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\Downloads\Individual Project\"/>
    </mc:Choice>
  </mc:AlternateContent>
  <xr:revisionPtr revIDLastSave="0" documentId="8_{C3EBCFBC-8619-43E2-988E-FDF8529C9131}" xr6:coauthVersionLast="47" xr6:coauthVersionMax="47" xr10:uidLastSave="{00000000-0000-0000-0000-000000000000}"/>
  <bookViews>
    <workbookView xWindow="-110" yWindow="-110" windowWidth="19420" windowHeight="10420" tabRatio="377" firstSheet="1" activeTab="3" xr2:uid="{3138AE55-139A-4B45-8834-5264C31F2EEC}"/>
  </bookViews>
  <sheets>
    <sheet name="TASKS" sheetId="17" r:id="rId1"/>
    <sheet name="Data" sheetId="1" r:id="rId2"/>
    <sheet name="Daily" sheetId="2" state="hidden" r:id="rId3"/>
    <sheet name="Monthly" sheetId="10" r:id="rId4"/>
    <sheet name="Sheet4" sheetId="14" state="hidden" r:id="rId5"/>
    <sheet name="10 years" sheetId="15" state="hidden" r:id="rId6"/>
    <sheet name="Sheet1" sheetId="11" state="hidden" r:id="rId7"/>
    <sheet name="Ans2&amp;4" sheetId="3" state="hidden" r:id="rId8"/>
    <sheet name="Ans4" sheetId="9" state="hidden" r:id="rId9"/>
  </sheets>
  <definedNames>
    <definedName name="_xlnm._FilterDatabase" localSheetId="2" hidden="1">Daily!$A$2:$F$4781</definedName>
    <definedName name="_xlnm._FilterDatabase" localSheetId="1" hidden="1">Data!$A$1:$D$4815</definedName>
    <definedName name="_xlnm._FilterDatabase" localSheetId="3" hidden="1">Monthly!$BS$3:$BV$3</definedName>
    <definedName name="solver_adj" localSheetId="7" hidden="1">'Ans2&amp;4'!$N$9:$N$12</definedName>
    <definedName name="solver_adj" localSheetId="2" hidden="1">Daily!$O$6:$O$7</definedName>
    <definedName name="solver_adj" localSheetId="3" hidden="1">Monthly!#REF!</definedName>
    <definedName name="solver_cvg" localSheetId="7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2" hidden="1">"""""""""""""""0,0001"""""""""""""""</definedName>
    <definedName name="solver_cvg" localSheetId="3" hidden="1">"""""""""""""""0,0001"""""""""""""""</definedName>
    <definedName name="solver_drv" localSheetId="7" hidden="1">1</definedName>
    <definedName name="solver_drv" localSheetId="2" hidden="1">1</definedName>
    <definedName name="solver_drv" localSheetId="3" hidden="1">1</definedName>
    <definedName name="solver_eng" localSheetId="7" hidden="1">1</definedName>
    <definedName name="solver_eng" localSheetId="2" hidden="1">1</definedName>
    <definedName name="solver_eng" localSheetId="3" hidden="1">1</definedName>
    <definedName name="solver_est" localSheetId="7" hidden="1">1</definedName>
    <definedName name="solver_est" localSheetId="2" hidden="1">1</definedName>
    <definedName name="solver_est" localSheetId="3" hidden="1">1</definedName>
    <definedName name="solver_itr" localSheetId="7" hidden="1">2147483647</definedName>
    <definedName name="solver_itr" localSheetId="2" hidden="1">2147483647</definedName>
    <definedName name="solver_itr" localSheetId="3" hidden="1">2147483647</definedName>
    <definedName name="solver_lhs1" localSheetId="7" hidden="1">'Ans2&amp;4'!#REF!</definedName>
    <definedName name="solver_lhs1" localSheetId="2" hidden="1">Daily!#REF!</definedName>
    <definedName name="solver_lhs1" localSheetId="3" hidden="1">Monthly!#REF!</definedName>
    <definedName name="solver_lhs2" localSheetId="7" hidden="1">'Ans2&amp;4'!$N$10</definedName>
    <definedName name="solver_lhs2" localSheetId="2" hidden="1">Daily!#REF!</definedName>
    <definedName name="solver_lhs2" localSheetId="3" hidden="1">Monthly!#REF!</definedName>
    <definedName name="solver_lhs3" localSheetId="7" hidden="1">'Ans2&amp;4'!$N$11</definedName>
    <definedName name="solver_lhs3" localSheetId="2" hidden="1">Daily!#REF!</definedName>
    <definedName name="solver_lhs3" localSheetId="3" hidden="1">Monthly!#REF!</definedName>
    <definedName name="solver_lhs4" localSheetId="7" hidden="1">'Ans2&amp;4'!$N$11</definedName>
    <definedName name="solver_lhs4" localSheetId="2" hidden="1">Daily!#REF!</definedName>
    <definedName name="solver_lhs4" localSheetId="3" hidden="1">Monthly!#REF!</definedName>
    <definedName name="solver_lhs5" localSheetId="7" hidden="1">'Ans2&amp;4'!$N$11</definedName>
    <definedName name="solver_lhs5" localSheetId="2" hidden="1">Daily!#REF!</definedName>
    <definedName name="solver_lhs5" localSheetId="3" hidden="1">Monthly!#REF!</definedName>
    <definedName name="solver_mip" localSheetId="7" hidden="1">2147483647</definedName>
    <definedName name="solver_mip" localSheetId="2" hidden="1">2147483647</definedName>
    <definedName name="solver_mip" localSheetId="3" hidden="1">2147483647</definedName>
    <definedName name="solver_mni" localSheetId="7" hidden="1">30</definedName>
    <definedName name="solver_mni" localSheetId="2" hidden="1">30</definedName>
    <definedName name="solver_mni" localSheetId="3" hidden="1">30</definedName>
    <definedName name="solver_mrt" localSheetId="7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2" hidden="1">"""""""""""""""0,075"""""""""""""""</definedName>
    <definedName name="solver_mrt" localSheetId="3" hidden="1">"""""""""""""""0,075"""""""""""""""</definedName>
    <definedName name="solver_msl" localSheetId="7" hidden="1">2</definedName>
    <definedName name="solver_msl" localSheetId="2" hidden="1">2</definedName>
    <definedName name="solver_msl" localSheetId="3" hidden="1">2</definedName>
    <definedName name="solver_neg" localSheetId="7" hidden="1">2</definedName>
    <definedName name="solver_neg" localSheetId="2" hidden="1">2</definedName>
    <definedName name="solver_neg" localSheetId="3" hidden="1">2</definedName>
    <definedName name="solver_nod" localSheetId="7" hidden="1">2147483647</definedName>
    <definedName name="solver_nod" localSheetId="2" hidden="1">2147483647</definedName>
    <definedName name="solver_nod" localSheetId="3" hidden="1">2147483647</definedName>
    <definedName name="solver_num" localSheetId="7" hidden="1">1</definedName>
    <definedName name="solver_num" localSheetId="2" hidden="1">1</definedName>
    <definedName name="solver_num" localSheetId="3" hidden="1">1</definedName>
    <definedName name="solver_nwt" localSheetId="7" hidden="1">1</definedName>
    <definedName name="solver_nwt" localSheetId="2" hidden="1">1</definedName>
    <definedName name="solver_nwt" localSheetId="3" hidden="1">1</definedName>
    <definedName name="solver_opt" localSheetId="7" hidden="1">'Ans2&amp;4'!$N$15</definedName>
    <definedName name="solver_opt" localSheetId="2" hidden="1">Daily!$O$10</definedName>
    <definedName name="solver_opt" localSheetId="3" hidden="1">Monthly!#REF!</definedName>
    <definedName name="solver_pre" localSheetId="7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2" hidden="1">"""""""""""""""0,000001"""""""""""""""</definedName>
    <definedName name="solver_pre" localSheetId="3" hidden="1">"""""""""""""""0,000001"""""""""""""""</definedName>
    <definedName name="solver_rbv" localSheetId="7" hidden="1">1</definedName>
    <definedName name="solver_rbv" localSheetId="2" hidden="1">1</definedName>
    <definedName name="solver_rbv" localSheetId="3" hidden="1">1</definedName>
    <definedName name="solver_rel1" localSheetId="7" hidden="1">2</definedName>
    <definedName name="solver_rel1" localSheetId="2" hidden="1">2</definedName>
    <definedName name="solver_rel1" localSheetId="3" hidden="1">2</definedName>
    <definedName name="solver_rel2" localSheetId="7" hidden="1">3</definedName>
    <definedName name="solver_rel2" localSheetId="2" hidden="1">3</definedName>
    <definedName name="solver_rel2" localSheetId="3" hidden="1">3</definedName>
    <definedName name="solver_rel3" localSheetId="7" hidden="1">3</definedName>
    <definedName name="solver_rel3" localSheetId="2" hidden="1">3</definedName>
    <definedName name="solver_rel3" localSheetId="3" hidden="1">3</definedName>
    <definedName name="solver_rel4" localSheetId="7" hidden="1">3</definedName>
    <definedName name="solver_rel4" localSheetId="2" hidden="1">3</definedName>
    <definedName name="solver_rel4" localSheetId="3" hidden="1">3</definedName>
    <definedName name="solver_rel5" localSheetId="7" hidden="1">3</definedName>
    <definedName name="solver_rel5" localSheetId="2" hidden="1">3</definedName>
    <definedName name="solver_rel5" localSheetId="3" hidden="1">3</definedName>
    <definedName name="solver_rhs1" localSheetId="7" hidden="1">1</definedName>
    <definedName name="solver_rhs1" localSheetId="2" hidden="1">1</definedName>
    <definedName name="solver_rhs1" localSheetId="3" hidden="1">1</definedName>
    <definedName name="solver_rhs2" localSheetId="7" hidden="1">0</definedName>
    <definedName name="solver_rhs2" localSheetId="2" hidden="1">0</definedName>
    <definedName name="solver_rhs2" localSheetId="3" hidden="1">0</definedName>
    <definedName name="solver_rhs3" localSheetId="7" hidden="1">0</definedName>
    <definedName name="solver_rhs3" localSheetId="2" hidden="1">0</definedName>
    <definedName name="solver_rhs3" localSheetId="3" hidden="1">0</definedName>
    <definedName name="solver_rhs4" localSheetId="7" hidden="1">0</definedName>
    <definedName name="solver_rhs4" localSheetId="2" hidden="1">0</definedName>
    <definedName name="solver_rhs4" localSheetId="3" hidden="1">0</definedName>
    <definedName name="solver_rhs5" localSheetId="7" hidden="1">0</definedName>
    <definedName name="solver_rhs5" localSheetId="2" hidden="1">0</definedName>
    <definedName name="solver_rhs5" localSheetId="3" hidden="1">0</definedName>
    <definedName name="solver_rlx" localSheetId="7" hidden="1">2</definedName>
    <definedName name="solver_rlx" localSheetId="2" hidden="1">2</definedName>
    <definedName name="solver_rlx" localSheetId="3" hidden="1">2</definedName>
    <definedName name="solver_rsd" localSheetId="7" hidden="1">0</definedName>
    <definedName name="solver_rsd" localSheetId="2" hidden="1">0</definedName>
    <definedName name="solver_rsd" localSheetId="3" hidden="1">0</definedName>
    <definedName name="solver_scl" localSheetId="7" hidden="1">1</definedName>
    <definedName name="solver_scl" localSheetId="2" hidden="1">1</definedName>
    <definedName name="solver_scl" localSheetId="3" hidden="1">1</definedName>
    <definedName name="solver_sho" localSheetId="7" hidden="1">2</definedName>
    <definedName name="solver_sho" localSheetId="2" hidden="1">2</definedName>
    <definedName name="solver_sho" localSheetId="3" hidden="1">2</definedName>
    <definedName name="solver_ssz" localSheetId="7" hidden="1">100</definedName>
    <definedName name="solver_ssz" localSheetId="2" hidden="1">100</definedName>
    <definedName name="solver_ssz" localSheetId="3" hidden="1">100</definedName>
    <definedName name="solver_tim" localSheetId="7" hidden="1">2147483647</definedName>
    <definedName name="solver_tim" localSheetId="2" hidden="1">2147483647</definedName>
    <definedName name="solver_tim" localSheetId="3" hidden="1">2147483647</definedName>
    <definedName name="solver_tol" localSheetId="7" hidden="1">1</definedName>
    <definedName name="solver_tol" localSheetId="2" hidden="1">1</definedName>
    <definedName name="solver_tol" localSheetId="3" hidden="1">1</definedName>
    <definedName name="solver_typ" localSheetId="7" hidden="1">2</definedName>
    <definedName name="solver_typ" localSheetId="2" hidden="1">2</definedName>
    <definedName name="solver_typ" localSheetId="3" hidden="1">2</definedName>
    <definedName name="solver_val" localSheetId="7" hidden="1">0</definedName>
    <definedName name="solver_val" localSheetId="2" hidden="1">0</definedName>
    <definedName name="solver_val" localSheetId="3" hidden="1">0</definedName>
    <definedName name="solver_ver" localSheetId="7" hidden="1">3</definedName>
    <definedName name="solver_ver" localSheetId="2" hidden="1">3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8" i="10" l="1"/>
  <c r="AT9" i="10" s="1"/>
  <c r="AT10" i="10" s="1"/>
  <c r="AT11" i="10" s="1"/>
  <c r="AT12" i="10" s="1"/>
  <c r="AT13" i="10" s="1"/>
  <c r="AT14" i="10" s="1"/>
  <c r="AT15" i="10" s="1"/>
  <c r="AT16" i="10" s="1"/>
  <c r="AT17" i="10" s="1"/>
  <c r="AT18" i="10" s="1"/>
  <c r="AT19" i="10" s="1"/>
  <c r="AT20" i="10" s="1"/>
  <c r="AT21" i="10" s="1"/>
  <c r="AT22" i="10" s="1"/>
  <c r="AT23" i="10" s="1"/>
  <c r="AT24" i="10" s="1"/>
  <c r="AT25" i="10" s="1"/>
  <c r="AT26" i="10" s="1"/>
  <c r="AT27" i="10" s="1"/>
  <c r="AT28" i="10" s="1"/>
  <c r="AT29" i="10" s="1"/>
  <c r="AT30" i="10" s="1"/>
  <c r="AT31" i="10" s="1"/>
  <c r="AT32" i="10" s="1"/>
  <c r="AT33" i="10" s="1"/>
  <c r="AT34" i="10" s="1"/>
  <c r="AT35" i="10" s="1"/>
  <c r="AT36" i="10" s="1"/>
  <c r="AT37" i="10" s="1"/>
  <c r="AT38" i="10" s="1"/>
  <c r="AT39" i="10" s="1"/>
  <c r="AT40" i="10" s="1"/>
  <c r="AT41" i="10" s="1"/>
  <c r="AT42" i="10" s="1"/>
  <c r="AT43" i="10" s="1"/>
  <c r="AT44" i="10" s="1"/>
  <c r="AT45" i="10" s="1"/>
  <c r="AT46" i="10" s="1"/>
  <c r="AT47" i="10" s="1"/>
  <c r="AT48" i="10" s="1"/>
  <c r="AT49" i="10" s="1"/>
  <c r="AT50" i="10" s="1"/>
  <c r="AT51" i="10" s="1"/>
  <c r="AT52" i="10" s="1"/>
  <c r="AT53" i="10" s="1"/>
  <c r="AT54" i="10" s="1"/>
  <c r="AT55" i="10" s="1"/>
  <c r="AT56" i="10" s="1"/>
  <c r="AT57" i="10" s="1"/>
  <c r="AT58" i="10" s="1"/>
  <c r="AT59" i="10" s="1"/>
  <c r="AT60" i="10" s="1"/>
  <c r="AT61" i="10" s="1"/>
  <c r="AT62" i="10" s="1"/>
  <c r="AT63" i="10" s="1"/>
  <c r="AT64" i="10" s="1"/>
  <c r="AT65" i="10" s="1"/>
  <c r="AT66" i="10" s="1"/>
  <c r="AT67" i="10" s="1"/>
  <c r="AT68" i="10" s="1"/>
  <c r="AT69" i="10" s="1"/>
  <c r="AT70" i="10" s="1"/>
  <c r="AT71" i="10" s="1"/>
  <c r="AT72" i="10" s="1"/>
  <c r="AT73" i="10" s="1"/>
  <c r="AT74" i="10" s="1"/>
  <c r="AT75" i="10" s="1"/>
  <c r="AT76" i="10" s="1"/>
  <c r="AT77" i="10" s="1"/>
  <c r="AT78" i="10" s="1"/>
  <c r="AT79" i="10" s="1"/>
  <c r="AT80" i="10" s="1"/>
  <c r="AT81" i="10" s="1"/>
  <c r="AT82" i="10" s="1"/>
  <c r="AT83" i="10" s="1"/>
  <c r="AT84" i="10" s="1"/>
  <c r="AT85" i="10" s="1"/>
  <c r="AT86" i="10" s="1"/>
  <c r="AT87" i="10" s="1"/>
  <c r="AT88" i="10" s="1"/>
  <c r="AT89" i="10" s="1"/>
  <c r="AT90" i="10" s="1"/>
  <c r="AT91" i="10" s="1"/>
  <c r="AT92" i="10" s="1"/>
  <c r="AT93" i="10" s="1"/>
  <c r="AT94" i="10" s="1"/>
  <c r="AT95" i="10" s="1"/>
  <c r="AT96" i="10" s="1"/>
  <c r="AT97" i="10" s="1"/>
  <c r="AT98" i="10" s="1"/>
  <c r="AT99" i="10" s="1"/>
  <c r="AT100" i="10" s="1"/>
  <c r="AT101" i="10" s="1"/>
  <c r="AT102" i="10" s="1"/>
  <c r="AT103" i="10" s="1"/>
  <c r="AT104" i="10" s="1"/>
  <c r="AT105" i="10" s="1"/>
  <c r="AT106" i="10" s="1"/>
  <c r="AT107" i="10" s="1"/>
  <c r="AT108" i="10" s="1"/>
  <c r="AT109" i="10" s="1"/>
  <c r="AT110" i="10" s="1"/>
  <c r="AT111" i="10" s="1"/>
  <c r="AT112" i="10" s="1"/>
  <c r="AT113" i="10" s="1"/>
  <c r="AT114" i="10" s="1"/>
  <c r="AT115" i="10" s="1"/>
  <c r="AT116" i="10" s="1"/>
  <c r="AT117" i="10" s="1"/>
  <c r="AT118" i="10" s="1"/>
  <c r="AT119" i="10" s="1"/>
  <c r="AT120" i="10" s="1"/>
  <c r="AT121" i="10" s="1"/>
  <c r="AT122" i="10" s="1"/>
  <c r="AT123" i="10" s="1"/>
  <c r="AT6" i="10"/>
  <c r="AT7" i="10"/>
  <c r="AT5" i="10"/>
  <c r="AT4" i="10"/>
  <c r="BZ3" i="10"/>
  <c r="AS5" i="10"/>
  <c r="AS6" i="10" s="1"/>
  <c r="AS7" i="10" s="1"/>
  <c r="AS8" i="10" s="1"/>
  <c r="AS9" i="10" s="1"/>
  <c r="AS10" i="10" s="1"/>
  <c r="AS11" i="10" s="1"/>
  <c r="AS12" i="10" s="1"/>
  <c r="AS13" i="10" s="1"/>
  <c r="AS14" i="10" s="1"/>
  <c r="AS15" i="10" s="1"/>
  <c r="AS16" i="10" s="1"/>
  <c r="AS17" i="10" s="1"/>
  <c r="AS18" i="10" s="1"/>
  <c r="AS19" i="10" s="1"/>
  <c r="AS20" i="10" s="1"/>
  <c r="AS21" i="10" s="1"/>
  <c r="AS22" i="10" s="1"/>
  <c r="AS23" i="10" s="1"/>
  <c r="AS24" i="10" s="1"/>
  <c r="AS25" i="10" s="1"/>
  <c r="AS26" i="10" s="1"/>
  <c r="AS27" i="10" s="1"/>
  <c r="AS28" i="10" s="1"/>
  <c r="AS29" i="10" s="1"/>
  <c r="AS30" i="10" s="1"/>
  <c r="AS31" i="10" s="1"/>
  <c r="AS32" i="10" s="1"/>
  <c r="AS33" i="10" s="1"/>
  <c r="AS34" i="10" s="1"/>
  <c r="AS35" i="10" s="1"/>
  <c r="AS36" i="10" s="1"/>
  <c r="AS37" i="10" s="1"/>
  <c r="AS38" i="10" s="1"/>
  <c r="AS39" i="10" s="1"/>
  <c r="AS40" i="10" s="1"/>
  <c r="AS41" i="10" s="1"/>
  <c r="AS42" i="10" s="1"/>
  <c r="AS43" i="10" s="1"/>
  <c r="AS44" i="10" s="1"/>
  <c r="AS45" i="10" s="1"/>
  <c r="AS46" i="10" s="1"/>
  <c r="AS47" i="10" s="1"/>
  <c r="AS48" i="10" s="1"/>
  <c r="AS49" i="10" s="1"/>
  <c r="AS50" i="10" s="1"/>
  <c r="AS51" i="10" s="1"/>
  <c r="AS52" i="10" s="1"/>
  <c r="AS53" i="10" s="1"/>
  <c r="AS54" i="10" s="1"/>
  <c r="AS55" i="10" s="1"/>
  <c r="AS56" i="10" s="1"/>
  <c r="AS57" i="10" s="1"/>
  <c r="AS58" i="10" s="1"/>
  <c r="AS59" i="10" s="1"/>
  <c r="AS60" i="10" s="1"/>
  <c r="AS61" i="10" s="1"/>
  <c r="AS62" i="10" s="1"/>
  <c r="AS63" i="10" s="1"/>
  <c r="AS64" i="10" s="1"/>
  <c r="AS65" i="10" s="1"/>
  <c r="AS66" i="10" s="1"/>
  <c r="AS67" i="10" s="1"/>
  <c r="AS68" i="10" s="1"/>
  <c r="AS69" i="10" s="1"/>
  <c r="AS70" i="10" s="1"/>
  <c r="AS71" i="10" s="1"/>
  <c r="AS72" i="10" s="1"/>
  <c r="AS73" i="10" s="1"/>
  <c r="AS74" i="10" s="1"/>
  <c r="AS75" i="10" s="1"/>
  <c r="AS76" i="10" s="1"/>
  <c r="AS77" i="10" s="1"/>
  <c r="AS78" i="10" s="1"/>
  <c r="AS79" i="10" s="1"/>
  <c r="AS80" i="10" s="1"/>
  <c r="AS81" i="10" s="1"/>
  <c r="AS82" i="10" s="1"/>
  <c r="AS83" i="10" s="1"/>
  <c r="AS84" i="10" s="1"/>
  <c r="AS85" i="10" s="1"/>
  <c r="AS86" i="10" s="1"/>
  <c r="AS87" i="10" s="1"/>
  <c r="AS88" i="10" s="1"/>
  <c r="AS89" i="10" s="1"/>
  <c r="AS90" i="10" s="1"/>
  <c r="AS91" i="10" s="1"/>
  <c r="AS92" i="10" s="1"/>
  <c r="AS93" i="10" s="1"/>
  <c r="AS94" i="10" s="1"/>
  <c r="AS95" i="10" s="1"/>
  <c r="AS96" i="10" s="1"/>
  <c r="AS97" i="10" s="1"/>
  <c r="AS98" i="10" s="1"/>
  <c r="AS99" i="10" s="1"/>
  <c r="AS100" i="10" s="1"/>
  <c r="AS101" i="10" s="1"/>
  <c r="AS102" i="10" s="1"/>
  <c r="AS103" i="10" s="1"/>
  <c r="AS104" i="10" s="1"/>
  <c r="AS105" i="10" s="1"/>
  <c r="AS106" i="10" s="1"/>
  <c r="AS107" i="10" s="1"/>
  <c r="AS108" i="10" s="1"/>
  <c r="AS109" i="10" s="1"/>
  <c r="AS110" i="10" s="1"/>
  <c r="AS111" i="10" s="1"/>
  <c r="AS112" i="10" s="1"/>
  <c r="AS113" i="10" s="1"/>
  <c r="AS114" i="10" s="1"/>
  <c r="AS115" i="10" s="1"/>
  <c r="AS116" i="10" s="1"/>
  <c r="AS117" i="10" s="1"/>
  <c r="AS118" i="10" s="1"/>
  <c r="AS119" i="10" s="1"/>
  <c r="AS120" i="10" s="1"/>
  <c r="AS121" i="10" s="1"/>
  <c r="AS122" i="10" s="1"/>
  <c r="AS4" i="10"/>
  <c r="AS3" i="10"/>
  <c r="F2396" i="1"/>
  <c r="G2396" i="1"/>
  <c r="F2397" i="1"/>
  <c r="G2397" i="1"/>
  <c r="F2398" i="1"/>
  <c r="G2398" i="1"/>
  <c r="F2399" i="1"/>
  <c r="G2399" i="1"/>
  <c r="F2400" i="1"/>
  <c r="G2400" i="1"/>
  <c r="G2395" i="1"/>
  <c r="F2395" i="1"/>
  <c r="I123" i="10"/>
  <c r="M114" i="10" s="1"/>
  <c r="J122" i="1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61" i="15"/>
  <c r="C161" i="15"/>
  <c r="B162" i="15"/>
  <c r="C162" i="15"/>
  <c r="B163" i="15"/>
  <c r="C163" i="15"/>
  <c r="B164" i="15"/>
  <c r="C164" i="15"/>
  <c r="B165" i="15"/>
  <c r="C165" i="15"/>
  <c r="B166" i="15"/>
  <c r="C166" i="15"/>
  <c r="B167" i="15"/>
  <c r="C167" i="15"/>
  <c r="B168" i="15"/>
  <c r="C168" i="15"/>
  <c r="B169" i="15"/>
  <c r="C169" i="15"/>
  <c r="B170" i="15"/>
  <c r="C170" i="15"/>
  <c r="B171" i="15"/>
  <c r="C171" i="15"/>
  <c r="B172" i="15"/>
  <c r="C172" i="15"/>
  <c r="B173" i="15"/>
  <c r="C173" i="15"/>
  <c r="B174" i="15"/>
  <c r="C174" i="15"/>
  <c r="B175" i="15"/>
  <c r="C175" i="15"/>
  <c r="B176" i="15"/>
  <c r="C176" i="15"/>
  <c r="B177" i="15"/>
  <c r="C177" i="15"/>
  <c r="B178" i="15"/>
  <c r="C178" i="15"/>
  <c r="B179" i="15"/>
  <c r="C179" i="15"/>
  <c r="B180" i="15"/>
  <c r="C180" i="15"/>
  <c r="B181" i="15"/>
  <c r="C181" i="15"/>
  <c r="B182" i="15"/>
  <c r="C182" i="15"/>
  <c r="B183" i="15"/>
  <c r="C183" i="15"/>
  <c r="B184" i="15"/>
  <c r="C184" i="15"/>
  <c r="B185" i="15"/>
  <c r="C185" i="15"/>
  <c r="B186" i="15"/>
  <c r="C186" i="15"/>
  <c r="B187" i="15"/>
  <c r="C187" i="15"/>
  <c r="B188" i="15"/>
  <c r="C188" i="15"/>
  <c r="B189" i="15"/>
  <c r="C189" i="15"/>
  <c r="B190" i="15"/>
  <c r="C190" i="15"/>
  <c r="B191" i="15"/>
  <c r="C191" i="15"/>
  <c r="B192" i="15"/>
  <c r="C192" i="15"/>
  <c r="B193" i="15"/>
  <c r="C193" i="15"/>
  <c r="B194" i="15"/>
  <c r="C194" i="15"/>
  <c r="B195" i="15"/>
  <c r="C195" i="15"/>
  <c r="B196" i="15"/>
  <c r="C196" i="15"/>
  <c r="B197" i="15"/>
  <c r="C197" i="15"/>
  <c r="B198" i="15"/>
  <c r="C198" i="15"/>
  <c r="B199" i="15"/>
  <c r="C199" i="15"/>
  <c r="B200" i="15"/>
  <c r="C200" i="15"/>
  <c r="B201" i="15"/>
  <c r="C201" i="15"/>
  <c r="B202" i="15"/>
  <c r="C202" i="15"/>
  <c r="B203" i="15"/>
  <c r="C203" i="15"/>
  <c r="B204" i="15"/>
  <c r="C204" i="15"/>
  <c r="B205" i="15"/>
  <c r="C205" i="15"/>
  <c r="B206" i="15"/>
  <c r="C206" i="15"/>
  <c r="B207" i="15"/>
  <c r="C207" i="15"/>
  <c r="B208" i="15"/>
  <c r="C208" i="15"/>
  <c r="B209" i="15"/>
  <c r="C209" i="15"/>
  <c r="B210" i="15"/>
  <c r="C210" i="15"/>
  <c r="B211" i="15"/>
  <c r="C211" i="15"/>
  <c r="B212" i="15"/>
  <c r="C212" i="15"/>
  <c r="B213" i="15"/>
  <c r="C213" i="15"/>
  <c r="B214" i="15"/>
  <c r="C214" i="15"/>
  <c r="B215" i="15"/>
  <c r="C215" i="15"/>
  <c r="B216" i="15"/>
  <c r="C216" i="15"/>
  <c r="B217" i="15"/>
  <c r="C217" i="15"/>
  <c r="B218" i="15"/>
  <c r="C218" i="15"/>
  <c r="B219" i="15"/>
  <c r="C219" i="15"/>
  <c r="B220" i="15"/>
  <c r="C220" i="15"/>
  <c r="B221" i="15"/>
  <c r="C221" i="15"/>
  <c r="B222" i="15"/>
  <c r="C222" i="15"/>
  <c r="B223" i="15"/>
  <c r="C223" i="15"/>
  <c r="C123" i="15"/>
  <c r="B123" i="15"/>
  <c r="L129" i="10"/>
  <c r="N116" i="10"/>
  <c r="K124" i="10"/>
  <c r="L124" i="10"/>
  <c r="K125" i="10"/>
  <c r="L125" i="10"/>
  <c r="K126" i="10"/>
  <c r="L126" i="10"/>
  <c r="L123" i="10"/>
  <c r="K123" i="10"/>
  <c r="D3" i="1" a="1"/>
  <c r="D3" i="1" s="1"/>
  <c r="D4" i="1" a="1"/>
  <c r="D4" i="1" s="1"/>
  <c r="D5" i="1" a="1"/>
  <c r="D5" i="1"/>
  <c r="D6" i="1" a="1"/>
  <c r="D6" i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 s="1"/>
  <c r="D279" i="1" a="1"/>
  <c r="D279" i="1" s="1"/>
  <c r="D280" i="1" a="1"/>
  <c r="D280" i="1" s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 s="1"/>
  <c r="D288" i="1" a="1"/>
  <c r="D288" i="1" s="1"/>
  <c r="D289" i="1" a="1"/>
  <c r="D289" i="1" s="1"/>
  <c r="D290" i="1" a="1"/>
  <c r="D290" i="1" s="1"/>
  <c r="D291" i="1" a="1"/>
  <c r="D291" i="1" s="1"/>
  <c r="D292" i="1" a="1"/>
  <c r="D292" i="1" s="1"/>
  <c r="D293" i="1" a="1"/>
  <c r="D293" i="1" s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 s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 s="1"/>
  <c r="D320" i="1" a="1"/>
  <c r="D320" i="1" s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 s="1"/>
  <c r="D327" i="1" a="1"/>
  <c r="D327" i="1" s="1"/>
  <c r="D328" i="1" a="1"/>
  <c r="D328" i="1" s="1"/>
  <c r="D329" i="1" a="1"/>
  <c r="D329" i="1" s="1"/>
  <c r="D330" i="1" a="1"/>
  <c r="D330" i="1" s="1"/>
  <c r="D331" i="1" a="1"/>
  <c r="D331" i="1" s="1"/>
  <c r="D332" i="1" a="1"/>
  <c r="D332" i="1" s="1"/>
  <c r="D333" i="1" a="1"/>
  <c r="D333" i="1" s="1"/>
  <c r="D334" i="1" a="1"/>
  <c r="D334" i="1" s="1"/>
  <c r="D335" i="1" a="1"/>
  <c r="D335" i="1" s="1"/>
  <c r="D336" i="1" a="1"/>
  <c r="D336" i="1" s="1"/>
  <c r="D337" i="1" a="1"/>
  <c r="D337" i="1" s="1"/>
  <c r="D338" i="1" a="1"/>
  <c r="D338" i="1" s="1"/>
  <c r="D339" i="1" a="1"/>
  <c r="D339" i="1" s="1"/>
  <c r="D340" i="1" a="1"/>
  <c r="D340" i="1" s="1"/>
  <c r="D341" i="1" a="1"/>
  <c r="D341" i="1"/>
  <c r="D342" i="1" a="1"/>
  <c r="D342" i="1"/>
  <c r="D343" i="1" a="1"/>
  <c r="D343" i="1" s="1"/>
  <c r="D344" i="1" a="1"/>
  <c r="D344" i="1" s="1"/>
  <c r="D345" i="1" a="1"/>
  <c r="D345" i="1"/>
  <c r="D346" i="1" a="1"/>
  <c r="D346" i="1" s="1"/>
  <c r="D347" i="1" a="1"/>
  <c r="D347" i="1" s="1"/>
  <c r="D348" i="1" a="1"/>
  <c r="D348" i="1"/>
  <c r="D349" i="1" a="1"/>
  <c r="D349" i="1"/>
  <c r="D350" i="1" a="1"/>
  <c r="D350" i="1"/>
  <c r="D351" i="1" a="1"/>
  <c r="D351" i="1" s="1"/>
  <c r="D352" i="1" a="1"/>
  <c r="D352" i="1" s="1"/>
  <c r="D353" i="1" a="1"/>
  <c r="D353" i="1" s="1"/>
  <c r="D354" i="1" a="1"/>
  <c r="D354" i="1"/>
  <c r="D355" i="1" a="1"/>
  <c r="D355" i="1" s="1"/>
  <c r="D356" i="1" a="1"/>
  <c r="D356" i="1"/>
  <c r="D357" i="1" a="1"/>
  <c r="D357" i="1" s="1"/>
  <c r="D358" i="1" a="1"/>
  <c r="D358" i="1"/>
  <c r="D359" i="1" a="1"/>
  <c r="D359" i="1" s="1"/>
  <c r="D360" i="1" a="1"/>
  <c r="D360" i="1" s="1"/>
  <c r="D361" i="1" a="1"/>
  <c r="D361" i="1" s="1"/>
  <c r="D362" i="1" a="1"/>
  <c r="D362" i="1" s="1"/>
  <c r="D363" i="1" a="1"/>
  <c r="D363" i="1" s="1"/>
  <c r="D364" i="1" a="1"/>
  <c r="D364" i="1" s="1"/>
  <c r="D365" i="1" a="1"/>
  <c r="D365" i="1"/>
  <c r="D366" i="1" a="1"/>
  <c r="D366" i="1" s="1"/>
  <c r="D367" i="1" a="1"/>
  <c r="D367" i="1" s="1"/>
  <c r="D368" i="1" a="1"/>
  <c r="D368" i="1"/>
  <c r="D369" i="1" a="1"/>
  <c r="D369" i="1" s="1"/>
  <c r="D370" i="1" a="1"/>
  <c r="D370" i="1" s="1"/>
  <c r="D371" i="1" a="1"/>
  <c r="D371" i="1" s="1"/>
  <c r="D372" i="1" a="1"/>
  <c r="D372" i="1"/>
  <c r="D373" i="1" a="1"/>
  <c r="D373" i="1"/>
  <c r="D374" i="1" a="1"/>
  <c r="D374" i="1"/>
  <c r="D375" i="1" a="1"/>
  <c r="D375" i="1" s="1"/>
  <c r="D376" i="1" a="1"/>
  <c r="D376" i="1" s="1"/>
  <c r="D377" i="1" a="1"/>
  <c r="D377" i="1"/>
  <c r="D378" i="1" a="1"/>
  <c r="D378" i="1" s="1"/>
  <c r="D379" i="1" a="1"/>
  <c r="D379" i="1" s="1"/>
  <c r="D380" i="1" a="1"/>
  <c r="D380" i="1" s="1"/>
  <c r="D381" i="1" a="1"/>
  <c r="D381" i="1"/>
  <c r="D382" i="1" a="1"/>
  <c r="D382" i="1"/>
  <c r="D383" i="1" a="1"/>
  <c r="D383" i="1" s="1"/>
  <c r="D384" i="1" a="1"/>
  <c r="D384" i="1" s="1"/>
  <c r="D385" i="1" a="1"/>
  <c r="D385" i="1" s="1"/>
  <c r="D386" i="1" a="1"/>
  <c r="D386" i="1"/>
  <c r="D387" i="1" a="1"/>
  <c r="D387" i="1" s="1"/>
  <c r="D388" i="1" a="1"/>
  <c r="D388" i="1"/>
  <c r="D389" i="1" a="1"/>
  <c r="D389" i="1" s="1"/>
  <c r="D390" i="1" a="1"/>
  <c r="D390" i="1"/>
  <c r="D391" i="1" a="1"/>
  <c r="D391" i="1" s="1"/>
  <c r="D392" i="1" a="1"/>
  <c r="D392" i="1" s="1"/>
  <c r="D393" i="1" a="1"/>
  <c r="D393" i="1" s="1"/>
  <c r="D394" i="1" a="1"/>
  <c r="D394" i="1" s="1"/>
  <c r="D395" i="1" a="1"/>
  <c r="D395" i="1" s="1"/>
  <c r="D396" i="1" a="1"/>
  <c r="D396" i="1" s="1"/>
  <c r="D397" i="1" a="1"/>
  <c r="D397" i="1"/>
  <c r="D398" i="1" a="1"/>
  <c r="D398" i="1" s="1"/>
  <c r="D399" i="1" a="1"/>
  <c r="D399" i="1" s="1"/>
  <c r="D400" i="1" a="1"/>
  <c r="D400" i="1" s="1"/>
  <c r="D401" i="1" a="1"/>
  <c r="D401" i="1" s="1"/>
  <c r="D402" i="1" a="1"/>
  <c r="D402" i="1" s="1"/>
  <c r="D403" i="1" a="1"/>
  <c r="D403" i="1" s="1"/>
  <c r="D404" i="1" a="1"/>
  <c r="D404" i="1"/>
  <c r="D405" i="1" a="1"/>
  <c r="D405" i="1" s="1"/>
  <c r="D406" i="1" a="1"/>
  <c r="D406" i="1"/>
  <c r="D407" i="1" a="1"/>
  <c r="D407" i="1" s="1"/>
  <c r="D408" i="1" a="1"/>
  <c r="D408" i="1" s="1"/>
  <c r="D409" i="1" a="1"/>
  <c r="D409" i="1"/>
  <c r="D410" i="1" a="1"/>
  <c r="D410" i="1" s="1"/>
  <c r="D411" i="1" a="1"/>
  <c r="D411" i="1" s="1"/>
  <c r="D412" i="1" a="1"/>
  <c r="D412" i="1"/>
  <c r="D413" i="1" a="1"/>
  <c r="D413" i="1"/>
  <c r="D414" i="1" a="1"/>
  <c r="D414" i="1"/>
  <c r="D415" i="1" a="1"/>
  <c r="D415" i="1" s="1"/>
  <c r="D416" i="1" a="1"/>
  <c r="D416" i="1" s="1"/>
  <c r="D417" i="1" a="1"/>
  <c r="D417" i="1" s="1"/>
  <c r="D418" i="1" a="1"/>
  <c r="D418" i="1"/>
  <c r="D419" i="1" a="1"/>
  <c r="D419" i="1" s="1"/>
  <c r="D420" i="1" a="1"/>
  <c r="D420" i="1"/>
  <c r="D421" i="1" a="1"/>
  <c r="D421" i="1" s="1"/>
  <c r="D422" i="1" a="1"/>
  <c r="D422" i="1"/>
  <c r="D423" i="1" a="1"/>
  <c r="D423" i="1" s="1"/>
  <c r="D424" i="1" a="1"/>
  <c r="D424" i="1" s="1"/>
  <c r="D425" i="1" a="1"/>
  <c r="D425" i="1" s="1"/>
  <c r="D426" i="1" a="1"/>
  <c r="D426" i="1" s="1"/>
  <c r="D427" i="1" a="1"/>
  <c r="D427" i="1" s="1"/>
  <c r="D428" i="1" a="1"/>
  <c r="D428" i="1" s="1"/>
  <c r="D429" i="1" a="1"/>
  <c r="D429" i="1"/>
  <c r="D430" i="1" a="1"/>
  <c r="D430" i="1" s="1"/>
  <c r="D431" i="1" a="1"/>
  <c r="D431" i="1" s="1"/>
  <c r="D432" i="1" a="1"/>
  <c r="D432" i="1"/>
  <c r="D433" i="1" a="1"/>
  <c r="D433" i="1" s="1"/>
  <c r="D434" i="1" a="1"/>
  <c r="D434" i="1" s="1"/>
  <c r="D435" i="1" a="1"/>
  <c r="D435" i="1" s="1"/>
  <c r="D436" i="1" a="1"/>
  <c r="D436" i="1"/>
  <c r="D437" i="1" a="1"/>
  <c r="D437" i="1"/>
  <c r="D438" i="1" a="1"/>
  <c r="D438" i="1"/>
  <c r="D439" i="1" a="1"/>
  <c r="D439" i="1" s="1"/>
  <c r="D440" i="1" a="1"/>
  <c r="D440" i="1" s="1"/>
  <c r="D441" i="1" a="1"/>
  <c r="D441" i="1"/>
  <c r="D442" i="1" a="1"/>
  <c r="D442" i="1" s="1"/>
  <c r="D443" i="1" a="1"/>
  <c r="D443" i="1" s="1"/>
  <c r="D444" i="1" a="1"/>
  <c r="D444" i="1"/>
  <c r="D445" i="1" a="1"/>
  <c r="D445" i="1"/>
  <c r="D446" i="1" a="1"/>
  <c r="D446" i="1" s="1"/>
  <c r="D447" i="1" a="1"/>
  <c r="D447" i="1" s="1"/>
  <c r="D448" i="1" a="1"/>
  <c r="D448" i="1" s="1"/>
  <c r="D449" i="1" a="1"/>
  <c r="D449" i="1" s="1"/>
  <c r="D450" i="1" a="1"/>
  <c r="D450" i="1"/>
  <c r="D451" i="1" a="1"/>
  <c r="D451" i="1" s="1"/>
  <c r="D452" i="1" a="1"/>
  <c r="D452" i="1"/>
  <c r="D453" i="1" a="1"/>
  <c r="D453" i="1" s="1"/>
  <c r="D454" i="1" a="1"/>
  <c r="D454" i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/>
  <c r="D462" i="1" a="1"/>
  <c r="D462" i="1" s="1"/>
  <c r="D463" i="1" a="1"/>
  <c r="D463" i="1" s="1"/>
  <c r="D464" i="1" a="1"/>
  <c r="D464" i="1"/>
  <c r="D465" i="1" a="1"/>
  <c r="D465" i="1" s="1"/>
  <c r="D466" i="1" a="1"/>
  <c r="D466" i="1" s="1"/>
  <c r="D467" i="1" a="1"/>
  <c r="D467" i="1" s="1"/>
  <c r="D468" i="1" a="1"/>
  <c r="D468" i="1"/>
  <c r="D469" i="1" a="1"/>
  <c r="D469" i="1"/>
  <c r="D470" i="1" a="1"/>
  <c r="D470" i="1"/>
  <c r="D471" i="1" a="1"/>
  <c r="D471" i="1" s="1"/>
  <c r="D472" i="1" a="1"/>
  <c r="D472" i="1" s="1"/>
  <c r="D473" i="1" a="1"/>
  <c r="D473" i="1"/>
  <c r="D474" i="1" a="1"/>
  <c r="D474" i="1" s="1"/>
  <c r="D475" i="1" a="1"/>
  <c r="D475" i="1" s="1"/>
  <c r="D476" i="1" a="1"/>
  <c r="D476" i="1"/>
  <c r="D477" i="1" a="1"/>
  <c r="D477" i="1"/>
  <c r="D478" i="1" a="1"/>
  <c r="D478" i="1"/>
  <c r="D479" i="1" a="1"/>
  <c r="D479" i="1" s="1"/>
  <c r="D480" i="1" a="1"/>
  <c r="D480" i="1" s="1"/>
  <c r="D481" i="1" a="1"/>
  <c r="D481" i="1" s="1"/>
  <c r="D482" i="1" a="1"/>
  <c r="D482" i="1" s="1"/>
  <c r="D483" i="1" a="1"/>
  <c r="D483" i="1" s="1"/>
  <c r="D484" i="1" a="1"/>
  <c r="D484" i="1"/>
  <c r="D485" i="1" a="1"/>
  <c r="D485" i="1" s="1"/>
  <c r="D486" i="1" a="1"/>
  <c r="D486" i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/>
  <c r="D494" i="1" a="1"/>
  <c r="D494" i="1" s="1"/>
  <c r="D495" i="1" a="1"/>
  <c r="D495" i="1" s="1"/>
  <c r="D496" i="1" a="1"/>
  <c r="D496" i="1"/>
  <c r="D497" i="1" a="1"/>
  <c r="D497" i="1" s="1"/>
  <c r="D498" i="1" a="1"/>
  <c r="D498" i="1" s="1"/>
  <c r="D499" i="1" a="1"/>
  <c r="D499" i="1" s="1"/>
  <c r="D500" i="1" a="1"/>
  <c r="D500" i="1"/>
  <c r="D501" i="1" a="1"/>
  <c r="D501" i="1"/>
  <c r="D502" i="1" a="1"/>
  <c r="D502" i="1"/>
  <c r="D503" i="1" a="1"/>
  <c r="D503" i="1" s="1"/>
  <c r="D504" i="1" a="1"/>
  <c r="D504" i="1" s="1"/>
  <c r="D505" i="1" a="1"/>
  <c r="D505" i="1"/>
  <c r="D506" i="1" a="1"/>
  <c r="D506" i="1" s="1"/>
  <c r="D507" i="1" a="1"/>
  <c r="D507" i="1" s="1"/>
  <c r="D508" i="1" a="1"/>
  <c r="D508" i="1" s="1"/>
  <c r="D509" i="1" a="1"/>
  <c r="D509" i="1"/>
  <c r="D510" i="1" a="1"/>
  <c r="D510" i="1"/>
  <c r="D511" i="1" a="1"/>
  <c r="D511" i="1" s="1"/>
  <c r="D512" i="1" a="1"/>
  <c r="D512" i="1" s="1"/>
  <c r="D513" i="1" a="1"/>
  <c r="D513" i="1" s="1"/>
  <c r="D514" i="1" a="1"/>
  <c r="D514" i="1"/>
  <c r="D515" i="1" a="1"/>
  <c r="D515" i="1"/>
  <c r="D516" i="1" a="1"/>
  <c r="D516" i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/>
  <c r="D523" i="1" a="1"/>
  <c r="D523" i="1"/>
  <c r="D524" i="1" a="1"/>
  <c r="D524" i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/>
  <c r="D531" i="1" a="1"/>
  <c r="D531" i="1" s="1"/>
  <c r="D532" i="1" a="1"/>
  <c r="D532" i="1"/>
  <c r="D533" i="1" a="1"/>
  <c r="D533" i="1" s="1"/>
  <c r="D534" i="1" a="1"/>
  <c r="D534" i="1" s="1"/>
  <c r="D535" i="1" a="1"/>
  <c r="D535" i="1" s="1"/>
  <c r="D536" i="1" a="1"/>
  <c r="D536" i="1" s="1"/>
  <c r="D537" i="1" a="1"/>
  <c r="D537" i="1" s="1"/>
  <c r="D538" i="1" a="1"/>
  <c r="D538" i="1"/>
  <c r="D539" i="1" a="1"/>
  <c r="D539" i="1"/>
  <c r="D540" i="1" a="1"/>
  <c r="D540" i="1" s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/>
  <c r="D547" i="1" a="1"/>
  <c r="D547" i="1"/>
  <c r="D548" i="1" a="1"/>
  <c r="D548" i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/>
  <c r="D555" i="1" a="1"/>
  <c r="D555" i="1"/>
  <c r="D556" i="1" a="1"/>
  <c r="D556" i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/>
  <c r="D563" i="1" a="1"/>
  <c r="D563" i="1"/>
  <c r="D564" i="1" a="1"/>
  <c r="D564" i="1"/>
  <c r="D565" i="1" a="1"/>
  <c r="D565" i="1" s="1"/>
  <c r="D566" i="1" a="1"/>
  <c r="D566" i="1" s="1"/>
  <c r="D567" i="1" a="1"/>
  <c r="D567" i="1" s="1"/>
  <c r="D568" i="1" a="1"/>
  <c r="D568" i="1" s="1"/>
  <c r="D569" i="1" a="1"/>
  <c r="D569" i="1" s="1"/>
  <c r="D570" i="1" a="1"/>
  <c r="D570" i="1"/>
  <c r="D571" i="1" a="1"/>
  <c r="D571" i="1"/>
  <c r="D572" i="1" a="1"/>
  <c r="D572" i="1"/>
  <c r="D573" i="1" a="1"/>
  <c r="D573" i="1" s="1"/>
  <c r="D574" i="1" a="1"/>
  <c r="D574" i="1" s="1"/>
  <c r="D575" i="1" a="1"/>
  <c r="D575" i="1" s="1"/>
  <c r="D576" i="1" a="1"/>
  <c r="D576" i="1" s="1"/>
  <c r="D577" i="1" a="1"/>
  <c r="D577" i="1" s="1"/>
  <c r="D578" i="1" a="1"/>
  <c r="D578" i="1"/>
  <c r="D579" i="1" a="1"/>
  <c r="D579" i="1"/>
  <c r="D580" i="1" a="1"/>
  <c r="D580" i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/>
  <c r="D587" i="1" a="1"/>
  <c r="D587" i="1"/>
  <c r="D588" i="1" a="1"/>
  <c r="D588" i="1"/>
  <c r="D589" i="1" a="1"/>
  <c r="D589" i="1" s="1"/>
  <c r="D590" i="1" a="1"/>
  <c r="D590" i="1" s="1"/>
  <c r="D591" i="1" a="1"/>
  <c r="D591" i="1" s="1"/>
  <c r="D592" i="1" a="1"/>
  <c r="D592" i="1" s="1"/>
  <c r="D593" i="1" a="1"/>
  <c r="D593" i="1" s="1"/>
  <c r="D594" i="1" a="1"/>
  <c r="D594" i="1"/>
  <c r="D595" i="1" a="1"/>
  <c r="D595" i="1"/>
  <c r="D596" i="1" a="1"/>
  <c r="D596" i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/>
  <c r="D603" i="1" a="1"/>
  <c r="D603" i="1"/>
  <c r="D604" i="1" a="1"/>
  <c r="D604" i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/>
  <c r="D611" i="1" a="1"/>
  <c r="D611" i="1"/>
  <c r="D612" i="1" a="1"/>
  <c r="D612" i="1"/>
  <c r="D613" i="1" a="1"/>
  <c r="D613" i="1" s="1"/>
  <c r="D614" i="1" a="1"/>
  <c r="D614" i="1" s="1"/>
  <c r="D615" i="1" a="1"/>
  <c r="D615" i="1" s="1"/>
  <c r="D616" i="1" a="1"/>
  <c r="D616" i="1" s="1"/>
  <c r="D617" i="1" a="1"/>
  <c r="D617" i="1" s="1"/>
  <c r="D618" i="1" a="1"/>
  <c r="D618" i="1"/>
  <c r="D619" i="1" a="1"/>
  <c r="D619" i="1"/>
  <c r="D620" i="1" a="1"/>
  <c r="D620" i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/>
  <c r="D627" i="1" a="1"/>
  <c r="D627" i="1"/>
  <c r="D628" i="1" a="1"/>
  <c r="D628" i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/>
  <c r="D635" i="1" a="1"/>
  <c r="D635" i="1"/>
  <c r="D636" i="1" a="1"/>
  <c r="D636" i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/>
  <c r="D643" i="1" a="1"/>
  <c r="D643" i="1"/>
  <c r="D644" i="1" a="1"/>
  <c r="D644" i="1"/>
  <c r="D645" i="1" a="1"/>
  <c r="D645" i="1" s="1"/>
  <c r="D646" i="1" a="1"/>
  <c r="D646" i="1" s="1"/>
  <c r="D647" i="1" a="1"/>
  <c r="D647" i="1" s="1"/>
  <c r="D648" i="1" a="1"/>
  <c r="D648" i="1" s="1"/>
  <c r="D649" i="1" a="1"/>
  <c r="D649" i="1" s="1"/>
  <c r="D650" i="1" a="1"/>
  <c r="D650" i="1" s="1"/>
  <c r="D651" i="1" a="1"/>
  <c r="D651" i="1"/>
  <c r="D652" i="1" a="1"/>
  <c r="D652" i="1"/>
  <c r="D653" i="1" a="1"/>
  <c r="D653" i="1" s="1"/>
  <c r="D654" i="1" a="1"/>
  <c r="D654" i="1" s="1"/>
  <c r="D655" i="1" a="1"/>
  <c r="D655" i="1" s="1"/>
  <c r="D656" i="1" a="1"/>
  <c r="D656" i="1" s="1"/>
  <c r="D657" i="1" a="1"/>
  <c r="D657" i="1" s="1"/>
  <c r="D658" i="1" a="1"/>
  <c r="D658" i="1"/>
  <c r="D659" i="1" a="1"/>
  <c r="D659" i="1" s="1"/>
  <c r="D660" i="1" a="1"/>
  <c r="D660" i="1"/>
  <c r="D661" i="1" a="1"/>
  <c r="D661" i="1" s="1"/>
  <c r="D662" i="1" a="1"/>
  <c r="D662" i="1" s="1"/>
  <c r="D663" i="1" a="1"/>
  <c r="D663" i="1" s="1"/>
  <c r="D664" i="1" a="1"/>
  <c r="D664" i="1" s="1"/>
  <c r="D665" i="1" a="1"/>
  <c r="D665" i="1" s="1"/>
  <c r="D666" i="1" a="1"/>
  <c r="D666" i="1"/>
  <c r="D667" i="1" a="1"/>
  <c r="D667" i="1"/>
  <c r="D668" i="1" a="1"/>
  <c r="D668" i="1" s="1"/>
  <c r="D669" i="1" a="1"/>
  <c r="D669" i="1" s="1"/>
  <c r="D670" i="1" a="1"/>
  <c r="D670" i="1" s="1"/>
  <c r="D671" i="1" a="1"/>
  <c r="D671" i="1" s="1"/>
  <c r="D672" i="1" a="1"/>
  <c r="D672" i="1" s="1"/>
  <c r="D673" i="1" a="1"/>
  <c r="D673" i="1" s="1"/>
  <c r="D674" i="1" a="1"/>
  <c r="D674" i="1"/>
  <c r="D675" i="1" a="1"/>
  <c r="D675" i="1"/>
  <c r="D676" i="1" a="1"/>
  <c r="D676" i="1"/>
  <c r="D677" i="1" a="1"/>
  <c r="D677" i="1" s="1"/>
  <c r="D678" i="1" a="1"/>
  <c r="D678" i="1" s="1"/>
  <c r="D679" i="1" a="1"/>
  <c r="D679" i="1" s="1"/>
  <c r="D680" i="1" a="1"/>
  <c r="D680" i="1" s="1"/>
  <c r="D681" i="1" a="1"/>
  <c r="D681" i="1" s="1"/>
  <c r="D682" i="1" a="1"/>
  <c r="D682" i="1" s="1"/>
  <c r="D683" i="1" a="1"/>
  <c r="D683" i="1"/>
  <c r="D684" i="1" a="1"/>
  <c r="D684" i="1"/>
  <c r="D685" i="1" a="1"/>
  <c r="D685" i="1" s="1"/>
  <c r="D686" i="1" a="1"/>
  <c r="D686" i="1" s="1"/>
  <c r="D687" i="1" a="1"/>
  <c r="D687" i="1" s="1"/>
  <c r="D688" i="1" a="1"/>
  <c r="D688" i="1" s="1"/>
  <c r="D689" i="1" a="1"/>
  <c r="D689" i="1" s="1"/>
  <c r="D690" i="1" a="1"/>
  <c r="D690" i="1"/>
  <c r="D691" i="1" a="1"/>
  <c r="D691" i="1" s="1"/>
  <c r="D692" i="1" a="1"/>
  <c r="D692" i="1"/>
  <c r="D693" i="1" a="1"/>
  <c r="D693" i="1" s="1"/>
  <c r="D694" i="1" a="1"/>
  <c r="D694" i="1" s="1"/>
  <c r="D695" i="1" a="1"/>
  <c r="D695" i="1" s="1"/>
  <c r="D696" i="1" a="1"/>
  <c r="D696" i="1" s="1"/>
  <c r="D697" i="1" a="1"/>
  <c r="D697" i="1" s="1"/>
  <c r="D698" i="1" a="1"/>
  <c r="D698" i="1"/>
  <c r="D699" i="1" a="1"/>
  <c r="D699" i="1"/>
  <c r="D700" i="1" a="1"/>
  <c r="D700" i="1" s="1"/>
  <c r="D701" i="1" a="1"/>
  <c r="D701" i="1" s="1"/>
  <c r="D702" i="1" a="1"/>
  <c r="D702" i="1" s="1"/>
  <c r="D703" i="1" a="1"/>
  <c r="D703" i="1" s="1"/>
  <c r="D704" i="1" a="1"/>
  <c r="D704" i="1" s="1"/>
  <c r="D705" i="1" a="1"/>
  <c r="D705" i="1" s="1"/>
  <c r="D706" i="1" a="1"/>
  <c r="D706" i="1"/>
  <c r="D707" i="1" a="1"/>
  <c r="D707" i="1"/>
  <c r="D708" i="1" a="1"/>
  <c r="D708" i="1"/>
  <c r="D709" i="1" a="1"/>
  <c r="D709" i="1" s="1"/>
  <c r="D710" i="1" a="1"/>
  <c r="D710" i="1" s="1"/>
  <c r="D711" i="1" a="1"/>
  <c r="D711" i="1" s="1"/>
  <c r="D712" i="1" a="1"/>
  <c r="D712" i="1" s="1"/>
  <c r="D713" i="1" a="1"/>
  <c r="D713" i="1" s="1"/>
  <c r="D714" i="1" a="1"/>
  <c r="D714" i="1" s="1"/>
  <c r="D715" i="1" a="1"/>
  <c r="D715" i="1"/>
  <c r="D716" i="1" a="1"/>
  <c r="D716" i="1"/>
  <c r="D717" i="1" a="1"/>
  <c r="D717" i="1" s="1"/>
  <c r="D718" i="1" a="1"/>
  <c r="D718" i="1" s="1"/>
  <c r="D719" i="1" a="1"/>
  <c r="D719" i="1" s="1"/>
  <c r="D720" i="1" a="1"/>
  <c r="D720" i="1" s="1"/>
  <c r="D721" i="1" a="1"/>
  <c r="D721" i="1" s="1"/>
  <c r="D722" i="1" a="1"/>
  <c r="D722" i="1"/>
  <c r="D723" i="1" a="1"/>
  <c r="D723" i="1" s="1"/>
  <c r="D724" i="1" a="1"/>
  <c r="D724" i="1"/>
  <c r="D725" i="1" a="1"/>
  <c r="D725" i="1" s="1"/>
  <c r="D726" i="1" a="1"/>
  <c r="D726" i="1" s="1"/>
  <c r="D727" i="1" a="1"/>
  <c r="D727" i="1" s="1"/>
  <c r="D728" i="1" a="1"/>
  <c r="D728" i="1" s="1"/>
  <c r="D729" i="1" a="1"/>
  <c r="D729" i="1" s="1"/>
  <c r="D730" i="1" a="1"/>
  <c r="D730" i="1"/>
  <c r="D731" i="1" a="1"/>
  <c r="D731" i="1"/>
  <c r="D732" i="1" a="1"/>
  <c r="D732" i="1" s="1"/>
  <c r="D733" i="1" a="1"/>
  <c r="D733" i="1" s="1"/>
  <c r="D734" i="1" a="1"/>
  <c r="D734" i="1" s="1"/>
  <c r="D735" i="1" a="1"/>
  <c r="D735" i="1" s="1"/>
  <c r="D736" i="1" a="1"/>
  <c r="D736" i="1" s="1"/>
  <c r="D737" i="1" a="1"/>
  <c r="D737" i="1" s="1"/>
  <c r="D738" i="1" a="1"/>
  <c r="D738" i="1"/>
  <c r="D739" i="1" a="1"/>
  <c r="D739" i="1"/>
  <c r="D740" i="1" a="1"/>
  <c r="D740" i="1"/>
  <c r="D741" i="1" a="1"/>
  <c r="D741" i="1" s="1"/>
  <c r="D742" i="1" a="1"/>
  <c r="D742" i="1" s="1"/>
  <c r="D743" i="1" a="1"/>
  <c r="D743" i="1" s="1"/>
  <c r="D744" i="1" a="1"/>
  <c r="D744" i="1" s="1"/>
  <c r="D745" i="1" a="1"/>
  <c r="D745" i="1" s="1"/>
  <c r="D746" i="1" a="1"/>
  <c r="D746" i="1"/>
  <c r="D747" i="1" a="1"/>
  <c r="D747" i="1"/>
  <c r="D748" i="1" a="1"/>
  <c r="D748" i="1"/>
  <c r="D749" i="1" a="1"/>
  <c r="D749" i="1" s="1"/>
  <c r="D750" i="1" a="1"/>
  <c r="D750" i="1" s="1"/>
  <c r="D751" i="1" a="1"/>
  <c r="D751" i="1" s="1"/>
  <c r="D752" i="1" a="1"/>
  <c r="D752" i="1" s="1"/>
  <c r="D753" i="1" a="1"/>
  <c r="D753" i="1" s="1"/>
  <c r="D754" i="1" a="1"/>
  <c r="D754" i="1"/>
  <c r="D755" i="1" a="1"/>
  <c r="D755" i="1" s="1"/>
  <c r="D756" i="1" a="1"/>
  <c r="D756" i="1"/>
  <c r="D757" i="1" a="1"/>
  <c r="D757" i="1" s="1"/>
  <c r="D758" i="1" a="1"/>
  <c r="D758" i="1" s="1"/>
  <c r="D759" i="1" a="1"/>
  <c r="D759" i="1" s="1"/>
  <c r="D760" i="1" a="1"/>
  <c r="D760" i="1" s="1"/>
  <c r="D761" i="1" a="1"/>
  <c r="D761" i="1" s="1"/>
  <c r="D762" i="1" a="1"/>
  <c r="D762" i="1"/>
  <c r="D763" i="1" a="1"/>
  <c r="D763" i="1"/>
  <c r="D764" i="1" a="1"/>
  <c r="D764" i="1" s="1"/>
  <c r="D765" i="1" a="1"/>
  <c r="D765" i="1" s="1"/>
  <c r="D766" i="1" a="1"/>
  <c r="D766" i="1" s="1"/>
  <c r="D767" i="1" a="1"/>
  <c r="D767" i="1" s="1"/>
  <c r="D768" i="1" a="1"/>
  <c r="D768" i="1" s="1"/>
  <c r="D769" i="1" a="1"/>
  <c r="D769" i="1" s="1"/>
  <c r="D770" i="1" a="1"/>
  <c r="D770" i="1"/>
  <c r="D771" i="1" a="1"/>
  <c r="D771" i="1"/>
  <c r="D772" i="1" a="1"/>
  <c r="D772" i="1"/>
  <c r="D773" i="1" a="1"/>
  <c r="D773" i="1" s="1"/>
  <c r="D774" i="1" a="1"/>
  <c r="D774" i="1" s="1"/>
  <c r="D775" i="1" a="1"/>
  <c r="D775" i="1" s="1"/>
  <c r="D776" i="1" a="1"/>
  <c r="D776" i="1" s="1"/>
  <c r="D777" i="1" a="1"/>
  <c r="D777" i="1" s="1"/>
  <c r="D778" i="1" a="1"/>
  <c r="D778" i="1" s="1"/>
  <c r="D779" i="1" a="1"/>
  <c r="D779" i="1"/>
  <c r="D780" i="1" a="1"/>
  <c r="D780" i="1"/>
  <c r="D781" i="1" a="1"/>
  <c r="D781" i="1" s="1"/>
  <c r="D782" i="1" a="1"/>
  <c r="D782" i="1" s="1"/>
  <c r="D783" i="1" a="1"/>
  <c r="D783" i="1" s="1"/>
  <c r="D784" i="1" a="1"/>
  <c r="D784" i="1" s="1"/>
  <c r="D785" i="1" a="1"/>
  <c r="D785" i="1" s="1"/>
  <c r="D786" i="1" a="1"/>
  <c r="D786" i="1"/>
  <c r="D787" i="1" a="1"/>
  <c r="D787" i="1" s="1"/>
  <c r="D788" i="1" a="1"/>
  <c r="D788" i="1"/>
  <c r="D789" i="1" a="1"/>
  <c r="D789" i="1" s="1"/>
  <c r="D790" i="1" a="1"/>
  <c r="D790" i="1" s="1"/>
  <c r="D791" i="1" a="1"/>
  <c r="D791" i="1" s="1"/>
  <c r="D792" i="1" a="1"/>
  <c r="D792" i="1" s="1"/>
  <c r="D793" i="1" a="1"/>
  <c r="D793" i="1" s="1"/>
  <c r="D794" i="1" a="1"/>
  <c r="D794" i="1"/>
  <c r="D795" i="1" a="1"/>
  <c r="D795" i="1"/>
  <c r="D796" i="1" a="1"/>
  <c r="D796" i="1" s="1"/>
  <c r="D797" i="1" a="1"/>
  <c r="D797" i="1" s="1"/>
  <c r="D798" i="1" a="1"/>
  <c r="D798" i="1" s="1"/>
  <c r="D799" i="1" a="1"/>
  <c r="D799" i="1" s="1"/>
  <c r="D800" i="1" a="1"/>
  <c r="D800" i="1" s="1"/>
  <c r="D801" i="1" a="1"/>
  <c r="D801" i="1" s="1"/>
  <c r="D802" i="1" a="1"/>
  <c r="D802" i="1"/>
  <c r="D803" i="1" a="1"/>
  <c r="D803" i="1"/>
  <c r="D804" i="1" a="1"/>
  <c r="D804" i="1"/>
  <c r="D805" i="1" a="1"/>
  <c r="D805" i="1" s="1"/>
  <c r="D806" i="1" a="1"/>
  <c r="D806" i="1" s="1"/>
  <c r="D807" i="1" a="1"/>
  <c r="D807" i="1" s="1"/>
  <c r="D808" i="1" a="1"/>
  <c r="D808" i="1" s="1"/>
  <c r="D809" i="1" a="1"/>
  <c r="D809" i="1" s="1"/>
  <c r="D810" i="1" a="1"/>
  <c r="D810" i="1" s="1"/>
  <c r="D811" i="1" a="1"/>
  <c r="D811" i="1"/>
  <c r="D812" i="1" a="1"/>
  <c r="D812" i="1"/>
  <c r="D813" i="1" a="1"/>
  <c r="D813" i="1" s="1"/>
  <c r="D814" i="1" a="1"/>
  <c r="D814" i="1" s="1"/>
  <c r="D815" i="1" a="1"/>
  <c r="D815" i="1" s="1"/>
  <c r="D816" i="1" a="1"/>
  <c r="D816" i="1" s="1"/>
  <c r="D817" i="1" a="1"/>
  <c r="D817" i="1" s="1"/>
  <c r="D818" i="1" a="1"/>
  <c r="D818" i="1"/>
  <c r="D819" i="1" a="1"/>
  <c r="D819" i="1" s="1"/>
  <c r="D820" i="1" a="1"/>
  <c r="D820" i="1"/>
  <c r="D821" i="1" a="1"/>
  <c r="D821" i="1" s="1"/>
  <c r="D822" i="1" a="1"/>
  <c r="D822" i="1" s="1"/>
  <c r="D823" i="1" a="1"/>
  <c r="D823" i="1" s="1"/>
  <c r="D824" i="1" a="1"/>
  <c r="D824" i="1" s="1"/>
  <c r="D825" i="1" a="1"/>
  <c r="D825" i="1" s="1"/>
  <c r="D826" i="1" a="1"/>
  <c r="D826" i="1"/>
  <c r="D827" i="1" a="1"/>
  <c r="D827" i="1"/>
  <c r="D828" i="1" a="1"/>
  <c r="D828" i="1" s="1"/>
  <c r="D829" i="1" a="1"/>
  <c r="D829" i="1" s="1"/>
  <c r="D830" i="1" a="1"/>
  <c r="D830" i="1" s="1"/>
  <c r="D831" i="1" a="1"/>
  <c r="D831" i="1" s="1"/>
  <c r="D832" i="1" a="1"/>
  <c r="D832" i="1" s="1"/>
  <c r="D833" i="1" a="1"/>
  <c r="D833" i="1" s="1"/>
  <c r="D834" i="1" a="1"/>
  <c r="D834" i="1"/>
  <c r="D835" i="1" a="1"/>
  <c r="D835" i="1"/>
  <c r="D836" i="1" a="1"/>
  <c r="D836" i="1"/>
  <c r="D837" i="1" a="1"/>
  <c r="D837" i="1" s="1"/>
  <c r="D838" i="1" a="1"/>
  <c r="D838" i="1" s="1"/>
  <c r="D839" i="1" a="1"/>
  <c r="D839" i="1" s="1"/>
  <c r="D840" i="1" a="1"/>
  <c r="D840" i="1" s="1"/>
  <c r="D841" i="1" a="1"/>
  <c r="D841" i="1" s="1"/>
  <c r="D842" i="1" a="1"/>
  <c r="D842" i="1" s="1"/>
  <c r="D843" i="1" a="1"/>
  <c r="D843" i="1"/>
  <c r="D844" i="1" a="1"/>
  <c r="D844" i="1"/>
  <c r="D845" i="1" a="1"/>
  <c r="D845" i="1" s="1"/>
  <c r="D846" i="1" a="1"/>
  <c r="D846" i="1" s="1"/>
  <c r="D847" i="1" a="1"/>
  <c r="D847" i="1" s="1"/>
  <c r="D848" i="1" a="1"/>
  <c r="D848" i="1" s="1"/>
  <c r="D849" i="1" a="1"/>
  <c r="D849" i="1" s="1"/>
  <c r="D850" i="1" a="1"/>
  <c r="D850" i="1"/>
  <c r="D851" i="1" a="1"/>
  <c r="D851" i="1" s="1"/>
  <c r="D852" i="1" a="1"/>
  <c r="D852" i="1"/>
  <c r="D853" i="1" a="1"/>
  <c r="D853" i="1" s="1"/>
  <c r="D854" i="1" a="1"/>
  <c r="D854" i="1" s="1"/>
  <c r="D855" i="1" a="1"/>
  <c r="D855" i="1" s="1"/>
  <c r="D856" i="1" a="1"/>
  <c r="D856" i="1" s="1"/>
  <c r="D857" i="1" a="1"/>
  <c r="D857" i="1" s="1"/>
  <c r="D858" i="1" a="1"/>
  <c r="D858" i="1"/>
  <c r="D859" i="1" a="1"/>
  <c r="D859" i="1"/>
  <c r="D860" i="1" a="1"/>
  <c r="D860" i="1" s="1"/>
  <c r="D861" i="1" a="1"/>
  <c r="D861" i="1" s="1"/>
  <c r="D862" i="1" a="1"/>
  <c r="D862" i="1" s="1"/>
  <c r="D863" i="1" a="1"/>
  <c r="D863" i="1" s="1"/>
  <c r="D864" i="1" a="1"/>
  <c r="D864" i="1" s="1"/>
  <c r="D865" i="1" a="1"/>
  <c r="D865" i="1" s="1"/>
  <c r="D866" i="1" a="1"/>
  <c r="D866" i="1"/>
  <c r="D867" i="1" a="1"/>
  <c r="D867" i="1"/>
  <c r="D868" i="1" a="1"/>
  <c r="D868" i="1"/>
  <c r="D869" i="1" a="1"/>
  <c r="D869" i="1" s="1"/>
  <c r="D870" i="1" a="1"/>
  <c r="D870" i="1" s="1"/>
  <c r="D871" i="1" a="1"/>
  <c r="D871" i="1" s="1"/>
  <c r="D872" i="1" a="1"/>
  <c r="D872" i="1" s="1"/>
  <c r="D873" i="1" a="1"/>
  <c r="D873" i="1" s="1"/>
  <c r="D874" i="1" a="1"/>
  <c r="D874" i="1" s="1"/>
  <c r="D875" i="1" a="1"/>
  <c r="D875" i="1"/>
  <c r="D876" i="1" a="1"/>
  <c r="D876" i="1"/>
  <c r="D877" i="1" a="1"/>
  <c r="D877" i="1" s="1"/>
  <c r="D878" i="1" a="1"/>
  <c r="D878" i="1" s="1"/>
  <c r="D879" i="1" a="1"/>
  <c r="D879" i="1" s="1"/>
  <c r="D880" i="1" a="1"/>
  <c r="D880" i="1" s="1"/>
  <c r="D881" i="1" a="1"/>
  <c r="D881" i="1" s="1"/>
  <c r="D882" i="1" a="1"/>
  <c r="D882" i="1"/>
  <c r="D883" i="1" a="1"/>
  <c r="D883" i="1" s="1"/>
  <c r="D884" i="1" a="1"/>
  <c r="D884" i="1"/>
  <c r="D885" i="1" a="1"/>
  <c r="D885" i="1" s="1"/>
  <c r="D886" i="1" a="1"/>
  <c r="D886" i="1" s="1"/>
  <c r="D887" i="1" a="1"/>
  <c r="D887" i="1" s="1"/>
  <c r="D888" i="1" a="1"/>
  <c r="D888" i="1" s="1"/>
  <c r="D889" i="1" a="1"/>
  <c r="D889" i="1" s="1"/>
  <c r="D890" i="1" a="1"/>
  <c r="D890" i="1"/>
  <c r="D891" i="1" a="1"/>
  <c r="D891" i="1"/>
  <c r="D892" i="1" a="1"/>
  <c r="D892" i="1" s="1"/>
  <c r="D893" i="1" a="1"/>
  <c r="D893" i="1" s="1"/>
  <c r="D894" i="1" a="1"/>
  <c r="D894" i="1" s="1"/>
  <c r="D895" i="1" a="1"/>
  <c r="D895" i="1" s="1"/>
  <c r="D896" i="1" a="1"/>
  <c r="D896" i="1" s="1"/>
  <c r="D897" i="1" a="1"/>
  <c r="D897" i="1" s="1"/>
  <c r="D898" i="1" a="1"/>
  <c r="D898" i="1"/>
  <c r="D899" i="1" a="1"/>
  <c r="D899" i="1"/>
  <c r="D900" i="1" a="1"/>
  <c r="D900" i="1"/>
  <c r="D901" i="1" a="1"/>
  <c r="D901" i="1" s="1"/>
  <c r="D902" i="1" a="1"/>
  <c r="D902" i="1" s="1"/>
  <c r="D903" i="1" a="1"/>
  <c r="D903" i="1" s="1"/>
  <c r="D904" i="1" a="1"/>
  <c r="D904" i="1" s="1"/>
  <c r="D905" i="1" a="1"/>
  <c r="D905" i="1" s="1"/>
  <c r="D906" i="1" a="1"/>
  <c r="D906" i="1" s="1"/>
  <c r="D907" i="1" a="1"/>
  <c r="D907" i="1"/>
  <c r="D908" i="1" a="1"/>
  <c r="D908" i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/>
  <c r="D915" i="1" a="1"/>
  <c r="D915" i="1" s="1"/>
  <c r="D916" i="1" a="1"/>
  <c r="D916" i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/>
  <c r="D923" i="1" a="1"/>
  <c r="D923" i="1"/>
  <c r="D924" i="1" a="1"/>
  <c r="D924" i="1" s="1"/>
  <c r="D925" i="1" a="1"/>
  <c r="D925" i="1" s="1"/>
  <c r="D926" i="1" a="1"/>
  <c r="D926" i="1" s="1"/>
  <c r="D927" i="1" a="1"/>
  <c r="D927" i="1" s="1"/>
  <c r="D928" i="1" a="1"/>
  <c r="D928" i="1" s="1"/>
  <c r="D929" i="1" a="1"/>
  <c r="D929" i="1" s="1"/>
  <c r="D930" i="1" a="1"/>
  <c r="D930" i="1"/>
  <c r="D931" i="1" a="1"/>
  <c r="D931" i="1"/>
  <c r="D932" i="1" a="1"/>
  <c r="D932" i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 s="1"/>
  <c r="D939" i="1" a="1"/>
  <c r="D939" i="1"/>
  <c r="D940" i="1" a="1"/>
  <c r="D940" i="1"/>
  <c r="D941" i="1" a="1"/>
  <c r="D941" i="1" s="1"/>
  <c r="D942" i="1" a="1"/>
  <c r="D942" i="1" s="1"/>
  <c r="D943" i="1" a="1"/>
  <c r="D943" i="1" s="1"/>
  <c r="D944" i="1" a="1"/>
  <c r="D944" i="1" s="1"/>
  <c r="D945" i="1" a="1"/>
  <c r="D945" i="1" s="1"/>
  <c r="D946" i="1" a="1"/>
  <c r="D946" i="1"/>
  <c r="D947" i="1" a="1"/>
  <c r="D947" i="1" s="1"/>
  <c r="D948" i="1" a="1"/>
  <c r="D948" i="1"/>
  <c r="D949" i="1" a="1"/>
  <c r="D949" i="1" s="1"/>
  <c r="D950" i="1" a="1"/>
  <c r="D950" i="1" s="1"/>
  <c r="D951" i="1" a="1"/>
  <c r="D951" i="1" s="1"/>
  <c r="D952" i="1" a="1"/>
  <c r="D952" i="1" s="1"/>
  <c r="D953" i="1" a="1"/>
  <c r="D953" i="1" s="1"/>
  <c r="D954" i="1" a="1"/>
  <c r="D954" i="1"/>
  <c r="D955" i="1" a="1"/>
  <c r="D955" i="1"/>
  <c r="D956" i="1" a="1"/>
  <c r="D956" i="1" s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/>
  <c r="D963" i="1" a="1"/>
  <c r="D963" i="1"/>
  <c r="D964" i="1" a="1"/>
  <c r="D964" i="1"/>
  <c r="D965" i="1" a="1"/>
  <c r="D965" i="1" s="1"/>
  <c r="D966" i="1" a="1"/>
  <c r="D966" i="1" s="1"/>
  <c r="D967" i="1" a="1"/>
  <c r="D967" i="1" s="1"/>
  <c r="D968" i="1" a="1"/>
  <c r="D968" i="1" s="1"/>
  <c r="D969" i="1" a="1"/>
  <c r="D969" i="1" s="1"/>
  <c r="D970" i="1" a="1"/>
  <c r="D970" i="1"/>
  <c r="D971" i="1" a="1"/>
  <c r="D971" i="1"/>
  <c r="D972" i="1" a="1"/>
  <c r="D972" i="1"/>
  <c r="D973" i="1" a="1"/>
  <c r="D973" i="1" s="1"/>
  <c r="D974" i="1" a="1"/>
  <c r="D974" i="1" s="1"/>
  <c r="D975" i="1" a="1"/>
  <c r="D975" i="1" s="1"/>
  <c r="D976" i="1" a="1"/>
  <c r="D976" i="1" s="1"/>
  <c r="D977" i="1" a="1"/>
  <c r="D977" i="1" s="1"/>
  <c r="D978" i="1" a="1"/>
  <c r="D978" i="1"/>
  <c r="D979" i="1" a="1"/>
  <c r="D979" i="1"/>
  <c r="D980" i="1" a="1"/>
  <c r="D980" i="1"/>
  <c r="D981" i="1" a="1"/>
  <c r="D981" i="1" s="1"/>
  <c r="D982" i="1" a="1"/>
  <c r="D982" i="1" s="1"/>
  <c r="D983" i="1" a="1"/>
  <c r="D983" i="1" s="1"/>
  <c r="D984" i="1" a="1"/>
  <c r="D984" i="1" s="1"/>
  <c r="D985" i="1" a="1"/>
  <c r="D985" i="1" s="1"/>
  <c r="D986" i="1" a="1"/>
  <c r="D986" i="1"/>
  <c r="D987" i="1" a="1"/>
  <c r="D987" i="1"/>
  <c r="D988" i="1" a="1"/>
  <c r="D988" i="1"/>
  <c r="D989" i="1" a="1"/>
  <c r="D989" i="1" s="1"/>
  <c r="D990" i="1" a="1"/>
  <c r="D990" i="1" s="1"/>
  <c r="D991" i="1" a="1"/>
  <c r="D991" i="1" s="1"/>
  <c r="D992" i="1" a="1"/>
  <c r="D992" i="1" s="1"/>
  <c r="D993" i="1" a="1"/>
  <c r="D993" i="1" s="1"/>
  <c r="D994" i="1" a="1"/>
  <c r="D994" i="1"/>
  <c r="D995" i="1" a="1"/>
  <c r="D995" i="1"/>
  <c r="D996" i="1" a="1"/>
  <c r="D996" i="1"/>
  <c r="D997" i="1" a="1"/>
  <c r="D997" i="1" s="1"/>
  <c r="D998" i="1" a="1"/>
  <c r="D998" i="1" s="1"/>
  <c r="D999" i="1" a="1"/>
  <c r="D999" i="1" s="1"/>
  <c r="D1000" i="1" a="1"/>
  <c r="D1000" i="1" s="1"/>
  <c r="D1001" i="1" a="1"/>
  <c r="D1001" i="1" s="1"/>
  <c r="D1002" i="1" a="1"/>
  <c r="D1002" i="1"/>
  <c r="D1003" i="1" a="1"/>
  <c r="D1003" i="1"/>
  <c r="D1004" i="1" a="1"/>
  <c r="D1004" i="1"/>
  <c r="D1005" i="1" a="1"/>
  <c r="D1005" i="1" s="1"/>
  <c r="D1006" i="1" a="1"/>
  <c r="D1006" i="1" s="1"/>
  <c r="D1007" i="1" a="1"/>
  <c r="D1007" i="1" s="1"/>
  <c r="D1008" i="1" a="1"/>
  <c r="D1008" i="1" s="1"/>
  <c r="D1009" i="1" a="1"/>
  <c r="D1009" i="1" s="1"/>
  <c r="D1010" i="1" a="1"/>
  <c r="D1010" i="1"/>
  <c r="D1011" i="1" a="1"/>
  <c r="D1011" i="1"/>
  <c r="D1012" i="1" a="1"/>
  <c r="D1012" i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/>
  <c r="D1019" i="1" a="1"/>
  <c r="D1019" i="1"/>
  <c r="D1020" i="1" a="1"/>
  <c r="D1020" i="1" s="1"/>
  <c r="D1021" i="1" a="1"/>
  <c r="D1021" i="1" s="1"/>
  <c r="D1022" i="1" a="1"/>
  <c r="D1022" i="1" s="1"/>
  <c r="D1023" i="1" a="1"/>
  <c r="D1023" i="1" s="1"/>
  <c r="D1024" i="1" a="1"/>
  <c r="D1024" i="1" s="1"/>
  <c r="D1025" i="1" a="1"/>
  <c r="D1025" i="1" s="1"/>
  <c r="D1026" i="1" a="1"/>
  <c r="D1026" i="1"/>
  <c r="D1027" i="1" a="1"/>
  <c r="D1027" i="1" s="1"/>
  <c r="D1028" i="1" a="1"/>
  <c r="D1028" i="1"/>
  <c r="D1029" i="1" a="1"/>
  <c r="D1029" i="1" s="1"/>
  <c r="D1030" i="1" a="1"/>
  <c r="D1030" i="1" s="1"/>
  <c r="D1031" i="1" a="1"/>
  <c r="D1031" i="1" s="1"/>
  <c r="D1032" i="1" a="1"/>
  <c r="D1032" i="1" s="1"/>
  <c r="D1033" i="1" a="1"/>
  <c r="D1033" i="1" s="1"/>
  <c r="D1034" i="1" a="1"/>
  <c r="D1034" i="1" s="1"/>
  <c r="D1035" i="1" a="1"/>
  <c r="D1035" i="1"/>
  <c r="D1036" i="1" a="1"/>
  <c r="D1036" i="1" s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 s="1"/>
  <c r="D1042" i="1" a="1"/>
  <c r="D1042" i="1"/>
  <c r="D1043" i="1" a="1"/>
  <c r="D1043" i="1" s="1"/>
  <c r="D1044" i="1" a="1"/>
  <c r="D1044" i="1"/>
  <c r="D1045" i="1" a="1"/>
  <c r="D1045" i="1" s="1"/>
  <c r="D1046" i="1" a="1"/>
  <c r="D1046" i="1" s="1"/>
  <c r="D1047" i="1" a="1"/>
  <c r="D1047" i="1" s="1"/>
  <c r="D1048" i="1" a="1"/>
  <c r="D1048" i="1" s="1"/>
  <c r="D1049" i="1" a="1"/>
  <c r="D1049" i="1" s="1"/>
  <c r="D1050" i="1" a="1"/>
  <c r="D1050" i="1"/>
  <c r="D1051" i="1" a="1"/>
  <c r="D1051" i="1"/>
  <c r="D1052" i="1" a="1"/>
  <c r="D1052" i="1" s="1"/>
  <c r="D1053" i="1" a="1"/>
  <c r="D1053" i="1" s="1"/>
  <c r="D1054" i="1" a="1"/>
  <c r="D1054" i="1" s="1"/>
  <c r="D1055" i="1" a="1"/>
  <c r="D1055" i="1" s="1"/>
  <c r="D1056" i="1" a="1"/>
  <c r="D1056" i="1" s="1"/>
  <c r="D1057" i="1" a="1"/>
  <c r="D1057" i="1" s="1"/>
  <c r="D1058" i="1" a="1"/>
  <c r="D1058" i="1"/>
  <c r="D1059" i="1" a="1"/>
  <c r="D1059" i="1" s="1"/>
  <c r="D1060" i="1" a="1"/>
  <c r="D1060" i="1"/>
  <c r="D1061" i="1" a="1"/>
  <c r="D1061" i="1" s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/>
  <c r="D1068" i="1" a="1"/>
  <c r="D1068" i="1" s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 s="1"/>
  <c r="D1074" i="1" a="1"/>
  <c r="D1074" i="1"/>
  <c r="D1075" i="1" a="1"/>
  <c r="D1075" i="1" s="1"/>
  <c r="D1076" i="1" a="1"/>
  <c r="D1076" i="1"/>
  <c r="D1077" i="1" a="1"/>
  <c r="D1077" i="1" s="1"/>
  <c r="D1078" i="1" a="1"/>
  <c r="D1078" i="1" s="1"/>
  <c r="D1079" i="1" a="1"/>
  <c r="D1079" i="1" s="1"/>
  <c r="D1080" i="1" a="1"/>
  <c r="D1080" i="1" s="1"/>
  <c r="D1081" i="1" a="1"/>
  <c r="D1081" i="1" s="1"/>
  <c r="D1082" i="1" a="1"/>
  <c r="D1082" i="1"/>
  <c r="D1083" i="1" a="1"/>
  <c r="D1083" i="1"/>
  <c r="D1084" i="1" a="1"/>
  <c r="D1084" i="1" s="1"/>
  <c r="D1085" i="1" a="1"/>
  <c r="D1085" i="1" s="1"/>
  <c r="D1086" i="1" a="1"/>
  <c r="D1086" i="1"/>
  <c r="D1087" i="1" a="1"/>
  <c r="D1087" i="1" s="1"/>
  <c r="D1088" i="1" a="1"/>
  <c r="D1088" i="1" s="1"/>
  <c r="D1089" i="1" a="1"/>
  <c r="D1089" i="1" s="1"/>
  <c r="D1090" i="1" a="1"/>
  <c r="D1090" i="1"/>
  <c r="D1091" i="1" a="1"/>
  <c r="D1091" i="1"/>
  <c r="D1092" i="1" a="1"/>
  <c r="D1092" i="1"/>
  <c r="D1093" i="1" a="1"/>
  <c r="D1093" i="1" s="1"/>
  <c r="D1094" i="1" a="1"/>
  <c r="D1094" i="1" s="1"/>
  <c r="D1095" i="1" a="1"/>
  <c r="D1095" i="1"/>
  <c r="D1096" i="1" a="1"/>
  <c r="D1096" i="1" s="1"/>
  <c r="D1097" i="1" a="1"/>
  <c r="D1097" i="1" s="1"/>
  <c r="D1098" i="1" a="1"/>
  <c r="D1098" i="1" s="1"/>
  <c r="D1099" i="1" a="1"/>
  <c r="D1099" i="1"/>
  <c r="D1100" i="1" a="1"/>
  <c r="D1100" i="1"/>
  <c r="D1101" i="1" a="1"/>
  <c r="D1101" i="1" s="1"/>
  <c r="D1102" i="1" a="1"/>
  <c r="D1102" i="1" s="1"/>
  <c r="D1103" i="1" a="1"/>
  <c r="D1103" i="1" s="1"/>
  <c r="D1104" i="1" a="1"/>
  <c r="D1104" i="1"/>
  <c r="D1105" i="1" a="1"/>
  <c r="D1105" i="1" s="1"/>
  <c r="D1106" i="1" a="1"/>
  <c r="D1106" i="1"/>
  <c r="D1107" i="1" a="1"/>
  <c r="D1107" i="1" s="1"/>
  <c r="D1108" i="1" a="1"/>
  <c r="D1108" i="1"/>
  <c r="D1109" i="1" a="1"/>
  <c r="D1109" i="1" s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 s="1"/>
  <c r="D1115" i="1" a="1"/>
  <c r="D1115" i="1"/>
  <c r="D1116" i="1" a="1"/>
  <c r="D1116" i="1" s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 s="1"/>
  <c r="D1122" i="1" a="1"/>
  <c r="D1122" i="1"/>
  <c r="D1123" i="1" a="1"/>
  <c r="D1123" i="1" s="1"/>
  <c r="D1124" i="1" a="1"/>
  <c r="D1124" i="1"/>
  <c r="D1125" i="1" a="1"/>
  <c r="D1125" i="1" s="1"/>
  <c r="D1126" i="1" a="1"/>
  <c r="D1126" i="1" s="1"/>
  <c r="D1127" i="1" a="1"/>
  <c r="D1127" i="1" s="1"/>
  <c r="D1128" i="1" a="1"/>
  <c r="D1128" i="1" s="1"/>
  <c r="D1129" i="1" a="1"/>
  <c r="D1129" i="1"/>
  <c r="D1130" i="1" a="1"/>
  <c r="D1130" i="1" s="1"/>
  <c r="D1131" i="1" a="1"/>
  <c r="D1131" i="1"/>
  <c r="D1132" i="1" a="1"/>
  <c r="D1132" i="1" s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/>
  <c r="D1139" i="1" a="1"/>
  <c r="D1139" i="1" s="1"/>
  <c r="D1140" i="1" a="1"/>
  <c r="D1140" i="1" s="1"/>
  <c r="D1141" i="1" a="1"/>
  <c r="D1141" i="1" s="1"/>
  <c r="D1142" i="1" a="1"/>
  <c r="D1142" i="1" s="1"/>
  <c r="D1143" i="1" a="1"/>
  <c r="D1143" i="1" s="1"/>
  <c r="D1144" i="1" a="1"/>
  <c r="D1144" i="1" s="1"/>
  <c r="D1145" i="1" a="1"/>
  <c r="D1145" i="1"/>
  <c r="D1146" i="1" a="1"/>
  <c r="D1146" i="1" s="1"/>
  <c r="D1147" i="1" a="1"/>
  <c r="D1147" i="1"/>
  <c r="D1148" i="1" a="1"/>
  <c r="D1148" i="1" s="1"/>
  <c r="D1149" i="1" a="1"/>
  <c r="D1149" i="1" s="1"/>
  <c r="D1150" i="1" a="1"/>
  <c r="D1150" i="1"/>
  <c r="D1151" i="1" a="1"/>
  <c r="D1151" i="1" s="1"/>
  <c r="D1152" i="1" a="1"/>
  <c r="D1152" i="1" s="1"/>
  <c r="D1153" i="1" a="1"/>
  <c r="D1153" i="1" s="1"/>
  <c r="D1154" i="1" a="1"/>
  <c r="D1154" i="1"/>
  <c r="D1155" i="1" a="1"/>
  <c r="D1155" i="1" s="1"/>
  <c r="D1156" i="1" a="1"/>
  <c r="D1156" i="1" s="1"/>
  <c r="D1157" i="1" a="1"/>
  <c r="D1157" i="1"/>
  <c r="D1158" i="1" a="1"/>
  <c r="D1158" i="1" s="1"/>
  <c r="D1159" i="1" a="1"/>
  <c r="D1159" i="1"/>
  <c r="D1160" i="1" a="1"/>
  <c r="D1160" i="1" s="1"/>
  <c r="D1161" i="1" a="1"/>
  <c r="D1161" i="1"/>
  <c r="D1162" i="1" a="1"/>
  <c r="D1162" i="1" s="1"/>
  <c r="D1163" i="1" a="1"/>
  <c r="D1163" i="1"/>
  <c r="D1164" i="1" a="1"/>
  <c r="D1164" i="1" s="1"/>
  <c r="D1165" i="1" a="1"/>
  <c r="D1165" i="1" s="1"/>
  <c r="D1166" i="1" a="1"/>
  <c r="D1166" i="1"/>
  <c r="D1167" i="1" a="1"/>
  <c r="D1167" i="1" s="1"/>
  <c r="D1168" i="1" a="1"/>
  <c r="D1168" i="1" s="1"/>
  <c r="D1169" i="1" a="1"/>
  <c r="D1169" i="1" s="1"/>
  <c r="D1170" i="1" a="1"/>
  <c r="D1170" i="1"/>
  <c r="D1171" i="1" a="1"/>
  <c r="D1171" i="1" s="1"/>
  <c r="D1172" i="1" a="1"/>
  <c r="D1172" i="1" s="1"/>
  <c r="D1173" i="1" a="1"/>
  <c r="D1173" i="1"/>
  <c r="D1174" i="1" a="1"/>
  <c r="D1174" i="1" s="1"/>
  <c r="D1175" i="1" a="1"/>
  <c r="D1175" i="1"/>
  <c r="D1176" i="1" a="1"/>
  <c r="D1176" i="1" s="1"/>
  <c r="D1177" i="1" a="1"/>
  <c r="D1177" i="1"/>
  <c r="D1178" i="1" a="1"/>
  <c r="D1178" i="1" s="1"/>
  <c r="D1179" i="1" a="1"/>
  <c r="D1179" i="1"/>
  <c r="D1180" i="1" a="1"/>
  <c r="D1180" i="1" s="1"/>
  <c r="D1181" i="1" a="1"/>
  <c r="D1181" i="1" s="1"/>
  <c r="D1182" i="1" a="1"/>
  <c r="D1182" i="1"/>
  <c r="D1183" i="1" a="1"/>
  <c r="D1183" i="1" s="1"/>
  <c r="D1184" i="1" a="1"/>
  <c r="D1184" i="1" s="1"/>
  <c r="D1185" i="1" a="1"/>
  <c r="D1185" i="1" s="1"/>
  <c r="D1186" i="1" a="1"/>
  <c r="D1186" i="1"/>
  <c r="D1187" i="1" a="1"/>
  <c r="D1187" i="1" s="1"/>
  <c r="D1188" i="1" a="1"/>
  <c r="D1188" i="1" s="1"/>
  <c r="D1189" i="1" a="1"/>
  <c r="D1189" i="1"/>
  <c r="D1190" i="1" a="1"/>
  <c r="D1190" i="1" s="1"/>
  <c r="D1191" i="1" a="1"/>
  <c r="D1191" i="1"/>
  <c r="D1192" i="1" a="1"/>
  <c r="D1192" i="1" s="1"/>
  <c r="D1193" i="1" a="1"/>
  <c r="D1193" i="1"/>
  <c r="D1194" i="1" a="1"/>
  <c r="D1194" i="1" s="1"/>
  <c r="D1195" i="1" a="1"/>
  <c r="D1195" i="1"/>
  <c r="D1196" i="1" a="1"/>
  <c r="D1196" i="1" s="1"/>
  <c r="D1197" i="1" a="1"/>
  <c r="D1197" i="1" s="1"/>
  <c r="D1198" i="1" a="1"/>
  <c r="D1198" i="1"/>
  <c r="D1199" i="1" a="1"/>
  <c r="D1199" i="1" s="1"/>
  <c r="D1200" i="1" a="1"/>
  <c r="D1200" i="1" s="1"/>
  <c r="D1201" i="1" a="1"/>
  <c r="D1201" i="1" s="1"/>
  <c r="D1202" i="1" a="1"/>
  <c r="D1202" i="1"/>
  <c r="D1203" i="1" a="1"/>
  <c r="D1203" i="1" s="1"/>
  <c r="D1204" i="1" a="1"/>
  <c r="D1204" i="1" s="1"/>
  <c r="D1205" i="1" a="1"/>
  <c r="D1205" i="1" s="1"/>
  <c r="D1206" i="1" a="1"/>
  <c r="D1206" i="1" s="1"/>
  <c r="D1207" i="1" a="1"/>
  <c r="D1207" i="1"/>
  <c r="D1208" i="1" a="1"/>
  <c r="D1208" i="1" s="1"/>
  <c r="D1209" i="1" a="1"/>
  <c r="D1209" i="1"/>
  <c r="D1210" i="1" a="1"/>
  <c r="D1210" i="1" s="1"/>
  <c r="D1211" i="1" a="1"/>
  <c r="D1211" i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/>
  <c r="D1219" i="1" a="1"/>
  <c r="D1219" i="1" s="1"/>
  <c r="D1220" i="1" a="1"/>
  <c r="D1220" i="1" s="1"/>
  <c r="D1221" i="1" a="1"/>
  <c r="D1221" i="1"/>
  <c r="D1222" i="1" a="1"/>
  <c r="D1222" i="1" s="1"/>
  <c r="D1223" i="1" a="1"/>
  <c r="D1223" i="1" s="1"/>
  <c r="D1224" i="1" a="1"/>
  <c r="D1224" i="1" s="1"/>
  <c r="D1225" i="1" a="1"/>
  <c r="D1225" i="1"/>
  <c r="D1226" i="1" a="1"/>
  <c r="D1226" i="1" s="1"/>
  <c r="D1227" i="1" a="1"/>
  <c r="D1227" i="1"/>
  <c r="D1228" i="1" a="1"/>
  <c r="D1228" i="1" s="1"/>
  <c r="D1229" i="1" a="1"/>
  <c r="D1229" i="1" s="1"/>
  <c r="D1230" i="1" a="1"/>
  <c r="D1230" i="1"/>
  <c r="D1231" i="1" a="1"/>
  <c r="D1231" i="1" s="1"/>
  <c r="D1232" i="1" a="1"/>
  <c r="D1232" i="1" s="1"/>
  <c r="D1233" i="1" a="1"/>
  <c r="D1233" i="1" s="1"/>
  <c r="D1234" i="1" a="1"/>
  <c r="D1234" i="1"/>
  <c r="D1235" i="1" a="1"/>
  <c r="D1235" i="1" s="1"/>
  <c r="D1236" i="1" a="1"/>
  <c r="D1236" i="1" s="1"/>
  <c r="D1237" i="1" a="1"/>
  <c r="D1237" i="1" s="1"/>
  <c r="D1238" i="1" a="1"/>
  <c r="D1238" i="1" s="1"/>
  <c r="D1239" i="1" a="1"/>
  <c r="D1239" i="1"/>
  <c r="D1240" i="1" a="1"/>
  <c r="D1240" i="1" s="1"/>
  <c r="D1241" i="1" a="1"/>
  <c r="D1241" i="1"/>
  <c r="D1242" i="1" a="1"/>
  <c r="D1242" i="1" s="1"/>
  <c r="D1243" i="1" a="1"/>
  <c r="D1243" i="1"/>
  <c r="D1244" i="1" a="1"/>
  <c r="D1244" i="1" s="1"/>
  <c r="D1245" i="1" a="1"/>
  <c r="D1245" i="1" s="1"/>
  <c r="D1246" i="1" a="1"/>
  <c r="D1246" i="1" s="1"/>
  <c r="D1247" i="1" a="1"/>
  <c r="D1247" i="1" s="1"/>
  <c r="D1248" i="1" a="1"/>
  <c r="D1248" i="1" s="1"/>
  <c r="D1249" i="1" a="1"/>
  <c r="D1249" i="1" s="1"/>
  <c r="D1250" i="1" a="1"/>
  <c r="D1250" i="1"/>
  <c r="D1251" i="1" a="1"/>
  <c r="D1251" i="1" s="1"/>
  <c r="D1252" i="1" a="1"/>
  <c r="D1252" i="1" s="1"/>
  <c r="D1253" i="1" a="1"/>
  <c r="D1253" i="1"/>
  <c r="D1254" i="1" a="1"/>
  <c r="D1254" i="1" s="1"/>
  <c r="D1255" i="1" a="1"/>
  <c r="D1255" i="1" s="1"/>
  <c r="D1256" i="1" a="1"/>
  <c r="D1256" i="1" s="1"/>
  <c r="D1257" i="1" a="1"/>
  <c r="D1257" i="1"/>
  <c r="D1258" i="1" a="1"/>
  <c r="D1258" i="1" s="1"/>
  <c r="D1259" i="1" a="1"/>
  <c r="D1259" i="1"/>
  <c r="D1260" i="1" a="1"/>
  <c r="D1260" i="1" s="1"/>
  <c r="D1261" i="1" a="1"/>
  <c r="D1261" i="1" s="1"/>
  <c r="D1262" i="1" a="1"/>
  <c r="D1262" i="1"/>
  <c r="D1263" i="1" a="1"/>
  <c r="D1263" i="1" s="1"/>
  <c r="D1264" i="1" a="1"/>
  <c r="D1264" i="1" s="1"/>
  <c r="D1265" i="1" a="1"/>
  <c r="D1265" i="1" s="1"/>
  <c r="D1266" i="1" a="1"/>
  <c r="D1266" i="1"/>
  <c r="D1267" i="1" a="1"/>
  <c r="D1267" i="1" s="1"/>
  <c r="D1268" i="1" a="1"/>
  <c r="D1268" i="1" s="1"/>
  <c r="D1269" i="1" a="1"/>
  <c r="D1269" i="1" s="1"/>
  <c r="D1270" i="1" a="1"/>
  <c r="D1270" i="1" s="1"/>
  <c r="D1271" i="1" a="1"/>
  <c r="D1271" i="1"/>
  <c r="D1272" i="1" a="1"/>
  <c r="D1272" i="1" s="1"/>
  <c r="D1273" i="1" a="1"/>
  <c r="D1273" i="1"/>
  <c r="D1274" i="1" a="1"/>
  <c r="D1274" i="1" s="1"/>
  <c r="D1275" i="1" a="1"/>
  <c r="D1275" i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/>
  <c r="D1283" i="1" a="1"/>
  <c r="D1283" i="1" s="1"/>
  <c r="D1284" i="1" a="1"/>
  <c r="D1284" i="1" s="1"/>
  <c r="D1285" i="1" a="1"/>
  <c r="D1285" i="1"/>
  <c r="D1286" i="1" a="1"/>
  <c r="D1286" i="1" s="1"/>
  <c r="D1287" i="1" a="1"/>
  <c r="D1287" i="1" s="1"/>
  <c r="D1288" i="1" a="1"/>
  <c r="D1288" i="1" s="1"/>
  <c r="D1289" i="1" a="1"/>
  <c r="D1289" i="1"/>
  <c r="D1290" i="1" a="1"/>
  <c r="D1290" i="1" s="1"/>
  <c r="D1291" i="1" a="1"/>
  <c r="D1291" i="1"/>
  <c r="D1292" i="1" a="1"/>
  <c r="D1292" i="1" s="1"/>
  <c r="D1293" i="1" a="1"/>
  <c r="D1293" i="1" s="1"/>
  <c r="D1294" i="1" a="1"/>
  <c r="D1294" i="1"/>
  <c r="D1295" i="1" a="1"/>
  <c r="D1295" i="1" s="1"/>
  <c r="D1296" i="1" a="1"/>
  <c r="D1296" i="1" s="1"/>
  <c r="D1297" i="1" a="1"/>
  <c r="D1297" i="1" s="1"/>
  <c r="D1298" i="1" a="1"/>
  <c r="D1298" i="1"/>
  <c r="D1299" i="1" a="1"/>
  <c r="D1299" i="1" s="1"/>
  <c r="D1300" i="1" a="1"/>
  <c r="D1300" i="1" s="1"/>
  <c r="D1301" i="1" a="1"/>
  <c r="D1301" i="1" s="1"/>
  <c r="D1302" i="1" a="1"/>
  <c r="D1302" i="1" s="1"/>
  <c r="D1303" i="1" a="1"/>
  <c r="D1303" i="1"/>
  <c r="D1304" i="1" a="1"/>
  <c r="D1304" i="1" s="1"/>
  <c r="D1305" i="1" a="1"/>
  <c r="D1305" i="1"/>
  <c r="D1306" i="1" a="1"/>
  <c r="D1306" i="1" s="1"/>
  <c r="D1307" i="1" a="1"/>
  <c r="D1307" i="1"/>
  <c r="D1308" i="1" a="1"/>
  <c r="D1308" i="1" s="1"/>
  <c r="D1309" i="1" a="1"/>
  <c r="D1309" i="1" s="1"/>
  <c r="D1310" i="1" a="1"/>
  <c r="D1310" i="1" s="1"/>
  <c r="D1311" i="1" a="1"/>
  <c r="D1311" i="1"/>
  <c r="D1312" i="1" a="1"/>
  <c r="D1312" i="1" s="1"/>
  <c r="D1313" i="1" a="1"/>
  <c r="D1313" i="1" s="1"/>
  <c r="D1314" i="1" a="1"/>
  <c r="D1314" i="1"/>
  <c r="D1315" i="1" a="1"/>
  <c r="D1315" i="1" s="1"/>
  <c r="D1316" i="1" a="1"/>
  <c r="D1316" i="1" s="1"/>
  <c r="D1317" i="1" a="1"/>
  <c r="D1317" i="1"/>
  <c r="D1318" i="1" a="1"/>
  <c r="D1318" i="1" s="1"/>
  <c r="D1319" i="1" a="1"/>
  <c r="D1319" i="1" s="1"/>
  <c r="D1320" i="1" a="1"/>
  <c r="D1320" i="1" s="1"/>
  <c r="D1321" i="1" a="1"/>
  <c r="D1321" i="1"/>
  <c r="D1322" i="1" a="1"/>
  <c r="D1322" i="1" s="1"/>
  <c r="D1323" i="1" a="1"/>
  <c r="D1323" i="1"/>
  <c r="D1324" i="1" a="1"/>
  <c r="D1324" i="1" s="1"/>
  <c r="D1325" i="1" a="1"/>
  <c r="D1325" i="1" s="1"/>
  <c r="D1326" i="1" a="1"/>
  <c r="D1326" i="1"/>
  <c r="D1327" i="1" a="1"/>
  <c r="D1327" i="1" s="1"/>
  <c r="D1328" i="1" a="1"/>
  <c r="D1328" i="1" s="1"/>
  <c r="D1329" i="1" a="1"/>
  <c r="D1329" i="1" s="1"/>
  <c r="D1330" i="1" a="1"/>
  <c r="D1330" i="1"/>
  <c r="D1331" i="1" a="1"/>
  <c r="D1331" i="1" s="1"/>
  <c r="D1332" i="1" a="1"/>
  <c r="D1332" i="1" s="1"/>
  <c r="D1333" i="1" a="1"/>
  <c r="D1333" i="1" s="1"/>
  <c r="D1334" i="1" a="1"/>
  <c r="D1334" i="1"/>
  <c r="D1335" i="1" a="1"/>
  <c r="D1335" i="1"/>
  <c r="D1336" i="1" a="1"/>
  <c r="D1336" i="1" s="1"/>
  <c r="D1337" i="1" a="1"/>
  <c r="D1337" i="1"/>
  <c r="D1338" i="1" a="1"/>
  <c r="D1338" i="1" s="1"/>
  <c r="D1339" i="1" a="1"/>
  <c r="D1339" i="1"/>
  <c r="D1340" i="1" a="1"/>
  <c r="D1340" i="1" s="1"/>
  <c r="D1341" i="1" a="1"/>
  <c r="D1341" i="1" s="1"/>
  <c r="D1342" i="1" a="1"/>
  <c r="D1342" i="1" s="1"/>
  <c r="D1343" i="1" a="1"/>
  <c r="D1343" i="1"/>
  <c r="D1344" i="1" a="1"/>
  <c r="D1344" i="1" s="1"/>
  <c r="D1345" i="1" a="1"/>
  <c r="D1345" i="1" s="1"/>
  <c r="D1346" i="1" a="1"/>
  <c r="D1346" i="1"/>
  <c r="D1347" i="1" a="1"/>
  <c r="D1347" i="1" s="1"/>
  <c r="D1348" i="1" a="1"/>
  <c r="D1348" i="1" s="1"/>
  <c r="D1349" i="1" a="1"/>
  <c r="D1349" i="1"/>
  <c r="D1350" i="1" a="1"/>
  <c r="D1350" i="1" s="1"/>
  <c r="D1351" i="1" a="1"/>
  <c r="D1351" i="1" s="1"/>
  <c r="D1352" i="1" a="1"/>
  <c r="D1352" i="1" s="1"/>
  <c r="D1353" i="1" a="1"/>
  <c r="D1353" i="1"/>
  <c r="D1354" i="1" a="1"/>
  <c r="D1354" i="1" s="1"/>
  <c r="D1355" i="1" a="1"/>
  <c r="D1355" i="1"/>
  <c r="D1356" i="1" a="1"/>
  <c r="D1356" i="1" s="1"/>
  <c r="D1357" i="1" a="1"/>
  <c r="D1357" i="1"/>
  <c r="D1358" i="1" a="1"/>
  <c r="D1358" i="1"/>
  <c r="D1359" i="1" a="1"/>
  <c r="D1359" i="1" s="1"/>
  <c r="D1360" i="1" a="1"/>
  <c r="D1360" i="1" s="1"/>
  <c r="D1361" i="1" a="1"/>
  <c r="D1361" i="1" s="1"/>
  <c r="D1362" i="1" a="1"/>
  <c r="D1362" i="1"/>
  <c r="D1363" i="1" a="1"/>
  <c r="D1363" i="1" s="1"/>
  <c r="D1364" i="1" a="1"/>
  <c r="D1364" i="1" s="1"/>
  <c r="D1365" i="1" a="1"/>
  <c r="D1365" i="1" s="1"/>
  <c r="D1366" i="1" a="1"/>
  <c r="D1366" i="1"/>
  <c r="D1367" i="1" a="1"/>
  <c r="D1367" i="1"/>
  <c r="D1368" i="1" a="1"/>
  <c r="D1368" i="1" s="1"/>
  <c r="D1369" i="1" a="1"/>
  <c r="D1369" i="1"/>
  <c r="D1370" i="1" a="1"/>
  <c r="D1370" i="1" s="1"/>
  <c r="D1371" i="1" a="1"/>
  <c r="D1371" i="1"/>
  <c r="D1372" i="1" a="1"/>
  <c r="D1372" i="1" s="1"/>
  <c r="D1373" i="1" a="1"/>
  <c r="D1373" i="1" s="1"/>
  <c r="D1374" i="1" a="1"/>
  <c r="D1374" i="1" s="1"/>
  <c r="D1375" i="1" a="1"/>
  <c r="D1375" i="1"/>
  <c r="D1376" i="1" a="1"/>
  <c r="D1376" i="1" s="1"/>
  <c r="D1377" i="1" a="1"/>
  <c r="D1377" i="1" s="1"/>
  <c r="D1378" i="1" a="1"/>
  <c r="D1378" i="1"/>
  <c r="D1379" i="1" a="1"/>
  <c r="D1379" i="1" s="1"/>
  <c r="D1380" i="1" a="1"/>
  <c r="D1380" i="1" s="1"/>
  <c r="D1381" i="1" a="1"/>
  <c r="D1381" i="1"/>
  <c r="D1382" i="1" a="1"/>
  <c r="D1382" i="1" s="1"/>
  <c r="D1383" i="1" a="1"/>
  <c r="D1383" i="1" s="1"/>
  <c r="D1384" i="1" a="1"/>
  <c r="D1384" i="1" s="1"/>
  <c r="D1385" i="1" a="1"/>
  <c r="D1385" i="1"/>
  <c r="D1386" i="1" a="1"/>
  <c r="D1386" i="1" s="1"/>
  <c r="D1387" i="1" a="1"/>
  <c r="D1387" i="1"/>
  <c r="D1388" i="1" a="1"/>
  <c r="D1388" i="1" s="1"/>
  <c r="D1389" i="1" a="1"/>
  <c r="D1389" i="1"/>
  <c r="D1390" i="1" a="1"/>
  <c r="D1390" i="1"/>
  <c r="D1391" i="1" a="1"/>
  <c r="D1391" i="1" s="1"/>
  <c r="D1392" i="1" a="1"/>
  <c r="D1392" i="1" s="1"/>
  <c r="D1393" i="1" a="1"/>
  <c r="D1393" i="1" s="1"/>
  <c r="D1394" i="1" a="1"/>
  <c r="D1394" i="1"/>
  <c r="D1395" i="1" a="1"/>
  <c r="D1395" i="1" s="1"/>
  <c r="D1396" i="1" a="1"/>
  <c r="D1396" i="1" s="1"/>
  <c r="D1397" i="1" a="1"/>
  <c r="D1397" i="1" s="1"/>
  <c r="D1398" i="1" a="1"/>
  <c r="D1398" i="1"/>
  <c r="D1399" i="1" a="1"/>
  <c r="D1399" i="1"/>
  <c r="D1400" i="1" a="1"/>
  <c r="D1400" i="1" s="1"/>
  <c r="D1401" i="1" a="1"/>
  <c r="D1401" i="1"/>
  <c r="D1402" i="1" a="1"/>
  <c r="D1402" i="1" s="1"/>
  <c r="D1403" i="1" a="1"/>
  <c r="D1403" i="1"/>
  <c r="D1404" i="1" a="1"/>
  <c r="D1404" i="1" s="1"/>
  <c r="D1405" i="1" a="1"/>
  <c r="D1405" i="1" s="1"/>
  <c r="D1406" i="1" a="1"/>
  <c r="D1406" i="1" s="1"/>
  <c r="D1407" i="1" a="1"/>
  <c r="D1407" i="1"/>
  <c r="D1408" i="1" a="1"/>
  <c r="D1408" i="1" s="1"/>
  <c r="D1409" i="1" a="1"/>
  <c r="D1409" i="1" s="1"/>
  <c r="D1410" i="1" a="1"/>
  <c r="D1410" i="1"/>
  <c r="D1411" i="1" a="1"/>
  <c r="D1411" i="1" s="1"/>
  <c r="D1412" i="1" a="1"/>
  <c r="D1412" i="1" s="1"/>
  <c r="D1413" i="1" a="1"/>
  <c r="D1413" i="1"/>
  <c r="D1414" i="1" a="1"/>
  <c r="D1414" i="1" s="1"/>
  <c r="D1415" i="1" a="1"/>
  <c r="D1415" i="1" s="1"/>
  <c r="D1416" i="1" a="1"/>
  <c r="D1416" i="1" s="1"/>
  <c r="D1417" i="1" a="1"/>
  <c r="D1417" i="1"/>
  <c r="D1418" i="1" a="1"/>
  <c r="D1418" i="1" s="1"/>
  <c r="D1419" i="1" a="1"/>
  <c r="D1419" i="1"/>
  <c r="D1420" i="1" a="1"/>
  <c r="D1420" i="1" s="1"/>
  <c r="D1421" i="1" a="1"/>
  <c r="D1421" i="1"/>
  <c r="D1422" i="1" a="1"/>
  <c r="D1422" i="1"/>
  <c r="D1423" i="1" a="1"/>
  <c r="D1423" i="1" s="1"/>
  <c r="D1424" i="1" a="1"/>
  <c r="D1424" i="1" s="1"/>
  <c r="D1425" i="1" a="1"/>
  <c r="D1425" i="1" s="1"/>
  <c r="D1426" i="1" a="1"/>
  <c r="D1426" i="1"/>
  <c r="D1427" i="1" a="1"/>
  <c r="D1427" i="1" s="1"/>
  <c r="D1428" i="1" a="1"/>
  <c r="D1428" i="1" s="1"/>
  <c r="D1429" i="1" a="1"/>
  <c r="D1429" i="1" s="1"/>
  <c r="D1430" i="1" a="1"/>
  <c r="D1430" i="1"/>
  <c r="D1431" i="1" a="1"/>
  <c r="D1431" i="1"/>
  <c r="D1432" i="1" a="1"/>
  <c r="D1432" i="1" s="1"/>
  <c r="D1433" i="1" a="1"/>
  <c r="D1433" i="1"/>
  <c r="D1434" i="1" a="1"/>
  <c r="D1434" i="1" s="1"/>
  <c r="D1435" i="1" a="1"/>
  <c r="D1435" i="1"/>
  <c r="D1436" i="1" a="1"/>
  <c r="D1436" i="1" s="1"/>
  <c r="D1437" i="1" a="1"/>
  <c r="D1437" i="1" s="1"/>
  <c r="D1438" i="1" a="1"/>
  <c r="D1438" i="1" s="1"/>
  <c r="D1439" i="1" a="1"/>
  <c r="D1439" i="1"/>
  <c r="D1440" i="1" a="1"/>
  <c r="D1440" i="1" s="1"/>
  <c r="D1441" i="1" a="1"/>
  <c r="D1441" i="1" s="1"/>
  <c r="D1442" i="1" a="1"/>
  <c r="D1442" i="1"/>
  <c r="D1443" i="1" a="1"/>
  <c r="D1443" i="1" s="1"/>
  <c r="D1444" i="1" a="1"/>
  <c r="D1444" i="1" s="1"/>
  <c r="D1445" i="1" a="1"/>
  <c r="D1445" i="1"/>
  <c r="D1446" i="1" a="1"/>
  <c r="D1446" i="1" s="1"/>
  <c r="D1447" i="1" a="1"/>
  <c r="D1447" i="1"/>
  <c r="D1448" i="1" a="1"/>
  <c r="D1448" i="1" s="1"/>
  <c r="D1449" i="1" a="1"/>
  <c r="D1449" i="1"/>
  <c r="D1450" i="1" a="1"/>
  <c r="D1450" i="1" s="1"/>
  <c r="D1451" i="1" a="1"/>
  <c r="D1451" i="1"/>
  <c r="D1452" i="1" a="1"/>
  <c r="D1452" i="1" s="1"/>
  <c r="D1453" i="1" a="1"/>
  <c r="D1453" i="1" s="1"/>
  <c r="D1454" i="1" a="1"/>
  <c r="D1454" i="1"/>
  <c r="D1455" i="1" a="1"/>
  <c r="D1455" i="1" s="1"/>
  <c r="D1456" i="1" a="1"/>
  <c r="D1456" i="1" s="1"/>
  <c r="D1457" i="1" a="1"/>
  <c r="D1457" i="1" s="1"/>
  <c r="D1458" i="1" a="1"/>
  <c r="D1458" i="1"/>
  <c r="D1459" i="1" a="1"/>
  <c r="D1459" i="1" s="1"/>
  <c r="D1460" i="1" a="1"/>
  <c r="D1460" i="1" s="1"/>
  <c r="D1461" i="1" a="1"/>
  <c r="D1461" i="1"/>
  <c r="D1462" i="1" a="1"/>
  <c r="D1462" i="1" s="1"/>
  <c r="D1463" i="1" a="1"/>
  <c r="D1463" i="1"/>
  <c r="D1464" i="1" a="1"/>
  <c r="D1464" i="1" s="1"/>
  <c r="D1465" i="1" a="1"/>
  <c r="D1465" i="1"/>
  <c r="D1466" i="1" a="1"/>
  <c r="D1466" i="1" s="1"/>
  <c r="D1467" i="1" a="1"/>
  <c r="D1467" i="1"/>
  <c r="D1468" i="1" a="1"/>
  <c r="D1468" i="1" s="1"/>
  <c r="D1469" i="1" a="1"/>
  <c r="D1469" i="1" s="1"/>
  <c r="D1470" i="1" a="1"/>
  <c r="D1470" i="1"/>
  <c r="D1471" i="1" a="1"/>
  <c r="D1471" i="1" s="1"/>
  <c r="D1472" i="1" a="1"/>
  <c r="D1472" i="1" s="1"/>
  <c r="D1473" i="1" a="1"/>
  <c r="D1473" i="1" s="1"/>
  <c r="D1474" i="1" a="1"/>
  <c r="D1474" i="1"/>
  <c r="D1475" i="1" a="1"/>
  <c r="D1475" i="1" s="1"/>
  <c r="D1476" i="1" a="1"/>
  <c r="D1476" i="1" s="1"/>
  <c r="D1477" i="1" a="1"/>
  <c r="D1477" i="1"/>
  <c r="D1478" i="1" a="1"/>
  <c r="D1478" i="1" s="1"/>
  <c r="D1479" i="1" a="1"/>
  <c r="D1479" i="1"/>
  <c r="D1480" i="1" a="1"/>
  <c r="D1480" i="1" s="1"/>
  <c r="D1481" i="1" a="1"/>
  <c r="D1481" i="1"/>
  <c r="D1482" i="1" a="1"/>
  <c r="D1482" i="1" s="1"/>
  <c r="D1483" i="1" a="1"/>
  <c r="D1483" i="1"/>
  <c r="D1484" i="1" a="1"/>
  <c r="D1484" i="1" s="1"/>
  <c r="D1485" i="1" a="1"/>
  <c r="D1485" i="1" s="1"/>
  <c r="D1486" i="1" a="1"/>
  <c r="D1486" i="1"/>
  <c r="D1487" i="1" a="1"/>
  <c r="D1487" i="1" s="1"/>
  <c r="D1488" i="1" a="1"/>
  <c r="D1488" i="1" s="1"/>
  <c r="D1489" i="1" a="1"/>
  <c r="D1489" i="1" s="1"/>
  <c r="D1490" i="1" a="1"/>
  <c r="D1490" i="1"/>
  <c r="D1491" i="1" a="1"/>
  <c r="D1491" i="1" s="1"/>
  <c r="D1492" i="1" a="1"/>
  <c r="D1492" i="1" s="1"/>
  <c r="D1493" i="1" a="1"/>
  <c r="D1493" i="1"/>
  <c r="D1494" i="1" a="1"/>
  <c r="D1494" i="1" s="1"/>
  <c r="D1495" i="1" a="1"/>
  <c r="D1495" i="1"/>
  <c r="D1496" i="1" a="1"/>
  <c r="D1496" i="1" s="1"/>
  <c r="D1497" i="1" a="1"/>
  <c r="D1497" i="1"/>
  <c r="D1498" i="1" a="1"/>
  <c r="D1498" i="1" s="1"/>
  <c r="D1499" i="1" a="1"/>
  <c r="D1499" i="1"/>
  <c r="D1500" i="1" a="1"/>
  <c r="D1500" i="1" s="1"/>
  <c r="D1501" i="1" a="1"/>
  <c r="D1501" i="1" s="1"/>
  <c r="D1502" i="1" a="1"/>
  <c r="D1502" i="1"/>
  <c r="D1503" i="1" a="1"/>
  <c r="D1503" i="1" s="1"/>
  <c r="D1504" i="1" a="1"/>
  <c r="D1504" i="1" s="1"/>
  <c r="D1505" i="1" a="1"/>
  <c r="D1505" i="1" s="1"/>
  <c r="D1506" i="1" a="1"/>
  <c r="D1506" i="1"/>
  <c r="D1507" i="1" a="1"/>
  <c r="D1507" i="1" s="1"/>
  <c r="D1508" i="1" a="1"/>
  <c r="D1508" i="1" s="1"/>
  <c r="D1509" i="1" a="1"/>
  <c r="D1509" i="1"/>
  <c r="D1510" i="1" a="1"/>
  <c r="D1510" i="1" s="1"/>
  <c r="D1511" i="1" a="1"/>
  <c r="D1511" i="1"/>
  <c r="D1512" i="1" a="1"/>
  <c r="D1512" i="1" s="1"/>
  <c r="D1513" i="1" a="1"/>
  <c r="D1513" i="1"/>
  <c r="D1514" i="1" a="1"/>
  <c r="D1514" i="1" s="1"/>
  <c r="D1515" i="1" a="1"/>
  <c r="D1515" i="1"/>
  <c r="D1516" i="1" a="1"/>
  <c r="D1516" i="1" s="1"/>
  <c r="D1517" i="1" a="1"/>
  <c r="D1517" i="1" s="1"/>
  <c r="D1518" i="1" a="1"/>
  <c r="D1518" i="1"/>
  <c r="D1519" i="1" a="1"/>
  <c r="D1519" i="1" s="1"/>
  <c r="D1520" i="1" a="1"/>
  <c r="D1520" i="1" s="1"/>
  <c r="D1521" i="1" a="1"/>
  <c r="D1521" i="1" s="1"/>
  <c r="D1522" i="1" a="1"/>
  <c r="D1522" i="1"/>
  <c r="D1523" i="1" a="1"/>
  <c r="D1523" i="1" s="1"/>
  <c r="D1524" i="1" a="1"/>
  <c r="D1524" i="1" s="1"/>
  <c r="D1525" i="1" a="1"/>
  <c r="D1525" i="1"/>
  <c r="D1526" i="1" a="1"/>
  <c r="D1526" i="1" s="1"/>
  <c r="D1527" i="1" a="1"/>
  <c r="D1527" i="1"/>
  <c r="D1528" i="1" a="1"/>
  <c r="D1528" i="1" s="1"/>
  <c r="D1529" i="1" a="1"/>
  <c r="D1529" i="1"/>
  <c r="D1530" i="1" a="1"/>
  <c r="D1530" i="1" s="1"/>
  <c r="D1531" i="1" a="1"/>
  <c r="D1531" i="1"/>
  <c r="D1532" i="1" a="1"/>
  <c r="D1532" i="1" s="1"/>
  <c r="D1533" i="1" a="1"/>
  <c r="D1533" i="1" s="1"/>
  <c r="D1534" i="1" a="1"/>
  <c r="D1534" i="1"/>
  <c r="D1535" i="1" a="1"/>
  <c r="D1535" i="1" s="1"/>
  <c r="D1536" i="1" a="1"/>
  <c r="D1536" i="1" s="1"/>
  <c r="D1537" i="1" a="1"/>
  <c r="D1537" i="1"/>
  <c r="D1538" i="1" a="1"/>
  <c r="D1538" i="1"/>
  <c r="D1539" i="1" a="1"/>
  <c r="D1539" i="1" s="1"/>
  <c r="D1540" i="1" a="1"/>
  <c r="D1540" i="1" s="1"/>
  <c r="D1541" i="1" a="1"/>
  <c r="D1541" i="1"/>
  <c r="D1542" i="1" a="1"/>
  <c r="D1542" i="1" s="1"/>
  <c r="D1543" i="1" a="1"/>
  <c r="D1543" i="1"/>
  <c r="D1544" i="1" a="1"/>
  <c r="D1544" i="1" s="1"/>
  <c r="D1545" i="1" a="1"/>
  <c r="D1545" i="1"/>
  <c r="D1546" i="1" a="1"/>
  <c r="D1546" i="1" s="1"/>
  <c r="D1547" i="1" a="1"/>
  <c r="D1547" i="1"/>
  <c r="D1548" i="1" a="1"/>
  <c r="D1548" i="1" s="1"/>
  <c r="D1549" i="1" a="1"/>
  <c r="D1549" i="1"/>
  <c r="D1550" i="1" a="1"/>
  <c r="D1550" i="1" s="1"/>
  <c r="D1551" i="1" a="1"/>
  <c r="D1551" i="1"/>
  <c r="D1552" i="1" a="1"/>
  <c r="D1552" i="1" s="1"/>
  <c r="D1553" i="1" a="1"/>
  <c r="D1553" i="1"/>
  <c r="D1554" i="1" a="1"/>
  <c r="D1554" i="1"/>
  <c r="D1555" i="1" a="1"/>
  <c r="D1555" i="1"/>
  <c r="D1556" i="1" a="1"/>
  <c r="D1556" i="1" s="1"/>
  <c r="D1557" i="1" a="1"/>
  <c r="D1557" i="1" s="1"/>
  <c r="D1558" i="1" a="1"/>
  <c r="D1558" i="1"/>
  <c r="D1559" i="1" a="1"/>
  <c r="D1559" i="1" s="1"/>
  <c r="D1560" i="1" a="1"/>
  <c r="D1560" i="1" s="1"/>
  <c r="D1561" i="1" a="1"/>
  <c r="D1561" i="1" s="1"/>
  <c r="D1562" i="1" a="1"/>
  <c r="D1562" i="1" s="1"/>
  <c r="D1563" i="1" a="1"/>
  <c r="D1563" i="1"/>
  <c r="D1564" i="1" a="1"/>
  <c r="D1564" i="1" s="1"/>
  <c r="D1565" i="1" a="1"/>
  <c r="D1565" i="1" s="1"/>
  <c r="D1566" i="1" a="1"/>
  <c r="D1566" i="1" s="1"/>
  <c r="D1567" i="1" a="1"/>
  <c r="D1567" i="1" s="1"/>
  <c r="D1568" i="1" a="1"/>
  <c r="D1568" i="1" s="1"/>
  <c r="D1569" i="1" a="1"/>
  <c r="D1569" i="1"/>
  <c r="D1570" i="1" a="1"/>
  <c r="D1570" i="1" s="1"/>
  <c r="D1571" i="1" a="1"/>
  <c r="D1571" i="1" s="1"/>
  <c r="D1572" i="1" a="1"/>
  <c r="D1572" i="1" s="1"/>
  <c r="D1573" i="1" a="1"/>
  <c r="D1573" i="1" s="1"/>
  <c r="D1574" i="1" a="1"/>
  <c r="D1574" i="1" s="1"/>
  <c r="D1575" i="1" a="1"/>
  <c r="D1575" i="1" s="1"/>
  <c r="D1576" i="1" a="1"/>
  <c r="D1576" i="1" s="1"/>
  <c r="D1577" i="1" a="1"/>
  <c r="D1577" i="1"/>
  <c r="D1578" i="1" a="1"/>
  <c r="D1578" i="1"/>
  <c r="D1579" i="1" a="1"/>
  <c r="D1579" i="1" s="1"/>
  <c r="D1580" i="1" a="1"/>
  <c r="D1580" i="1" s="1"/>
  <c r="D1581" i="1" a="1"/>
  <c r="D1581" i="1" s="1"/>
  <c r="D1582" i="1" a="1"/>
  <c r="D1582" i="1" s="1"/>
  <c r="D1583" i="1" a="1"/>
  <c r="D1583" i="1" s="1"/>
  <c r="D1584" i="1" a="1"/>
  <c r="D1584" i="1" s="1"/>
  <c r="D1585" i="1" a="1"/>
  <c r="D1585" i="1" s="1"/>
  <c r="D1586" i="1" a="1"/>
  <c r="D1586" i="1"/>
  <c r="D1587" i="1" a="1"/>
  <c r="D1587" i="1"/>
  <c r="D1588" i="1" a="1"/>
  <c r="D1588" i="1" s="1"/>
  <c r="D1589" i="1" a="1"/>
  <c r="D1589" i="1" s="1"/>
  <c r="D1590" i="1" a="1"/>
  <c r="D1590" i="1" s="1"/>
  <c r="D1591" i="1" a="1"/>
  <c r="D1591" i="1" s="1"/>
  <c r="D1592" i="1" a="1"/>
  <c r="D1592" i="1" s="1"/>
  <c r="D1593" i="1" a="1"/>
  <c r="D1593" i="1" s="1"/>
  <c r="D1594" i="1" a="1"/>
  <c r="D1594" i="1" s="1"/>
  <c r="D1595" i="1" a="1"/>
  <c r="D1595" i="1"/>
  <c r="D1596" i="1" a="1"/>
  <c r="D1596" i="1" s="1"/>
  <c r="D1597" i="1" a="1"/>
  <c r="D1597" i="1" s="1"/>
  <c r="D1598" i="1" a="1"/>
  <c r="D1598" i="1" s="1"/>
  <c r="D1599" i="1" a="1"/>
  <c r="D1599" i="1" s="1"/>
  <c r="D1600" i="1" a="1"/>
  <c r="D1600" i="1" s="1"/>
  <c r="D1601" i="1" a="1"/>
  <c r="D1601" i="1"/>
  <c r="D1602" i="1" a="1"/>
  <c r="D1602" i="1" s="1"/>
  <c r="D1603" i="1" a="1"/>
  <c r="D1603" i="1" s="1"/>
  <c r="D1604" i="1" a="1"/>
  <c r="D1604" i="1" s="1"/>
  <c r="D1605" i="1" a="1"/>
  <c r="D1605" i="1" s="1"/>
  <c r="D1606" i="1" a="1"/>
  <c r="D1606" i="1" s="1"/>
  <c r="D1607" i="1" a="1"/>
  <c r="D1607" i="1" s="1"/>
  <c r="D1608" i="1" a="1"/>
  <c r="D1608" i="1" s="1"/>
  <c r="D1609" i="1" a="1"/>
  <c r="D1609" i="1"/>
  <c r="D1610" i="1" a="1"/>
  <c r="D1610" i="1" s="1"/>
  <c r="D1611" i="1" a="1"/>
  <c r="D1611" i="1" s="1"/>
  <c r="D1612" i="1" a="1"/>
  <c r="D1612" i="1" s="1"/>
  <c r="D1613" i="1" a="1"/>
  <c r="D1613" i="1" s="1"/>
  <c r="D1614" i="1" a="1"/>
  <c r="D1614" i="1" s="1"/>
  <c r="D1615" i="1" a="1"/>
  <c r="D1615" i="1" s="1"/>
  <c r="D1616" i="1" a="1"/>
  <c r="D1616" i="1" s="1"/>
  <c r="D1617" i="1" a="1"/>
  <c r="D1617" i="1" s="1"/>
  <c r="D1618" i="1" a="1"/>
  <c r="D1618" i="1"/>
  <c r="D1619" i="1" a="1"/>
  <c r="D1619" i="1" s="1"/>
  <c r="D1620" i="1" a="1"/>
  <c r="D1620" i="1" s="1"/>
  <c r="D1621" i="1" a="1"/>
  <c r="D1621" i="1" s="1"/>
  <c r="D1622" i="1" a="1"/>
  <c r="D1622" i="1" s="1"/>
  <c r="D1623" i="1" a="1"/>
  <c r="D1623" i="1" s="1"/>
  <c r="D1624" i="1" a="1"/>
  <c r="D1624" i="1" s="1"/>
  <c r="D1625" i="1" a="1"/>
  <c r="D1625" i="1" s="1"/>
  <c r="D1626" i="1" a="1"/>
  <c r="D1626" i="1" s="1"/>
  <c r="D1627" i="1" a="1"/>
  <c r="D1627" i="1"/>
  <c r="D1628" i="1" a="1"/>
  <c r="D1628" i="1" s="1"/>
  <c r="D1629" i="1" a="1"/>
  <c r="D1629" i="1" s="1"/>
  <c r="D1630" i="1" a="1"/>
  <c r="D1630" i="1" s="1"/>
  <c r="D1631" i="1" a="1"/>
  <c r="D1631" i="1" s="1"/>
  <c r="D1632" i="1" a="1"/>
  <c r="D1632" i="1" s="1"/>
  <c r="D1633" i="1" a="1"/>
  <c r="D1633" i="1" s="1"/>
  <c r="D1634" i="1" a="1"/>
  <c r="D1634" i="1" s="1"/>
  <c r="D1635" i="1" a="1"/>
  <c r="D1635" i="1" s="1"/>
  <c r="D1636" i="1" a="1"/>
  <c r="D1636" i="1" s="1"/>
  <c r="D1637" i="1" a="1"/>
  <c r="D1637" i="1" s="1"/>
  <c r="D1638" i="1" a="1"/>
  <c r="D1638" i="1" s="1"/>
  <c r="D1639" i="1" a="1"/>
  <c r="D1639" i="1" s="1"/>
  <c r="D1640" i="1" a="1"/>
  <c r="D1640" i="1" s="1"/>
  <c r="D1641" i="1" a="1"/>
  <c r="D1641" i="1"/>
  <c r="D1642" i="1" a="1"/>
  <c r="D1642" i="1"/>
  <c r="D1643" i="1" a="1"/>
  <c r="D1643" i="1" s="1"/>
  <c r="D1644" i="1" a="1"/>
  <c r="D1644" i="1" s="1"/>
  <c r="D1645" i="1" a="1"/>
  <c r="D1645" i="1" s="1"/>
  <c r="D1646" i="1" a="1"/>
  <c r="D1646" i="1" s="1"/>
  <c r="D1647" i="1" a="1"/>
  <c r="D1647" i="1" s="1"/>
  <c r="D1648" i="1" a="1"/>
  <c r="D1648" i="1" s="1"/>
  <c r="D1649" i="1" a="1"/>
  <c r="D1649" i="1" s="1"/>
  <c r="D1650" i="1" a="1"/>
  <c r="D1650" i="1"/>
  <c r="D1651" i="1" a="1"/>
  <c r="D1651" i="1" s="1"/>
  <c r="D1652" i="1" a="1"/>
  <c r="D1652" i="1" s="1"/>
  <c r="D1653" i="1" a="1"/>
  <c r="D1653" i="1" s="1"/>
  <c r="D1654" i="1" a="1"/>
  <c r="D1654" i="1" s="1"/>
  <c r="D1655" i="1" a="1"/>
  <c r="D1655" i="1" s="1"/>
  <c r="D1656" i="1" a="1"/>
  <c r="D1656" i="1" s="1"/>
  <c r="D1657" i="1" a="1"/>
  <c r="D1657" i="1" s="1"/>
  <c r="D1658" i="1" a="1"/>
  <c r="D1658" i="1" s="1"/>
  <c r="D1659" i="1" a="1"/>
  <c r="D1659" i="1"/>
  <c r="D1660" i="1" a="1"/>
  <c r="D1660" i="1" s="1"/>
  <c r="D1661" i="1" a="1"/>
  <c r="D1661" i="1" s="1"/>
  <c r="D1662" i="1" a="1"/>
  <c r="D1662" i="1" s="1"/>
  <c r="D1663" i="1" a="1"/>
  <c r="D1663" i="1" s="1"/>
  <c r="D1664" i="1" a="1"/>
  <c r="D1664" i="1" s="1"/>
  <c r="D1665" i="1" a="1"/>
  <c r="D1665" i="1" s="1"/>
  <c r="D1666" i="1" a="1"/>
  <c r="D1666" i="1" s="1"/>
  <c r="D1667" i="1" a="1"/>
  <c r="D1667" i="1" s="1"/>
  <c r="D1668" i="1" a="1"/>
  <c r="D1668" i="1" s="1"/>
  <c r="D1669" i="1" a="1"/>
  <c r="D1669" i="1" s="1"/>
  <c r="D1670" i="1" a="1"/>
  <c r="D1670" i="1" s="1"/>
  <c r="D1671" i="1" a="1"/>
  <c r="D1671" i="1" s="1"/>
  <c r="D1672" i="1" a="1"/>
  <c r="D1672" i="1" s="1"/>
  <c r="D1673" i="1" a="1"/>
  <c r="D1673" i="1"/>
  <c r="D1674" i="1" a="1"/>
  <c r="D1674" i="1"/>
  <c r="D1675" i="1" a="1"/>
  <c r="D1675" i="1" s="1"/>
  <c r="D1676" i="1" a="1"/>
  <c r="D1676" i="1" s="1"/>
  <c r="D1677" i="1" a="1"/>
  <c r="D1677" i="1" s="1"/>
  <c r="D1678" i="1" a="1"/>
  <c r="D1678" i="1" s="1"/>
  <c r="D1679" i="1" a="1"/>
  <c r="D1679" i="1" s="1"/>
  <c r="D1680" i="1" a="1"/>
  <c r="D1680" i="1" s="1"/>
  <c r="D1681" i="1" a="1"/>
  <c r="D1681" i="1" s="1"/>
  <c r="D1682" i="1" a="1"/>
  <c r="D1682" i="1"/>
  <c r="D1683" i="1" a="1"/>
  <c r="D1683" i="1"/>
  <c r="D1684" i="1" a="1"/>
  <c r="D1684" i="1" s="1"/>
  <c r="D1685" i="1" a="1"/>
  <c r="D1685" i="1" s="1"/>
  <c r="D1686" i="1" a="1"/>
  <c r="D1686" i="1" s="1"/>
  <c r="D1687" i="1" a="1"/>
  <c r="D1687" i="1" s="1"/>
  <c r="D1688" i="1" a="1"/>
  <c r="D1688" i="1" s="1"/>
  <c r="D1689" i="1" a="1"/>
  <c r="D1689" i="1" s="1"/>
  <c r="D1690" i="1" a="1"/>
  <c r="D1690" i="1" s="1"/>
  <c r="D1691" i="1" a="1"/>
  <c r="D1691" i="1"/>
  <c r="D1692" i="1" a="1"/>
  <c r="D1692" i="1" s="1"/>
  <c r="D1693" i="1" a="1"/>
  <c r="D1693" i="1" s="1"/>
  <c r="D1694" i="1" a="1"/>
  <c r="D1694" i="1"/>
  <c r="D1695" i="1" a="1"/>
  <c r="D1695" i="1" s="1"/>
  <c r="D1696" i="1" a="1"/>
  <c r="D1696" i="1" s="1"/>
  <c r="D1697" i="1" a="1"/>
  <c r="D1697" i="1"/>
  <c r="D1698" i="1" a="1"/>
  <c r="D1698" i="1" s="1"/>
  <c r="D1699" i="1" a="1"/>
  <c r="D1699" i="1" s="1"/>
  <c r="D1700" i="1" a="1"/>
  <c r="D1700" i="1" s="1"/>
  <c r="D1701" i="1" a="1"/>
  <c r="D1701" i="1" s="1"/>
  <c r="D1702" i="1" a="1"/>
  <c r="D1702" i="1" s="1"/>
  <c r="D1703" i="1" a="1"/>
  <c r="D1703" i="1"/>
  <c r="D1704" i="1" a="1"/>
  <c r="D1704" i="1" s="1"/>
  <c r="D1705" i="1" a="1"/>
  <c r="D1705" i="1"/>
  <c r="D1706" i="1" a="1"/>
  <c r="D1706" i="1"/>
  <c r="D1707" i="1" a="1"/>
  <c r="D1707" i="1" s="1"/>
  <c r="D1708" i="1" a="1"/>
  <c r="D1708" i="1" s="1"/>
  <c r="D1709" i="1" a="1"/>
  <c r="D1709" i="1" s="1"/>
  <c r="D1710" i="1" a="1"/>
  <c r="D1710" i="1" s="1"/>
  <c r="D1711" i="1" a="1"/>
  <c r="D1711" i="1" s="1"/>
  <c r="D1712" i="1" a="1"/>
  <c r="D1712" i="1" s="1"/>
  <c r="D1713" i="1" a="1"/>
  <c r="D1713" i="1" s="1"/>
  <c r="D1714" i="1" a="1"/>
  <c r="D1714" i="1"/>
  <c r="D1715" i="1" a="1"/>
  <c r="D1715" i="1"/>
  <c r="D1716" i="1" a="1"/>
  <c r="D1716" i="1" s="1"/>
  <c r="D1717" i="1" a="1"/>
  <c r="D1717" i="1"/>
  <c r="D1718" i="1" a="1"/>
  <c r="D1718" i="1" s="1"/>
  <c r="D1719" i="1" a="1"/>
  <c r="D1719" i="1" s="1"/>
  <c r="D1720" i="1" a="1"/>
  <c r="D1720" i="1" s="1"/>
  <c r="D1721" i="1" a="1"/>
  <c r="D1721" i="1" s="1"/>
  <c r="D1722" i="1" a="1"/>
  <c r="D1722" i="1" s="1"/>
  <c r="D1723" i="1" a="1"/>
  <c r="D1723" i="1"/>
  <c r="D1724" i="1" a="1"/>
  <c r="D1724" i="1"/>
  <c r="D1725" i="1" a="1"/>
  <c r="D1725" i="1" s="1"/>
  <c r="D1726" i="1" a="1"/>
  <c r="D1726" i="1" s="1"/>
  <c r="D1727" i="1" a="1"/>
  <c r="D1727" i="1"/>
  <c r="D1728" i="1" a="1"/>
  <c r="D1728" i="1"/>
  <c r="D1729" i="1" a="1"/>
  <c r="D1729" i="1" s="1"/>
  <c r="D1730" i="1" a="1"/>
  <c r="D1730" i="1" s="1"/>
  <c r="D1731" i="1" a="1"/>
  <c r="D1731" i="1"/>
  <c r="D1732" i="1" a="1"/>
  <c r="D1732" i="1"/>
  <c r="D1733" i="1" a="1"/>
  <c r="D1733" i="1"/>
  <c r="D1734" i="1" a="1"/>
  <c r="D1734" i="1" s="1"/>
  <c r="D1735" i="1" a="1"/>
  <c r="D1735" i="1" s="1"/>
  <c r="D1736" i="1" a="1"/>
  <c r="D1736" i="1" s="1"/>
  <c r="D1737" i="1" a="1"/>
  <c r="D1737" i="1"/>
  <c r="D1738" i="1" a="1"/>
  <c r="D1738" i="1" s="1"/>
  <c r="D1739" i="1" a="1"/>
  <c r="D1739" i="1" s="1"/>
  <c r="D1740" i="1" a="1"/>
  <c r="D1740" i="1"/>
  <c r="D1741" i="1" a="1"/>
  <c r="D1741" i="1"/>
  <c r="D1742" i="1" a="1"/>
  <c r="D1742" i="1" s="1"/>
  <c r="D1743" i="1" a="1"/>
  <c r="D1743" i="1" s="1"/>
  <c r="D1744" i="1" a="1"/>
  <c r="D1744" i="1" s="1"/>
  <c r="D1745" i="1" a="1"/>
  <c r="D1745" i="1" s="1"/>
  <c r="D1746" i="1" a="1"/>
  <c r="D1746" i="1" s="1"/>
  <c r="D1747" i="1" a="1"/>
  <c r="D1747" i="1"/>
  <c r="D1748" i="1" a="1"/>
  <c r="D1748" i="1" s="1"/>
  <c r="D1749" i="1" a="1"/>
  <c r="D1749" i="1"/>
  <c r="D1750" i="1" a="1"/>
  <c r="D1750" i="1" s="1"/>
  <c r="D1751" i="1" a="1"/>
  <c r="D1751" i="1" s="1"/>
  <c r="D1752" i="1" a="1"/>
  <c r="D1752" i="1" s="1"/>
  <c r="D1753" i="1" a="1"/>
  <c r="D1753" i="1" s="1"/>
  <c r="D1754" i="1" a="1"/>
  <c r="D1754" i="1" s="1"/>
  <c r="D1755" i="1" a="1"/>
  <c r="D1755" i="1"/>
  <c r="D1756" i="1" a="1"/>
  <c r="D1756" i="1"/>
  <c r="D1757" i="1" a="1"/>
  <c r="D1757" i="1" s="1"/>
  <c r="D1758" i="1" a="1"/>
  <c r="D1758" i="1" s="1"/>
  <c r="D1759" i="1" a="1"/>
  <c r="D1759" i="1" s="1"/>
  <c r="D1760" i="1" a="1"/>
  <c r="D1760" i="1" s="1"/>
  <c r="D1761" i="1" a="1"/>
  <c r="D1761" i="1" s="1"/>
  <c r="D1762" i="1" a="1"/>
  <c r="D1762" i="1" s="1"/>
  <c r="D1763" i="1" a="1"/>
  <c r="D1763" i="1"/>
  <c r="D1764" i="1" a="1"/>
  <c r="D1764" i="1"/>
  <c r="D1765" i="1" a="1"/>
  <c r="D1765" i="1"/>
  <c r="D1766" i="1" a="1"/>
  <c r="D1766" i="1" s="1"/>
  <c r="D1767" i="1" a="1"/>
  <c r="D1767" i="1" s="1"/>
  <c r="D1768" i="1" a="1"/>
  <c r="D1768" i="1" s="1"/>
  <c r="D1769" i="1" a="1"/>
  <c r="D1769" i="1" s="1"/>
  <c r="D1770" i="1" a="1"/>
  <c r="D1770" i="1" s="1"/>
  <c r="D1771" i="1" a="1"/>
  <c r="D1771" i="1" s="1"/>
  <c r="D1772" i="1" a="1"/>
  <c r="D1772" i="1"/>
  <c r="D1773" i="1" a="1"/>
  <c r="D1773" i="1"/>
  <c r="D1774" i="1" a="1"/>
  <c r="D1774" i="1" s="1"/>
  <c r="D1775" i="1" a="1"/>
  <c r="D1775" i="1" s="1"/>
  <c r="D1776" i="1" a="1"/>
  <c r="D1776" i="1" s="1"/>
  <c r="D1777" i="1" a="1"/>
  <c r="D1777" i="1" s="1"/>
  <c r="D1778" i="1" a="1"/>
  <c r="D1778" i="1" s="1"/>
  <c r="D1779" i="1" a="1"/>
  <c r="D1779" i="1"/>
  <c r="D1780" i="1" a="1"/>
  <c r="D1780" i="1" s="1"/>
  <c r="D1781" i="1" a="1"/>
  <c r="D1781" i="1"/>
  <c r="D1782" i="1" a="1"/>
  <c r="D1782" i="1" s="1"/>
  <c r="D1783" i="1" a="1"/>
  <c r="D1783" i="1" s="1"/>
  <c r="D1784" i="1" a="1"/>
  <c r="D1784" i="1" s="1"/>
  <c r="D1785" i="1" a="1"/>
  <c r="D1785" i="1" s="1"/>
  <c r="D1786" i="1" a="1"/>
  <c r="D1786" i="1" s="1"/>
  <c r="D1787" i="1" a="1"/>
  <c r="D1787" i="1"/>
  <c r="D1788" i="1" a="1"/>
  <c r="D1788" i="1"/>
  <c r="D1789" i="1" a="1"/>
  <c r="D1789" i="1" s="1"/>
  <c r="D1790" i="1" a="1"/>
  <c r="D1790" i="1" s="1"/>
  <c r="D1791" i="1" a="1"/>
  <c r="D1791" i="1" s="1"/>
  <c r="D1792" i="1" a="1"/>
  <c r="D1792" i="1" s="1"/>
  <c r="D1793" i="1" a="1"/>
  <c r="D1793" i="1" s="1"/>
  <c r="D1794" i="1" a="1"/>
  <c r="D1794" i="1" s="1"/>
  <c r="D1795" i="1" a="1"/>
  <c r="D1795" i="1"/>
  <c r="D1796" i="1" a="1"/>
  <c r="D1796" i="1"/>
  <c r="D1797" i="1" a="1"/>
  <c r="D1797" i="1"/>
  <c r="D1798" i="1" a="1"/>
  <c r="D1798" i="1" s="1"/>
  <c r="D1799" i="1" a="1"/>
  <c r="D1799" i="1" s="1"/>
  <c r="D1800" i="1" a="1"/>
  <c r="D1800" i="1" s="1"/>
  <c r="D1801" i="1" a="1"/>
  <c r="D1801" i="1" s="1"/>
  <c r="D1802" i="1" a="1"/>
  <c r="D1802" i="1" s="1"/>
  <c r="D1803" i="1" a="1"/>
  <c r="D1803" i="1" s="1"/>
  <c r="D1804" i="1" a="1"/>
  <c r="D1804" i="1"/>
  <c r="D1805" i="1" a="1"/>
  <c r="D1805" i="1"/>
  <c r="D1806" i="1" a="1"/>
  <c r="D1806" i="1" s="1"/>
  <c r="D1807" i="1" a="1"/>
  <c r="D1807" i="1" s="1"/>
  <c r="D1808" i="1" a="1"/>
  <c r="D1808" i="1" s="1"/>
  <c r="D1809" i="1" a="1"/>
  <c r="D1809" i="1" s="1"/>
  <c r="D1810" i="1" a="1"/>
  <c r="D1810" i="1" s="1"/>
  <c r="D1811" i="1" a="1"/>
  <c r="D1811" i="1"/>
  <c r="D1812" i="1" a="1"/>
  <c r="D1812" i="1" s="1"/>
  <c r="D1813" i="1" a="1"/>
  <c r="D1813" i="1" s="1"/>
  <c r="D1814" i="1" a="1"/>
  <c r="D1814" i="1" s="1"/>
  <c r="D1815" i="1" a="1"/>
  <c r="D1815" i="1" s="1"/>
  <c r="D1816" i="1" a="1"/>
  <c r="D1816" i="1" s="1"/>
  <c r="D1817" i="1" a="1"/>
  <c r="D1817" i="1" s="1"/>
  <c r="D1818" i="1" a="1"/>
  <c r="D1818" i="1" s="1"/>
  <c r="D1819" i="1" a="1"/>
  <c r="D1819" i="1"/>
  <c r="D1820" i="1" a="1"/>
  <c r="D1820" i="1"/>
  <c r="D1821" i="1" a="1"/>
  <c r="D1821" i="1" s="1"/>
  <c r="D1822" i="1" a="1"/>
  <c r="D1822" i="1" s="1"/>
  <c r="D1823" i="1" a="1"/>
  <c r="D1823" i="1" s="1"/>
  <c r="D1824" i="1" a="1"/>
  <c r="D1824" i="1" s="1"/>
  <c r="D1825" i="1" a="1"/>
  <c r="D1825" i="1" s="1"/>
  <c r="D1826" i="1" a="1"/>
  <c r="D1826" i="1" s="1"/>
  <c r="D1827" i="1" a="1"/>
  <c r="D1827" i="1" s="1"/>
  <c r="D1828" i="1" a="1"/>
  <c r="D1828" i="1"/>
  <c r="D1829" i="1" a="1"/>
  <c r="D1829" i="1"/>
  <c r="D1830" i="1" a="1"/>
  <c r="D1830" i="1" s="1"/>
  <c r="D1831" i="1" a="1"/>
  <c r="D1831" i="1" s="1"/>
  <c r="D1832" i="1" a="1"/>
  <c r="D1832" i="1" s="1"/>
  <c r="D1833" i="1" a="1"/>
  <c r="D1833" i="1" s="1"/>
  <c r="D1834" i="1" a="1"/>
  <c r="D1834" i="1" s="1"/>
  <c r="D1835" i="1" a="1"/>
  <c r="D1835" i="1" s="1"/>
  <c r="D1836" i="1" a="1"/>
  <c r="D1836" i="1" s="1"/>
  <c r="D1837" i="1" a="1"/>
  <c r="D1837" i="1"/>
  <c r="D1838" i="1" a="1"/>
  <c r="D1838" i="1" s="1"/>
  <c r="D1839" i="1" a="1"/>
  <c r="D1839" i="1" s="1"/>
  <c r="D1840" i="1" a="1"/>
  <c r="D1840" i="1" s="1"/>
  <c r="D1841" i="1" a="1"/>
  <c r="D1841" i="1" s="1"/>
  <c r="D1842" i="1" a="1"/>
  <c r="D1842" i="1" s="1"/>
  <c r="D1843" i="1" a="1"/>
  <c r="D1843" i="1"/>
  <c r="D1844" i="1" a="1"/>
  <c r="D1844" i="1" s="1"/>
  <c r="D1845" i="1" a="1"/>
  <c r="D1845" i="1" s="1"/>
  <c r="D1846" i="1" a="1"/>
  <c r="D1846" i="1" s="1"/>
  <c r="D1847" i="1" a="1"/>
  <c r="D1847" i="1" s="1"/>
  <c r="D1848" i="1" a="1"/>
  <c r="D1848" i="1" s="1"/>
  <c r="D1849" i="1" a="1"/>
  <c r="D1849" i="1" s="1"/>
  <c r="D1850" i="1" a="1"/>
  <c r="D1850" i="1" s="1"/>
  <c r="D1851" i="1" a="1"/>
  <c r="D1851" i="1"/>
  <c r="D1852" i="1" a="1"/>
  <c r="D1852" i="1"/>
  <c r="D1853" i="1" a="1"/>
  <c r="D1853" i="1" s="1"/>
  <c r="D1854" i="1" a="1"/>
  <c r="D1854" i="1" s="1"/>
  <c r="D1855" i="1" a="1"/>
  <c r="D1855" i="1" s="1"/>
  <c r="D1856" i="1" a="1"/>
  <c r="D1856" i="1" s="1"/>
  <c r="D1857" i="1" a="1"/>
  <c r="D1857" i="1" s="1"/>
  <c r="D1858" i="1" a="1"/>
  <c r="D1858" i="1" s="1"/>
  <c r="D1859" i="1" a="1"/>
  <c r="D1859" i="1" s="1"/>
  <c r="D1860" i="1" a="1"/>
  <c r="D1860" i="1"/>
  <c r="D1861" i="1" a="1"/>
  <c r="D1861" i="1"/>
  <c r="D1862" i="1" a="1"/>
  <c r="D1862" i="1" s="1"/>
  <c r="D1863" i="1" a="1"/>
  <c r="D1863" i="1" s="1"/>
  <c r="D1864" i="1" a="1"/>
  <c r="D1864" i="1" s="1"/>
  <c r="D1865" i="1" a="1"/>
  <c r="D1865" i="1" s="1"/>
  <c r="D1866" i="1" a="1"/>
  <c r="D1866" i="1" s="1"/>
  <c r="D1867" i="1" a="1"/>
  <c r="D1867" i="1" s="1"/>
  <c r="D1868" i="1" a="1"/>
  <c r="D1868" i="1" s="1"/>
  <c r="D1869" i="1" a="1"/>
  <c r="D1869" i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/>
  <c r="D1876" i="1" a="1"/>
  <c r="D1876" i="1" s="1"/>
  <c r="D1877" i="1" a="1"/>
  <c r="D1877" i="1" s="1"/>
  <c r="D1878" i="1" a="1"/>
  <c r="D1878" i="1" s="1"/>
  <c r="D1879" i="1" a="1"/>
  <c r="D1879" i="1" s="1"/>
  <c r="D1880" i="1" a="1"/>
  <c r="D1880" i="1" s="1"/>
  <c r="D1881" i="1" a="1"/>
  <c r="D1881" i="1" s="1"/>
  <c r="D1882" i="1" a="1"/>
  <c r="D1882" i="1" s="1"/>
  <c r="D1883" i="1" a="1"/>
  <c r="D1883" i="1"/>
  <c r="D1884" i="1" a="1"/>
  <c r="D1884" i="1"/>
  <c r="D1885" i="1" a="1"/>
  <c r="D1885" i="1" s="1"/>
  <c r="D1886" i="1" a="1"/>
  <c r="D1886" i="1" s="1"/>
  <c r="D1887" i="1" a="1"/>
  <c r="D1887" i="1" s="1"/>
  <c r="D1888" i="1" a="1"/>
  <c r="D1888" i="1" s="1"/>
  <c r="D1889" i="1" a="1"/>
  <c r="D1889" i="1" s="1"/>
  <c r="D1890" i="1" a="1"/>
  <c r="D1890" i="1" s="1"/>
  <c r="D1891" i="1" a="1"/>
  <c r="D1891" i="1" s="1"/>
  <c r="D1892" i="1" a="1"/>
  <c r="D1892" i="1"/>
  <c r="D1893" i="1" a="1"/>
  <c r="D1893" i="1"/>
  <c r="D1894" i="1" a="1"/>
  <c r="D1894" i="1" s="1"/>
  <c r="D1895" i="1" a="1"/>
  <c r="D1895" i="1" s="1"/>
  <c r="D1896" i="1" a="1"/>
  <c r="D1896" i="1" s="1"/>
  <c r="D1897" i="1" a="1"/>
  <c r="D1897" i="1" s="1"/>
  <c r="D1898" i="1" a="1"/>
  <c r="D1898" i="1" s="1"/>
  <c r="D1899" i="1" a="1"/>
  <c r="D1899" i="1" s="1"/>
  <c r="D1900" i="1" a="1"/>
  <c r="D1900" i="1" s="1"/>
  <c r="D1901" i="1" a="1"/>
  <c r="D1901" i="1"/>
  <c r="D1902" i="1" a="1"/>
  <c r="D1902" i="1" s="1"/>
  <c r="D1903" i="1" a="1"/>
  <c r="D1903" i="1" s="1"/>
  <c r="D1904" i="1" a="1"/>
  <c r="D1904" i="1" s="1"/>
  <c r="D1905" i="1" a="1"/>
  <c r="D1905" i="1" s="1"/>
  <c r="D1906" i="1" a="1"/>
  <c r="D1906" i="1" s="1"/>
  <c r="D1907" i="1" a="1"/>
  <c r="D1907" i="1"/>
  <c r="D1908" i="1" a="1"/>
  <c r="D1908" i="1" s="1"/>
  <c r="D1909" i="1" a="1"/>
  <c r="D1909" i="1" s="1"/>
  <c r="D1910" i="1" a="1"/>
  <c r="D1910" i="1" s="1"/>
  <c r="D1911" i="1" a="1"/>
  <c r="D1911" i="1" s="1"/>
  <c r="D1912" i="1" a="1"/>
  <c r="D1912" i="1" s="1"/>
  <c r="D1913" i="1" a="1"/>
  <c r="D1913" i="1" s="1"/>
  <c r="D1914" i="1" a="1"/>
  <c r="D1914" i="1" s="1"/>
  <c r="D1915" i="1" a="1"/>
  <c r="D1915" i="1"/>
  <c r="D1916" i="1" a="1"/>
  <c r="D1916" i="1"/>
  <c r="D1917" i="1" a="1"/>
  <c r="D1917" i="1" s="1"/>
  <c r="D1918" i="1" a="1"/>
  <c r="D1918" i="1" s="1"/>
  <c r="D1919" i="1" a="1"/>
  <c r="D1919" i="1" s="1"/>
  <c r="D1920" i="1" a="1"/>
  <c r="D1920" i="1" s="1"/>
  <c r="D1921" i="1" a="1"/>
  <c r="D1921" i="1" s="1"/>
  <c r="D1922" i="1" a="1"/>
  <c r="D1922" i="1" s="1"/>
  <c r="D1923" i="1" a="1"/>
  <c r="D1923" i="1" s="1"/>
  <c r="D1924" i="1" a="1"/>
  <c r="D1924" i="1"/>
  <c r="D1925" i="1" a="1"/>
  <c r="D1925" i="1"/>
  <c r="D1926" i="1" a="1"/>
  <c r="D1926" i="1" s="1"/>
  <c r="D1927" i="1" a="1"/>
  <c r="D1927" i="1" s="1"/>
  <c r="D1928" i="1" a="1"/>
  <c r="D1928" i="1" s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/>
  <c r="D1934" i="1" a="1"/>
  <c r="D1934" i="1" s="1"/>
  <c r="D1935" i="1" a="1"/>
  <c r="D1935" i="1" s="1"/>
  <c r="D1936" i="1" a="1"/>
  <c r="D1936" i="1" s="1"/>
  <c r="D1937" i="1" a="1"/>
  <c r="D1937" i="1" s="1"/>
  <c r="D1938" i="1" a="1"/>
  <c r="D1938" i="1" s="1"/>
  <c r="D1939" i="1" a="1"/>
  <c r="D1939" i="1"/>
  <c r="D1940" i="1" a="1"/>
  <c r="D1940" i="1" s="1"/>
  <c r="D1941" i="1" a="1"/>
  <c r="D1941" i="1" s="1"/>
  <c r="D1942" i="1" a="1"/>
  <c r="D1942" i="1" s="1"/>
  <c r="D1943" i="1" a="1"/>
  <c r="D1943" i="1" s="1"/>
  <c r="D1944" i="1" a="1"/>
  <c r="D1944" i="1" s="1"/>
  <c r="D1945" i="1" a="1"/>
  <c r="D1945" i="1" s="1"/>
  <c r="D1946" i="1" a="1"/>
  <c r="D1946" i="1" s="1"/>
  <c r="D1947" i="1" a="1"/>
  <c r="D1947" i="1"/>
  <c r="D1948" i="1" a="1"/>
  <c r="D1948" i="1"/>
  <c r="D1949" i="1" a="1"/>
  <c r="D1949" i="1" s="1"/>
  <c r="D1950" i="1" a="1"/>
  <c r="D1950" i="1" s="1"/>
  <c r="D1951" i="1" a="1"/>
  <c r="D1951" i="1" s="1"/>
  <c r="D1952" i="1" a="1"/>
  <c r="D1952" i="1" s="1"/>
  <c r="D1953" i="1" a="1"/>
  <c r="D1953" i="1" s="1"/>
  <c r="D1954" i="1" a="1"/>
  <c r="D1954" i="1" s="1"/>
  <c r="D1955" i="1" a="1"/>
  <c r="D1955" i="1"/>
  <c r="D1956" i="1" a="1"/>
  <c r="D1956" i="1"/>
  <c r="D1957" i="1" a="1"/>
  <c r="D1957" i="1"/>
  <c r="D1958" i="1" a="1"/>
  <c r="D1958" i="1" s="1"/>
  <c r="D1959" i="1" a="1"/>
  <c r="D1959" i="1" s="1"/>
  <c r="D1960" i="1" a="1"/>
  <c r="D1960" i="1" s="1"/>
  <c r="D1961" i="1" a="1"/>
  <c r="D1961" i="1" s="1"/>
  <c r="D1962" i="1" a="1"/>
  <c r="D1962" i="1" s="1"/>
  <c r="D1963" i="1" a="1"/>
  <c r="D1963" i="1" s="1"/>
  <c r="D1964" i="1" a="1"/>
  <c r="D1964" i="1"/>
  <c r="D1965" i="1" a="1"/>
  <c r="D1965" i="1"/>
  <c r="D1966" i="1" a="1"/>
  <c r="D1966" i="1" s="1"/>
  <c r="D1967" i="1" a="1"/>
  <c r="D1967" i="1" s="1"/>
  <c r="D1968" i="1" a="1"/>
  <c r="D1968" i="1" s="1"/>
  <c r="D1969" i="1" a="1"/>
  <c r="D1969" i="1" s="1"/>
  <c r="D1970" i="1" a="1"/>
  <c r="D1970" i="1" s="1"/>
  <c r="D1971" i="1" a="1"/>
  <c r="D1971" i="1"/>
  <c r="D1972" i="1" a="1"/>
  <c r="D1972" i="1" s="1"/>
  <c r="D1973" i="1" a="1"/>
  <c r="D1973" i="1"/>
  <c r="D1974" i="1" a="1"/>
  <c r="D1974" i="1" s="1"/>
  <c r="D1975" i="1" a="1"/>
  <c r="D1975" i="1" s="1"/>
  <c r="D1976" i="1" a="1"/>
  <c r="D1976" i="1" s="1"/>
  <c r="D1977" i="1" a="1"/>
  <c r="D1977" i="1" s="1"/>
  <c r="D1978" i="1" a="1"/>
  <c r="D1978" i="1" s="1"/>
  <c r="D1979" i="1" a="1"/>
  <c r="D1979" i="1"/>
  <c r="D1980" i="1" a="1"/>
  <c r="D1980" i="1"/>
  <c r="D1981" i="1" a="1"/>
  <c r="D1981" i="1" s="1"/>
  <c r="D1982" i="1" a="1"/>
  <c r="D1982" i="1" s="1"/>
  <c r="D1983" i="1" a="1"/>
  <c r="D1983" i="1" s="1"/>
  <c r="D1984" i="1" a="1"/>
  <c r="D1984" i="1" s="1"/>
  <c r="D1985" i="1" a="1"/>
  <c r="D1985" i="1" s="1"/>
  <c r="D1986" i="1" a="1"/>
  <c r="D1986" i="1" s="1"/>
  <c r="D1987" i="1" a="1"/>
  <c r="D1987" i="1"/>
  <c r="D1988" i="1" a="1"/>
  <c r="D1988" i="1"/>
  <c r="D1989" i="1" a="1"/>
  <c r="D1989" i="1"/>
  <c r="D1990" i="1" a="1"/>
  <c r="D1990" i="1" s="1"/>
  <c r="D1991" i="1" a="1"/>
  <c r="D1991" i="1" s="1"/>
  <c r="D1992" i="1" a="1"/>
  <c r="D1992" i="1" s="1"/>
  <c r="D1993" i="1" a="1"/>
  <c r="D1993" i="1" s="1"/>
  <c r="D1994" i="1" a="1"/>
  <c r="D1994" i="1" s="1"/>
  <c r="D1995" i="1" a="1"/>
  <c r="D1995" i="1" s="1"/>
  <c r="D1996" i="1" a="1"/>
  <c r="D1996" i="1" s="1"/>
  <c r="D1997" i="1" a="1"/>
  <c r="D1997" i="1"/>
  <c r="D1998" i="1" a="1"/>
  <c r="D1998" i="1" s="1"/>
  <c r="D1999" i="1" a="1"/>
  <c r="D1999" i="1"/>
  <c r="D2000" i="1" a="1"/>
  <c r="D2000" i="1" s="1"/>
  <c r="D2001" i="1" a="1"/>
  <c r="D2001" i="1" s="1"/>
  <c r="D2002" i="1" a="1"/>
  <c r="D2002" i="1" s="1"/>
  <c r="D2003" i="1" a="1"/>
  <c r="D2003" i="1" s="1"/>
  <c r="D2004" i="1" a="1"/>
  <c r="D2004" i="1" s="1"/>
  <c r="D2005" i="1" a="1"/>
  <c r="D2005" i="1" s="1"/>
  <c r="D2006" i="1" a="1"/>
  <c r="D2006" i="1"/>
  <c r="D2007" i="1" a="1"/>
  <c r="D2007" i="1"/>
  <c r="D2008" i="1" a="1"/>
  <c r="D2008" i="1"/>
  <c r="D2009" i="1" a="1"/>
  <c r="D2009" i="1" s="1"/>
  <c r="D2010" i="1" a="1"/>
  <c r="D2010" i="1" s="1"/>
  <c r="D2011" i="1" a="1"/>
  <c r="D2011" i="1" s="1"/>
  <c r="D2012" i="1" a="1"/>
  <c r="D2012" i="1" s="1"/>
  <c r="D2013" i="1" a="1"/>
  <c r="D2013" i="1" s="1"/>
  <c r="D2014" i="1" a="1"/>
  <c r="D2014" i="1" s="1"/>
  <c r="D2015" i="1" a="1"/>
  <c r="D2015" i="1"/>
  <c r="D2016" i="1" a="1"/>
  <c r="D2016" i="1"/>
  <c r="D2017" i="1" a="1"/>
  <c r="D2017" i="1" s="1"/>
  <c r="D2018" i="1" a="1"/>
  <c r="D2018" i="1" s="1"/>
  <c r="D2019" i="1" a="1"/>
  <c r="D2019" i="1" s="1"/>
  <c r="D2020" i="1" a="1"/>
  <c r="D2020" i="1" s="1"/>
  <c r="D2021" i="1" a="1"/>
  <c r="D2021" i="1" s="1"/>
  <c r="D2022" i="1" a="1"/>
  <c r="D2022" i="1"/>
  <c r="D2023" i="1" a="1"/>
  <c r="D2023" i="1" s="1"/>
  <c r="D2024" i="1" a="1"/>
  <c r="D2024" i="1"/>
  <c r="D2025" i="1" a="1"/>
  <c r="D2025" i="1" s="1"/>
  <c r="D2026" i="1" a="1"/>
  <c r="D2026" i="1" s="1"/>
  <c r="D2027" i="1" a="1"/>
  <c r="D2027" i="1" s="1"/>
  <c r="D2028" i="1" a="1"/>
  <c r="D2028" i="1" s="1"/>
  <c r="D2029" i="1" a="1"/>
  <c r="D2029" i="1" s="1"/>
  <c r="D2030" i="1" a="1"/>
  <c r="D2030" i="1"/>
  <c r="D2031" i="1" a="1"/>
  <c r="D2031" i="1"/>
  <c r="D2032" i="1" a="1"/>
  <c r="D2032" i="1" s="1"/>
  <c r="D2033" i="1" a="1"/>
  <c r="D2033" i="1" s="1"/>
  <c r="D2034" i="1" a="1"/>
  <c r="D2034" i="1" s="1"/>
  <c r="D2035" i="1" a="1"/>
  <c r="D2035" i="1" s="1"/>
  <c r="D2036" i="1" a="1"/>
  <c r="D2036" i="1" s="1"/>
  <c r="D2037" i="1" a="1"/>
  <c r="D2037" i="1" s="1"/>
  <c r="D2038" i="1" a="1"/>
  <c r="D2038" i="1"/>
  <c r="D2039" i="1" a="1"/>
  <c r="D2039" i="1"/>
  <c r="D2040" i="1" a="1"/>
  <c r="D2040" i="1"/>
  <c r="D2041" i="1" a="1"/>
  <c r="D2041" i="1" s="1"/>
  <c r="D2042" i="1" a="1"/>
  <c r="D2042" i="1" s="1"/>
  <c r="D2043" i="1" a="1"/>
  <c r="D2043" i="1" s="1"/>
  <c r="D2044" i="1" a="1"/>
  <c r="D2044" i="1" s="1"/>
  <c r="D2045" i="1" a="1"/>
  <c r="D2045" i="1" s="1"/>
  <c r="D2046" i="1" a="1"/>
  <c r="D2046" i="1" s="1"/>
  <c r="D2047" i="1" a="1"/>
  <c r="D2047" i="1" s="1"/>
  <c r="D2048" i="1" a="1"/>
  <c r="D2048" i="1" s="1"/>
  <c r="D2049" i="1" a="1"/>
  <c r="D2049" i="1" s="1"/>
  <c r="D2050" i="1" a="1"/>
  <c r="D2050" i="1" s="1"/>
  <c r="D2051" i="1" a="1"/>
  <c r="D2051" i="1" s="1"/>
  <c r="D2052" i="1" a="1"/>
  <c r="D2052" i="1" s="1"/>
  <c r="D2053" i="1" a="1"/>
  <c r="D2053" i="1" s="1"/>
  <c r="D2054" i="1" a="1"/>
  <c r="D2054" i="1"/>
  <c r="D2055" i="1" a="1"/>
  <c r="D2055" i="1" s="1"/>
  <c r="D2056" i="1" a="1"/>
  <c r="D2056" i="1"/>
  <c r="D2057" i="1" a="1"/>
  <c r="D2057" i="1" s="1"/>
  <c r="D2058" i="1" a="1"/>
  <c r="D2058" i="1" s="1"/>
  <c r="D2059" i="1" a="1"/>
  <c r="D2059" i="1" s="1"/>
  <c r="D2060" i="1" a="1"/>
  <c r="D2060" i="1" s="1"/>
  <c r="D2061" i="1" a="1"/>
  <c r="D2061" i="1" s="1"/>
  <c r="D2062" i="1" a="1"/>
  <c r="D2062" i="1"/>
  <c r="D2063" i="1" a="1"/>
  <c r="D2063" i="1"/>
  <c r="D2064" i="1" a="1"/>
  <c r="D2064" i="1" s="1"/>
  <c r="D2065" i="1" a="1"/>
  <c r="D2065" i="1" s="1"/>
  <c r="D2066" i="1" a="1"/>
  <c r="D2066" i="1" s="1"/>
  <c r="D2067" i="1" a="1"/>
  <c r="D2067" i="1" s="1"/>
  <c r="D2068" i="1" a="1"/>
  <c r="D2068" i="1" s="1"/>
  <c r="D2069" i="1" a="1"/>
  <c r="D2069" i="1" s="1"/>
  <c r="D2070" i="1" a="1"/>
  <c r="D2070" i="1"/>
  <c r="D2071" i="1" a="1"/>
  <c r="D2071" i="1"/>
  <c r="D2072" i="1" a="1"/>
  <c r="D2072" i="1"/>
  <c r="D2073" i="1" a="1"/>
  <c r="D2073" i="1" s="1"/>
  <c r="D2074" i="1" a="1"/>
  <c r="D2074" i="1" s="1"/>
  <c r="D2075" i="1" a="1"/>
  <c r="D2075" i="1" s="1"/>
  <c r="D2076" i="1" a="1"/>
  <c r="D2076" i="1" s="1"/>
  <c r="D2077" i="1" a="1"/>
  <c r="D2077" i="1" s="1"/>
  <c r="D2078" i="1" a="1"/>
  <c r="D2078" i="1" s="1"/>
  <c r="D2079" i="1" a="1"/>
  <c r="D2079" i="1"/>
  <c r="D2080" i="1" a="1"/>
  <c r="D2080" i="1"/>
  <c r="D2081" i="1" a="1"/>
  <c r="D2081" i="1" s="1"/>
  <c r="D2082" i="1" a="1"/>
  <c r="D2082" i="1" s="1"/>
  <c r="D2083" i="1" a="1"/>
  <c r="D2083" i="1" s="1"/>
  <c r="D2084" i="1" a="1"/>
  <c r="D2084" i="1" s="1"/>
  <c r="D2085" i="1" a="1"/>
  <c r="D2085" i="1" s="1"/>
  <c r="D2086" i="1" a="1"/>
  <c r="D2086" i="1" s="1"/>
  <c r="D2087" i="1" a="1"/>
  <c r="D2087" i="1" s="1"/>
  <c r="D2088" i="1" a="1"/>
  <c r="D2088" i="1"/>
  <c r="D2089" i="1" a="1"/>
  <c r="D2089" i="1" s="1"/>
  <c r="D2090" i="1" a="1"/>
  <c r="D2090" i="1" s="1"/>
  <c r="D2091" i="1" a="1"/>
  <c r="D2091" i="1" s="1"/>
  <c r="D2092" i="1" a="1"/>
  <c r="D2092" i="1" s="1"/>
  <c r="D2093" i="1" a="1"/>
  <c r="D2093" i="1" s="1"/>
  <c r="D2094" i="1" a="1"/>
  <c r="D2094" i="1" s="1"/>
  <c r="D2095" i="1" a="1"/>
  <c r="D2095" i="1" s="1"/>
  <c r="D2096" i="1" a="1"/>
  <c r="D2096" i="1" s="1"/>
  <c r="D2097" i="1" a="1"/>
  <c r="D2097" i="1" s="1"/>
  <c r="D2098" i="1" a="1"/>
  <c r="D2098" i="1" s="1"/>
  <c r="D2099" i="1" a="1"/>
  <c r="D2099" i="1" s="1"/>
  <c r="D2100" i="1" a="1"/>
  <c r="D2100" i="1" s="1"/>
  <c r="D2101" i="1" a="1"/>
  <c r="D2101" i="1" s="1"/>
  <c r="D2102" i="1" a="1"/>
  <c r="D2102" i="1" s="1"/>
  <c r="D2103" i="1" a="1"/>
  <c r="D2103" i="1" s="1"/>
  <c r="D2104" i="1" a="1"/>
  <c r="D2104" i="1" s="1"/>
  <c r="D2105" i="1" a="1"/>
  <c r="D2105" i="1" s="1"/>
  <c r="D2106" i="1" a="1"/>
  <c r="D2106" i="1" s="1"/>
  <c r="D2107" i="1" a="1"/>
  <c r="D2107" i="1" s="1"/>
  <c r="D2108" i="1" a="1"/>
  <c r="D2108" i="1" s="1"/>
  <c r="D2109" i="1" a="1"/>
  <c r="D2109" i="1" s="1"/>
  <c r="D2110" i="1" a="1"/>
  <c r="D2110" i="1"/>
  <c r="D2111" i="1" a="1"/>
  <c r="D2111" i="1" s="1"/>
  <c r="D2112" i="1" a="1"/>
  <c r="D2112" i="1" s="1"/>
  <c r="D2113" i="1" a="1"/>
  <c r="D2113" i="1" s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 s="1"/>
  <c r="D2128" i="1" a="1"/>
  <c r="D2128" i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 s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 s="1"/>
  <c r="D2142" i="1" a="1"/>
  <c r="D2142" i="1" s="1"/>
  <c r="D2143" i="1" a="1"/>
  <c r="D2143" i="1" s="1"/>
  <c r="D2144" i="1" a="1"/>
  <c r="D2144" i="1" s="1"/>
  <c r="D2145" i="1" a="1"/>
  <c r="D2145" i="1" s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 s="1"/>
  <c r="D2151" i="1" a="1"/>
  <c r="D2151" i="1" s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 s="1"/>
  <c r="D2157" i="1" a="1"/>
  <c r="D2157" i="1" s="1"/>
  <c r="D2158" i="1" a="1"/>
  <c r="D2158" i="1" s="1"/>
  <c r="D2159" i="1" a="1"/>
  <c r="D2159" i="1" s="1"/>
  <c r="D2160" i="1" a="1"/>
  <c r="D2160" i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 s="1"/>
  <c r="D2166" i="1" a="1"/>
  <c r="D2166" i="1" s="1"/>
  <c r="D2167" i="1" a="1"/>
  <c r="D2167" i="1"/>
  <c r="D2168" i="1" a="1"/>
  <c r="D2168" i="1" s="1"/>
  <c r="D2169" i="1" a="1"/>
  <c r="D2169" i="1" s="1"/>
  <c r="D2170" i="1" a="1"/>
  <c r="D2170" i="1" s="1"/>
  <c r="D2171" i="1" a="1"/>
  <c r="D2171" i="1" s="1"/>
  <c r="D2172" i="1" a="1"/>
  <c r="D2172" i="1" s="1"/>
  <c r="D2173" i="1" a="1"/>
  <c r="D2173" i="1" s="1"/>
  <c r="D2174" i="1" a="1"/>
  <c r="D2174" i="1"/>
  <c r="D2175" i="1" a="1"/>
  <c r="D2175" i="1" s="1"/>
  <c r="D2176" i="1" a="1"/>
  <c r="D2176" i="1" s="1"/>
  <c r="D2177" i="1" a="1"/>
  <c r="D2177" i="1" s="1"/>
  <c r="D2178" i="1" a="1"/>
  <c r="D2178" i="1" s="1"/>
  <c r="D2179" i="1" a="1"/>
  <c r="D2179" i="1" s="1"/>
  <c r="D2180" i="1" a="1"/>
  <c r="D2180" i="1" s="1"/>
  <c r="D2181" i="1" a="1"/>
  <c r="D2181" i="1" s="1"/>
  <c r="D2182" i="1" a="1"/>
  <c r="D2182" i="1" s="1"/>
  <c r="D2183" i="1" a="1"/>
  <c r="D2183" i="1" s="1"/>
  <c r="D2184" i="1" a="1"/>
  <c r="D2184" i="1" s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 s="1"/>
  <c r="D2190" i="1" a="1"/>
  <c r="D2190" i="1" s="1"/>
  <c r="D2191" i="1" a="1"/>
  <c r="D2191" i="1" s="1"/>
  <c r="D2192" i="1" a="1"/>
  <c r="D2192" i="1"/>
  <c r="D2193" i="1" a="1"/>
  <c r="D2193" i="1" s="1"/>
  <c r="D2194" i="1" a="1"/>
  <c r="D2194" i="1" s="1"/>
  <c r="D2195" i="1" a="1"/>
  <c r="D2195" i="1" s="1"/>
  <c r="D2196" i="1" a="1"/>
  <c r="D2196" i="1" s="1"/>
  <c r="D2197" i="1" a="1"/>
  <c r="D2197" i="1" s="1"/>
  <c r="D2198" i="1" a="1"/>
  <c r="D2198" i="1" s="1"/>
  <c r="D2199" i="1" a="1"/>
  <c r="D2199" i="1"/>
  <c r="D2200" i="1" a="1"/>
  <c r="D2200" i="1"/>
  <c r="D2201" i="1" a="1"/>
  <c r="D2201" i="1" s="1"/>
  <c r="D2202" i="1" a="1"/>
  <c r="D2202" i="1" s="1"/>
  <c r="D2203" i="1" a="1"/>
  <c r="D2203" i="1" s="1"/>
  <c r="D2204" i="1" a="1"/>
  <c r="D2204" i="1" s="1"/>
  <c r="D2205" i="1" a="1"/>
  <c r="D2205" i="1" s="1"/>
  <c r="D2206" i="1" a="1"/>
  <c r="D2206" i="1" s="1"/>
  <c r="D2207" i="1" a="1"/>
  <c r="D2207" i="1" s="1"/>
  <c r="D2208" i="1" a="1"/>
  <c r="D2208" i="1" s="1"/>
  <c r="D2209" i="1" a="1"/>
  <c r="D2209" i="1" s="1"/>
  <c r="D2210" i="1" a="1"/>
  <c r="D2210" i="1" s="1"/>
  <c r="D2211" i="1" a="1"/>
  <c r="D2211" i="1" s="1"/>
  <c r="D2212" i="1" a="1"/>
  <c r="D2212" i="1" s="1"/>
  <c r="D2213" i="1" a="1"/>
  <c r="D2213" i="1" s="1"/>
  <c r="D2214" i="1" a="1"/>
  <c r="D2214" i="1" s="1"/>
  <c r="D2215" i="1" a="1"/>
  <c r="D2215" i="1" s="1"/>
  <c r="D2216" i="1" a="1"/>
  <c r="D2216" i="1" s="1"/>
  <c r="D2217" i="1" a="1"/>
  <c r="D2217" i="1" s="1"/>
  <c r="D2218" i="1" a="1"/>
  <c r="D2218" i="1" s="1"/>
  <c r="D2219" i="1" a="1"/>
  <c r="D2219" i="1" s="1"/>
  <c r="D2220" i="1" a="1"/>
  <c r="D2220" i="1" s="1"/>
  <c r="D2221" i="1" a="1"/>
  <c r="D2221" i="1" s="1"/>
  <c r="D2222" i="1" a="1"/>
  <c r="D2222" i="1" s="1"/>
  <c r="D2223" i="1" a="1"/>
  <c r="D2223" i="1" s="1"/>
  <c r="D2224" i="1" a="1"/>
  <c r="D2224" i="1" s="1"/>
  <c r="D2225" i="1" a="1"/>
  <c r="D2225" i="1" s="1"/>
  <c r="D2226" i="1" a="1"/>
  <c r="D2226" i="1" s="1"/>
  <c r="D2227" i="1" a="1"/>
  <c r="D2227" i="1" s="1"/>
  <c r="D2228" i="1" a="1"/>
  <c r="D2228" i="1" s="1"/>
  <c r="D2229" i="1" a="1"/>
  <c r="D2229" i="1" s="1"/>
  <c r="D2230" i="1" a="1"/>
  <c r="D2230" i="1" s="1"/>
  <c r="D2231" i="1" a="1"/>
  <c r="D2231" i="1" s="1"/>
  <c r="D2232" i="1" a="1"/>
  <c r="D2232" i="1" s="1"/>
  <c r="D2233" i="1" a="1"/>
  <c r="D2233" i="1" s="1"/>
  <c r="D2234" i="1" a="1"/>
  <c r="D2234" i="1" s="1"/>
  <c r="D2235" i="1" a="1"/>
  <c r="D2235" i="1" s="1"/>
  <c r="D2236" i="1" a="1"/>
  <c r="D2236" i="1" s="1"/>
  <c r="D2237" i="1" a="1"/>
  <c r="D2237" i="1" s="1"/>
  <c r="D2238" i="1" a="1"/>
  <c r="D2238" i="1" s="1"/>
  <c r="D2239" i="1" a="1"/>
  <c r="D2239" i="1" s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 s="1"/>
  <c r="D2245" i="1" a="1"/>
  <c r="D2245" i="1" s="1"/>
  <c r="D2246" i="1" a="1"/>
  <c r="D2246" i="1" s="1"/>
  <c r="D2247" i="1" a="1"/>
  <c r="D2247" i="1" s="1"/>
  <c r="D2248" i="1" a="1"/>
  <c r="D2248" i="1" s="1"/>
  <c r="D2249" i="1" a="1"/>
  <c r="D2249" i="1" s="1"/>
  <c r="D2250" i="1" a="1"/>
  <c r="D2250" i="1" s="1"/>
  <c r="D2251" i="1" a="1"/>
  <c r="D2251" i="1" s="1"/>
  <c r="D2252" i="1" a="1"/>
  <c r="D2252" i="1" s="1"/>
  <c r="D2253" i="1" a="1"/>
  <c r="D2253" i="1" s="1"/>
  <c r="D2254" i="1" a="1"/>
  <c r="D2254" i="1" s="1"/>
  <c r="D2255" i="1" a="1"/>
  <c r="D2255" i="1" s="1"/>
  <c r="D2256" i="1" a="1"/>
  <c r="D2256" i="1" s="1"/>
  <c r="D2257" i="1" a="1"/>
  <c r="D2257" i="1" s="1"/>
  <c r="D2258" i="1" a="1"/>
  <c r="D2258" i="1" s="1"/>
  <c r="D2259" i="1" a="1"/>
  <c r="D2259" i="1" s="1"/>
  <c r="D2260" i="1" a="1"/>
  <c r="D2260" i="1" s="1"/>
  <c r="D2261" i="1" a="1"/>
  <c r="D2261" i="1" s="1"/>
  <c r="D2262" i="1" a="1"/>
  <c r="D2262" i="1" s="1"/>
  <c r="D2263" i="1" a="1"/>
  <c r="D2263" i="1" s="1"/>
  <c r="D2264" i="1" a="1"/>
  <c r="D2264" i="1" s="1"/>
  <c r="D2265" i="1" a="1"/>
  <c r="D2265" i="1" s="1"/>
  <c r="D2266" i="1" a="1"/>
  <c r="D2266" i="1" s="1"/>
  <c r="D2267" i="1" a="1"/>
  <c r="D2267" i="1" s="1"/>
  <c r="D2268" i="1" a="1"/>
  <c r="D2268" i="1" s="1"/>
  <c r="D2269" i="1" a="1"/>
  <c r="D2269" i="1" s="1"/>
  <c r="D2270" i="1" a="1"/>
  <c r="D2270" i="1" s="1"/>
  <c r="D2271" i="1" a="1"/>
  <c r="D2271" i="1" s="1"/>
  <c r="D2272" i="1" a="1"/>
  <c r="D2272" i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 s="1"/>
  <c r="D2278" i="1" a="1"/>
  <c r="D2278" i="1" s="1"/>
  <c r="D2279" i="1" a="1"/>
  <c r="D2279" i="1"/>
  <c r="D2280" i="1" a="1"/>
  <c r="D2280" i="1" s="1"/>
  <c r="D2281" i="1" a="1"/>
  <c r="D2281" i="1" s="1"/>
  <c r="D2282" i="1" a="1"/>
  <c r="D2282" i="1" s="1"/>
  <c r="D2283" i="1" a="1"/>
  <c r="D2283" i="1" s="1"/>
  <c r="D2284" i="1" a="1"/>
  <c r="D2284" i="1" s="1"/>
  <c r="D2285" i="1" a="1"/>
  <c r="D2285" i="1" s="1"/>
  <c r="D2286" i="1" a="1"/>
  <c r="D2286" i="1"/>
  <c r="D2287" i="1" a="1"/>
  <c r="D2287" i="1" s="1"/>
  <c r="D2288" i="1" a="1"/>
  <c r="D2288" i="1" s="1"/>
  <c r="D2289" i="1" a="1"/>
  <c r="D2289" i="1" s="1"/>
  <c r="D2290" i="1" a="1"/>
  <c r="D2290" i="1" s="1"/>
  <c r="D2291" i="1" a="1"/>
  <c r="D2291" i="1" s="1"/>
  <c r="D2292" i="1" a="1"/>
  <c r="D2292" i="1" s="1"/>
  <c r="D2293" i="1" a="1"/>
  <c r="D2293" i="1" s="1"/>
  <c r="D2294" i="1" a="1"/>
  <c r="D2294" i="1" s="1"/>
  <c r="D2295" i="1" a="1"/>
  <c r="D2295" i="1" s="1"/>
  <c r="D2296" i="1" a="1"/>
  <c r="D2296" i="1" s="1"/>
  <c r="D2297" i="1" a="1"/>
  <c r="D2297" i="1" s="1"/>
  <c r="D2298" i="1" a="1"/>
  <c r="D2298" i="1" s="1"/>
  <c r="D2299" i="1" a="1"/>
  <c r="D2299" i="1" s="1"/>
  <c r="D2300" i="1" a="1"/>
  <c r="D2300" i="1" s="1"/>
  <c r="D2301" i="1" a="1"/>
  <c r="D2301" i="1" s="1"/>
  <c r="D2302" i="1" a="1"/>
  <c r="D2302" i="1" s="1"/>
  <c r="D2303" i="1" a="1"/>
  <c r="D2303" i="1" s="1"/>
  <c r="D2304" i="1" a="1"/>
  <c r="D2304" i="1"/>
  <c r="D2305" i="1" a="1"/>
  <c r="D2305" i="1" s="1"/>
  <c r="D2306" i="1" a="1"/>
  <c r="D2306" i="1" s="1"/>
  <c r="D2307" i="1" a="1"/>
  <c r="D2307" i="1" s="1"/>
  <c r="D2308" i="1" a="1"/>
  <c r="D2308" i="1" s="1"/>
  <c r="D2309" i="1" a="1"/>
  <c r="D2309" i="1" s="1"/>
  <c r="D2310" i="1" a="1"/>
  <c r="D2310" i="1" s="1"/>
  <c r="D2311" i="1" a="1"/>
  <c r="D2311" i="1"/>
  <c r="D2312" i="1" a="1"/>
  <c r="D2312" i="1" s="1"/>
  <c r="D2313" i="1" a="1"/>
  <c r="D2313" i="1" s="1"/>
  <c r="D2314" i="1" a="1"/>
  <c r="D2314" i="1" s="1"/>
  <c r="D2315" i="1" a="1"/>
  <c r="D2315" i="1" s="1"/>
  <c r="D2316" i="1" a="1"/>
  <c r="D2316" i="1" s="1"/>
  <c r="D2317" i="1" a="1"/>
  <c r="D2317" i="1" s="1"/>
  <c r="D2318" i="1" a="1"/>
  <c r="D2318" i="1"/>
  <c r="D2319" i="1" a="1"/>
  <c r="D2319" i="1" s="1"/>
  <c r="D2320" i="1" a="1"/>
  <c r="D2320" i="1" s="1"/>
  <c r="D2321" i="1" a="1"/>
  <c r="D2321" i="1" s="1"/>
  <c r="D2322" i="1" a="1"/>
  <c r="D2322" i="1" s="1"/>
  <c r="D2323" i="1" a="1"/>
  <c r="D2323" i="1" s="1"/>
  <c r="D2324" i="1" a="1"/>
  <c r="D2324" i="1" s="1"/>
  <c r="D2325" i="1" a="1"/>
  <c r="D2325" i="1" s="1"/>
  <c r="D2326" i="1" a="1"/>
  <c r="D2326" i="1" s="1"/>
  <c r="D2327" i="1" a="1"/>
  <c r="D2327" i="1" s="1"/>
  <c r="D2328" i="1" a="1"/>
  <c r="D2328" i="1" s="1"/>
  <c r="D2329" i="1" a="1"/>
  <c r="D2329" i="1" s="1"/>
  <c r="D2330" i="1" a="1"/>
  <c r="D2330" i="1" s="1"/>
  <c r="D2331" i="1" a="1"/>
  <c r="D2331" i="1" s="1"/>
  <c r="D2332" i="1" a="1"/>
  <c r="D2332" i="1" s="1"/>
  <c r="D2333" i="1" a="1"/>
  <c r="D2333" i="1" s="1"/>
  <c r="D2334" i="1" a="1"/>
  <c r="D2334" i="1" s="1"/>
  <c r="D2335" i="1" a="1"/>
  <c r="D2335" i="1" s="1"/>
  <c r="D2336" i="1" a="1"/>
  <c r="D2336" i="1"/>
  <c r="D2337" i="1" a="1"/>
  <c r="D2337" i="1" s="1"/>
  <c r="D2338" i="1" a="1"/>
  <c r="D2338" i="1" s="1"/>
  <c r="D2339" i="1" a="1"/>
  <c r="D2339" i="1" s="1"/>
  <c r="D2340" i="1" a="1"/>
  <c r="D2340" i="1" s="1"/>
  <c r="D2341" i="1" a="1"/>
  <c r="D2341" i="1" s="1"/>
  <c r="D2342" i="1" a="1"/>
  <c r="D2342" i="1" s="1"/>
  <c r="D2343" i="1" a="1"/>
  <c r="D2343" i="1"/>
  <c r="D2344" i="1" a="1"/>
  <c r="D2344" i="1" s="1"/>
  <c r="D2345" i="1" a="1"/>
  <c r="D2345" i="1" s="1"/>
  <c r="D2346" i="1" a="1"/>
  <c r="D2346" i="1" s="1"/>
  <c r="D2347" i="1" a="1"/>
  <c r="D2347" i="1" s="1"/>
  <c r="D2348" i="1" a="1"/>
  <c r="D2348" i="1" s="1"/>
  <c r="D2349" i="1" a="1"/>
  <c r="D2349" i="1" s="1"/>
  <c r="D2350" i="1" a="1"/>
  <c r="D2350" i="1"/>
  <c r="D2351" i="1" a="1"/>
  <c r="D2351" i="1" s="1"/>
  <c r="D2352" i="1" a="1"/>
  <c r="D2352" i="1" s="1"/>
  <c r="D2353" i="1" a="1"/>
  <c r="D2353" i="1" s="1"/>
  <c r="D2354" i="1" a="1"/>
  <c r="D2354" i="1" s="1"/>
  <c r="D2355" i="1" a="1"/>
  <c r="D2355" i="1" s="1"/>
  <c r="D2356" i="1" a="1"/>
  <c r="D2356" i="1" s="1"/>
  <c r="D2357" i="1" a="1"/>
  <c r="D2357" i="1" s="1"/>
  <c r="D2358" i="1" a="1"/>
  <c r="D2358" i="1" s="1"/>
  <c r="D2359" i="1" a="1"/>
  <c r="D2359" i="1" s="1"/>
  <c r="D2360" i="1" a="1"/>
  <c r="D2360" i="1" s="1"/>
  <c r="D2361" i="1" a="1"/>
  <c r="D2361" i="1" s="1"/>
  <c r="D2362" i="1" a="1"/>
  <c r="D2362" i="1" s="1"/>
  <c r="D2363" i="1" a="1"/>
  <c r="D2363" i="1" s="1"/>
  <c r="D2364" i="1" a="1"/>
  <c r="D2364" i="1" s="1"/>
  <c r="D2365" i="1" a="1"/>
  <c r="D2365" i="1" s="1"/>
  <c r="D2366" i="1" a="1"/>
  <c r="D2366" i="1" s="1"/>
  <c r="D2367" i="1" a="1"/>
  <c r="D2367" i="1" s="1"/>
  <c r="D2368" i="1" a="1"/>
  <c r="D2368" i="1" s="1"/>
  <c r="D2369" i="1" a="1"/>
  <c r="D2369" i="1" s="1"/>
  <c r="D2370" i="1" a="1"/>
  <c r="D2370" i="1" s="1"/>
  <c r="D2371" i="1" a="1"/>
  <c r="D2371" i="1" s="1"/>
  <c r="D2372" i="1" a="1"/>
  <c r="D2372" i="1" s="1"/>
  <c r="D2373" i="1" a="1"/>
  <c r="D2373" i="1" s="1"/>
  <c r="D2374" i="1" a="1"/>
  <c r="D2374" i="1" s="1"/>
  <c r="D2375" i="1" a="1"/>
  <c r="D2375" i="1" s="1"/>
  <c r="D2376" i="1" a="1"/>
  <c r="D2376" i="1" s="1"/>
  <c r="D2377" i="1" a="1"/>
  <c r="D2377" i="1" s="1"/>
  <c r="D2378" i="1" a="1"/>
  <c r="D2378" i="1" s="1"/>
  <c r="D2379" i="1" a="1"/>
  <c r="D2379" i="1" s="1"/>
  <c r="D2380" i="1" a="1"/>
  <c r="D2380" i="1" s="1"/>
  <c r="D2381" i="1" a="1"/>
  <c r="D2381" i="1" s="1"/>
  <c r="D2382" i="1" a="1"/>
  <c r="D2382" i="1" s="1"/>
  <c r="D2383" i="1" a="1"/>
  <c r="D2383" i="1" s="1"/>
  <c r="D2384" i="1" a="1"/>
  <c r="D2384" i="1" s="1"/>
  <c r="D2385" i="1" a="1"/>
  <c r="D2385" i="1" s="1"/>
  <c r="D2386" i="1" a="1"/>
  <c r="D2386" i="1" s="1"/>
  <c r="D2387" i="1" a="1"/>
  <c r="D2387" i="1" s="1"/>
  <c r="D2388" i="1" a="1"/>
  <c r="D2388" i="1" s="1"/>
  <c r="D2389" i="1" a="1"/>
  <c r="D2389" i="1" s="1"/>
  <c r="D2390" i="1" a="1"/>
  <c r="D2390" i="1" s="1"/>
  <c r="D2391" i="1" a="1"/>
  <c r="D2391" i="1" s="1"/>
  <c r="D2392" i="1" a="1"/>
  <c r="D2392" i="1" s="1"/>
  <c r="D2393" i="1" a="1"/>
  <c r="D2393" i="1" s="1"/>
  <c r="D2394" i="1" a="1"/>
  <c r="D2394" i="1" s="1"/>
  <c r="D2395" i="1" a="1"/>
  <c r="D2395" i="1" s="1"/>
  <c r="D2396" i="1" a="1"/>
  <c r="D2396" i="1" s="1"/>
  <c r="D2397" i="1" a="1"/>
  <c r="D2397" i="1" s="1"/>
  <c r="D2398" i="1" a="1"/>
  <c r="D2398" i="1" s="1"/>
  <c r="D2399" i="1" a="1"/>
  <c r="D2399" i="1" s="1"/>
  <c r="D2400" i="1" a="1"/>
  <c r="D2400" i="1"/>
  <c r="D2401" i="1" a="1"/>
  <c r="D2401" i="1" s="1"/>
  <c r="D2402" i="1" a="1"/>
  <c r="D2402" i="1" s="1"/>
  <c r="D2403" i="1" a="1"/>
  <c r="D2403" i="1" s="1"/>
  <c r="D2404" i="1" a="1"/>
  <c r="D2404" i="1" s="1"/>
  <c r="D2405" i="1" a="1"/>
  <c r="D2405" i="1" s="1"/>
  <c r="D2406" i="1" a="1"/>
  <c r="D2406" i="1" s="1"/>
  <c r="D2407" i="1" a="1"/>
  <c r="D2407" i="1"/>
  <c r="D2408" i="1" a="1"/>
  <c r="D2408" i="1" s="1"/>
  <c r="D2409" i="1" a="1"/>
  <c r="D2409" i="1" s="1"/>
  <c r="D2410" i="1" a="1"/>
  <c r="D2410" i="1" s="1"/>
  <c r="D2411" i="1" a="1"/>
  <c r="D2411" i="1" s="1"/>
  <c r="D2412" i="1" a="1"/>
  <c r="D2412" i="1" s="1"/>
  <c r="D2413" i="1" a="1"/>
  <c r="D2413" i="1" s="1"/>
  <c r="D2414" i="1" a="1"/>
  <c r="D2414" i="1"/>
  <c r="D2415" i="1" a="1"/>
  <c r="D2415" i="1" s="1"/>
  <c r="D2416" i="1" a="1"/>
  <c r="D2416" i="1" s="1"/>
  <c r="D2417" i="1" a="1"/>
  <c r="D2417" i="1" s="1"/>
  <c r="D2418" i="1" a="1"/>
  <c r="D2418" i="1" s="1"/>
  <c r="D2419" i="1" a="1"/>
  <c r="D2419" i="1" s="1"/>
  <c r="D2420" i="1" a="1"/>
  <c r="D2420" i="1" s="1"/>
  <c r="D2421" i="1" a="1"/>
  <c r="D2421" i="1" s="1"/>
  <c r="D2422" i="1" a="1"/>
  <c r="D2422" i="1" s="1"/>
  <c r="D2423" i="1" a="1"/>
  <c r="D2423" i="1" s="1"/>
  <c r="D2424" i="1" a="1"/>
  <c r="D2424" i="1" s="1"/>
  <c r="D2425" i="1" a="1"/>
  <c r="D2425" i="1" s="1"/>
  <c r="D2426" i="1" a="1"/>
  <c r="D2426" i="1" s="1"/>
  <c r="D2427" i="1" a="1"/>
  <c r="D2427" i="1" s="1"/>
  <c r="D2428" i="1" a="1"/>
  <c r="D2428" i="1" s="1"/>
  <c r="D2429" i="1" a="1"/>
  <c r="D2429" i="1" s="1"/>
  <c r="D2430" i="1" a="1"/>
  <c r="D2430" i="1" s="1"/>
  <c r="D2431" i="1" a="1"/>
  <c r="D2431" i="1" s="1"/>
  <c r="D2432" i="1" a="1"/>
  <c r="D2432" i="1"/>
  <c r="D2433" i="1" a="1"/>
  <c r="D2433" i="1" s="1"/>
  <c r="D2434" i="1" a="1"/>
  <c r="D2434" i="1" s="1"/>
  <c r="D2435" i="1" a="1"/>
  <c r="D2435" i="1" s="1"/>
  <c r="D2436" i="1" a="1"/>
  <c r="D2436" i="1" s="1"/>
  <c r="D2437" i="1" a="1"/>
  <c r="D2437" i="1" s="1"/>
  <c r="D2438" i="1" a="1"/>
  <c r="D2438" i="1" s="1"/>
  <c r="D2439" i="1" a="1"/>
  <c r="D2439" i="1"/>
  <c r="D2440" i="1" a="1"/>
  <c r="D2440" i="1" s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 s="1"/>
  <c r="D2446" i="1" a="1"/>
  <c r="D2446" i="1"/>
  <c r="D2447" i="1" a="1"/>
  <c r="D2447" i="1" s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 s="1"/>
  <c r="D2454" i="1" a="1"/>
  <c r="D2454" i="1" s="1"/>
  <c r="D2455" i="1" a="1"/>
  <c r="D2455" i="1" s="1"/>
  <c r="D2456" i="1" a="1"/>
  <c r="D2456" i="1" s="1"/>
  <c r="D2457" i="1" a="1"/>
  <c r="D2457" i="1" s="1"/>
  <c r="D2458" i="1" a="1"/>
  <c r="D2458" i="1" s="1"/>
  <c r="D2459" i="1" a="1"/>
  <c r="D2459" i="1" s="1"/>
  <c r="D2460" i="1" a="1"/>
  <c r="D2460" i="1" s="1"/>
  <c r="D2461" i="1" a="1"/>
  <c r="D2461" i="1" s="1"/>
  <c r="D2462" i="1" a="1"/>
  <c r="D2462" i="1" s="1"/>
  <c r="D2463" i="1" a="1"/>
  <c r="D2463" i="1" s="1"/>
  <c r="D2464" i="1" a="1"/>
  <c r="D2464" i="1"/>
  <c r="D2465" i="1" a="1"/>
  <c r="D2465" i="1" s="1"/>
  <c r="D2466" i="1" a="1"/>
  <c r="D2466" i="1" s="1"/>
  <c r="D2467" i="1" a="1"/>
  <c r="D2467" i="1" s="1"/>
  <c r="D2468" i="1" a="1"/>
  <c r="D2468" i="1" s="1"/>
  <c r="D2469" i="1" a="1"/>
  <c r="D2469" i="1" s="1"/>
  <c r="D2470" i="1" a="1"/>
  <c r="D2470" i="1" s="1"/>
  <c r="D2471" i="1" a="1"/>
  <c r="D2471" i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 s="1"/>
  <c r="D2477" i="1" a="1"/>
  <c r="D2477" i="1" s="1"/>
  <c r="D2478" i="1" a="1"/>
  <c r="D2478" i="1"/>
  <c r="D2479" i="1" a="1"/>
  <c r="D2479" i="1" s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 s="1"/>
  <c r="D2486" i="1" a="1"/>
  <c r="D2486" i="1" s="1"/>
  <c r="D2487" i="1" a="1"/>
  <c r="D2487" i="1" s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 s="1"/>
  <c r="D2494" i="1" a="1"/>
  <c r="D2494" i="1" s="1"/>
  <c r="D2495" i="1" a="1"/>
  <c r="D2495" i="1" s="1"/>
  <c r="D2496" i="1" a="1"/>
  <c r="D2496" i="1"/>
  <c r="D2497" i="1" a="1"/>
  <c r="D2497" i="1" s="1"/>
  <c r="D2498" i="1" a="1"/>
  <c r="D2498" i="1" s="1"/>
  <c r="D2499" i="1" a="1"/>
  <c r="D2499" i="1" s="1"/>
  <c r="D2500" i="1" a="1"/>
  <c r="D2500" i="1" s="1"/>
  <c r="D2501" i="1" a="1"/>
  <c r="D2501" i="1" s="1"/>
  <c r="D2502" i="1" a="1"/>
  <c r="D2502" i="1" s="1"/>
  <c r="D2503" i="1" a="1"/>
  <c r="D2503" i="1" s="1"/>
  <c r="D2504" i="1" a="1"/>
  <c r="D2504" i="1" s="1"/>
  <c r="D2505" i="1" a="1"/>
  <c r="D2505" i="1" s="1"/>
  <c r="D2506" i="1" a="1"/>
  <c r="D2506" i="1" s="1"/>
  <c r="D2507" i="1" a="1"/>
  <c r="D2507" i="1" s="1"/>
  <c r="D2508" i="1" a="1"/>
  <c r="D2508" i="1" s="1"/>
  <c r="D2509" i="1" a="1"/>
  <c r="D2509" i="1" s="1"/>
  <c r="D2510" i="1" a="1"/>
  <c r="D2510" i="1" s="1"/>
  <c r="D2511" i="1" a="1"/>
  <c r="D2511" i="1" s="1"/>
  <c r="D2512" i="1" a="1"/>
  <c r="D2512" i="1" s="1"/>
  <c r="D2513" i="1" a="1"/>
  <c r="D2513" i="1" s="1"/>
  <c r="D2514" i="1" a="1"/>
  <c r="D2514" i="1" s="1"/>
  <c r="D2515" i="1" a="1"/>
  <c r="D2515" i="1" s="1"/>
  <c r="D2516" i="1" a="1"/>
  <c r="D2516" i="1" s="1"/>
  <c r="D2517" i="1" a="1"/>
  <c r="D2517" i="1" s="1"/>
  <c r="D2518" i="1" a="1"/>
  <c r="D2518" i="1" s="1"/>
  <c r="D2519" i="1" a="1"/>
  <c r="D2519" i="1" s="1"/>
  <c r="D2520" i="1" a="1"/>
  <c r="D2520" i="1" s="1"/>
  <c r="D2521" i="1" a="1"/>
  <c r="D2521" i="1" s="1"/>
  <c r="D2522" i="1" a="1"/>
  <c r="D2522" i="1" s="1"/>
  <c r="D2523" i="1" a="1"/>
  <c r="D2523" i="1" s="1"/>
  <c r="D2524" i="1" a="1"/>
  <c r="D2524" i="1" s="1"/>
  <c r="D2525" i="1" a="1"/>
  <c r="D2525" i="1" s="1"/>
  <c r="D2526" i="1" a="1"/>
  <c r="D2526" i="1" s="1"/>
  <c r="D2527" i="1" a="1"/>
  <c r="D2527" i="1" s="1"/>
  <c r="D2528" i="1" a="1"/>
  <c r="D2528" i="1"/>
  <c r="D2529" i="1" a="1"/>
  <c r="D2529" i="1" s="1"/>
  <c r="D2530" i="1" a="1"/>
  <c r="D2530" i="1" s="1"/>
  <c r="D2531" i="1" a="1"/>
  <c r="D2531" i="1" s="1"/>
  <c r="D2532" i="1" a="1"/>
  <c r="D2532" i="1" s="1"/>
  <c r="D2533" i="1" a="1"/>
  <c r="D2533" i="1" s="1"/>
  <c r="D2534" i="1" a="1"/>
  <c r="D2534" i="1" s="1"/>
  <c r="D2535" i="1" a="1"/>
  <c r="D2535" i="1"/>
  <c r="D2536" i="1" a="1"/>
  <c r="D2536" i="1" s="1"/>
  <c r="D2537" i="1" a="1"/>
  <c r="D2537" i="1" s="1"/>
  <c r="D2538" i="1" a="1"/>
  <c r="D2538" i="1" s="1"/>
  <c r="D2539" i="1" a="1"/>
  <c r="D2539" i="1" s="1"/>
  <c r="D2540" i="1" a="1"/>
  <c r="D2540" i="1" s="1"/>
  <c r="D2541" i="1" a="1"/>
  <c r="D2541" i="1" s="1"/>
  <c r="D2542" i="1" a="1"/>
  <c r="D2542" i="1"/>
  <c r="D2543" i="1" a="1"/>
  <c r="D2543" i="1" s="1"/>
  <c r="D2544" i="1" a="1"/>
  <c r="D2544" i="1" s="1"/>
  <c r="D2545" i="1" a="1"/>
  <c r="D2545" i="1" s="1"/>
  <c r="D2546" i="1" a="1"/>
  <c r="D2546" i="1" s="1"/>
  <c r="D2547" i="1" a="1"/>
  <c r="D2547" i="1" s="1"/>
  <c r="D2548" i="1" a="1"/>
  <c r="D2548" i="1" s="1"/>
  <c r="D2549" i="1" a="1"/>
  <c r="D2549" i="1" s="1"/>
  <c r="D2550" i="1" a="1"/>
  <c r="D2550" i="1" s="1"/>
  <c r="D2551" i="1" a="1"/>
  <c r="D2551" i="1" s="1"/>
  <c r="D2552" i="1" a="1"/>
  <c r="D2552" i="1" s="1"/>
  <c r="D2553" i="1" a="1"/>
  <c r="D2553" i="1" s="1"/>
  <c r="D2554" i="1" a="1"/>
  <c r="D2554" i="1" s="1"/>
  <c r="D2555" i="1" a="1"/>
  <c r="D2555" i="1" s="1"/>
  <c r="D2556" i="1" a="1"/>
  <c r="D2556" i="1" s="1"/>
  <c r="D2557" i="1" a="1"/>
  <c r="D2557" i="1" s="1"/>
  <c r="D2558" i="1" a="1"/>
  <c r="D2558" i="1" s="1"/>
  <c r="D2559" i="1" a="1"/>
  <c r="D2559" i="1" s="1"/>
  <c r="D2560" i="1" a="1"/>
  <c r="D2560" i="1"/>
  <c r="D2561" i="1" a="1"/>
  <c r="D2561" i="1" s="1"/>
  <c r="D2562" i="1" a="1"/>
  <c r="D2562" i="1" s="1"/>
  <c r="D2563" i="1" a="1"/>
  <c r="D2563" i="1" s="1"/>
  <c r="D2564" i="1" a="1"/>
  <c r="D2564" i="1" s="1"/>
  <c r="D2565" i="1" a="1"/>
  <c r="D2565" i="1" s="1"/>
  <c r="D2566" i="1" a="1"/>
  <c r="D2566" i="1"/>
  <c r="D2567" i="1" a="1"/>
  <c r="D2567" i="1"/>
  <c r="D2568" i="1" a="1"/>
  <c r="D2568" i="1" s="1"/>
  <c r="D2569" i="1" a="1"/>
  <c r="D2569" i="1" s="1"/>
  <c r="D2570" i="1" a="1"/>
  <c r="D2570" i="1" s="1"/>
  <c r="D2571" i="1" a="1"/>
  <c r="D2571" i="1" s="1"/>
  <c r="D2572" i="1" a="1"/>
  <c r="D2572" i="1" s="1"/>
  <c r="D2573" i="1" a="1"/>
  <c r="D2573" i="1" s="1"/>
  <c r="D2574" i="1" a="1"/>
  <c r="D2574" i="1"/>
  <c r="D2575" i="1" a="1"/>
  <c r="D2575" i="1" s="1"/>
  <c r="D2576" i="1" a="1"/>
  <c r="D2576" i="1" s="1"/>
  <c r="D2577" i="1" a="1"/>
  <c r="D2577" i="1" s="1"/>
  <c r="D2578" i="1" a="1"/>
  <c r="D2578" i="1" s="1"/>
  <c r="D2579" i="1" a="1"/>
  <c r="D2579" i="1" s="1"/>
  <c r="D2580" i="1" a="1"/>
  <c r="D2580" i="1" s="1"/>
  <c r="D2581" i="1" a="1"/>
  <c r="D2581" i="1" s="1"/>
  <c r="D2582" i="1" a="1"/>
  <c r="D2582" i="1" s="1"/>
  <c r="D2583" i="1" a="1"/>
  <c r="D2583" i="1" s="1"/>
  <c r="D2584" i="1" a="1"/>
  <c r="D2584" i="1" s="1"/>
  <c r="D2585" i="1" a="1"/>
  <c r="D2585" i="1" s="1"/>
  <c r="D2586" i="1" a="1"/>
  <c r="D2586" i="1" s="1"/>
  <c r="D2587" i="1" a="1"/>
  <c r="D2587" i="1" s="1"/>
  <c r="D2588" i="1" a="1"/>
  <c r="D2588" i="1" s="1"/>
  <c r="D2589" i="1" a="1"/>
  <c r="D2589" i="1" s="1"/>
  <c r="D2590" i="1" a="1"/>
  <c r="D2590" i="1" s="1"/>
  <c r="D2591" i="1" a="1"/>
  <c r="D2591" i="1"/>
  <c r="D2592" i="1" a="1"/>
  <c r="D2592" i="1" s="1"/>
  <c r="D2593" i="1" a="1"/>
  <c r="D2593" i="1" s="1"/>
  <c r="D2594" i="1" a="1"/>
  <c r="D2594" i="1" s="1"/>
  <c r="D2595" i="1" a="1"/>
  <c r="D2595" i="1" s="1"/>
  <c r="D2596" i="1" a="1"/>
  <c r="D2596" i="1" s="1"/>
  <c r="D2597" i="1" a="1"/>
  <c r="D2597" i="1" s="1"/>
  <c r="D2598" i="1" a="1"/>
  <c r="D2598" i="1" s="1"/>
  <c r="D2599" i="1" a="1"/>
  <c r="D2599" i="1"/>
  <c r="D2600" i="1" a="1"/>
  <c r="D2600" i="1" s="1"/>
  <c r="D2601" i="1" a="1"/>
  <c r="D2601" i="1" s="1"/>
  <c r="D2602" i="1" a="1"/>
  <c r="D2602" i="1" s="1"/>
  <c r="D2603" i="1" a="1"/>
  <c r="D2603" i="1" s="1"/>
  <c r="D2604" i="1" a="1"/>
  <c r="D2604" i="1" s="1"/>
  <c r="D2605" i="1" a="1"/>
  <c r="D2605" i="1" s="1"/>
  <c r="D2606" i="1" a="1"/>
  <c r="D2606" i="1" s="1"/>
  <c r="D2607" i="1" a="1"/>
  <c r="D2607" i="1"/>
  <c r="D2608" i="1" a="1"/>
  <c r="D2608" i="1" s="1"/>
  <c r="D2609" i="1" a="1"/>
  <c r="D2609" i="1" s="1"/>
  <c r="D2610" i="1" a="1"/>
  <c r="D2610" i="1" s="1"/>
  <c r="D2611" i="1" a="1"/>
  <c r="D2611" i="1" s="1"/>
  <c r="D2612" i="1" a="1"/>
  <c r="D2612" i="1" s="1"/>
  <c r="D2613" i="1" a="1"/>
  <c r="D2613" i="1" s="1"/>
  <c r="D2614" i="1" a="1"/>
  <c r="D2614" i="1" s="1"/>
  <c r="D2615" i="1" a="1"/>
  <c r="D2615" i="1" s="1"/>
  <c r="D2616" i="1" a="1"/>
  <c r="D2616" i="1" s="1"/>
  <c r="D2617" i="1" a="1"/>
  <c r="D2617" i="1" s="1"/>
  <c r="D2618" i="1" a="1"/>
  <c r="D2618" i="1" s="1"/>
  <c r="D2619" i="1" a="1"/>
  <c r="D2619" i="1" s="1"/>
  <c r="D2620" i="1" a="1"/>
  <c r="D2620" i="1" s="1"/>
  <c r="D2621" i="1" a="1"/>
  <c r="D2621" i="1" s="1"/>
  <c r="D2622" i="1" a="1"/>
  <c r="D2622" i="1" s="1"/>
  <c r="D2623" i="1" a="1"/>
  <c r="D2623" i="1"/>
  <c r="D2624" i="1" a="1"/>
  <c r="D2624" i="1" s="1"/>
  <c r="D2625" i="1" a="1"/>
  <c r="D2625" i="1" s="1"/>
  <c r="D2626" i="1" a="1"/>
  <c r="D2626" i="1" s="1"/>
  <c r="D2627" i="1" a="1"/>
  <c r="D2627" i="1" s="1"/>
  <c r="D2628" i="1" a="1"/>
  <c r="D2628" i="1" s="1"/>
  <c r="D2629" i="1" a="1"/>
  <c r="D2629" i="1" s="1"/>
  <c r="D2630" i="1" a="1"/>
  <c r="D2630" i="1" s="1"/>
  <c r="D2631" i="1" a="1"/>
  <c r="D2631" i="1" s="1"/>
  <c r="D2632" i="1" a="1"/>
  <c r="D2632" i="1"/>
  <c r="D2633" i="1" a="1"/>
  <c r="D2633" i="1" s="1"/>
  <c r="D2634" i="1" a="1"/>
  <c r="D2634" i="1" s="1"/>
  <c r="D2635" i="1" a="1"/>
  <c r="D2635" i="1" s="1"/>
  <c r="D2636" i="1" a="1"/>
  <c r="D2636" i="1" s="1"/>
  <c r="D2637" i="1" a="1"/>
  <c r="D2637" i="1"/>
  <c r="D2638" i="1" a="1"/>
  <c r="D2638" i="1" s="1"/>
  <c r="D2639" i="1" a="1"/>
  <c r="D2639" i="1"/>
  <c r="D2640" i="1" a="1"/>
  <c r="D2640" i="1" s="1"/>
  <c r="D2641" i="1" a="1"/>
  <c r="D2641" i="1"/>
  <c r="D2642" i="1" a="1"/>
  <c r="D2642" i="1" s="1"/>
  <c r="D2643" i="1" a="1"/>
  <c r="D2643" i="1" s="1"/>
  <c r="D2644" i="1" a="1"/>
  <c r="D2644" i="1" s="1"/>
  <c r="D2645" i="1" a="1"/>
  <c r="D2645" i="1" s="1"/>
  <c r="D2646" i="1" a="1"/>
  <c r="D2646" i="1" s="1"/>
  <c r="D2647" i="1" a="1"/>
  <c r="D2647" i="1" s="1"/>
  <c r="D2648" i="1" a="1"/>
  <c r="D2648" i="1" s="1"/>
  <c r="D2649" i="1" a="1"/>
  <c r="D2649" i="1" s="1"/>
  <c r="D2650" i="1" a="1"/>
  <c r="D2650" i="1" s="1"/>
  <c r="D2651" i="1" a="1"/>
  <c r="D2651" i="1" s="1"/>
  <c r="D2652" i="1" a="1"/>
  <c r="D2652" i="1" s="1"/>
  <c r="D2653" i="1" a="1"/>
  <c r="D2653" i="1" s="1"/>
  <c r="D2654" i="1" a="1"/>
  <c r="D2654" i="1" s="1"/>
  <c r="D2655" i="1" a="1"/>
  <c r="D2655" i="1" s="1"/>
  <c r="D2656" i="1" a="1"/>
  <c r="D2656" i="1" s="1"/>
  <c r="D2657" i="1" a="1"/>
  <c r="D2657" i="1" s="1"/>
  <c r="D2658" i="1" a="1"/>
  <c r="D2658" i="1" s="1"/>
  <c r="D2659" i="1" a="1"/>
  <c r="D2659" i="1" s="1"/>
  <c r="D2660" i="1" a="1"/>
  <c r="D2660" i="1" s="1"/>
  <c r="D2661" i="1" a="1"/>
  <c r="D2661" i="1" s="1"/>
  <c r="D2662" i="1" a="1"/>
  <c r="D2662" i="1" s="1"/>
  <c r="D2663" i="1" a="1"/>
  <c r="D2663" i="1" s="1"/>
  <c r="D2664" i="1" a="1"/>
  <c r="D2664" i="1" s="1"/>
  <c r="D2665" i="1" a="1"/>
  <c r="D2665" i="1" s="1"/>
  <c r="D2666" i="1" a="1"/>
  <c r="D2666" i="1" s="1"/>
  <c r="D2667" i="1" a="1"/>
  <c r="D2667" i="1" s="1"/>
  <c r="D2668" i="1" a="1"/>
  <c r="D2668" i="1" s="1"/>
  <c r="D2669" i="1" a="1"/>
  <c r="D2669" i="1" s="1"/>
  <c r="D2670" i="1" a="1"/>
  <c r="D2670" i="1" s="1"/>
  <c r="D2671" i="1" a="1"/>
  <c r="D2671" i="1" s="1"/>
  <c r="D2672" i="1" a="1"/>
  <c r="D2672" i="1" s="1"/>
  <c r="D2673" i="1" a="1"/>
  <c r="D2673" i="1"/>
  <c r="D2674" i="1" a="1"/>
  <c r="D2674" i="1" s="1"/>
  <c r="D2675" i="1" a="1"/>
  <c r="D2675" i="1" s="1"/>
  <c r="D2676" i="1" a="1"/>
  <c r="D2676" i="1" s="1"/>
  <c r="D2677" i="1" a="1"/>
  <c r="D2677" i="1" s="1"/>
  <c r="D2678" i="1" a="1"/>
  <c r="D2678" i="1" s="1"/>
  <c r="D2679" i="1" a="1"/>
  <c r="D2679" i="1" s="1"/>
  <c r="D2680" i="1" a="1"/>
  <c r="D2680" i="1"/>
  <c r="D2681" i="1" a="1"/>
  <c r="D2681" i="1" s="1"/>
  <c r="D2682" i="1" a="1"/>
  <c r="D2682" i="1" s="1"/>
  <c r="D2683" i="1" a="1"/>
  <c r="D2683" i="1" s="1"/>
  <c r="D2684" i="1" a="1"/>
  <c r="D2684" i="1" s="1"/>
  <c r="D2685" i="1" a="1"/>
  <c r="D2685" i="1" s="1"/>
  <c r="D2686" i="1" a="1"/>
  <c r="D2686" i="1" s="1"/>
  <c r="D2687" i="1" a="1"/>
  <c r="D2687" i="1"/>
  <c r="D2688" i="1" a="1"/>
  <c r="D2688" i="1" s="1"/>
  <c r="D2689" i="1" a="1"/>
  <c r="D2689" i="1" s="1"/>
  <c r="D2690" i="1" a="1"/>
  <c r="D2690" i="1" s="1"/>
  <c r="D2691" i="1" a="1"/>
  <c r="D2691" i="1" s="1"/>
  <c r="D2692" i="1" a="1"/>
  <c r="D2692" i="1" s="1"/>
  <c r="D2693" i="1" a="1"/>
  <c r="D2693" i="1" s="1"/>
  <c r="D2694" i="1" a="1"/>
  <c r="D2694" i="1" s="1"/>
  <c r="D2695" i="1" a="1"/>
  <c r="D2695" i="1" s="1"/>
  <c r="D2696" i="1" a="1"/>
  <c r="D2696" i="1" s="1"/>
  <c r="D2697" i="1" a="1"/>
  <c r="D2697" i="1" s="1"/>
  <c r="D2698" i="1" a="1"/>
  <c r="D2698" i="1" s="1"/>
  <c r="D2699" i="1" a="1"/>
  <c r="D2699" i="1" s="1"/>
  <c r="D2700" i="1" a="1"/>
  <c r="D2700" i="1" s="1"/>
  <c r="D2701" i="1" a="1"/>
  <c r="D2701" i="1" s="1"/>
  <c r="D2702" i="1" a="1"/>
  <c r="D2702" i="1" s="1"/>
  <c r="D2703" i="1" a="1"/>
  <c r="D2703" i="1" s="1"/>
  <c r="D2704" i="1" a="1"/>
  <c r="D2704" i="1" s="1"/>
  <c r="D2705" i="1" a="1"/>
  <c r="D2705" i="1"/>
  <c r="D2706" i="1" a="1"/>
  <c r="D2706" i="1" s="1"/>
  <c r="D2707" i="1" a="1"/>
  <c r="D2707" i="1" s="1"/>
  <c r="D2708" i="1" a="1"/>
  <c r="D2708" i="1" s="1"/>
  <c r="D2709" i="1" a="1"/>
  <c r="D2709" i="1" s="1"/>
  <c r="D2710" i="1" a="1"/>
  <c r="D2710" i="1" s="1"/>
  <c r="D2711" i="1" a="1"/>
  <c r="D2711" i="1" s="1"/>
  <c r="D2712" i="1" a="1"/>
  <c r="D2712" i="1"/>
  <c r="D2713" i="1" a="1"/>
  <c r="D2713" i="1" s="1"/>
  <c r="D2714" i="1" a="1"/>
  <c r="D2714" i="1" s="1"/>
  <c r="D2715" i="1" a="1"/>
  <c r="D2715" i="1" s="1"/>
  <c r="D2716" i="1" a="1"/>
  <c r="D2716" i="1" s="1"/>
  <c r="D2717" i="1" a="1"/>
  <c r="D2717" i="1" s="1"/>
  <c r="D2718" i="1" a="1"/>
  <c r="D2718" i="1" s="1"/>
  <c r="D2719" i="1" a="1"/>
  <c r="D2719" i="1" s="1"/>
  <c r="D2720" i="1" a="1"/>
  <c r="D2720" i="1" s="1"/>
  <c r="D2721" i="1" a="1"/>
  <c r="D2721" i="1" s="1"/>
  <c r="D2722" i="1" a="1"/>
  <c r="D2722" i="1" s="1"/>
  <c r="D2723" i="1" a="1"/>
  <c r="D2723" i="1" s="1"/>
  <c r="D2724" i="1" a="1"/>
  <c r="D2724" i="1" s="1"/>
  <c r="D2725" i="1" a="1"/>
  <c r="D2725" i="1" s="1"/>
  <c r="D2726" i="1" a="1"/>
  <c r="D2726" i="1" s="1"/>
  <c r="D2727" i="1" a="1"/>
  <c r="D2727" i="1"/>
  <c r="D2728" i="1" a="1"/>
  <c r="D2728" i="1"/>
  <c r="D2729" i="1" a="1"/>
  <c r="D2729" i="1" s="1"/>
  <c r="D2730" i="1" a="1"/>
  <c r="D2730" i="1" s="1"/>
  <c r="D2731" i="1" a="1"/>
  <c r="D2731" i="1" s="1"/>
  <c r="D2732" i="1" a="1"/>
  <c r="D2732" i="1" s="1"/>
  <c r="D2733" i="1" a="1"/>
  <c r="D2733" i="1" s="1"/>
  <c r="D2734" i="1" a="1"/>
  <c r="D2734" i="1" s="1"/>
  <c r="D2735" i="1" a="1"/>
  <c r="D2735" i="1"/>
  <c r="D2736" i="1" a="1"/>
  <c r="D2736" i="1"/>
  <c r="D2737" i="1" a="1"/>
  <c r="D2737" i="1" s="1"/>
  <c r="D2738" i="1" a="1"/>
  <c r="D2738" i="1" s="1"/>
  <c r="D2739" i="1" a="1"/>
  <c r="D2739" i="1" s="1"/>
  <c r="D2740" i="1" a="1"/>
  <c r="D2740" i="1" s="1"/>
  <c r="D2741" i="1" a="1"/>
  <c r="D2741" i="1" s="1"/>
  <c r="D2742" i="1" a="1"/>
  <c r="D2742" i="1" s="1"/>
  <c r="D2743" i="1" a="1"/>
  <c r="D2743" i="1" s="1"/>
  <c r="D2744" i="1" a="1"/>
  <c r="D2744" i="1" s="1"/>
  <c r="D2745" i="1" a="1"/>
  <c r="D2745" i="1"/>
  <c r="D2746" i="1" a="1"/>
  <c r="D2746" i="1" s="1"/>
  <c r="D2747" i="1" a="1"/>
  <c r="D2747" i="1" s="1"/>
  <c r="D2748" i="1" a="1"/>
  <c r="D2748" i="1" s="1"/>
  <c r="D2749" i="1" a="1"/>
  <c r="D2749" i="1" s="1"/>
  <c r="D2750" i="1" a="1"/>
  <c r="D2750" i="1" s="1"/>
  <c r="D2751" i="1" a="1"/>
  <c r="D2751" i="1" s="1"/>
  <c r="D2752" i="1" a="1"/>
  <c r="D2752" i="1" s="1"/>
  <c r="D2753" i="1" a="1"/>
  <c r="D2753" i="1"/>
  <c r="D2754" i="1" a="1"/>
  <c r="D2754" i="1" s="1"/>
  <c r="D2755" i="1" a="1"/>
  <c r="D2755" i="1" s="1"/>
  <c r="D2756" i="1" a="1"/>
  <c r="D2756" i="1" s="1"/>
  <c r="D2757" i="1" a="1"/>
  <c r="D2757" i="1" s="1"/>
  <c r="D2758" i="1" a="1"/>
  <c r="D2758" i="1" s="1"/>
  <c r="D2759" i="1" a="1"/>
  <c r="D2759" i="1" s="1"/>
  <c r="D2760" i="1" a="1"/>
  <c r="D2760" i="1"/>
  <c r="D2761" i="1" a="1"/>
  <c r="D2761" i="1" s="1"/>
  <c r="D2762" i="1" a="1"/>
  <c r="D2762" i="1" s="1"/>
  <c r="D2763" i="1" a="1"/>
  <c r="D2763" i="1" s="1"/>
  <c r="D2764" i="1" a="1"/>
  <c r="D2764" i="1" s="1"/>
  <c r="D2765" i="1" a="1"/>
  <c r="D2765" i="1" s="1"/>
  <c r="D2766" i="1" a="1"/>
  <c r="D2766" i="1" s="1"/>
  <c r="D2767" i="1" a="1"/>
  <c r="D2767" i="1"/>
  <c r="D2768" i="1" a="1"/>
  <c r="D2768" i="1" s="1"/>
  <c r="D2769" i="1" a="1"/>
  <c r="D2769" i="1" s="1"/>
  <c r="D2770" i="1" a="1"/>
  <c r="D2770" i="1" s="1"/>
  <c r="D2771" i="1" a="1"/>
  <c r="D2771" i="1" s="1"/>
  <c r="D2772" i="1" a="1"/>
  <c r="D2772" i="1" s="1"/>
  <c r="D2773" i="1" a="1"/>
  <c r="D2773" i="1" s="1"/>
  <c r="D2774" i="1" a="1"/>
  <c r="D2774" i="1" s="1"/>
  <c r="D2775" i="1" a="1"/>
  <c r="D2775" i="1" s="1"/>
  <c r="D2776" i="1" a="1"/>
  <c r="D2776" i="1" s="1"/>
  <c r="D2777" i="1" a="1"/>
  <c r="D2777" i="1" s="1"/>
  <c r="D2778" i="1" a="1"/>
  <c r="D2778" i="1" s="1"/>
  <c r="D2779" i="1" a="1"/>
  <c r="D2779" i="1" s="1"/>
  <c r="D2780" i="1" a="1"/>
  <c r="D2780" i="1" s="1"/>
  <c r="D2781" i="1" a="1"/>
  <c r="D2781" i="1" s="1"/>
  <c r="D2782" i="1" a="1"/>
  <c r="D2782" i="1" s="1"/>
  <c r="D2783" i="1" a="1"/>
  <c r="D2783" i="1" s="1"/>
  <c r="D2784" i="1" a="1"/>
  <c r="D2784" i="1" s="1"/>
  <c r="D2785" i="1" a="1"/>
  <c r="D2785" i="1" s="1"/>
  <c r="D2786" i="1" a="1"/>
  <c r="D2786" i="1" s="1"/>
  <c r="D2787" i="1" a="1"/>
  <c r="D2787" i="1" s="1"/>
  <c r="D2788" i="1" a="1"/>
  <c r="D2788" i="1" s="1"/>
  <c r="D2789" i="1" a="1"/>
  <c r="D2789" i="1" s="1"/>
  <c r="D2790" i="1" a="1"/>
  <c r="D2790" i="1" s="1"/>
  <c r="D2791" i="1" a="1"/>
  <c r="D2791" i="1"/>
  <c r="D2792" i="1" a="1"/>
  <c r="D2792" i="1"/>
  <c r="D2793" i="1" a="1"/>
  <c r="D2793" i="1" s="1"/>
  <c r="D2794" i="1" a="1"/>
  <c r="D2794" i="1" s="1"/>
  <c r="D2795" i="1" a="1"/>
  <c r="D2795" i="1" s="1"/>
  <c r="D2796" i="1" a="1"/>
  <c r="D2796" i="1" s="1"/>
  <c r="D2797" i="1" a="1"/>
  <c r="D2797" i="1" s="1"/>
  <c r="D2798" i="1" a="1"/>
  <c r="D2798" i="1" s="1"/>
  <c r="D2799" i="1" a="1"/>
  <c r="D2799" i="1"/>
  <c r="D2800" i="1" a="1"/>
  <c r="D2800" i="1"/>
  <c r="D2801" i="1" a="1"/>
  <c r="D2801" i="1" s="1"/>
  <c r="D2802" i="1" a="1"/>
  <c r="D2802" i="1" s="1"/>
  <c r="D2803" i="1" a="1"/>
  <c r="D2803" i="1" s="1"/>
  <c r="D2804" i="1" a="1"/>
  <c r="D2804" i="1" s="1"/>
  <c r="D2805" i="1" a="1"/>
  <c r="D2805" i="1" s="1"/>
  <c r="D2806" i="1" a="1"/>
  <c r="D2806" i="1" s="1"/>
  <c r="D2807" i="1" a="1"/>
  <c r="D2807" i="1" s="1"/>
  <c r="D2808" i="1" a="1"/>
  <c r="D2808" i="1" s="1"/>
  <c r="D2809" i="1" a="1"/>
  <c r="D2809" i="1"/>
  <c r="D2810" i="1" a="1"/>
  <c r="D2810" i="1" s="1"/>
  <c r="D2811" i="1" a="1"/>
  <c r="D2811" i="1" s="1"/>
  <c r="D2812" i="1" a="1"/>
  <c r="D2812" i="1" s="1"/>
  <c r="D2813" i="1" a="1"/>
  <c r="D2813" i="1" s="1"/>
  <c r="D2814" i="1" a="1"/>
  <c r="D2814" i="1" s="1"/>
  <c r="D2815" i="1" a="1"/>
  <c r="D2815" i="1" s="1"/>
  <c r="D2816" i="1" a="1"/>
  <c r="D2816" i="1" s="1"/>
  <c r="D2817" i="1" a="1"/>
  <c r="D2817" i="1"/>
  <c r="D2818" i="1" a="1"/>
  <c r="D2818" i="1" s="1"/>
  <c r="D2819" i="1" a="1"/>
  <c r="D2819" i="1" s="1"/>
  <c r="D2820" i="1" a="1"/>
  <c r="D2820" i="1" s="1"/>
  <c r="D2821" i="1" a="1"/>
  <c r="D2821" i="1" s="1"/>
  <c r="D2822" i="1" a="1"/>
  <c r="D2822" i="1" s="1"/>
  <c r="D2823" i="1" a="1"/>
  <c r="D2823" i="1" s="1"/>
  <c r="D2824" i="1" a="1"/>
  <c r="D2824" i="1" s="1"/>
  <c r="D2825" i="1" a="1"/>
  <c r="D2825" i="1" s="1"/>
  <c r="D2826" i="1" a="1"/>
  <c r="D2826" i="1" s="1"/>
  <c r="D2827" i="1" a="1"/>
  <c r="D2827" i="1" s="1"/>
  <c r="D2828" i="1" a="1"/>
  <c r="D2828" i="1" s="1"/>
  <c r="D2829" i="1" a="1"/>
  <c r="D2829" i="1" s="1"/>
  <c r="D2830" i="1" a="1"/>
  <c r="D2830" i="1" s="1"/>
  <c r="D2831" i="1" a="1"/>
  <c r="D2831" i="1" s="1"/>
  <c r="D2832" i="1" a="1"/>
  <c r="D2832" i="1" s="1"/>
  <c r="D2833" i="1" a="1"/>
  <c r="D2833" i="1" s="1"/>
  <c r="D2834" i="1" a="1"/>
  <c r="D2834" i="1" s="1"/>
  <c r="D2835" i="1" a="1"/>
  <c r="D2835" i="1" s="1"/>
  <c r="D2836" i="1" a="1"/>
  <c r="D2836" i="1" s="1"/>
  <c r="D2837" i="1" a="1"/>
  <c r="D2837" i="1" s="1"/>
  <c r="D2838" i="1" a="1"/>
  <c r="D2838" i="1" s="1"/>
  <c r="D2839" i="1" a="1"/>
  <c r="D2839" i="1" s="1"/>
  <c r="D2840" i="1" a="1"/>
  <c r="D2840" i="1" s="1"/>
  <c r="D2841" i="1" a="1"/>
  <c r="D2841" i="1" s="1"/>
  <c r="D2842" i="1" a="1"/>
  <c r="D2842" i="1" s="1"/>
  <c r="D2843" i="1" a="1"/>
  <c r="D2843" i="1" s="1"/>
  <c r="D2844" i="1" a="1"/>
  <c r="D2844" i="1" s="1"/>
  <c r="D2845" i="1" a="1"/>
  <c r="D2845" i="1" s="1"/>
  <c r="D2846" i="1" a="1"/>
  <c r="D2846" i="1" s="1"/>
  <c r="D2847" i="1" a="1"/>
  <c r="D2847" i="1"/>
  <c r="D2848" i="1" a="1"/>
  <c r="D2848" i="1" s="1"/>
  <c r="D2849" i="1" a="1"/>
  <c r="D2849" i="1" s="1"/>
  <c r="D2850" i="1" a="1"/>
  <c r="D2850" i="1" s="1"/>
  <c r="D2851" i="1" a="1"/>
  <c r="D2851" i="1" s="1"/>
  <c r="D2852" i="1" a="1"/>
  <c r="D2852" i="1" s="1"/>
  <c r="D2853" i="1" a="1"/>
  <c r="D2853" i="1" s="1"/>
  <c r="D2854" i="1" a="1"/>
  <c r="D2854" i="1" s="1"/>
  <c r="D2855" i="1" a="1"/>
  <c r="D2855" i="1"/>
  <c r="D2856" i="1" a="1"/>
  <c r="D2856" i="1"/>
  <c r="D2857" i="1" a="1"/>
  <c r="D2857" i="1" s="1"/>
  <c r="D2858" i="1" a="1"/>
  <c r="D2858" i="1" s="1"/>
  <c r="D2859" i="1" a="1"/>
  <c r="D2859" i="1" s="1"/>
  <c r="D2860" i="1" a="1"/>
  <c r="D2860" i="1" s="1"/>
  <c r="D2861" i="1" a="1"/>
  <c r="D2861" i="1" s="1"/>
  <c r="D2862" i="1" a="1"/>
  <c r="D2862" i="1" s="1"/>
  <c r="D2863" i="1" a="1"/>
  <c r="D2863" i="1"/>
  <c r="D2864" i="1" a="1"/>
  <c r="D2864" i="1" s="1"/>
  <c r="D2865" i="1" a="1"/>
  <c r="D2865" i="1"/>
  <c r="D2866" i="1" a="1"/>
  <c r="D2866" i="1" s="1"/>
  <c r="D2867" i="1" a="1"/>
  <c r="D2867" i="1" s="1"/>
  <c r="D2868" i="1" a="1"/>
  <c r="D2868" i="1" s="1"/>
  <c r="D2869" i="1" a="1"/>
  <c r="D2869" i="1" s="1"/>
  <c r="D2870" i="1" a="1"/>
  <c r="D2870" i="1" s="1"/>
  <c r="D2871" i="1" a="1"/>
  <c r="D2871" i="1" s="1"/>
  <c r="D2872" i="1" a="1"/>
  <c r="D2872" i="1"/>
  <c r="D2873" i="1" a="1"/>
  <c r="D2873" i="1"/>
  <c r="D2874" i="1" a="1"/>
  <c r="D2874" i="1" s="1"/>
  <c r="D2875" i="1" a="1"/>
  <c r="D2875" i="1" s="1"/>
  <c r="D2876" i="1" a="1"/>
  <c r="D2876" i="1" s="1"/>
  <c r="D2877" i="1" a="1"/>
  <c r="D2877" i="1" s="1"/>
  <c r="D2878" i="1" a="1"/>
  <c r="D2878" i="1" s="1"/>
  <c r="D2879" i="1" a="1"/>
  <c r="D2879" i="1" s="1"/>
  <c r="D2880" i="1" a="1"/>
  <c r="D2880" i="1" s="1"/>
  <c r="D2881" i="1" a="1"/>
  <c r="D2881" i="1"/>
  <c r="D2882" i="1" a="1"/>
  <c r="D2882" i="1" s="1"/>
  <c r="D2883" i="1" a="1"/>
  <c r="D2883" i="1" s="1"/>
  <c r="D2884" i="1" a="1"/>
  <c r="D2884" i="1" s="1"/>
  <c r="D2885" i="1" a="1"/>
  <c r="D2885" i="1" s="1"/>
  <c r="D2886" i="1" a="1"/>
  <c r="D2886" i="1" s="1"/>
  <c r="D2887" i="1" a="1"/>
  <c r="D2887" i="1" s="1"/>
  <c r="D2888" i="1" a="1"/>
  <c r="D2888" i="1" s="1"/>
  <c r="D2889" i="1" a="1"/>
  <c r="D2889" i="1" s="1"/>
  <c r="D2890" i="1" a="1"/>
  <c r="D2890" i="1" s="1"/>
  <c r="D2891" i="1" a="1"/>
  <c r="D2891" i="1" s="1"/>
  <c r="D2892" i="1" a="1"/>
  <c r="D2892" i="1" s="1"/>
  <c r="D2893" i="1" a="1"/>
  <c r="D2893" i="1" s="1"/>
  <c r="D2894" i="1" a="1"/>
  <c r="D2894" i="1" s="1"/>
  <c r="D2895" i="1" a="1"/>
  <c r="D2895" i="1" s="1"/>
  <c r="D2896" i="1" a="1"/>
  <c r="D2896" i="1" s="1"/>
  <c r="D2897" i="1" a="1"/>
  <c r="D2897" i="1" s="1"/>
  <c r="D2898" i="1" a="1"/>
  <c r="D2898" i="1" s="1"/>
  <c r="D2899" i="1" a="1"/>
  <c r="D2899" i="1" s="1"/>
  <c r="D2900" i="1" a="1"/>
  <c r="D2900" i="1" s="1"/>
  <c r="D2901" i="1" a="1"/>
  <c r="D2901" i="1" s="1"/>
  <c r="D2902" i="1" a="1"/>
  <c r="D2902" i="1" s="1"/>
  <c r="D2903" i="1" a="1"/>
  <c r="D2903" i="1" s="1"/>
  <c r="D2904" i="1" a="1"/>
  <c r="D2904" i="1" s="1"/>
  <c r="D2905" i="1" a="1"/>
  <c r="D2905" i="1" s="1"/>
  <c r="D2906" i="1" a="1"/>
  <c r="D2906" i="1" s="1"/>
  <c r="D2907" i="1" a="1"/>
  <c r="D2907" i="1" s="1"/>
  <c r="D2908" i="1" a="1"/>
  <c r="D2908" i="1" s="1"/>
  <c r="D2909" i="1" a="1"/>
  <c r="D2909" i="1" s="1"/>
  <c r="D2910" i="1" a="1"/>
  <c r="D2910" i="1" s="1"/>
  <c r="D2911" i="1" a="1"/>
  <c r="D2911" i="1" s="1"/>
  <c r="D2912" i="1" a="1"/>
  <c r="D2912" i="1" s="1"/>
  <c r="D2913" i="1" a="1"/>
  <c r="D2913" i="1"/>
  <c r="D2914" i="1" a="1"/>
  <c r="D2914" i="1" s="1"/>
  <c r="D2915" i="1" a="1"/>
  <c r="D2915" i="1" s="1"/>
  <c r="D2916" i="1" a="1"/>
  <c r="D2916" i="1" s="1"/>
  <c r="D2917" i="1" a="1"/>
  <c r="D2917" i="1" s="1"/>
  <c r="D2918" i="1" a="1"/>
  <c r="D2918" i="1" s="1"/>
  <c r="D2919" i="1" a="1"/>
  <c r="D2919" i="1" s="1"/>
  <c r="D2920" i="1" a="1"/>
  <c r="D2920" i="1"/>
  <c r="D2921" i="1" a="1"/>
  <c r="D2921" i="1" s="1"/>
  <c r="D2922" i="1" a="1"/>
  <c r="D2922" i="1" s="1"/>
  <c r="D2923" i="1" a="1"/>
  <c r="D2923" i="1" s="1"/>
  <c r="D2924" i="1" a="1"/>
  <c r="D2924" i="1" s="1"/>
  <c r="D2925" i="1" a="1"/>
  <c r="D2925" i="1" s="1"/>
  <c r="D2926" i="1" a="1"/>
  <c r="D2926" i="1" s="1"/>
  <c r="D2927" i="1" a="1"/>
  <c r="D2927" i="1"/>
  <c r="D2928" i="1" a="1"/>
  <c r="D2928" i="1" s="1"/>
  <c r="D2929" i="1" a="1"/>
  <c r="D2929" i="1" s="1"/>
  <c r="D2930" i="1" a="1"/>
  <c r="D2930" i="1" s="1"/>
  <c r="D2931" i="1" a="1"/>
  <c r="D2931" i="1" s="1"/>
  <c r="D2932" i="1" a="1"/>
  <c r="D2932" i="1" s="1"/>
  <c r="D2933" i="1" a="1"/>
  <c r="D2933" i="1" s="1"/>
  <c r="D2934" i="1" a="1"/>
  <c r="D2934" i="1" s="1"/>
  <c r="D2935" i="1" a="1"/>
  <c r="D2935" i="1" s="1"/>
  <c r="D2936" i="1" a="1"/>
  <c r="D2936" i="1" s="1"/>
  <c r="D2937" i="1" a="1"/>
  <c r="D2937" i="1" s="1"/>
  <c r="D2938" i="1" a="1"/>
  <c r="D2938" i="1" s="1"/>
  <c r="D2939" i="1" a="1"/>
  <c r="D2939" i="1" s="1"/>
  <c r="D2940" i="1" a="1"/>
  <c r="D2940" i="1" s="1"/>
  <c r="D2941" i="1" a="1"/>
  <c r="D2941" i="1" s="1"/>
  <c r="D2942" i="1" a="1"/>
  <c r="D2942" i="1" s="1"/>
  <c r="D2943" i="1" a="1"/>
  <c r="D2943" i="1" s="1"/>
  <c r="D2944" i="1" a="1"/>
  <c r="D2944" i="1" s="1"/>
  <c r="D2945" i="1" a="1"/>
  <c r="D2945" i="1"/>
  <c r="D2946" i="1" a="1"/>
  <c r="D2946" i="1" s="1"/>
  <c r="D2947" i="1" a="1"/>
  <c r="D2947" i="1" s="1"/>
  <c r="D2948" i="1" a="1"/>
  <c r="D2948" i="1" s="1"/>
  <c r="D2949" i="1" a="1"/>
  <c r="D2949" i="1" s="1"/>
  <c r="D2950" i="1" a="1"/>
  <c r="D2950" i="1" s="1"/>
  <c r="D2951" i="1" a="1"/>
  <c r="D2951" i="1" s="1"/>
  <c r="D2952" i="1" a="1"/>
  <c r="D2952" i="1"/>
  <c r="D2953" i="1" a="1"/>
  <c r="D2953" i="1" s="1"/>
  <c r="D2954" i="1" a="1"/>
  <c r="D2954" i="1" s="1"/>
  <c r="D2955" i="1" a="1"/>
  <c r="D2955" i="1" s="1"/>
  <c r="D2956" i="1" a="1"/>
  <c r="D2956" i="1" s="1"/>
  <c r="D2957" i="1" a="1"/>
  <c r="D2957" i="1" s="1"/>
  <c r="D2958" i="1" a="1"/>
  <c r="D2958" i="1" s="1"/>
  <c r="D2959" i="1" a="1"/>
  <c r="D2959" i="1"/>
  <c r="D2960" i="1" a="1"/>
  <c r="D2960" i="1" s="1"/>
  <c r="D2961" i="1" a="1"/>
  <c r="D2961" i="1" s="1"/>
  <c r="D2962" i="1" a="1"/>
  <c r="D2962" i="1" s="1"/>
  <c r="D2963" i="1" a="1"/>
  <c r="D2963" i="1" s="1"/>
  <c r="D2964" i="1" a="1"/>
  <c r="D2964" i="1" s="1"/>
  <c r="D2965" i="1" a="1"/>
  <c r="D2965" i="1" s="1"/>
  <c r="D2966" i="1" a="1"/>
  <c r="D2966" i="1" s="1"/>
  <c r="D2967" i="1" a="1"/>
  <c r="D2967" i="1" s="1"/>
  <c r="D2968" i="1" a="1"/>
  <c r="D2968" i="1" s="1"/>
  <c r="D2969" i="1" a="1"/>
  <c r="D2969" i="1" s="1"/>
  <c r="D2970" i="1" a="1"/>
  <c r="D2970" i="1" s="1"/>
  <c r="D2971" i="1" a="1"/>
  <c r="D2971" i="1" s="1"/>
  <c r="D2972" i="1" a="1"/>
  <c r="D2972" i="1" s="1"/>
  <c r="D2973" i="1" a="1"/>
  <c r="D2973" i="1" s="1"/>
  <c r="D2974" i="1" a="1"/>
  <c r="D2974" i="1" s="1"/>
  <c r="D2975" i="1" a="1"/>
  <c r="D2975" i="1" s="1"/>
  <c r="D2976" i="1" a="1"/>
  <c r="D2976" i="1" s="1"/>
  <c r="D2977" i="1" a="1"/>
  <c r="D2977" i="1"/>
  <c r="D2978" i="1" a="1"/>
  <c r="D2978" i="1" s="1"/>
  <c r="D2979" i="1" a="1"/>
  <c r="D2979" i="1" s="1"/>
  <c r="D2980" i="1" a="1"/>
  <c r="D2980" i="1" s="1"/>
  <c r="D2981" i="1" a="1"/>
  <c r="D2981" i="1" s="1"/>
  <c r="D2982" i="1" a="1"/>
  <c r="D2982" i="1" s="1"/>
  <c r="D2983" i="1" a="1"/>
  <c r="D2983" i="1" s="1"/>
  <c r="D2984" i="1" a="1"/>
  <c r="D2984" i="1"/>
  <c r="D2985" i="1" a="1"/>
  <c r="D2985" i="1" s="1"/>
  <c r="D2986" i="1" a="1"/>
  <c r="D2986" i="1" s="1"/>
  <c r="D2987" i="1" a="1"/>
  <c r="D2987" i="1" s="1"/>
  <c r="D2988" i="1" a="1"/>
  <c r="D2988" i="1" s="1"/>
  <c r="D2989" i="1" a="1"/>
  <c r="D2989" i="1" s="1"/>
  <c r="D2990" i="1" a="1"/>
  <c r="D2990" i="1" s="1"/>
  <c r="D2991" i="1" a="1"/>
  <c r="D2991" i="1"/>
  <c r="D2992" i="1" a="1"/>
  <c r="D2992" i="1" s="1"/>
  <c r="D2993" i="1" a="1"/>
  <c r="D2993" i="1" s="1"/>
  <c r="D2994" i="1" a="1"/>
  <c r="D2994" i="1" s="1"/>
  <c r="D2995" i="1" a="1"/>
  <c r="D2995" i="1" s="1"/>
  <c r="D2996" i="1" a="1"/>
  <c r="D2996" i="1" s="1"/>
  <c r="D2997" i="1" a="1"/>
  <c r="D2997" i="1" s="1"/>
  <c r="D2998" i="1" a="1"/>
  <c r="D2998" i="1" s="1"/>
  <c r="D2999" i="1" a="1"/>
  <c r="D2999" i="1" s="1"/>
  <c r="D3000" i="1" a="1"/>
  <c r="D3000" i="1" s="1"/>
  <c r="D3001" i="1" a="1"/>
  <c r="D3001" i="1" s="1"/>
  <c r="D3002" i="1" a="1"/>
  <c r="D3002" i="1" s="1"/>
  <c r="D3003" i="1" a="1"/>
  <c r="D3003" i="1" s="1"/>
  <c r="D3004" i="1" a="1"/>
  <c r="D3004" i="1" s="1"/>
  <c r="D3005" i="1" a="1"/>
  <c r="D3005" i="1" s="1"/>
  <c r="D3006" i="1" a="1"/>
  <c r="D3006" i="1" s="1"/>
  <c r="D3007" i="1" a="1"/>
  <c r="D3007" i="1" s="1"/>
  <c r="D3008" i="1" a="1"/>
  <c r="D3008" i="1" s="1"/>
  <c r="D3009" i="1" a="1"/>
  <c r="D3009" i="1"/>
  <c r="D3010" i="1" a="1"/>
  <c r="D3010" i="1" s="1"/>
  <c r="D3011" i="1" a="1"/>
  <c r="D3011" i="1" s="1"/>
  <c r="D3012" i="1" a="1"/>
  <c r="D3012" i="1" s="1"/>
  <c r="D3013" i="1" a="1"/>
  <c r="D3013" i="1" s="1"/>
  <c r="D3014" i="1" a="1"/>
  <c r="D3014" i="1" s="1"/>
  <c r="D3015" i="1" a="1"/>
  <c r="D3015" i="1" s="1"/>
  <c r="D3016" i="1" a="1"/>
  <c r="D3016" i="1"/>
  <c r="D3017" i="1" a="1"/>
  <c r="D3017" i="1" s="1"/>
  <c r="D3018" i="1" a="1"/>
  <c r="D3018" i="1" s="1"/>
  <c r="D3019" i="1" a="1"/>
  <c r="D3019" i="1" s="1"/>
  <c r="D3020" i="1" a="1"/>
  <c r="D3020" i="1" s="1"/>
  <c r="D3021" i="1" a="1"/>
  <c r="D3021" i="1" s="1"/>
  <c r="D3022" i="1" a="1"/>
  <c r="D3022" i="1" s="1"/>
  <c r="D3023" i="1" a="1"/>
  <c r="D3023" i="1" s="1"/>
  <c r="D3024" i="1" a="1"/>
  <c r="D3024" i="1" s="1"/>
  <c r="D3025" i="1" a="1"/>
  <c r="D3025" i="1" s="1"/>
  <c r="D3026" i="1" a="1"/>
  <c r="D3026" i="1" s="1"/>
  <c r="D3027" i="1" a="1"/>
  <c r="D3027" i="1" s="1"/>
  <c r="D3028" i="1" a="1"/>
  <c r="D3028" i="1" s="1"/>
  <c r="D3029" i="1" a="1"/>
  <c r="D3029" i="1" s="1"/>
  <c r="D3030" i="1" a="1"/>
  <c r="D3030" i="1" s="1"/>
  <c r="D3031" i="1" a="1"/>
  <c r="D3031" i="1" s="1"/>
  <c r="D3032" i="1" a="1"/>
  <c r="D3032" i="1" s="1"/>
  <c r="D3033" i="1" a="1"/>
  <c r="D3033" i="1" s="1"/>
  <c r="D3034" i="1" a="1"/>
  <c r="D3034" i="1" s="1"/>
  <c r="D3035" i="1" a="1"/>
  <c r="D3035" i="1" s="1"/>
  <c r="D3036" i="1" a="1"/>
  <c r="D3036" i="1" s="1"/>
  <c r="D3037" i="1" a="1"/>
  <c r="D3037" i="1" s="1"/>
  <c r="D3038" i="1" a="1"/>
  <c r="D3038" i="1" s="1"/>
  <c r="D3039" i="1" a="1"/>
  <c r="D3039" i="1" s="1"/>
  <c r="D3040" i="1" a="1"/>
  <c r="D3040" i="1" s="1"/>
  <c r="D3041" i="1" a="1"/>
  <c r="D3041" i="1"/>
  <c r="D3042" i="1" a="1"/>
  <c r="D3042" i="1" s="1"/>
  <c r="D3043" i="1" a="1"/>
  <c r="D3043" i="1" s="1"/>
  <c r="D3044" i="1" a="1"/>
  <c r="D3044" i="1" s="1"/>
  <c r="D3045" i="1" a="1"/>
  <c r="D3045" i="1" s="1"/>
  <c r="D3046" i="1" a="1"/>
  <c r="D3046" i="1" s="1"/>
  <c r="D3047" i="1" a="1"/>
  <c r="D3047" i="1" s="1"/>
  <c r="D3048" i="1" a="1"/>
  <c r="D3048" i="1"/>
  <c r="D3049" i="1" a="1"/>
  <c r="D3049" i="1" s="1"/>
  <c r="D3050" i="1" a="1"/>
  <c r="D3050" i="1" s="1"/>
  <c r="D3051" i="1" a="1"/>
  <c r="D3051" i="1" s="1"/>
  <c r="D3052" i="1" a="1"/>
  <c r="D3052" i="1" s="1"/>
  <c r="D3053" i="1" a="1"/>
  <c r="D3053" i="1" s="1"/>
  <c r="D3054" i="1" a="1"/>
  <c r="D3054" i="1" s="1"/>
  <c r="D3055" i="1" a="1"/>
  <c r="D3055" i="1"/>
  <c r="D3056" i="1" a="1"/>
  <c r="D3056" i="1" s="1"/>
  <c r="D3057" i="1" a="1"/>
  <c r="D3057" i="1" s="1"/>
  <c r="D3058" i="1" a="1"/>
  <c r="D3058" i="1" s="1"/>
  <c r="D3059" i="1" a="1"/>
  <c r="D3059" i="1" s="1"/>
  <c r="D3060" i="1" a="1"/>
  <c r="D3060" i="1" s="1"/>
  <c r="D3061" i="1" a="1"/>
  <c r="D3061" i="1" s="1"/>
  <c r="D3062" i="1" a="1"/>
  <c r="D3062" i="1" s="1"/>
  <c r="D3063" i="1" a="1"/>
  <c r="D3063" i="1" s="1"/>
  <c r="D3064" i="1" a="1"/>
  <c r="D3064" i="1" s="1"/>
  <c r="D3065" i="1" a="1"/>
  <c r="D3065" i="1" s="1"/>
  <c r="D3066" i="1" a="1"/>
  <c r="D3066" i="1" s="1"/>
  <c r="D3067" i="1" a="1"/>
  <c r="D3067" i="1" s="1"/>
  <c r="D3068" i="1" a="1"/>
  <c r="D3068" i="1" s="1"/>
  <c r="D3069" i="1" a="1"/>
  <c r="D3069" i="1" s="1"/>
  <c r="D3070" i="1" a="1"/>
  <c r="D3070" i="1" s="1"/>
  <c r="D3071" i="1" a="1"/>
  <c r="D3071" i="1" s="1"/>
  <c r="D3072" i="1" a="1"/>
  <c r="D3072" i="1" s="1"/>
  <c r="D3073" i="1" a="1"/>
  <c r="D3073" i="1"/>
  <c r="D3074" i="1" a="1"/>
  <c r="D3074" i="1" s="1"/>
  <c r="D3075" i="1" a="1"/>
  <c r="D3075" i="1" s="1"/>
  <c r="D3076" i="1" a="1"/>
  <c r="D3076" i="1" s="1"/>
  <c r="D3077" i="1" a="1"/>
  <c r="D3077" i="1" s="1"/>
  <c r="D3078" i="1" a="1"/>
  <c r="D3078" i="1" s="1"/>
  <c r="D3079" i="1" a="1"/>
  <c r="D3079" i="1" s="1"/>
  <c r="D3080" i="1" a="1"/>
  <c r="D3080" i="1"/>
  <c r="D3081" i="1" a="1"/>
  <c r="D3081" i="1" s="1"/>
  <c r="D3082" i="1" a="1"/>
  <c r="D3082" i="1" s="1"/>
  <c r="D3083" i="1" a="1"/>
  <c r="D3083" i="1" s="1"/>
  <c r="D3084" i="1" a="1"/>
  <c r="D3084" i="1" s="1"/>
  <c r="D3085" i="1" a="1"/>
  <c r="D3085" i="1" s="1"/>
  <c r="D3086" i="1" a="1"/>
  <c r="D3086" i="1" s="1"/>
  <c r="D3087" i="1" a="1"/>
  <c r="D3087" i="1"/>
  <c r="D3088" i="1" a="1"/>
  <c r="D3088" i="1" s="1"/>
  <c r="D3089" i="1" a="1"/>
  <c r="D3089" i="1" s="1"/>
  <c r="D3090" i="1" a="1"/>
  <c r="D3090" i="1" s="1"/>
  <c r="D3091" i="1" a="1"/>
  <c r="D3091" i="1" s="1"/>
  <c r="D3092" i="1" a="1"/>
  <c r="D3092" i="1" s="1"/>
  <c r="D3093" i="1" a="1"/>
  <c r="D3093" i="1" s="1"/>
  <c r="D3094" i="1" a="1"/>
  <c r="D3094" i="1" s="1"/>
  <c r="D3095" i="1" a="1"/>
  <c r="D3095" i="1" s="1"/>
  <c r="D3096" i="1" a="1"/>
  <c r="D3096" i="1" s="1"/>
  <c r="D3097" i="1" a="1"/>
  <c r="D3097" i="1" s="1"/>
  <c r="D3098" i="1" a="1"/>
  <c r="D3098" i="1" s="1"/>
  <c r="D3099" i="1" a="1"/>
  <c r="D3099" i="1" s="1"/>
  <c r="D3100" i="1" a="1"/>
  <c r="D3100" i="1" s="1"/>
  <c r="D3101" i="1" a="1"/>
  <c r="D3101" i="1" s="1"/>
  <c r="D3102" i="1" a="1"/>
  <c r="D3102" i="1" s="1"/>
  <c r="D3103" i="1" a="1"/>
  <c r="D3103" i="1" s="1"/>
  <c r="D3104" i="1" a="1"/>
  <c r="D3104" i="1" s="1"/>
  <c r="D3105" i="1" a="1"/>
  <c r="D3105" i="1"/>
  <c r="D3106" i="1" a="1"/>
  <c r="D3106" i="1" s="1"/>
  <c r="D3107" i="1" a="1"/>
  <c r="D3107" i="1" s="1"/>
  <c r="D3108" i="1" a="1"/>
  <c r="D3108" i="1" s="1"/>
  <c r="D3109" i="1" a="1"/>
  <c r="D3109" i="1" s="1"/>
  <c r="D3110" i="1" a="1"/>
  <c r="D3110" i="1" s="1"/>
  <c r="D3111" i="1" a="1"/>
  <c r="D3111" i="1" s="1"/>
  <c r="D3112" i="1" a="1"/>
  <c r="D3112" i="1"/>
  <c r="D3113" i="1" a="1"/>
  <c r="D3113" i="1" s="1"/>
  <c r="D3114" i="1" a="1"/>
  <c r="D3114" i="1" s="1"/>
  <c r="D3115" i="1" a="1"/>
  <c r="D3115" i="1" s="1"/>
  <c r="D3116" i="1" a="1"/>
  <c r="D3116" i="1" s="1"/>
  <c r="D3117" i="1" a="1"/>
  <c r="D3117" i="1" s="1"/>
  <c r="D3118" i="1" a="1"/>
  <c r="D3118" i="1" s="1"/>
  <c r="D3119" i="1" a="1"/>
  <c r="D3119" i="1"/>
  <c r="D3120" i="1" a="1"/>
  <c r="D3120" i="1" s="1"/>
  <c r="D3121" i="1" a="1"/>
  <c r="D3121" i="1" s="1"/>
  <c r="D3122" i="1" a="1"/>
  <c r="D3122" i="1" s="1"/>
  <c r="D3123" i="1" a="1"/>
  <c r="D3123" i="1" s="1"/>
  <c r="D3124" i="1" a="1"/>
  <c r="D3124" i="1" s="1"/>
  <c r="D3125" i="1" a="1"/>
  <c r="D3125" i="1" s="1"/>
  <c r="D3126" i="1" a="1"/>
  <c r="D3126" i="1" s="1"/>
  <c r="D3127" i="1" a="1"/>
  <c r="D3127" i="1" s="1"/>
  <c r="D3128" i="1" a="1"/>
  <c r="D3128" i="1" s="1"/>
  <c r="D3129" i="1" a="1"/>
  <c r="D3129" i="1" s="1"/>
  <c r="D3130" i="1" a="1"/>
  <c r="D3130" i="1" s="1"/>
  <c r="D3131" i="1" a="1"/>
  <c r="D3131" i="1" s="1"/>
  <c r="D3132" i="1" a="1"/>
  <c r="D3132" i="1" s="1"/>
  <c r="D3133" i="1" a="1"/>
  <c r="D3133" i="1" s="1"/>
  <c r="D3134" i="1" a="1"/>
  <c r="D3134" i="1" s="1"/>
  <c r="D3135" i="1" a="1"/>
  <c r="D3135" i="1" s="1"/>
  <c r="D3136" i="1" a="1"/>
  <c r="D3136" i="1" s="1"/>
  <c r="D3137" i="1" a="1"/>
  <c r="D3137" i="1"/>
  <c r="D3138" i="1" a="1"/>
  <c r="D3138" i="1" s="1"/>
  <c r="D3139" i="1" a="1"/>
  <c r="D3139" i="1" s="1"/>
  <c r="D3140" i="1" a="1"/>
  <c r="D3140" i="1" s="1"/>
  <c r="D3141" i="1" a="1"/>
  <c r="D3141" i="1" s="1"/>
  <c r="D3142" i="1" a="1"/>
  <c r="D3142" i="1" s="1"/>
  <c r="D3143" i="1" a="1"/>
  <c r="D3143" i="1" s="1"/>
  <c r="D3144" i="1" a="1"/>
  <c r="D3144" i="1" s="1"/>
  <c r="D3145" i="1" a="1"/>
  <c r="D3145" i="1" s="1"/>
  <c r="D3146" i="1" a="1"/>
  <c r="D3146" i="1" s="1"/>
  <c r="D3147" i="1" a="1"/>
  <c r="D3147" i="1" s="1"/>
  <c r="D3148" i="1" a="1"/>
  <c r="D3148" i="1" s="1"/>
  <c r="D3149" i="1" a="1"/>
  <c r="D3149" i="1" s="1"/>
  <c r="D3150" i="1" a="1"/>
  <c r="D3150" i="1" s="1"/>
  <c r="D3151" i="1" a="1"/>
  <c r="D3151" i="1" s="1"/>
  <c r="D3152" i="1" a="1"/>
  <c r="D3152" i="1" s="1"/>
  <c r="D3153" i="1" a="1"/>
  <c r="D3153" i="1" s="1"/>
  <c r="D3154" i="1" a="1"/>
  <c r="D3154" i="1" s="1"/>
  <c r="D3155" i="1" a="1"/>
  <c r="D3155" i="1" s="1"/>
  <c r="D3156" i="1" a="1"/>
  <c r="D3156" i="1" s="1"/>
  <c r="D3157" i="1" a="1"/>
  <c r="D3157" i="1" s="1"/>
  <c r="D3158" i="1" a="1"/>
  <c r="D3158" i="1" s="1"/>
  <c r="D3159" i="1" a="1"/>
  <c r="D3159" i="1" s="1"/>
  <c r="D3160" i="1" a="1"/>
  <c r="D3160" i="1" s="1"/>
  <c r="D3161" i="1" a="1"/>
  <c r="D3161" i="1" s="1"/>
  <c r="D3162" i="1" a="1"/>
  <c r="D3162" i="1" s="1"/>
  <c r="D3163" i="1" a="1"/>
  <c r="D3163" i="1" s="1"/>
  <c r="D3164" i="1" a="1"/>
  <c r="D3164" i="1" s="1"/>
  <c r="D3165" i="1" a="1"/>
  <c r="D3165" i="1" s="1"/>
  <c r="D3166" i="1" a="1"/>
  <c r="D3166" i="1" s="1"/>
  <c r="D3167" i="1" a="1"/>
  <c r="D3167" i="1" s="1"/>
  <c r="D3168" i="1" a="1"/>
  <c r="D3168" i="1" s="1"/>
  <c r="D3169" i="1" a="1"/>
  <c r="D3169" i="1"/>
  <c r="D3170" i="1" a="1"/>
  <c r="D3170" i="1" s="1"/>
  <c r="D3171" i="1" a="1"/>
  <c r="D3171" i="1" s="1"/>
  <c r="D3172" i="1" a="1"/>
  <c r="D3172" i="1" s="1"/>
  <c r="D3173" i="1" a="1"/>
  <c r="D3173" i="1" s="1"/>
  <c r="D3174" i="1" a="1"/>
  <c r="D3174" i="1" s="1"/>
  <c r="D3175" i="1" a="1"/>
  <c r="D3175" i="1" s="1"/>
  <c r="D3176" i="1" a="1"/>
  <c r="D3176" i="1"/>
  <c r="D3177" i="1" a="1"/>
  <c r="D3177" i="1" s="1"/>
  <c r="D3178" i="1" a="1"/>
  <c r="D3178" i="1" s="1"/>
  <c r="D3179" i="1" a="1"/>
  <c r="D3179" i="1" s="1"/>
  <c r="D3180" i="1" a="1"/>
  <c r="D3180" i="1" s="1"/>
  <c r="D3181" i="1" a="1"/>
  <c r="D3181" i="1" s="1"/>
  <c r="D3182" i="1" a="1"/>
  <c r="D3182" i="1" s="1"/>
  <c r="D3183" i="1" a="1"/>
  <c r="D3183" i="1"/>
  <c r="D3184" i="1" a="1"/>
  <c r="D3184" i="1" s="1"/>
  <c r="D3185" i="1" a="1"/>
  <c r="D3185" i="1" s="1"/>
  <c r="D3186" i="1" a="1"/>
  <c r="D3186" i="1" s="1"/>
  <c r="D3187" i="1" a="1"/>
  <c r="D3187" i="1" s="1"/>
  <c r="D3188" i="1" a="1"/>
  <c r="D3188" i="1" s="1"/>
  <c r="D3189" i="1" a="1"/>
  <c r="D3189" i="1" s="1"/>
  <c r="D3190" i="1" a="1"/>
  <c r="D3190" i="1" s="1"/>
  <c r="D3191" i="1" a="1"/>
  <c r="D3191" i="1" s="1"/>
  <c r="D3192" i="1" a="1"/>
  <c r="D3192" i="1" s="1"/>
  <c r="D3193" i="1" a="1"/>
  <c r="D3193" i="1" s="1"/>
  <c r="D3194" i="1" a="1"/>
  <c r="D3194" i="1" s="1"/>
  <c r="D3195" i="1" a="1"/>
  <c r="D3195" i="1" s="1"/>
  <c r="D3196" i="1" a="1"/>
  <c r="D3196" i="1" s="1"/>
  <c r="D3197" i="1" a="1"/>
  <c r="D3197" i="1" s="1"/>
  <c r="D3198" i="1" a="1"/>
  <c r="D3198" i="1" s="1"/>
  <c r="D3199" i="1" a="1"/>
  <c r="D3199" i="1" s="1"/>
  <c r="D3200" i="1" a="1"/>
  <c r="D3200" i="1" s="1"/>
  <c r="D3201" i="1" a="1"/>
  <c r="D3201" i="1"/>
  <c r="D3202" i="1" a="1"/>
  <c r="D3202" i="1" s="1"/>
  <c r="D3203" i="1" a="1"/>
  <c r="D3203" i="1" s="1"/>
  <c r="D3204" i="1" a="1"/>
  <c r="D3204" i="1" s="1"/>
  <c r="D3205" i="1" a="1"/>
  <c r="D3205" i="1" s="1"/>
  <c r="D3206" i="1" a="1"/>
  <c r="D3206" i="1" s="1"/>
  <c r="D3207" i="1" a="1"/>
  <c r="D3207" i="1" s="1"/>
  <c r="D3208" i="1" a="1"/>
  <c r="D3208" i="1"/>
  <c r="D3209" i="1" a="1"/>
  <c r="D3209" i="1" s="1"/>
  <c r="D3210" i="1" a="1"/>
  <c r="D3210" i="1" s="1"/>
  <c r="D3211" i="1" a="1"/>
  <c r="D3211" i="1" s="1"/>
  <c r="D3212" i="1" a="1"/>
  <c r="D3212" i="1" s="1"/>
  <c r="D3213" i="1" a="1"/>
  <c r="D3213" i="1" s="1"/>
  <c r="D3214" i="1" a="1"/>
  <c r="D3214" i="1" s="1"/>
  <c r="D3215" i="1" a="1"/>
  <c r="D3215" i="1"/>
  <c r="D3216" i="1" a="1"/>
  <c r="D3216" i="1" s="1"/>
  <c r="D3217" i="1" a="1"/>
  <c r="D3217" i="1" s="1"/>
  <c r="D3218" i="1" a="1"/>
  <c r="D3218" i="1" s="1"/>
  <c r="D3219" i="1" a="1"/>
  <c r="D3219" i="1" s="1"/>
  <c r="D3220" i="1" a="1"/>
  <c r="D3220" i="1" s="1"/>
  <c r="D3221" i="1" a="1"/>
  <c r="D3221" i="1" s="1"/>
  <c r="D3222" i="1" a="1"/>
  <c r="D3222" i="1" s="1"/>
  <c r="D3223" i="1" a="1"/>
  <c r="D3223" i="1" s="1"/>
  <c r="D3224" i="1" a="1"/>
  <c r="D3224" i="1" s="1"/>
  <c r="D3225" i="1" a="1"/>
  <c r="D3225" i="1" s="1"/>
  <c r="D3226" i="1" a="1"/>
  <c r="D3226" i="1" s="1"/>
  <c r="D3227" i="1" a="1"/>
  <c r="D3227" i="1" s="1"/>
  <c r="D3228" i="1" a="1"/>
  <c r="D3228" i="1" s="1"/>
  <c r="D3229" i="1" a="1"/>
  <c r="D3229" i="1" s="1"/>
  <c r="D3230" i="1" a="1"/>
  <c r="D3230" i="1" s="1"/>
  <c r="D3231" i="1" a="1"/>
  <c r="D3231" i="1" s="1"/>
  <c r="D3232" i="1" a="1"/>
  <c r="D3232" i="1" s="1"/>
  <c r="D3233" i="1" a="1"/>
  <c r="D3233" i="1"/>
  <c r="D3234" i="1" a="1"/>
  <c r="D3234" i="1" s="1"/>
  <c r="D3235" i="1" a="1"/>
  <c r="D3235" i="1" s="1"/>
  <c r="D3236" i="1" a="1"/>
  <c r="D3236" i="1" s="1"/>
  <c r="D3237" i="1" a="1"/>
  <c r="D3237" i="1" s="1"/>
  <c r="D3238" i="1" a="1"/>
  <c r="D3238" i="1" s="1"/>
  <c r="D3239" i="1" a="1"/>
  <c r="D3239" i="1" s="1"/>
  <c r="D3240" i="1" a="1"/>
  <c r="D3240" i="1"/>
  <c r="D3241" i="1" a="1"/>
  <c r="D3241" i="1" s="1"/>
  <c r="D3242" i="1" a="1"/>
  <c r="D3242" i="1" s="1"/>
  <c r="D3243" i="1" a="1"/>
  <c r="D3243" i="1" s="1"/>
  <c r="D3244" i="1" a="1"/>
  <c r="D3244" i="1" s="1"/>
  <c r="D3245" i="1" a="1"/>
  <c r="D3245" i="1" s="1"/>
  <c r="D3246" i="1" a="1"/>
  <c r="D3246" i="1" s="1"/>
  <c r="D3247" i="1" a="1"/>
  <c r="D3247" i="1"/>
  <c r="D3248" i="1" a="1"/>
  <c r="D3248" i="1" s="1"/>
  <c r="D3249" i="1" a="1"/>
  <c r="D3249" i="1" s="1"/>
  <c r="D3250" i="1" a="1"/>
  <c r="D3250" i="1" s="1"/>
  <c r="D3251" i="1" a="1"/>
  <c r="D3251" i="1" s="1"/>
  <c r="D3252" i="1" a="1"/>
  <c r="D3252" i="1" s="1"/>
  <c r="D3253" i="1" a="1"/>
  <c r="D3253" i="1" s="1"/>
  <c r="D3254" i="1" a="1"/>
  <c r="D3254" i="1" s="1"/>
  <c r="D3255" i="1" a="1"/>
  <c r="D3255" i="1" s="1"/>
  <c r="D3256" i="1" a="1"/>
  <c r="D3256" i="1" s="1"/>
  <c r="D3257" i="1" a="1"/>
  <c r="D3257" i="1" s="1"/>
  <c r="D3258" i="1" a="1"/>
  <c r="D3258" i="1" s="1"/>
  <c r="D3259" i="1" a="1"/>
  <c r="D3259" i="1" s="1"/>
  <c r="D3260" i="1" a="1"/>
  <c r="D3260" i="1" s="1"/>
  <c r="D3261" i="1" a="1"/>
  <c r="D3261" i="1" s="1"/>
  <c r="D3262" i="1" a="1"/>
  <c r="D3262" i="1" s="1"/>
  <c r="D3263" i="1" a="1"/>
  <c r="D3263" i="1" s="1"/>
  <c r="D3264" i="1" a="1"/>
  <c r="D3264" i="1" s="1"/>
  <c r="D3265" i="1" a="1"/>
  <c r="D3265" i="1"/>
  <c r="D3266" i="1" a="1"/>
  <c r="D3266" i="1" s="1"/>
  <c r="D3267" i="1" a="1"/>
  <c r="D3267" i="1" s="1"/>
  <c r="D3268" i="1" a="1"/>
  <c r="D3268" i="1" s="1"/>
  <c r="D3269" i="1" a="1"/>
  <c r="D3269" i="1" s="1"/>
  <c r="D3270" i="1" a="1"/>
  <c r="D3270" i="1" s="1"/>
  <c r="D3271" i="1" a="1"/>
  <c r="D3271" i="1" s="1"/>
  <c r="D3272" i="1" a="1"/>
  <c r="D3272" i="1"/>
  <c r="D3273" i="1" a="1"/>
  <c r="D3273" i="1" s="1"/>
  <c r="D3274" i="1" a="1"/>
  <c r="D3274" i="1" s="1"/>
  <c r="D3275" i="1" a="1"/>
  <c r="D3275" i="1" s="1"/>
  <c r="D3276" i="1" a="1"/>
  <c r="D3276" i="1" s="1"/>
  <c r="D3277" i="1" a="1"/>
  <c r="D3277" i="1" s="1"/>
  <c r="D3278" i="1" a="1"/>
  <c r="D3278" i="1" s="1"/>
  <c r="D3279" i="1" a="1"/>
  <c r="D3279" i="1" s="1"/>
  <c r="D3280" i="1" a="1"/>
  <c r="D3280" i="1" s="1"/>
  <c r="D3281" i="1" a="1"/>
  <c r="D3281" i="1" s="1"/>
  <c r="D3282" i="1" a="1"/>
  <c r="D3282" i="1" s="1"/>
  <c r="D3283" i="1" a="1"/>
  <c r="D3283" i="1" s="1"/>
  <c r="D3284" i="1" a="1"/>
  <c r="D3284" i="1" s="1"/>
  <c r="D3285" i="1" a="1"/>
  <c r="D3285" i="1" s="1"/>
  <c r="D3286" i="1" a="1"/>
  <c r="D3286" i="1" s="1"/>
  <c r="D3287" i="1" a="1"/>
  <c r="D3287" i="1" s="1"/>
  <c r="D3288" i="1" a="1"/>
  <c r="D3288" i="1" s="1"/>
  <c r="D3289" i="1" a="1"/>
  <c r="D3289" i="1" s="1"/>
  <c r="D3290" i="1" a="1"/>
  <c r="D3290" i="1" s="1"/>
  <c r="D3291" i="1" a="1"/>
  <c r="D3291" i="1" s="1"/>
  <c r="D3292" i="1" a="1"/>
  <c r="D3292" i="1" s="1"/>
  <c r="D3293" i="1" a="1"/>
  <c r="D3293" i="1" s="1"/>
  <c r="D3294" i="1" a="1"/>
  <c r="D3294" i="1" s="1"/>
  <c r="D3295" i="1" a="1"/>
  <c r="D3295" i="1" s="1"/>
  <c r="D3296" i="1" a="1"/>
  <c r="D3296" i="1" s="1"/>
  <c r="D3297" i="1" a="1"/>
  <c r="D3297" i="1"/>
  <c r="D3298" i="1" a="1"/>
  <c r="D3298" i="1" s="1"/>
  <c r="D3299" i="1" a="1"/>
  <c r="D3299" i="1" s="1"/>
  <c r="D3300" i="1" a="1"/>
  <c r="D3300" i="1" s="1"/>
  <c r="D3301" i="1" a="1"/>
  <c r="D3301" i="1" s="1"/>
  <c r="D3302" i="1" a="1"/>
  <c r="D3302" i="1" s="1"/>
  <c r="D3303" i="1" a="1"/>
  <c r="D3303" i="1" s="1"/>
  <c r="D3304" i="1" a="1"/>
  <c r="D3304" i="1"/>
  <c r="D3305" i="1" a="1"/>
  <c r="D3305" i="1" s="1"/>
  <c r="D3306" i="1" a="1"/>
  <c r="D3306" i="1" s="1"/>
  <c r="D3307" i="1" a="1"/>
  <c r="D3307" i="1" s="1"/>
  <c r="D3308" i="1" a="1"/>
  <c r="D3308" i="1" s="1"/>
  <c r="D3309" i="1" a="1"/>
  <c r="D3309" i="1" s="1"/>
  <c r="D3310" i="1" a="1"/>
  <c r="D3310" i="1" s="1"/>
  <c r="D3311" i="1" a="1"/>
  <c r="D3311" i="1"/>
  <c r="D3312" i="1" a="1"/>
  <c r="D3312" i="1" s="1"/>
  <c r="D3313" i="1" a="1"/>
  <c r="D3313" i="1" s="1"/>
  <c r="D3314" i="1" a="1"/>
  <c r="D3314" i="1" s="1"/>
  <c r="D3315" i="1" a="1"/>
  <c r="D3315" i="1" s="1"/>
  <c r="D3316" i="1" a="1"/>
  <c r="D3316" i="1" s="1"/>
  <c r="D3317" i="1" a="1"/>
  <c r="D3317" i="1" s="1"/>
  <c r="D3318" i="1" a="1"/>
  <c r="D3318" i="1" s="1"/>
  <c r="D3319" i="1" a="1"/>
  <c r="D3319" i="1" s="1"/>
  <c r="D3320" i="1" a="1"/>
  <c r="D3320" i="1" s="1"/>
  <c r="D3321" i="1" a="1"/>
  <c r="D3321" i="1" s="1"/>
  <c r="D3322" i="1" a="1"/>
  <c r="D3322" i="1" s="1"/>
  <c r="D3323" i="1" a="1"/>
  <c r="D3323" i="1" s="1"/>
  <c r="D3324" i="1" a="1"/>
  <c r="D3324" i="1" s="1"/>
  <c r="D3325" i="1" a="1"/>
  <c r="D3325" i="1" s="1"/>
  <c r="D3326" i="1" a="1"/>
  <c r="D3326" i="1" s="1"/>
  <c r="D3327" i="1" a="1"/>
  <c r="D3327" i="1" s="1"/>
  <c r="D3328" i="1" a="1"/>
  <c r="D3328" i="1" s="1"/>
  <c r="D3329" i="1" a="1"/>
  <c r="D3329" i="1"/>
  <c r="D3330" i="1" a="1"/>
  <c r="D3330" i="1" s="1"/>
  <c r="D3331" i="1" a="1"/>
  <c r="D3331" i="1" s="1"/>
  <c r="D3332" i="1" a="1"/>
  <c r="D3332" i="1" s="1"/>
  <c r="D3333" i="1" a="1"/>
  <c r="D3333" i="1" s="1"/>
  <c r="D3334" i="1" a="1"/>
  <c r="D3334" i="1" s="1"/>
  <c r="D3335" i="1" a="1"/>
  <c r="D3335" i="1" s="1"/>
  <c r="D3336" i="1" a="1"/>
  <c r="D3336" i="1"/>
  <c r="D3337" i="1" a="1"/>
  <c r="D3337" i="1" s="1"/>
  <c r="D3338" i="1" a="1"/>
  <c r="D3338" i="1" s="1"/>
  <c r="D3339" i="1" a="1"/>
  <c r="D3339" i="1" s="1"/>
  <c r="D3340" i="1" a="1"/>
  <c r="D3340" i="1" s="1"/>
  <c r="D3341" i="1" a="1"/>
  <c r="D3341" i="1" s="1"/>
  <c r="D3342" i="1" a="1"/>
  <c r="D3342" i="1" s="1"/>
  <c r="D3343" i="1" a="1"/>
  <c r="D3343" i="1"/>
  <c r="D3344" i="1" a="1"/>
  <c r="D3344" i="1" s="1"/>
  <c r="D3345" i="1" a="1"/>
  <c r="D3345" i="1" s="1"/>
  <c r="D3346" i="1" a="1"/>
  <c r="D3346" i="1" s="1"/>
  <c r="D3347" i="1" a="1"/>
  <c r="D3347" i="1" s="1"/>
  <c r="D3348" i="1" a="1"/>
  <c r="D3348" i="1" s="1"/>
  <c r="D3349" i="1" a="1"/>
  <c r="D3349" i="1" s="1"/>
  <c r="D3350" i="1" a="1"/>
  <c r="D3350" i="1" s="1"/>
  <c r="D3351" i="1" a="1"/>
  <c r="D3351" i="1" s="1"/>
  <c r="D3352" i="1" a="1"/>
  <c r="D3352" i="1" s="1"/>
  <c r="D3353" i="1" a="1"/>
  <c r="D3353" i="1" s="1"/>
  <c r="D3354" i="1" a="1"/>
  <c r="D3354" i="1" s="1"/>
  <c r="D3355" i="1" a="1"/>
  <c r="D3355" i="1" s="1"/>
  <c r="D3356" i="1" a="1"/>
  <c r="D3356" i="1" s="1"/>
  <c r="D3357" i="1" a="1"/>
  <c r="D3357" i="1" s="1"/>
  <c r="D3358" i="1" a="1"/>
  <c r="D3358" i="1" s="1"/>
  <c r="D3359" i="1" a="1"/>
  <c r="D3359" i="1" s="1"/>
  <c r="D3360" i="1" a="1"/>
  <c r="D3360" i="1" s="1"/>
  <c r="D3361" i="1" a="1"/>
  <c r="D3361" i="1"/>
  <c r="D3362" i="1" a="1"/>
  <c r="D3362" i="1" s="1"/>
  <c r="D3363" i="1" a="1"/>
  <c r="D3363" i="1" s="1"/>
  <c r="D3364" i="1" a="1"/>
  <c r="D3364" i="1" s="1"/>
  <c r="D3365" i="1" a="1"/>
  <c r="D3365" i="1" s="1"/>
  <c r="D3366" i="1" a="1"/>
  <c r="D3366" i="1" s="1"/>
  <c r="D3367" i="1" a="1"/>
  <c r="D3367" i="1" s="1"/>
  <c r="D3368" i="1" a="1"/>
  <c r="D3368" i="1"/>
  <c r="D3369" i="1" a="1"/>
  <c r="D3369" i="1" s="1"/>
  <c r="D3370" i="1" a="1"/>
  <c r="D3370" i="1" s="1"/>
  <c r="D3371" i="1" a="1"/>
  <c r="D3371" i="1" s="1"/>
  <c r="D3372" i="1" a="1"/>
  <c r="D3372" i="1" s="1"/>
  <c r="D3373" i="1" a="1"/>
  <c r="D3373" i="1" s="1"/>
  <c r="D3374" i="1" a="1"/>
  <c r="D3374" i="1" s="1"/>
  <c r="D3375" i="1" a="1"/>
  <c r="D3375" i="1"/>
  <c r="D3376" i="1" a="1"/>
  <c r="D3376" i="1" s="1"/>
  <c r="D3377" i="1" a="1"/>
  <c r="D3377" i="1" s="1"/>
  <c r="D3378" i="1" a="1"/>
  <c r="D3378" i="1" s="1"/>
  <c r="D3379" i="1" a="1"/>
  <c r="D3379" i="1" s="1"/>
  <c r="D3380" i="1" a="1"/>
  <c r="D3380" i="1" s="1"/>
  <c r="D3381" i="1" a="1"/>
  <c r="D3381" i="1" s="1"/>
  <c r="D3382" i="1" a="1"/>
  <c r="D3382" i="1" s="1"/>
  <c r="D3383" i="1" a="1"/>
  <c r="D3383" i="1" s="1"/>
  <c r="D3384" i="1" a="1"/>
  <c r="D3384" i="1" s="1"/>
  <c r="D3385" i="1" a="1"/>
  <c r="D3385" i="1" s="1"/>
  <c r="D3386" i="1" a="1"/>
  <c r="D3386" i="1" s="1"/>
  <c r="D3387" i="1" a="1"/>
  <c r="D3387" i="1" s="1"/>
  <c r="D3388" i="1" a="1"/>
  <c r="D3388" i="1" s="1"/>
  <c r="D3389" i="1" a="1"/>
  <c r="D3389" i="1" s="1"/>
  <c r="D3390" i="1" a="1"/>
  <c r="D3390" i="1" s="1"/>
  <c r="D3391" i="1" a="1"/>
  <c r="D3391" i="1" s="1"/>
  <c r="D3392" i="1" a="1"/>
  <c r="D3392" i="1" s="1"/>
  <c r="D3393" i="1" a="1"/>
  <c r="D3393" i="1"/>
  <c r="D3394" i="1" a="1"/>
  <c r="D3394" i="1" s="1"/>
  <c r="D3395" i="1" a="1"/>
  <c r="D3395" i="1" s="1"/>
  <c r="D3396" i="1" a="1"/>
  <c r="D3396" i="1" s="1"/>
  <c r="D3397" i="1" a="1"/>
  <c r="D3397" i="1" s="1"/>
  <c r="D3398" i="1" a="1"/>
  <c r="D3398" i="1" s="1"/>
  <c r="D3399" i="1" a="1"/>
  <c r="D3399" i="1" s="1"/>
  <c r="D3400" i="1" a="1"/>
  <c r="D3400" i="1"/>
  <c r="D3401" i="1" a="1"/>
  <c r="D3401" i="1" s="1"/>
  <c r="D3402" i="1" a="1"/>
  <c r="D3402" i="1" s="1"/>
  <c r="D3403" i="1" a="1"/>
  <c r="D3403" i="1" s="1"/>
  <c r="D3404" i="1" a="1"/>
  <c r="D3404" i="1" s="1"/>
  <c r="D3405" i="1" a="1"/>
  <c r="D3405" i="1" s="1"/>
  <c r="D3406" i="1" a="1"/>
  <c r="D3406" i="1" s="1"/>
  <c r="D3407" i="1" a="1"/>
  <c r="D3407" i="1" s="1"/>
  <c r="D3408" i="1" a="1"/>
  <c r="D3408" i="1" s="1"/>
  <c r="D3409" i="1" a="1"/>
  <c r="D3409" i="1" s="1"/>
  <c r="D3410" i="1" a="1"/>
  <c r="D3410" i="1" s="1"/>
  <c r="D3411" i="1" a="1"/>
  <c r="D3411" i="1" s="1"/>
  <c r="D3412" i="1" a="1"/>
  <c r="D3412" i="1" s="1"/>
  <c r="D3413" i="1" a="1"/>
  <c r="D3413" i="1" s="1"/>
  <c r="D3414" i="1" a="1"/>
  <c r="D3414" i="1" s="1"/>
  <c r="D3415" i="1" a="1"/>
  <c r="D3415" i="1" s="1"/>
  <c r="D3416" i="1" a="1"/>
  <c r="D3416" i="1" s="1"/>
  <c r="D3417" i="1" a="1"/>
  <c r="D3417" i="1" s="1"/>
  <c r="D3418" i="1" a="1"/>
  <c r="D3418" i="1" s="1"/>
  <c r="D3419" i="1" a="1"/>
  <c r="D3419" i="1" s="1"/>
  <c r="D3420" i="1" a="1"/>
  <c r="D3420" i="1" s="1"/>
  <c r="D3421" i="1" a="1"/>
  <c r="D3421" i="1" s="1"/>
  <c r="D3422" i="1" a="1"/>
  <c r="D3422" i="1" s="1"/>
  <c r="D3423" i="1" a="1"/>
  <c r="D3423" i="1" s="1"/>
  <c r="D3424" i="1" a="1"/>
  <c r="D3424" i="1" s="1"/>
  <c r="D3425" i="1" a="1"/>
  <c r="D3425" i="1"/>
  <c r="D3426" i="1" a="1"/>
  <c r="D3426" i="1" s="1"/>
  <c r="D3427" i="1" a="1"/>
  <c r="D3427" i="1" s="1"/>
  <c r="D3428" i="1" a="1"/>
  <c r="D3428" i="1" s="1"/>
  <c r="D3429" i="1" a="1"/>
  <c r="D3429" i="1" s="1"/>
  <c r="D3430" i="1" a="1"/>
  <c r="D3430" i="1" s="1"/>
  <c r="D3431" i="1" a="1"/>
  <c r="D3431" i="1" s="1"/>
  <c r="D3432" i="1" a="1"/>
  <c r="D3432" i="1"/>
  <c r="D3433" i="1" a="1"/>
  <c r="D3433" i="1" s="1"/>
  <c r="D3434" i="1" a="1"/>
  <c r="D3434" i="1" s="1"/>
  <c r="D3435" i="1" a="1"/>
  <c r="D3435" i="1" s="1"/>
  <c r="D3436" i="1" a="1"/>
  <c r="D3436" i="1" s="1"/>
  <c r="D3437" i="1" a="1"/>
  <c r="D3437" i="1" s="1"/>
  <c r="D3438" i="1" a="1"/>
  <c r="D3438" i="1" s="1"/>
  <c r="D3439" i="1" a="1"/>
  <c r="D3439" i="1"/>
  <c r="D3440" i="1" a="1"/>
  <c r="D3440" i="1" s="1"/>
  <c r="D3441" i="1" a="1"/>
  <c r="D3441" i="1" s="1"/>
  <c r="D3442" i="1" a="1"/>
  <c r="D3442" i="1" s="1"/>
  <c r="D3443" i="1" a="1"/>
  <c r="D3443" i="1" s="1"/>
  <c r="D3444" i="1" a="1"/>
  <c r="D3444" i="1" s="1"/>
  <c r="D3445" i="1" a="1"/>
  <c r="D3445" i="1" s="1"/>
  <c r="D3446" i="1" a="1"/>
  <c r="D3446" i="1" s="1"/>
  <c r="D3447" i="1" a="1"/>
  <c r="D3447" i="1" s="1"/>
  <c r="D3448" i="1" a="1"/>
  <c r="D3448" i="1" s="1"/>
  <c r="D3449" i="1" a="1"/>
  <c r="D3449" i="1" s="1"/>
  <c r="D3450" i="1" a="1"/>
  <c r="D3450" i="1" s="1"/>
  <c r="D3451" i="1" a="1"/>
  <c r="D3451" i="1" s="1"/>
  <c r="D3452" i="1" a="1"/>
  <c r="D3452" i="1" s="1"/>
  <c r="D3453" i="1" a="1"/>
  <c r="D3453" i="1" s="1"/>
  <c r="D3454" i="1" a="1"/>
  <c r="D3454" i="1" s="1"/>
  <c r="D3455" i="1" a="1"/>
  <c r="D3455" i="1" s="1"/>
  <c r="D3456" i="1" a="1"/>
  <c r="D3456" i="1" s="1"/>
  <c r="D3457" i="1" a="1"/>
  <c r="D3457" i="1"/>
  <c r="D3458" i="1" a="1"/>
  <c r="D3458" i="1" s="1"/>
  <c r="D3459" i="1" a="1"/>
  <c r="D3459" i="1" s="1"/>
  <c r="D3460" i="1" a="1"/>
  <c r="D3460" i="1" s="1"/>
  <c r="D3461" i="1" a="1"/>
  <c r="D3461" i="1" s="1"/>
  <c r="D3462" i="1" a="1"/>
  <c r="D3462" i="1" s="1"/>
  <c r="D3463" i="1" a="1"/>
  <c r="D3463" i="1" s="1"/>
  <c r="D3464" i="1" a="1"/>
  <c r="D3464" i="1"/>
  <c r="D3465" i="1" a="1"/>
  <c r="D3465" i="1" s="1"/>
  <c r="D3466" i="1" a="1"/>
  <c r="D3466" i="1" s="1"/>
  <c r="D3467" i="1" a="1"/>
  <c r="D3467" i="1" s="1"/>
  <c r="D3468" i="1" a="1"/>
  <c r="D3468" i="1" s="1"/>
  <c r="D3469" i="1" a="1"/>
  <c r="D3469" i="1" s="1"/>
  <c r="D3470" i="1" a="1"/>
  <c r="D3470" i="1" s="1"/>
  <c r="D3471" i="1" a="1"/>
  <c r="D3471" i="1"/>
  <c r="D3472" i="1" a="1"/>
  <c r="D3472" i="1" s="1"/>
  <c r="D3473" i="1" a="1"/>
  <c r="D3473" i="1" s="1"/>
  <c r="D3474" i="1" a="1"/>
  <c r="D3474" i="1" s="1"/>
  <c r="D3475" i="1" a="1"/>
  <c r="D3475" i="1" s="1"/>
  <c r="D3476" i="1" a="1"/>
  <c r="D3476" i="1" s="1"/>
  <c r="D3477" i="1" a="1"/>
  <c r="D3477" i="1" s="1"/>
  <c r="D3478" i="1" a="1"/>
  <c r="D3478" i="1" s="1"/>
  <c r="D3479" i="1" a="1"/>
  <c r="D3479" i="1" s="1"/>
  <c r="D3480" i="1" a="1"/>
  <c r="D3480" i="1" s="1"/>
  <c r="D3481" i="1" a="1"/>
  <c r="D3481" i="1" s="1"/>
  <c r="D3482" i="1" a="1"/>
  <c r="D3482" i="1" s="1"/>
  <c r="D3483" i="1" a="1"/>
  <c r="D3483" i="1" s="1"/>
  <c r="D3484" i="1" a="1"/>
  <c r="D3484" i="1" s="1"/>
  <c r="D3485" i="1" a="1"/>
  <c r="D3485" i="1" s="1"/>
  <c r="D3486" i="1" a="1"/>
  <c r="D3486" i="1" s="1"/>
  <c r="D3487" i="1" a="1"/>
  <c r="D3487" i="1" s="1"/>
  <c r="D3488" i="1" a="1"/>
  <c r="D3488" i="1" s="1"/>
  <c r="D3489" i="1" a="1"/>
  <c r="D3489" i="1" s="1"/>
  <c r="D3490" i="1" a="1"/>
  <c r="D3490" i="1" s="1"/>
  <c r="D3491" i="1" a="1"/>
  <c r="D3491" i="1" s="1"/>
  <c r="D3492" i="1" a="1"/>
  <c r="D3492" i="1" s="1"/>
  <c r="D3493" i="1" a="1"/>
  <c r="D3493" i="1" s="1"/>
  <c r="D3494" i="1" a="1"/>
  <c r="D3494" i="1" s="1"/>
  <c r="D3495" i="1" a="1"/>
  <c r="D3495" i="1" s="1"/>
  <c r="D3496" i="1" a="1"/>
  <c r="D3496" i="1" s="1"/>
  <c r="D3497" i="1" a="1"/>
  <c r="D3497" i="1" s="1"/>
  <c r="D3498" i="1" a="1"/>
  <c r="D3498" i="1" s="1"/>
  <c r="D3499" i="1" a="1"/>
  <c r="D3499" i="1"/>
  <c r="D3500" i="1" a="1"/>
  <c r="D3500" i="1" s="1"/>
  <c r="D3501" i="1" a="1"/>
  <c r="D3501" i="1" s="1"/>
  <c r="D3502" i="1" a="1"/>
  <c r="D3502" i="1" s="1"/>
  <c r="D3503" i="1" a="1"/>
  <c r="D3503" i="1"/>
  <c r="D3504" i="1" a="1"/>
  <c r="D3504" i="1"/>
  <c r="D3505" i="1" a="1"/>
  <c r="D3505" i="1"/>
  <c r="D3506" i="1" a="1"/>
  <c r="D3506" i="1" s="1"/>
  <c r="D3507" i="1" a="1"/>
  <c r="D3507" i="1" s="1"/>
  <c r="D3508" i="1" a="1"/>
  <c r="D3508" i="1"/>
  <c r="D3509" i="1" a="1"/>
  <c r="D3509" i="1" s="1"/>
  <c r="D3510" i="1" a="1"/>
  <c r="D3510" i="1" s="1"/>
  <c r="D3511" i="1" a="1"/>
  <c r="D3511" i="1" s="1"/>
  <c r="D3512" i="1" a="1"/>
  <c r="D3512" i="1"/>
  <c r="D3513" i="1" a="1"/>
  <c r="D3513" i="1"/>
  <c r="D3514" i="1" a="1"/>
  <c r="D3514" i="1" s="1"/>
  <c r="D3515" i="1" a="1"/>
  <c r="D3515" i="1" s="1"/>
  <c r="D3516" i="1" a="1"/>
  <c r="D3516" i="1" s="1"/>
  <c r="D3517" i="1" a="1"/>
  <c r="D3517" i="1"/>
  <c r="D3518" i="1" a="1"/>
  <c r="D3518" i="1" s="1"/>
  <c r="D3519" i="1" a="1"/>
  <c r="D3519" i="1" s="1"/>
  <c r="D3520" i="1" a="1"/>
  <c r="D3520" i="1"/>
  <c r="D3521" i="1" a="1"/>
  <c r="D3521" i="1" s="1"/>
  <c r="D3522" i="1" a="1"/>
  <c r="D3522" i="1" s="1"/>
  <c r="D3523" i="1" a="1"/>
  <c r="D3523" i="1" s="1"/>
  <c r="D3524" i="1" a="1"/>
  <c r="D3524" i="1"/>
  <c r="D3525" i="1" a="1"/>
  <c r="D3525" i="1" s="1"/>
  <c r="D3526" i="1" a="1"/>
  <c r="D3526" i="1" s="1"/>
  <c r="D3527" i="1" a="1"/>
  <c r="D3527" i="1" s="1"/>
  <c r="D3528" i="1" a="1"/>
  <c r="D3528" i="1" s="1"/>
  <c r="D3529" i="1" a="1"/>
  <c r="D3529" i="1" s="1"/>
  <c r="D3530" i="1" a="1"/>
  <c r="D3530" i="1" s="1"/>
  <c r="D3531" i="1" a="1"/>
  <c r="D3531" i="1"/>
  <c r="D3532" i="1" a="1"/>
  <c r="D3532" i="1" s="1"/>
  <c r="D3533" i="1" a="1"/>
  <c r="D3533" i="1" s="1"/>
  <c r="D3534" i="1" a="1"/>
  <c r="D3534" i="1" s="1"/>
  <c r="D3535" i="1" a="1"/>
  <c r="D3535" i="1"/>
  <c r="D3536" i="1" a="1"/>
  <c r="D3536" i="1"/>
  <c r="D3537" i="1" a="1"/>
  <c r="D3537" i="1" s="1"/>
  <c r="D3538" i="1" a="1"/>
  <c r="D3538" i="1" s="1"/>
  <c r="D3539" i="1" a="1"/>
  <c r="D3539" i="1" s="1"/>
  <c r="D3540" i="1" a="1"/>
  <c r="D3540" i="1" s="1"/>
  <c r="D3541" i="1" a="1"/>
  <c r="D3541" i="1" s="1"/>
  <c r="D3542" i="1" a="1"/>
  <c r="D3542" i="1" s="1"/>
  <c r="D3543" i="1" a="1"/>
  <c r="D3543" i="1" s="1"/>
  <c r="D3544" i="1" a="1"/>
  <c r="D3544" i="1" s="1"/>
  <c r="D3545" i="1" a="1"/>
  <c r="D3545" i="1" s="1"/>
  <c r="D3546" i="1" a="1"/>
  <c r="D3546" i="1" s="1"/>
  <c r="D3547" i="1" a="1"/>
  <c r="D3547" i="1"/>
  <c r="D3548" i="1" a="1"/>
  <c r="D3548" i="1" s="1"/>
  <c r="D3549" i="1" a="1"/>
  <c r="D3549" i="1" s="1"/>
  <c r="D3550" i="1" a="1"/>
  <c r="D3550" i="1" s="1"/>
  <c r="D3551" i="1" a="1"/>
  <c r="D3551" i="1" s="1"/>
  <c r="D3552" i="1" a="1"/>
  <c r="D3552" i="1" s="1"/>
  <c r="D3553" i="1" a="1"/>
  <c r="D3553" i="1" s="1"/>
  <c r="D3554" i="1" a="1"/>
  <c r="D3554" i="1" s="1"/>
  <c r="D3555" i="1" a="1"/>
  <c r="D3555" i="1" s="1"/>
  <c r="D3556" i="1" a="1"/>
  <c r="D3556" i="1" s="1"/>
  <c r="D3557" i="1" a="1"/>
  <c r="D3557" i="1" s="1"/>
  <c r="D3558" i="1" a="1"/>
  <c r="D3558" i="1" s="1"/>
  <c r="D3559" i="1" a="1"/>
  <c r="D3559" i="1" s="1"/>
  <c r="D3560" i="1" a="1"/>
  <c r="D3560" i="1" s="1"/>
  <c r="D3561" i="1" a="1"/>
  <c r="D3561" i="1"/>
  <c r="D3562" i="1" a="1"/>
  <c r="D3562" i="1" s="1"/>
  <c r="D3563" i="1" a="1"/>
  <c r="D3563" i="1" s="1"/>
  <c r="D3564" i="1" a="1"/>
  <c r="D3564" i="1" s="1"/>
  <c r="D3565" i="1" a="1"/>
  <c r="D3565" i="1" s="1"/>
  <c r="D3566" i="1" a="1"/>
  <c r="D3566" i="1" s="1"/>
  <c r="D3567" i="1" a="1"/>
  <c r="D3567" i="1"/>
  <c r="D3568" i="1" a="1"/>
  <c r="D3568" i="1"/>
  <c r="D3569" i="1" a="1"/>
  <c r="D3569" i="1" s="1"/>
  <c r="D3570" i="1" a="1"/>
  <c r="D3570" i="1" s="1"/>
  <c r="D3571" i="1" a="1"/>
  <c r="D3571" i="1" s="1"/>
  <c r="D3572" i="1" a="1"/>
  <c r="D3572" i="1" s="1"/>
  <c r="D3573" i="1" a="1"/>
  <c r="D3573" i="1" s="1"/>
  <c r="D3574" i="1" a="1"/>
  <c r="D3574" i="1" s="1"/>
  <c r="D3575" i="1" a="1"/>
  <c r="D3575" i="1"/>
  <c r="D3576" i="1" a="1"/>
  <c r="D3576" i="1"/>
  <c r="D3577" i="1" a="1"/>
  <c r="D3577" i="1" s="1"/>
  <c r="D3578" i="1" a="1"/>
  <c r="D3578" i="1" s="1"/>
  <c r="D3579" i="1" a="1"/>
  <c r="D3579" i="1" s="1"/>
  <c r="D3580" i="1" a="1"/>
  <c r="D3580" i="1" s="1"/>
  <c r="D3581" i="1" a="1"/>
  <c r="D3581" i="1" s="1"/>
  <c r="D3582" i="1" a="1"/>
  <c r="D3582" i="1" s="1"/>
  <c r="D3583" i="1" a="1"/>
  <c r="D3583" i="1" s="1"/>
  <c r="D3584" i="1" a="1"/>
  <c r="D3584" i="1" s="1"/>
  <c r="D3585" i="1" a="1"/>
  <c r="D3585" i="1"/>
  <c r="D3586" i="1" a="1"/>
  <c r="D3586" i="1" s="1"/>
  <c r="D3587" i="1" a="1"/>
  <c r="D3587" i="1" s="1"/>
  <c r="D3588" i="1" a="1"/>
  <c r="D3588" i="1" s="1"/>
  <c r="D3589" i="1" a="1"/>
  <c r="D3589" i="1" s="1"/>
  <c r="D3590" i="1" a="1"/>
  <c r="D3590" i="1" s="1"/>
  <c r="D3591" i="1" a="1"/>
  <c r="D3591" i="1" s="1"/>
  <c r="D3592" i="1" a="1"/>
  <c r="D3592" i="1" s="1"/>
  <c r="D3593" i="1" a="1"/>
  <c r="D3593" i="1"/>
  <c r="D3594" i="1" a="1"/>
  <c r="D3594" i="1" s="1"/>
  <c r="D3595" i="1" a="1"/>
  <c r="D3595" i="1" s="1"/>
  <c r="D3596" i="1" a="1"/>
  <c r="D3596" i="1" s="1"/>
  <c r="D3597" i="1" a="1"/>
  <c r="D3597" i="1" s="1"/>
  <c r="D3598" i="1" a="1"/>
  <c r="D3598" i="1" s="1"/>
  <c r="D3599" i="1" a="1"/>
  <c r="D3599" i="1" s="1"/>
  <c r="D3600" i="1" a="1"/>
  <c r="D3600" i="1" s="1"/>
  <c r="D3601" i="1" a="1"/>
  <c r="D3601" i="1" s="1"/>
  <c r="D3602" i="1" a="1"/>
  <c r="D3602" i="1" s="1"/>
  <c r="D3603" i="1" a="1"/>
  <c r="D3603" i="1" s="1"/>
  <c r="D3604" i="1" a="1"/>
  <c r="D3604" i="1" s="1"/>
  <c r="D3605" i="1" a="1"/>
  <c r="D3605" i="1" s="1"/>
  <c r="D3606" i="1" a="1"/>
  <c r="D3606" i="1" s="1"/>
  <c r="D3607" i="1" a="1"/>
  <c r="D3607" i="1" s="1"/>
  <c r="D3608" i="1" a="1"/>
  <c r="D3608" i="1" s="1"/>
  <c r="D3609" i="1" a="1"/>
  <c r="D3609" i="1" s="1"/>
  <c r="D3610" i="1" a="1"/>
  <c r="D3610" i="1" s="1"/>
  <c r="D3611" i="1" a="1"/>
  <c r="D3611" i="1" s="1"/>
  <c r="D3612" i="1" a="1"/>
  <c r="D3612" i="1" s="1"/>
  <c r="D3613" i="1" a="1"/>
  <c r="D3613" i="1" s="1"/>
  <c r="D3614" i="1" a="1"/>
  <c r="D3614" i="1" s="1"/>
  <c r="D3615" i="1" a="1"/>
  <c r="D3615" i="1" s="1"/>
  <c r="D3616" i="1" a="1"/>
  <c r="D3616" i="1" s="1"/>
  <c r="D3617" i="1" a="1"/>
  <c r="D3617" i="1" s="1"/>
  <c r="D3618" i="1" a="1"/>
  <c r="D3618" i="1" s="1"/>
  <c r="D3619" i="1" a="1"/>
  <c r="D3619" i="1" s="1"/>
  <c r="D3620" i="1" a="1"/>
  <c r="D3620" i="1" s="1"/>
  <c r="D3621" i="1" a="1"/>
  <c r="D3621" i="1" s="1"/>
  <c r="D3622" i="1" a="1"/>
  <c r="D3622" i="1" s="1"/>
  <c r="D3623" i="1" a="1"/>
  <c r="D3623" i="1"/>
  <c r="D3624" i="1" a="1"/>
  <c r="D3624" i="1" s="1"/>
  <c r="D3625" i="1" a="1"/>
  <c r="D3625" i="1" s="1"/>
  <c r="D3626" i="1" a="1"/>
  <c r="D3626" i="1" s="1"/>
  <c r="D3627" i="1" a="1"/>
  <c r="D3627" i="1" s="1"/>
  <c r="D3628" i="1" a="1"/>
  <c r="D3628" i="1" s="1"/>
  <c r="D3629" i="1" a="1"/>
  <c r="D3629" i="1" s="1"/>
  <c r="D3630" i="1" a="1"/>
  <c r="D3630" i="1" s="1"/>
  <c r="D3631" i="1" a="1"/>
  <c r="D3631" i="1"/>
  <c r="D3632" i="1" a="1"/>
  <c r="D3632" i="1"/>
  <c r="D3633" i="1" a="1"/>
  <c r="D3633" i="1" s="1"/>
  <c r="D3634" i="1" a="1"/>
  <c r="D3634" i="1" s="1"/>
  <c r="D3635" i="1" a="1"/>
  <c r="D3635" i="1" s="1"/>
  <c r="D3636" i="1" a="1"/>
  <c r="D3636" i="1" s="1"/>
  <c r="D3637" i="1" a="1"/>
  <c r="D3637" i="1"/>
  <c r="D3638" i="1" a="1"/>
  <c r="D3638" i="1" s="1"/>
  <c r="D3639" i="1" a="1"/>
  <c r="D3639" i="1" s="1"/>
  <c r="D3640" i="1" a="1"/>
  <c r="D3640" i="1" s="1"/>
  <c r="D3641" i="1" a="1"/>
  <c r="D3641" i="1" s="1"/>
  <c r="D3642" i="1" a="1"/>
  <c r="D3642" i="1" s="1"/>
  <c r="D3643" i="1" a="1"/>
  <c r="D3643" i="1" s="1"/>
  <c r="D3644" i="1" a="1"/>
  <c r="D3644" i="1" s="1"/>
  <c r="D3645" i="1" a="1"/>
  <c r="D3645" i="1" s="1"/>
  <c r="D3646" i="1" a="1"/>
  <c r="D3646" i="1" s="1"/>
  <c r="D3647" i="1" a="1"/>
  <c r="D3647" i="1" s="1"/>
  <c r="D3648" i="1" a="1"/>
  <c r="D3648" i="1" s="1"/>
  <c r="D3649" i="1" a="1"/>
  <c r="D3649" i="1" s="1"/>
  <c r="D3650" i="1" a="1"/>
  <c r="D3650" i="1" s="1"/>
  <c r="D3651" i="1" a="1"/>
  <c r="D3651" i="1" s="1"/>
  <c r="D3652" i="1" a="1"/>
  <c r="D3652" i="1" s="1"/>
  <c r="D3653" i="1" a="1"/>
  <c r="D3653" i="1" s="1"/>
  <c r="D3654" i="1" a="1"/>
  <c r="D3654" i="1" s="1"/>
  <c r="D3655" i="1" a="1"/>
  <c r="D3655" i="1" s="1"/>
  <c r="D3656" i="1" a="1"/>
  <c r="D3656" i="1" s="1"/>
  <c r="D3657" i="1" a="1"/>
  <c r="D3657" i="1" s="1"/>
  <c r="D3658" i="1" a="1"/>
  <c r="D3658" i="1" s="1"/>
  <c r="D3659" i="1" a="1"/>
  <c r="D3659" i="1" s="1"/>
  <c r="D3660" i="1" a="1"/>
  <c r="D3660" i="1"/>
  <c r="D3661" i="1" a="1"/>
  <c r="D3661" i="1" s="1"/>
  <c r="D3662" i="1" a="1"/>
  <c r="D3662" i="1" s="1"/>
  <c r="D3663" i="1" a="1"/>
  <c r="D3663" i="1" s="1"/>
  <c r="D3664" i="1" a="1"/>
  <c r="D3664" i="1"/>
  <c r="D3665" i="1" a="1"/>
  <c r="D3665" i="1" s="1"/>
  <c r="D3666" i="1" a="1"/>
  <c r="D3666" i="1" s="1"/>
  <c r="D3667" i="1" a="1"/>
  <c r="D3667" i="1" s="1"/>
  <c r="D3668" i="1" a="1"/>
  <c r="D3668" i="1" s="1"/>
  <c r="D3669" i="1" a="1"/>
  <c r="D3669" i="1" s="1"/>
  <c r="D3670" i="1" a="1"/>
  <c r="D3670" i="1" s="1"/>
  <c r="D3671" i="1" a="1"/>
  <c r="D3671" i="1" s="1"/>
  <c r="D3672" i="1" a="1"/>
  <c r="D3672" i="1" s="1"/>
  <c r="D3673" i="1" a="1"/>
  <c r="D3673" i="1" s="1"/>
  <c r="D3674" i="1" a="1"/>
  <c r="D3674" i="1" s="1"/>
  <c r="D3675" i="1" a="1"/>
  <c r="D3675" i="1" s="1"/>
  <c r="D3676" i="1" a="1"/>
  <c r="D3676" i="1" s="1"/>
  <c r="D3677" i="1" a="1"/>
  <c r="D3677" i="1" s="1"/>
  <c r="D3678" i="1" a="1"/>
  <c r="D3678" i="1" s="1"/>
  <c r="D3679" i="1" a="1"/>
  <c r="D3679" i="1"/>
  <c r="D3680" i="1" a="1"/>
  <c r="D3680" i="1" s="1"/>
  <c r="D3681" i="1" a="1"/>
  <c r="D3681" i="1"/>
  <c r="D3682" i="1" a="1"/>
  <c r="D3682" i="1" s="1"/>
  <c r="D3683" i="1" a="1"/>
  <c r="D3683" i="1" s="1"/>
  <c r="D3684" i="1" a="1"/>
  <c r="D3684" i="1" s="1"/>
  <c r="D3685" i="1" a="1"/>
  <c r="D3685" i="1" s="1"/>
  <c r="D3686" i="1" a="1"/>
  <c r="D3686" i="1" s="1"/>
  <c r="D3687" i="1" a="1"/>
  <c r="D3687" i="1"/>
  <c r="D3688" i="1" a="1"/>
  <c r="D3688" i="1"/>
  <c r="D3689" i="1" a="1"/>
  <c r="D3689" i="1"/>
  <c r="D3690" i="1" a="1"/>
  <c r="D3690" i="1" s="1"/>
  <c r="D3691" i="1" a="1"/>
  <c r="D3691" i="1" s="1"/>
  <c r="D3692" i="1" a="1"/>
  <c r="D3692" i="1"/>
  <c r="D3693" i="1" a="1"/>
  <c r="D3693" i="1" s="1"/>
  <c r="D3694" i="1" a="1"/>
  <c r="D3694" i="1" s="1"/>
  <c r="D3695" i="1" a="1"/>
  <c r="D3695" i="1"/>
  <c r="D3696" i="1" a="1"/>
  <c r="D3696" i="1" s="1"/>
  <c r="D3697" i="1" a="1"/>
  <c r="D3697" i="1"/>
  <c r="D3698" i="1" a="1"/>
  <c r="D3698" i="1" s="1"/>
  <c r="D3699" i="1" a="1"/>
  <c r="D3699" i="1" s="1"/>
  <c r="D3700" i="1" a="1"/>
  <c r="D3700" i="1" s="1"/>
  <c r="D3701" i="1" a="1"/>
  <c r="D3701" i="1" s="1"/>
  <c r="D3702" i="1" a="1"/>
  <c r="D3702" i="1" s="1"/>
  <c r="D3703" i="1" a="1"/>
  <c r="D3703" i="1"/>
  <c r="D3704" i="1" a="1"/>
  <c r="D3704" i="1"/>
  <c r="D3705" i="1" a="1"/>
  <c r="D3705" i="1"/>
  <c r="D3706" i="1" a="1"/>
  <c r="D3706" i="1" s="1"/>
  <c r="D3707" i="1" a="1"/>
  <c r="D3707" i="1" s="1"/>
  <c r="D3708" i="1" a="1"/>
  <c r="D3708" i="1"/>
  <c r="D3709" i="1" a="1"/>
  <c r="D3709" i="1" s="1"/>
  <c r="D3710" i="1" a="1"/>
  <c r="D3710" i="1" s="1"/>
  <c r="D3711" i="1" a="1"/>
  <c r="D3711" i="1"/>
  <c r="D3712" i="1" a="1"/>
  <c r="D3712" i="1" s="1"/>
  <c r="D3713" i="1" a="1"/>
  <c r="D3713" i="1"/>
  <c r="D3714" i="1" a="1"/>
  <c r="D3714" i="1" s="1"/>
  <c r="D3715" i="1" a="1"/>
  <c r="D3715" i="1" s="1"/>
  <c r="D3716" i="1" a="1"/>
  <c r="D3716" i="1" s="1"/>
  <c r="D3717" i="1" a="1"/>
  <c r="D3717" i="1" s="1"/>
  <c r="D3718" i="1" a="1"/>
  <c r="D3718" i="1" s="1"/>
  <c r="D3719" i="1" a="1"/>
  <c r="D3719" i="1" s="1"/>
  <c r="D3720" i="1" a="1"/>
  <c r="D3720" i="1" s="1"/>
  <c r="D3721" i="1" a="1"/>
  <c r="D3721" i="1" s="1"/>
  <c r="D3722" i="1" a="1"/>
  <c r="D3722" i="1" s="1"/>
  <c r="D3723" i="1" a="1"/>
  <c r="D3723" i="1"/>
  <c r="D3724" i="1" a="1"/>
  <c r="D3724" i="1"/>
  <c r="D3725" i="1" a="1"/>
  <c r="D3725" i="1" s="1"/>
  <c r="D3726" i="1" a="1"/>
  <c r="D3726" i="1" s="1"/>
  <c r="D3727" i="1" a="1"/>
  <c r="D3727" i="1"/>
  <c r="D3728" i="1" a="1"/>
  <c r="D3728" i="1" s="1"/>
  <c r="D3729" i="1" a="1"/>
  <c r="D3729" i="1" s="1"/>
  <c r="D3730" i="1" a="1"/>
  <c r="D3730" i="1"/>
  <c r="D3731" i="1" a="1"/>
  <c r="D3731" i="1" s="1"/>
  <c r="D3732" i="1" a="1"/>
  <c r="D3732" i="1"/>
  <c r="D3733" i="1" a="1"/>
  <c r="D3733" i="1" s="1"/>
  <c r="D3734" i="1" a="1"/>
  <c r="D3734" i="1" s="1"/>
  <c r="D3735" i="1" a="1"/>
  <c r="D3735" i="1" s="1"/>
  <c r="D3736" i="1" a="1"/>
  <c r="D3736" i="1"/>
  <c r="D3737" i="1" a="1"/>
  <c r="D3737" i="1" s="1"/>
  <c r="D3738" i="1" a="1"/>
  <c r="D3738" i="1"/>
  <c r="D3739" i="1" a="1"/>
  <c r="D3739" i="1"/>
  <c r="D3740" i="1" a="1"/>
  <c r="D3740" i="1" s="1"/>
  <c r="D3741" i="1" a="1"/>
  <c r="D3741" i="1" s="1"/>
  <c r="D3742" i="1" a="1"/>
  <c r="D3742" i="1" s="1"/>
  <c r="D3743" i="1" a="1"/>
  <c r="D3743" i="1" s="1"/>
  <c r="D3744" i="1" a="1"/>
  <c r="D3744" i="1" s="1"/>
  <c r="D3745" i="1" a="1"/>
  <c r="D3745" i="1" s="1"/>
  <c r="D3746" i="1" a="1"/>
  <c r="D3746" i="1"/>
  <c r="D3747" i="1" a="1"/>
  <c r="D3747" i="1"/>
  <c r="D3748" i="1" a="1"/>
  <c r="D3748" i="1"/>
  <c r="D3749" i="1" a="1"/>
  <c r="D3749" i="1" s="1"/>
  <c r="D3750" i="1" a="1"/>
  <c r="D3750" i="1"/>
  <c r="D3751" i="1" a="1"/>
  <c r="D3751" i="1" s="1"/>
  <c r="D3752" i="1" a="1"/>
  <c r="D3752" i="1" s="1"/>
  <c r="D3753" i="1" a="1"/>
  <c r="D3753" i="1" s="1"/>
  <c r="D3754" i="1" a="1"/>
  <c r="D3754" i="1" s="1"/>
  <c r="D3755" i="1" a="1"/>
  <c r="D3755" i="1" s="1"/>
  <c r="D3756" i="1" a="1"/>
  <c r="D3756" i="1"/>
  <c r="D3757" i="1" a="1"/>
  <c r="D3757" i="1" s="1"/>
  <c r="D3758" i="1" a="1"/>
  <c r="D3758" i="1" s="1"/>
  <c r="D3759" i="1" a="1"/>
  <c r="D3759" i="1"/>
  <c r="D3760" i="1" a="1"/>
  <c r="D3760" i="1" s="1"/>
  <c r="D3761" i="1" a="1"/>
  <c r="D3761" i="1" s="1"/>
  <c r="D3762" i="1" a="1"/>
  <c r="D3762" i="1"/>
  <c r="D3763" i="1" a="1"/>
  <c r="D3763" i="1" s="1"/>
  <c r="D3764" i="1" a="1"/>
  <c r="D3764" i="1" s="1"/>
  <c r="D3765" i="1" a="1"/>
  <c r="D3765" i="1" s="1"/>
  <c r="D3766" i="1" a="1"/>
  <c r="D3766" i="1" s="1"/>
  <c r="D3767" i="1" a="1"/>
  <c r="D3767" i="1" s="1"/>
  <c r="D3768" i="1" a="1"/>
  <c r="D3768" i="1"/>
  <c r="D3769" i="1" a="1"/>
  <c r="D3769" i="1" s="1"/>
  <c r="D3770" i="1" a="1"/>
  <c r="D3770" i="1"/>
  <c r="D3771" i="1" a="1"/>
  <c r="D3771" i="1"/>
  <c r="D3772" i="1" a="1"/>
  <c r="D3772" i="1" s="1"/>
  <c r="D3773" i="1" a="1"/>
  <c r="D3773" i="1" s="1"/>
  <c r="D3774" i="1" a="1"/>
  <c r="D3774" i="1" s="1"/>
  <c r="D3775" i="1" a="1"/>
  <c r="D3775" i="1" s="1"/>
  <c r="D3776" i="1" a="1"/>
  <c r="D3776" i="1" s="1"/>
  <c r="D3777" i="1" a="1"/>
  <c r="D3777" i="1" s="1"/>
  <c r="D3778" i="1" a="1"/>
  <c r="D3778" i="1" s="1"/>
  <c r="D3779" i="1" a="1"/>
  <c r="D3779" i="1"/>
  <c r="D3780" i="1" a="1"/>
  <c r="D3780" i="1"/>
  <c r="D3781" i="1" a="1"/>
  <c r="D3781" i="1" s="1"/>
  <c r="D3782" i="1" a="1"/>
  <c r="D3782" i="1"/>
  <c r="D3783" i="1" a="1"/>
  <c r="D3783" i="1" s="1"/>
  <c r="D3784" i="1" a="1"/>
  <c r="D3784" i="1" s="1"/>
  <c r="D3785" i="1" a="1"/>
  <c r="D3785" i="1" s="1"/>
  <c r="D3786" i="1" a="1"/>
  <c r="D3786" i="1" s="1"/>
  <c r="D3787" i="1" a="1"/>
  <c r="D3787" i="1" s="1"/>
  <c r="D3788" i="1" a="1"/>
  <c r="D3788" i="1"/>
  <c r="D3789" i="1" a="1"/>
  <c r="D3789" i="1" s="1"/>
  <c r="D3790" i="1" a="1"/>
  <c r="D3790" i="1" s="1"/>
  <c r="D3791" i="1" a="1"/>
  <c r="D3791" i="1"/>
  <c r="D3792" i="1" a="1"/>
  <c r="D3792" i="1" s="1"/>
  <c r="D3793" i="1" a="1"/>
  <c r="D3793" i="1" s="1"/>
  <c r="D3794" i="1" a="1"/>
  <c r="D3794" i="1"/>
  <c r="D3795" i="1" a="1"/>
  <c r="D3795" i="1" s="1"/>
  <c r="D3796" i="1" a="1"/>
  <c r="D3796" i="1" s="1"/>
  <c r="D3797" i="1" a="1"/>
  <c r="D3797" i="1" s="1"/>
  <c r="D3798" i="1" a="1"/>
  <c r="D3798" i="1" s="1"/>
  <c r="D3799" i="1" a="1"/>
  <c r="D3799" i="1" s="1"/>
  <c r="D3800" i="1" a="1"/>
  <c r="D3800" i="1"/>
  <c r="D3801" i="1" a="1"/>
  <c r="D3801" i="1" s="1"/>
  <c r="D3802" i="1" a="1"/>
  <c r="D3802" i="1"/>
  <c r="D3803" i="1" a="1"/>
  <c r="D3803" i="1"/>
  <c r="D3804" i="1" a="1"/>
  <c r="D3804" i="1" s="1"/>
  <c r="D3805" i="1" a="1"/>
  <c r="D3805" i="1" s="1"/>
  <c r="D3806" i="1" a="1"/>
  <c r="D3806" i="1" s="1"/>
  <c r="D3807" i="1" a="1"/>
  <c r="D3807" i="1" s="1"/>
  <c r="D3808" i="1" a="1"/>
  <c r="D3808" i="1" s="1"/>
  <c r="D3809" i="1" a="1"/>
  <c r="D3809" i="1" s="1"/>
  <c r="D3810" i="1" a="1"/>
  <c r="D3810" i="1"/>
  <c r="D3811" i="1" a="1"/>
  <c r="D3811" i="1"/>
  <c r="D3812" i="1" a="1"/>
  <c r="D3812" i="1"/>
  <c r="D3813" i="1" a="1"/>
  <c r="D3813" i="1" s="1"/>
  <c r="D3814" i="1" a="1"/>
  <c r="D3814" i="1"/>
  <c r="D3815" i="1" a="1"/>
  <c r="D3815" i="1" s="1"/>
  <c r="D3816" i="1" a="1"/>
  <c r="D3816" i="1" s="1"/>
  <c r="D3817" i="1" a="1"/>
  <c r="D3817" i="1" s="1"/>
  <c r="D3818" i="1" a="1"/>
  <c r="D3818" i="1" s="1"/>
  <c r="D3819" i="1" a="1"/>
  <c r="D3819" i="1"/>
  <c r="D3820" i="1" a="1"/>
  <c r="D3820" i="1"/>
  <c r="D3821" i="1" a="1"/>
  <c r="D3821" i="1" s="1"/>
  <c r="D3822" i="1" a="1"/>
  <c r="D3822" i="1" s="1"/>
  <c r="D3823" i="1" a="1"/>
  <c r="D3823" i="1"/>
  <c r="D3824" i="1" a="1"/>
  <c r="D3824" i="1" s="1"/>
  <c r="D3825" i="1" a="1"/>
  <c r="D3825" i="1" s="1"/>
  <c r="D3826" i="1" a="1"/>
  <c r="D3826" i="1"/>
  <c r="D3827" i="1" a="1"/>
  <c r="D3827" i="1" s="1"/>
  <c r="D3828" i="1" a="1"/>
  <c r="D3828" i="1"/>
  <c r="D3829" i="1" a="1"/>
  <c r="D3829" i="1" s="1"/>
  <c r="D3830" i="1" a="1"/>
  <c r="D3830" i="1" s="1"/>
  <c r="D3831" i="1" a="1"/>
  <c r="D3831" i="1" s="1"/>
  <c r="D3832" i="1" a="1"/>
  <c r="D3832" i="1"/>
  <c r="D3833" i="1" a="1"/>
  <c r="D3833" i="1" s="1"/>
  <c r="D3834" i="1" a="1"/>
  <c r="D3834" i="1"/>
  <c r="D3835" i="1" a="1"/>
  <c r="D3835" i="1"/>
  <c r="D3836" i="1" a="1"/>
  <c r="D3836" i="1" s="1"/>
  <c r="D3837" i="1" a="1"/>
  <c r="D3837" i="1" s="1"/>
  <c r="D3838" i="1" a="1"/>
  <c r="D3838" i="1" s="1"/>
  <c r="D3839" i="1" a="1"/>
  <c r="D3839" i="1" s="1"/>
  <c r="D3840" i="1" a="1"/>
  <c r="D3840" i="1" s="1"/>
  <c r="D3841" i="1" a="1"/>
  <c r="D3841" i="1" s="1"/>
  <c r="D3842" i="1" a="1"/>
  <c r="D3842" i="1"/>
  <c r="D3843" i="1" a="1"/>
  <c r="D3843" i="1"/>
  <c r="D3844" i="1" a="1"/>
  <c r="D3844" i="1"/>
  <c r="D3845" i="1" a="1"/>
  <c r="D3845" i="1" s="1"/>
  <c r="D3846" i="1" a="1"/>
  <c r="D3846" i="1"/>
  <c r="D3847" i="1" a="1"/>
  <c r="D3847" i="1" s="1"/>
  <c r="D3848" i="1" a="1"/>
  <c r="D3848" i="1" s="1"/>
  <c r="D3849" i="1" a="1"/>
  <c r="D3849" i="1" s="1"/>
  <c r="D3850" i="1" a="1"/>
  <c r="D3850" i="1" s="1"/>
  <c r="D3851" i="1" a="1"/>
  <c r="D3851" i="1"/>
  <c r="D3852" i="1" a="1"/>
  <c r="D3852" i="1"/>
  <c r="D3853" i="1" a="1"/>
  <c r="D3853" i="1" s="1"/>
  <c r="D3854" i="1" a="1"/>
  <c r="D3854" i="1" s="1"/>
  <c r="D3855" i="1" a="1"/>
  <c r="D3855" i="1"/>
  <c r="D3856" i="1" a="1"/>
  <c r="D3856" i="1" s="1"/>
  <c r="D3857" i="1" a="1"/>
  <c r="D3857" i="1" s="1"/>
  <c r="D3858" i="1" a="1"/>
  <c r="D3858" i="1"/>
  <c r="D3859" i="1" a="1"/>
  <c r="D3859" i="1" s="1"/>
  <c r="D3860" i="1" a="1"/>
  <c r="D3860" i="1"/>
  <c r="D3861" i="1" a="1"/>
  <c r="D3861" i="1" s="1"/>
  <c r="D3862" i="1" a="1"/>
  <c r="D3862" i="1" s="1"/>
  <c r="D3863" i="1" a="1"/>
  <c r="D3863" i="1" s="1"/>
  <c r="D3864" i="1" a="1"/>
  <c r="D3864" i="1"/>
  <c r="D3865" i="1" a="1"/>
  <c r="D3865" i="1" s="1"/>
  <c r="D3866" i="1" a="1"/>
  <c r="D3866" i="1"/>
  <c r="D3867" i="1" a="1"/>
  <c r="D3867" i="1"/>
  <c r="D3868" i="1" a="1"/>
  <c r="D3868" i="1" s="1"/>
  <c r="D3869" i="1" a="1"/>
  <c r="D3869" i="1" s="1"/>
  <c r="D3870" i="1" a="1"/>
  <c r="D3870" i="1" s="1"/>
  <c r="D3871" i="1" a="1"/>
  <c r="D3871" i="1" s="1"/>
  <c r="D3872" i="1" a="1"/>
  <c r="D3872" i="1" s="1"/>
  <c r="D3873" i="1" a="1"/>
  <c r="D3873" i="1" s="1"/>
  <c r="D3874" i="1" a="1"/>
  <c r="D3874" i="1"/>
  <c r="D3875" i="1" a="1"/>
  <c r="D3875" i="1"/>
  <c r="D3876" i="1" a="1"/>
  <c r="D3876" i="1"/>
  <c r="D3877" i="1" a="1"/>
  <c r="D3877" i="1" s="1"/>
  <c r="D3878" i="1" a="1"/>
  <c r="D3878" i="1"/>
  <c r="D3879" i="1" a="1"/>
  <c r="D3879" i="1" s="1"/>
  <c r="D3880" i="1" a="1"/>
  <c r="D3880" i="1" s="1"/>
  <c r="D3881" i="1" a="1"/>
  <c r="D3881" i="1" s="1"/>
  <c r="D3882" i="1" a="1"/>
  <c r="D3882" i="1" s="1"/>
  <c r="D3883" i="1" a="1"/>
  <c r="D3883" i="1"/>
  <c r="D3884" i="1" a="1"/>
  <c r="D3884" i="1"/>
  <c r="D3885" i="1" a="1"/>
  <c r="D3885" i="1" s="1"/>
  <c r="D3886" i="1" a="1"/>
  <c r="D3886" i="1" s="1"/>
  <c r="D3887" i="1" a="1"/>
  <c r="D3887" i="1"/>
  <c r="D3888" i="1" a="1"/>
  <c r="D3888" i="1" s="1"/>
  <c r="D3889" i="1" a="1"/>
  <c r="D3889" i="1" s="1"/>
  <c r="D3890" i="1" a="1"/>
  <c r="D3890" i="1"/>
  <c r="D3891" i="1" a="1"/>
  <c r="D3891" i="1" s="1"/>
  <c r="D3892" i="1" a="1"/>
  <c r="D3892" i="1"/>
  <c r="D3893" i="1" a="1"/>
  <c r="D3893" i="1" s="1"/>
  <c r="D3894" i="1" a="1"/>
  <c r="D3894" i="1" s="1"/>
  <c r="D3895" i="1" a="1"/>
  <c r="D3895" i="1" s="1"/>
  <c r="D3896" i="1" a="1"/>
  <c r="D3896" i="1"/>
  <c r="D3897" i="1" a="1"/>
  <c r="D3897" i="1" s="1"/>
  <c r="D3898" i="1" a="1"/>
  <c r="D3898" i="1"/>
  <c r="D3899" i="1" a="1"/>
  <c r="D3899" i="1"/>
  <c r="D3900" i="1" a="1"/>
  <c r="D3900" i="1" s="1"/>
  <c r="D3901" i="1" a="1"/>
  <c r="D3901" i="1" s="1"/>
  <c r="D3902" i="1" a="1"/>
  <c r="D3902" i="1" s="1"/>
  <c r="D3903" i="1" a="1"/>
  <c r="D3903" i="1" s="1"/>
  <c r="D3904" i="1" a="1"/>
  <c r="D3904" i="1" s="1"/>
  <c r="D3905" i="1" a="1"/>
  <c r="D3905" i="1" s="1"/>
  <c r="D3906" i="1" a="1"/>
  <c r="D3906" i="1"/>
  <c r="D3907" i="1" a="1"/>
  <c r="D3907" i="1"/>
  <c r="D3908" i="1" a="1"/>
  <c r="D3908" i="1"/>
  <c r="D3909" i="1" a="1"/>
  <c r="D3909" i="1" s="1"/>
  <c r="D3910" i="1" a="1"/>
  <c r="D3910" i="1"/>
  <c r="D3911" i="1" a="1"/>
  <c r="D3911" i="1" s="1"/>
  <c r="D3912" i="1" a="1"/>
  <c r="D3912" i="1" s="1"/>
  <c r="D3913" i="1" a="1"/>
  <c r="D3913" i="1" s="1"/>
  <c r="D3914" i="1" a="1"/>
  <c r="D3914" i="1" s="1"/>
  <c r="D3915" i="1" a="1"/>
  <c r="D3915" i="1"/>
  <c r="D3916" i="1" a="1"/>
  <c r="D3916" i="1"/>
  <c r="D3917" i="1" a="1"/>
  <c r="D3917" i="1" s="1"/>
  <c r="D3918" i="1" a="1"/>
  <c r="D3918" i="1" s="1"/>
  <c r="D3919" i="1" a="1"/>
  <c r="D3919" i="1"/>
  <c r="D3920" i="1" a="1"/>
  <c r="D3920" i="1" s="1"/>
  <c r="D3921" i="1" a="1"/>
  <c r="D3921" i="1" s="1"/>
  <c r="D3922" i="1" a="1"/>
  <c r="D3922" i="1"/>
  <c r="D3923" i="1" a="1"/>
  <c r="D3923" i="1" s="1"/>
  <c r="D3924" i="1" a="1"/>
  <c r="D3924" i="1"/>
  <c r="D3925" i="1" a="1"/>
  <c r="D3925" i="1" s="1"/>
  <c r="D3926" i="1" a="1"/>
  <c r="D3926" i="1" s="1"/>
  <c r="D3927" i="1" a="1"/>
  <c r="D3927" i="1"/>
  <c r="D3928" i="1" a="1"/>
  <c r="D3928" i="1" s="1"/>
  <c r="D3929" i="1" a="1"/>
  <c r="D3929" i="1" s="1"/>
  <c r="D3930" i="1" a="1"/>
  <c r="D3930" i="1" s="1"/>
  <c r="D3931" i="1" a="1"/>
  <c r="D3931" i="1" s="1"/>
  <c r="D3932" i="1" a="1"/>
  <c r="D3932" i="1" s="1"/>
  <c r="D3933" i="1" a="1"/>
  <c r="D3933" i="1" s="1"/>
  <c r="D3934" i="1" a="1"/>
  <c r="D3934" i="1"/>
  <c r="D3935" i="1" a="1"/>
  <c r="D3935" i="1" s="1"/>
  <c r="D3936" i="1" a="1"/>
  <c r="D3936" i="1" s="1"/>
  <c r="D3937" i="1" a="1"/>
  <c r="D3937" i="1" s="1"/>
  <c r="D3938" i="1" a="1"/>
  <c r="D3938" i="1" s="1"/>
  <c r="D3939" i="1" a="1"/>
  <c r="D3939" i="1"/>
  <c r="D3940" i="1" a="1"/>
  <c r="D3940" i="1" s="1"/>
  <c r="D3941" i="1" a="1"/>
  <c r="D3941" i="1" s="1"/>
  <c r="D3942" i="1" a="1"/>
  <c r="D3942" i="1"/>
  <c r="D3943" i="1" a="1"/>
  <c r="D3943" i="1" s="1"/>
  <c r="D3944" i="1" a="1"/>
  <c r="D3944" i="1" s="1"/>
  <c r="D3945" i="1" a="1"/>
  <c r="D3945" i="1" s="1"/>
  <c r="D3946" i="1" a="1"/>
  <c r="D3946" i="1" s="1"/>
  <c r="D3947" i="1" a="1"/>
  <c r="D3947" i="1" s="1"/>
  <c r="D3948" i="1" a="1"/>
  <c r="D3948" i="1"/>
  <c r="D3949" i="1" a="1"/>
  <c r="D3949" i="1" s="1"/>
  <c r="D3950" i="1" a="1"/>
  <c r="D3950" i="1"/>
  <c r="D3951" i="1" a="1"/>
  <c r="D3951" i="1" s="1"/>
  <c r="D3952" i="1" a="1"/>
  <c r="D3952" i="1"/>
  <c r="D3953" i="1" a="1"/>
  <c r="D3953" i="1" s="1"/>
  <c r="D3954" i="1" a="1"/>
  <c r="D3954" i="1"/>
  <c r="D3955" i="1" a="1"/>
  <c r="D3955" i="1" s="1"/>
  <c r="D3956" i="1" a="1"/>
  <c r="D3956" i="1" s="1"/>
  <c r="D3957" i="1" a="1"/>
  <c r="D3957" i="1" s="1"/>
  <c r="D3958" i="1" a="1"/>
  <c r="D3958" i="1" s="1"/>
  <c r="D3959" i="1" a="1"/>
  <c r="D3959" i="1" s="1"/>
  <c r="D3960" i="1" a="1"/>
  <c r="D3960" i="1"/>
  <c r="D3961" i="1" a="1"/>
  <c r="D3961" i="1" s="1"/>
  <c r="D3962" i="1" a="1"/>
  <c r="D3962" i="1" s="1"/>
  <c r="D3963" i="1" a="1"/>
  <c r="D3963" i="1" s="1"/>
  <c r="D3964" i="1" a="1"/>
  <c r="D3964" i="1"/>
  <c r="D3965" i="1" a="1"/>
  <c r="D3965" i="1" s="1"/>
  <c r="D3966" i="1" a="1"/>
  <c r="D3966" i="1" s="1"/>
  <c r="D3967" i="1" a="1"/>
  <c r="D3967" i="1" s="1"/>
  <c r="D3968" i="1" a="1"/>
  <c r="D3968" i="1" s="1"/>
  <c r="D3969" i="1" a="1"/>
  <c r="D3969" i="1" s="1"/>
  <c r="D3970" i="1" a="1"/>
  <c r="D3970" i="1" s="1"/>
  <c r="D3971" i="1" a="1"/>
  <c r="D3971" i="1" s="1"/>
  <c r="D3972" i="1" a="1"/>
  <c r="D3972" i="1" s="1"/>
  <c r="D3973" i="1" a="1"/>
  <c r="D3973" i="1" s="1"/>
  <c r="D3974" i="1" a="1"/>
  <c r="D3974" i="1" s="1"/>
  <c r="D3975" i="1" a="1"/>
  <c r="D3975" i="1"/>
  <c r="D3976" i="1" a="1"/>
  <c r="D3976" i="1" s="1"/>
  <c r="D3977" i="1" a="1"/>
  <c r="D3977" i="1" s="1"/>
  <c r="D3978" i="1" a="1"/>
  <c r="D3978" i="1"/>
  <c r="D3979" i="1" a="1"/>
  <c r="D3979" i="1" s="1"/>
  <c r="D3980" i="1" a="1"/>
  <c r="D3980" i="1"/>
  <c r="D3981" i="1" a="1"/>
  <c r="D3981" i="1" s="1"/>
  <c r="D3982" i="1" a="1"/>
  <c r="D3982" i="1" s="1"/>
  <c r="D3983" i="1" a="1"/>
  <c r="D3983" i="1" s="1"/>
  <c r="D3984" i="1" a="1"/>
  <c r="D3984" i="1"/>
  <c r="D3985" i="1" a="1"/>
  <c r="D3985" i="1" s="1"/>
  <c r="D3986" i="1" a="1"/>
  <c r="D3986" i="1"/>
  <c r="D3987" i="1" a="1"/>
  <c r="D3987" i="1" s="1"/>
  <c r="D3988" i="1" a="1"/>
  <c r="D3988" i="1" s="1"/>
  <c r="D3989" i="1" a="1"/>
  <c r="D3989" i="1" s="1"/>
  <c r="D3990" i="1" a="1"/>
  <c r="D3990" i="1" s="1"/>
  <c r="D3991" i="1" a="1"/>
  <c r="D3991" i="1" s="1"/>
  <c r="D3992" i="1" a="1"/>
  <c r="D3992" i="1" s="1"/>
  <c r="D3993" i="1" a="1"/>
  <c r="D3993" i="1" s="1"/>
  <c r="D3994" i="1" a="1"/>
  <c r="D3994" i="1" s="1"/>
  <c r="D3995" i="1" a="1"/>
  <c r="D3995" i="1" s="1"/>
  <c r="D3996" i="1" a="1"/>
  <c r="D3996" i="1"/>
  <c r="D3997" i="1" a="1"/>
  <c r="D3997" i="1" s="1"/>
  <c r="D3998" i="1" a="1"/>
  <c r="D3998" i="1" s="1"/>
  <c r="D3999" i="1" a="1"/>
  <c r="D3999" i="1" s="1"/>
  <c r="D4000" i="1" a="1"/>
  <c r="D4000" i="1" s="1"/>
  <c r="D4001" i="1" a="1"/>
  <c r="D4001" i="1" s="1"/>
  <c r="D4002" i="1" a="1"/>
  <c r="D4002" i="1" s="1"/>
  <c r="D4003" i="1" a="1"/>
  <c r="D4003" i="1" s="1"/>
  <c r="D4004" i="1" a="1"/>
  <c r="D4004" i="1" s="1"/>
  <c r="D4005" i="1" a="1"/>
  <c r="D4005" i="1"/>
  <c r="D4006" i="1" a="1"/>
  <c r="D4006" i="1" s="1"/>
  <c r="D4007" i="1" a="1"/>
  <c r="D4007" i="1"/>
  <c r="D4008" i="1" a="1"/>
  <c r="D4008" i="1" s="1"/>
  <c r="D4009" i="1" a="1"/>
  <c r="D4009" i="1" s="1"/>
  <c r="D4010" i="1" a="1"/>
  <c r="D4010" i="1" s="1"/>
  <c r="D4011" i="1" a="1"/>
  <c r="D4011" i="1" s="1"/>
  <c r="D4012" i="1" a="1"/>
  <c r="D4012" i="1" s="1"/>
  <c r="D4013" i="1" a="1"/>
  <c r="D4013" i="1" s="1"/>
  <c r="D4014" i="1" a="1"/>
  <c r="D4014" i="1" s="1"/>
  <c r="D4015" i="1" a="1"/>
  <c r="D4015" i="1" s="1"/>
  <c r="D4016" i="1" a="1"/>
  <c r="D4016" i="1" s="1"/>
  <c r="D4017" i="1" a="1"/>
  <c r="D4017" i="1" s="1"/>
  <c r="D4018" i="1" a="1"/>
  <c r="D4018" i="1" s="1"/>
  <c r="D4019" i="1" a="1"/>
  <c r="D4019" i="1"/>
  <c r="D4020" i="1" a="1"/>
  <c r="D4020" i="1"/>
  <c r="D4021" i="1" a="1"/>
  <c r="D4021" i="1" s="1"/>
  <c r="D4022" i="1" a="1"/>
  <c r="D4022" i="1" s="1"/>
  <c r="D4023" i="1" a="1"/>
  <c r="D4023" i="1" s="1"/>
  <c r="D4024" i="1" a="1"/>
  <c r="D4024" i="1"/>
  <c r="D4025" i="1" a="1"/>
  <c r="D4025" i="1"/>
  <c r="D4026" i="1" a="1"/>
  <c r="D4026" i="1" s="1"/>
  <c r="D4027" i="1" a="1"/>
  <c r="D4027" i="1" s="1"/>
  <c r="D4028" i="1" a="1"/>
  <c r="D4028" i="1"/>
  <c r="D4029" i="1" a="1"/>
  <c r="D4029" i="1" s="1"/>
  <c r="D4030" i="1" a="1"/>
  <c r="D4030" i="1" s="1"/>
  <c r="D4031" i="1" a="1"/>
  <c r="D4031" i="1" s="1"/>
  <c r="D4032" i="1" a="1"/>
  <c r="D4032" i="1" s="1"/>
  <c r="D4033" i="1" a="1"/>
  <c r="D4033" i="1" s="1"/>
  <c r="D4034" i="1" a="1"/>
  <c r="D4034" i="1" s="1"/>
  <c r="D4035" i="1" a="1"/>
  <c r="D4035" i="1"/>
  <c r="D4036" i="1" a="1"/>
  <c r="D4036" i="1" s="1"/>
  <c r="D4037" i="1" a="1"/>
  <c r="D4037" i="1"/>
  <c r="D4038" i="1" a="1"/>
  <c r="D4038" i="1" s="1"/>
  <c r="D4039" i="1" a="1"/>
  <c r="D4039" i="1" s="1"/>
  <c r="D4040" i="1" a="1"/>
  <c r="D4040" i="1" s="1"/>
  <c r="D4041" i="1" a="1"/>
  <c r="D4041" i="1" s="1"/>
  <c r="D4042" i="1" a="1"/>
  <c r="D4042" i="1" s="1"/>
  <c r="D4043" i="1" a="1"/>
  <c r="D4043" i="1" s="1"/>
  <c r="D4044" i="1" a="1"/>
  <c r="D4044" i="1" s="1"/>
  <c r="D4045" i="1" a="1"/>
  <c r="D4045" i="1" s="1"/>
  <c r="D4046" i="1" a="1"/>
  <c r="D4046" i="1" s="1"/>
  <c r="D4047" i="1" a="1"/>
  <c r="D4047" i="1"/>
  <c r="D4048" i="1" a="1"/>
  <c r="D4048" i="1"/>
  <c r="D4049" i="1" a="1"/>
  <c r="D4049" i="1"/>
  <c r="D4050" i="1" a="1"/>
  <c r="D4050" i="1" s="1"/>
  <c r="D4051" i="1" a="1"/>
  <c r="D4051" i="1"/>
  <c r="D4052" i="1" a="1"/>
  <c r="D4052" i="1" s="1"/>
  <c r="D4053" i="1" a="1"/>
  <c r="D4053" i="1" s="1"/>
  <c r="D4054" i="1" a="1"/>
  <c r="D4054" i="1" s="1"/>
  <c r="D4055" i="1" a="1"/>
  <c r="D4055" i="1" s="1"/>
  <c r="D4056" i="1" a="1"/>
  <c r="D4056" i="1" s="1"/>
  <c r="D4057" i="1" a="1"/>
  <c r="D4057" i="1" s="1"/>
  <c r="D4058" i="1" a="1"/>
  <c r="D4058" i="1" s="1"/>
  <c r="D4059" i="1" a="1"/>
  <c r="D4059" i="1"/>
  <c r="D4060" i="1" a="1"/>
  <c r="D4060" i="1"/>
  <c r="D4061" i="1" a="1"/>
  <c r="D4061" i="1"/>
  <c r="D4062" i="1" a="1"/>
  <c r="D4062" i="1" s="1"/>
  <c r="D4063" i="1" a="1"/>
  <c r="D4063" i="1" s="1"/>
  <c r="D4064" i="1" a="1"/>
  <c r="D4064" i="1" s="1"/>
  <c r="D4065" i="1" a="1"/>
  <c r="D4065" i="1" s="1"/>
  <c r="D4066" i="1" a="1"/>
  <c r="D4066" i="1" s="1"/>
  <c r="D4067" i="1" a="1"/>
  <c r="D4067" i="1" s="1"/>
  <c r="D4068" i="1" a="1"/>
  <c r="D4068" i="1" s="1"/>
  <c r="D4069" i="1" a="1"/>
  <c r="D4069" i="1"/>
  <c r="D4070" i="1" a="1"/>
  <c r="D4070" i="1" s="1"/>
  <c r="D4071" i="1" a="1"/>
  <c r="D4071" i="1"/>
  <c r="D4072" i="1" a="1"/>
  <c r="D4072" i="1"/>
  <c r="D4073" i="1" a="1"/>
  <c r="D4073" i="1" s="1"/>
  <c r="D4074" i="1" a="1"/>
  <c r="D4074" i="1" s="1"/>
  <c r="D4075" i="1" a="1"/>
  <c r="D4075" i="1" s="1"/>
  <c r="D4076" i="1" a="1"/>
  <c r="D4076" i="1"/>
  <c r="D4077" i="1" a="1"/>
  <c r="D4077" i="1"/>
  <c r="D4078" i="1" a="1"/>
  <c r="D4078" i="1" s="1"/>
  <c r="D4079" i="1" a="1"/>
  <c r="D4079" i="1" s="1"/>
  <c r="D4080" i="1" a="1"/>
  <c r="D4080" i="1" s="1"/>
  <c r="D4081" i="1" a="1"/>
  <c r="D4081" i="1" s="1"/>
  <c r="D4082" i="1" a="1"/>
  <c r="D4082" i="1" s="1"/>
  <c r="D4083" i="1" a="1"/>
  <c r="D4083" i="1"/>
  <c r="D4084" i="1" a="1"/>
  <c r="D4084" i="1" s="1"/>
  <c r="D4085" i="1" a="1"/>
  <c r="D4085" i="1"/>
  <c r="D4086" i="1" a="1"/>
  <c r="D4086" i="1" s="1"/>
  <c r="D4087" i="1" a="1"/>
  <c r="D4087" i="1" s="1"/>
  <c r="D4088" i="1" a="1"/>
  <c r="D4088" i="1"/>
  <c r="D4089" i="1" a="1"/>
  <c r="D4089" i="1" s="1"/>
  <c r="D4090" i="1" a="1"/>
  <c r="D4090" i="1" s="1"/>
  <c r="D4091" i="1" a="1"/>
  <c r="D4091" i="1" s="1"/>
  <c r="D4092" i="1" a="1"/>
  <c r="D4092" i="1"/>
  <c r="D4093" i="1" a="1"/>
  <c r="D4093" i="1" s="1"/>
  <c r="D4094" i="1" a="1"/>
  <c r="D4094" i="1" s="1"/>
  <c r="D4095" i="1" a="1"/>
  <c r="D4095" i="1"/>
  <c r="D4096" i="1" a="1"/>
  <c r="D4096" i="1" s="1"/>
  <c r="D4097" i="1" a="1"/>
  <c r="D4097" i="1" s="1"/>
  <c r="D4098" i="1" a="1"/>
  <c r="D4098" i="1" s="1"/>
  <c r="D4099" i="1" a="1"/>
  <c r="D4099" i="1" s="1"/>
  <c r="D4100" i="1" a="1"/>
  <c r="D4100" i="1"/>
  <c r="D4101" i="1" a="1"/>
  <c r="D4101" i="1"/>
  <c r="D4102" i="1" a="1"/>
  <c r="D4102" i="1" s="1"/>
  <c r="D4103" i="1" a="1"/>
  <c r="D4103" i="1" s="1"/>
  <c r="D4104" i="1" a="1"/>
  <c r="D4104" i="1" s="1"/>
  <c r="D4105" i="1" a="1"/>
  <c r="D4105" i="1" s="1"/>
  <c r="D4106" i="1" a="1"/>
  <c r="D4106" i="1" s="1"/>
  <c r="D4107" i="1" a="1"/>
  <c r="D4107" i="1"/>
  <c r="D4108" i="1" a="1"/>
  <c r="D4108" i="1" s="1"/>
  <c r="D4109" i="1" a="1"/>
  <c r="D4109" i="1"/>
  <c r="D4110" i="1" a="1"/>
  <c r="D4110" i="1" s="1"/>
  <c r="D4111" i="1" a="1"/>
  <c r="D4111" i="1" s="1"/>
  <c r="D4112" i="1" a="1"/>
  <c r="D4112" i="1" s="1"/>
  <c r="D4113" i="1" a="1"/>
  <c r="D4113" i="1" s="1"/>
  <c r="D4114" i="1" a="1"/>
  <c r="D4114" i="1" s="1"/>
  <c r="D4115" i="1" a="1"/>
  <c r="D4115" i="1"/>
  <c r="D4116" i="1" a="1"/>
  <c r="D4116" i="1"/>
  <c r="D4117" i="1" a="1"/>
  <c r="D4117" i="1" s="1"/>
  <c r="D4118" i="1" a="1"/>
  <c r="D4118" i="1" s="1"/>
  <c r="D4119" i="1" a="1"/>
  <c r="D4119" i="1" s="1"/>
  <c r="D4120" i="1" a="1"/>
  <c r="D4120" i="1" s="1"/>
  <c r="D4121" i="1" a="1"/>
  <c r="D4121" i="1" s="1"/>
  <c r="D4122" i="1" a="1"/>
  <c r="D4122" i="1" s="1"/>
  <c r="D4123" i="1" a="1"/>
  <c r="D4123" i="1"/>
  <c r="D4124" i="1" a="1"/>
  <c r="D4124" i="1"/>
  <c r="D4125" i="1" a="1"/>
  <c r="D4125" i="1"/>
  <c r="D4126" i="1" a="1"/>
  <c r="D4126" i="1" s="1"/>
  <c r="D4127" i="1" a="1"/>
  <c r="D4127" i="1" s="1"/>
  <c r="D4128" i="1" a="1"/>
  <c r="D4128" i="1" s="1"/>
  <c r="D4129" i="1" a="1"/>
  <c r="D4129" i="1" s="1"/>
  <c r="D4130" i="1" a="1"/>
  <c r="D4130" i="1" s="1"/>
  <c r="D4131" i="1" a="1"/>
  <c r="D4131" i="1" s="1"/>
  <c r="D4132" i="1" a="1"/>
  <c r="D4132" i="1"/>
  <c r="D4133" i="1" a="1"/>
  <c r="D4133" i="1"/>
  <c r="D4134" i="1" a="1"/>
  <c r="D4134" i="1" s="1"/>
  <c r="D4135" i="1" a="1"/>
  <c r="D4135" i="1" s="1"/>
  <c r="D4136" i="1" a="1"/>
  <c r="D4136" i="1" s="1"/>
  <c r="D4137" i="1" a="1"/>
  <c r="D4137" i="1" s="1"/>
  <c r="D4138" i="1" a="1"/>
  <c r="D4138" i="1" s="1"/>
  <c r="D4139" i="1" a="1"/>
  <c r="D4139" i="1"/>
  <c r="D4140" i="1" a="1"/>
  <c r="D4140" i="1" s="1"/>
  <c r="D4141" i="1" a="1"/>
  <c r="D4141" i="1"/>
  <c r="D4142" i="1" a="1"/>
  <c r="D4142" i="1" s="1"/>
  <c r="D4143" i="1" a="1"/>
  <c r="D4143" i="1" s="1"/>
  <c r="D4144" i="1" a="1"/>
  <c r="D4144" i="1" s="1"/>
  <c r="D4145" i="1" a="1"/>
  <c r="D4145" i="1" s="1"/>
  <c r="D4146" i="1" a="1"/>
  <c r="D4146" i="1" s="1"/>
  <c r="D4147" i="1" a="1"/>
  <c r="D4147" i="1" s="1"/>
  <c r="D4148" i="1" a="1"/>
  <c r="D4148" i="1"/>
  <c r="D4149" i="1" a="1"/>
  <c r="D4149" i="1" s="1"/>
  <c r="D4150" i="1" a="1"/>
  <c r="D4150" i="1" s="1"/>
  <c r="D4151" i="1" a="1"/>
  <c r="D4151" i="1" s="1"/>
  <c r="D4152" i="1" a="1"/>
  <c r="D4152" i="1" s="1"/>
  <c r="D4153" i="1" a="1"/>
  <c r="D4153" i="1" s="1"/>
  <c r="D4154" i="1" a="1"/>
  <c r="D4154" i="1" s="1"/>
  <c r="D4155" i="1" a="1"/>
  <c r="D4155" i="1"/>
  <c r="D4156" i="1" a="1"/>
  <c r="D4156" i="1" s="1"/>
  <c r="D4157" i="1" a="1"/>
  <c r="D4157" i="1"/>
  <c r="D4158" i="1" a="1"/>
  <c r="D4158" i="1" s="1"/>
  <c r="D4159" i="1" a="1"/>
  <c r="D4159" i="1" s="1"/>
  <c r="D4160" i="1" a="1"/>
  <c r="D4160" i="1" s="1"/>
  <c r="D4161" i="1" a="1"/>
  <c r="D4161" i="1" s="1"/>
  <c r="D4162" i="1" a="1"/>
  <c r="D4162" i="1" s="1"/>
  <c r="D4163" i="1" a="1"/>
  <c r="D4163" i="1" s="1"/>
  <c r="D4164" i="1" a="1"/>
  <c r="D4164" i="1"/>
  <c r="D4165" i="1" a="1"/>
  <c r="D4165" i="1" s="1"/>
  <c r="D4166" i="1" a="1"/>
  <c r="D4166" i="1" s="1"/>
  <c r="D4167" i="1" a="1"/>
  <c r="D4167" i="1" s="1"/>
  <c r="D4168" i="1" a="1"/>
  <c r="D4168" i="1"/>
  <c r="D4169" i="1" a="1"/>
  <c r="D4169" i="1" s="1"/>
  <c r="D4170" i="1" a="1"/>
  <c r="D4170" i="1" s="1"/>
  <c r="D4171" i="1" a="1"/>
  <c r="D4171" i="1"/>
  <c r="D4172" i="1" a="1"/>
  <c r="D4172" i="1" s="1"/>
  <c r="D4173" i="1" a="1"/>
  <c r="D4173" i="1"/>
  <c r="D4174" i="1" a="1"/>
  <c r="D4174" i="1" s="1"/>
  <c r="D4175" i="1" a="1"/>
  <c r="D4175" i="1" s="1"/>
  <c r="D4176" i="1" a="1"/>
  <c r="D4176" i="1" s="1"/>
  <c r="D4177" i="1" a="1"/>
  <c r="D4177" i="1"/>
  <c r="D4178" i="1" a="1"/>
  <c r="D4178" i="1" s="1"/>
  <c r="D4179" i="1" a="1"/>
  <c r="D4179" i="1" s="1"/>
  <c r="D4180" i="1" a="1"/>
  <c r="D4180" i="1"/>
  <c r="D4181" i="1" a="1"/>
  <c r="D4181" i="1" s="1"/>
  <c r="D4182" i="1" a="1"/>
  <c r="D4182" i="1" s="1"/>
  <c r="D4183" i="1" a="1"/>
  <c r="D4183" i="1" s="1"/>
  <c r="D4184" i="1" a="1"/>
  <c r="D4184" i="1" s="1"/>
  <c r="D4185" i="1" a="1"/>
  <c r="D4185" i="1" s="1"/>
  <c r="D4186" i="1" a="1"/>
  <c r="D4186" i="1" s="1"/>
  <c r="D4187" i="1" a="1"/>
  <c r="D4187" i="1"/>
  <c r="D4188" i="1" a="1"/>
  <c r="D4188" i="1" s="1"/>
  <c r="D4189" i="1" a="1"/>
  <c r="D4189" i="1"/>
  <c r="D4190" i="1" a="1"/>
  <c r="D4190" i="1" s="1"/>
  <c r="D4191" i="1" a="1"/>
  <c r="D4191" i="1"/>
  <c r="D4192" i="1" a="1"/>
  <c r="D4192" i="1" s="1"/>
  <c r="D4193" i="1" a="1"/>
  <c r="D4193" i="1" s="1"/>
  <c r="D4194" i="1" a="1"/>
  <c r="D4194" i="1" s="1"/>
  <c r="D4195" i="1" a="1"/>
  <c r="D4195" i="1" s="1"/>
  <c r="D4196" i="1" a="1"/>
  <c r="D4196" i="1"/>
  <c r="D4197" i="1" a="1"/>
  <c r="D4197" i="1" s="1"/>
  <c r="D4198" i="1" a="1"/>
  <c r="D4198" i="1" s="1"/>
  <c r="D4199" i="1" a="1"/>
  <c r="D4199" i="1" s="1"/>
  <c r="D4200" i="1" a="1"/>
  <c r="D4200" i="1"/>
  <c r="D4201" i="1" a="1"/>
  <c r="D4201" i="1" s="1"/>
  <c r="D4202" i="1" a="1"/>
  <c r="D4202" i="1" s="1"/>
  <c r="D4203" i="1" a="1"/>
  <c r="D4203" i="1"/>
  <c r="D4204" i="1" a="1"/>
  <c r="D4204" i="1" s="1"/>
  <c r="D4205" i="1" a="1"/>
  <c r="D4205" i="1"/>
  <c r="D4206" i="1" a="1"/>
  <c r="D4206" i="1" s="1"/>
  <c r="D4207" i="1" a="1"/>
  <c r="D4207" i="1" s="1"/>
  <c r="D4208" i="1" a="1"/>
  <c r="D4208" i="1" s="1"/>
  <c r="D4209" i="1" a="1"/>
  <c r="D4209" i="1"/>
  <c r="D4210" i="1" a="1"/>
  <c r="D4210" i="1" s="1"/>
  <c r="D4211" i="1" a="1"/>
  <c r="D4211" i="1" s="1"/>
  <c r="D4212" i="1" a="1"/>
  <c r="D4212" i="1"/>
  <c r="D4213" i="1" a="1"/>
  <c r="D4213" i="1" s="1"/>
  <c r="D4214" i="1" a="1"/>
  <c r="D4214" i="1" s="1"/>
  <c r="D4215" i="1" a="1"/>
  <c r="D4215" i="1" s="1"/>
  <c r="D4216" i="1" a="1"/>
  <c r="D4216" i="1" s="1"/>
  <c r="D4217" i="1" a="1"/>
  <c r="D4217" i="1" s="1"/>
  <c r="D4218" i="1" a="1"/>
  <c r="D4218" i="1" s="1"/>
  <c r="D4219" i="1" a="1"/>
  <c r="D4219" i="1"/>
  <c r="D4220" i="1" a="1"/>
  <c r="D4220" i="1" s="1"/>
  <c r="D4221" i="1" a="1"/>
  <c r="D4221" i="1"/>
  <c r="D4222" i="1" a="1"/>
  <c r="D4222" i="1" s="1"/>
  <c r="D4223" i="1" a="1"/>
  <c r="D4223" i="1" s="1"/>
  <c r="D4224" i="1" a="1"/>
  <c r="D4224" i="1" s="1"/>
  <c r="D4225" i="1" a="1"/>
  <c r="D4225" i="1" s="1"/>
  <c r="D4226" i="1" a="1"/>
  <c r="D4226" i="1" s="1"/>
  <c r="D4227" i="1" a="1"/>
  <c r="D4227" i="1" s="1"/>
  <c r="D4228" i="1" a="1"/>
  <c r="D4228" i="1"/>
  <c r="D4229" i="1" a="1"/>
  <c r="D4229" i="1" s="1"/>
  <c r="D4230" i="1" a="1"/>
  <c r="D4230" i="1" s="1"/>
  <c r="D4231" i="1" a="1"/>
  <c r="D4231" i="1"/>
  <c r="D4232" i="1" a="1"/>
  <c r="D4232" i="1" s="1"/>
  <c r="D4233" i="1" a="1"/>
  <c r="D4233" i="1" s="1"/>
  <c r="D4234" i="1" a="1"/>
  <c r="D4234" i="1" s="1"/>
  <c r="D4235" i="1" a="1"/>
  <c r="D4235" i="1"/>
  <c r="D4236" i="1" a="1"/>
  <c r="D4236" i="1" s="1"/>
  <c r="D4237" i="1" a="1"/>
  <c r="D4237" i="1"/>
  <c r="D4238" i="1" a="1"/>
  <c r="D4238" i="1" s="1"/>
  <c r="D4239" i="1" a="1"/>
  <c r="D4239" i="1" s="1"/>
  <c r="D4240" i="1" a="1"/>
  <c r="D4240" i="1"/>
  <c r="D4241" i="1" a="1"/>
  <c r="D4241" i="1" s="1"/>
  <c r="D4242" i="1" a="1"/>
  <c r="D4242" i="1" s="1"/>
  <c r="D4243" i="1" a="1"/>
  <c r="D4243" i="1" s="1"/>
  <c r="D4244" i="1" a="1"/>
  <c r="D4244" i="1"/>
  <c r="D4245" i="1" a="1"/>
  <c r="D4245" i="1" s="1"/>
  <c r="D4246" i="1" a="1"/>
  <c r="D4246" i="1" s="1"/>
  <c r="D4247" i="1" a="1"/>
  <c r="D4247" i="1" s="1"/>
  <c r="D4248" i="1" a="1"/>
  <c r="D4248" i="1" s="1"/>
  <c r="D4249" i="1" a="1"/>
  <c r="D4249" i="1"/>
  <c r="D4250" i="1" a="1"/>
  <c r="D4250" i="1" s="1"/>
  <c r="D4251" i="1" a="1"/>
  <c r="D4251" i="1"/>
  <c r="D4252" i="1" a="1"/>
  <c r="D4252" i="1" s="1"/>
  <c r="D4253" i="1" a="1"/>
  <c r="D4253" i="1"/>
  <c r="D4254" i="1" a="1"/>
  <c r="D4254" i="1" s="1"/>
  <c r="D4255" i="1" a="1"/>
  <c r="D4255" i="1" s="1"/>
  <c r="D4256" i="1" a="1"/>
  <c r="D4256" i="1" s="1"/>
  <c r="D4257" i="1" a="1"/>
  <c r="D4257" i="1" s="1"/>
  <c r="D4258" i="1" a="1"/>
  <c r="D4258" i="1" s="1"/>
  <c r="D4259" i="1" a="1"/>
  <c r="D4259" i="1" s="1"/>
  <c r="D4260" i="1" a="1"/>
  <c r="D4260" i="1"/>
  <c r="D4261" i="1" a="1"/>
  <c r="D4261" i="1" s="1"/>
  <c r="D4262" i="1" a="1"/>
  <c r="D4262" i="1" s="1"/>
  <c r="D4263" i="1" a="1"/>
  <c r="D4263" i="1"/>
  <c r="D4264" i="1" a="1"/>
  <c r="D4264" i="1" s="1"/>
  <c r="D4265" i="1" a="1"/>
  <c r="D4265" i="1" s="1"/>
  <c r="D4266" i="1" a="1"/>
  <c r="D4266" i="1" s="1"/>
  <c r="D4267" i="1" a="1"/>
  <c r="D4267" i="1"/>
  <c r="D4268" i="1" a="1"/>
  <c r="D4268" i="1" s="1"/>
  <c r="D4269" i="1" a="1"/>
  <c r="D4269" i="1"/>
  <c r="D4270" i="1" a="1"/>
  <c r="D4270" i="1" s="1"/>
  <c r="D4271" i="1" a="1"/>
  <c r="D4271" i="1" s="1"/>
  <c r="D4272" i="1" a="1"/>
  <c r="D4272" i="1" s="1"/>
  <c r="D4273" i="1" a="1"/>
  <c r="D4273" i="1" s="1"/>
  <c r="D4274" i="1" a="1"/>
  <c r="D4274" i="1" s="1"/>
  <c r="D4275" i="1" a="1"/>
  <c r="D4275" i="1" s="1"/>
  <c r="D4276" i="1" a="1"/>
  <c r="D4276" i="1"/>
  <c r="D4277" i="1" a="1"/>
  <c r="D4277" i="1" s="1"/>
  <c r="D4278" i="1" a="1"/>
  <c r="D4278" i="1" s="1"/>
  <c r="D4279" i="1" a="1"/>
  <c r="D4279" i="1" s="1"/>
  <c r="D4280" i="1" a="1"/>
  <c r="D4280" i="1" s="1"/>
  <c r="D4281" i="1" a="1"/>
  <c r="D4281" i="1" s="1"/>
  <c r="D4282" i="1" a="1"/>
  <c r="D4282" i="1" s="1"/>
  <c r="D4283" i="1" a="1"/>
  <c r="D4283" i="1"/>
  <c r="D4284" i="1" a="1"/>
  <c r="D4284" i="1" s="1"/>
  <c r="D4285" i="1" a="1"/>
  <c r="D4285" i="1"/>
  <c r="D4286" i="1" a="1"/>
  <c r="D4286" i="1" s="1"/>
  <c r="D4287" i="1" a="1"/>
  <c r="D4287" i="1" s="1"/>
  <c r="D4288" i="1" a="1"/>
  <c r="D4288" i="1" s="1"/>
  <c r="D4289" i="1" a="1"/>
  <c r="D4289" i="1" s="1"/>
  <c r="D4290" i="1" a="1"/>
  <c r="D4290" i="1" s="1"/>
  <c r="D4291" i="1" a="1"/>
  <c r="D4291" i="1" s="1"/>
  <c r="D4292" i="1" a="1"/>
  <c r="D4292" i="1"/>
  <c r="D4293" i="1" a="1"/>
  <c r="D4293" i="1" s="1"/>
  <c r="D4294" i="1" a="1"/>
  <c r="D4294" i="1" s="1"/>
  <c r="D4295" i="1" a="1"/>
  <c r="D4295" i="1" s="1"/>
  <c r="D4296" i="1" a="1"/>
  <c r="D4296" i="1" s="1"/>
  <c r="D4297" i="1" a="1"/>
  <c r="D4297" i="1" s="1"/>
  <c r="D4298" i="1" a="1"/>
  <c r="D4298" i="1" s="1"/>
  <c r="D4299" i="1" a="1"/>
  <c r="D4299" i="1"/>
  <c r="D4300" i="1" a="1"/>
  <c r="D4300" i="1" s="1"/>
  <c r="D4301" i="1" a="1"/>
  <c r="D4301" i="1"/>
  <c r="D4302" i="1" a="1"/>
  <c r="D4302" i="1" s="1"/>
  <c r="D4303" i="1" a="1"/>
  <c r="D4303" i="1" s="1"/>
  <c r="D4304" i="1" a="1"/>
  <c r="D4304" i="1" s="1"/>
  <c r="D4305" i="1" a="1"/>
  <c r="D4305" i="1" s="1"/>
  <c r="D4306" i="1" a="1"/>
  <c r="D4306" i="1" s="1"/>
  <c r="D4307" i="1" a="1"/>
  <c r="D4307" i="1" s="1"/>
  <c r="D4308" i="1" a="1"/>
  <c r="D4308" i="1"/>
  <c r="D4309" i="1" a="1"/>
  <c r="D4309" i="1" s="1"/>
  <c r="D4310" i="1" a="1"/>
  <c r="D4310" i="1" s="1"/>
  <c r="D4311" i="1" a="1"/>
  <c r="D4311" i="1" s="1"/>
  <c r="D4312" i="1" a="1"/>
  <c r="D4312" i="1" s="1"/>
  <c r="D4313" i="1" a="1"/>
  <c r="D4313" i="1" s="1"/>
  <c r="D4314" i="1" a="1"/>
  <c r="D4314" i="1" s="1"/>
  <c r="D4315" i="1" a="1"/>
  <c r="D4315" i="1"/>
  <c r="D4316" i="1" a="1"/>
  <c r="D4316" i="1" s="1"/>
  <c r="D4317" i="1" a="1"/>
  <c r="D4317" i="1"/>
  <c r="D4318" i="1" a="1"/>
  <c r="D4318" i="1" s="1"/>
  <c r="D4319" i="1" a="1"/>
  <c r="D4319" i="1" s="1"/>
  <c r="D4320" i="1" a="1"/>
  <c r="D4320" i="1" s="1"/>
  <c r="D4321" i="1" a="1"/>
  <c r="D4321" i="1" s="1"/>
  <c r="D4322" i="1" a="1"/>
  <c r="D4322" i="1" s="1"/>
  <c r="D4323" i="1" a="1"/>
  <c r="D4323" i="1" s="1"/>
  <c r="D4324" i="1" a="1"/>
  <c r="D4324" i="1"/>
  <c r="D4325" i="1" a="1"/>
  <c r="D4325" i="1" s="1"/>
  <c r="D4326" i="1" a="1"/>
  <c r="D4326" i="1" s="1"/>
  <c r="D4327" i="1" a="1"/>
  <c r="D4327" i="1" s="1"/>
  <c r="D4328" i="1" a="1"/>
  <c r="D4328" i="1" s="1"/>
  <c r="D4329" i="1" a="1"/>
  <c r="D4329" i="1" s="1"/>
  <c r="D4330" i="1" a="1"/>
  <c r="D4330" i="1" s="1"/>
  <c r="D4331" i="1" a="1"/>
  <c r="D4331" i="1"/>
  <c r="D4332" i="1" a="1"/>
  <c r="D4332" i="1" s="1"/>
  <c r="D4333" i="1" a="1"/>
  <c r="D4333" i="1"/>
  <c r="D4334" i="1" a="1"/>
  <c r="D4334" i="1" s="1"/>
  <c r="D4335" i="1" a="1"/>
  <c r="D4335" i="1" s="1"/>
  <c r="D4336" i="1" a="1"/>
  <c r="D4336" i="1"/>
  <c r="D4337" i="1" a="1"/>
  <c r="D4337" i="1" s="1"/>
  <c r="D4338" i="1" a="1"/>
  <c r="D4338" i="1" s="1"/>
  <c r="D4339" i="1" a="1"/>
  <c r="D4339" i="1" s="1"/>
  <c r="D4340" i="1" a="1"/>
  <c r="D4340" i="1"/>
  <c r="D4341" i="1" a="1"/>
  <c r="D4341" i="1" s="1"/>
  <c r="D4342" i="1" a="1"/>
  <c r="D4342" i="1" s="1"/>
  <c r="D4343" i="1" a="1"/>
  <c r="D4343" i="1" s="1"/>
  <c r="D4344" i="1" a="1"/>
  <c r="D4344" i="1" s="1"/>
  <c r="D4345" i="1" a="1"/>
  <c r="D4345" i="1"/>
  <c r="D4346" i="1" a="1"/>
  <c r="D4346" i="1" s="1"/>
  <c r="D4347" i="1" a="1"/>
  <c r="D4347" i="1"/>
  <c r="D4348" i="1" a="1"/>
  <c r="D4348" i="1" s="1"/>
  <c r="D4349" i="1" a="1"/>
  <c r="D4349" i="1"/>
  <c r="D4350" i="1" a="1"/>
  <c r="D4350" i="1" s="1"/>
  <c r="D4351" i="1" a="1"/>
  <c r="D4351" i="1" s="1"/>
  <c r="D4352" i="1" a="1"/>
  <c r="D4352" i="1" s="1"/>
  <c r="D4353" i="1" a="1"/>
  <c r="D4353" i="1" s="1"/>
  <c r="D4354" i="1" a="1"/>
  <c r="D4354" i="1" s="1"/>
  <c r="D4355" i="1" a="1"/>
  <c r="D4355" i="1" s="1"/>
  <c r="D4356" i="1" a="1"/>
  <c r="D4356" i="1"/>
  <c r="D4357" i="1" a="1"/>
  <c r="D4357" i="1" s="1"/>
  <c r="D4358" i="1" a="1"/>
  <c r="D4358" i="1" s="1"/>
  <c r="D4359" i="1" a="1"/>
  <c r="D4359" i="1" s="1"/>
  <c r="D4360" i="1" a="1"/>
  <c r="D4360" i="1" s="1"/>
  <c r="D4361" i="1" a="1"/>
  <c r="D4361" i="1" s="1"/>
  <c r="D4362" i="1" a="1"/>
  <c r="D4362" i="1" s="1"/>
  <c r="D4363" i="1" a="1"/>
  <c r="D4363" i="1"/>
  <c r="D4364" i="1" a="1"/>
  <c r="D4364" i="1" s="1"/>
  <c r="D4365" i="1" a="1"/>
  <c r="D4365" i="1"/>
  <c r="D4366" i="1" a="1"/>
  <c r="D4366" i="1" s="1"/>
  <c r="D4367" i="1" a="1"/>
  <c r="D4367" i="1" s="1"/>
  <c r="D4368" i="1" a="1"/>
  <c r="D4368" i="1" s="1"/>
  <c r="D4369" i="1" a="1"/>
  <c r="D4369" i="1" s="1"/>
  <c r="D4370" i="1" a="1"/>
  <c r="D4370" i="1" s="1"/>
  <c r="D4371" i="1" a="1"/>
  <c r="D4371" i="1" s="1"/>
  <c r="D4372" i="1" a="1"/>
  <c r="D4372" i="1"/>
  <c r="D4373" i="1" a="1"/>
  <c r="D4373" i="1" s="1"/>
  <c r="D4374" i="1" a="1"/>
  <c r="D4374" i="1" s="1"/>
  <c r="D4375" i="1" a="1"/>
  <c r="D4375" i="1" s="1"/>
  <c r="D4376" i="1" a="1"/>
  <c r="D4376" i="1" s="1"/>
  <c r="D4377" i="1" a="1"/>
  <c r="D4377" i="1" s="1"/>
  <c r="D4378" i="1" a="1"/>
  <c r="D4378" i="1" s="1"/>
  <c r="D4379" i="1" a="1"/>
  <c r="D4379" i="1"/>
  <c r="D4380" i="1" a="1"/>
  <c r="D4380" i="1" s="1"/>
  <c r="D4381" i="1" a="1"/>
  <c r="D4381" i="1"/>
  <c r="D4382" i="1" a="1"/>
  <c r="D4382" i="1" s="1"/>
  <c r="D4383" i="1" a="1"/>
  <c r="D4383" i="1" s="1"/>
  <c r="D4384" i="1" a="1"/>
  <c r="D4384" i="1" s="1"/>
  <c r="D4385" i="1" a="1"/>
  <c r="D4385" i="1" s="1"/>
  <c r="D4386" i="1" a="1"/>
  <c r="D4386" i="1" s="1"/>
  <c r="D4387" i="1" a="1"/>
  <c r="D4387" i="1" s="1"/>
  <c r="D4388" i="1" a="1"/>
  <c r="D4388" i="1"/>
  <c r="D4389" i="1" a="1"/>
  <c r="D4389" i="1" s="1"/>
  <c r="D4390" i="1" a="1"/>
  <c r="D4390" i="1" s="1"/>
  <c r="D4391" i="1" a="1"/>
  <c r="D4391" i="1"/>
  <c r="D4392" i="1" a="1"/>
  <c r="D4392" i="1" s="1"/>
  <c r="D4393" i="1" a="1"/>
  <c r="D4393" i="1" s="1"/>
  <c r="D4394" i="1" a="1"/>
  <c r="D4394" i="1" s="1"/>
  <c r="D4395" i="1" a="1"/>
  <c r="D4395" i="1"/>
  <c r="D4396" i="1" a="1"/>
  <c r="D4396" i="1" s="1"/>
  <c r="D4397" i="1" a="1"/>
  <c r="D4397" i="1"/>
  <c r="D4398" i="1" a="1"/>
  <c r="D4398" i="1" s="1"/>
  <c r="D4399" i="1" a="1"/>
  <c r="D4399" i="1" s="1"/>
  <c r="D4400" i="1" a="1"/>
  <c r="D4400" i="1" s="1"/>
  <c r="D4401" i="1" a="1"/>
  <c r="D4401" i="1" s="1"/>
  <c r="D4402" i="1" a="1"/>
  <c r="D4402" i="1" s="1"/>
  <c r="D4403" i="1" a="1"/>
  <c r="D4403" i="1" s="1"/>
  <c r="D4404" i="1" a="1"/>
  <c r="D4404" i="1"/>
  <c r="D4405" i="1" a="1"/>
  <c r="D4405" i="1" s="1"/>
  <c r="D4406" i="1" a="1"/>
  <c r="D4406" i="1" s="1"/>
  <c r="D4407" i="1" a="1"/>
  <c r="D4407" i="1" s="1"/>
  <c r="D4408" i="1" a="1"/>
  <c r="D4408" i="1" s="1"/>
  <c r="D4409" i="1" a="1"/>
  <c r="D4409" i="1" s="1"/>
  <c r="D4410" i="1" a="1"/>
  <c r="D4410" i="1" s="1"/>
  <c r="D4411" i="1" a="1"/>
  <c r="D4411" i="1"/>
  <c r="D4412" i="1" a="1"/>
  <c r="D4412" i="1" s="1"/>
  <c r="D4413" i="1" a="1"/>
  <c r="D4413" i="1"/>
  <c r="D4414" i="1" a="1"/>
  <c r="D4414" i="1" s="1"/>
  <c r="D4415" i="1" a="1"/>
  <c r="D4415" i="1" s="1"/>
  <c r="D4416" i="1" a="1"/>
  <c r="D4416" i="1" s="1"/>
  <c r="D4417" i="1" a="1"/>
  <c r="D4417" i="1" s="1"/>
  <c r="D4418" i="1" a="1"/>
  <c r="D4418" i="1" s="1"/>
  <c r="D4419" i="1" a="1"/>
  <c r="D4419" i="1" s="1"/>
  <c r="D4420" i="1" a="1"/>
  <c r="D4420" i="1"/>
  <c r="D4421" i="1" a="1"/>
  <c r="D4421" i="1" s="1"/>
  <c r="D4422" i="1" a="1"/>
  <c r="D4422" i="1" s="1"/>
  <c r="D4423" i="1" a="1"/>
  <c r="D4423" i="1" s="1"/>
  <c r="D4424" i="1" a="1"/>
  <c r="D4424" i="1" s="1"/>
  <c r="D4425" i="1" a="1"/>
  <c r="D4425" i="1" s="1"/>
  <c r="D4426" i="1" a="1"/>
  <c r="D4426" i="1" s="1"/>
  <c r="D4427" i="1" a="1"/>
  <c r="D4427" i="1"/>
  <c r="D4428" i="1" a="1"/>
  <c r="D4428" i="1" s="1"/>
  <c r="D4429" i="1" a="1"/>
  <c r="D4429" i="1"/>
  <c r="D4430" i="1" a="1"/>
  <c r="D4430" i="1" s="1"/>
  <c r="D4431" i="1" a="1"/>
  <c r="D4431" i="1" s="1"/>
  <c r="D4432" i="1" a="1"/>
  <c r="D4432" i="1" s="1"/>
  <c r="D4433" i="1" a="1"/>
  <c r="D4433" i="1" s="1"/>
  <c r="D4434" i="1" a="1"/>
  <c r="D4434" i="1" s="1"/>
  <c r="D4435" i="1" a="1"/>
  <c r="D4435" i="1" s="1"/>
  <c r="D4436" i="1" a="1"/>
  <c r="D4436" i="1"/>
  <c r="D4437" i="1" a="1"/>
  <c r="D4437" i="1" s="1"/>
  <c r="D4438" i="1" a="1"/>
  <c r="D4438" i="1" s="1"/>
  <c r="D4439" i="1" a="1"/>
  <c r="D4439" i="1" s="1"/>
  <c r="D4440" i="1" a="1"/>
  <c r="D4440" i="1" s="1"/>
  <c r="D4441" i="1" a="1"/>
  <c r="D4441" i="1" s="1"/>
  <c r="D4442" i="1" a="1"/>
  <c r="D4442" i="1" s="1"/>
  <c r="D4443" i="1" a="1"/>
  <c r="D4443" i="1"/>
  <c r="D4444" i="1" a="1"/>
  <c r="D4444" i="1" s="1"/>
  <c r="D4445" i="1" a="1"/>
  <c r="D4445" i="1"/>
  <c r="D4446" i="1" a="1"/>
  <c r="D4446" i="1" s="1"/>
  <c r="D4447" i="1" a="1"/>
  <c r="D4447" i="1" s="1"/>
  <c r="D4448" i="1" a="1"/>
  <c r="D4448" i="1" s="1"/>
  <c r="D4449" i="1" a="1"/>
  <c r="D4449" i="1" s="1"/>
  <c r="D4450" i="1" a="1"/>
  <c r="D4450" i="1" s="1"/>
  <c r="D4451" i="1" a="1"/>
  <c r="D4451" i="1" s="1"/>
  <c r="D4452" i="1" a="1"/>
  <c r="D4452" i="1"/>
  <c r="D4453" i="1" a="1"/>
  <c r="D4453" i="1" s="1"/>
  <c r="D4454" i="1" a="1"/>
  <c r="D4454" i="1" s="1"/>
  <c r="D4455" i="1" a="1"/>
  <c r="D4455" i="1" s="1"/>
  <c r="D4456" i="1" a="1"/>
  <c r="D4456" i="1" s="1"/>
  <c r="D4457" i="1" a="1"/>
  <c r="D4457" i="1" s="1"/>
  <c r="D4458" i="1" a="1"/>
  <c r="D4458" i="1" s="1"/>
  <c r="D4459" i="1" a="1"/>
  <c r="D4459" i="1"/>
  <c r="D4460" i="1" a="1"/>
  <c r="D4460" i="1" s="1"/>
  <c r="D4461" i="1" a="1"/>
  <c r="D4461" i="1"/>
  <c r="D4462" i="1" a="1"/>
  <c r="D4462" i="1" s="1"/>
  <c r="D4463" i="1" a="1"/>
  <c r="D4463" i="1" s="1"/>
  <c r="D4464" i="1" a="1"/>
  <c r="D4464" i="1" s="1"/>
  <c r="D4465" i="1" a="1"/>
  <c r="D4465" i="1" s="1"/>
  <c r="D4466" i="1" a="1"/>
  <c r="D4466" i="1" s="1"/>
  <c r="D4467" i="1" a="1"/>
  <c r="D4467" i="1" s="1"/>
  <c r="D4468" i="1" a="1"/>
  <c r="D4468" i="1"/>
  <c r="D4469" i="1" a="1"/>
  <c r="D4469" i="1" s="1"/>
  <c r="D4470" i="1" a="1"/>
  <c r="D4470" i="1" s="1"/>
  <c r="D4471" i="1" a="1"/>
  <c r="D4471" i="1" s="1"/>
  <c r="D4472" i="1" a="1"/>
  <c r="D4472" i="1" s="1"/>
  <c r="D4473" i="1" a="1"/>
  <c r="D4473" i="1"/>
  <c r="D4474" i="1" a="1"/>
  <c r="D4474" i="1" s="1"/>
  <c r="D4475" i="1" a="1"/>
  <c r="D4475" i="1"/>
  <c r="D4476" i="1" a="1"/>
  <c r="D4476" i="1" s="1"/>
  <c r="D4477" i="1" a="1"/>
  <c r="D4477" i="1"/>
  <c r="D4478" i="1" a="1"/>
  <c r="D4478" i="1" s="1"/>
  <c r="D4479" i="1" a="1"/>
  <c r="D4479" i="1" s="1"/>
  <c r="D4480" i="1" a="1"/>
  <c r="D4480" i="1" s="1"/>
  <c r="D4481" i="1" a="1"/>
  <c r="D4481" i="1" s="1"/>
  <c r="D4482" i="1" a="1"/>
  <c r="D4482" i="1" s="1"/>
  <c r="D4483" i="1" a="1"/>
  <c r="D4483" i="1" s="1"/>
  <c r="D4484" i="1" a="1"/>
  <c r="D4484" i="1"/>
  <c r="D4485" i="1" a="1"/>
  <c r="D4485" i="1" s="1"/>
  <c r="D4486" i="1" a="1"/>
  <c r="D4486" i="1" s="1"/>
  <c r="D4487" i="1" a="1"/>
  <c r="D4487" i="1" s="1"/>
  <c r="D4488" i="1" a="1"/>
  <c r="D4488" i="1" s="1"/>
  <c r="D4489" i="1" a="1"/>
  <c r="D4489" i="1" s="1"/>
  <c r="D4490" i="1" a="1"/>
  <c r="D4490" i="1" s="1"/>
  <c r="D4491" i="1" a="1"/>
  <c r="D4491" i="1" s="1"/>
  <c r="D4492" i="1" a="1"/>
  <c r="D4492" i="1" s="1"/>
  <c r="D4493" i="1" a="1"/>
  <c r="D4493" i="1" s="1"/>
  <c r="D4494" i="1" a="1"/>
  <c r="D4494" i="1" s="1"/>
  <c r="D4495" i="1" a="1"/>
  <c r="D4495" i="1" s="1"/>
  <c r="D4496" i="1" a="1"/>
  <c r="D4496" i="1"/>
  <c r="D4497" i="1" a="1"/>
  <c r="D4497" i="1" s="1"/>
  <c r="D4498" i="1" a="1"/>
  <c r="D4498" i="1" s="1"/>
  <c r="D4499" i="1" a="1"/>
  <c r="D4499" i="1" s="1"/>
  <c r="D4500" i="1" a="1"/>
  <c r="D4500" i="1" s="1"/>
  <c r="D4501" i="1" a="1"/>
  <c r="D4501" i="1"/>
  <c r="D4502" i="1" a="1"/>
  <c r="D4502" i="1" s="1"/>
  <c r="D4503" i="1" a="1"/>
  <c r="D4503" i="1" s="1"/>
  <c r="D4504" i="1" a="1"/>
  <c r="D4504" i="1" s="1"/>
  <c r="D4505" i="1" a="1"/>
  <c r="D4505" i="1" s="1"/>
  <c r="D4506" i="1" a="1"/>
  <c r="D4506" i="1" s="1"/>
  <c r="D4507" i="1" a="1"/>
  <c r="D4507" i="1" s="1"/>
  <c r="D4508" i="1" a="1"/>
  <c r="D4508" i="1"/>
  <c r="D4509" i="1" a="1"/>
  <c r="D4509" i="1" s="1"/>
  <c r="D4510" i="1" a="1"/>
  <c r="D4510" i="1" s="1"/>
  <c r="D4511" i="1" a="1"/>
  <c r="D4511" i="1"/>
  <c r="D4512" i="1" a="1"/>
  <c r="D4512" i="1" s="1"/>
  <c r="D4513" i="1" a="1"/>
  <c r="D4513" i="1"/>
  <c r="D4514" i="1" a="1"/>
  <c r="D4514" i="1" s="1"/>
  <c r="D4515" i="1" a="1"/>
  <c r="D4515" i="1" s="1"/>
  <c r="D4516" i="1" a="1"/>
  <c r="D4516" i="1"/>
  <c r="D4517" i="1" a="1"/>
  <c r="D4517" i="1" s="1"/>
  <c r="D4518" i="1" a="1"/>
  <c r="D4518" i="1" s="1"/>
  <c r="D4519" i="1" a="1"/>
  <c r="D4519" i="1" s="1"/>
  <c r="D4520" i="1" a="1"/>
  <c r="D4520" i="1" s="1"/>
  <c r="D4521" i="1" a="1"/>
  <c r="D4521" i="1"/>
  <c r="D4522" i="1" a="1"/>
  <c r="D4522" i="1" s="1"/>
  <c r="D4523" i="1" a="1"/>
  <c r="D4523" i="1" s="1"/>
  <c r="D4524" i="1" a="1"/>
  <c r="D4524" i="1" s="1"/>
  <c r="D4525" i="1" a="1"/>
  <c r="D4525" i="1" s="1"/>
  <c r="D4526" i="1" a="1"/>
  <c r="D4526" i="1" s="1"/>
  <c r="D4527" i="1" a="1"/>
  <c r="D4527" i="1" s="1"/>
  <c r="D4528" i="1" a="1"/>
  <c r="D4528" i="1" s="1"/>
  <c r="D4529" i="1" a="1"/>
  <c r="D4529" i="1" s="1"/>
  <c r="D4530" i="1" a="1"/>
  <c r="D4530" i="1" s="1"/>
  <c r="D4531" i="1" a="1"/>
  <c r="D4531" i="1" s="1"/>
  <c r="D4532" i="1" a="1"/>
  <c r="D4532" i="1" s="1"/>
  <c r="D4533" i="1" a="1"/>
  <c r="D4533" i="1" s="1"/>
  <c r="D4534" i="1" a="1"/>
  <c r="D4534" i="1" s="1"/>
  <c r="D4535" i="1" a="1"/>
  <c r="D4535" i="1" s="1"/>
  <c r="D4536" i="1" a="1"/>
  <c r="D4536" i="1" s="1"/>
  <c r="D4537" i="1" a="1"/>
  <c r="D4537" i="1" s="1"/>
  <c r="D4538" i="1" a="1"/>
  <c r="D4538" i="1" s="1"/>
  <c r="D4539" i="1" a="1"/>
  <c r="D4539" i="1" s="1"/>
  <c r="D4540" i="1" a="1"/>
  <c r="D4540" i="1" s="1"/>
  <c r="D4541" i="1" a="1"/>
  <c r="D4541" i="1" s="1"/>
  <c r="D4542" i="1" a="1"/>
  <c r="D4542" i="1" s="1"/>
  <c r="D4543" i="1" a="1"/>
  <c r="D4543" i="1" s="1"/>
  <c r="D4544" i="1" a="1"/>
  <c r="D4544" i="1" s="1"/>
  <c r="D4545" i="1" a="1"/>
  <c r="D4545" i="1" s="1"/>
  <c r="D4546" i="1" a="1"/>
  <c r="D4546" i="1" s="1"/>
  <c r="D4547" i="1" a="1"/>
  <c r="D4547" i="1" s="1"/>
  <c r="D4548" i="1" a="1"/>
  <c r="D4548" i="1" s="1"/>
  <c r="D4549" i="1" a="1"/>
  <c r="D4549" i="1" s="1"/>
  <c r="D4550" i="1" a="1"/>
  <c r="D4550" i="1" s="1"/>
  <c r="D4551" i="1" a="1"/>
  <c r="D4551" i="1" s="1"/>
  <c r="D4552" i="1" a="1"/>
  <c r="D4552" i="1" s="1"/>
  <c r="D4553" i="1" a="1"/>
  <c r="D4553" i="1"/>
  <c r="D4554" i="1" a="1"/>
  <c r="D4554" i="1" s="1"/>
  <c r="D4555" i="1" a="1"/>
  <c r="D4555" i="1" s="1"/>
  <c r="D4556" i="1" a="1"/>
  <c r="D4556" i="1" s="1"/>
  <c r="D4557" i="1" a="1"/>
  <c r="D4557" i="1" s="1"/>
  <c r="D4558" i="1" a="1"/>
  <c r="D4558" i="1" s="1"/>
  <c r="D4559" i="1" a="1"/>
  <c r="D4559" i="1"/>
  <c r="D4560" i="1" a="1"/>
  <c r="D4560" i="1" s="1"/>
  <c r="D4561" i="1" a="1"/>
  <c r="D4561" i="1" s="1"/>
  <c r="D4562" i="1" a="1"/>
  <c r="D4562" i="1" s="1"/>
  <c r="D4563" i="1" a="1"/>
  <c r="D4563" i="1" s="1"/>
  <c r="D4564" i="1" a="1"/>
  <c r="D4564" i="1" s="1"/>
  <c r="D4565" i="1" a="1"/>
  <c r="D4565" i="1" s="1"/>
  <c r="D4566" i="1" a="1"/>
  <c r="D4566" i="1" s="1"/>
  <c r="D4567" i="1" a="1"/>
  <c r="D4567" i="1" s="1"/>
  <c r="D4568" i="1" a="1"/>
  <c r="D4568" i="1"/>
  <c r="D4569" i="1" a="1"/>
  <c r="D4569" i="1" s="1"/>
  <c r="D4570" i="1" a="1"/>
  <c r="D4570" i="1" s="1"/>
  <c r="D4571" i="1" a="1"/>
  <c r="D4571" i="1" s="1"/>
  <c r="D4572" i="1" a="1"/>
  <c r="D4572" i="1" s="1"/>
  <c r="D4573" i="1" a="1"/>
  <c r="D4573" i="1" s="1"/>
  <c r="D4574" i="1" a="1"/>
  <c r="D4574" i="1" s="1"/>
  <c r="D4575" i="1" a="1"/>
  <c r="D4575" i="1" s="1"/>
  <c r="D4576" i="1" a="1"/>
  <c r="D4576" i="1" s="1"/>
  <c r="D4577" i="1" a="1"/>
  <c r="D4577" i="1" s="1"/>
  <c r="D4578" i="1" a="1"/>
  <c r="D4578" i="1" s="1"/>
  <c r="D4579" i="1" a="1"/>
  <c r="D4579" i="1" s="1"/>
  <c r="D4580" i="1" a="1"/>
  <c r="D4580" i="1" s="1"/>
  <c r="D4581" i="1" a="1"/>
  <c r="D4581" i="1" s="1"/>
  <c r="D4582" i="1" a="1"/>
  <c r="D4582" i="1" s="1"/>
  <c r="D4583" i="1" a="1"/>
  <c r="D4583" i="1" s="1"/>
  <c r="D4584" i="1" a="1"/>
  <c r="D4584" i="1" s="1"/>
  <c r="D4585" i="1" a="1"/>
  <c r="D4585" i="1"/>
  <c r="D4586" i="1" a="1"/>
  <c r="D4586" i="1" s="1"/>
  <c r="D4587" i="1" a="1"/>
  <c r="D4587" i="1" s="1"/>
  <c r="D4588" i="1" a="1"/>
  <c r="D4588" i="1" s="1"/>
  <c r="D4589" i="1" a="1"/>
  <c r="D4589" i="1" s="1"/>
  <c r="D4590" i="1" a="1"/>
  <c r="D4590" i="1" s="1"/>
  <c r="D4591" i="1" a="1"/>
  <c r="D4591" i="1"/>
  <c r="D4592" i="1" a="1"/>
  <c r="D4592" i="1" s="1"/>
  <c r="D4593" i="1" a="1"/>
  <c r="D4593" i="1" s="1"/>
  <c r="D4594" i="1" a="1"/>
  <c r="D4594" i="1" s="1"/>
  <c r="D4595" i="1" a="1"/>
  <c r="D4595" i="1" s="1"/>
  <c r="D4596" i="1" a="1"/>
  <c r="D4596" i="1" s="1"/>
  <c r="D4597" i="1" a="1"/>
  <c r="D4597" i="1" s="1"/>
  <c r="D4598" i="1" a="1"/>
  <c r="D4598" i="1" s="1"/>
  <c r="D4599" i="1" a="1"/>
  <c r="D4599" i="1" s="1"/>
  <c r="D4600" i="1" a="1"/>
  <c r="D4600" i="1"/>
  <c r="D4601" i="1" a="1"/>
  <c r="D4601" i="1" s="1"/>
  <c r="D4602" i="1" a="1"/>
  <c r="D4602" i="1" s="1"/>
  <c r="D4603" i="1" a="1"/>
  <c r="D4603" i="1" s="1"/>
  <c r="D4604" i="1" a="1"/>
  <c r="D4604" i="1" s="1"/>
  <c r="D4605" i="1" a="1"/>
  <c r="D4605" i="1" s="1"/>
  <c r="D4606" i="1" a="1"/>
  <c r="D4606" i="1" s="1"/>
  <c r="D4607" i="1" a="1"/>
  <c r="D4607" i="1" s="1"/>
  <c r="D4608" i="1" a="1"/>
  <c r="D4608" i="1" s="1"/>
  <c r="D4609" i="1" a="1"/>
  <c r="D4609" i="1" s="1"/>
  <c r="D4610" i="1" a="1"/>
  <c r="D4610" i="1" s="1"/>
  <c r="D4611" i="1" a="1"/>
  <c r="D4611" i="1" s="1"/>
  <c r="D4612" i="1" a="1"/>
  <c r="D4612" i="1" s="1"/>
  <c r="D4613" i="1" a="1"/>
  <c r="D4613" i="1" s="1"/>
  <c r="D4614" i="1" a="1"/>
  <c r="D4614" i="1" s="1"/>
  <c r="D4615" i="1" a="1"/>
  <c r="D4615" i="1" s="1"/>
  <c r="D4616" i="1" a="1"/>
  <c r="D4616" i="1" s="1"/>
  <c r="D4617" i="1" a="1"/>
  <c r="D4617" i="1"/>
  <c r="D4618" i="1" a="1"/>
  <c r="D4618" i="1" s="1"/>
  <c r="D4619" i="1" a="1"/>
  <c r="D4619" i="1" s="1"/>
  <c r="D4620" i="1" a="1"/>
  <c r="D4620" i="1" s="1"/>
  <c r="D4621" i="1" a="1"/>
  <c r="D4621" i="1" s="1"/>
  <c r="D4622" i="1" a="1"/>
  <c r="D4622" i="1" s="1"/>
  <c r="D4623" i="1" a="1"/>
  <c r="D4623" i="1"/>
  <c r="D4624" i="1" a="1"/>
  <c r="D4624" i="1" s="1"/>
  <c r="D4625" i="1" a="1"/>
  <c r="D4625" i="1" s="1"/>
  <c r="D4626" i="1" a="1"/>
  <c r="D4626" i="1" s="1"/>
  <c r="D4627" i="1" a="1"/>
  <c r="D4627" i="1" s="1"/>
  <c r="D4628" i="1" a="1"/>
  <c r="D4628" i="1" s="1"/>
  <c r="D4629" i="1" a="1"/>
  <c r="D4629" i="1" s="1"/>
  <c r="D4630" i="1" a="1"/>
  <c r="D4630" i="1" s="1"/>
  <c r="D4631" i="1" a="1"/>
  <c r="D4631" i="1" s="1"/>
  <c r="D4632" i="1" a="1"/>
  <c r="D4632" i="1"/>
  <c r="D4633" i="1" a="1"/>
  <c r="D4633" i="1" s="1"/>
  <c r="D4634" i="1" a="1"/>
  <c r="D4634" i="1" s="1"/>
  <c r="D4635" i="1" a="1"/>
  <c r="D4635" i="1" s="1"/>
  <c r="D4636" i="1" a="1"/>
  <c r="D4636" i="1" s="1"/>
  <c r="D4637" i="1" a="1"/>
  <c r="D4637" i="1" s="1"/>
  <c r="D4638" i="1" a="1"/>
  <c r="D4638" i="1" s="1"/>
  <c r="D4639" i="1" a="1"/>
  <c r="D4639" i="1" s="1"/>
  <c r="D4640" i="1" a="1"/>
  <c r="D4640" i="1"/>
  <c r="D4641" i="1" a="1"/>
  <c r="D4641" i="1" s="1"/>
  <c r="D4642" i="1" a="1"/>
  <c r="D4642" i="1" s="1"/>
  <c r="D4643" i="1" a="1"/>
  <c r="D4643" i="1" s="1"/>
  <c r="D4644" i="1" a="1"/>
  <c r="D4644" i="1" s="1"/>
  <c r="D4645" i="1" a="1"/>
  <c r="D4645" i="1" s="1"/>
  <c r="D4646" i="1" a="1"/>
  <c r="D4646" i="1" s="1"/>
  <c r="D4647" i="1" a="1"/>
  <c r="D4647" i="1" s="1"/>
  <c r="D4648" i="1" a="1"/>
  <c r="D4648" i="1" s="1"/>
  <c r="D4649" i="1" a="1"/>
  <c r="D4649" i="1"/>
  <c r="D4650" i="1" a="1"/>
  <c r="D4650" i="1" s="1"/>
  <c r="D4651" i="1" a="1"/>
  <c r="D4651" i="1" s="1"/>
  <c r="D4652" i="1" a="1"/>
  <c r="D4652" i="1" s="1"/>
  <c r="D4653" i="1" a="1"/>
  <c r="D4653" i="1" s="1"/>
  <c r="D4654" i="1" a="1"/>
  <c r="D4654" i="1" s="1"/>
  <c r="D4655" i="1" a="1"/>
  <c r="D4655" i="1"/>
  <c r="D4656" i="1" a="1"/>
  <c r="D4656" i="1" s="1"/>
  <c r="D4657" i="1" a="1"/>
  <c r="D4657" i="1" s="1"/>
  <c r="D4658" i="1" a="1"/>
  <c r="D4658" i="1" s="1"/>
  <c r="D4659" i="1" a="1"/>
  <c r="D4659" i="1" s="1"/>
  <c r="D4660" i="1" a="1"/>
  <c r="D4660" i="1" s="1"/>
  <c r="D4661" i="1" a="1"/>
  <c r="D4661" i="1" s="1"/>
  <c r="D4662" i="1" a="1"/>
  <c r="D4662" i="1"/>
  <c r="D4663" i="1" a="1"/>
  <c r="D4663" i="1" s="1"/>
  <c r="D4664" i="1" a="1"/>
  <c r="D4664" i="1" s="1"/>
  <c r="D4665" i="1" a="1"/>
  <c r="D4665" i="1" s="1"/>
  <c r="D4666" i="1" a="1"/>
  <c r="D4666" i="1" s="1"/>
  <c r="D4667" i="1" a="1"/>
  <c r="D4667" i="1" s="1"/>
  <c r="D4668" i="1" a="1"/>
  <c r="D4668" i="1" s="1"/>
  <c r="D4669" i="1" a="1"/>
  <c r="D4669" i="1" s="1"/>
  <c r="D4670" i="1" a="1"/>
  <c r="D4670" i="1" s="1"/>
  <c r="D4671" i="1" a="1"/>
  <c r="D4671" i="1" s="1"/>
  <c r="D4672" i="1" a="1"/>
  <c r="D4672" i="1" s="1"/>
  <c r="D4673" i="1" a="1"/>
  <c r="D4673" i="1" s="1"/>
  <c r="D4674" i="1" a="1"/>
  <c r="D4674" i="1" s="1"/>
  <c r="D4675" i="1" a="1"/>
  <c r="D4675" i="1" s="1"/>
  <c r="D4676" i="1" a="1"/>
  <c r="D4676" i="1" s="1"/>
  <c r="D4677" i="1" a="1"/>
  <c r="D4677" i="1" s="1"/>
  <c r="D4678" i="1" a="1"/>
  <c r="D4678" i="1" s="1"/>
  <c r="D4679" i="1" a="1"/>
  <c r="D4679" i="1" s="1"/>
  <c r="D4680" i="1" a="1"/>
  <c r="D4680" i="1" s="1"/>
  <c r="D4681" i="1" a="1"/>
  <c r="D4681" i="1" s="1"/>
  <c r="D4682" i="1" a="1"/>
  <c r="D4682" i="1" s="1"/>
  <c r="D4683" i="1" a="1"/>
  <c r="D4683" i="1" s="1"/>
  <c r="D4684" i="1" a="1"/>
  <c r="D4684" i="1" s="1"/>
  <c r="D4685" i="1" a="1"/>
  <c r="D4685" i="1" s="1"/>
  <c r="D4686" i="1" a="1"/>
  <c r="D4686" i="1" s="1"/>
  <c r="D4687" i="1" a="1"/>
  <c r="D4687" i="1" s="1"/>
  <c r="D4688" i="1" a="1"/>
  <c r="D4688" i="1" s="1"/>
  <c r="D4689" i="1" a="1"/>
  <c r="D4689" i="1" s="1"/>
  <c r="D4690" i="1" a="1"/>
  <c r="D4690" i="1" s="1"/>
  <c r="D4691" i="1" a="1"/>
  <c r="D4691" i="1" s="1"/>
  <c r="D4692" i="1" a="1"/>
  <c r="D4692" i="1" s="1"/>
  <c r="D4693" i="1" a="1"/>
  <c r="D4693" i="1" s="1"/>
  <c r="D4694" i="1" a="1"/>
  <c r="D4694" i="1" s="1"/>
  <c r="D4695" i="1" a="1"/>
  <c r="D4695" i="1" s="1"/>
  <c r="D4696" i="1" a="1"/>
  <c r="D4696" i="1" s="1"/>
  <c r="D4697" i="1" a="1"/>
  <c r="D4697" i="1" s="1"/>
  <c r="D4698" i="1" a="1"/>
  <c r="D4698" i="1" s="1"/>
  <c r="D4699" i="1" a="1"/>
  <c r="D4699" i="1" s="1"/>
  <c r="D4700" i="1" a="1"/>
  <c r="D4700" i="1" s="1"/>
  <c r="D4701" i="1" a="1"/>
  <c r="D4701" i="1" s="1"/>
  <c r="D4702" i="1" a="1"/>
  <c r="D4702" i="1" s="1"/>
  <c r="D4703" i="1" a="1"/>
  <c r="D4703" i="1" s="1"/>
  <c r="D4704" i="1" a="1"/>
  <c r="D4704" i="1" s="1"/>
  <c r="D4705" i="1" a="1"/>
  <c r="D4705" i="1" s="1"/>
  <c r="D4706" i="1" a="1"/>
  <c r="D4706" i="1" s="1"/>
  <c r="D4707" i="1" a="1"/>
  <c r="D4707" i="1" s="1"/>
  <c r="D4708" i="1" a="1"/>
  <c r="D4708" i="1" s="1"/>
  <c r="D4709" i="1" a="1"/>
  <c r="D4709" i="1" s="1"/>
  <c r="D4710" i="1" a="1"/>
  <c r="D4710" i="1" s="1"/>
  <c r="D4711" i="1" a="1"/>
  <c r="D4711" i="1" s="1"/>
  <c r="D4712" i="1" a="1"/>
  <c r="D4712" i="1" s="1"/>
  <c r="D4713" i="1" a="1"/>
  <c r="D4713" i="1" s="1"/>
  <c r="D4714" i="1" a="1"/>
  <c r="D4714" i="1" s="1"/>
  <c r="D4715" i="1" a="1"/>
  <c r="D4715" i="1" s="1"/>
  <c r="D4716" i="1" a="1"/>
  <c r="D4716" i="1" s="1"/>
  <c r="D4717" i="1" a="1"/>
  <c r="D4717" i="1" s="1"/>
  <c r="D4718" i="1" a="1"/>
  <c r="D4718" i="1" s="1"/>
  <c r="D4719" i="1" a="1"/>
  <c r="D4719" i="1" s="1"/>
  <c r="D4720" i="1" a="1"/>
  <c r="D4720" i="1" s="1"/>
  <c r="D4721" i="1" a="1"/>
  <c r="D4721" i="1" s="1"/>
  <c r="D4722" i="1" a="1"/>
  <c r="D4722" i="1" s="1"/>
  <c r="D4723" i="1" a="1"/>
  <c r="D4723" i="1" s="1"/>
  <c r="D4724" i="1" a="1"/>
  <c r="D4724" i="1" s="1"/>
  <c r="D4725" i="1" a="1"/>
  <c r="D4725" i="1" s="1"/>
  <c r="D4726" i="1" a="1"/>
  <c r="D4726" i="1" s="1"/>
  <c r="D4727" i="1" a="1"/>
  <c r="D4727" i="1" s="1"/>
  <c r="D4728" i="1" a="1"/>
  <c r="D4728" i="1" s="1"/>
  <c r="D4729" i="1" a="1"/>
  <c r="D4729" i="1" s="1"/>
  <c r="D4730" i="1" a="1"/>
  <c r="D4730" i="1" s="1"/>
  <c r="D4731" i="1" a="1"/>
  <c r="D4731" i="1" s="1"/>
  <c r="D4732" i="1" a="1"/>
  <c r="D4732" i="1" s="1"/>
  <c r="D4733" i="1" a="1"/>
  <c r="D4733" i="1" s="1"/>
  <c r="D4734" i="1" a="1"/>
  <c r="D4734" i="1" s="1"/>
  <c r="D4735" i="1" a="1"/>
  <c r="D4735" i="1" s="1"/>
  <c r="D4736" i="1" a="1"/>
  <c r="D4736" i="1" s="1"/>
  <c r="D4737" i="1" a="1"/>
  <c r="D4737" i="1" s="1"/>
  <c r="D4738" i="1" a="1"/>
  <c r="D4738" i="1" s="1"/>
  <c r="D4739" i="1" a="1"/>
  <c r="D4739" i="1" s="1"/>
  <c r="D4740" i="1" a="1"/>
  <c r="D4740" i="1" s="1"/>
  <c r="D4741" i="1" a="1"/>
  <c r="D4741" i="1" s="1"/>
  <c r="D4742" i="1" a="1"/>
  <c r="D4742" i="1" s="1"/>
  <c r="D4743" i="1" a="1"/>
  <c r="D4743" i="1" s="1"/>
  <c r="D4744" i="1" a="1"/>
  <c r="D4744" i="1" s="1"/>
  <c r="D4745" i="1" a="1"/>
  <c r="D4745" i="1" s="1"/>
  <c r="D4746" i="1" a="1"/>
  <c r="D4746" i="1" s="1"/>
  <c r="D4747" i="1" a="1"/>
  <c r="D4747" i="1" s="1"/>
  <c r="D4748" i="1" a="1"/>
  <c r="D4748" i="1" s="1"/>
  <c r="D4749" i="1" a="1"/>
  <c r="D4749" i="1" s="1"/>
  <c r="D4750" i="1" a="1"/>
  <c r="D4750" i="1" s="1"/>
  <c r="D4751" i="1" a="1"/>
  <c r="D4751" i="1" s="1"/>
  <c r="D4752" i="1" a="1"/>
  <c r="D4752" i="1" s="1"/>
  <c r="D4753" i="1" a="1"/>
  <c r="D4753" i="1" s="1"/>
  <c r="D4754" i="1" a="1"/>
  <c r="D4754" i="1" s="1"/>
  <c r="D4755" i="1" a="1"/>
  <c r="D4755" i="1" s="1"/>
  <c r="D4756" i="1" a="1"/>
  <c r="D4756" i="1" s="1"/>
  <c r="D4757" i="1" a="1"/>
  <c r="D4757" i="1" s="1"/>
  <c r="D4758" i="1" a="1"/>
  <c r="D4758" i="1" s="1"/>
  <c r="D4759" i="1" a="1"/>
  <c r="D4759" i="1" s="1"/>
  <c r="D4760" i="1" a="1"/>
  <c r="D4760" i="1" s="1"/>
  <c r="D4761" i="1" a="1"/>
  <c r="D4761" i="1" s="1"/>
  <c r="D4762" i="1" a="1"/>
  <c r="D4762" i="1" s="1"/>
  <c r="D4763" i="1" a="1"/>
  <c r="D4763" i="1" s="1"/>
  <c r="D4764" i="1" a="1"/>
  <c r="D4764" i="1" s="1"/>
  <c r="D4765" i="1" a="1"/>
  <c r="D4765" i="1" s="1"/>
  <c r="D4766" i="1" a="1"/>
  <c r="D4766" i="1" s="1"/>
  <c r="D4767" i="1" a="1"/>
  <c r="D4767" i="1" s="1"/>
  <c r="D4768" i="1" a="1"/>
  <c r="D4768" i="1" s="1"/>
  <c r="D4769" i="1" a="1"/>
  <c r="D4769" i="1" s="1"/>
  <c r="D4770" i="1" a="1"/>
  <c r="D4770" i="1" s="1"/>
  <c r="D4771" i="1" a="1"/>
  <c r="D4771" i="1" s="1"/>
  <c r="D4772" i="1" a="1"/>
  <c r="D4772" i="1" s="1"/>
  <c r="D4773" i="1" a="1"/>
  <c r="D4773" i="1" s="1"/>
  <c r="D4774" i="1" a="1"/>
  <c r="D4774" i="1" s="1"/>
  <c r="D4775" i="1" a="1"/>
  <c r="D4775" i="1" s="1"/>
  <c r="D4776" i="1" a="1"/>
  <c r="D4776" i="1" s="1"/>
  <c r="D4777" i="1" a="1"/>
  <c r="D4777" i="1" s="1"/>
  <c r="D4778" i="1" a="1"/>
  <c r="D4778" i="1" s="1"/>
  <c r="D4779" i="1" a="1"/>
  <c r="D4779" i="1" s="1"/>
  <c r="D4780" i="1" a="1"/>
  <c r="D4780" i="1" s="1"/>
  <c r="D4781" i="1" a="1"/>
  <c r="D4781" i="1" s="1"/>
  <c r="D4782" i="1" a="1"/>
  <c r="D4782" i="1" s="1"/>
  <c r="D4783" i="1" a="1"/>
  <c r="D4783" i="1" s="1"/>
  <c r="D4784" i="1" a="1"/>
  <c r="D4784" i="1" s="1"/>
  <c r="D4785" i="1" a="1"/>
  <c r="D4785" i="1" s="1"/>
  <c r="D4786" i="1" a="1"/>
  <c r="D4786" i="1" s="1"/>
  <c r="D4787" i="1" a="1"/>
  <c r="D4787" i="1" s="1"/>
  <c r="D4788" i="1" a="1"/>
  <c r="D4788" i="1" s="1"/>
  <c r="D4789" i="1" a="1"/>
  <c r="D4789" i="1" s="1"/>
  <c r="D4790" i="1" a="1"/>
  <c r="D4790" i="1" s="1"/>
  <c r="D4791" i="1" a="1"/>
  <c r="D4791" i="1" s="1"/>
  <c r="D4792" i="1" a="1"/>
  <c r="D4792" i="1" s="1"/>
  <c r="D4793" i="1" a="1"/>
  <c r="D4793" i="1" s="1"/>
  <c r="D4794" i="1" a="1"/>
  <c r="D4794" i="1" s="1"/>
  <c r="D4795" i="1" a="1"/>
  <c r="D4795" i="1" s="1"/>
  <c r="D4796" i="1" a="1"/>
  <c r="D4796" i="1" s="1"/>
  <c r="D4797" i="1" a="1"/>
  <c r="D4797" i="1" s="1"/>
  <c r="D4798" i="1" a="1"/>
  <c r="D4798" i="1" s="1"/>
  <c r="D4799" i="1" a="1"/>
  <c r="D4799" i="1" s="1"/>
  <c r="D4800" i="1" a="1"/>
  <c r="D4800" i="1" s="1"/>
  <c r="D4801" i="1" a="1"/>
  <c r="D4801" i="1" s="1"/>
  <c r="D4802" i="1" a="1"/>
  <c r="D4802" i="1" s="1"/>
  <c r="D4803" i="1" a="1"/>
  <c r="D4803" i="1" s="1"/>
  <c r="D4804" i="1" a="1"/>
  <c r="D4804" i="1" s="1"/>
  <c r="D4805" i="1" a="1"/>
  <c r="D4805" i="1" s="1"/>
  <c r="D4806" i="1" a="1"/>
  <c r="D4806" i="1" s="1"/>
  <c r="D4807" i="1" a="1"/>
  <c r="D4807" i="1" s="1"/>
  <c r="D4808" i="1" a="1"/>
  <c r="D4808" i="1" s="1"/>
  <c r="D4809" i="1" a="1"/>
  <c r="D4809" i="1" s="1"/>
  <c r="D4810" i="1" a="1"/>
  <c r="D4810" i="1" s="1"/>
  <c r="D4811" i="1" a="1"/>
  <c r="D4811" i="1" s="1"/>
  <c r="D4812" i="1" a="1"/>
  <c r="D4812" i="1" s="1"/>
  <c r="D4813" i="1" a="1"/>
  <c r="D4813" i="1" s="1"/>
  <c r="D4814" i="1" a="1"/>
  <c r="D4814" i="1" s="1"/>
  <c r="D4815" i="1" a="1"/>
  <c r="D4815" i="1" s="1"/>
  <c r="D2" i="1" a="1"/>
  <c r="D2" i="1" s="1"/>
  <c r="I124" i="10"/>
  <c r="M115" i="10" s="1"/>
  <c r="J124" i="10"/>
  <c r="N115" i="10" s="1"/>
  <c r="I125" i="10"/>
  <c r="K130" i="10" s="1"/>
  <c r="J125" i="10"/>
  <c r="L130" i="10" s="1"/>
  <c r="I126" i="10"/>
  <c r="K131" i="10" s="1"/>
  <c r="J126" i="10"/>
  <c r="N117" i="10" s="1"/>
  <c r="I127" i="10"/>
  <c r="J127" i="10"/>
  <c r="J123" i="10"/>
  <c r="N114" i="10" s="1"/>
  <c r="M117" i="10" l="1"/>
  <c r="M116" i="10"/>
  <c r="K129" i="10"/>
  <c r="L128" i="10"/>
  <c r="K128" i="10"/>
  <c r="M128" i="10" s="1"/>
  <c r="L131" i="10"/>
  <c r="M131" i="10"/>
  <c r="M130" i="10"/>
  <c r="M129" i="10"/>
  <c r="M124" i="10"/>
  <c r="B5" i="10" l="1"/>
  <c r="C5" i="10"/>
  <c r="H5" i="10" s="1"/>
  <c r="M2" i="10"/>
  <c r="G5" i="10" l="1"/>
  <c r="O3" i="10"/>
  <c r="H6" i="10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H115" i="10" l="1"/>
  <c r="L112" i="10"/>
  <c r="J114" i="10"/>
  <c r="G6" i="10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AI3" i="10"/>
  <c r="K11" i="10"/>
  <c r="G115" i="10" l="1"/>
  <c r="K112" i="10"/>
  <c r="I114" i="10"/>
  <c r="H116" i="10"/>
  <c r="L113" i="10"/>
  <c r="J115" i="10"/>
  <c r="L115" i="10" s="1"/>
  <c r="L29" i="10"/>
  <c r="K28" i="10"/>
  <c r="K12" i="10"/>
  <c r="D5" i="10"/>
  <c r="C3" i="14"/>
  <c r="B2" i="14"/>
  <c r="H117" i="10" l="1"/>
  <c r="L114" i="10"/>
  <c r="J116" i="10"/>
  <c r="L116" i="10" s="1"/>
  <c r="G116" i="10"/>
  <c r="K113" i="10"/>
  <c r="I115" i="10"/>
  <c r="K115" i="10" s="1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BN50" i="10" s="1"/>
  <c r="AH50" i="10"/>
  <c r="AI50" i="10"/>
  <c r="AJ50" i="10"/>
  <c r="Q51" i="10"/>
  <c r="R51" i="10"/>
  <c r="S51" i="10"/>
  <c r="T51" i="10"/>
  <c r="U51" i="10"/>
  <c r="BB51" i="10" s="1"/>
  <c r="V51" i="10"/>
  <c r="W51" i="10"/>
  <c r="X51" i="10"/>
  <c r="Y51" i="10"/>
  <c r="Z51" i="10"/>
  <c r="AA51" i="10"/>
  <c r="AB51" i="10"/>
  <c r="AC51" i="10"/>
  <c r="BJ51" i="10" s="1"/>
  <c r="AD51" i="10"/>
  <c r="AE51" i="10"/>
  <c r="AF51" i="10"/>
  <c r="AG51" i="10"/>
  <c r="AH51" i="10"/>
  <c r="AI51" i="10"/>
  <c r="AJ51" i="10"/>
  <c r="Q52" i="10"/>
  <c r="AX52" i="10" s="1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BN52" i="10" s="1"/>
  <c r="AH52" i="10"/>
  <c r="AI52" i="10"/>
  <c r="AJ52" i="10"/>
  <c r="Q53" i="10"/>
  <c r="R53" i="10"/>
  <c r="S53" i="10"/>
  <c r="T53" i="10"/>
  <c r="U53" i="10"/>
  <c r="BB53" i="10" s="1"/>
  <c r="V53" i="10"/>
  <c r="W53" i="10"/>
  <c r="X53" i="10"/>
  <c r="Y53" i="10"/>
  <c r="Z53" i="10"/>
  <c r="AA53" i="10"/>
  <c r="AB53" i="10"/>
  <c r="AC53" i="10"/>
  <c r="BJ53" i="10" s="1"/>
  <c r="AD53" i="10"/>
  <c r="AE53" i="10"/>
  <c r="AF53" i="10"/>
  <c r="AG53" i="10"/>
  <c r="AH53" i="10"/>
  <c r="AI53" i="10"/>
  <c r="AJ53" i="10"/>
  <c r="Q54" i="10"/>
  <c r="AX54" i="10" s="1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BN54" i="10" s="1"/>
  <c r="AH54" i="10"/>
  <c r="AI54" i="10"/>
  <c r="AJ54" i="10"/>
  <c r="Q55" i="10"/>
  <c r="R55" i="10"/>
  <c r="S55" i="10"/>
  <c r="T55" i="10"/>
  <c r="U55" i="10"/>
  <c r="BB55" i="10" s="1"/>
  <c r="V55" i="10"/>
  <c r="W55" i="10"/>
  <c r="X55" i="10"/>
  <c r="Y55" i="10"/>
  <c r="Z55" i="10"/>
  <c r="AA55" i="10"/>
  <c r="AB55" i="10"/>
  <c r="AC55" i="10"/>
  <c r="BJ55" i="10" s="1"/>
  <c r="AD55" i="10"/>
  <c r="AE55" i="10"/>
  <c r="AF55" i="10"/>
  <c r="AG55" i="10"/>
  <c r="AH55" i="10"/>
  <c r="AI55" i="10"/>
  <c r="AJ55" i="10"/>
  <c r="Q56" i="10"/>
  <c r="AX56" i="10" s="1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BN56" i="10" s="1"/>
  <c r="AH56" i="10"/>
  <c r="AI56" i="10"/>
  <c r="AJ56" i="10"/>
  <c r="Q57" i="10"/>
  <c r="R57" i="10"/>
  <c r="S57" i="10"/>
  <c r="T57" i="10"/>
  <c r="U57" i="10"/>
  <c r="BB57" i="10" s="1"/>
  <c r="V57" i="10"/>
  <c r="W57" i="10"/>
  <c r="X57" i="10"/>
  <c r="Y57" i="10"/>
  <c r="Z57" i="10"/>
  <c r="AA57" i="10"/>
  <c r="AB57" i="10"/>
  <c r="AC57" i="10"/>
  <c r="BJ57" i="10" s="1"/>
  <c r="AD57" i="10"/>
  <c r="AE57" i="10"/>
  <c r="AF57" i="10"/>
  <c r="AG57" i="10"/>
  <c r="AH57" i="10"/>
  <c r="AI57" i="10"/>
  <c r="AJ57" i="10"/>
  <c r="Q58" i="10"/>
  <c r="AX58" i="10" s="1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BN58" i="10" s="1"/>
  <c r="AH58" i="10"/>
  <c r="AI58" i="10"/>
  <c r="AJ58" i="10"/>
  <c r="Q59" i="10"/>
  <c r="R59" i="10"/>
  <c r="S59" i="10"/>
  <c r="T59" i="10"/>
  <c r="U59" i="10"/>
  <c r="BB59" i="10" s="1"/>
  <c r="V59" i="10"/>
  <c r="W59" i="10"/>
  <c r="X59" i="10"/>
  <c r="Y59" i="10"/>
  <c r="Z59" i="10"/>
  <c r="AA59" i="10"/>
  <c r="AB59" i="10"/>
  <c r="AC59" i="10"/>
  <c r="BJ59" i="10" s="1"/>
  <c r="AD59" i="10"/>
  <c r="AE59" i="10"/>
  <c r="AF59" i="10"/>
  <c r="AG59" i="10"/>
  <c r="AH59" i="10"/>
  <c r="AI59" i="10"/>
  <c r="AJ59" i="10"/>
  <c r="Q60" i="10"/>
  <c r="AX60" i="10" s="1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BN60" i="10" s="1"/>
  <c r="AH60" i="10"/>
  <c r="AI60" i="10"/>
  <c r="AJ60" i="10"/>
  <c r="Q61" i="10"/>
  <c r="R61" i="10"/>
  <c r="S61" i="10"/>
  <c r="T61" i="10"/>
  <c r="U61" i="10"/>
  <c r="BB61" i="10" s="1"/>
  <c r="V61" i="10"/>
  <c r="W61" i="10"/>
  <c r="X61" i="10"/>
  <c r="Y61" i="10"/>
  <c r="Z61" i="10"/>
  <c r="AA61" i="10"/>
  <c r="AB61" i="10"/>
  <c r="AC61" i="10"/>
  <c r="BJ61" i="10" s="1"/>
  <c r="AD61" i="10"/>
  <c r="AE61" i="10"/>
  <c r="AF61" i="10"/>
  <c r="AG61" i="10"/>
  <c r="AH61" i="10"/>
  <c r="AI61" i="10"/>
  <c r="AJ61" i="10"/>
  <c r="Q62" i="10"/>
  <c r="AX62" i="10" s="1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BN62" i="10" s="1"/>
  <c r="AH62" i="10"/>
  <c r="AI62" i="10"/>
  <c r="AJ62" i="10"/>
  <c r="Q63" i="10"/>
  <c r="R63" i="10"/>
  <c r="S63" i="10"/>
  <c r="T63" i="10"/>
  <c r="U63" i="10"/>
  <c r="BB63" i="10" s="1"/>
  <c r="V63" i="10"/>
  <c r="W63" i="10"/>
  <c r="X63" i="10"/>
  <c r="Y63" i="10"/>
  <c r="Z63" i="10"/>
  <c r="AA63" i="10"/>
  <c r="AB63" i="10"/>
  <c r="AC63" i="10"/>
  <c r="BJ63" i="10" s="1"/>
  <c r="AD63" i="10"/>
  <c r="AE63" i="10"/>
  <c r="AF63" i="10"/>
  <c r="AG63" i="10"/>
  <c r="AH63" i="10"/>
  <c r="AI63" i="10"/>
  <c r="AJ63" i="10"/>
  <c r="Q64" i="10"/>
  <c r="AX64" i="10" s="1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BN64" i="10" s="1"/>
  <c r="AH64" i="10"/>
  <c r="AI64" i="10"/>
  <c r="AJ64" i="10"/>
  <c r="Q65" i="10"/>
  <c r="R65" i="10"/>
  <c r="S65" i="10"/>
  <c r="T65" i="10"/>
  <c r="U65" i="10"/>
  <c r="BB65" i="10" s="1"/>
  <c r="V65" i="10"/>
  <c r="W65" i="10"/>
  <c r="X65" i="10"/>
  <c r="Y65" i="10"/>
  <c r="Z65" i="10"/>
  <c r="AA65" i="10"/>
  <c r="AB65" i="10"/>
  <c r="AC65" i="10"/>
  <c r="BJ65" i="10" s="1"/>
  <c r="AD65" i="10"/>
  <c r="AE65" i="10"/>
  <c r="AF65" i="10"/>
  <c r="AG65" i="10"/>
  <c r="AH65" i="10"/>
  <c r="AI65" i="10"/>
  <c r="AJ65" i="10"/>
  <c r="Q66" i="10"/>
  <c r="AX66" i="10" s="1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BN66" i="10" s="1"/>
  <c r="AH66" i="10"/>
  <c r="AI66" i="10"/>
  <c r="AJ66" i="10"/>
  <c r="Q67" i="10"/>
  <c r="R67" i="10"/>
  <c r="S67" i="10"/>
  <c r="T67" i="10"/>
  <c r="U67" i="10"/>
  <c r="BB67" i="10" s="1"/>
  <c r="V67" i="10"/>
  <c r="W67" i="10"/>
  <c r="X67" i="10"/>
  <c r="Y67" i="10"/>
  <c r="Z67" i="10"/>
  <c r="AA67" i="10"/>
  <c r="AB67" i="10"/>
  <c r="AC67" i="10"/>
  <c r="BJ67" i="10" s="1"/>
  <c r="AD67" i="10"/>
  <c r="AE67" i="10"/>
  <c r="AF67" i="10"/>
  <c r="AG67" i="10"/>
  <c r="AH67" i="10"/>
  <c r="AI67" i="10"/>
  <c r="AJ67" i="10"/>
  <c r="Q68" i="10"/>
  <c r="AX68" i="10" s="1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BN68" i="10" s="1"/>
  <c r="AH68" i="10"/>
  <c r="AI68" i="10"/>
  <c r="AJ68" i="10"/>
  <c r="Q69" i="10"/>
  <c r="R69" i="10"/>
  <c r="S69" i="10"/>
  <c r="T69" i="10"/>
  <c r="U69" i="10"/>
  <c r="BB69" i="10" s="1"/>
  <c r="V69" i="10"/>
  <c r="W69" i="10"/>
  <c r="X69" i="10"/>
  <c r="Y69" i="10"/>
  <c r="Z69" i="10"/>
  <c r="AA69" i="10"/>
  <c r="AB69" i="10"/>
  <c r="AC69" i="10"/>
  <c r="BJ69" i="10" s="1"/>
  <c r="AD69" i="10"/>
  <c r="AE69" i="10"/>
  <c r="AF69" i="10"/>
  <c r="AG69" i="10"/>
  <c r="AH69" i="10"/>
  <c r="AI69" i="10"/>
  <c r="AJ69" i="10"/>
  <c r="Q70" i="10"/>
  <c r="AX70" i="10" s="1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BN70" i="10" s="1"/>
  <c r="AH70" i="10"/>
  <c r="AI70" i="10"/>
  <c r="AJ70" i="10"/>
  <c r="Q71" i="10"/>
  <c r="R71" i="10"/>
  <c r="S71" i="10"/>
  <c r="T71" i="10"/>
  <c r="U71" i="10"/>
  <c r="BB71" i="10" s="1"/>
  <c r="V71" i="10"/>
  <c r="W71" i="10"/>
  <c r="X71" i="10"/>
  <c r="Y71" i="10"/>
  <c r="Z71" i="10"/>
  <c r="AA71" i="10"/>
  <c r="AB71" i="10"/>
  <c r="AC71" i="10"/>
  <c r="BJ71" i="10" s="1"/>
  <c r="AD71" i="10"/>
  <c r="AE71" i="10"/>
  <c r="AF71" i="10"/>
  <c r="AG71" i="10"/>
  <c r="AH71" i="10"/>
  <c r="AI71" i="10"/>
  <c r="AJ71" i="10"/>
  <c r="Q72" i="10"/>
  <c r="AX72" i="10" s="1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BN72" i="10" s="1"/>
  <c r="AH72" i="10"/>
  <c r="AI72" i="10"/>
  <c r="AJ72" i="10"/>
  <c r="Q73" i="10"/>
  <c r="R73" i="10"/>
  <c r="S73" i="10"/>
  <c r="T73" i="10"/>
  <c r="U73" i="10"/>
  <c r="BB73" i="10" s="1"/>
  <c r="V73" i="10"/>
  <c r="W73" i="10"/>
  <c r="X73" i="10"/>
  <c r="Y73" i="10"/>
  <c r="Z73" i="10"/>
  <c r="AA73" i="10"/>
  <c r="AB73" i="10"/>
  <c r="AC73" i="10"/>
  <c r="BJ73" i="10" s="1"/>
  <c r="AD73" i="10"/>
  <c r="AE73" i="10"/>
  <c r="AF73" i="10"/>
  <c r="AG73" i="10"/>
  <c r="AH73" i="10"/>
  <c r="AI73" i="10"/>
  <c r="AJ73" i="10"/>
  <c r="Q74" i="10"/>
  <c r="AX74" i="10" s="1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BN92" i="10" s="1"/>
  <c r="AH92" i="10"/>
  <c r="AI92" i="10"/>
  <c r="AJ92" i="10"/>
  <c r="Q93" i="10"/>
  <c r="R93" i="10"/>
  <c r="S93" i="10"/>
  <c r="T93" i="10"/>
  <c r="U93" i="10"/>
  <c r="BB93" i="10" s="1"/>
  <c r="V93" i="10"/>
  <c r="W93" i="10"/>
  <c r="X93" i="10"/>
  <c r="Y93" i="10"/>
  <c r="Z93" i="10"/>
  <c r="AA93" i="10"/>
  <c r="AB93" i="10"/>
  <c r="AC93" i="10"/>
  <c r="BJ93" i="10" s="1"/>
  <c r="AD93" i="10"/>
  <c r="AE93" i="10"/>
  <c r="AF93" i="10"/>
  <c r="AG93" i="10"/>
  <c r="AH93" i="10"/>
  <c r="AI93" i="10"/>
  <c r="AJ93" i="10"/>
  <c r="Q94" i="10"/>
  <c r="AX94" i="10" s="1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BN94" i="10" s="1"/>
  <c r="AH94" i="10"/>
  <c r="AI94" i="10"/>
  <c r="AJ94" i="10"/>
  <c r="Q95" i="10"/>
  <c r="R95" i="10"/>
  <c r="S95" i="10"/>
  <c r="T95" i="10"/>
  <c r="U95" i="10"/>
  <c r="BB95" i="10" s="1"/>
  <c r="V95" i="10"/>
  <c r="W95" i="10"/>
  <c r="X95" i="10"/>
  <c r="Y95" i="10"/>
  <c r="Z95" i="10"/>
  <c r="AA95" i="10"/>
  <c r="AB95" i="10"/>
  <c r="AC95" i="10"/>
  <c r="BJ95" i="10" s="1"/>
  <c r="AD95" i="10"/>
  <c r="AE95" i="10"/>
  <c r="AF95" i="10"/>
  <c r="AG95" i="10"/>
  <c r="AH95" i="10"/>
  <c r="AI95" i="10"/>
  <c r="AJ95" i="10"/>
  <c r="Q96" i="10"/>
  <c r="AX96" i="10" s="1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BN96" i="10" s="1"/>
  <c r="AH96" i="10"/>
  <c r="AI96" i="10"/>
  <c r="AJ96" i="10"/>
  <c r="Q97" i="10"/>
  <c r="R97" i="10"/>
  <c r="S97" i="10"/>
  <c r="T97" i="10"/>
  <c r="U97" i="10"/>
  <c r="BB97" i="10" s="1"/>
  <c r="V97" i="10"/>
  <c r="W97" i="10"/>
  <c r="X97" i="10"/>
  <c r="Y97" i="10"/>
  <c r="Z97" i="10"/>
  <c r="AA97" i="10"/>
  <c r="AB97" i="10"/>
  <c r="AC97" i="10"/>
  <c r="BJ97" i="10" s="1"/>
  <c r="AD97" i="10"/>
  <c r="AE97" i="10"/>
  <c r="AF97" i="10"/>
  <c r="AG97" i="10"/>
  <c r="AH97" i="10"/>
  <c r="AI97" i="10"/>
  <c r="AJ97" i="10"/>
  <c r="Q98" i="10"/>
  <c r="AX98" i="10" s="1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BN98" i="10" s="1"/>
  <c r="AH98" i="10"/>
  <c r="AI98" i="10"/>
  <c r="AJ98" i="10"/>
  <c r="Q99" i="10"/>
  <c r="R99" i="10"/>
  <c r="S99" i="10"/>
  <c r="T99" i="10"/>
  <c r="U99" i="10"/>
  <c r="BB99" i="10" s="1"/>
  <c r="V99" i="10"/>
  <c r="W99" i="10"/>
  <c r="X99" i="10"/>
  <c r="Y99" i="10"/>
  <c r="Z99" i="10"/>
  <c r="AA99" i="10"/>
  <c r="AB99" i="10"/>
  <c r="AC99" i="10"/>
  <c r="BJ99" i="10" s="1"/>
  <c r="AD99" i="10"/>
  <c r="AE99" i="10"/>
  <c r="AF99" i="10"/>
  <c r="AG99" i="10"/>
  <c r="AH99" i="10"/>
  <c r="AI99" i="10"/>
  <c r="AJ99" i="10"/>
  <c r="Q100" i="10"/>
  <c r="AX100" i="10" s="1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BN100" i="10" s="1"/>
  <c r="AH100" i="10"/>
  <c r="AI100" i="10"/>
  <c r="AJ100" i="10"/>
  <c r="Q101" i="10"/>
  <c r="R101" i="10"/>
  <c r="S101" i="10"/>
  <c r="T101" i="10"/>
  <c r="U101" i="10"/>
  <c r="BB101" i="10" s="1"/>
  <c r="V101" i="10"/>
  <c r="W101" i="10"/>
  <c r="X101" i="10"/>
  <c r="Y101" i="10"/>
  <c r="Z101" i="10"/>
  <c r="AA101" i="10"/>
  <c r="AB101" i="10"/>
  <c r="AC101" i="10"/>
  <c r="BJ101" i="10" s="1"/>
  <c r="AD101" i="10"/>
  <c r="AE101" i="10"/>
  <c r="AF101" i="10"/>
  <c r="AG101" i="10"/>
  <c r="AH101" i="10"/>
  <c r="AI101" i="10"/>
  <c r="AJ101" i="10"/>
  <c r="Q102" i="10"/>
  <c r="AX102" i="10" s="1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BN102" i="10" s="1"/>
  <c r="AH102" i="10"/>
  <c r="AI102" i="10"/>
  <c r="AJ102" i="10"/>
  <c r="Q103" i="10"/>
  <c r="R103" i="10"/>
  <c r="S103" i="10"/>
  <c r="T103" i="10"/>
  <c r="U103" i="10"/>
  <c r="BB103" i="10" s="1"/>
  <c r="V103" i="10"/>
  <c r="W103" i="10"/>
  <c r="X103" i="10"/>
  <c r="Y103" i="10"/>
  <c r="Z103" i="10"/>
  <c r="AA103" i="10"/>
  <c r="AB103" i="10"/>
  <c r="AC103" i="10"/>
  <c r="BJ103" i="10" s="1"/>
  <c r="AD103" i="10"/>
  <c r="AE103" i="10"/>
  <c r="AF103" i="10"/>
  <c r="AG103" i="10"/>
  <c r="AH103" i="10"/>
  <c r="AI103" i="10"/>
  <c r="AJ103" i="10"/>
  <c r="Q104" i="10"/>
  <c r="AX104" i="10" s="1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BN104" i="10" s="1"/>
  <c r="AH104" i="10"/>
  <c r="AI104" i="10"/>
  <c r="AJ104" i="10"/>
  <c r="Q105" i="10"/>
  <c r="R105" i="10"/>
  <c r="S105" i="10"/>
  <c r="T105" i="10"/>
  <c r="U105" i="10"/>
  <c r="BB105" i="10" s="1"/>
  <c r="V105" i="10"/>
  <c r="W105" i="10"/>
  <c r="X105" i="10"/>
  <c r="Y105" i="10"/>
  <c r="Z105" i="10"/>
  <c r="AA105" i="10"/>
  <c r="AB105" i="10"/>
  <c r="AC105" i="10"/>
  <c r="BJ105" i="10" s="1"/>
  <c r="AD105" i="10"/>
  <c r="AE105" i="10"/>
  <c r="AF105" i="10"/>
  <c r="AG105" i="10"/>
  <c r="AH105" i="10"/>
  <c r="AI105" i="10"/>
  <c r="AJ105" i="10"/>
  <c r="Q106" i="10"/>
  <c r="AX106" i="10" s="1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BN106" i="10" s="1"/>
  <c r="AH106" i="10"/>
  <c r="AI106" i="10"/>
  <c r="AJ106" i="10"/>
  <c r="Q107" i="10"/>
  <c r="R107" i="10"/>
  <c r="S107" i="10"/>
  <c r="T107" i="10"/>
  <c r="U107" i="10"/>
  <c r="BB107" i="10" s="1"/>
  <c r="V107" i="10"/>
  <c r="W107" i="10"/>
  <c r="X107" i="10"/>
  <c r="Y107" i="10"/>
  <c r="Z107" i="10"/>
  <c r="AA107" i="10"/>
  <c r="AB107" i="10"/>
  <c r="AC107" i="10"/>
  <c r="BJ107" i="10" s="1"/>
  <c r="AD107" i="10"/>
  <c r="AE107" i="10"/>
  <c r="AF107" i="10"/>
  <c r="AG107" i="10"/>
  <c r="AH107" i="10"/>
  <c r="AI107" i="10"/>
  <c r="AJ107" i="10"/>
  <c r="Q108" i="10"/>
  <c r="AX108" i="10" s="1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BN108" i="10" s="1"/>
  <c r="AH108" i="10"/>
  <c r="AI108" i="10"/>
  <c r="AJ108" i="10"/>
  <c r="Q109" i="10"/>
  <c r="R109" i="10"/>
  <c r="S109" i="10"/>
  <c r="T109" i="10"/>
  <c r="U109" i="10"/>
  <c r="BB109" i="10" s="1"/>
  <c r="V109" i="10"/>
  <c r="W109" i="10"/>
  <c r="X109" i="10"/>
  <c r="Y109" i="10"/>
  <c r="Z109" i="10"/>
  <c r="AA109" i="10"/>
  <c r="AB109" i="10"/>
  <c r="AC109" i="10"/>
  <c r="BJ109" i="10" s="1"/>
  <c r="AD109" i="10"/>
  <c r="AE109" i="10"/>
  <c r="AF109" i="10"/>
  <c r="AG109" i="10"/>
  <c r="AH109" i="10"/>
  <c r="AI109" i="10"/>
  <c r="AJ109" i="10"/>
  <c r="Q110" i="10"/>
  <c r="AX110" i="10" s="1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BN110" i="10" s="1"/>
  <c r="AH110" i="10"/>
  <c r="AI110" i="10"/>
  <c r="AJ110" i="10"/>
  <c r="Q111" i="10"/>
  <c r="R111" i="10"/>
  <c r="S111" i="10"/>
  <c r="T111" i="10"/>
  <c r="U111" i="10"/>
  <c r="BB111" i="10" s="1"/>
  <c r="V111" i="10"/>
  <c r="W111" i="10"/>
  <c r="X111" i="10"/>
  <c r="Y111" i="10"/>
  <c r="Z111" i="10"/>
  <c r="AA111" i="10"/>
  <c r="AB111" i="10"/>
  <c r="AC111" i="10"/>
  <c r="BJ111" i="10" s="1"/>
  <c r="AD111" i="10"/>
  <c r="AE111" i="10"/>
  <c r="AF111" i="10"/>
  <c r="AG111" i="10"/>
  <c r="AH111" i="10"/>
  <c r="AI111" i="10"/>
  <c r="AJ111" i="10"/>
  <c r="Q112" i="10"/>
  <c r="AX112" i="10" s="1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BN112" i="10" s="1"/>
  <c r="AH112" i="10"/>
  <c r="AI112" i="10"/>
  <c r="AJ112" i="10"/>
  <c r="Q113" i="10"/>
  <c r="R113" i="10"/>
  <c r="S113" i="10"/>
  <c r="T113" i="10"/>
  <c r="U113" i="10"/>
  <c r="BB113" i="10" s="1"/>
  <c r="V113" i="10"/>
  <c r="W113" i="10"/>
  <c r="X113" i="10"/>
  <c r="Y113" i="10"/>
  <c r="Z113" i="10"/>
  <c r="AA113" i="10"/>
  <c r="AB113" i="10"/>
  <c r="AC113" i="10"/>
  <c r="BJ113" i="10" s="1"/>
  <c r="AD113" i="10"/>
  <c r="AE113" i="10"/>
  <c r="AF113" i="10"/>
  <c r="AG113" i="10"/>
  <c r="AH113" i="10"/>
  <c r="AI113" i="10"/>
  <c r="AJ113" i="10"/>
  <c r="Q114" i="10"/>
  <c r="AX114" i="10" s="1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BN114" i="10" s="1"/>
  <c r="AH114" i="10"/>
  <c r="AI114" i="10"/>
  <c r="AJ114" i="10"/>
  <c r="Q115" i="10"/>
  <c r="R115" i="10"/>
  <c r="S115" i="10"/>
  <c r="T115" i="10"/>
  <c r="U115" i="10"/>
  <c r="BB115" i="10" s="1"/>
  <c r="V115" i="10"/>
  <c r="W115" i="10"/>
  <c r="X115" i="10"/>
  <c r="Y115" i="10"/>
  <c r="Z115" i="10"/>
  <c r="AA115" i="10"/>
  <c r="AB115" i="10"/>
  <c r="AC115" i="10"/>
  <c r="BJ115" i="10" s="1"/>
  <c r="AD115" i="10"/>
  <c r="AE115" i="10"/>
  <c r="AF115" i="10"/>
  <c r="AG115" i="10"/>
  <c r="AH115" i="10"/>
  <c r="AI115" i="10"/>
  <c r="AJ115" i="10"/>
  <c r="Q116" i="10"/>
  <c r="AX116" i="10" s="1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BN116" i="10" s="1"/>
  <c r="AH116" i="10"/>
  <c r="AI116" i="10"/>
  <c r="AJ116" i="10"/>
  <c r="Q117" i="10"/>
  <c r="R117" i="10"/>
  <c r="S117" i="10"/>
  <c r="T117" i="10"/>
  <c r="U117" i="10"/>
  <c r="BB117" i="10" s="1"/>
  <c r="V117" i="10"/>
  <c r="W117" i="10"/>
  <c r="X117" i="10"/>
  <c r="Y117" i="10"/>
  <c r="Z117" i="10"/>
  <c r="AA117" i="10"/>
  <c r="AB117" i="10"/>
  <c r="AC117" i="10"/>
  <c r="BJ117" i="10" s="1"/>
  <c r="AD117" i="10"/>
  <c r="AE117" i="10"/>
  <c r="AF117" i="10"/>
  <c r="AG117" i="10"/>
  <c r="AH117" i="10"/>
  <c r="AI117" i="10"/>
  <c r="AJ117" i="10"/>
  <c r="Q118" i="10"/>
  <c r="AX118" i="10" s="1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BN118" i="10" s="1"/>
  <c r="AH118" i="10"/>
  <c r="AI118" i="10"/>
  <c r="AJ118" i="10"/>
  <c r="Q119" i="10"/>
  <c r="R119" i="10"/>
  <c r="S119" i="10"/>
  <c r="T119" i="10"/>
  <c r="U119" i="10"/>
  <c r="BB119" i="10" s="1"/>
  <c r="V119" i="10"/>
  <c r="W119" i="10"/>
  <c r="X119" i="10"/>
  <c r="Y119" i="10"/>
  <c r="Z119" i="10"/>
  <c r="AA119" i="10"/>
  <c r="AB119" i="10"/>
  <c r="AC119" i="10"/>
  <c r="BJ119" i="10" s="1"/>
  <c r="AD119" i="10"/>
  <c r="AE119" i="10"/>
  <c r="AF119" i="10"/>
  <c r="AG119" i="10"/>
  <c r="AH119" i="10"/>
  <c r="AI119" i="10"/>
  <c r="AJ119" i="10"/>
  <c r="Q120" i="10"/>
  <c r="AX120" i="10" s="1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BN120" i="10" s="1"/>
  <c r="AH120" i="10"/>
  <c r="AI120" i="10"/>
  <c r="AJ120" i="10"/>
  <c r="Q121" i="10"/>
  <c r="R121" i="10"/>
  <c r="S121" i="10"/>
  <c r="T121" i="10"/>
  <c r="U121" i="10"/>
  <c r="BB121" i="10" s="1"/>
  <c r="V121" i="10"/>
  <c r="W121" i="10"/>
  <c r="X121" i="10"/>
  <c r="Y121" i="10"/>
  <c r="Z121" i="10"/>
  <c r="AA121" i="10"/>
  <c r="AB121" i="10"/>
  <c r="AC121" i="10"/>
  <c r="BJ121" i="10" s="1"/>
  <c r="AD121" i="10"/>
  <c r="AE121" i="10"/>
  <c r="AF121" i="10"/>
  <c r="AG121" i="10"/>
  <c r="AH121" i="10"/>
  <c r="AI121" i="10"/>
  <c r="AJ121" i="10"/>
  <c r="Q122" i="10"/>
  <c r="AX122" i="10" s="1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BN122" i="10" s="1"/>
  <c r="AH122" i="10"/>
  <c r="AI122" i="10"/>
  <c r="AJ122" i="10"/>
  <c r="Q123" i="10"/>
  <c r="R123" i="10"/>
  <c r="S123" i="10"/>
  <c r="T123" i="10"/>
  <c r="U123" i="10"/>
  <c r="BB123" i="10" s="1"/>
  <c r="V123" i="10"/>
  <c r="W123" i="10"/>
  <c r="X123" i="10"/>
  <c r="Y123" i="10"/>
  <c r="Z123" i="10"/>
  <c r="AA123" i="10"/>
  <c r="AB123" i="10"/>
  <c r="AC123" i="10"/>
  <c r="BJ123" i="10" s="1"/>
  <c r="AD123" i="10"/>
  <c r="AE123" i="10"/>
  <c r="AF123" i="10"/>
  <c r="AG123" i="10"/>
  <c r="AH123" i="10"/>
  <c r="AI123" i="10"/>
  <c r="AJ123" i="10"/>
  <c r="Q124" i="10"/>
  <c r="AX124" i="10" s="1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BN124" i="10" s="1"/>
  <c r="AH124" i="10"/>
  <c r="AI124" i="10"/>
  <c r="AJ124" i="10"/>
  <c r="Q125" i="10"/>
  <c r="R125" i="10"/>
  <c r="S125" i="10"/>
  <c r="T125" i="10"/>
  <c r="U125" i="10"/>
  <c r="BB125" i="10" s="1"/>
  <c r="V125" i="10"/>
  <c r="W125" i="10"/>
  <c r="X125" i="10"/>
  <c r="Y125" i="10"/>
  <c r="Z125" i="10"/>
  <c r="AA125" i="10"/>
  <c r="AB125" i="10"/>
  <c r="AC125" i="10"/>
  <c r="BJ125" i="10" s="1"/>
  <c r="AD125" i="10"/>
  <c r="AE125" i="10"/>
  <c r="AF125" i="10"/>
  <c r="AG125" i="10"/>
  <c r="AH125" i="10"/>
  <c r="AI125" i="10"/>
  <c r="AJ125" i="10"/>
  <c r="Q126" i="10"/>
  <c r="AX126" i="10" s="1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BN126" i="10" s="1"/>
  <c r="AH126" i="10"/>
  <c r="AI126" i="10"/>
  <c r="AJ126" i="10"/>
  <c r="Q127" i="10"/>
  <c r="R127" i="10"/>
  <c r="S127" i="10"/>
  <c r="T127" i="10"/>
  <c r="U127" i="10"/>
  <c r="BB127" i="10" s="1"/>
  <c r="V127" i="10"/>
  <c r="W127" i="10"/>
  <c r="X127" i="10"/>
  <c r="Y127" i="10"/>
  <c r="Z127" i="10"/>
  <c r="AA127" i="10"/>
  <c r="AB127" i="10"/>
  <c r="AC127" i="10"/>
  <c r="BJ127" i="10" s="1"/>
  <c r="AD127" i="10"/>
  <c r="AE127" i="10"/>
  <c r="AF127" i="10"/>
  <c r="AG127" i="10"/>
  <c r="AH127" i="10"/>
  <c r="AI127" i="10"/>
  <c r="AJ127" i="10"/>
  <c r="Q128" i="10"/>
  <c r="AX128" i="10" s="1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BN128" i="10" s="1"/>
  <c r="AH128" i="10"/>
  <c r="AI128" i="10"/>
  <c r="AJ128" i="10"/>
  <c r="Q129" i="10"/>
  <c r="R129" i="10"/>
  <c r="S129" i="10"/>
  <c r="T129" i="10"/>
  <c r="U129" i="10"/>
  <c r="BB129" i="10" s="1"/>
  <c r="V129" i="10"/>
  <c r="W129" i="10"/>
  <c r="X129" i="10"/>
  <c r="Y129" i="10"/>
  <c r="Z129" i="10"/>
  <c r="AA129" i="10"/>
  <c r="AB129" i="10"/>
  <c r="AC129" i="10"/>
  <c r="BJ129" i="10" s="1"/>
  <c r="AD129" i="10"/>
  <c r="AE129" i="10"/>
  <c r="AF129" i="10"/>
  <c r="AG129" i="10"/>
  <c r="AH129" i="10"/>
  <c r="AI129" i="10"/>
  <c r="AJ129" i="10"/>
  <c r="Q130" i="10"/>
  <c r="AX130" i="10" s="1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BN130" i="10" s="1"/>
  <c r="AH130" i="10"/>
  <c r="AI130" i="10"/>
  <c r="AJ130" i="10"/>
  <c r="Q131" i="10"/>
  <c r="R131" i="10"/>
  <c r="S131" i="10"/>
  <c r="T131" i="10"/>
  <c r="U131" i="10"/>
  <c r="BB131" i="10" s="1"/>
  <c r="V131" i="10"/>
  <c r="W131" i="10"/>
  <c r="X131" i="10"/>
  <c r="Y131" i="10"/>
  <c r="Z131" i="10"/>
  <c r="AA131" i="10"/>
  <c r="AB131" i="10"/>
  <c r="AC131" i="10"/>
  <c r="BJ131" i="10" s="1"/>
  <c r="AD131" i="10"/>
  <c r="AE131" i="10"/>
  <c r="AF131" i="10"/>
  <c r="AG131" i="10"/>
  <c r="AH131" i="10"/>
  <c r="AI131" i="10"/>
  <c r="AJ131" i="10"/>
  <c r="Q132" i="10"/>
  <c r="AX132" i="10" s="1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BN132" i="10" s="1"/>
  <c r="AH132" i="10"/>
  <c r="AI132" i="10"/>
  <c r="AJ132" i="10"/>
  <c r="Q133" i="10"/>
  <c r="R133" i="10"/>
  <c r="S133" i="10"/>
  <c r="T133" i="10"/>
  <c r="U133" i="10"/>
  <c r="BB133" i="10" s="1"/>
  <c r="V133" i="10"/>
  <c r="W133" i="10"/>
  <c r="X133" i="10"/>
  <c r="Y133" i="10"/>
  <c r="Z133" i="10"/>
  <c r="AA133" i="10"/>
  <c r="AB133" i="10"/>
  <c r="AC133" i="10"/>
  <c r="BJ133" i="10" s="1"/>
  <c r="AD133" i="10"/>
  <c r="AE133" i="10"/>
  <c r="AF133" i="10"/>
  <c r="AG133" i="10"/>
  <c r="AH133" i="10"/>
  <c r="AI133" i="10"/>
  <c r="AJ133" i="10"/>
  <c r="Q134" i="10"/>
  <c r="AX134" i="10" s="1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BN134" i="10" s="1"/>
  <c r="AH134" i="10"/>
  <c r="AI134" i="10"/>
  <c r="AJ134" i="10"/>
  <c r="Q135" i="10"/>
  <c r="R135" i="10"/>
  <c r="S135" i="10"/>
  <c r="T135" i="10"/>
  <c r="U135" i="10"/>
  <c r="BB135" i="10" s="1"/>
  <c r="V135" i="10"/>
  <c r="W135" i="10"/>
  <c r="X135" i="10"/>
  <c r="Y135" i="10"/>
  <c r="Z135" i="10"/>
  <c r="AA135" i="10"/>
  <c r="AB135" i="10"/>
  <c r="AC135" i="10"/>
  <c r="BJ135" i="10" s="1"/>
  <c r="AD135" i="10"/>
  <c r="AE135" i="10"/>
  <c r="AF135" i="10"/>
  <c r="AG135" i="10"/>
  <c r="AH135" i="10"/>
  <c r="AI135" i="10"/>
  <c r="AJ135" i="10"/>
  <c r="Q136" i="10"/>
  <c r="AX136" i="10" s="1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BN136" i="10" s="1"/>
  <c r="AH136" i="10"/>
  <c r="AI136" i="10"/>
  <c r="AJ136" i="10"/>
  <c r="Q137" i="10"/>
  <c r="R137" i="10"/>
  <c r="S137" i="10"/>
  <c r="T137" i="10"/>
  <c r="U137" i="10"/>
  <c r="BB137" i="10" s="1"/>
  <c r="V137" i="10"/>
  <c r="W137" i="10"/>
  <c r="X137" i="10"/>
  <c r="Y137" i="10"/>
  <c r="Z137" i="10"/>
  <c r="AA137" i="10"/>
  <c r="AB137" i="10"/>
  <c r="AC137" i="10"/>
  <c r="BJ137" i="10" s="1"/>
  <c r="AD137" i="10"/>
  <c r="AE137" i="10"/>
  <c r="AF137" i="10"/>
  <c r="AG137" i="10"/>
  <c r="AH137" i="10"/>
  <c r="AI137" i="10"/>
  <c r="AJ137" i="10"/>
  <c r="Q138" i="10"/>
  <c r="AX138" i="10" s="1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BN138" i="10" s="1"/>
  <c r="AH138" i="10"/>
  <c r="AI138" i="10"/>
  <c r="AJ138" i="10"/>
  <c r="Q139" i="10"/>
  <c r="R139" i="10"/>
  <c r="S139" i="10"/>
  <c r="T139" i="10"/>
  <c r="U139" i="10"/>
  <c r="BB139" i="10" s="1"/>
  <c r="V139" i="10"/>
  <c r="W139" i="10"/>
  <c r="X139" i="10"/>
  <c r="Y139" i="10"/>
  <c r="Z139" i="10"/>
  <c r="AA139" i="10"/>
  <c r="AB139" i="10"/>
  <c r="AC139" i="10"/>
  <c r="BJ139" i="10" s="1"/>
  <c r="AD139" i="10"/>
  <c r="AE139" i="10"/>
  <c r="AF139" i="10"/>
  <c r="AG139" i="10"/>
  <c r="AH139" i="10"/>
  <c r="AI139" i="10"/>
  <c r="AJ139" i="10"/>
  <c r="Q140" i="10"/>
  <c r="AX140" i="10" s="1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BN140" i="10" s="1"/>
  <c r="AH140" i="10"/>
  <c r="AI140" i="10"/>
  <c r="AJ140" i="10"/>
  <c r="Q141" i="10"/>
  <c r="R141" i="10"/>
  <c r="S141" i="10"/>
  <c r="T141" i="10"/>
  <c r="U141" i="10"/>
  <c r="BB141" i="10" s="1"/>
  <c r="V141" i="10"/>
  <c r="W141" i="10"/>
  <c r="X141" i="10"/>
  <c r="Y141" i="10"/>
  <c r="Z141" i="10"/>
  <c r="AA141" i="10"/>
  <c r="AB141" i="10"/>
  <c r="AC141" i="10"/>
  <c r="BJ141" i="10" s="1"/>
  <c r="AD141" i="10"/>
  <c r="AE141" i="10"/>
  <c r="AF141" i="10"/>
  <c r="AG141" i="10"/>
  <c r="AH141" i="10"/>
  <c r="AI141" i="10"/>
  <c r="AJ141" i="10"/>
  <c r="Q142" i="10"/>
  <c r="AX142" i="10" s="1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BN142" i="10" s="1"/>
  <c r="AH142" i="10"/>
  <c r="AI142" i="10"/>
  <c r="AJ142" i="10"/>
  <c r="Q143" i="10"/>
  <c r="R143" i="10"/>
  <c r="S143" i="10"/>
  <c r="T143" i="10"/>
  <c r="U143" i="10"/>
  <c r="BB143" i="10" s="1"/>
  <c r="V143" i="10"/>
  <c r="W143" i="10"/>
  <c r="X143" i="10"/>
  <c r="Y143" i="10"/>
  <c r="Z143" i="10"/>
  <c r="AA143" i="10"/>
  <c r="AB143" i="10"/>
  <c r="AC143" i="10"/>
  <c r="BJ143" i="10" s="1"/>
  <c r="AD143" i="10"/>
  <c r="AE143" i="10"/>
  <c r="AF143" i="10"/>
  <c r="AG143" i="10"/>
  <c r="AH143" i="10"/>
  <c r="AI143" i="10"/>
  <c r="AJ143" i="10"/>
  <c r="Q144" i="10"/>
  <c r="AX144" i="10" s="1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BN144" i="10" s="1"/>
  <c r="AH144" i="10"/>
  <c r="AI144" i="10"/>
  <c r="AJ144" i="10"/>
  <c r="Q145" i="10"/>
  <c r="R145" i="10"/>
  <c r="S145" i="10"/>
  <c r="T145" i="10"/>
  <c r="U145" i="10"/>
  <c r="BB145" i="10" s="1"/>
  <c r="V145" i="10"/>
  <c r="W145" i="10"/>
  <c r="X145" i="10"/>
  <c r="Y145" i="10"/>
  <c r="Z145" i="10"/>
  <c r="AA145" i="10"/>
  <c r="AB145" i="10"/>
  <c r="AC145" i="10"/>
  <c r="BJ145" i="10" s="1"/>
  <c r="AD145" i="10"/>
  <c r="AE145" i="10"/>
  <c r="AF145" i="10"/>
  <c r="AG145" i="10"/>
  <c r="AH145" i="10"/>
  <c r="AI145" i="10"/>
  <c r="AJ145" i="10"/>
  <c r="Q146" i="10"/>
  <c r="AX146" i="10" s="1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BN146" i="10" s="1"/>
  <c r="AH146" i="10"/>
  <c r="AI146" i="10"/>
  <c r="AJ146" i="10"/>
  <c r="Q147" i="10"/>
  <c r="R147" i="10"/>
  <c r="S147" i="10"/>
  <c r="T147" i="10"/>
  <c r="U147" i="10"/>
  <c r="BB147" i="10" s="1"/>
  <c r="V147" i="10"/>
  <c r="W147" i="10"/>
  <c r="X147" i="10"/>
  <c r="Y147" i="10"/>
  <c r="Z147" i="10"/>
  <c r="AA147" i="10"/>
  <c r="AB147" i="10"/>
  <c r="AC147" i="10"/>
  <c r="BJ147" i="10" s="1"/>
  <c r="AD147" i="10"/>
  <c r="AE147" i="10"/>
  <c r="AF147" i="10"/>
  <c r="AG147" i="10"/>
  <c r="AH147" i="10"/>
  <c r="AI147" i="10"/>
  <c r="AJ147" i="10"/>
  <c r="Q148" i="10"/>
  <c r="AX148" i="10" s="1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BN148" i="10" s="1"/>
  <c r="AH148" i="10"/>
  <c r="AI148" i="10"/>
  <c r="AJ148" i="10"/>
  <c r="Q149" i="10"/>
  <c r="R149" i="10"/>
  <c r="S149" i="10"/>
  <c r="T149" i="10"/>
  <c r="U149" i="10"/>
  <c r="BB149" i="10" s="1"/>
  <c r="V149" i="10"/>
  <c r="W149" i="10"/>
  <c r="X149" i="10"/>
  <c r="Y149" i="10"/>
  <c r="Z149" i="10"/>
  <c r="AA149" i="10"/>
  <c r="AB149" i="10"/>
  <c r="AC149" i="10"/>
  <c r="BJ149" i="10" s="1"/>
  <c r="AD149" i="10"/>
  <c r="AE149" i="10"/>
  <c r="AF149" i="10"/>
  <c r="AG149" i="10"/>
  <c r="AH149" i="10"/>
  <c r="AI149" i="10"/>
  <c r="AJ149" i="10"/>
  <c r="Q150" i="10"/>
  <c r="AX150" i="10" s="1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BN150" i="10" s="1"/>
  <c r="AH150" i="10"/>
  <c r="AI150" i="10"/>
  <c r="AJ150" i="10"/>
  <c r="Q151" i="10"/>
  <c r="R151" i="10"/>
  <c r="S151" i="10"/>
  <c r="T151" i="10"/>
  <c r="U151" i="10"/>
  <c r="BB151" i="10" s="1"/>
  <c r="V151" i="10"/>
  <c r="W151" i="10"/>
  <c r="X151" i="10"/>
  <c r="Y151" i="10"/>
  <c r="Z151" i="10"/>
  <c r="AA151" i="10"/>
  <c r="AB151" i="10"/>
  <c r="AC151" i="10"/>
  <c r="BJ151" i="10" s="1"/>
  <c r="AD151" i="10"/>
  <c r="AE151" i="10"/>
  <c r="AF151" i="10"/>
  <c r="AG151" i="10"/>
  <c r="AH151" i="10"/>
  <c r="AI151" i="10"/>
  <c r="AJ151" i="10"/>
  <c r="Q152" i="10"/>
  <c r="AX152" i="10" s="1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BN152" i="10" s="1"/>
  <c r="AH152" i="10"/>
  <c r="AI152" i="10"/>
  <c r="AJ152" i="10"/>
  <c r="Q153" i="10"/>
  <c r="R153" i="10"/>
  <c r="S153" i="10"/>
  <c r="T153" i="10"/>
  <c r="U153" i="10"/>
  <c r="BB153" i="10" s="1"/>
  <c r="V153" i="10"/>
  <c r="W153" i="10"/>
  <c r="X153" i="10"/>
  <c r="Y153" i="10"/>
  <c r="Z153" i="10"/>
  <c r="AA153" i="10"/>
  <c r="AB153" i="10"/>
  <c r="AC153" i="10"/>
  <c r="BJ153" i="10" s="1"/>
  <c r="AD153" i="10"/>
  <c r="AE153" i="10"/>
  <c r="AF153" i="10"/>
  <c r="AG153" i="10"/>
  <c r="AH153" i="10"/>
  <c r="AI153" i="10"/>
  <c r="AJ153" i="10"/>
  <c r="Q154" i="10"/>
  <c r="AX154" i="10" s="1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BN154" i="10" s="1"/>
  <c r="AH154" i="10"/>
  <c r="AI154" i="10"/>
  <c r="AJ154" i="10"/>
  <c r="Q155" i="10"/>
  <c r="R155" i="10"/>
  <c r="S155" i="10"/>
  <c r="T155" i="10"/>
  <c r="U155" i="10"/>
  <c r="BB155" i="10" s="1"/>
  <c r="V155" i="10"/>
  <c r="W155" i="10"/>
  <c r="X155" i="10"/>
  <c r="Y155" i="10"/>
  <c r="Z155" i="10"/>
  <c r="AA155" i="10"/>
  <c r="AB155" i="10"/>
  <c r="AC155" i="10"/>
  <c r="BJ155" i="10" s="1"/>
  <c r="AD155" i="10"/>
  <c r="AE155" i="10"/>
  <c r="AF155" i="10"/>
  <c r="AG155" i="10"/>
  <c r="AH155" i="10"/>
  <c r="AI155" i="10"/>
  <c r="AJ155" i="10"/>
  <c r="Q156" i="10"/>
  <c r="AX156" i="10" s="1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BN156" i="10" s="1"/>
  <c r="AH156" i="10"/>
  <c r="AI156" i="10"/>
  <c r="AJ156" i="10"/>
  <c r="Q157" i="10"/>
  <c r="R157" i="10"/>
  <c r="S157" i="10"/>
  <c r="T157" i="10"/>
  <c r="U157" i="10"/>
  <c r="BB157" i="10" s="1"/>
  <c r="V157" i="10"/>
  <c r="W157" i="10"/>
  <c r="X157" i="10"/>
  <c r="Y157" i="10"/>
  <c r="Z157" i="10"/>
  <c r="AA157" i="10"/>
  <c r="AB157" i="10"/>
  <c r="AC157" i="10"/>
  <c r="BJ157" i="10" s="1"/>
  <c r="AD157" i="10"/>
  <c r="AE157" i="10"/>
  <c r="AF157" i="10"/>
  <c r="AG157" i="10"/>
  <c r="AH157" i="10"/>
  <c r="AI157" i="10"/>
  <c r="AJ157" i="10"/>
  <c r="Q158" i="10"/>
  <c r="AX158" i="10" s="1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BN158" i="10" s="1"/>
  <c r="AH158" i="10"/>
  <c r="AI158" i="10"/>
  <c r="AJ158" i="10"/>
  <c r="Q159" i="10"/>
  <c r="R159" i="10"/>
  <c r="S159" i="10"/>
  <c r="T159" i="10"/>
  <c r="U159" i="10"/>
  <c r="BB159" i="10" s="1"/>
  <c r="V159" i="10"/>
  <c r="W159" i="10"/>
  <c r="X159" i="10"/>
  <c r="Y159" i="10"/>
  <c r="Z159" i="10"/>
  <c r="AA159" i="10"/>
  <c r="AB159" i="10"/>
  <c r="AC159" i="10"/>
  <c r="BJ159" i="10" s="1"/>
  <c r="AD159" i="10"/>
  <c r="AE159" i="10"/>
  <c r="AF159" i="10"/>
  <c r="AG159" i="10"/>
  <c r="AH159" i="10"/>
  <c r="AI159" i="10"/>
  <c r="AJ159" i="10"/>
  <c r="Q160" i="10"/>
  <c r="AX160" i="10" s="1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BN160" i="10" s="1"/>
  <c r="AH160" i="10"/>
  <c r="AI160" i="10"/>
  <c r="AJ160" i="10"/>
  <c r="Q161" i="10"/>
  <c r="R161" i="10"/>
  <c r="S161" i="10"/>
  <c r="T161" i="10"/>
  <c r="U161" i="10"/>
  <c r="BB161" i="10" s="1"/>
  <c r="V161" i="10"/>
  <c r="W161" i="10"/>
  <c r="X161" i="10"/>
  <c r="Y161" i="10"/>
  <c r="Z161" i="10"/>
  <c r="AA161" i="10"/>
  <c r="AB161" i="10"/>
  <c r="AC161" i="10"/>
  <c r="BJ161" i="10" s="1"/>
  <c r="AD161" i="10"/>
  <c r="AE161" i="10"/>
  <c r="AF161" i="10"/>
  <c r="AG161" i="10"/>
  <c r="AH161" i="10"/>
  <c r="AI161" i="10"/>
  <c r="AJ161" i="10"/>
  <c r="Q162" i="10"/>
  <c r="AX162" i="10" s="1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BN162" i="10" s="1"/>
  <c r="AH162" i="10"/>
  <c r="AI162" i="10"/>
  <c r="AJ162" i="10"/>
  <c r="Q163" i="10"/>
  <c r="R163" i="10"/>
  <c r="S163" i="10"/>
  <c r="T163" i="10"/>
  <c r="U163" i="10"/>
  <c r="BB163" i="10" s="1"/>
  <c r="V163" i="10"/>
  <c r="W163" i="10"/>
  <c r="X163" i="10"/>
  <c r="Y163" i="10"/>
  <c r="Z163" i="10"/>
  <c r="AA163" i="10"/>
  <c r="AB163" i="10"/>
  <c r="AC163" i="10"/>
  <c r="BJ163" i="10" s="1"/>
  <c r="AD163" i="10"/>
  <c r="AE163" i="10"/>
  <c r="AF163" i="10"/>
  <c r="AG163" i="10"/>
  <c r="AH163" i="10"/>
  <c r="AI163" i="10"/>
  <c r="AJ163" i="10"/>
  <c r="Q164" i="10"/>
  <c r="AX164" i="10" s="1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BN164" i="10" s="1"/>
  <c r="AH164" i="10"/>
  <c r="AI164" i="10"/>
  <c r="AJ164" i="10"/>
  <c r="Q165" i="10"/>
  <c r="R165" i="10"/>
  <c r="S165" i="10"/>
  <c r="T165" i="10"/>
  <c r="U165" i="10"/>
  <c r="BB165" i="10" s="1"/>
  <c r="V165" i="10"/>
  <c r="W165" i="10"/>
  <c r="X165" i="10"/>
  <c r="Y165" i="10"/>
  <c r="Z165" i="10"/>
  <c r="AA165" i="10"/>
  <c r="AB165" i="10"/>
  <c r="AC165" i="10"/>
  <c r="BJ165" i="10" s="1"/>
  <c r="AD165" i="10"/>
  <c r="AE165" i="10"/>
  <c r="AF165" i="10"/>
  <c r="AG165" i="10"/>
  <c r="AH165" i="10"/>
  <c r="AI165" i="10"/>
  <c r="AJ165" i="10"/>
  <c r="Q166" i="10"/>
  <c r="AX166" i="10" s="1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BN166" i="10" s="1"/>
  <c r="AH166" i="10"/>
  <c r="AI166" i="10"/>
  <c r="AJ166" i="10"/>
  <c r="Q167" i="10"/>
  <c r="R167" i="10"/>
  <c r="S167" i="10"/>
  <c r="T167" i="10"/>
  <c r="U167" i="10"/>
  <c r="BB167" i="10" s="1"/>
  <c r="V167" i="10"/>
  <c r="W167" i="10"/>
  <c r="X167" i="10"/>
  <c r="Y167" i="10"/>
  <c r="Z167" i="10"/>
  <c r="AA167" i="10"/>
  <c r="AB167" i="10"/>
  <c r="AC167" i="10"/>
  <c r="BJ167" i="10" s="1"/>
  <c r="AD167" i="10"/>
  <c r="AE167" i="10"/>
  <c r="AF167" i="10"/>
  <c r="AG167" i="10"/>
  <c r="AH167" i="10"/>
  <c r="AI167" i="10"/>
  <c r="AJ167" i="10"/>
  <c r="Q168" i="10"/>
  <c r="AX168" i="10" s="1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BN168" i="10" s="1"/>
  <c r="AH168" i="10"/>
  <c r="AI168" i="10"/>
  <c r="AJ168" i="10"/>
  <c r="Q169" i="10"/>
  <c r="R169" i="10"/>
  <c r="S169" i="10"/>
  <c r="T169" i="10"/>
  <c r="U169" i="10"/>
  <c r="BB169" i="10" s="1"/>
  <c r="V169" i="10"/>
  <c r="W169" i="10"/>
  <c r="X169" i="10"/>
  <c r="Y169" i="10"/>
  <c r="Z169" i="10"/>
  <c r="AA169" i="10"/>
  <c r="AB169" i="10"/>
  <c r="AC169" i="10"/>
  <c r="BJ169" i="10" s="1"/>
  <c r="AD169" i="10"/>
  <c r="AE169" i="10"/>
  <c r="AF169" i="10"/>
  <c r="AG169" i="10"/>
  <c r="AH169" i="10"/>
  <c r="AI169" i="10"/>
  <c r="AJ169" i="10"/>
  <c r="Q170" i="10"/>
  <c r="AX170" i="10" s="1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BN170" i="10" s="1"/>
  <c r="AH170" i="10"/>
  <c r="AI170" i="10"/>
  <c r="AJ170" i="10"/>
  <c r="Q171" i="10"/>
  <c r="R171" i="10"/>
  <c r="S171" i="10"/>
  <c r="T171" i="10"/>
  <c r="U171" i="10"/>
  <c r="BB171" i="10" s="1"/>
  <c r="V171" i="10"/>
  <c r="W171" i="10"/>
  <c r="X171" i="10"/>
  <c r="Y171" i="10"/>
  <c r="Z171" i="10"/>
  <c r="AA171" i="10"/>
  <c r="AB171" i="10"/>
  <c r="AC171" i="10"/>
  <c r="BJ171" i="10" s="1"/>
  <c r="AD171" i="10"/>
  <c r="AE171" i="10"/>
  <c r="AF171" i="10"/>
  <c r="AG171" i="10"/>
  <c r="AH171" i="10"/>
  <c r="AI171" i="10"/>
  <c r="AJ171" i="10"/>
  <c r="Q172" i="10"/>
  <c r="AX172" i="10" s="1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BN172" i="10" s="1"/>
  <c r="AH172" i="10"/>
  <c r="AI172" i="10"/>
  <c r="AJ172" i="10"/>
  <c r="Q173" i="10"/>
  <c r="R173" i="10"/>
  <c r="S173" i="10"/>
  <c r="T173" i="10"/>
  <c r="U173" i="10"/>
  <c r="BB173" i="10" s="1"/>
  <c r="V173" i="10"/>
  <c r="W173" i="10"/>
  <c r="X173" i="10"/>
  <c r="Y173" i="10"/>
  <c r="Z173" i="10"/>
  <c r="AA173" i="10"/>
  <c r="AB173" i="10"/>
  <c r="AC173" i="10"/>
  <c r="BJ173" i="10" s="1"/>
  <c r="AD173" i="10"/>
  <c r="AE173" i="10"/>
  <c r="AF173" i="10"/>
  <c r="AG173" i="10"/>
  <c r="AH173" i="10"/>
  <c r="AI173" i="10"/>
  <c r="AJ173" i="10"/>
  <c r="Q174" i="10"/>
  <c r="AX174" i="10" s="1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BN174" i="10" s="1"/>
  <c r="AH174" i="10"/>
  <c r="AI174" i="10"/>
  <c r="AJ174" i="10"/>
  <c r="Q175" i="10"/>
  <c r="R175" i="10"/>
  <c r="S175" i="10"/>
  <c r="T175" i="10"/>
  <c r="U175" i="10"/>
  <c r="BB175" i="10" s="1"/>
  <c r="V175" i="10"/>
  <c r="W175" i="10"/>
  <c r="X175" i="10"/>
  <c r="Y175" i="10"/>
  <c r="Z175" i="10"/>
  <c r="AA175" i="10"/>
  <c r="AB175" i="10"/>
  <c r="AC175" i="10"/>
  <c r="BJ175" i="10" s="1"/>
  <c r="AD175" i="10"/>
  <c r="AE175" i="10"/>
  <c r="AF175" i="10"/>
  <c r="AG175" i="10"/>
  <c r="AH175" i="10"/>
  <c r="AI175" i="10"/>
  <c r="AJ175" i="10"/>
  <c r="Q176" i="10"/>
  <c r="AX176" i="10" s="1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BN176" i="10" s="1"/>
  <c r="AH176" i="10"/>
  <c r="AI176" i="10"/>
  <c r="AJ176" i="10"/>
  <c r="Q177" i="10"/>
  <c r="R177" i="10"/>
  <c r="S177" i="10"/>
  <c r="T177" i="10"/>
  <c r="U177" i="10"/>
  <c r="BB177" i="10" s="1"/>
  <c r="V177" i="10"/>
  <c r="W177" i="10"/>
  <c r="X177" i="10"/>
  <c r="Y177" i="10"/>
  <c r="Z177" i="10"/>
  <c r="AA177" i="10"/>
  <c r="AB177" i="10"/>
  <c r="AC177" i="10"/>
  <c r="BJ177" i="10" s="1"/>
  <c r="AD177" i="10"/>
  <c r="AE177" i="10"/>
  <c r="AF177" i="10"/>
  <c r="AG177" i="10"/>
  <c r="AH177" i="10"/>
  <c r="AI177" i="10"/>
  <c r="AJ177" i="10"/>
  <c r="Q178" i="10"/>
  <c r="AX178" i="10" s="1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BN178" i="10" s="1"/>
  <c r="AH178" i="10"/>
  <c r="AI178" i="10"/>
  <c r="AJ178" i="10"/>
  <c r="Q179" i="10"/>
  <c r="R179" i="10"/>
  <c r="S179" i="10"/>
  <c r="T179" i="10"/>
  <c r="U179" i="10"/>
  <c r="BB179" i="10" s="1"/>
  <c r="V179" i="10"/>
  <c r="W179" i="10"/>
  <c r="X179" i="10"/>
  <c r="Y179" i="10"/>
  <c r="Z179" i="10"/>
  <c r="AA179" i="10"/>
  <c r="AB179" i="10"/>
  <c r="AC179" i="10"/>
  <c r="BJ179" i="10" s="1"/>
  <c r="AD179" i="10"/>
  <c r="AE179" i="10"/>
  <c r="AF179" i="10"/>
  <c r="AG179" i="10"/>
  <c r="AH179" i="10"/>
  <c r="AI179" i="10"/>
  <c r="AJ179" i="10"/>
  <c r="Q180" i="10"/>
  <c r="AX180" i="10" s="1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BN180" i="10" s="1"/>
  <c r="AH180" i="10"/>
  <c r="AI180" i="10"/>
  <c r="AJ180" i="10"/>
  <c r="Q181" i="10"/>
  <c r="R181" i="10"/>
  <c r="S181" i="10"/>
  <c r="T181" i="10"/>
  <c r="U181" i="10"/>
  <c r="BB181" i="10" s="1"/>
  <c r="V181" i="10"/>
  <c r="W181" i="10"/>
  <c r="X181" i="10"/>
  <c r="Y181" i="10"/>
  <c r="Z181" i="10"/>
  <c r="AA181" i="10"/>
  <c r="AB181" i="10"/>
  <c r="AC181" i="10"/>
  <c r="BJ181" i="10" s="1"/>
  <c r="AD181" i="10"/>
  <c r="AE181" i="10"/>
  <c r="AF181" i="10"/>
  <c r="AG181" i="10"/>
  <c r="AH181" i="10"/>
  <c r="AI181" i="10"/>
  <c r="AJ181" i="10"/>
  <c r="Q182" i="10"/>
  <c r="AX182" i="10" s="1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BN182" i="10" s="1"/>
  <c r="AH182" i="10"/>
  <c r="AI182" i="10"/>
  <c r="AJ182" i="10"/>
  <c r="Q183" i="10"/>
  <c r="R183" i="10"/>
  <c r="S183" i="10"/>
  <c r="T183" i="10"/>
  <c r="U183" i="10"/>
  <c r="BB183" i="10" s="1"/>
  <c r="V183" i="10"/>
  <c r="W183" i="10"/>
  <c r="X183" i="10"/>
  <c r="Y183" i="10"/>
  <c r="Z183" i="10"/>
  <c r="AA183" i="10"/>
  <c r="AB183" i="10"/>
  <c r="AC183" i="10"/>
  <c r="BJ183" i="10" s="1"/>
  <c r="AD183" i="10"/>
  <c r="AE183" i="10"/>
  <c r="AF183" i="10"/>
  <c r="AG183" i="10"/>
  <c r="AH183" i="10"/>
  <c r="AI183" i="10"/>
  <c r="AJ183" i="10"/>
  <c r="Q184" i="10"/>
  <c r="AX184" i="10" s="1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BN184" i="10" s="1"/>
  <c r="AH184" i="10"/>
  <c r="AI184" i="10"/>
  <c r="AJ184" i="10"/>
  <c r="Q185" i="10"/>
  <c r="R185" i="10"/>
  <c r="S185" i="10"/>
  <c r="T185" i="10"/>
  <c r="U185" i="10"/>
  <c r="BB185" i="10" s="1"/>
  <c r="V185" i="10"/>
  <c r="W185" i="10"/>
  <c r="X185" i="10"/>
  <c r="Y185" i="10"/>
  <c r="Z185" i="10"/>
  <c r="AA185" i="10"/>
  <c r="AB185" i="10"/>
  <c r="AC185" i="10"/>
  <c r="BJ185" i="10" s="1"/>
  <c r="AD185" i="10"/>
  <c r="AE185" i="10"/>
  <c r="AF185" i="10"/>
  <c r="AG185" i="10"/>
  <c r="AH185" i="10"/>
  <c r="AI185" i="10"/>
  <c r="AJ185" i="10"/>
  <c r="Q186" i="10"/>
  <c r="AX186" i="10" s="1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BN186" i="10" s="1"/>
  <c r="AH186" i="10"/>
  <c r="AI186" i="10"/>
  <c r="AJ186" i="10"/>
  <c r="Q187" i="10"/>
  <c r="R187" i="10"/>
  <c r="S187" i="10"/>
  <c r="T187" i="10"/>
  <c r="U187" i="10"/>
  <c r="BB187" i="10" s="1"/>
  <c r="V187" i="10"/>
  <c r="W187" i="10"/>
  <c r="X187" i="10"/>
  <c r="Y187" i="10"/>
  <c r="Z187" i="10"/>
  <c r="AA187" i="10"/>
  <c r="AB187" i="10"/>
  <c r="AC187" i="10"/>
  <c r="BJ187" i="10" s="1"/>
  <c r="AD187" i="10"/>
  <c r="AE187" i="10"/>
  <c r="AF187" i="10"/>
  <c r="AG187" i="10"/>
  <c r="AH187" i="10"/>
  <c r="AI187" i="10"/>
  <c r="AJ187" i="10"/>
  <c r="Q188" i="10"/>
  <c r="AX188" i="10" s="1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BN188" i="10" s="1"/>
  <c r="AH188" i="10"/>
  <c r="AI188" i="10"/>
  <c r="AJ188" i="10"/>
  <c r="Q189" i="10"/>
  <c r="R189" i="10"/>
  <c r="S189" i="10"/>
  <c r="T189" i="10"/>
  <c r="U189" i="10"/>
  <c r="BB189" i="10" s="1"/>
  <c r="V189" i="10"/>
  <c r="W189" i="10"/>
  <c r="X189" i="10"/>
  <c r="Y189" i="10"/>
  <c r="Z189" i="10"/>
  <c r="AA189" i="10"/>
  <c r="AB189" i="10"/>
  <c r="AC189" i="10"/>
  <c r="BJ189" i="10" s="1"/>
  <c r="AD189" i="10"/>
  <c r="AE189" i="10"/>
  <c r="AF189" i="10"/>
  <c r="AG189" i="10"/>
  <c r="AH189" i="10"/>
  <c r="AI189" i="10"/>
  <c r="AJ189" i="10"/>
  <c r="Q190" i="10"/>
  <c r="AX190" i="10" s="1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BN190" i="10" s="1"/>
  <c r="AH190" i="10"/>
  <c r="AI190" i="10"/>
  <c r="AJ190" i="10"/>
  <c r="Q191" i="10"/>
  <c r="R191" i="10"/>
  <c r="S191" i="10"/>
  <c r="T191" i="10"/>
  <c r="U191" i="10"/>
  <c r="BB191" i="10" s="1"/>
  <c r="V191" i="10"/>
  <c r="W191" i="10"/>
  <c r="X191" i="10"/>
  <c r="Y191" i="10"/>
  <c r="Z191" i="10"/>
  <c r="AA191" i="10"/>
  <c r="AB191" i="10"/>
  <c r="AC191" i="10"/>
  <c r="BJ191" i="10" s="1"/>
  <c r="AD191" i="10"/>
  <c r="AE191" i="10"/>
  <c r="AF191" i="10"/>
  <c r="AG191" i="10"/>
  <c r="AH191" i="10"/>
  <c r="AI191" i="10"/>
  <c r="AJ191" i="10"/>
  <c r="Q192" i="10"/>
  <c r="AX192" i="10" s="1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BN192" i="10" s="1"/>
  <c r="AH192" i="10"/>
  <c r="AI192" i="10"/>
  <c r="AJ192" i="10"/>
  <c r="Q193" i="10"/>
  <c r="R193" i="10"/>
  <c r="S193" i="10"/>
  <c r="T193" i="10"/>
  <c r="U193" i="10"/>
  <c r="BB193" i="10" s="1"/>
  <c r="V193" i="10"/>
  <c r="W193" i="10"/>
  <c r="X193" i="10"/>
  <c r="Y193" i="10"/>
  <c r="Z193" i="10"/>
  <c r="AA193" i="10"/>
  <c r="AB193" i="10"/>
  <c r="AC193" i="10"/>
  <c r="BJ193" i="10" s="1"/>
  <c r="AD193" i="10"/>
  <c r="AE193" i="10"/>
  <c r="AF193" i="10"/>
  <c r="AG193" i="10"/>
  <c r="AH193" i="10"/>
  <c r="AI193" i="10"/>
  <c r="AJ193" i="10"/>
  <c r="Q194" i="10"/>
  <c r="AX194" i="10" s="1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BN194" i="10" s="1"/>
  <c r="AH194" i="10"/>
  <c r="AI194" i="10"/>
  <c r="AJ194" i="10"/>
  <c r="Q195" i="10"/>
  <c r="R195" i="10"/>
  <c r="S195" i="10"/>
  <c r="T195" i="10"/>
  <c r="U195" i="10"/>
  <c r="BB195" i="10" s="1"/>
  <c r="V195" i="10"/>
  <c r="W195" i="10"/>
  <c r="X195" i="10"/>
  <c r="Y195" i="10"/>
  <c r="Z195" i="10"/>
  <c r="AA195" i="10"/>
  <c r="AB195" i="10"/>
  <c r="AC195" i="10"/>
  <c r="BJ195" i="10" s="1"/>
  <c r="AD195" i="10"/>
  <c r="AE195" i="10"/>
  <c r="AF195" i="10"/>
  <c r="AG195" i="10"/>
  <c r="AH195" i="10"/>
  <c r="AI195" i="10"/>
  <c r="AJ195" i="10"/>
  <c r="Q196" i="10"/>
  <c r="AX196" i="10" s="1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BN196" i="10" s="1"/>
  <c r="AH196" i="10"/>
  <c r="AI196" i="10"/>
  <c r="AJ196" i="10"/>
  <c r="Q197" i="10"/>
  <c r="R197" i="10"/>
  <c r="S197" i="10"/>
  <c r="T197" i="10"/>
  <c r="U197" i="10"/>
  <c r="BB197" i="10" s="1"/>
  <c r="V197" i="10"/>
  <c r="W197" i="10"/>
  <c r="X197" i="10"/>
  <c r="Y197" i="10"/>
  <c r="Z197" i="10"/>
  <c r="AA197" i="10"/>
  <c r="AB197" i="10"/>
  <c r="AC197" i="10"/>
  <c r="BJ197" i="10" s="1"/>
  <c r="AD197" i="10"/>
  <c r="AE197" i="10"/>
  <c r="AF197" i="10"/>
  <c r="AG197" i="10"/>
  <c r="AH197" i="10"/>
  <c r="AI197" i="10"/>
  <c r="AJ197" i="10"/>
  <c r="Q198" i="10"/>
  <c r="AX198" i="10" s="1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BN198" i="10" s="1"/>
  <c r="AH198" i="10"/>
  <c r="AI198" i="10"/>
  <c r="AJ198" i="10"/>
  <c r="Q199" i="10"/>
  <c r="R199" i="10"/>
  <c r="S199" i="10"/>
  <c r="T199" i="10"/>
  <c r="U199" i="10"/>
  <c r="BB199" i="10" s="1"/>
  <c r="V199" i="10"/>
  <c r="W199" i="10"/>
  <c r="X199" i="10"/>
  <c r="Y199" i="10"/>
  <c r="Z199" i="10"/>
  <c r="AA199" i="10"/>
  <c r="AB199" i="10"/>
  <c r="AC199" i="10"/>
  <c r="BJ199" i="10" s="1"/>
  <c r="AD199" i="10"/>
  <c r="AE199" i="10"/>
  <c r="AF199" i="10"/>
  <c r="AG199" i="10"/>
  <c r="AH199" i="10"/>
  <c r="AI199" i="10"/>
  <c r="AJ199" i="10"/>
  <c r="Q200" i="10"/>
  <c r="AX200" i="10" s="1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BN200" i="10" s="1"/>
  <c r="AH200" i="10"/>
  <c r="AI200" i="10"/>
  <c r="AJ200" i="10"/>
  <c r="Q201" i="10"/>
  <c r="R201" i="10"/>
  <c r="S201" i="10"/>
  <c r="T201" i="10"/>
  <c r="U201" i="10"/>
  <c r="BB201" i="10" s="1"/>
  <c r="V201" i="10"/>
  <c r="W201" i="10"/>
  <c r="X201" i="10"/>
  <c r="Y201" i="10"/>
  <c r="Z201" i="10"/>
  <c r="AA201" i="10"/>
  <c r="AB201" i="10"/>
  <c r="AC201" i="10"/>
  <c r="BJ201" i="10" s="1"/>
  <c r="AD201" i="10"/>
  <c r="AE201" i="10"/>
  <c r="AF201" i="10"/>
  <c r="AG201" i="10"/>
  <c r="AH201" i="10"/>
  <c r="AI201" i="10"/>
  <c r="AJ201" i="10"/>
  <c r="Q202" i="10"/>
  <c r="AX202" i="10" s="1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BN202" i="10" s="1"/>
  <c r="AH202" i="10"/>
  <c r="AI202" i="10"/>
  <c r="AJ202" i="10"/>
  <c r="Q203" i="10"/>
  <c r="R203" i="10"/>
  <c r="S203" i="10"/>
  <c r="T203" i="10"/>
  <c r="U203" i="10"/>
  <c r="BB203" i="10" s="1"/>
  <c r="V203" i="10"/>
  <c r="W203" i="10"/>
  <c r="X203" i="10"/>
  <c r="Y203" i="10"/>
  <c r="Z203" i="10"/>
  <c r="AA203" i="10"/>
  <c r="AB203" i="10"/>
  <c r="AC203" i="10"/>
  <c r="BJ203" i="10" s="1"/>
  <c r="AD203" i="10"/>
  <c r="AE203" i="10"/>
  <c r="AF203" i="10"/>
  <c r="AG203" i="10"/>
  <c r="AH203" i="10"/>
  <c r="AI203" i="10"/>
  <c r="AJ203" i="10"/>
  <c r="Q204" i="10"/>
  <c r="AX204" i="10" s="1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BN204" i="10" s="1"/>
  <c r="AH204" i="10"/>
  <c r="AI204" i="10"/>
  <c r="AJ204" i="10"/>
  <c r="Q205" i="10"/>
  <c r="R205" i="10"/>
  <c r="S205" i="10"/>
  <c r="T205" i="10"/>
  <c r="U205" i="10"/>
  <c r="BB205" i="10" s="1"/>
  <c r="V205" i="10"/>
  <c r="W205" i="10"/>
  <c r="X205" i="10"/>
  <c r="Y205" i="10"/>
  <c r="Z205" i="10"/>
  <c r="AA205" i="10"/>
  <c r="AB205" i="10"/>
  <c r="AC205" i="10"/>
  <c r="BJ205" i="10" s="1"/>
  <c r="AD205" i="10"/>
  <c r="AE205" i="10"/>
  <c r="AF205" i="10"/>
  <c r="AG205" i="10"/>
  <c r="AH205" i="10"/>
  <c r="AI205" i="10"/>
  <c r="AJ205" i="10"/>
  <c r="Q206" i="10"/>
  <c r="AX206" i="10" s="1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BN206" i="10" s="1"/>
  <c r="AH206" i="10"/>
  <c r="AI206" i="10"/>
  <c r="AJ206" i="10"/>
  <c r="Q207" i="10"/>
  <c r="R207" i="10"/>
  <c r="S207" i="10"/>
  <c r="T207" i="10"/>
  <c r="U207" i="10"/>
  <c r="BB207" i="10" s="1"/>
  <c r="V207" i="10"/>
  <c r="W207" i="10"/>
  <c r="X207" i="10"/>
  <c r="Y207" i="10"/>
  <c r="Z207" i="10"/>
  <c r="AA207" i="10"/>
  <c r="AB207" i="10"/>
  <c r="AC207" i="10"/>
  <c r="BJ207" i="10" s="1"/>
  <c r="AD207" i="10"/>
  <c r="AE207" i="10"/>
  <c r="AF207" i="10"/>
  <c r="AG207" i="10"/>
  <c r="AH207" i="10"/>
  <c r="AI207" i="10"/>
  <c r="AJ207" i="10"/>
  <c r="Q208" i="10"/>
  <c r="AX208" i="10" s="1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BN208" i="10" s="1"/>
  <c r="AH208" i="10"/>
  <c r="AI208" i="10"/>
  <c r="AJ208" i="10"/>
  <c r="Q209" i="10"/>
  <c r="R209" i="10"/>
  <c r="S209" i="10"/>
  <c r="T209" i="10"/>
  <c r="U209" i="10"/>
  <c r="BB209" i="10" s="1"/>
  <c r="V209" i="10"/>
  <c r="W209" i="10"/>
  <c r="X209" i="10"/>
  <c r="Y209" i="10"/>
  <c r="Z209" i="10"/>
  <c r="AA209" i="10"/>
  <c r="AB209" i="10"/>
  <c r="AC209" i="10"/>
  <c r="BJ209" i="10" s="1"/>
  <c r="AD209" i="10"/>
  <c r="AE209" i="10"/>
  <c r="AF209" i="10"/>
  <c r="AG209" i="10"/>
  <c r="AH209" i="10"/>
  <c r="AI209" i="10"/>
  <c r="AJ209" i="10"/>
  <c r="Q210" i="10"/>
  <c r="AX210" i="10" s="1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BN210" i="10" s="1"/>
  <c r="AH210" i="10"/>
  <c r="AI210" i="10"/>
  <c r="AJ210" i="10"/>
  <c r="Q211" i="10"/>
  <c r="R211" i="10"/>
  <c r="S211" i="10"/>
  <c r="T211" i="10"/>
  <c r="U211" i="10"/>
  <c r="BB211" i="10" s="1"/>
  <c r="V211" i="10"/>
  <c r="W211" i="10"/>
  <c r="X211" i="10"/>
  <c r="Y211" i="10"/>
  <c r="Z211" i="10"/>
  <c r="AA211" i="10"/>
  <c r="AB211" i="10"/>
  <c r="AC211" i="10"/>
  <c r="BJ211" i="10" s="1"/>
  <c r="AD211" i="10"/>
  <c r="AE211" i="10"/>
  <c r="AF211" i="10"/>
  <c r="AG211" i="10"/>
  <c r="AH211" i="10"/>
  <c r="AI211" i="10"/>
  <c r="AJ211" i="10"/>
  <c r="Q212" i="10"/>
  <c r="AX212" i="10" s="1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BN212" i="10" s="1"/>
  <c r="AH212" i="10"/>
  <c r="AI212" i="10"/>
  <c r="AJ212" i="10"/>
  <c r="Q213" i="10"/>
  <c r="R213" i="10"/>
  <c r="S213" i="10"/>
  <c r="T213" i="10"/>
  <c r="U213" i="10"/>
  <c r="BB213" i="10" s="1"/>
  <c r="V213" i="10"/>
  <c r="W213" i="10"/>
  <c r="X213" i="10"/>
  <c r="Y213" i="10"/>
  <c r="Z213" i="10"/>
  <c r="AA213" i="10"/>
  <c r="AB213" i="10"/>
  <c r="AC213" i="10"/>
  <c r="BJ213" i="10" s="1"/>
  <c r="AD213" i="10"/>
  <c r="AE213" i="10"/>
  <c r="AF213" i="10"/>
  <c r="AG213" i="10"/>
  <c r="AH213" i="10"/>
  <c r="AI213" i="10"/>
  <c r="AJ213" i="10"/>
  <c r="Q214" i="10"/>
  <c r="AX214" i="10" s="1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BN214" i="10" s="1"/>
  <c r="AH214" i="10"/>
  <c r="AI214" i="10"/>
  <c r="AJ214" i="10"/>
  <c r="Q215" i="10"/>
  <c r="R215" i="10"/>
  <c r="S215" i="10"/>
  <c r="T215" i="10"/>
  <c r="U215" i="10"/>
  <c r="BB215" i="10" s="1"/>
  <c r="V215" i="10"/>
  <c r="W215" i="10"/>
  <c r="X215" i="10"/>
  <c r="Y215" i="10"/>
  <c r="Z215" i="10"/>
  <c r="AA215" i="10"/>
  <c r="AB215" i="10"/>
  <c r="AC215" i="10"/>
  <c r="BJ215" i="10" s="1"/>
  <c r="AD215" i="10"/>
  <c r="AE215" i="10"/>
  <c r="AF215" i="10"/>
  <c r="AG215" i="10"/>
  <c r="AH215" i="10"/>
  <c r="AI215" i="10"/>
  <c r="AJ215" i="10"/>
  <c r="Q216" i="10"/>
  <c r="AX216" i="10" s="1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BN216" i="10" s="1"/>
  <c r="AH216" i="10"/>
  <c r="AI216" i="10"/>
  <c r="AJ216" i="10"/>
  <c r="Q217" i="10"/>
  <c r="R217" i="10"/>
  <c r="S217" i="10"/>
  <c r="T217" i="10"/>
  <c r="U217" i="10"/>
  <c r="BB217" i="10" s="1"/>
  <c r="V217" i="10"/>
  <c r="W217" i="10"/>
  <c r="X217" i="10"/>
  <c r="Y217" i="10"/>
  <c r="Z217" i="10"/>
  <c r="AA217" i="10"/>
  <c r="AB217" i="10"/>
  <c r="AC217" i="10"/>
  <c r="BJ217" i="10" s="1"/>
  <c r="AD217" i="10"/>
  <c r="AE217" i="10"/>
  <c r="AF217" i="10"/>
  <c r="AG217" i="10"/>
  <c r="AH217" i="10"/>
  <c r="AI217" i="10"/>
  <c r="AJ217" i="10"/>
  <c r="Q218" i="10"/>
  <c r="AX218" i="10" s="1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BN218" i="10" s="1"/>
  <c r="AH218" i="10"/>
  <c r="AI218" i="10"/>
  <c r="AJ218" i="10"/>
  <c r="Q219" i="10"/>
  <c r="R219" i="10"/>
  <c r="S219" i="10"/>
  <c r="T219" i="10"/>
  <c r="U219" i="10"/>
  <c r="BB219" i="10" s="1"/>
  <c r="V219" i="10"/>
  <c r="W219" i="10"/>
  <c r="X219" i="10"/>
  <c r="Y219" i="10"/>
  <c r="Z219" i="10"/>
  <c r="AA219" i="10"/>
  <c r="AB219" i="10"/>
  <c r="AC219" i="10"/>
  <c r="BJ219" i="10" s="1"/>
  <c r="AD219" i="10"/>
  <c r="AE219" i="10"/>
  <c r="AF219" i="10"/>
  <c r="AG219" i="10"/>
  <c r="AH219" i="10"/>
  <c r="AI219" i="10"/>
  <c r="AJ219" i="10"/>
  <c r="Q220" i="10"/>
  <c r="AX220" i="10" s="1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BN220" i="10" s="1"/>
  <c r="AH220" i="10"/>
  <c r="AI220" i="10"/>
  <c r="AJ220" i="10"/>
  <c r="Q221" i="10"/>
  <c r="R221" i="10"/>
  <c r="S221" i="10"/>
  <c r="T221" i="10"/>
  <c r="U221" i="10"/>
  <c r="BB221" i="10" s="1"/>
  <c r="V221" i="10"/>
  <c r="W221" i="10"/>
  <c r="X221" i="10"/>
  <c r="Y221" i="10"/>
  <c r="Z221" i="10"/>
  <c r="AA221" i="10"/>
  <c r="AB221" i="10"/>
  <c r="AC221" i="10"/>
  <c r="BJ221" i="10" s="1"/>
  <c r="AD221" i="10"/>
  <c r="AE221" i="10"/>
  <c r="AF221" i="10"/>
  <c r="AG221" i="10"/>
  <c r="AH221" i="10"/>
  <c r="AI221" i="10"/>
  <c r="AJ221" i="10"/>
  <c r="Q222" i="10"/>
  <c r="AX222" i="10" s="1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BN222" i="10" s="1"/>
  <c r="AH222" i="10"/>
  <c r="AI222" i="10"/>
  <c r="AJ222" i="10"/>
  <c r="Q223" i="10"/>
  <c r="R223" i="10"/>
  <c r="S223" i="10"/>
  <c r="T223" i="10"/>
  <c r="U223" i="10"/>
  <c r="BB223" i="10" s="1"/>
  <c r="V223" i="10"/>
  <c r="W223" i="10"/>
  <c r="X223" i="10"/>
  <c r="Y223" i="10"/>
  <c r="Z223" i="10"/>
  <c r="AA223" i="10"/>
  <c r="AB223" i="10"/>
  <c r="AC223" i="10"/>
  <c r="BJ223" i="10" s="1"/>
  <c r="AD223" i="10"/>
  <c r="AE223" i="10"/>
  <c r="AF223" i="10"/>
  <c r="AG223" i="10"/>
  <c r="AH223" i="10"/>
  <c r="AI223" i="10"/>
  <c r="AJ223" i="10"/>
  <c r="Q224" i="10"/>
  <c r="AX224" i="10" s="1"/>
  <c r="R224" i="10"/>
  <c r="S224" i="10"/>
  <c r="T224" i="10"/>
  <c r="U224" i="10"/>
  <c r="V224" i="10"/>
  <c r="W224" i="10"/>
  <c r="X224" i="10"/>
  <c r="BD224" i="10" s="1"/>
  <c r="Y224" i="10"/>
  <c r="Z224" i="10"/>
  <c r="AA224" i="10"/>
  <c r="AB224" i="10"/>
  <c r="AC224" i="10"/>
  <c r="AD224" i="10"/>
  <c r="AE224" i="10"/>
  <c r="AF224" i="10"/>
  <c r="AG224" i="10"/>
  <c r="BN224" i="10" s="1"/>
  <c r="AH224" i="10"/>
  <c r="AI224" i="10"/>
  <c r="AJ224" i="10"/>
  <c r="Q4" i="10"/>
  <c r="R4" i="10"/>
  <c r="S4" i="10"/>
  <c r="T4" i="10"/>
  <c r="U4" i="10"/>
  <c r="BB4" i="10" s="1"/>
  <c r="V4" i="10"/>
  <c r="W4" i="10"/>
  <c r="X4" i="10"/>
  <c r="Y4" i="10"/>
  <c r="Z4" i="10"/>
  <c r="AA4" i="10"/>
  <c r="AB4" i="10"/>
  <c r="AC4" i="10"/>
  <c r="BJ4" i="10" s="1"/>
  <c r="AD4" i="10"/>
  <c r="AE4" i="10"/>
  <c r="AF4" i="10"/>
  <c r="AG4" i="10"/>
  <c r="AH4" i="10"/>
  <c r="AI4" i="10"/>
  <c r="AJ4" i="10"/>
  <c r="Q5" i="10"/>
  <c r="AX5" i="10" s="1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BN5" i="10" s="1"/>
  <c r="AH5" i="10"/>
  <c r="AI5" i="10"/>
  <c r="AJ5" i="10"/>
  <c r="Q6" i="10"/>
  <c r="R6" i="10"/>
  <c r="S6" i="10"/>
  <c r="T6" i="10"/>
  <c r="U6" i="10"/>
  <c r="BB6" i="10" s="1"/>
  <c r="V6" i="10"/>
  <c r="W6" i="10"/>
  <c r="X6" i="10"/>
  <c r="Y6" i="10"/>
  <c r="Z6" i="10"/>
  <c r="AA6" i="10"/>
  <c r="AB6" i="10"/>
  <c r="AC6" i="10"/>
  <c r="BJ6" i="10" s="1"/>
  <c r="AD6" i="10"/>
  <c r="AE6" i="10"/>
  <c r="AF6" i="10"/>
  <c r="AG6" i="10"/>
  <c r="AH6" i="10"/>
  <c r="AI6" i="10"/>
  <c r="AJ6" i="10"/>
  <c r="Q7" i="10"/>
  <c r="AX7" i="10" s="1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BN7" i="10" s="1"/>
  <c r="AH7" i="10"/>
  <c r="AI7" i="10"/>
  <c r="AJ7" i="10"/>
  <c r="Q8" i="10"/>
  <c r="R8" i="10"/>
  <c r="S8" i="10"/>
  <c r="T8" i="10"/>
  <c r="U8" i="10"/>
  <c r="BB8" i="10" s="1"/>
  <c r="V8" i="10"/>
  <c r="W8" i="10"/>
  <c r="X8" i="10"/>
  <c r="Y8" i="10"/>
  <c r="Z8" i="10"/>
  <c r="AA8" i="10"/>
  <c r="AB8" i="10"/>
  <c r="AC8" i="10"/>
  <c r="BJ8" i="10" s="1"/>
  <c r="AD8" i="10"/>
  <c r="AE8" i="10"/>
  <c r="AF8" i="10"/>
  <c r="AG8" i="10"/>
  <c r="AH8" i="10"/>
  <c r="AI8" i="10"/>
  <c r="AJ8" i="10"/>
  <c r="Q9" i="10"/>
  <c r="AX9" i="10" s="1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N9" i="10" s="1"/>
  <c r="AH9" i="10"/>
  <c r="AI9" i="10"/>
  <c r="AJ9" i="10"/>
  <c r="Q10" i="10"/>
  <c r="R10" i="10"/>
  <c r="S10" i="10"/>
  <c r="T10" i="10"/>
  <c r="U10" i="10"/>
  <c r="BB10" i="10" s="1"/>
  <c r="V10" i="10"/>
  <c r="W10" i="10"/>
  <c r="X10" i="10"/>
  <c r="Y10" i="10"/>
  <c r="Z10" i="10"/>
  <c r="AA10" i="10"/>
  <c r="AB10" i="10"/>
  <c r="AC10" i="10"/>
  <c r="BJ10" i="10" s="1"/>
  <c r="AD10" i="10"/>
  <c r="AE10" i="10"/>
  <c r="AF10" i="10"/>
  <c r="AG10" i="10"/>
  <c r="AH10" i="10"/>
  <c r="AI10" i="10"/>
  <c r="AJ10" i="10"/>
  <c r="Q11" i="10"/>
  <c r="AX11" i="10" s="1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BN11" i="10" s="1"/>
  <c r="AH11" i="10"/>
  <c r="AI11" i="10"/>
  <c r="AJ11" i="10"/>
  <c r="Q12" i="10"/>
  <c r="R12" i="10"/>
  <c r="S12" i="10"/>
  <c r="T12" i="10"/>
  <c r="U12" i="10"/>
  <c r="BB12" i="10" s="1"/>
  <c r="V12" i="10"/>
  <c r="W12" i="10"/>
  <c r="X12" i="10"/>
  <c r="Y12" i="10"/>
  <c r="Z12" i="10"/>
  <c r="AA12" i="10"/>
  <c r="AB12" i="10"/>
  <c r="AC12" i="10"/>
  <c r="BJ12" i="10" s="1"/>
  <c r="AD12" i="10"/>
  <c r="AE12" i="10"/>
  <c r="AF12" i="10"/>
  <c r="AG12" i="10"/>
  <c r="AH12" i="10"/>
  <c r="AI12" i="10"/>
  <c r="AJ12" i="10"/>
  <c r="Q13" i="10"/>
  <c r="AX13" i="10" s="1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BN13" i="10" s="1"/>
  <c r="AH13" i="10"/>
  <c r="AI13" i="10"/>
  <c r="AJ13" i="10"/>
  <c r="Q14" i="10"/>
  <c r="R14" i="10"/>
  <c r="S14" i="10"/>
  <c r="T14" i="10"/>
  <c r="U14" i="10"/>
  <c r="BB14" i="10" s="1"/>
  <c r="V14" i="10"/>
  <c r="W14" i="10"/>
  <c r="X14" i="10"/>
  <c r="Y14" i="10"/>
  <c r="Z14" i="10"/>
  <c r="AA14" i="10"/>
  <c r="AB14" i="10"/>
  <c r="AC14" i="10"/>
  <c r="BJ14" i="10" s="1"/>
  <c r="AD14" i="10"/>
  <c r="AE14" i="10"/>
  <c r="AF14" i="10"/>
  <c r="AG14" i="10"/>
  <c r="AH14" i="10"/>
  <c r="AI14" i="10"/>
  <c r="AJ14" i="10"/>
  <c r="Q15" i="10"/>
  <c r="AX15" i="10" s="1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BN15" i="10" s="1"/>
  <c r="AH15" i="10"/>
  <c r="AI15" i="10"/>
  <c r="AJ15" i="10"/>
  <c r="Q16" i="10"/>
  <c r="R16" i="10"/>
  <c r="S16" i="10"/>
  <c r="T16" i="10"/>
  <c r="U16" i="10"/>
  <c r="BB16" i="10" s="1"/>
  <c r="V16" i="10"/>
  <c r="W16" i="10"/>
  <c r="X16" i="10"/>
  <c r="Y16" i="10"/>
  <c r="Z16" i="10"/>
  <c r="AA16" i="10"/>
  <c r="AB16" i="10"/>
  <c r="AC16" i="10"/>
  <c r="BJ16" i="10" s="1"/>
  <c r="AD16" i="10"/>
  <c r="AE16" i="10"/>
  <c r="AF16" i="10"/>
  <c r="AG16" i="10"/>
  <c r="AH16" i="10"/>
  <c r="AI16" i="10"/>
  <c r="AJ16" i="10"/>
  <c r="Q17" i="10"/>
  <c r="AX17" i="10" s="1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BN17" i="10" s="1"/>
  <c r="AH17" i="10"/>
  <c r="AI17" i="10"/>
  <c r="AJ17" i="10"/>
  <c r="Q18" i="10"/>
  <c r="R18" i="10"/>
  <c r="S18" i="10"/>
  <c r="T18" i="10"/>
  <c r="U18" i="10"/>
  <c r="BB18" i="10" s="1"/>
  <c r="V18" i="10"/>
  <c r="W18" i="10"/>
  <c r="X18" i="10"/>
  <c r="Y18" i="10"/>
  <c r="Z18" i="10"/>
  <c r="AA18" i="10"/>
  <c r="AB18" i="10"/>
  <c r="AC18" i="10"/>
  <c r="BJ18" i="10" s="1"/>
  <c r="AD18" i="10"/>
  <c r="AE18" i="10"/>
  <c r="AF18" i="10"/>
  <c r="AG18" i="10"/>
  <c r="AH18" i="10"/>
  <c r="AI18" i="10"/>
  <c r="AJ18" i="10"/>
  <c r="Q19" i="10"/>
  <c r="AX19" i="10" s="1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BN19" i="10" s="1"/>
  <c r="AH19" i="10"/>
  <c r="AI19" i="10"/>
  <c r="AJ19" i="10"/>
  <c r="Q20" i="10"/>
  <c r="R20" i="10"/>
  <c r="S20" i="10"/>
  <c r="T20" i="10"/>
  <c r="U20" i="10"/>
  <c r="BB20" i="10" s="1"/>
  <c r="V20" i="10"/>
  <c r="W20" i="10"/>
  <c r="X20" i="10"/>
  <c r="Y20" i="10"/>
  <c r="Z20" i="10"/>
  <c r="AA20" i="10"/>
  <c r="AB20" i="10"/>
  <c r="AC20" i="10"/>
  <c r="BJ20" i="10" s="1"/>
  <c r="AD20" i="10"/>
  <c r="AE20" i="10"/>
  <c r="AF20" i="10"/>
  <c r="AG20" i="10"/>
  <c r="AH20" i="10"/>
  <c r="AI20" i="10"/>
  <c r="AJ20" i="10"/>
  <c r="Q21" i="10"/>
  <c r="AX21" i="10" s="1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BN21" i="10" s="1"/>
  <c r="AH21" i="10"/>
  <c r="AI21" i="10"/>
  <c r="AJ21" i="10"/>
  <c r="Q22" i="10"/>
  <c r="R22" i="10"/>
  <c r="S22" i="10"/>
  <c r="T22" i="10"/>
  <c r="U22" i="10"/>
  <c r="BB22" i="10" s="1"/>
  <c r="V22" i="10"/>
  <c r="W22" i="10"/>
  <c r="X22" i="10"/>
  <c r="Y22" i="10"/>
  <c r="Z22" i="10"/>
  <c r="AA22" i="10"/>
  <c r="AB22" i="10"/>
  <c r="AC22" i="10"/>
  <c r="BJ22" i="10" s="1"/>
  <c r="AD22" i="10"/>
  <c r="AE22" i="10"/>
  <c r="AF22" i="10"/>
  <c r="AG22" i="10"/>
  <c r="AH22" i="10"/>
  <c r="AI22" i="10"/>
  <c r="AJ22" i="10"/>
  <c r="Q23" i="10"/>
  <c r="AX23" i="10" s="1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BN23" i="10" s="1"/>
  <c r="AH23" i="10"/>
  <c r="AI23" i="10"/>
  <c r="AJ23" i="10"/>
  <c r="Q24" i="10"/>
  <c r="R24" i="10"/>
  <c r="S24" i="10"/>
  <c r="T24" i="10"/>
  <c r="U24" i="10"/>
  <c r="BB24" i="10" s="1"/>
  <c r="V24" i="10"/>
  <c r="W24" i="10"/>
  <c r="X24" i="10"/>
  <c r="Y24" i="10"/>
  <c r="Z24" i="10"/>
  <c r="AA24" i="10"/>
  <c r="AB24" i="10"/>
  <c r="AC24" i="10"/>
  <c r="BJ24" i="10" s="1"/>
  <c r="AD24" i="10"/>
  <c r="AE24" i="10"/>
  <c r="AF24" i="10"/>
  <c r="AG24" i="10"/>
  <c r="AH24" i="10"/>
  <c r="AI24" i="10"/>
  <c r="AJ24" i="10"/>
  <c r="Q25" i="10"/>
  <c r="AX25" i="10" s="1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BN25" i="10" s="1"/>
  <c r="AH25" i="10"/>
  <c r="AI25" i="10"/>
  <c r="AJ25" i="10"/>
  <c r="Q26" i="10"/>
  <c r="R26" i="10"/>
  <c r="S26" i="10"/>
  <c r="T26" i="10"/>
  <c r="U26" i="10"/>
  <c r="BB26" i="10" s="1"/>
  <c r="V26" i="10"/>
  <c r="W26" i="10"/>
  <c r="X26" i="10"/>
  <c r="Y26" i="10"/>
  <c r="Z26" i="10"/>
  <c r="AA26" i="10"/>
  <c r="AB26" i="10"/>
  <c r="AC26" i="10"/>
  <c r="BJ26" i="10" s="1"/>
  <c r="AD26" i="10"/>
  <c r="AE26" i="10"/>
  <c r="AF26" i="10"/>
  <c r="AG26" i="10"/>
  <c r="AH26" i="10"/>
  <c r="AI26" i="10"/>
  <c r="AJ26" i="10"/>
  <c r="Q27" i="10"/>
  <c r="AX27" i="10" s="1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BN27" i="10" s="1"/>
  <c r="AH27" i="10"/>
  <c r="AI27" i="10"/>
  <c r="AJ27" i="10"/>
  <c r="Q28" i="10"/>
  <c r="R28" i="10"/>
  <c r="S28" i="10"/>
  <c r="T28" i="10"/>
  <c r="U28" i="10"/>
  <c r="BB28" i="10" s="1"/>
  <c r="V28" i="10"/>
  <c r="W28" i="10"/>
  <c r="X28" i="10"/>
  <c r="Y28" i="10"/>
  <c r="Z28" i="10"/>
  <c r="AA28" i="10"/>
  <c r="AB28" i="10"/>
  <c r="AC28" i="10"/>
  <c r="BJ28" i="10" s="1"/>
  <c r="AD28" i="10"/>
  <c r="AE28" i="10"/>
  <c r="AF28" i="10"/>
  <c r="AG28" i="10"/>
  <c r="AH28" i="10"/>
  <c r="AI28" i="10"/>
  <c r="AJ28" i="10"/>
  <c r="Q29" i="10"/>
  <c r="AX29" i="10" s="1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BN29" i="10" s="1"/>
  <c r="AH29" i="10"/>
  <c r="AI29" i="10"/>
  <c r="AJ29" i="10"/>
  <c r="Q30" i="10"/>
  <c r="R30" i="10"/>
  <c r="S30" i="10"/>
  <c r="T30" i="10"/>
  <c r="U30" i="10"/>
  <c r="BB30" i="10" s="1"/>
  <c r="V30" i="10"/>
  <c r="W30" i="10"/>
  <c r="X30" i="10"/>
  <c r="Y30" i="10"/>
  <c r="Z30" i="10"/>
  <c r="AA30" i="10"/>
  <c r="AB30" i="10"/>
  <c r="AC30" i="10"/>
  <c r="BJ30" i="10" s="1"/>
  <c r="AD30" i="10"/>
  <c r="AE30" i="10"/>
  <c r="AF30" i="10"/>
  <c r="AG30" i="10"/>
  <c r="AH30" i="10"/>
  <c r="AI30" i="10"/>
  <c r="AJ30" i="10"/>
  <c r="Q31" i="10"/>
  <c r="AX31" i="10" s="1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BN31" i="10" s="1"/>
  <c r="AH31" i="10"/>
  <c r="AI31" i="10"/>
  <c r="AJ31" i="10"/>
  <c r="Q32" i="10"/>
  <c r="R32" i="10"/>
  <c r="S32" i="10"/>
  <c r="T32" i="10"/>
  <c r="U32" i="10"/>
  <c r="BB32" i="10" s="1"/>
  <c r="V32" i="10"/>
  <c r="W32" i="10"/>
  <c r="X32" i="10"/>
  <c r="Y32" i="10"/>
  <c r="Z32" i="10"/>
  <c r="AA32" i="10"/>
  <c r="AB32" i="10"/>
  <c r="AC32" i="10"/>
  <c r="BJ32" i="10" s="1"/>
  <c r="AD32" i="10"/>
  <c r="AE32" i="10"/>
  <c r="AF32" i="10"/>
  <c r="AG32" i="10"/>
  <c r="AH32" i="10"/>
  <c r="AI32" i="10"/>
  <c r="AJ32" i="10"/>
  <c r="Q33" i="10"/>
  <c r="AX33" i="10" s="1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BN33" i="10" s="1"/>
  <c r="AH33" i="10"/>
  <c r="AI33" i="10"/>
  <c r="AJ33" i="10"/>
  <c r="Q34" i="10"/>
  <c r="R34" i="10"/>
  <c r="S34" i="10"/>
  <c r="T34" i="10"/>
  <c r="U34" i="10"/>
  <c r="BB34" i="10" s="1"/>
  <c r="V34" i="10"/>
  <c r="W34" i="10"/>
  <c r="X34" i="10"/>
  <c r="Y34" i="10"/>
  <c r="Z34" i="10"/>
  <c r="AA34" i="10"/>
  <c r="AB34" i="10"/>
  <c r="AC34" i="10"/>
  <c r="BJ34" i="10" s="1"/>
  <c r="AD34" i="10"/>
  <c r="AE34" i="10"/>
  <c r="AF34" i="10"/>
  <c r="AG34" i="10"/>
  <c r="AH34" i="10"/>
  <c r="AI34" i="10"/>
  <c r="AJ34" i="10"/>
  <c r="Q35" i="10"/>
  <c r="AX35" i="10" s="1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BN35" i="10" s="1"/>
  <c r="AH35" i="10"/>
  <c r="AI35" i="10"/>
  <c r="AJ35" i="10"/>
  <c r="Q36" i="10"/>
  <c r="R36" i="10"/>
  <c r="S36" i="10"/>
  <c r="T36" i="10"/>
  <c r="U36" i="10"/>
  <c r="BB36" i="10" s="1"/>
  <c r="V36" i="10"/>
  <c r="W36" i="10"/>
  <c r="X36" i="10"/>
  <c r="Y36" i="10"/>
  <c r="Z36" i="10"/>
  <c r="AA36" i="10"/>
  <c r="AB36" i="10"/>
  <c r="AC36" i="10"/>
  <c r="BJ36" i="10" s="1"/>
  <c r="AD36" i="10"/>
  <c r="AE36" i="10"/>
  <c r="AF36" i="10"/>
  <c r="AG36" i="10"/>
  <c r="AH36" i="10"/>
  <c r="AI36" i="10"/>
  <c r="AJ36" i="10"/>
  <c r="Q37" i="10"/>
  <c r="AX37" i="10" s="1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BN37" i="10" s="1"/>
  <c r="AH37" i="10"/>
  <c r="AI37" i="10"/>
  <c r="AJ37" i="10"/>
  <c r="Q38" i="10"/>
  <c r="R38" i="10"/>
  <c r="S38" i="10"/>
  <c r="T38" i="10"/>
  <c r="U38" i="10"/>
  <c r="BB38" i="10" s="1"/>
  <c r="V38" i="10"/>
  <c r="W38" i="10"/>
  <c r="X38" i="10"/>
  <c r="Y38" i="10"/>
  <c r="Z38" i="10"/>
  <c r="AA38" i="10"/>
  <c r="AB38" i="10"/>
  <c r="AC38" i="10"/>
  <c r="BJ38" i="10" s="1"/>
  <c r="AD38" i="10"/>
  <c r="AE38" i="10"/>
  <c r="AF38" i="10"/>
  <c r="AG38" i="10"/>
  <c r="AH38" i="10"/>
  <c r="AI38" i="10"/>
  <c r="AJ38" i="10"/>
  <c r="Q39" i="10"/>
  <c r="AX39" i="10" s="1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BN39" i="10" s="1"/>
  <c r="AH39" i="10"/>
  <c r="AI39" i="10"/>
  <c r="AJ39" i="10"/>
  <c r="Q40" i="10"/>
  <c r="R40" i="10"/>
  <c r="S40" i="10"/>
  <c r="T40" i="10"/>
  <c r="U40" i="10"/>
  <c r="BB40" i="10" s="1"/>
  <c r="V40" i="10"/>
  <c r="W40" i="10"/>
  <c r="X40" i="10"/>
  <c r="Y40" i="10"/>
  <c r="Z40" i="10"/>
  <c r="AA40" i="10"/>
  <c r="AB40" i="10"/>
  <c r="AC40" i="10"/>
  <c r="BJ40" i="10" s="1"/>
  <c r="AD40" i="10"/>
  <c r="AE40" i="10"/>
  <c r="AF40" i="10"/>
  <c r="AG40" i="10"/>
  <c r="AH40" i="10"/>
  <c r="AI40" i="10"/>
  <c r="AJ40" i="10"/>
  <c r="Q41" i="10"/>
  <c r="AX41" i="10" s="1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BN41" i="10" s="1"/>
  <c r="AH41" i="10"/>
  <c r="AI41" i="10"/>
  <c r="AJ41" i="10"/>
  <c r="Q42" i="10"/>
  <c r="R42" i="10"/>
  <c r="S42" i="10"/>
  <c r="T42" i="10"/>
  <c r="U42" i="10"/>
  <c r="BB42" i="10" s="1"/>
  <c r="V42" i="10"/>
  <c r="W42" i="10"/>
  <c r="X42" i="10"/>
  <c r="Y42" i="10"/>
  <c r="Z42" i="10"/>
  <c r="AA42" i="10"/>
  <c r="AB42" i="10"/>
  <c r="AC42" i="10"/>
  <c r="BJ42" i="10" s="1"/>
  <c r="AD42" i="10"/>
  <c r="AE42" i="10"/>
  <c r="AF42" i="10"/>
  <c r="AG42" i="10"/>
  <c r="AH42" i="10"/>
  <c r="AI42" i="10"/>
  <c r="AJ42" i="10"/>
  <c r="Q43" i="10"/>
  <c r="AX43" i="10" s="1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BN43" i="10" s="1"/>
  <c r="AH43" i="10"/>
  <c r="AI43" i="10"/>
  <c r="AJ43" i="10"/>
  <c r="Q44" i="10"/>
  <c r="R44" i="10"/>
  <c r="S44" i="10"/>
  <c r="T44" i="10"/>
  <c r="U44" i="10"/>
  <c r="BB44" i="10" s="1"/>
  <c r="V44" i="10"/>
  <c r="W44" i="10"/>
  <c r="X44" i="10"/>
  <c r="Y44" i="10"/>
  <c r="Z44" i="10"/>
  <c r="AA44" i="10"/>
  <c r="AB44" i="10"/>
  <c r="AC44" i="10"/>
  <c r="BJ44" i="10" s="1"/>
  <c r="AD44" i="10"/>
  <c r="AE44" i="10"/>
  <c r="AF44" i="10"/>
  <c r="AG44" i="10"/>
  <c r="AH44" i="10"/>
  <c r="AI44" i="10"/>
  <c r="AJ44" i="10"/>
  <c r="Q45" i="10"/>
  <c r="AX45" i="10" s="1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BN45" i="10" s="1"/>
  <c r="AH45" i="10"/>
  <c r="AI45" i="10"/>
  <c r="AJ45" i="10"/>
  <c r="Q46" i="10"/>
  <c r="R46" i="10"/>
  <c r="S46" i="10"/>
  <c r="T46" i="10"/>
  <c r="U46" i="10"/>
  <c r="BB46" i="10" s="1"/>
  <c r="V46" i="10"/>
  <c r="W46" i="10"/>
  <c r="X46" i="10"/>
  <c r="Y46" i="10"/>
  <c r="Z46" i="10"/>
  <c r="AA46" i="10"/>
  <c r="AB46" i="10"/>
  <c r="AC46" i="10"/>
  <c r="BJ46" i="10" s="1"/>
  <c r="AD46" i="10"/>
  <c r="AE46" i="10"/>
  <c r="AF46" i="10"/>
  <c r="AG46" i="10"/>
  <c r="AH46" i="10"/>
  <c r="AI46" i="10"/>
  <c r="AJ46" i="10"/>
  <c r="Q47" i="10"/>
  <c r="AX47" i="10" s="1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BN47" i="10" s="1"/>
  <c r="AH47" i="10"/>
  <c r="AI47" i="10"/>
  <c r="AJ47" i="10"/>
  <c r="AJ3" i="10"/>
  <c r="AH3" i="10"/>
  <c r="AG3" i="10"/>
  <c r="AF3" i="10"/>
  <c r="AE3" i="10"/>
  <c r="AD3" i="10"/>
  <c r="AC3" i="10"/>
  <c r="AB3" i="10"/>
  <c r="AA3" i="10"/>
  <c r="Z3" i="10"/>
  <c r="Y3" i="10"/>
  <c r="U3" i="10"/>
  <c r="V3" i="10"/>
  <c r="X3" i="10"/>
  <c r="W3" i="10"/>
  <c r="T3" i="10"/>
  <c r="S3" i="10"/>
  <c r="R3" i="10"/>
  <c r="Q3" i="10"/>
  <c r="P3" i="10"/>
  <c r="AQ3" i="10" s="1"/>
  <c r="O4" i="10"/>
  <c r="AQ4" i="10" s="1"/>
  <c r="P4" i="10"/>
  <c r="O5" i="10"/>
  <c r="P5" i="10"/>
  <c r="O6" i="10"/>
  <c r="P6" i="10"/>
  <c r="O7" i="10"/>
  <c r="P7" i="10"/>
  <c r="O8" i="10"/>
  <c r="AQ8" i="10" s="1"/>
  <c r="P8" i="10"/>
  <c r="O9" i="10"/>
  <c r="P9" i="10"/>
  <c r="O10" i="10"/>
  <c r="P10" i="10"/>
  <c r="O11" i="10"/>
  <c r="P11" i="10"/>
  <c r="O12" i="10"/>
  <c r="AQ12" i="10" s="1"/>
  <c r="P12" i="10"/>
  <c r="O13" i="10"/>
  <c r="P13" i="10"/>
  <c r="O14" i="10"/>
  <c r="P14" i="10"/>
  <c r="O15" i="10"/>
  <c r="P15" i="10"/>
  <c r="O16" i="10"/>
  <c r="AQ16" i="10" s="1"/>
  <c r="P16" i="10"/>
  <c r="O17" i="10"/>
  <c r="P17" i="10"/>
  <c r="O18" i="10"/>
  <c r="P18" i="10"/>
  <c r="O19" i="10"/>
  <c r="P19" i="10"/>
  <c r="O20" i="10"/>
  <c r="AQ20" i="10" s="1"/>
  <c r="P20" i="10"/>
  <c r="O21" i="10"/>
  <c r="P21" i="10"/>
  <c r="O22" i="10"/>
  <c r="P22" i="10"/>
  <c r="O23" i="10"/>
  <c r="P23" i="10"/>
  <c r="O24" i="10"/>
  <c r="AQ24" i="10" s="1"/>
  <c r="P24" i="10"/>
  <c r="O25" i="10"/>
  <c r="P25" i="10"/>
  <c r="O26" i="10"/>
  <c r="P26" i="10"/>
  <c r="O27" i="10"/>
  <c r="P27" i="10"/>
  <c r="O28" i="10"/>
  <c r="AQ28" i="10" s="1"/>
  <c r="P28" i="10"/>
  <c r="O29" i="10"/>
  <c r="P29" i="10"/>
  <c r="O30" i="10"/>
  <c r="P30" i="10"/>
  <c r="O31" i="10"/>
  <c r="P31" i="10"/>
  <c r="O32" i="10"/>
  <c r="AQ32" i="10" s="1"/>
  <c r="P32" i="10"/>
  <c r="O33" i="10"/>
  <c r="P33" i="10"/>
  <c r="O34" i="10"/>
  <c r="P34" i="10"/>
  <c r="O35" i="10"/>
  <c r="P35" i="10"/>
  <c r="O36" i="10"/>
  <c r="AQ36" i="10" s="1"/>
  <c r="P36" i="10"/>
  <c r="O37" i="10"/>
  <c r="P37" i="10"/>
  <c r="O38" i="10"/>
  <c r="P38" i="10"/>
  <c r="O39" i="10"/>
  <c r="P39" i="10"/>
  <c r="O40" i="10"/>
  <c r="AQ40" i="10" s="1"/>
  <c r="P40" i="10"/>
  <c r="O41" i="10"/>
  <c r="P41" i="10"/>
  <c r="O42" i="10"/>
  <c r="P42" i="10"/>
  <c r="O43" i="10"/>
  <c r="P43" i="10"/>
  <c r="O44" i="10"/>
  <c r="AQ44" i="10" s="1"/>
  <c r="P44" i="10"/>
  <c r="O45" i="10"/>
  <c r="P45" i="10"/>
  <c r="O46" i="10"/>
  <c r="P46" i="10"/>
  <c r="O47" i="10"/>
  <c r="P47" i="10"/>
  <c r="O48" i="10"/>
  <c r="AQ48" i="10" s="1"/>
  <c r="P48" i="10"/>
  <c r="O49" i="10"/>
  <c r="P49" i="10"/>
  <c r="O50" i="10"/>
  <c r="P50" i="10"/>
  <c r="O51" i="10"/>
  <c r="P51" i="10"/>
  <c r="O52" i="10"/>
  <c r="AQ52" i="10" s="1"/>
  <c r="P52" i="10"/>
  <c r="O53" i="10"/>
  <c r="P53" i="10"/>
  <c r="O54" i="10"/>
  <c r="P54" i="10"/>
  <c r="O55" i="10"/>
  <c r="P55" i="10"/>
  <c r="O56" i="10"/>
  <c r="AQ56" i="10" s="1"/>
  <c r="P56" i="10"/>
  <c r="O57" i="10"/>
  <c r="P57" i="10"/>
  <c r="O58" i="10"/>
  <c r="P58" i="10"/>
  <c r="O59" i="10"/>
  <c r="P59" i="10"/>
  <c r="O60" i="10"/>
  <c r="AQ60" i="10" s="1"/>
  <c r="P60" i="10"/>
  <c r="O61" i="10"/>
  <c r="P61" i="10"/>
  <c r="O62" i="10"/>
  <c r="P62" i="10"/>
  <c r="O63" i="10"/>
  <c r="P63" i="10"/>
  <c r="O64" i="10"/>
  <c r="AQ64" i="10" s="1"/>
  <c r="P64" i="10"/>
  <c r="O65" i="10"/>
  <c r="P65" i="10"/>
  <c r="O66" i="10"/>
  <c r="P66" i="10"/>
  <c r="O67" i="10"/>
  <c r="P67" i="10"/>
  <c r="O68" i="10"/>
  <c r="AQ68" i="10" s="1"/>
  <c r="P68" i="10"/>
  <c r="O69" i="10"/>
  <c r="P69" i="10"/>
  <c r="O70" i="10"/>
  <c r="P70" i="10"/>
  <c r="O71" i="10"/>
  <c r="P71" i="10"/>
  <c r="O72" i="10"/>
  <c r="AQ72" i="10" s="1"/>
  <c r="P72" i="10"/>
  <c r="O73" i="10"/>
  <c r="P73" i="10"/>
  <c r="O74" i="10"/>
  <c r="P74" i="10"/>
  <c r="O75" i="10"/>
  <c r="P75" i="10"/>
  <c r="O76" i="10"/>
  <c r="AQ76" i="10" s="1"/>
  <c r="P76" i="10"/>
  <c r="O77" i="10"/>
  <c r="P77" i="10"/>
  <c r="O78" i="10"/>
  <c r="P78" i="10"/>
  <c r="O79" i="10"/>
  <c r="P79" i="10"/>
  <c r="O80" i="10"/>
  <c r="AQ80" i="10" s="1"/>
  <c r="P80" i="10"/>
  <c r="O81" i="10"/>
  <c r="P81" i="10"/>
  <c r="O82" i="10"/>
  <c r="P82" i="10"/>
  <c r="O83" i="10"/>
  <c r="P83" i="10"/>
  <c r="O84" i="10"/>
  <c r="AQ84" i="10" s="1"/>
  <c r="P84" i="10"/>
  <c r="O85" i="10"/>
  <c r="P85" i="10"/>
  <c r="O86" i="10"/>
  <c r="P86" i="10"/>
  <c r="O87" i="10"/>
  <c r="P87" i="10"/>
  <c r="O88" i="10"/>
  <c r="AQ88" i="10" s="1"/>
  <c r="P88" i="10"/>
  <c r="O89" i="10"/>
  <c r="P89" i="10"/>
  <c r="O90" i="10"/>
  <c r="P90" i="10"/>
  <c r="O91" i="10"/>
  <c r="P91" i="10"/>
  <c r="O92" i="10"/>
  <c r="AQ92" i="10" s="1"/>
  <c r="P92" i="10"/>
  <c r="O93" i="10"/>
  <c r="P93" i="10"/>
  <c r="O94" i="10"/>
  <c r="P94" i="10"/>
  <c r="O95" i="10"/>
  <c r="P95" i="10"/>
  <c r="O96" i="10"/>
  <c r="AQ96" i="10" s="1"/>
  <c r="P96" i="10"/>
  <c r="O97" i="10"/>
  <c r="P97" i="10"/>
  <c r="O98" i="10"/>
  <c r="P98" i="10"/>
  <c r="O99" i="10"/>
  <c r="P99" i="10"/>
  <c r="O100" i="10"/>
  <c r="AQ100" i="10" s="1"/>
  <c r="P100" i="10"/>
  <c r="O101" i="10"/>
  <c r="P101" i="10"/>
  <c r="O102" i="10"/>
  <c r="P102" i="10"/>
  <c r="O103" i="10"/>
  <c r="P103" i="10"/>
  <c r="O104" i="10"/>
  <c r="AQ104" i="10" s="1"/>
  <c r="P104" i="10"/>
  <c r="O105" i="10"/>
  <c r="P105" i="10"/>
  <c r="O106" i="10"/>
  <c r="P106" i="10"/>
  <c r="O107" i="10"/>
  <c r="P107" i="10"/>
  <c r="O108" i="10"/>
  <c r="AQ108" i="10" s="1"/>
  <c r="P108" i="10"/>
  <c r="O109" i="10"/>
  <c r="P109" i="10"/>
  <c r="O110" i="10"/>
  <c r="P110" i="10"/>
  <c r="O111" i="10"/>
  <c r="P111" i="10"/>
  <c r="O112" i="10"/>
  <c r="AQ112" i="10" s="1"/>
  <c r="P112" i="10"/>
  <c r="O113" i="10"/>
  <c r="P113" i="10"/>
  <c r="O114" i="10"/>
  <c r="P114" i="10"/>
  <c r="O115" i="10"/>
  <c r="P115" i="10"/>
  <c r="O116" i="10"/>
  <c r="AQ116" i="10" s="1"/>
  <c r="P116" i="10"/>
  <c r="O117" i="10"/>
  <c r="P117" i="10"/>
  <c r="O118" i="10"/>
  <c r="P118" i="10"/>
  <c r="O119" i="10"/>
  <c r="P119" i="10"/>
  <c r="O120" i="10"/>
  <c r="AQ120" i="10" s="1"/>
  <c r="P120" i="10"/>
  <c r="O121" i="10"/>
  <c r="P121" i="10"/>
  <c r="O122" i="10"/>
  <c r="P122" i="10"/>
  <c r="O123" i="10"/>
  <c r="P123" i="10"/>
  <c r="O124" i="10"/>
  <c r="AQ124" i="10" s="1"/>
  <c r="P124" i="10"/>
  <c r="O125" i="10"/>
  <c r="P125" i="10"/>
  <c r="O126" i="10"/>
  <c r="P126" i="10"/>
  <c r="O127" i="10"/>
  <c r="P127" i="10"/>
  <c r="O128" i="10"/>
  <c r="AQ128" i="10" s="1"/>
  <c r="P128" i="10"/>
  <c r="O129" i="10"/>
  <c r="P129" i="10"/>
  <c r="O130" i="10"/>
  <c r="P130" i="10"/>
  <c r="O131" i="10"/>
  <c r="P131" i="10"/>
  <c r="O132" i="10"/>
  <c r="AQ132" i="10" s="1"/>
  <c r="P132" i="10"/>
  <c r="O133" i="10"/>
  <c r="P133" i="10"/>
  <c r="O134" i="10"/>
  <c r="P134" i="10"/>
  <c r="O135" i="10"/>
  <c r="P135" i="10"/>
  <c r="O136" i="10"/>
  <c r="AQ136" i="10" s="1"/>
  <c r="P136" i="10"/>
  <c r="O137" i="10"/>
  <c r="P137" i="10"/>
  <c r="O138" i="10"/>
  <c r="P138" i="10"/>
  <c r="O139" i="10"/>
  <c r="P139" i="10"/>
  <c r="O140" i="10"/>
  <c r="AQ140" i="10" s="1"/>
  <c r="P140" i="10"/>
  <c r="O141" i="10"/>
  <c r="P141" i="10"/>
  <c r="O142" i="10"/>
  <c r="P142" i="10"/>
  <c r="O143" i="10"/>
  <c r="P143" i="10"/>
  <c r="O144" i="10"/>
  <c r="AQ144" i="10" s="1"/>
  <c r="P144" i="10"/>
  <c r="O145" i="10"/>
  <c r="P145" i="10"/>
  <c r="O146" i="10"/>
  <c r="P146" i="10"/>
  <c r="O147" i="10"/>
  <c r="P147" i="10"/>
  <c r="O148" i="10"/>
  <c r="AQ148" i="10" s="1"/>
  <c r="P148" i="10"/>
  <c r="O149" i="10"/>
  <c r="P149" i="10"/>
  <c r="O150" i="10"/>
  <c r="P150" i="10"/>
  <c r="O151" i="10"/>
  <c r="P151" i="10"/>
  <c r="O152" i="10"/>
  <c r="AQ152" i="10" s="1"/>
  <c r="P152" i="10"/>
  <c r="O153" i="10"/>
  <c r="P153" i="10"/>
  <c r="O154" i="10"/>
  <c r="P154" i="10"/>
  <c r="O155" i="10"/>
  <c r="P155" i="10"/>
  <c r="O156" i="10"/>
  <c r="AQ156" i="10" s="1"/>
  <c r="P156" i="10"/>
  <c r="O157" i="10"/>
  <c r="P157" i="10"/>
  <c r="O158" i="10"/>
  <c r="P158" i="10"/>
  <c r="O159" i="10"/>
  <c r="P159" i="10"/>
  <c r="O160" i="10"/>
  <c r="AQ160" i="10" s="1"/>
  <c r="P160" i="10"/>
  <c r="O161" i="10"/>
  <c r="P161" i="10"/>
  <c r="O162" i="10"/>
  <c r="P162" i="10"/>
  <c r="O163" i="10"/>
  <c r="P163" i="10"/>
  <c r="O164" i="10"/>
  <c r="AQ164" i="10" s="1"/>
  <c r="P164" i="10"/>
  <c r="O165" i="10"/>
  <c r="P165" i="10"/>
  <c r="O166" i="10"/>
  <c r="P166" i="10"/>
  <c r="O167" i="10"/>
  <c r="P167" i="10"/>
  <c r="O168" i="10"/>
  <c r="AQ168" i="10" s="1"/>
  <c r="P168" i="10"/>
  <c r="O169" i="10"/>
  <c r="P169" i="10"/>
  <c r="O170" i="10"/>
  <c r="P170" i="10"/>
  <c r="O171" i="10"/>
  <c r="P171" i="10"/>
  <c r="O172" i="10"/>
  <c r="AQ172" i="10" s="1"/>
  <c r="P172" i="10"/>
  <c r="O173" i="10"/>
  <c r="P173" i="10"/>
  <c r="O174" i="10"/>
  <c r="P174" i="10"/>
  <c r="O175" i="10"/>
  <c r="P175" i="10"/>
  <c r="O176" i="10"/>
  <c r="AQ176" i="10" s="1"/>
  <c r="P176" i="10"/>
  <c r="O177" i="10"/>
  <c r="P177" i="10"/>
  <c r="O178" i="10"/>
  <c r="P178" i="10"/>
  <c r="O179" i="10"/>
  <c r="P179" i="10"/>
  <c r="O180" i="10"/>
  <c r="AQ180" i="10" s="1"/>
  <c r="P180" i="10"/>
  <c r="O181" i="10"/>
  <c r="P181" i="10"/>
  <c r="O182" i="10"/>
  <c r="P182" i="10"/>
  <c r="O183" i="10"/>
  <c r="P183" i="10"/>
  <c r="O184" i="10"/>
  <c r="AQ184" i="10" s="1"/>
  <c r="P184" i="10"/>
  <c r="O185" i="10"/>
  <c r="P185" i="10"/>
  <c r="O186" i="10"/>
  <c r="P186" i="10"/>
  <c r="O187" i="10"/>
  <c r="P187" i="10"/>
  <c r="O188" i="10"/>
  <c r="AQ188" i="10" s="1"/>
  <c r="P188" i="10"/>
  <c r="O189" i="10"/>
  <c r="P189" i="10"/>
  <c r="O190" i="10"/>
  <c r="P190" i="10"/>
  <c r="O191" i="10"/>
  <c r="P191" i="10"/>
  <c r="O192" i="10"/>
  <c r="AQ192" i="10" s="1"/>
  <c r="P192" i="10"/>
  <c r="O193" i="10"/>
  <c r="P193" i="10"/>
  <c r="O194" i="10"/>
  <c r="P194" i="10"/>
  <c r="O195" i="10"/>
  <c r="P195" i="10"/>
  <c r="O196" i="10"/>
  <c r="AQ196" i="10" s="1"/>
  <c r="P196" i="10"/>
  <c r="O197" i="10"/>
  <c r="P197" i="10"/>
  <c r="O198" i="10"/>
  <c r="P198" i="10"/>
  <c r="O199" i="10"/>
  <c r="P199" i="10"/>
  <c r="O200" i="10"/>
  <c r="AQ200" i="10" s="1"/>
  <c r="P200" i="10"/>
  <c r="O201" i="10"/>
  <c r="P201" i="10"/>
  <c r="O202" i="10"/>
  <c r="P202" i="10"/>
  <c r="O203" i="10"/>
  <c r="P203" i="10"/>
  <c r="O204" i="10"/>
  <c r="AQ204" i="10" s="1"/>
  <c r="P204" i="10"/>
  <c r="O205" i="10"/>
  <c r="P205" i="10"/>
  <c r="O206" i="10"/>
  <c r="P206" i="10"/>
  <c r="O207" i="10"/>
  <c r="P207" i="10"/>
  <c r="O208" i="10"/>
  <c r="AQ208" i="10" s="1"/>
  <c r="P208" i="10"/>
  <c r="O209" i="10"/>
  <c r="P209" i="10"/>
  <c r="O210" i="10"/>
  <c r="P210" i="10"/>
  <c r="O211" i="10"/>
  <c r="P211" i="10"/>
  <c r="O212" i="10"/>
  <c r="AQ212" i="10" s="1"/>
  <c r="P212" i="10"/>
  <c r="O213" i="10"/>
  <c r="P213" i="10"/>
  <c r="O214" i="10"/>
  <c r="P214" i="10"/>
  <c r="O215" i="10"/>
  <c r="P215" i="10"/>
  <c r="O216" i="10"/>
  <c r="AQ216" i="10" s="1"/>
  <c r="P216" i="10"/>
  <c r="O217" i="10"/>
  <c r="P217" i="10"/>
  <c r="O218" i="10"/>
  <c r="P218" i="10"/>
  <c r="O219" i="10"/>
  <c r="P219" i="10"/>
  <c r="O220" i="10"/>
  <c r="AQ220" i="10" s="1"/>
  <c r="P220" i="10"/>
  <c r="O221" i="10"/>
  <c r="P221" i="10"/>
  <c r="O222" i="10"/>
  <c r="P222" i="10"/>
  <c r="O223" i="10"/>
  <c r="P223" i="10"/>
  <c r="O224" i="10"/>
  <c r="AQ224" i="10" s="1"/>
  <c r="P224" i="10"/>
  <c r="B4" i="2"/>
  <c r="D38" i="10"/>
  <c r="L24" i="10"/>
  <c r="K24" i="10"/>
  <c r="K23" i="10"/>
  <c r="L12" i="10"/>
  <c r="L11" i="10"/>
  <c r="E6" i="10" s="1"/>
  <c r="C3" i="10"/>
  <c r="E3" i="10" s="1"/>
  <c r="B3" i="10"/>
  <c r="D3" i="10" s="1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B3596" i="2"/>
  <c r="C3596" i="2"/>
  <c r="B3597" i="2"/>
  <c r="C3597" i="2"/>
  <c r="B3598" i="2"/>
  <c r="C3598" i="2"/>
  <c r="B3599" i="2"/>
  <c r="C3599" i="2"/>
  <c r="B3600" i="2"/>
  <c r="C3600" i="2"/>
  <c r="B3601" i="2"/>
  <c r="C3601" i="2"/>
  <c r="B3602" i="2"/>
  <c r="C3602" i="2"/>
  <c r="B3603" i="2"/>
  <c r="C3603" i="2"/>
  <c r="B3604" i="2"/>
  <c r="C3604" i="2"/>
  <c r="B3605" i="2"/>
  <c r="C3605" i="2"/>
  <c r="B3606" i="2"/>
  <c r="C3606" i="2"/>
  <c r="B3607" i="2"/>
  <c r="C3607" i="2"/>
  <c r="B3608" i="2"/>
  <c r="C3608" i="2"/>
  <c r="B3609" i="2"/>
  <c r="C3609" i="2"/>
  <c r="B3610" i="2"/>
  <c r="C3610" i="2"/>
  <c r="B3611" i="2"/>
  <c r="C3611" i="2"/>
  <c r="B3612" i="2"/>
  <c r="C3612" i="2"/>
  <c r="B3613" i="2"/>
  <c r="C3613" i="2"/>
  <c r="B3614" i="2"/>
  <c r="C3614" i="2"/>
  <c r="B3615" i="2"/>
  <c r="C3615" i="2"/>
  <c r="B3616" i="2"/>
  <c r="C3616" i="2"/>
  <c r="B3617" i="2"/>
  <c r="C3617" i="2"/>
  <c r="B3618" i="2"/>
  <c r="C3618" i="2"/>
  <c r="B3619" i="2"/>
  <c r="C3619" i="2"/>
  <c r="B3620" i="2"/>
  <c r="C3620" i="2"/>
  <c r="B3621" i="2"/>
  <c r="C3621" i="2"/>
  <c r="B3622" i="2"/>
  <c r="C3622" i="2"/>
  <c r="B3623" i="2"/>
  <c r="C3623" i="2"/>
  <c r="B3624" i="2"/>
  <c r="C3624" i="2"/>
  <c r="B3625" i="2"/>
  <c r="C3625" i="2"/>
  <c r="B3626" i="2"/>
  <c r="C3626" i="2"/>
  <c r="B3627" i="2"/>
  <c r="C3627" i="2"/>
  <c r="B3628" i="2"/>
  <c r="C3628" i="2"/>
  <c r="B3629" i="2"/>
  <c r="C3629" i="2"/>
  <c r="B3630" i="2"/>
  <c r="C3630" i="2"/>
  <c r="B3631" i="2"/>
  <c r="C3631" i="2"/>
  <c r="B3632" i="2"/>
  <c r="C3632" i="2"/>
  <c r="B3633" i="2"/>
  <c r="C3633" i="2"/>
  <c r="B3634" i="2"/>
  <c r="C3634" i="2"/>
  <c r="B3635" i="2"/>
  <c r="C3635" i="2"/>
  <c r="B3636" i="2"/>
  <c r="C3636" i="2"/>
  <c r="B3637" i="2"/>
  <c r="C3637" i="2"/>
  <c r="B3638" i="2"/>
  <c r="C3638" i="2"/>
  <c r="B3639" i="2"/>
  <c r="C3639" i="2"/>
  <c r="B3640" i="2"/>
  <c r="C3640" i="2"/>
  <c r="B3641" i="2"/>
  <c r="C3641" i="2"/>
  <c r="B3642" i="2"/>
  <c r="C3642" i="2"/>
  <c r="B3643" i="2"/>
  <c r="C3643" i="2"/>
  <c r="B3644" i="2"/>
  <c r="C3644" i="2"/>
  <c r="B3645" i="2"/>
  <c r="C3645" i="2"/>
  <c r="B3646" i="2"/>
  <c r="C3646" i="2"/>
  <c r="B3647" i="2"/>
  <c r="C3647" i="2"/>
  <c r="B3648" i="2"/>
  <c r="C3648" i="2"/>
  <c r="B3649" i="2"/>
  <c r="C3649" i="2"/>
  <c r="B3650" i="2"/>
  <c r="C3650" i="2"/>
  <c r="B3651" i="2"/>
  <c r="C3651" i="2"/>
  <c r="B3652" i="2"/>
  <c r="C3652" i="2"/>
  <c r="B3653" i="2"/>
  <c r="C3653" i="2"/>
  <c r="B3654" i="2"/>
  <c r="C3654" i="2"/>
  <c r="B3655" i="2"/>
  <c r="C3655" i="2"/>
  <c r="B3656" i="2"/>
  <c r="C3656" i="2"/>
  <c r="B3657" i="2"/>
  <c r="C3657" i="2"/>
  <c r="B3658" i="2"/>
  <c r="C3658" i="2"/>
  <c r="B3659" i="2"/>
  <c r="C3659" i="2"/>
  <c r="B3660" i="2"/>
  <c r="C3660" i="2"/>
  <c r="B3661" i="2"/>
  <c r="C3661" i="2"/>
  <c r="B3662" i="2"/>
  <c r="C3662" i="2"/>
  <c r="B3663" i="2"/>
  <c r="C3663" i="2"/>
  <c r="B3664" i="2"/>
  <c r="C3664" i="2"/>
  <c r="B3665" i="2"/>
  <c r="C3665" i="2"/>
  <c r="B3666" i="2"/>
  <c r="C3666" i="2"/>
  <c r="B3667" i="2"/>
  <c r="C3667" i="2"/>
  <c r="B3668" i="2"/>
  <c r="C3668" i="2"/>
  <c r="B3669" i="2"/>
  <c r="C3669" i="2"/>
  <c r="B3670" i="2"/>
  <c r="C3670" i="2"/>
  <c r="B3671" i="2"/>
  <c r="C3671" i="2"/>
  <c r="B3672" i="2"/>
  <c r="C3672" i="2"/>
  <c r="B3673" i="2"/>
  <c r="C3673" i="2"/>
  <c r="B3674" i="2"/>
  <c r="C3674" i="2"/>
  <c r="B3675" i="2"/>
  <c r="C3675" i="2"/>
  <c r="B3676" i="2"/>
  <c r="C3676" i="2"/>
  <c r="B3677" i="2"/>
  <c r="C3677" i="2"/>
  <c r="B3678" i="2"/>
  <c r="C3678" i="2"/>
  <c r="B3679" i="2"/>
  <c r="C3679" i="2"/>
  <c r="B3680" i="2"/>
  <c r="C3680" i="2"/>
  <c r="B3681" i="2"/>
  <c r="C3681" i="2"/>
  <c r="B3682" i="2"/>
  <c r="C3682" i="2"/>
  <c r="B3683" i="2"/>
  <c r="C3683" i="2"/>
  <c r="B3684" i="2"/>
  <c r="C3684" i="2"/>
  <c r="B3685" i="2"/>
  <c r="C3685" i="2"/>
  <c r="B3686" i="2"/>
  <c r="C3686" i="2"/>
  <c r="B3687" i="2"/>
  <c r="C3687" i="2"/>
  <c r="B3688" i="2"/>
  <c r="C3688" i="2"/>
  <c r="B3689" i="2"/>
  <c r="C3689" i="2"/>
  <c r="B3690" i="2"/>
  <c r="C3690" i="2"/>
  <c r="B3691" i="2"/>
  <c r="C3691" i="2"/>
  <c r="B3692" i="2"/>
  <c r="C3692" i="2"/>
  <c r="B3693" i="2"/>
  <c r="C3693" i="2"/>
  <c r="B3694" i="2"/>
  <c r="C3694" i="2"/>
  <c r="B3695" i="2"/>
  <c r="C3695" i="2"/>
  <c r="B3696" i="2"/>
  <c r="C3696" i="2"/>
  <c r="B3697" i="2"/>
  <c r="C3697" i="2"/>
  <c r="B3698" i="2"/>
  <c r="C3698" i="2"/>
  <c r="B3699" i="2"/>
  <c r="C3699" i="2"/>
  <c r="B3700" i="2"/>
  <c r="C3700" i="2"/>
  <c r="B3701" i="2"/>
  <c r="C3701" i="2"/>
  <c r="B3702" i="2"/>
  <c r="C3702" i="2"/>
  <c r="B3703" i="2"/>
  <c r="C3703" i="2"/>
  <c r="B3704" i="2"/>
  <c r="C3704" i="2"/>
  <c r="B3705" i="2"/>
  <c r="C3705" i="2"/>
  <c r="B3706" i="2"/>
  <c r="C3706" i="2"/>
  <c r="B3707" i="2"/>
  <c r="C3707" i="2"/>
  <c r="B3708" i="2"/>
  <c r="C3708" i="2"/>
  <c r="B3709" i="2"/>
  <c r="C3709" i="2"/>
  <c r="B3710" i="2"/>
  <c r="C3710" i="2"/>
  <c r="B3711" i="2"/>
  <c r="C3711" i="2"/>
  <c r="B3712" i="2"/>
  <c r="C3712" i="2"/>
  <c r="B3713" i="2"/>
  <c r="C3713" i="2"/>
  <c r="B3714" i="2"/>
  <c r="C3714" i="2"/>
  <c r="B3715" i="2"/>
  <c r="C3715" i="2"/>
  <c r="B3716" i="2"/>
  <c r="C3716" i="2"/>
  <c r="B3717" i="2"/>
  <c r="C3717" i="2"/>
  <c r="B3718" i="2"/>
  <c r="C3718" i="2"/>
  <c r="B3719" i="2"/>
  <c r="C3719" i="2"/>
  <c r="B3720" i="2"/>
  <c r="C3720" i="2"/>
  <c r="B3721" i="2"/>
  <c r="C3721" i="2"/>
  <c r="B3722" i="2"/>
  <c r="C3722" i="2"/>
  <c r="B3723" i="2"/>
  <c r="C3723" i="2"/>
  <c r="B3724" i="2"/>
  <c r="C3724" i="2"/>
  <c r="B3725" i="2"/>
  <c r="C3725" i="2"/>
  <c r="B3726" i="2"/>
  <c r="C3726" i="2"/>
  <c r="B3727" i="2"/>
  <c r="C3727" i="2"/>
  <c r="B3728" i="2"/>
  <c r="C3728" i="2"/>
  <c r="B3729" i="2"/>
  <c r="C3729" i="2"/>
  <c r="B3730" i="2"/>
  <c r="C3730" i="2"/>
  <c r="B3731" i="2"/>
  <c r="C3731" i="2"/>
  <c r="B3732" i="2"/>
  <c r="C3732" i="2"/>
  <c r="B3733" i="2"/>
  <c r="C3733" i="2"/>
  <c r="B3734" i="2"/>
  <c r="C3734" i="2"/>
  <c r="B3735" i="2"/>
  <c r="C3735" i="2"/>
  <c r="B3736" i="2"/>
  <c r="C3736" i="2"/>
  <c r="B3737" i="2"/>
  <c r="C3737" i="2"/>
  <c r="B3738" i="2"/>
  <c r="C3738" i="2"/>
  <c r="B3739" i="2"/>
  <c r="C3739" i="2"/>
  <c r="B3740" i="2"/>
  <c r="C3740" i="2"/>
  <c r="B3741" i="2"/>
  <c r="C3741" i="2"/>
  <c r="B3742" i="2"/>
  <c r="C3742" i="2"/>
  <c r="B3743" i="2"/>
  <c r="C3743" i="2"/>
  <c r="B3744" i="2"/>
  <c r="C3744" i="2"/>
  <c r="B3745" i="2"/>
  <c r="C3745" i="2"/>
  <c r="B3746" i="2"/>
  <c r="C3746" i="2"/>
  <c r="B3747" i="2"/>
  <c r="C3747" i="2"/>
  <c r="B3748" i="2"/>
  <c r="C3748" i="2"/>
  <c r="B3749" i="2"/>
  <c r="C3749" i="2"/>
  <c r="B3750" i="2"/>
  <c r="C3750" i="2"/>
  <c r="B3751" i="2"/>
  <c r="C3751" i="2"/>
  <c r="B3752" i="2"/>
  <c r="C3752" i="2"/>
  <c r="B3753" i="2"/>
  <c r="C3753" i="2"/>
  <c r="B3754" i="2"/>
  <c r="C3754" i="2"/>
  <c r="B3755" i="2"/>
  <c r="C3755" i="2"/>
  <c r="B3756" i="2"/>
  <c r="C3756" i="2"/>
  <c r="B3757" i="2"/>
  <c r="C3757" i="2"/>
  <c r="B3758" i="2"/>
  <c r="C3758" i="2"/>
  <c r="B3759" i="2"/>
  <c r="C3759" i="2"/>
  <c r="B3760" i="2"/>
  <c r="C3760" i="2"/>
  <c r="B3761" i="2"/>
  <c r="C3761" i="2"/>
  <c r="B3762" i="2"/>
  <c r="C3762" i="2"/>
  <c r="B3763" i="2"/>
  <c r="C3763" i="2"/>
  <c r="B3764" i="2"/>
  <c r="C3764" i="2"/>
  <c r="B3765" i="2"/>
  <c r="C3765" i="2"/>
  <c r="B3766" i="2"/>
  <c r="C3766" i="2"/>
  <c r="B3767" i="2"/>
  <c r="C3767" i="2"/>
  <c r="B3768" i="2"/>
  <c r="C3768" i="2"/>
  <c r="B3769" i="2"/>
  <c r="C3769" i="2"/>
  <c r="B3770" i="2"/>
  <c r="C3770" i="2"/>
  <c r="B3771" i="2"/>
  <c r="C3771" i="2"/>
  <c r="B3772" i="2"/>
  <c r="C3772" i="2"/>
  <c r="B3773" i="2"/>
  <c r="C3773" i="2"/>
  <c r="B3774" i="2"/>
  <c r="C3774" i="2"/>
  <c r="B3775" i="2"/>
  <c r="C3775" i="2"/>
  <c r="B3776" i="2"/>
  <c r="C3776" i="2"/>
  <c r="B3777" i="2"/>
  <c r="C3777" i="2"/>
  <c r="B3778" i="2"/>
  <c r="C3778" i="2"/>
  <c r="B3779" i="2"/>
  <c r="C3779" i="2"/>
  <c r="B3780" i="2"/>
  <c r="C3780" i="2"/>
  <c r="B3781" i="2"/>
  <c r="C3781" i="2"/>
  <c r="B3782" i="2"/>
  <c r="C3782" i="2"/>
  <c r="B3783" i="2"/>
  <c r="C3783" i="2"/>
  <c r="B3784" i="2"/>
  <c r="C3784" i="2"/>
  <c r="B3785" i="2"/>
  <c r="C3785" i="2"/>
  <c r="B3786" i="2"/>
  <c r="C3786" i="2"/>
  <c r="B3787" i="2"/>
  <c r="C3787" i="2"/>
  <c r="B3788" i="2"/>
  <c r="C3788" i="2"/>
  <c r="B3789" i="2"/>
  <c r="C3789" i="2"/>
  <c r="B3790" i="2"/>
  <c r="C3790" i="2"/>
  <c r="B3791" i="2"/>
  <c r="C3791" i="2"/>
  <c r="B3792" i="2"/>
  <c r="C3792" i="2"/>
  <c r="B3793" i="2"/>
  <c r="C3793" i="2"/>
  <c r="B3794" i="2"/>
  <c r="C3794" i="2"/>
  <c r="B3795" i="2"/>
  <c r="C3795" i="2"/>
  <c r="B3796" i="2"/>
  <c r="C3796" i="2"/>
  <c r="B3797" i="2"/>
  <c r="C3797" i="2"/>
  <c r="B3798" i="2"/>
  <c r="C3798" i="2"/>
  <c r="B3799" i="2"/>
  <c r="C3799" i="2"/>
  <c r="B3800" i="2"/>
  <c r="C3800" i="2"/>
  <c r="B3801" i="2"/>
  <c r="C3801" i="2"/>
  <c r="B3802" i="2"/>
  <c r="C3802" i="2"/>
  <c r="B3803" i="2"/>
  <c r="C3803" i="2"/>
  <c r="B3804" i="2"/>
  <c r="C3804" i="2"/>
  <c r="B3805" i="2"/>
  <c r="C3805" i="2"/>
  <c r="B3806" i="2"/>
  <c r="C3806" i="2"/>
  <c r="B3807" i="2"/>
  <c r="C3807" i="2"/>
  <c r="B3808" i="2"/>
  <c r="C3808" i="2"/>
  <c r="B3809" i="2"/>
  <c r="C3809" i="2"/>
  <c r="B3810" i="2"/>
  <c r="C3810" i="2"/>
  <c r="B3811" i="2"/>
  <c r="C3811" i="2"/>
  <c r="B3812" i="2"/>
  <c r="C3812" i="2"/>
  <c r="B3813" i="2"/>
  <c r="C3813" i="2"/>
  <c r="B3814" i="2"/>
  <c r="C3814" i="2"/>
  <c r="B3815" i="2"/>
  <c r="C3815" i="2"/>
  <c r="B3816" i="2"/>
  <c r="C3816" i="2"/>
  <c r="B3817" i="2"/>
  <c r="C3817" i="2"/>
  <c r="B3818" i="2"/>
  <c r="C3818" i="2"/>
  <c r="B3819" i="2"/>
  <c r="C3819" i="2"/>
  <c r="B3820" i="2"/>
  <c r="C3820" i="2"/>
  <c r="B3821" i="2"/>
  <c r="C3821" i="2"/>
  <c r="B3822" i="2"/>
  <c r="C3822" i="2"/>
  <c r="B3823" i="2"/>
  <c r="C3823" i="2"/>
  <c r="B3824" i="2"/>
  <c r="C3824" i="2"/>
  <c r="B3825" i="2"/>
  <c r="C3825" i="2"/>
  <c r="B3826" i="2"/>
  <c r="C3826" i="2"/>
  <c r="B3827" i="2"/>
  <c r="C3827" i="2"/>
  <c r="B3828" i="2"/>
  <c r="C3828" i="2"/>
  <c r="B3829" i="2"/>
  <c r="C3829" i="2"/>
  <c r="B3830" i="2"/>
  <c r="C3830" i="2"/>
  <c r="B3831" i="2"/>
  <c r="C3831" i="2"/>
  <c r="B3832" i="2"/>
  <c r="C3832" i="2"/>
  <c r="B3833" i="2"/>
  <c r="C3833" i="2"/>
  <c r="B3834" i="2"/>
  <c r="C3834" i="2"/>
  <c r="B3835" i="2"/>
  <c r="C3835" i="2"/>
  <c r="B3836" i="2"/>
  <c r="C3836" i="2"/>
  <c r="B3837" i="2"/>
  <c r="C3837" i="2"/>
  <c r="B3838" i="2"/>
  <c r="C3838" i="2"/>
  <c r="B3839" i="2"/>
  <c r="C3839" i="2"/>
  <c r="B3840" i="2"/>
  <c r="C3840" i="2"/>
  <c r="B3841" i="2"/>
  <c r="C3841" i="2"/>
  <c r="B3842" i="2"/>
  <c r="C3842" i="2"/>
  <c r="B3843" i="2"/>
  <c r="C3843" i="2"/>
  <c r="B3844" i="2"/>
  <c r="C3844" i="2"/>
  <c r="B3845" i="2"/>
  <c r="C3845" i="2"/>
  <c r="B3846" i="2"/>
  <c r="C3846" i="2"/>
  <c r="B3847" i="2"/>
  <c r="C3847" i="2"/>
  <c r="B3848" i="2"/>
  <c r="C3848" i="2"/>
  <c r="B3849" i="2"/>
  <c r="C3849" i="2"/>
  <c r="B3850" i="2"/>
  <c r="C3850" i="2"/>
  <c r="B3851" i="2"/>
  <c r="C3851" i="2"/>
  <c r="B3852" i="2"/>
  <c r="C3852" i="2"/>
  <c r="B3853" i="2"/>
  <c r="C3853" i="2"/>
  <c r="B3854" i="2"/>
  <c r="C3854" i="2"/>
  <c r="B3855" i="2"/>
  <c r="C3855" i="2"/>
  <c r="B3856" i="2"/>
  <c r="C3856" i="2"/>
  <c r="B3857" i="2"/>
  <c r="C3857" i="2"/>
  <c r="B3858" i="2"/>
  <c r="C3858" i="2"/>
  <c r="B3859" i="2"/>
  <c r="C3859" i="2"/>
  <c r="B3860" i="2"/>
  <c r="C3860" i="2"/>
  <c r="B3861" i="2"/>
  <c r="C3861" i="2"/>
  <c r="B3862" i="2"/>
  <c r="C3862" i="2"/>
  <c r="B3863" i="2"/>
  <c r="C3863" i="2"/>
  <c r="B3864" i="2"/>
  <c r="C3864" i="2"/>
  <c r="B3865" i="2"/>
  <c r="C3865" i="2"/>
  <c r="B3866" i="2"/>
  <c r="C3866" i="2"/>
  <c r="B3867" i="2"/>
  <c r="C3867" i="2"/>
  <c r="B3868" i="2"/>
  <c r="C3868" i="2"/>
  <c r="B3869" i="2"/>
  <c r="C3869" i="2"/>
  <c r="B3870" i="2"/>
  <c r="C3870" i="2"/>
  <c r="B3871" i="2"/>
  <c r="C3871" i="2"/>
  <c r="B3872" i="2"/>
  <c r="C3872" i="2"/>
  <c r="B3873" i="2"/>
  <c r="C3873" i="2"/>
  <c r="B3874" i="2"/>
  <c r="C3874" i="2"/>
  <c r="B3875" i="2"/>
  <c r="C3875" i="2"/>
  <c r="B3876" i="2"/>
  <c r="C3876" i="2"/>
  <c r="B3877" i="2"/>
  <c r="C3877" i="2"/>
  <c r="B3878" i="2"/>
  <c r="C3878" i="2"/>
  <c r="B3879" i="2"/>
  <c r="C3879" i="2"/>
  <c r="B3880" i="2"/>
  <c r="C3880" i="2"/>
  <c r="B3881" i="2"/>
  <c r="C3881" i="2"/>
  <c r="B3882" i="2"/>
  <c r="C3882" i="2"/>
  <c r="B3883" i="2"/>
  <c r="C3883" i="2"/>
  <c r="B3884" i="2"/>
  <c r="C3884" i="2"/>
  <c r="B3885" i="2"/>
  <c r="C3885" i="2"/>
  <c r="B3886" i="2"/>
  <c r="C3886" i="2"/>
  <c r="B3887" i="2"/>
  <c r="C3887" i="2"/>
  <c r="B3888" i="2"/>
  <c r="C3888" i="2"/>
  <c r="B3889" i="2"/>
  <c r="C3889" i="2"/>
  <c r="B3890" i="2"/>
  <c r="C3890" i="2"/>
  <c r="B3891" i="2"/>
  <c r="C3891" i="2"/>
  <c r="B3892" i="2"/>
  <c r="C3892" i="2"/>
  <c r="B3893" i="2"/>
  <c r="C3893" i="2"/>
  <c r="B3894" i="2"/>
  <c r="C3894" i="2"/>
  <c r="B3895" i="2"/>
  <c r="C3895" i="2"/>
  <c r="B3896" i="2"/>
  <c r="C3896" i="2"/>
  <c r="B3897" i="2"/>
  <c r="C3897" i="2"/>
  <c r="B3898" i="2"/>
  <c r="C3898" i="2"/>
  <c r="B3899" i="2"/>
  <c r="C3899" i="2"/>
  <c r="B3900" i="2"/>
  <c r="C3900" i="2"/>
  <c r="B3901" i="2"/>
  <c r="C3901" i="2"/>
  <c r="B3902" i="2"/>
  <c r="C3902" i="2"/>
  <c r="B3903" i="2"/>
  <c r="C3903" i="2"/>
  <c r="B3904" i="2"/>
  <c r="C3904" i="2"/>
  <c r="B3905" i="2"/>
  <c r="C3905" i="2"/>
  <c r="B3906" i="2"/>
  <c r="C3906" i="2"/>
  <c r="B3907" i="2"/>
  <c r="C3907" i="2"/>
  <c r="B3908" i="2"/>
  <c r="C3908" i="2"/>
  <c r="B3909" i="2"/>
  <c r="C3909" i="2"/>
  <c r="B3910" i="2"/>
  <c r="C3910" i="2"/>
  <c r="B3911" i="2"/>
  <c r="C3911" i="2"/>
  <c r="B3912" i="2"/>
  <c r="C3912" i="2"/>
  <c r="B3913" i="2"/>
  <c r="C3913" i="2"/>
  <c r="B3914" i="2"/>
  <c r="C3914" i="2"/>
  <c r="B3915" i="2"/>
  <c r="C3915" i="2"/>
  <c r="B3916" i="2"/>
  <c r="C3916" i="2"/>
  <c r="B3917" i="2"/>
  <c r="C3917" i="2"/>
  <c r="B3918" i="2"/>
  <c r="C3918" i="2"/>
  <c r="B3919" i="2"/>
  <c r="C3919" i="2"/>
  <c r="B3920" i="2"/>
  <c r="C3920" i="2"/>
  <c r="B3921" i="2"/>
  <c r="C3921" i="2"/>
  <c r="B3922" i="2"/>
  <c r="C3922" i="2"/>
  <c r="B3923" i="2"/>
  <c r="C3923" i="2"/>
  <c r="B3924" i="2"/>
  <c r="C3924" i="2"/>
  <c r="B3925" i="2"/>
  <c r="C3925" i="2"/>
  <c r="B3926" i="2"/>
  <c r="C3926" i="2"/>
  <c r="B3927" i="2"/>
  <c r="C3927" i="2"/>
  <c r="B3928" i="2"/>
  <c r="C3928" i="2"/>
  <c r="B3929" i="2"/>
  <c r="C3929" i="2"/>
  <c r="B3930" i="2"/>
  <c r="C3930" i="2"/>
  <c r="B3931" i="2"/>
  <c r="C3931" i="2"/>
  <c r="B3932" i="2"/>
  <c r="C3932" i="2"/>
  <c r="B3933" i="2"/>
  <c r="C3933" i="2"/>
  <c r="B3934" i="2"/>
  <c r="C3934" i="2"/>
  <c r="B3935" i="2"/>
  <c r="C3935" i="2"/>
  <c r="B3936" i="2"/>
  <c r="C3936" i="2"/>
  <c r="B3937" i="2"/>
  <c r="C3937" i="2"/>
  <c r="B3938" i="2"/>
  <c r="C3938" i="2"/>
  <c r="B3939" i="2"/>
  <c r="C3939" i="2"/>
  <c r="B3940" i="2"/>
  <c r="C3940" i="2"/>
  <c r="B3941" i="2"/>
  <c r="C3941" i="2"/>
  <c r="B3942" i="2"/>
  <c r="C3942" i="2"/>
  <c r="B3943" i="2"/>
  <c r="C3943" i="2"/>
  <c r="B3944" i="2"/>
  <c r="C3944" i="2"/>
  <c r="B3945" i="2"/>
  <c r="C3945" i="2"/>
  <c r="B3946" i="2"/>
  <c r="C3946" i="2"/>
  <c r="B3947" i="2"/>
  <c r="C3947" i="2"/>
  <c r="B3948" i="2"/>
  <c r="C3948" i="2"/>
  <c r="B3949" i="2"/>
  <c r="C3949" i="2"/>
  <c r="B3950" i="2"/>
  <c r="C3950" i="2"/>
  <c r="B3951" i="2"/>
  <c r="C3951" i="2"/>
  <c r="B3952" i="2"/>
  <c r="C3952" i="2"/>
  <c r="B3953" i="2"/>
  <c r="C3953" i="2"/>
  <c r="B3954" i="2"/>
  <c r="C3954" i="2"/>
  <c r="B3955" i="2"/>
  <c r="C3955" i="2"/>
  <c r="B3956" i="2"/>
  <c r="C3956" i="2"/>
  <c r="B3957" i="2"/>
  <c r="C3957" i="2"/>
  <c r="B3958" i="2"/>
  <c r="C3958" i="2"/>
  <c r="B3959" i="2"/>
  <c r="C3959" i="2"/>
  <c r="B3960" i="2"/>
  <c r="C3960" i="2"/>
  <c r="B3961" i="2"/>
  <c r="C3961" i="2"/>
  <c r="B3962" i="2"/>
  <c r="C3962" i="2"/>
  <c r="B3963" i="2"/>
  <c r="C3963" i="2"/>
  <c r="B3964" i="2"/>
  <c r="C3964" i="2"/>
  <c r="B3965" i="2"/>
  <c r="C3965" i="2"/>
  <c r="B3966" i="2"/>
  <c r="C3966" i="2"/>
  <c r="B3967" i="2"/>
  <c r="C3967" i="2"/>
  <c r="B3968" i="2"/>
  <c r="C3968" i="2"/>
  <c r="B3969" i="2"/>
  <c r="C3969" i="2"/>
  <c r="B3970" i="2"/>
  <c r="C3970" i="2"/>
  <c r="B3971" i="2"/>
  <c r="C3971" i="2"/>
  <c r="B3972" i="2"/>
  <c r="C3972" i="2"/>
  <c r="B3973" i="2"/>
  <c r="C3973" i="2"/>
  <c r="B3974" i="2"/>
  <c r="C3974" i="2"/>
  <c r="B3975" i="2"/>
  <c r="C3975" i="2"/>
  <c r="B3976" i="2"/>
  <c r="C3976" i="2"/>
  <c r="B3977" i="2"/>
  <c r="C3977" i="2"/>
  <c r="B3978" i="2"/>
  <c r="C3978" i="2"/>
  <c r="B3979" i="2"/>
  <c r="C3979" i="2"/>
  <c r="B3980" i="2"/>
  <c r="C3980" i="2"/>
  <c r="B3981" i="2"/>
  <c r="C3981" i="2"/>
  <c r="B3982" i="2"/>
  <c r="C3982" i="2"/>
  <c r="B3983" i="2"/>
  <c r="C3983" i="2"/>
  <c r="B3984" i="2"/>
  <c r="C3984" i="2"/>
  <c r="B3985" i="2"/>
  <c r="C3985" i="2"/>
  <c r="B3986" i="2"/>
  <c r="C3986" i="2"/>
  <c r="B3987" i="2"/>
  <c r="C3987" i="2"/>
  <c r="B3988" i="2"/>
  <c r="C3988" i="2"/>
  <c r="B3989" i="2"/>
  <c r="C3989" i="2"/>
  <c r="B3990" i="2"/>
  <c r="C3990" i="2"/>
  <c r="B3991" i="2"/>
  <c r="C3991" i="2"/>
  <c r="B3992" i="2"/>
  <c r="C3992" i="2"/>
  <c r="B3993" i="2"/>
  <c r="C3993" i="2"/>
  <c r="B3994" i="2"/>
  <c r="C3994" i="2"/>
  <c r="B3995" i="2"/>
  <c r="C3995" i="2"/>
  <c r="B3996" i="2"/>
  <c r="C3996" i="2"/>
  <c r="B3997" i="2"/>
  <c r="C3997" i="2"/>
  <c r="B3998" i="2"/>
  <c r="C3998" i="2"/>
  <c r="B3999" i="2"/>
  <c r="C3999" i="2"/>
  <c r="B4000" i="2"/>
  <c r="C4000" i="2"/>
  <c r="B4001" i="2"/>
  <c r="C4001" i="2"/>
  <c r="B4002" i="2"/>
  <c r="C4002" i="2"/>
  <c r="B4003" i="2"/>
  <c r="C4003" i="2"/>
  <c r="B4004" i="2"/>
  <c r="C4004" i="2"/>
  <c r="B4005" i="2"/>
  <c r="C4005" i="2"/>
  <c r="B4006" i="2"/>
  <c r="C4006" i="2"/>
  <c r="B4007" i="2"/>
  <c r="C4007" i="2"/>
  <c r="B4008" i="2"/>
  <c r="C4008" i="2"/>
  <c r="B4009" i="2"/>
  <c r="C4009" i="2"/>
  <c r="B4010" i="2"/>
  <c r="C4010" i="2"/>
  <c r="B4011" i="2"/>
  <c r="C4011" i="2"/>
  <c r="B4012" i="2"/>
  <c r="C4012" i="2"/>
  <c r="B4013" i="2"/>
  <c r="C4013" i="2"/>
  <c r="B4014" i="2"/>
  <c r="C4014" i="2"/>
  <c r="B4015" i="2"/>
  <c r="C4015" i="2"/>
  <c r="B4016" i="2"/>
  <c r="C4016" i="2"/>
  <c r="B4017" i="2"/>
  <c r="C4017" i="2"/>
  <c r="B4018" i="2"/>
  <c r="C4018" i="2"/>
  <c r="B4019" i="2"/>
  <c r="C4019" i="2"/>
  <c r="B4020" i="2"/>
  <c r="C4020" i="2"/>
  <c r="B4021" i="2"/>
  <c r="C4021" i="2"/>
  <c r="B4022" i="2"/>
  <c r="C4022" i="2"/>
  <c r="B4023" i="2"/>
  <c r="C4023" i="2"/>
  <c r="B4024" i="2"/>
  <c r="C4024" i="2"/>
  <c r="B4025" i="2"/>
  <c r="C4025" i="2"/>
  <c r="B4026" i="2"/>
  <c r="C4026" i="2"/>
  <c r="B4027" i="2"/>
  <c r="C4027" i="2"/>
  <c r="B4028" i="2"/>
  <c r="C4028" i="2"/>
  <c r="B4029" i="2"/>
  <c r="C4029" i="2"/>
  <c r="B4030" i="2"/>
  <c r="C4030" i="2"/>
  <c r="B4031" i="2"/>
  <c r="C4031" i="2"/>
  <c r="B4032" i="2"/>
  <c r="C4032" i="2"/>
  <c r="B4033" i="2"/>
  <c r="C4033" i="2"/>
  <c r="B4034" i="2"/>
  <c r="C4034" i="2"/>
  <c r="B4035" i="2"/>
  <c r="C4035" i="2"/>
  <c r="B4036" i="2"/>
  <c r="C4036" i="2"/>
  <c r="B4037" i="2"/>
  <c r="C4037" i="2"/>
  <c r="B4038" i="2"/>
  <c r="C4038" i="2"/>
  <c r="B4039" i="2"/>
  <c r="C4039" i="2"/>
  <c r="B4040" i="2"/>
  <c r="C4040" i="2"/>
  <c r="B4041" i="2"/>
  <c r="C4041" i="2"/>
  <c r="B4042" i="2"/>
  <c r="C4042" i="2"/>
  <c r="B4043" i="2"/>
  <c r="C4043" i="2"/>
  <c r="B4044" i="2"/>
  <c r="C4044" i="2"/>
  <c r="B4045" i="2"/>
  <c r="C4045" i="2"/>
  <c r="B4046" i="2"/>
  <c r="C4046" i="2"/>
  <c r="B4047" i="2"/>
  <c r="C4047" i="2"/>
  <c r="B4048" i="2"/>
  <c r="C4048" i="2"/>
  <c r="B4049" i="2"/>
  <c r="C4049" i="2"/>
  <c r="B4050" i="2"/>
  <c r="C4050" i="2"/>
  <c r="B4051" i="2"/>
  <c r="C4051" i="2"/>
  <c r="B4052" i="2"/>
  <c r="C4052" i="2"/>
  <c r="B4053" i="2"/>
  <c r="C4053" i="2"/>
  <c r="B4054" i="2"/>
  <c r="C4054" i="2"/>
  <c r="B4055" i="2"/>
  <c r="C4055" i="2"/>
  <c r="B4056" i="2"/>
  <c r="C4056" i="2"/>
  <c r="B4057" i="2"/>
  <c r="C4057" i="2"/>
  <c r="B4058" i="2"/>
  <c r="C4058" i="2"/>
  <c r="B4059" i="2"/>
  <c r="C4059" i="2"/>
  <c r="B4060" i="2"/>
  <c r="C4060" i="2"/>
  <c r="B4061" i="2"/>
  <c r="C4061" i="2"/>
  <c r="B4062" i="2"/>
  <c r="C4062" i="2"/>
  <c r="B4063" i="2"/>
  <c r="C4063" i="2"/>
  <c r="B4064" i="2"/>
  <c r="C4064" i="2"/>
  <c r="B4065" i="2"/>
  <c r="C4065" i="2"/>
  <c r="B4066" i="2"/>
  <c r="C4066" i="2"/>
  <c r="B4067" i="2"/>
  <c r="C4067" i="2"/>
  <c r="B4068" i="2"/>
  <c r="C4068" i="2"/>
  <c r="B4069" i="2"/>
  <c r="C4069" i="2"/>
  <c r="B4070" i="2"/>
  <c r="C4070" i="2"/>
  <c r="B4071" i="2"/>
  <c r="C4071" i="2"/>
  <c r="B4072" i="2"/>
  <c r="C4072" i="2"/>
  <c r="B4073" i="2"/>
  <c r="C4073" i="2"/>
  <c r="B4074" i="2"/>
  <c r="C4074" i="2"/>
  <c r="B4075" i="2"/>
  <c r="C4075" i="2"/>
  <c r="B4076" i="2"/>
  <c r="C4076" i="2"/>
  <c r="B4077" i="2"/>
  <c r="C4077" i="2"/>
  <c r="B4078" i="2"/>
  <c r="C4078" i="2"/>
  <c r="B4079" i="2"/>
  <c r="C4079" i="2"/>
  <c r="B4080" i="2"/>
  <c r="C4080" i="2"/>
  <c r="B4081" i="2"/>
  <c r="C4081" i="2"/>
  <c r="B4082" i="2"/>
  <c r="C4082" i="2"/>
  <c r="B4083" i="2"/>
  <c r="C4083" i="2"/>
  <c r="B4084" i="2"/>
  <c r="C4084" i="2"/>
  <c r="B4085" i="2"/>
  <c r="C4085" i="2"/>
  <c r="B4086" i="2"/>
  <c r="C4086" i="2"/>
  <c r="B4087" i="2"/>
  <c r="C4087" i="2"/>
  <c r="B4088" i="2"/>
  <c r="C4088" i="2"/>
  <c r="B4089" i="2"/>
  <c r="C4089" i="2"/>
  <c r="B4090" i="2"/>
  <c r="C4090" i="2"/>
  <c r="B4091" i="2"/>
  <c r="C4091" i="2"/>
  <c r="B4092" i="2"/>
  <c r="C4092" i="2"/>
  <c r="B4093" i="2"/>
  <c r="C4093" i="2"/>
  <c r="B4094" i="2"/>
  <c r="C4094" i="2"/>
  <c r="B4095" i="2"/>
  <c r="C4095" i="2"/>
  <c r="B4096" i="2"/>
  <c r="C4096" i="2"/>
  <c r="B4097" i="2"/>
  <c r="C4097" i="2"/>
  <c r="B4098" i="2"/>
  <c r="C4098" i="2"/>
  <c r="B4099" i="2"/>
  <c r="C4099" i="2"/>
  <c r="B4100" i="2"/>
  <c r="C4100" i="2"/>
  <c r="B4101" i="2"/>
  <c r="C4101" i="2"/>
  <c r="B4102" i="2"/>
  <c r="C4102" i="2"/>
  <c r="B4103" i="2"/>
  <c r="C4103" i="2"/>
  <c r="B4104" i="2"/>
  <c r="C4104" i="2"/>
  <c r="B4105" i="2"/>
  <c r="C4105" i="2"/>
  <c r="B4106" i="2"/>
  <c r="C4106" i="2"/>
  <c r="B4107" i="2"/>
  <c r="C4107" i="2"/>
  <c r="B4108" i="2"/>
  <c r="C4108" i="2"/>
  <c r="B4109" i="2"/>
  <c r="C4109" i="2"/>
  <c r="B4110" i="2"/>
  <c r="C4110" i="2"/>
  <c r="B4111" i="2"/>
  <c r="C4111" i="2"/>
  <c r="B4112" i="2"/>
  <c r="C4112" i="2"/>
  <c r="B4113" i="2"/>
  <c r="C4113" i="2"/>
  <c r="B4114" i="2"/>
  <c r="C4114" i="2"/>
  <c r="B4115" i="2"/>
  <c r="C4115" i="2"/>
  <c r="B4116" i="2"/>
  <c r="C4116" i="2"/>
  <c r="B4117" i="2"/>
  <c r="C4117" i="2"/>
  <c r="B4118" i="2"/>
  <c r="C4118" i="2"/>
  <c r="B4119" i="2"/>
  <c r="C4119" i="2"/>
  <c r="B4120" i="2"/>
  <c r="C4120" i="2"/>
  <c r="B4121" i="2"/>
  <c r="C4121" i="2"/>
  <c r="B4122" i="2"/>
  <c r="C4122" i="2"/>
  <c r="B4123" i="2"/>
  <c r="C4123" i="2"/>
  <c r="B4124" i="2"/>
  <c r="C4124" i="2"/>
  <c r="B4125" i="2"/>
  <c r="C4125" i="2"/>
  <c r="B4126" i="2"/>
  <c r="C4126" i="2"/>
  <c r="B4127" i="2"/>
  <c r="C4127" i="2"/>
  <c r="B4128" i="2"/>
  <c r="C4128" i="2"/>
  <c r="B4129" i="2"/>
  <c r="C4129" i="2"/>
  <c r="B4130" i="2"/>
  <c r="C4130" i="2"/>
  <c r="B4131" i="2"/>
  <c r="C4131" i="2"/>
  <c r="B4132" i="2"/>
  <c r="C4132" i="2"/>
  <c r="B4133" i="2"/>
  <c r="C4133" i="2"/>
  <c r="B4134" i="2"/>
  <c r="C4134" i="2"/>
  <c r="B4135" i="2"/>
  <c r="C4135" i="2"/>
  <c r="B4136" i="2"/>
  <c r="C4136" i="2"/>
  <c r="B4137" i="2"/>
  <c r="C4137" i="2"/>
  <c r="B4138" i="2"/>
  <c r="C4138" i="2"/>
  <c r="B4139" i="2"/>
  <c r="C4139" i="2"/>
  <c r="B4140" i="2"/>
  <c r="C4140" i="2"/>
  <c r="B4141" i="2"/>
  <c r="C4141" i="2"/>
  <c r="B4142" i="2"/>
  <c r="C4142" i="2"/>
  <c r="B4143" i="2"/>
  <c r="C4143" i="2"/>
  <c r="B4144" i="2"/>
  <c r="C4144" i="2"/>
  <c r="B4145" i="2"/>
  <c r="C4145" i="2"/>
  <c r="B4146" i="2"/>
  <c r="C4146" i="2"/>
  <c r="B4147" i="2"/>
  <c r="C4147" i="2"/>
  <c r="B4148" i="2"/>
  <c r="C4148" i="2"/>
  <c r="B4149" i="2"/>
  <c r="C4149" i="2"/>
  <c r="B4150" i="2"/>
  <c r="C4150" i="2"/>
  <c r="B4151" i="2"/>
  <c r="C4151" i="2"/>
  <c r="B4152" i="2"/>
  <c r="C4152" i="2"/>
  <c r="B4153" i="2"/>
  <c r="C4153" i="2"/>
  <c r="B4154" i="2"/>
  <c r="C4154" i="2"/>
  <c r="B4155" i="2"/>
  <c r="C4155" i="2"/>
  <c r="B4156" i="2"/>
  <c r="C4156" i="2"/>
  <c r="B4157" i="2"/>
  <c r="C4157" i="2"/>
  <c r="B4158" i="2"/>
  <c r="C4158" i="2"/>
  <c r="B4159" i="2"/>
  <c r="C4159" i="2"/>
  <c r="B4160" i="2"/>
  <c r="C4160" i="2"/>
  <c r="B4161" i="2"/>
  <c r="C4161" i="2"/>
  <c r="B4162" i="2"/>
  <c r="C4162" i="2"/>
  <c r="B4163" i="2"/>
  <c r="C4163" i="2"/>
  <c r="B4164" i="2"/>
  <c r="C4164" i="2"/>
  <c r="B4165" i="2"/>
  <c r="C4165" i="2"/>
  <c r="B4166" i="2"/>
  <c r="C4166" i="2"/>
  <c r="B4167" i="2"/>
  <c r="C4167" i="2"/>
  <c r="B4168" i="2"/>
  <c r="C4168" i="2"/>
  <c r="B4169" i="2"/>
  <c r="C4169" i="2"/>
  <c r="B4170" i="2"/>
  <c r="C4170" i="2"/>
  <c r="B4171" i="2"/>
  <c r="C4171" i="2"/>
  <c r="B4172" i="2"/>
  <c r="C4172" i="2"/>
  <c r="B4173" i="2"/>
  <c r="C4173" i="2"/>
  <c r="B4174" i="2"/>
  <c r="C4174" i="2"/>
  <c r="B4175" i="2"/>
  <c r="C4175" i="2"/>
  <c r="B4176" i="2"/>
  <c r="C4176" i="2"/>
  <c r="B4177" i="2"/>
  <c r="C4177" i="2"/>
  <c r="B4178" i="2"/>
  <c r="C4178" i="2"/>
  <c r="B4179" i="2"/>
  <c r="C4179" i="2"/>
  <c r="B4180" i="2"/>
  <c r="C4180" i="2"/>
  <c r="B4181" i="2"/>
  <c r="C4181" i="2"/>
  <c r="B4182" i="2"/>
  <c r="C4182" i="2"/>
  <c r="B4183" i="2"/>
  <c r="C4183" i="2"/>
  <c r="B4184" i="2"/>
  <c r="C4184" i="2"/>
  <c r="B4185" i="2"/>
  <c r="C4185" i="2"/>
  <c r="B4186" i="2"/>
  <c r="C4186" i="2"/>
  <c r="B4187" i="2"/>
  <c r="C4187" i="2"/>
  <c r="B4188" i="2"/>
  <c r="C4188" i="2"/>
  <c r="B4189" i="2"/>
  <c r="C4189" i="2"/>
  <c r="B4190" i="2"/>
  <c r="C4190" i="2"/>
  <c r="B4191" i="2"/>
  <c r="C4191" i="2"/>
  <c r="B4192" i="2"/>
  <c r="C4192" i="2"/>
  <c r="B4193" i="2"/>
  <c r="C4193" i="2"/>
  <c r="B4194" i="2"/>
  <c r="C4194" i="2"/>
  <c r="B4195" i="2"/>
  <c r="C4195" i="2"/>
  <c r="B4196" i="2"/>
  <c r="C4196" i="2"/>
  <c r="B4197" i="2"/>
  <c r="C4197" i="2"/>
  <c r="B4198" i="2"/>
  <c r="C4198" i="2"/>
  <c r="B4199" i="2"/>
  <c r="C4199" i="2"/>
  <c r="B4200" i="2"/>
  <c r="C4200" i="2"/>
  <c r="B4201" i="2"/>
  <c r="C4201" i="2"/>
  <c r="B4202" i="2"/>
  <c r="C4202" i="2"/>
  <c r="B4203" i="2"/>
  <c r="C4203" i="2"/>
  <c r="B4204" i="2"/>
  <c r="C4204" i="2"/>
  <c r="B4205" i="2"/>
  <c r="C4205" i="2"/>
  <c r="B4206" i="2"/>
  <c r="C4206" i="2"/>
  <c r="B4207" i="2"/>
  <c r="C4207" i="2"/>
  <c r="B4208" i="2"/>
  <c r="C4208" i="2"/>
  <c r="B4209" i="2"/>
  <c r="C4209" i="2"/>
  <c r="B4210" i="2"/>
  <c r="C4210" i="2"/>
  <c r="B4211" i="2"/>
  <c r="C4211" i="2"/>
  <c r="B4212" i="2"/>
  <c r="C4212" i="2"/>
  <c r="B4213" i="2"/>
  <c r="C4213" i="2"/>
  <c r="B4214" i="2"/>
  <c r="C4214" i="2"/>
  <c r="B4215" i="2"/>
  <c r="C4215" i="2"/>
  <c r="B4216" i="2"/>
  <c r="C4216" i="2"/>
  <c r="B4217" i="2"/>
  <c r="C4217" i="2"/>
  <c r="B4218" i="2"/>
  <c r="C4218" i="2"/>
  <c r="B4219" i="2"/>
  <c r="C4219" i="2"/>
  <c r="B4220" i="2"/>
  <c r="C4220" i="2"/>
  <c r="B4221" i="2"/>
  <c r="C4221" i="2"/>
  <c r="B4222" i="2"/>
  <c r="C4222" i="2"/>
  <c r="B4223" i="2"/>
  <c r="C4223" i="2"/>
  <c r="B4224" i="2"/>
  <c r="C4224" i="2"/>
  <c r="B4225" i="2"/>
  <c r="C4225" i="2"/>
  <c r="B4226" i="2"/>
  <c r="C4226" i="2"/>
  <c r="B4227" i="2"/>
  <c r="C4227" i="2"/>
  <c r="B4228" i="2"/>
  <c r="C4228" i="2"/>
  <c r="B4229" i="2"/>
  <c r="C4229" i="2"/>
  <c r="B4230" i="2"/>
  <c r="C4230" i="2"/>
  <c r="B4231" i="2"/>
  <c r="C4231" i="2"/>
  <c r="B4232" i="2"/>
  <c r="C4232" i="2"/>
  <c r="B4233" i="2"/>
  <c r="C4233" i="2"/>
  <c r="B4234" i="2"/>
  <c r="C4234" i="2"/>
  <c r="B4235" i="2"/>
  <c r="C4235" i="2"/>
  <c r="B4236" i="2"/>
  <c r="C4236" i="2"/>
  <c r="B4237" i="2"/>
  <c r="C4237" i="2"/>
  <c r="B4238" i="2"/>
  <c r="C4238" i="2"/>
  <c r="B4239" i="2"/>
  <c r="C4239" i="2"/>
  <c r="B4240" i="2"/>
  <c r="C4240" i="2"/>
  <c r="B4241" i="2"/>
  <c r="C4241" i="2"/>
  <c r="B4242" i="2"/>
  <c r="C4242" i="2"/>
  <c r="B4243" i="2"/>
  <c r="C4243" i="2"/>
  <c r="B4244" i="2"/>
  <c r="C4244" i="2"/>
  <c r="B4245" i="2"/>
  <c r="C4245" i="2"/>
  <c r="B4246" i="2"/>
  <c r="C4246" i="2"/>
  <c r="B4247" i="2"/>
  <c r="C4247" i="2"/>
  <c r="B4248" i="2"/>
  <c r="C4248" i="2"/>
  <c r="B4249" i="2"/>
  <c r="C4249" i="2"/>
  <c r="B4250" i="2"/>
  <c r="C4250" i="2"/>
  <c r="B4251" i="2"/>
  <c r="C4251" i="2"/>
  <c r="B4252" i="2"/>
  <c r="C4252" i="2"/>
  <c r="B4253" i="2"/>
  <c r="C4253" i="2"/>
  <c r="B4254" i="2"/>
  <c r="C4254" i="2"/>
  <c r="B4255" i="2"/>
  <c r="C4255" i="2"/>
  <c r="B4256" i="2"/>
  <c r="C4256" i="2"/>
  <c r="B4257" i="2"/>
  <c r="C4257" i="2"/>
  <c r="B4258" i="2"/>
  <c r="C4258" i="2"/>
  <c r="B4259" i="2"/>
  <c r="C4259" i="2"/>
  <c r="B4260" i="2"/>
  <c r="C4260" i="2"/>
  <c r="B4261" i="2"/>
  <c r="C4261" i="2"/>
  <c r="B4262" i="2"/>
  <c r="C4262" i="2"/>
  <c r="B4263" i="2"/>
  <c r="C4263" i="2"/>
  <c r="B4264" i="2"/>
  <c r="C4264" i="2"/>
  <c r="B4265" i="2"/>
  <c r="C4265" i="2"/>
  <c r="B4266" i="2"/>
  <c r="C4266" i="2"/>
  <c r="B4267" i="2"/>
  <c r="C4267" i="2"/>
  <c r="B4268" i="2"/>
  <c r="C4268" i="2"/>
  <c r="B4269" i="2"/>
  <c r="C4269" i="2"/>
  <c r="B4270" i="2"/>
  <c r="C4270" i="2"/>
  <c r="B4271" i="2"/>
  <c r="C4271" i="2"/>
  <c r="B4272" i="2"/>
  <c r="C4272" i="2"/>
  <c r="B4273" i="2"/>
  <c r="C4273" i="2"/>
  <c r="B4274" i="2"/>
  <c r="C4274" i="2"/>
  <c r="B4275" i="2"/>
  <c r="C4275" i="2"/>
  <c r="B4276" i="2"/>
  <c r="C4276" i="2"/>
  <c r="B4277" i="2"/>
  <c r="C4277" i="2"/>
  <c r="B4278" i="2"/>
  <c r="C4278" i="2"/>
  <c r="B4279" i="2"/>
  <c r="C4279" i="2"/>
  <c r="B4280" i="2"/>
  <c r="C4280" i="2"/>
  <c r="B4281" i="2"/>
  <c r="C4281" i="2"/>
  <c r="B4282" i="2"/>
  <c r="C4282" i="2"/>
  <c r="B4283" i="2"/>
  <c r="C4283" i="2"/>
  <c r="B4284" i="2"/>
  <c r="C4284" i="2"/>
  <c r="B4285" i="2"/>
  <c r="C4285" i="2"/>
  <c r="B4286" i="2"/>
  <c r="C4286" i="2"/>
  <c r="B4287" i="2"/>
  <c r="C4287" i="2"/>
  <c r="B4288" i="2"/>
  <c r="C4288" i="2"/>
  <c r="B4289" i="2"/>
  <c r="C4289" i="2"/>
  <c r="B4290" i="2"/>
  <c r="C4290" i="2"/>
  <c r="B4291" i="2"/>
  <c r="C4291" i="2"/>
  <c r="B4292" i="2"/>
  <c r="C4292" i="2"/>
  <c r="B4293" i="2"/>
  <c r="C4293" i="2"/>
  <c r="B4294" i="2"/>
  <c r="C4294" i="2"/>
  <c r="B4295" i="2"/>
  <c r="C4295" i="2"/>
  <c r="B4296" i="2"/>
  <c r="C4296" i="2"/>
  <c r="B4297" i="2"/>
  <c r="C4297" i="2"/>
  <c r="B4298" i="2"/>
  <c r="C4298" i="2"/>
  <c r="B4299" i="2"/>
  <c r="C4299" i="2"/>
  <c r="B4300" i="2"/>
  <c r="C4300" i="2"/>
  <c r="B4301" i="2"/>
  <c r="C4301" i="2"/>
  <c r="B4302" i="2"/>
  <c r="C4302" i="2"/>
  <c r="B4303" i="2"/>
  <c r="C4303" i="2"/>
  <c r="B4304" i="2"/>
  <c r="C4304" i="2"/>
  <c r="B4305" i="2"/>
  <c r="C4305" i="2"/>
  <c r="B4306" i="2"/>
  <c r="C4306" i="2"/>
  <c r="B4307" i="2"/>
  <c r="C4307" i="2"/>
  <c r="B4308" i="2"/>
  <c r="C4308" i="2"/>
  <c r="B4309" i="2"/>
  <c r="C4309" i="2"/>
  <c r="B4310" i="2"/>
  <c r="C4310" i="2"/>
  <c r="B4311" i="2"/>
  <c r="C4311" i="2"/>
  <c r="B4312" i="2"/>
  <c r="C4312" i="2"/>
  <c r="B4313" i="2"/>
  <c r="C4313" i="2"/>
  <c r="B4314" i="2"/>
  <c r="C4314" i="2"/>
  <c r="B4315" i="2"/>
  <c r="C4315" i="2"/>
  <c r="B4316" i="2"/>
  <c r="C4316" i="2"/>
  <c r="B4317" i="2"/>
  <c r="C4317" i="2"/>
  <c r="B4318" i="2"/>
  <c r="C4318" i="2"/>
  <c r="B4319" i="2"/>
  <c r="C4319" i="2"/>
  <c r="B4320" i="2"/>
  <c r="C4320" i="2"/>
  <c r="B4321" i="2"/>
  <c r="C4321" i="2"/>
  <c r="B4322" i="2"/>
  <c r="C4322" i="2"/>
  <c r="B4323" i="2"/>
  <c r="C4323" i="2"/>
  <c r="B4324" i="2"/>
  <c r="C4324" i="2"/>
  <c r="B4325" i="2"/>
  <c r="C4325" i="2"/>
  <c r="B4326" i="2"/>
  <c r="C4326" i="2"/>
  <c r="B4327" i="2"/>
  <c r="C4327" i="2"/>
  <c r="B4328" i="2"/>
  <c r="C4328" i="2"/>
  <c r="B4329" i="2"/>
  <c r="C4329" i="2"/>
  <c r="B4330" i="2"/>
  <c r="C4330" i="2"/>
  <c r="B4331" i="2"/>
  <c r="C4331" i="2"/>
  <c r="B4332" i="2"/>
  <c r="C4332" i="2"/>
  <c r="B4333" i="2"/>
  <c r="C4333" i="2"/>
  <c r="B4334" i="2"/>
  <c r="C4334" i="2"/>
  <c r="B4335" i="2"/>
  <c r="C4335" i="2"/>
  <c r="B4336" i="2"/>
  <c r="C4336" i="2"/>
  <c r="B4337" i="2"/>
  <c r="C4337" i="2"/>
  <c r="B4338" i="2"/>
  <c r="C4338" i="2"/>
  <c r="B4339" i="2"/>
  <c r="C4339" i="2"/>
  <c r="B4340" i="2"/>
  <c r="C4340" i="2"/>
  <c r="B4341" i="2"/>
  <c r="C4341" i="2"/>
  <c r="B4342" i="2"/>
  <c r="C4342" i="2"/>
  <c r="B4343" i="2"/>
  <c r="C4343" i="2"/>
  <c r="B4344" i="2"/>
  <c r="C4344" i="2"/>
  <c r="B4345" i="2"/>
  <c r="C4345" i="2"/>
  <c r="B4346" i="2"/>
  <c r="C4346" i="2"/>
  <c r="B4347" i="2"/>
  <c r="C4347" i="2"/>
  <c r="B4348" i="2"/>
  <c r="C4348" i="2"/>
  <c r="B4349" i="2"/>
  <c r="C4349" i="2"/>
  <c r="B4350" i="2"/>
  <c r="C4350" i="2"/>
  <c r="B4351" i="2"/>
  <c r="C4351" i="2"/>
  <c r="B4352" i="2"/>
  <c r="C4352" i="2"/>
  <c r="B4353" i="2"/>
  <c r="C4353" i="2"/>
  <c r="B4354" i="2"/>
  <c r="C4354" i="2"/>
  <c r="B4355" i="2"/>
  <c r="C4355" i="2"/>
  <c r="B4356" i="2"/>
  <c r="C4356" i="2"/>
  <c r="B4357" i="2"/>
  <c r="C4357" i="2"/>
  <c r="B4358" i="2"/>
  <c r="C4358" i="2"/>
  <c r="B4359" i="2"/>
  <c r="C4359" i="2"/>
  <c r="B4360" i="2"/>
  <c r="C4360" i="2"/>
  <c r="B4361" i="2"/>
  <c r="C4361" i="2"/>
  <c r="B4362" i="2"/>
  <c r="C4362" i="2"/>
  <c r="B4363" i="2"/>
  <c r="C4363" i="2"/>
  <c r="B4364" i="2"/>
  <c r="C4364" i="2"/>
  <c r="B4365" i="2"/>
  <c r="C4365" i="2"/>
  <c r="B4366" i="2"/>
  <c r="C4366" i="2"/>
  <c r="B4367" i="2"/>
  <c r="C4367" i="2"/>
  <c r="B4368" i="2"/>
  <c r="C4368" i="2"/>
  <c r="B4369" i="2"/>
  <c r="C4369" i="2"/>
  <c r="B4370" i="2"/>
  <c r="C4370" i="2"/>
  <c r="B4371" i="2"/>
  <c r="C4371" i="2"/>
  <c r="B4372" i="2"/>
  <c r="C4372" i="2"/>
  <c r="B4373" i="2"/>
  <c r="C4373" i="2"/>
  <c r="B4374" i="2"/>
  <c r="C4374" i="2"/>
  <c r="B4375" i="2"/>
  <c r="C4375" i="2"/>
  <c r="B4376" i="2"/>
  <c r="C4376" i="2"/>
  <c r="B4377" i="2"/>
  <c r="C4377" i="2"/>
  <c r="B4378" i="2"/>
  <c r="C4378" i="2"/>
  <c r="B4379" i="2"/>
  <c r="C4379" i="2"/>
  <c r="B4380" i="2"/>
  <c r="C4380" i="2"/>
  <c r="B4381" i="2"/>
  <c r="C4381" i="2"/>
  <c r="B4382" i="2"/>
  <c r="C4382" i="2"/>
  <c r="B4383" i="2"/>
  <c r="C4383" i="2"/>
  <c r="B4384" i="2"/>
  <c r="C4384" i="2"/>
  <c r="B4385" i="2"/>
  <c r="C4385" i="2"/>
  <c r="B4386" i="2"/>
  <c r="C4386" i="2"/>
  <c r="B4387" i="2"/>
  <c r="C4387" i="2"/>
  <c r="B4388" i="2"/>
  <c r="C4388" i="2"/>
  <c r="B4389" i="2"/>
  <c r="C4389" i="2"/>
  <c r="B4390" i="2"/>
  <c r="C4390" i="2"/>
  <c r="B4391" i="2"/>
  <c r="C4391" i="2"/>
  <c r="B4392" i="2"/>
  <c r="C4392" i="2"/>
  <c r="B4393" i="2"/>
  <c r="C4393" i="2"/>
  <c r="B4394" i="2"/>
  <c r="C4394" i="2"/>
  <c r="B4395" i="2"/>
  <c r="C4395" i="2"/>
  <c r="B4396" i="2"/>
  <c r="C4396" i="2"/>
  <c r="B4397" i="2"/>
  <c r="C4397" i="2"/>
  <c r="B4398" i="2"/>
  <c r="C4398" i="2"/>
  <c r="B4399" i="2"/>
  <c r="C4399" i="2"/>
  <c r="B4400" i="2"/>
  <c r="C4400" i="2"/>
  <c r="B4401" i="2"/>
  <c r="C4401" i="2"/>
  <c r="B4402" i="2"/>
  <c r="C4402" i="2"/>
  <c r="B4403" i="2"/>
  <c r="C4403" i="2"/>
  <c r="B4404" i="2"/>
  <c r="C4404" i="2"/>
  <c r="B4405" i="2"/>
  <c r="C4405" i="2"/>
  <c r="B4406" i="2"/>
  <c r="C4406" i="2"/>
  <c r="B4407" i="2"/>
  <c r="C4407" i="2"/>
  <c r="B4408" i="2"/>
  <c r="C4408" i="2"/>
  <c r="B4409" i="2"/>
  <c r="C4409" i="2"/>
  <c r="B4410" i="2"/>
  <c r="C4410" i="2"/>
  <c r="B4411" i="2"/>
  <c r="C4411" i="2"/>
  <c r="B4412" i="2"/>
  <c r="C4412" i="2"/>
  <c r="B4413" i="2"/>
  <c r="C4413" i="2"/>
  <c r="B4414" i="2"/>
  <c r="C4414" i="2"/>
  <c r="B4415" i="2"/>
  <c r="C4415" i="2"/>
  <c r="B4416" i="2"/>
  <c r="C4416" i="2"/>
  <c r="B4417" i="2"/>
  <c r="C4417" i="2"/>
  <c r="B4418" i="2"/>
  <c r="C4418" i="2"/>
  <c r="B4419" i="2"/>
  <c r="C4419" i="2"/>
  <c r="B4420" i="2"/>
  <c r="C4420" i="2"/>
  <c r="B4421" i="2"/>
  <c r="C4421" i="2"/>
  <c r="B4422" i="2"/>
  <c r="C4422" i="2"/>
  <c r="B4423" i="2"/>
  <c r="C4423" i="2"/>
  <c r="B4424" i="2"/>
  <c r="C4424" i="2"/>
  <c r="B4425" i="2"/>
  <c r="C4425" i="2"/>
  <c r="B4426" i="2"/>
  <c r="C4426" i="2"/>
  <c r="B4427" i="2"/>
  <c r="C4427" i="2"/>
  <c r="B4428" i="2"/>
  <c r="C4428" i="2"/>
  <c r="B4429" i="2"/>
  <c r="C4429" i="2"/>
  <c r="B4430" i="2"/>
  <c r="C4430" i="2"/>
  <c r="B4431" i="2"/>
  <c r="C4431" i="2"/>
  <c r="B4432" i="2"/>
  <c r="C4432" i="2"/>
  <c r="B4433" i="2"/>
  <c r="C4433" i="2"/>
  <c r="B4434" i="2"/>
  <c r="C4434" i="2"/>
  <c r="B4435" i="2"/>
  <c r="C4435" i="2"/>
  <c r="B4436" i="2"/>
  <c r="C4436" i="2"/>
  <c r="B4437" i="2"/>
  <c r="C4437" i="2"/>
  <c r="B4438" i="2"/>
  <c r="C4438" i="2"/>
  <c r="B4439" i="2"/>
  <c r="C4439" i="2"/>
  <c r="B4440" i="2"/>
  <c r="C4440" i="2"/>
  <c r="B4441" i="2"/>
  <c r="C4441" i="2"/>
  <c r="B4442" i="2"/>
  <c r="C4442" i="2"/>
  <c r="B4443" i="2"/>
  <c r="C4443" i="2"/>
  <c r="B4444" i="2"/>
  <c r="C4444" i="2"/>
  <c r="B4445" i="2"/>
  <c r="C4445" i="2"/>
  <c r="B4446" i="2"/>
  <c r="C4446" i="2"/>
  <c r="B4447" i="2"/>
  <c r="C4447" i="2"/>
  <c r="B4448" i="2"/>
  <c r="C4448" i="2"/>
  <c r="B4449" i="2"/>
  <c r="C4449" i="2"/>
  <c r="B4450" i="2"/>
  <c r="C4450" i="2"/>
  <c r="B4451" i="2"/>
  <c r="C4451" i="2"/>
  <c r="B4452" i="2"/>
  <c r="C4452" i="2"/>
  <c r="B4453" i="2"/>
  <c r="C4453" i="2"/>
  <c r="B4454" i="2"/>
  <c r="C4454" i="2"/>
  <c r="B4455" i="2"/>
  <c r="C4455" i="2"/>
  <c r="B4456" i="2"/>
  <c r="C4456" i="2"/>
  <c r="B4457" i="2"/>
  <c r="C4457" i="2"/>
  <c r="B4458" i="2"/>
  <c r="C4458" i="2"/>
  <c r="B4459" i="2"/>
  <c r="C4459" i="2"/>
  <c r="B4460" i="2"/>
  <c r="C4460" i="2"/>
  <c r="B4461" i="2"/>
  <c r="C4461" i="2"/>
  <c r="B4462" i="2"/>
  <c r="C4462" i="2"/>
  <c r="B4463" i="2"/>
  <c r="C4463" i="2"/>
  <c r="B4464" i="2"/>
  <c r="C4464" i="2"/>
  <c r="B4465" i="2"/>
  <c r="C4465" i="2"/>
  <c r="B4466" i="2"/>
  <c r="C4466" i="2"/>
  <c r="B4467" i="2"/>
  <c r="C4467" i="2"/>
  <c r="B4468" i="2"/>
  <c r="C4468" i="2"/>
  <c r="B4469" i="2"/>
  <c r="C4469" i="2"/>
  <c r="B4470" i="2"/>
  <c r="C4470" i="2"/>
  <c r="B4471" i="2"/>
  <c r="C4471" i="2"/>
  <c r="B4472" i="2"/>
  <c r="C4472" i="2"/>
  <c r="B4473" i="2"/>
  <c r="C4473" i="2"/>
  <c r="B4474" i="2"/>
  <c r="C4474" i="2"/>
  <c r="B4475" i="2"/>
  <c r="C4475" i="2"/>
  <c r="B4476" i="2"/>
  <c r="C4476" i="2"/>
  <c r="B4477" i="2"/>
  <c r="C4477" i="2"/>
  <c r="B4478" i="2"/>
  <c r="C4478" i="2"/>
  <c r="B4479" i="2"/>
  <c r="C4479" i="2"/>
  <c r="B4480" i="2"/>
  <c r="C4480" i="2"/>
  <c r="B4481" i="2"/>
  <c r="C4481" i="2"/>
  <c r="B4482" i="2"/>
  <c r="C4482" i="2"/>
  <c r="B4483" i="2"/>
  <c r="C4483" i="2"/>
  <c r="B4484" i="2"/>
  <c r="C4484" i="2"/>
  <c r="B4485" i="2"/>
  <c r="C4485" i="2"/>
  <c r="B4486" i="2"/>
  <c r="C4486" i="2"/>
  <c r="B4487" i="2"/>
  <c r="C4487" i="2"/>
  <c r="B4488" i="2"/>
  <c r="C4488" i="2"/>
  <c r="B4489" i="2"/>
  <c r="C4489" i="2"/>
  <c r="B4490" i="2"/>
  <c r="C4490" i="2"/>
  <c r="B4491" i="2"/>
  <c r="C4491" i="2"/>
  <c r="B4492" i="2"/>
  <c r="C4492" i="2"/>
  <c r="B4493" i="2"/>
  <c r="C4493" i="2"/>
  <c r="B4494" i="2"/>
  <c r="C4494" i="2"/>
  <c r="B4495" i="2"/>
  <c r="C4495" i="2"/>
  <c r="B4496" i="2"/>
  <c r="C4496" i="2"/>
  <c r="B4497" i="2"/>
  <c r="C4497" i="2"/>
  <c r="B4498" i="2"/>
  <c r="C4498" i="2"/>
  <c r="B4499" i="2"/>
  <c r="C4499" i="2"/>
  <c r="B4500" i="2"/>
  <c r="C4500" i="2"/>
  <c r="B4501" i="2"/>
  <c r="C4501" i="2"/>
  <c r="B4502" i="2"/>
  <c r="C4502" i="2"/>
  <c r="B4503" i="2"/>
  <c r="C4503" i="2"/>
  <c r="B4504" i="2"/>
  <c r="C4504" i="2"/>
  <c r="B4505" i="2"/>
  <c r="C4505" i="2"/>
  <c r="B4506" i="2"/>
  <c r="C4506" i="2"/>
  <c r="B4507" i="2"/>
  <c r="C4507" i="2"/>
  <c r="B4508" i="2"/>
  <c r="C4508" i="2"/>
  <c r="B4509" i="2"/>
  <c r="C4509" i="2"/>
  <c r="B4510" i="2"/>
  <c r="C4510" i="2"/>
  <c r="B4511" i="2"/>
  <c r="C4511" i="2"/>
  <c r="B4512" i="2"/>
  <c r="C4512" i="2"/>
  <c r="B4513" i="2"/>
  <c r="C4513" i="2"/>
  <c r="B4514" i="2"/>
  <c r="C4514" i="2"/>
  <c r="B4515" i="2"/>
  <c r="C4515" i="2"/>
  <c r="B4516" i="2"/>
  <c r="C4516" i="2"/>
  <c r="B4517" i="2"/>
  <c r="C4517" i="2"/>
  <c r="B4518" i="2"/>
  <c r="C4518" i="2"/>
  <c r="B4519" i="2"/>
  <c r="C4519" i="2"/>
  <c r="B4520" i="2"/>
  <c r="C4520" i="2"/>
  <c r="B4521" i="2"/>
  <c r="C4521" i="2"/>
  <c r="B4522" i="2"/>
  <c r="C4522" i="2"/>
  <c r="B4523" i="2"/>
  <c r="C4523" i="2"/>
  <c r="B4524" i="2"/>
  <c r="C4524" i="2"/>
  <c r="B4525" i="2"/>
  <c r="C4525" i="2"/>
  <c r="B4526" i="2"/>
  <c r="C4526" i="2"/>
  <c r="B4527" i="2"/>
  <c r="C4527" i="2"/>
  <c r="B4528" i="2"/>
  <c r="C4528" i="2"/>
  <c r="B4529" i="2"/>
  <c r="C4529" i="2"/>
  <c r="B4530" i="2"/>
  <c r="C4530" i="2"/>
  <c r="B4531" i="2"/>
  <c r="C4531" i="2"/>
  <c r="B4532" i="2"/>
  <c r="C4532" i="2"/>
  <c r="B4533" i="2"/>
  <c r="C4533" i="2"/>
  <c r="B4534" i="2"/>
  <c r="C4534" i="2"/>
  <c r="B4535" i="2"/>
  <c r="C4535" i="2"/>
  <c r="B4536" i="2"/>
  <c r="C4536" i="2"/>
  <c r="B4537" i="2"/>
  <c r="C4537" i="2"/>
  <c r="B4538" i="2"/>
  <c r="C4538" i="2"/>
  <c r="B4539" i="2"/>
  <c r="C4539" i="2"/>
  <c r="B4540" i="2"/>
  <c r="C4540" i="2"/>
  <c r="B4541" i="2"/>
  <c r="C4541" i="2"/>
  <c r="B4542" i="2"/>
  <c r="C4542" i="2"/>
  <c r="B4543" i="2"/>
  <c r="C4543" i="2"/>
  <c r="B4544" i="2"/>
  <c r="C4544" i="2"/>
  <c r="B4545" i="2"/>
  <c r="C4545" i="2"/>
  <c r="B4546" i="2"/>
  <c r="C4546" i="2"/>
  <c r="B4547" i="2"/>
  <c r="C4547" i="2"/>
  <c r="B4548" i="2"/>
  <c r="C4548" i="2"/>
  <c r="B4549" i="2"/>
  <c r="C4549" i="2"/>
  <c r="B4550" i="2"/>
  <c r="C4550" i="2"/>
  <c r="B4551" i="2"/>
  <c r="C4551" i="2"/>
  <c r="B4552" i="2"/>
  <c r="C4552" i="2"/>
  <c r="B4553" i="2"/>
  <c r="C4553" i="2"/>
  <c r="B4554" i="2"/>
  <c r="C4554" i="2"/>
  <c r="B4555" i="2"/>
  <c r="C4555" i="2"/>
  <c r="B4556" i="2"/>
  <c r="C4556" i="2"/>
  <c r="B4557" i="2"/>
  <c r="C4557" i="2"/>
  <c r="B4558" i="2"/>
  <c r="C4558" i="2"/>
  <c r="B4559" i="2"/>
  <c r="C4559" i="2"/>
  <c r="B4560" i="2"/>
  <c r="C4560" i="2"/>
  <c r="B4561" i="2"/>
  <c r="C4561" i="2"/>
  <c r="B4562" i="2"/>
  <c r="C4562" i="2"/>
  <c r="B4563" i="2"/>
  <c r="C4563" i="2"/>
  <c r="B4564" i="2"/>
  <c r="C4564" i="2"/>
  <c r="B4565" i="2"/>
  <c r="C4565" i="2"/>
  <c r="B4566" i="2"/>
  <c r="C4566" i="2"/>
  <c r="B4567" i="2"/>
  <c r="C4567" i="2"/>
  <c r="B4568" i="2"/>
  <c r="C4568" i="2"/>
  <c r="B4569" i="2"/>
  <c r="C4569" i="2"/>
  <c r="B4570" i="2"/>
  <c r="C4570" i="2"/>
  <c r="B4571" i="2"/>
  <c r="C4571" i="2"/>
  <c r="B4572" i="2"/>
  <c r="C4572" i="2"/>
  <c r="B4573" i="2"/>
  <c r="C4573" i="2"/>
  <c r="B4574" i="2"/>
  <c r="C4574" i="2"/>
  <c r="B4575" i="2"/>
  <c r="C4575" i="2"/>
  <c r="B4576" i="2"/>
  <c r="C4576" i="2"/>
  <c r="B4577" i="2"/>
  <c r="C4577" i="2"/>
  <c r="B4578" i="2"/>
  <c r="C4578" i="2"/>
  <c r="B4579" i="2"/>
  <c r="C4579" i="2"/>
  <c r="B4580" i="2"/>
  <c r="C4580" i="2"/>
  <c r="B4581" i="2"/>
  <c r="C4581" i="2"/>
  <c r="B4582" i="2"/>
  <c r="C4582" i="2"/>
  <c r="B4583" i="2"/>
  <c r="C4583" i="2"/>
  <c r="B4584" i="2"/>
  <c r="C4584" i="2"/>
  <c r="B4585" i="2"/>
  <c r="C4585" i="2"/>
  <c r="B4586" i="2"/>
  <c r="C4586" i="2"/>
  <c r="B4587" i="2"/>
  <c r="C4587" i="2"/>
  <c r="B4588" i="2"/>
  <c r="C4588" i="2"/>
  <c r="B4589" i="2"/>
  <c r="C4589" i="2"/>
  <c r="B4590" i="2"/>
  <c r="C4590" i="2"/>
  <c r="B4591" i="2"/>
  <c r="C4591" i="2"/>
  <c r="B4592" i="2"/>
  <c r="C4592" i="2"/>
  <c r="B4593" i="2"/>
  <c r="C4593" i="2"/>
  <c r="B4594" i="2"/>
  <c r="C4594" i="2"/>
  <c r="B4595" i="2"/>
  <c r="C4595" i="2"/>
  <c r="B4596" i="2"/>
  <c r="C4596" i="2"/>
  <c r="B4597" i="2"/>
  <c r="C4597" i="2"/>
  <c r="B4598" i="2"/>
  <c r="C4598" i="2"/>
  <c r="B4599" i="2"/>
  <c r="C4599" i="2"/>
  <c r="B4600" i="2"/>
  <c r="C4600" i="2"/>
  <c r="B4601" i="2"/>
  <c r="C4601" i="2"/>
  <c r="B4602" i="2"/>
  <c r="C4602" i="2"/>
  <c r="B4603" i="2"/>
  <c r="C4603" i="2"/>
  <c r="B4604" i="2"/>
  <c r="C4604" i="2"/>
  <c r="B4605" i="2"/>
  <c r="C4605" i="2"/>
  <c r="B4606" i="2"/>
  <c r="C4606" i="2"/>
  <c r="B4607" i="2"/>
  <c r="C4607" i="2"/>
  <c r="B4608" i="2"/>
  <c r="C4608" i="2"/>
  <c r="B4609" i="2"/>
  <c r="C4609" i="2"/>
  <c r="B4610" i="2"/>
  <c r="C4610" i="2"/>
  <c r="B4611" i="2"/>
  <c r="C4611" i="2"/>
  <c r="B4612" i="2"/>
  <c r="C4612" i="2"/>
  <c r="B4613" i="2"/>
  <c r="C4613" i="2"/>
  <c r="B4614" i="2"/>
  <c r="C4614" i="2"/>
  <c r="B4615" i="2"/>
  <c r="C4615" i="2"/>
  <c r="B4616" i="2"/>
  <c r="C4616" i="2"/>
  <c r="B4617" i="2"/>
  <c r="C4617" i="2"/>
  <c r="B4618" i="2"/>
  <c r="C4618" i="2"/>
  <c r="B4619" i="2"/>
  <c r="C4619" i="2"/>
  <c r="B4620" i="2"/>
  <c r="C4620" i="2"/>
  <c r="B4621" i="2"/>
  <c r="C4621" i="2"/>
  <c r="B4622" i="2"/>
  <c r="C4622" i="2"/>
  <c r="B4623" i="2"/>
  <c r="C4623" i="2"/>
  <c r="B4624" i="2"/>
  <c r="C4624" i="2"/>
  <c r="B4625" i="2"/>
  <c r="C4625" i="2"/>
  <c r="B4626" i="2"/>
  <c r="C4626" i="2"/>
  <c r="B4627" i="2"/>
  <c r="C4627" i="2"/>
  <c r="B4628" i="2"/>
  <c r="C4628" i="2"/>
  <c r="B4629" i="2"/>
  <c r="C4629" i="2"/>
  <c r="B4630" i="2"/>
  <c r="C4630" i="2"/>
  <c r="B4631" i="2"/>
  <c r="C4631" i="2"/>
  <c r="B4632" i="2"/>
  <c r="C4632" i="2"/>
  <c r="B4633" i="2"/>
  <c r="C4633" i="2"/>
  <c r="B4634" i="2"/>
  <c r="C4634" i="2"/>
  <c r="B4635" i="2"/>
  <c r="C4635" i="2"/>
  <c r="B4636" i="2"/>
  <c r="C4636" i="2"/>
  <c r="B4637" i="2"/>
  <c r="C4637" i="2"/>
  <c r="B4638" i="2"/>
  <c r="C4638" i="2"/>
  <c r="B4639" i="2"/>
  <c r="C4639" i="2"/>
  <c r="B4640" i="2"/>
  <c r="C4640" i="2"/>
  <c r="B4641" i="2"/>
  <c r="C4641" i="2"/>
  <c r="B4642" i="2"/>
  <c r="C4642" i="2"/>
  <c r="B4643" i="2"/>
  <c r="C4643" i="2"/>
  <c r="B4644" i="2"/>
  <c r="C4644" i="2"/>
  <c r="B4645" i="2"/>
  <c r="C4645" i="2"/>
  <c r="B4646" i="2"/>
  <c r="C4646" i="2"/>
  <c r="B4647" i="2"/>
  <c r="C4647" i="2"/>
  <c r="B4648" i="2"/>
  <c r="C4648" i="2"/>
  <c r="B4649" i="2"/>
  <c r="C4649" i="2"/>
  <c r="B4650" i="2"/>
  <c r="C4650" i="2"/>
  <c r="B4651" i="2"/>
  <c r="C4651" i="2"/>
  <c r="B4652" i="2"/>
  <c r="C4652" i="2"/>
  <c r="B4653" i="2"/>
  <c r="C4653" i="2"/>
  <c r="B4654" i="2"/>
  <c r="C4654" i="2"/>
  <c r="B4655" i="2"/>
  <c r="C4655" i="2"/>
  <c r="B4656" i="2"/>
  <c r="C4656" i="2"/>
  <c r="B4657" i="2"/>
  <c r="C4657" i="2"/>
  <c r="B4658" i="2"/>
  <c r="C4658" i="2"/>
  <c r="B4659" i="2"/>
  <c r="C4659" i="2"/>
  <c r="B4660" i="2"/>
  <c r="C4660" i="2"/>
  <c r="B4661" i="2"/>
  <c r="C4661" i="2"/>
  <c r="B4662" i="2"/>
  <c r="C4662" i="2"/>
  <c r="B4663" i="2"/>
  <c r="C4663" i="2"/>
  <c r="B4664" i="2"/>
  <c r="C4664" i="2"/>
  <c r="B4665" i="2"/>
  <c r="C4665" i="2"/>
  <c r="B4666" i="2"/>
  <c r="C4666" i="2"/>
  <c r="B4667" i="2"/>
  <c r="C4667" i="2"/>
  <c r="B4668" i="2"/>
  <c r="C4668" i="2"/>
  <c r="B4669" i="2"/>
  <c r="C4669" i="2"/>
  <c r="B4670" i="2"/>
  <c r="C4670" i="2"/>
  <c r="B4671" i="2"/>
  <c r="C4671" i="2"/>
  <c r="B4672" i="2"/>
  <c r="C4672" i="2"/>
  <c r="B4673" i="2"/>
  <c r="C4673" i="2"/>
  <c r="B4674" i="2"/>
  <c r="C4674" i="2"/>
  <c r="B4675" i="2"/>
  <c r="C4675" i="2"/>
  <c r="B4676" i="2"/>
  <c r="C4676" i="2"/>
  <c r="B4677" i="2"/>
  <c r="C4677" i="2"/>
  <c r="B4678" i="2"/>
  <c r="C4678" i="2"/>
  <c r="B4679" i="2"/>
  <c r="C4679" i="2"/>
  <c r="B4680" i="2"/>
  <c r="C4680" i="2"/>
  <c r="B4681" i="2"/>
  <c r="C4681" i="2"/>
  <c r="B4682" i="2"/>
  <c r="C4682" i="2"/>
  <c r="B4683" i="2"/>
  <c r="C4683" i="2"/>
  <c r="B4684" i="2"/>
  <c r="C4684" i="2"/>
  <c r="B4685" i="2"/>
  <c r="C4685" i="2"/>
  <c r="B4686" i="2"/>
  <c r="C4686" i="2"/>
  <c r="B4687" i="2"/>
  <c r="C4687" i="2"/>
  <c r="B4688" i="2"/>
  <c r="C4688" i="2"/>
  <c r="B4689" i="2"/>
  <c r="C4689" i="2"/>
  <c r="B4690" i="2"/>
  <c r="C4690" i="2"/>
  <c r="B4691" i="2"/>
  <c r="C4691" i="2"/>
  <c r="B4692" i="2"/>
  <c r="C4692" i="2"/>
  <c r="B4693" i="2"/>
  <c r="C4693" i="2"/>
  <c r="B4694" i="2"/>
  <c r="C4694" i="2"/>
  <c r="B4695" i="2"/>
  <c r="C4695" i="2"/>
  <c r="B4696" i="2"/>
  <c r="C4696" i="2"/>
  <c r="B4697" i="2"/>
  <c r="C4697" i="2"/>
  <c r="B4698" i="2"/>
  <c r="C4698" i="2"/>
  <c r="B4699" i="2"/>
  <c r="C4699" i="2"/>
  <c r="B4700" i="2"/>
  <c r="C4700" i="2"/>
  <c r="B4701" i="2"/>
  <c r="C4701" i="2"/>
  <c r="B4702" i="2"/>
  <c r="C4702" i="2"/>
  <c r="B4703" i="2"/>
  <c r="C4703" i="2"/>
  <c r="B4704" i="2"/>
  <c r="C4704" i="2"/>
  <c r="B4705" i="2"/>
  <c r="C4705" i="2"/>
  <c r="B4706" i="2"/>
  <c r="C4706" i="2"/>
  <c r="B4707" i="2"/>
  <c r="C4707" i="2"/>
  <c r="B4708" i="2"/>
  <c r="C4708" i="2"/>
  <c r="B4709" i="2"/>
  <c r="C4709" i="2"/>
  <c r="B4710" i="2"/>
  <c r="C4710" i="2"/>
  <c r="B4711" i="2"/>
  <c r="C4711" i="2"/>
  <c r="B4712" i="2"/>
  <c r="C4712" i="2"/>
  <c r="B4713" i="2"/>
  <c r="C4713" i="2"/>
  <c r="B4714" i="2"/>
  <c r="C4714" i="2"/>
  <c r="B4715" i="2"/>
  <c r="C4715" i="2"/>
  <c r="B4716" i="2"/>
  <c r="C4716" i="2"/>
  <c r="B4717" i="2"/>
  <c r="C4717" i="2"/>
  <c r="B4718" i="2"/>
  <c r="C4718" i="2"/>
  <c r="B4719" i="2"/>
  <c r="C4719" i="2"/>
  <c r="B4720" i="2"/>
  <c r="C4720" i="2"/>
  <c r="B4721" i="2"/>
  <c r="C4721" i="2"/>
  <c r="B4722" i="2"/>
  <c r="C4722" i="2"/>
  <c r="B4723" i="2"/>
  <c r="C4723" i="2"/>
  <c r="B4724" i="2"/>
  <c r="C4724" i="2"/>
  <c r="B4725" i="2"/>
  <c r="C4725" i="2"/>
  <c r="B4726" i="2"/>
  <c r="C4726" i="2"/>
  <c r="B4727" i="2"/>
  <c r="C4727" i="2"/>
  <c r="B4728" i="2"/>
  <c r="C4728" i="2"/>
  <c r="B4729" i="2"/>
  <c r="C4729" i="2"/>
  <c r="B4730" i="2"/>
  <c r="C4730" i="2"/>
  <c r="B4731" i="2"/>
  <c r="C4731" i="2"/>
  <c r="B4732" i="2"/>
  <c r="C4732" i="2"/>
  <c r="B4733" i="2"/>
  <c r="C4733" i="2"/>
  <c r="B4734" i="2"/>
  <c r="C4734" i="2"/>
  <c r="B4735" i="2"/>
  <c r="C4735" i="2"/>
  <c r="B4736" i="2"/>
  <c r="C4736" i="2"/>
  <c r="B4737" i="2"/>
  <c r="C4737" i="2"/>
  <c r="B4738" i="2"/>
  <c r="C4738" i="2"/>
  <c r="B4739" i="2"/>
  <c r="C4739" i="2"/>
  <c r="B4740" i="2"/>
  <c r="C4740" i="2"/>
  <c r="B4741" i="2"/>
  <c r="C4741" i="2"/>
  <c r="B4742" i="2"/>
  <c r="C4742" i="2"/>
  <c r="B4743" i="2"/>
  <c r="C4743" i="2"/>
  <c r="B4744" i="2"/>
  <c r="C4744" i="2"/>
  <c r="B4745" i="2"/>
  <c r="C4745" i="2"/>
  <c r="B4746" i="2"/>
  <c r="C4746" i="2"/>
  <c r="B4747" i="2"/>
  <c r="C4747" i="2"/>
  <c r="B4748" i="2"/>
  <c r="C4748" i="2"/>
  <c r="B4749" i="2"/>
  <c r="C4749" i="2"/>
  <c r="B4750" i="2"/>
  <c r="C4750" i="2"/>
  <c r="B4751" i="2"/>
  <c r="C4751" i="2"/>
  <c r="B4752" i="2"/>
  <c r="C4752" i="2"/>
  <c r="B4753" i="2"/>
  <c r="C4753" i="2"/>
  <c r="B4754" i="2"/>
  <c r="C4754" i="2"/>
  <c r="B4755" i="2"/>
  <c r="C4755" i="2"/>
  <c r="B4756" i="2"/>
  <c r="C4756" i="2"/>
  <c r="B4757" i="2"/>
  <c r="C4757" i="2"/>
  <c r="B4758" i="2"/>
  <c r="C4758" i="2"/>
  <c r="B4759" i="2"/>
  <c r="C4759" i="2"/>
  <c r="B4760" i="2"/>
  <c r="C4760" i="2"/>
  <c r="B4761" i="2"/>
  <c r="C4761" i="2"/>
  <c r="B4762" i="2"/>
  <c r="C4762" i="2"/>
  <c r="B4763" i="2"/>
  <c r="C4763" i="2"/>
  <c r="B4764" i="2"/>
  <c r="C4764" i="2"/>
  <c r="B4765" i="2"/>
  <c r="C4765" i="2"/>
  <c r="B4766" i="2"/>
  <c r="C4766" i="2"/>
  <c r="B4767" i="2"/>
  <c r="C4767" i="2"/>
  <c r="B4768" i="2"/>
  <c r="C4768" i="2"/>
  <c r="B4769" i="2"/>
  <c r="C4769" i="2"/>
  <c r="B4770" i="2"/>
  <c r="C4770" i="2"/>
  <c r="B4771" i="2"/>
  <c r="C4771" i="2"/>
  <c r="B4772" i="2"/>
  <c r="C4772" i="2"/>
  <c r="B4773" i="2"/>
  <c r="C4773" i="2"/>
  <c r="B4774" i="2"/>
  <c r="C4774" i="2"/>
  <c r="B4775" i="2"/>
  <c r="C4775" i="2"/>
  <c r="B4776" i="2"/>
  <c r="C4776" i="2"/>
  <c r="B4777" i="2"/>
  <c r="C4777" i="2"/>
  <c r="B4778" i="2"/>
  <c r="C4778" i="2"/>
  <c r="B4779" i="2"/>
  <c r="C4779" i="2"/>
  <c r="B4780" i="2"/>
  <c r="C4780" i="2"/>
  <c r="B4781" i="2"/>
  <c r="C4781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A4779" i="2"/>
  <c r="A4780" i="2"/>
  <c r="A478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M108" i="10" l="1"/>
  <c r="G117" i="10"/>
  <c r="K114" i="10"/>
  <c r="I116" i="10"/>
  <c r="K116" i="10" s="1"/>
  <c r="H118" i="10"/>
  <c r="J117" i="10"/>
  <c r="L117" i="10" s="1"/>
  <c r="BD47" i="10"/>
  <c r="BD45" i="10"/>
  <c r="BD43" i="10"/>
  <c r="BD41" i="10"/>
  <c r="BD39" i="10"/>
  <c r="BD37" i="10"/>
  <c r="BD35" i="10"/>
  <c r="BD33" i="10"/>
  <c r="BD31" i="10"/>
  <c r="BD29" i="10"/>
  <c r="BD27" i="10"/>
  <c r="BD25" i="10"/>
  <c r="BD23" i="10"/>
  <c r="BD21" i="10"/>
  <c r="BD19" i="10"/>
  <c r="BD17" i="10"/>
  <c r="BD15" i="10"/>
  <c r="BD13" i="10"/>
  <c r="BD11" i="10"/>
  <c r="BD9" i="10"/>
  <c r="BD7" i="10"/>
  <c r="BD5" i="10"/>
  <c r="BD222" i="10"/>
  <c r="BD220" i="10"/>
  <c r="BD218" i="10"/>
  <c r="BD216" i="10"/>
  <c r="BD214" i="10"/>
  <c r="BD212" i="10"/>
  <c r="BD210" i="10"/>
  <c r="BD208" i="10"/>
  <c r="BD206" i="10"/>
  <c r="BD204" i="10"/>
  <c r="BD202" i="10"/>
  <c r="BD200" i="10"/>
  <c r="BD198" i="10"/>
  <c r="BD196" i="10"/>
  <c r="BD194" i="10"/>
  <c r="BD192" i="10"/>
  <c r="BD190" i="10"/>
  <c r="BD188" i="10"/>
  <c r="BD186" i="10"/>
  <c r="BD184" i="10"/>
  <c r="BD182" i="10"/>
  <c r="BD180" i="10"/>
  <c r="BD178" i="10"/>
  <c r="BD176" i="10"/>
  <c r="BD174" i="10"/>
  <c r="BD172" i="10"/>
  <c r="BD170" i="10"/>
  <c r="BD168" i="10"/>
  <c r="BD166" i="10"/>
  <c r="BD164" i="10"/>
  <c r="BD162" i="10"/>
  <c r="BD160" i="10"/>
  <c r="BD158" i="10"/>
  <c r="BD156" i="10"/>
  <c r="BD154" i="10"/>
  <c r="BD152" i="10"/>
  <c r="BD150" i="10"/>
  <c r="BD148" i="10"/>
  <c r="BD146" i="10"/>
  <c r="BD144" i="10"/>
  <c r="BD142" i="10"/>
  <c r="BD140" i="10"/>
  <c r="BD138" i="10"/>
  <c r="BD136" i="10"/>
  <c r="BD134" i="10"/>
  <c r="BD132" i="10"/>
  <c r="BD130" i="10"/>
  <c r="BD128" i="10"/>
  <c r="BD126" i="10"/>
  <c r="BD124" i="10"/>
  <c r="BD122" i="10"/>
  <c r="BD120" i="10"/>
  <c r="BD118" i="10"/>
  <c r="BD116" i="10"/>
  <c r="BD114" i="10"/>
  <c r="BD112" i="10"/>
  <c r="BD110" i="10"/>
  <c r="BD108" i="10"/>
  <c r="BP136" i="10"/>
  <c r="BH136" i="10"/>
  <c r="AZ136" i="10"/>
  <c r="BL135" i="10"/>
  <c r="BP134" i="10"/>
  <c r="BH134" i="10"/>
  <c r="AZ134" i="10"/>
  <c r="BL133" i="10"/>
  <c r="AX50" i="10"/>
  <c r="BJ49" i="10"/>
  <c r="BB49" i="10"/>
  <c r="BN48" i="10"/>
  <c r="BB3" i="10"/>
  <c r="BD106" i="10"/>
  <c r="BD104" i="10"/>
  <c r="BD102" i="10"/>
  <c r="BD100" i="10"/>
  <c r="BP132" i="10"/>
  <c r="BH132" i="10"/>
  <c r="AZ132" i="10"/>
  <c r="BL131" i="10"/>
  <c r="BP130" i="10"/>
  <c r="BH130" i="10"/>
  <c r="AZ130" i="10"/>
  <c r="BL129" i="10"/>
  <c r="BP128" i="10"/>
  <c r="BH128" i="10"/>
  <c r="AZ128" i="10"/>
  <c r="BL127" i="10"/>
  <c r="BP126" i="10"/>
  <c r="BH126" i="10"/>
  <c r="AZ126" i="10"/>
  <c r="BL125" i="10"/>
  <c r="BP124" i="10"/>
  <c r="BH124" i="10"/>
  <c r="AZ124" i="10"/>
  <c r="BL123" i="10"/>
  <c r="BP122" i="10"/>
  <c r="BH122" i="10"/>
  <c r="AZ122" i="10"/>
  <c r="BL121" i="10"/>
  <c r="BP120" i="10"/>
  <c r="BH120" i="10"/>
  <c r="AZ120" i="10"/>
  <c r="BL119" i="10"/>
  <c r="BP118" i="10"/>
  <c r="BH118" i="10"/>
  <c r="AZ118" i="10"/>
  <c r="BL117" i="10"/>
  <c r="BP116" i="10"/>
  <c r="BH116" i="10"/>
  <c r="AZ116" i="10"/>
  <c r="BL115" i="10"/>
  <c r="BP114" i="10"/>
  <c r="BH114" i="10"/>
  <c r="AZ114" i="10"/>
  <c r="BL113" i="10"/>
  <c r="BP112" i="10"/>
  <c r="BH112" i="10"/>
  <c r="AZ112" i="10"/>
  <c r="BL111" i="10"/>
  <c r="BP110" i="10"/>
  <c r="BH110" i="10"/>
  <c r="AZ110" i="10"/>
  <c r="BL109" i="10"/>
  <c r="BP108" i="10"/>
  <c r="BH108" i="10"/>
  <c r="AZ108" i="10"/>
  <c r="BL107" i="10"/>
  <c r="BP106" i="10"/>
  <c r="BH106" i="10"/>
  <c r="AZ106" i="10"/>
  <c r="BL105" i="10"/>
  <c r="BP104" i="10"/>
  <c r="BH104" i="10"/>
  <c r="AZ104" i="10"/>
  <c r="BL103" i="10"/>
  <c r="BP102" i="10"/>
  <c r="BH102" i="10"/>
  <c r="AZ102" i="10"/>
  <c r="BL101" i="10"/>
  <c r="BP100" i="10"/>
  <c r="BH100" i="10"/>
  <c r="AZ100" i="10"/>
  <c r="BL99" i="10"/>
  <c r="BP98" i="10"/>
  <c r="BH98" i="10"/>
  <c r="AZ98" i="10"/>
  <c r="BL97" i="10"/>
  <c r="BP96" i="10"/>
  <c r="BH96" i="10"/>
  <c r="AZ96" i="10"/>
  <c r="BL95" i="10"/>
  <c r="BP94" i="10"/>
  <c r="BH94" i="10"/>
  <c r="AZ94" i="10"/>
  <c r="BL93" i="10"/>
  <c r="BP92" i="10"/>
  <c r="BD98" i="10"/>
  <c r="BD96" i="10"/>
  <c r="BD94" i="10"/>
  <c r="BD92" i="10"/>
  <c r="BD90" i="10"/>
  <c r="BD88" i="10"/>
  <c r="BD86" i="10"/>
  <c r="BD84" i="10"/>
  <c r="BD82" i="10"/>
  <c r="BD80" i="10"/>
  <c r="BD78" i="10"/>
  <c r="BD76" i="10"/>
  <c r="BD74" i="10"/>
  <c r="BD72" i="10"/>
  <c r="BD70" i="10"/>
  <c r="BD68" i="10"/>
  <c r="BD66" i="10"/>
  <c r="BD64" i="10"/>
  <c r="BD62" i="10"/>
  <c r="BD60" i="10"/>
  <c r="BD58" i="10"/>
  <c r="BD56" i="10"/>
  <c r="BD54" i="10"/>
  <c r="BD52" i="10"/>
  <c r="BD50" i="10"/>
  <c r="BD48" i="10"/>
  <c r="BH92" i="10"/>
  <c r="AZ92" i="10"/>
  <c r="BL91" i="10"/>
  <c r="BP90" i="10"/>
  <c r="BH90" i="10"/>
  <c r="AZ90" i="10"/>
  <c r="BL89" i="10"/>
  <c r="BP88" i="10"/>
  <c r="BH88" i="10"/>
  <c r="AZ88" i="10"/>
  <c r="BL87" i="10"/>
  <c r="BP86" i="10"/>
  <c r="BH86" i="10"/>
  <c r="AZ86" i="10"/>
  <c r="BL85" i="10"/>
  <c r="BP84" i="10"/>
  <c r="BH84" i="10"/>
  <c r="AZ84" i="10"/>
  <c r="BL83" i="10"/>
  <c r="BP82" i="10"/>
  <c r="AZ82" i="10"/>
  <c r="BL81" i="10"/>
  <c r="BP80" i="10"/>
  <c r="BH80" i="10"/>
  <c r="AZ80" i="10"/>
  <c r="BL79" i="10"/>
  <c r="BP78" i="10"/>
  <c r="BH78" i="10"/>
  <c r="AZ78" i="10"/>
  <c r="BL77" i="10"/>
  <c r="BP76" i="10"/>
  <c r="AZ76" i="10"/>
  <c r="BL75" i="10"/>
  <c r="BP74" i="10"/>
  <c r="BH74" i="10"/>
  <c r="AZ74" i="10"/>
  <c r="BL73" i="10"/>
  <c r="BP72" i="10"/>
  <c r="BH72" i="10"/>
  <c r="AZ72" i="10"/>
  <c r="BL71" i="10"/>
  <c r="BP70" i="10"/>
  <c r="BH70" i="10"/>
  <c r="AZ70" i="10"/>
  <c r="BL69" i="10"/>
  <c r="BP68" i="10"/>
  <c r="BH68" i="10"/>
  <c r="AZ68" i="10"/>
  <c r="BL67" i="10"/>
  <c r="BP66" i="10"/>
  <c r="AZ66" i="10"/>
  <c r="BL65" i="10"/>
  <c r="BP64" i="10"/>
  <c r="BH64" i="10"/>
  <c r="AZ64" i="10"/>
  <c r="BL63" i="10"/>
  <c r="BP62" i="10"/>
  <c r="BH62" i="10"/>
  <c r="AZ62" i="10"/>
  <c r="BL61" i="10"/>
  <c r="BP60" i="10"/>
  <c r="BH60" i="10"/>
  <c r="AZ60" i="10"/>
  <c r="BL59" i="10"/>
  <c r="BP58" i="10"/>
  <c r="BH58" i="10"/>
  <c r="AZ58" i="10"/>
  <c r="BL57" i="10"/>
  <c r="BP56" i="10"/>
  <c r="BH56" i="10"/>
  <c r="AZ56" i="10"/>
  <c r="BL55" i="10"/>
  <c r="BP54" i="10"/>
  <c r="BH54" i="10"/>
  <c r="AZ54" i="10"/>
  <c r="BL53" i="10"/>
  <c r="BP52" i="10"/>
  <c r="BH52" i="10"/>
  <c r="AZ52" i="10"/>
  <c r="BL51" i="10"/>
  <c r="BP50" i="10"/>
  <c r="BH50" i="10"/>
  <c r="AZ50" i="10"/>
  <c r="BL49" i="10"/>
  <c r="BP48" i="10"/>
  <c r="AQ221" i="10"/>
  <c r="AQ217" i="10"/>
  <c r="AQ213" i="10"/>
  <c r="AQ209" i="10"/>
  <c r="AQ205" i="10"/>
  <c r="AQ201" i="10"/>
  <c r="AQ197" i="10"/>
  <c r="AQ193" i="10"/>
  <c r="AQ189" i="10"/>
  <c r="AQ185" i="10"/>
  <c r="AQ181" i="10"/>
  <c r="AQ177" i="10"/>
  <c r="AQ173" i="10"/>
  <c r="AQ169" i="10"/>
  <c r="AQ165" i="10"/>
  <c r="AQ161" i="10"/>
  <c r="AQ157" i="10"/>
  <c r="AQ153" i="10"/>
  <c r="AQ149" i="10"/>
  <c r="AQ145" i="10"/>
  <c r="AQ141" i="10"/>
  <c r="AQ137" i="10"/>
  <c r="AQ133" i="10"/>
  <c r="AQ129" i="10"/>
  <c r="AQ125" i="10"/>
  <c r="AQ121" i="10"/>
  <c r="AQ117" i="10"/>
  <c r="AQ113" i="10"/>
  <c r="AQ109" i="10"/>
  <c r="AQ105" i="10"/>
  <c r="AQ101" i="10"/>
  <c r="AQ97" i="10"/>
  <c r="AQ93" i="10"/>
  <c r="AQ89" i="10"/>
  <c r="AQ85" i="10"/>
  <c r="AQ81" i="10"/>
  <c r="AQ77" i="10"/>
  <c r="AQ73" i="10"/>
  <c r="AQ69" i="10"/>
  <c r="AQ65" i="10"/>
  <c r="AQ61" i="10"/>
  <c r="AQ57" i="10"/>
  <c r="AQ53" i="10"/>
  <c r="AQ49" i="10"/>
  <c r="AQ45" i="10"/>
  <c r="AQ41" i="10"/>
  <c r="AQ37" i="10"/>
  <c r="AQ33" i="10"/>
  <c r="AQ29" i="10"/>
  <c r="AQ25" i="10"/>
  <c r="AQ21" i="10"/>
  <c r="AQ17" i="10"/>
  <c r="AQ13" i="10"/>
  <c r="AQ9" i="10"/>
  <c r="AQ5" i="10"/>
  <c r="BP47" i="10"/>
  <c r="BH47" i="10"/>
  <c r="AZ47" i="10"/>
  <c r="BL46" i="10"/>
  <c r="BP45" i="10"/>
  <c r="BH45" i="10"/>
  <c r="AZ45" i="10"/>
  <c r="BL44" i="10"/>
  <c r="BP43" i="10"/>
  <c r="BH43" i="10"/>
  <c r="AZ43" i="10"/>
  <c r="BL42" i="10"/>
  <c r="BP41" i="10"/>
  <c r="BH41" i="10"/>
  <c r="AZ41" i="10"/>
  <c r="BL40" i="10"/>
  <c r="BP39" i="10"/>
  <c r="BH39" i="10"/>
  <c r="AZ39" i="10"/>
  <c r="BL38" i="10"/>
  <c r="BP37" i="10"/>
  <c r="BH37" i="10"/>
  <c r="AZ37" i="10"/>
  <c r="BL36" i="10"/>
  <c r="BP35" i="10"/>
  <c r="BH35" i="10"/>
  <c r="AZ35" i="10"/>
  <c r="BL34" i="10"/>
  <c r="BP33" i="10"/>
  <c r="BH33" i="10"/>
  <c r="AZ33" i="10"/>
  <c r="BL32" i="10"/>
  <c r="BP31" i="10"/>
  <c r="BH31" i="10"/>
  <c r="AZ31" i="10"/>
  <c r="BL30" i="10"/>
  <c r="BP29" i="10"/>
  <c r="BH29" i="10"/>
  <c r="AZ29" i="10"/>
  <c r="BL28" i="10"/>
  <c r="BP27" i="10"/>
  <c r="BH27" i="10"/>
  <c r="AZ27" i="10"/>
  <c r="BL26" i="10"/>
  <c r="BP25" i="10"/>
  <c r="BH25" i="10"/>
  <c r="AZ25" i="10"/>
  <c r="BL24" i="10"/>
  <c r="BP23" i="10"/>
  <c r="BH23" i="10"/>
  <c r="AZ23" i="10"/>
  <c r="BL22" i="10"/>
  <c r="BP21" i="10"/>
  <c r="BH21" i="10"/>
  <c r="AZ21" i="10"/>
  <c r="BL20" i="10"/>
  <c r="BP19" i="10"/>
  <c r="BH19" i="10"/>
  <c r="AZ19" i="10"/>
  <c r="BL18" i="10"/>
  <c r="BP17" i="10"/>
  <c r="BH17" i="10"/>
  <c r="AZ17" i="10"/>
  <c r="BL16" i="10"/>
  <c r="BP15" i="10"/>
  <c r="BH15" i="10"/>
  <c r="AZ15" i="10"/>
  <c r="BL14" i="10"/>
  <c r="BP13" i="10"/>
  <c r="BH13" i="10"/>
  <c r="AZ13" i="10"/>
  <c r="BL12" i="10"/>
  <c r="BP11" i="10"/>
  <c r="BH11" i="10"/>
  <c r="AZ11" i="10"/>
  <c r="BL10" i="10"/>
  <c r="BP9" i="10"/>
  <c r="BH9" i="10"/>
  <c r="AZ9" i="10"/>
  <c r="BL8" i="10"/>
  <c r="BP7" i="10"/>
  <c r="BH7" i="10"/>
  <c r="AZ7" i="10"/>
  <c r="BL6" i="10"/>
  <c r="BP5" i="10"/>
  <c r="BH5" i="10"/>
  <c r="AZ5" i="10"/>
  <c r="BL4" i="10"/>
  <c r="BP224" i="10"/>
  <c r="BH224" i="10"/>
  <c r="AZ224" i="10"/>
  <c r="BL223" i="10"/>
  <c r="BP222" i="10"/>
  <c r="BH222" i="10"/>
  <c r="AZ222" i="10"/>
  <c r="BL221" i="10"/>
  <c r="BP220" i="10"/>
  <c r="BH220" i="10"/>
  <c r="AZ220" i="10"/>
  <c r="BL219" i="10"/>
  <c r="BP218" i="10"/>
  <c r="BH218" i="10"/>
  <c r="AZ218" i="10"/>
  <c r="BL217" i="10"/>
  <c r="BP216" i="10"/>
  <c r="BH216" i="10"/>
  <c r="AZ216" i="10"/>
  <c r="BL215" i="10"/>
  <c r="BP214" i="10"/>
  <c r="BH214" i="10"/>
  <c r="AZ214" i="10"/>
  <c r="BL213" i="10"/>
  <c r="BP212" i="10"/>
  <c r="BH212" i="10"/>
  <c r="AZ212" i="10"/>
  <c r="BL211" i="10"/>
  <c r="BP210" i="10"/>
  <c r="BH210" i="10"/>
  <c r="AZ210" i="10"/>
  <c r="BL209" i="10"/>
  <c r="BP208" i="10"/>
  <c r="BH208" i="10"/>
  <c r="AZ208" i="10"/>
  <c r="BL207" i="10"/>
  <c r="BP206" i="10"/>
  <c r="BH206" i="10"/>
  <c r="AZ206" i="10"/>
  <c r="BL205" i="10"/>
  <c r="BP204" i="10"/>
  <c r="BH204" i="10"/>
  <c r="AZ204" i="10"/>
  <c r="BL203" i="10"/>
  <c r="BP202" i="10"/>
  <c r="BH202" i="10"/>
  <c r="AZ202" i="10"/>
  <c r="BL201" i="10"/>
  <c r="BP200" i="10"/>
  <c r="BH200" i="10"/>
  <c r="AZ200" i="10"/>
  <c r="BL199" i="10"/>
  <c r="BP198" i="10"/>
  <c r="BH198" i="10"/>
  <c r="AZ198" i="10"/>
  <c r="BL197" i="10"/>
  <c r="BP196" i="10"/>
  <c r="BH196" i="10"/>
  <c r="AZ196" i="10"/>
  <c r="BL195" i="10"/>
  <c r="BP194" i="10"/>
  <c r="BH194" i="10"/>
  <c r="AZ194" i="10"/>
  <c r="BL193" i="10"/>
  <c r="BP192" i="10"/>
  <c r="BH192" i="10"/>
  <c r="AZ192" i="10"/>
  <c r="BL191" i="10"/>
  <c r="BP190" i="10"/>
  <c r="BH190" i="10"/>
  <c r="AZ190" i="10"/>
  <c r="BL189" i="10"/>
  <c r="BP188" i="10"/>
  <c r="BH188" i="10"/>
  <c r="AZ188" i="10"/>
  <c r="BL187" i="10"/>
  <c r="BP186" i="10"/>
  <c r="BH186" i="10"/>
  <c r="AZ186" i="10"/>
  <c r="BL185" i="10"/>
  <c r="BP184" i="10"/>
  <c r="BH184" i="10"/>
  <c r="AZ184" i="10"/>
  <c r="BL183" i="10"/>
  <c r="BP182" i="10"/>
  <c r="BH182" i="10"/>
  <c r="AZ182" i="10"/>
  <c r="BL181" i="10"/>
  <c r="BP180" i="10"/>
  <c r="BH180" i="10"/>
  <c r="AZ180" i="10"/>
  <c r="BL179" i="10"/>
  <c r="BP178" i="10"/>
  <c r="BH178" i="10"/>
  <c r="AZ178" i="10"/>
  <c r="BL177" i="10"/>
  <c r="BP176" i="10"/>
  <c r="BH176" i="10"/>
  <c r="AZ176" i="10"/>
  <c r="BL175" i="10"/>
  <c r="BP174" i="10"/>
  <c r="BH174" i="10"/>
  <c r="AZ174" i="10"/>
  <c r="BL173" i="10"/>
  <c r="BP172" i="10"/>
  <c r="BH172" i="10"/>
  <c r="AZ172" i="10"/>
  <c r="BL171" i="10"/>
  <c r="BP170" i="10"/>
  <c r="BH170" i="10"/>
  <c r="AZ170" i="10"/>
  <c r="BL169" i="10"/>
  <c r="BP168" i="10"/>
  <c r="BH168" i="10"/>
  <c r="AZ168" i="10"/>
  <c r="BL167" i="10"/>
  <c r="BP166" i="10"/>
  <c r="BH166" i="10"/>
  <c r="AZ166" i="10"/>
  <c r="BL165" i="10"/>
  <c r="BP164" i="10"/>
  <c r="BH164" i="10"/>
  <c r="AZ164" i="10"/>
  <c r="BL163" i="10"/>
  <c r="BP162" i="10"/>
  <c r="BH162" i="10"/>
  <c r="AZ162" i="10"/>
  <c r="BL161" i="10"/>
  <c r="BP160" i="10"/>
  <c r="BH160" i="10"/>
  <c r="AZ160" i="10"/>
  <c r="BL159" i="10"/>
  <c r="BP158" i="10"/>
  <c r="BH158" i="10"/>
  <c r="AZ158" i="10"/>
  <c r="BL157" i="10"/>
  <c r="BP156" i="10"/>
  <c r="BH156" i="10"/>
  <c r="AZ156" i="10"/>
  <c r="BL155" i="10"/>
  <c r="BP154" i="10"/>
  <c r="BH154" i="10"/>
  <c r="AZ154" i="10"/>
  <c r="BL153" i="10"/>
  <c r="BP152" i="10"/>
  <c r="BH152" i="10"/>
  <c r="AZ152" i="10"/>
  <c r="BL151" i="10"/>
  <c r="BP150" i="10"/>
  <c r="BH150" i="10"/>
  <c r="AZ150" i="10"/>
  <c r="BL149" i="10"/>
  <c r="BP148" i="10"/>
  <c r="BH148" i="10"/>
  <c r="AZ148" i="10"/>
  <c r="BL147" i="10"/>
  <c r="BP146" i="10"/>
  <c r="BH146" i="10"/>
  <c r="AZ146" i="10"/>
  <c r="BL145" i="10"/>
  <c r="BP144" i="10"/>
  <c r="BH144" i="10"/>
  <c r="AZ144" i="10"/>
  <c r="BL143" i="10"/>
  <c r="BP142" i="10"/>
  <c r="BH142" i="10"/>
  <c r="AZ142" i="10"/>
  <c r="BL141" i="10"/>
  <c r="BP140" i="10"/>
  <c r="BH140" i="10"/>
  <c r="AZ140" i="10"/>
  <c r="BL139" i="10"/>
  <c r="BP138" i="10"/>
  <c r="BH138" i="10"/>
  <c r="AZ138" i="10"/>
  <c r="BL137" i="10"/>
  <c r="BH48" i="10"/>
  <c r="AX3" i="10"/>
  <c r="AQ222" i="10"/>
  <c r="AQ218" i="10"/>
  <c r="AQ214" i="10"/>
  <c r="AQ210" i="10"/>
  <c r="AQ206" i="10"/>
  <c r="AQ202" i="10"/>
  <c r="AQ198" i="10"/>
  <c r="AQ194" i="10"/>
  <c r="AQ190" i="10"/>
  <c r="AQ186" i="10"/>
  <c r="AQ182" i="10"/>
  <c r="AQ178" i="10"/>
  <c r="AQ174" i="10"/>
  <c r="AQ170" i="10"/>
  <c r="AQ166" i="10"/>
  <c r="AQ162" i="10"/>
  <c r="AQ158" i="10"/>
  <c r="AQ154" i="10"/>
  <c r="AQ150" i="10"/>
  <c r="AQ146" i="10"/>
  <c r="AQ142" i="10"/>
  <c r="AQ138" i="10"/>
  <c r="AQ134" i="10"/>
  <c r="AQ130" i="10"/>
  <c r="AQ126" i="10"/>
  <c r="AQ122" i="10"/>
  <c r="AQ118" i="10"/>
  <c r="AQ114" i="10"/>
  <c r="AQ110" i="10"/>
  <c r="AQ106" i="10"/>
  <c r="AQ102" i="10"/>
  <c r="AQ98" i="10"/>
  <c r="AQ94" i="10"/>
  <c r="AQ90" i="10"/>
  <c r="AQ86" i="10"/>
  <c r="AQ82" i="10"/>
  <c r="AQ78" i="10"/>
  <c r="AQ74" i="10"/>
  <c r="AQ70" i="10"/>
  <c r="AQ66" i="10"/>
  <c r="AQ62" i="10"/>
  <c r="AQ58" i="10"/>
  <c r="AQ54" i="10"/>
  <c r="AQ50" i="10"/>
  <c r="AQ46" i="10"/>
  <c r="AQ42" i="10"/>
  <c r="AQ38" i="10"/>
  <c r="AQ34" i="10"/>
  <c r="AQ30" i="10"/>
  <c r="AQ26" i="10"/>
  <c r="AQ22" i="10"/>
  <c r="AQ18" i="10"/>
  <c r="AQ14" i="10"/>
  <c r="AQ10" i="10"/>
  <c r="AQ6" i="10"/>
  <c r="BJ47" i="10"/>
  <c r="BB47" i="10"/>
  <c r="BN46" i="10"/>
  <c r="AX46" i="10"/>
  <c r="BJ45" i="10"/>
  <c r="BB45" i="10"/>
  <c r="BN44" i="10"/>
  <c r="AX44" i="10"/>
  <c r="BJ43" i="10"/>
  <c r="BB43" i="10"/>
  <c r="BN42" i="10"/>
  <c r="AX42" i="10"/>
  <c r="BJ41" i="10"/>
  <c r="BB41" i="10"/>
  <c r="BN40" i="10"/>
  <c r="AX40" i="10"/>
  <c r="BJ39" i="10"/>
  <c r="BB39" i="10"/>
  <c r="BN38" i="10"/>
  <c r="AX38" i="10"/>
  <c r="BJ37" i="10"/>
  <c r="BB37" i="10"/>
  <c r="BN36" i="10"/>
  <c r="AX36" i="10"/>
  <c r="BJ35" i="10"/>
  <c r="BB35" i="10"/>
  <c r="BN34" i="10"/>
  <c r="AX34" i="10"/>
  <c r="BJ33" i="10"/>
  <c r="BB33" i="10"/>
  <c r="BN32" i="10"/>
  <c r="AX32" i="10"/>
  <c r="BJ31" i="10"/>
  <c r="BB31" i="10"/>
  <c r="BN30" i="10"/>
  <c r="AX30" i="10"/>
  <c r="BJ29" i="10"/>
  <c r="BB29" i="10"/>
  <c r="BN28" i="10"/>
  <c r="AX28" i="10"/>
  <c r="BJ27" i="10"/>
  <c r="BB27" i="10"/>
  <c r="BN26" i="10"/>
  <c r="AX26" i="10"/>
  <c r="BJ25" i="10"/>
  <c r="BB25" i="10"/>
  <c r="BN24" i="10"/>
  <c r="AX24" i="10"/>
  <c r="BJ23" i="10"/>
  <c r="BB23" i="10"/>
  <c r="BN22" i="10"/>
  <c r="AX22" i="10"/>
  <c r="BJ21" i="10"/>
  <c r="BB21" i="10"/>
  <c r="BN20" i="10"/>
  <c r="AX20" i="10"/>
  <c r="BJ19" i="10"/>
  <c r="BB19" i="10"/>
  <c r="BN18" i="10"/>
  <c r="AX18" i="10"/>
  <c r="BJ17" i="10"/>
  <c r="BB17" i="10"/>
  <c r="BN16" i="10"/>
  <c r="AX16" i="10"/>
  <c r="BJ15" i="10"/>
  <c r="BB15" i="10"/>
  <c r="BN14" i="10"/>
  <c r="AX14" i="10"/>
  <c r="BJ13" i="10"/>
  <c r="BB13" i="10"/>
  <c r="BN12" i="10"/>
  <c r="AX12" i="10"/>
  <c r="BJ11" i="10"/>
  <c r="BB11" i="10"/>
  <c r="BN10" i="10"/>
  <c r="AX10" i="10"/>
  <c r="BJ9" i="10"/>
  <c r="BB9" i="10"/>
  <c r="BN8" i="10"/>
  <c r="AX8" i="10"/>
  <c r="BJ7" i="10"/>
  <c r="BB7" i="10"/>
  <c r="BN6" i="10"/>
  <c r="AX6" i="10"/>
  <c r="BJ5" i="10"/>
  <c r="BB5" i="10"/>
  <c r="BN4" i="10"/>
  <c r="AX4" i="10"/>
  <c r="BJ224" i="10"/>
  <c r="BB224" i="10"/>
  <c r="BN223" i="10"/>
  <c r="AX223" i="10"/>
  <c r="BJ222" i="10"/>
  <c r="BB222" i="10"/>
  <c r="BN221" i="10"/>
  <c r="AX221" i="10"/>
  <c r="BJ220" i="10"/>
  <c r="BB220" i="10"/>
  <c r="BN219" i="10"/>
  <c r="AX219" i="10"/>
  <c r="BJ218" i="10"/>
  <c r="BB218" i="10"/>
  <c r="BN217" i="10"/>
  <c r="AX217" i="10"/>
  <c r="BJ216" i="10"/>
  <c r="BB216" i="10"/>
  <c r="BN215" i="10"/>
  <c r="AX215" i="10"/>
  <c r="BJ214" i="10"/>
  <c r="BB214" i="10"/>
  <c r="BN213" i="10"/>
  <c r="AX213" i="10"/>
  <c r="BJ212" i="10"/>
  <c r="BB212" i="10"/>
  <c r="BN211" i="10"/>
  <c r="AX211" i="10"/>
  <c r="BJ210" i="10"/>
  <c r="BB210" i="10"/>
  <c r="BN209" i="10"/>
  <c r="AX209" i="10"/>
  <c r="BJ208" i="10"/>
  <c r="BB208" i="10"/>
  <c r="BN207" i="10"/>
  <c r="AX207" i="10"/>
  <c r="BJ206" i="10"/>
  <c r="BB206" i="10"/>
  <c r="BN205" i="10"/>
  <c r="AX205" i="10"/>
  <c r="BJ204" i="10"/>
  <c r="BB204" i="10"/>
  <c r="BN203" i="10"/>
  <c r="AX203" i="10"/>
  <c r="BJ202" i="10"/>
  <c r="BB202" i="10"/>
  <c r="BN201" i="10"/>
  <c r="AX201" i="10"/>
  <c r="BJ200" i="10"/>
  <c r="BB200" i="10"/>
  <c r="BN199" i="10"/>
  <c r="AX199" i="10"/>
  <c r="BJ198" i="10"/>
  <c r="BB198" i="10"/>
  <c r="BN197" i="10"/>
  <c r="AX197" i="10"/>
  <c r="BJ196" i="10"/>
  <c r="BB196" i="10"/>
  <c r="BN195" i="10"/>
  <c r="AX195" i="10"/>
  <c r="BJ194" i="10"/>
  <c r="BB194" i="10"/>
  <c r="BN193" i="10"/>
  <c r="AX193" i="10"/>
  <c r="BJ192" i="10"/>
  <c r="BB192" i="10"/>
  <c r="BN191" i="10"/>
  <c r="AX191" i="10"/>
  <c r="BJ190" i="10"/>
  <c r="BB190" i="10"/>
  <c r="BN189" i="10"/>
  <c r="AX189" i="10"/>
  <c r="BJ188" i="10"/>
  <c r="BB188" i="10"/>
  <c r="BN187" i="10"/>
  <c r="AX187" i="10"/>
  <c r="BJ186" i="10"/>
  <c r="BB186" i="10"/>
  <c r="BN185" i="10"/>
  <c r="AX185" i="10"/>
  <c r="BJ184" i="10"/>
  <c r="BB184" i="10"/>
  <c r="BN183" i="10"/>
  <c r="AX183" i="10"/>
  <c r="BJ182" i="10"/>
  <c r="BB182" i="10"/>
  <c r="BN181" i="10"/>
  <c r="AX181" i="10"/>
  <c r="BJ180" i="10"/>
  <c r="BB180" i="10"/>
  <c r="BN179" i="10"/>
  <c r="AX179" i="10"/>
  <c r="BJ178" i="10"/>
  <c r="BB178" i="10"/>
  <c r="BN177" i="10"/>
  <c r="AX177" i="10"/>
  <c r="BJ176" i="10"/>
  <c r="BB176" i="10"/>
  <c r="BN175" i="10"/>
  <c r="AX175" i="10"/>
  <c r="BJ174" i="10"/>
  <c r="BB174" i="10"/>
  <c r="BN173" i="10"/>
  <c r="AX173" i="10"/>
  <c r="BJ172" i="10"/>
  <c r="BB172" i="10"/>
  <c r="BN171" i="10"/>
  <c r="AX171" i="10"/>
  <c r="BJ170" i="10"/>
  <c r="BB170" i="10"/>
  <c r="BN169" i="10"/>
  <c r="AX169" i="10"/>
  <c r="BJ168" i="10"/>
  <c r="BB168" i="10"/>
  <c r="BN167" i="10"/>
  <c r="AX167" i="10"/>
  <c r="BJ166" i="10"/>
  <c r="BB166" i="10"/>
  <c r="BN165" i="10"/>
  <c r="AX165" i="10"/>
  <c r="BJ164" i="10"/>
  <c r="BB164" i="10"/>
  <c r="BN163" i="10"/>
  <c r="AX163" i="10"/>
  <c r="BJ162" i="10"/>
  <c r="BB162" i="10"/>
  <c r="BN161" i="10"/>
  <c r="AX161" i="10"/>
  <c r="BJ160" i="10"/>
  <c r="BB160" i="10"/>
  <c r="BN159" i="10"/>
  <c r="AX159" i="10"/>
  <c r="BJ158" i="10"/>
  <c r="BB158" i="10"/>
  <c r="BN157" i="10"/>
  <c r="AX157" i="10"/>
  <c r="BJ156" i="10"/>
  <c r="BB156" i="10"/>
  <c r="BN155" i="10"/>
  <c r="AX155" i="10"/>
  <c r="BJ154" i="10"/>
  <c r="BB154" i="10"/>
  <c r="BN153" i="10"/>
  <c r="AX153" i="10"/>
  <c r="BJ152" i="10"/>
  <c r="BB152" i="10"/>
  <c r="BN151" i="10"/>
  <c r="AX151" i="10"/>
  <c r="BJ150" i="10"/>
  <c r="BB150" i="10"/>
  <c r="BN149" i="10"/>
  <c r="AX149" i="10"/>
  <c r="BJ148" i="10"/>
  <c r="BB148" i="10"/>
  <c r="BN147" i="10"/>
  <c r="AX147" i="10"/>
  <c r="BJ146" i="10"/>
  <c r="BB146" i="10"/>
  <c r="BN145" i="10"/>
  <c r="AX145" i="10"/>
  <c r="BJ144" i="10"/>
  <c r="BB144" i="10"/>
  <c r="BN143" i="10"/>
  <c r="AX143" i="10"/>
  <c r="BJ142" i="10"/>
  <c r="BB142" i="10"/>
  <c r="BN141" i="10"/>
  <c r="AX141" i="10"/>
  <c r="BJ140" i="10"/>
  <c r="BB140" i="10"/>
  <c r="BN139" i="10"/>
  <c r="AX139" i="10"/>
  <c r="BJ138" i="10"/>
  <c r="BB138" i="10"/>
  <c r="BN137" i="10"/>
  <c r="AX137" i="10"/>
  <c r="BJ136" i="10"/>
  <c r="BB136" i="10"/>
  <c r="BN135" i="10"/>
  <c r="AX135" i="10"/>
  <c r="BJ134" i="10"/>
  <c r="BB134" i="10"/>
  <c r="BN133" i="10"/>
  <c r="AX133" i="10"/>
  <c r="BJ132" i="10"/>
  <c r="BB132" i="10"/>
  <c r="BN131" i="10"/>
  <c r="AX131" i="10"/>
  <c r="BJ130" i="10"/>
  <c r="BB130" i="10"/>
  <c r="BN129" i="10"/>
  <c r="AX129" i="10"/>
  <c r="BJ128" i="10"/>
  <c r="BB128" i="10"/>
  <c r="BN127" i="10"/>
  <c r="AX127" i="10"/>
  <c r="BJ126" i="10"/>
  <c r="BB126" i="10"/>
  <c r="BN125" i="10"/>
  <c r="AX125" i="10"/>
  <c r="BJ124" i="10"/>
  <c r="BB124" i="10"/>
  <c r="BN123" i="10"/>
  <c r="AX123" i="10"/>
  <c r="BJ122" i="10"/>
  <c r="BB122" i="10"/>
  <c r="BN121" i="10"/>
  <c r="AX121" i="10"/>
  <c r="BJ120" i="10"/>
  <c r="BB120" i="10"/>
  <c r="BN119" i="10"/>
  <c r="AX119" i="10"/>
  <c r="BJ118" i="10"/>
  <c r="BB118" i="10"/>
  <c r="BN117" i="10"/>
  <c r="AX117" i="10"/>
  <c r="BJ116" i="10"/>
  <c r="BB116" i="10"/>
  <c r="BN115" i="10"/>
  <c r="AX115" i="10"/>
  <c r="BJ114" i="10"/>
  <c r="BB114" i="10"/>
  <c r="BN113" i="10"/>
  <c r="AX113" i="10"/>
  <c r="BJ112" i="10"/>
  <c r="BB112" i="10"/>
  <c r="BN111" i="10"/>
  <c r="AX111" i="10"/>
  <c r="BJ110" i="10"/>
  <c r="BB110" i="10"/>
  <c r="BN109" i="10"/>
  <c r="AX109" i="10"/>
  <c r="BJ108" i="10"/>
  <c r="BB108" i="10"/>
  <c r="BN107" i="10"/>
  <c r="AX107" i="10"/>
  <c r="BJ106" i="10"/>
  <c r="BB106" i="10"/>
  <c r="BN105" i="10"/>
  <c r="AX105" i="10"/>
  <c r="BJ104" i="10"/>
  <c r="BB104" i="10"/>
  <c r="BN103" i="10"/>
  <c r="AX103" i="10"/>
  <c r="BJ102" i="10"/>
  <c r="BB102" i="10"/>
  <c r="BN101" i="10"/>
  <c r="AX101" i="10"/>
  <c r="BJ100" i="10"/>
  <c r="BB100" i="10"/>
  <c r="BN99" i="10"/>
  <c r="AX99" i="10"/>
  <c r="BJ98" i="10"/>
  <c r="BB98" i="10"/>
  <c r="BN97" i="10"/>
  <c r="AX97" i="10"/>
  <c r="BJ96" i="10"/>
  <c r="BB96" i="10"/>
  <c r="BN95" i="10"/>
  <c r="AX95" i="10"/>
  <c r="BJ94" i="10"/>
  <c r="BB94" i="10"/>
  <c r="BN93" i="10"/>
  <c r="AX93" i="10"/>
  <c r="BJ92" i="10"/>
  <c r="BB92" i="10"/>
  <c r="BN91" i="10"/>
  <c r="AX91" i="10"/>
  <c r="BJ90" i="10"/>
  <c r="AX92" i="10"/>
  <c r="BJ91" i="10"/>
  <c r="BB91" i="10"/>
  <c r="BB90" i="10"/>
  <c r="BN89" i="10"/>
  <c r="AX89" i="10"/>
  <c r="BJ88" i="10"/>
  <c r="BB88" i="10"/>
  <c r="BN87" i="10"/>
  <c r="AX87" i="10"/>
  <c r="BJ86" i="10"/>
  <c r="BB86" i="10"/>
  <c r="BN85" i="10"/>
  <c r="AX85" i="10"/>
  <c r="BJ84" i="10"/>
  <c r="BB84" i="10"/>
  <c r="BN83" i="10"/>
  <c r="AX83" i="10"/>
  <c r="BJ82" i="10"/>
  <c r="BB82" i="10"/>
  <c r="BN81" i="10"/>
  <c r="AX81" i="10"/>
  <c r="BJ80" i="10"/>
  <c r="BB80" i="10"/>
  <c r="BN79" i="10"/>
  <c r="AX79" i="10"/>
  <c r="BJ78" i="10"/>
  <c r="BB78" i="10"/>
  <c r="BN77" i="10"/>
  <c r="AX77" i="10"/>
  <c r="BJ76" i="10"/>
  <c r="BB76" i="10"/>
  <c r="BN75" i="10"/>
  <c r="AX75" i="10"/>
  <c r="BJ74" i="10"/>
  <c r="BB74" i="10"/>
  <c r="BN73" i="10"/>
  <c r="AX73" i="10"/>
  <c r="BJ72" i="10"/>
  <c r="BB72" i="10"/>
  <c r="BN71" i="10"/>
  <c r="AX71" i="10"/>
  <c r="BJ70" i="10"/>
  <c r="BB70" i="10"/>
  <c r="BN69" i="10"/>
  <c r="AX69" i="10"/>
  <c r="BJ68" i="10"/>
  <c r="BB68" i="10"/>
  <c r="BN67" i="10"/>
  <c r="AX67" i="10"/>
  <c r="BJ66" i="10"/>
  <c r="BB66" i="10"/>
  <c r="BN65" i="10"/>
  <c r="AX65" i="10"/>
  <c r="BJ64" i="10"/>
  <c r="BB64" i="10"/>
  <c r="BN63" i="10"/>
  <c r="AX63" i="10"/>
  <c r="BJ62" i="10"/>
  <c r="BB62" i="10"/>
  <c r="BN61" i="10"/>
  <c r="AX61" i="10"/>
  <c r="BJ60" i="10"/>
  <c r="BB60" i="10"/>
  <c r="BN59" i="10"/>
  <c r="AX59" i="10"/>
  <c r="BJ58" i="10"/>
  <c r="BB58" i="10"/>
  <c r="BN57" i="10"/>
  <c r="AX57" i="10"/>
  <c r="BJ56" i="10"/>
  <c r="BB56" i="10"/>
  <c r="BN55" i="10"/>
  <c r="AX55" i="10"/>
  <c r="BJ54" i="10"/>
  <c r="BB54" i="10"/>
  <c r="BN53" i="10"/>
  <c r="AX53" i="10"/>
  <c r="BJ52" i="10"/>
  <c r="BB52" i="10"/>
  <c r="BN51" i="10"/>
  <c r="AX51" i="10"/>
  <c r="BJ50" i="10"/>
  <c r="BB50" i="10"/>
  <c r="BN49" i="10"/>
  <c r="AX49" i="10"/>
  <c r="BJ48" i="10"/>
  <c r="BB48" i="10"/>
  <c r="BH82" i="10"/>
  <c r="BH76" i="10"/>
  <c r="BH66" i="10"/>
  <c r="AZ48" i="10"/>
  <c r="BN90" i="10"/>
  <c r="AX90" i="10"/>
  <c r="BJ89" i="10"/>
  <c r="BB89" i="10"/>
  <c r="BN88" i="10"/>
  <c r="AX88" i="10"/>
  <c r="BJ87" i="10"/>
  <c r="BB87" i="10"/>
  <c r="BN86" i="10"/>
  <c r="AX86" i="10"/>
  <c r="BJ85" i="10"/>
  <c r="BB85" i="10"/>
  <c r="BN84" i="10"/>
  <c r="AX84" i="10"/>
  <c r="BJ83" i="10"/>
  <c r="BB83" i="10"/>
  <c r="BN82" i="10"/>
  <c r="AX82" i="10"/>
  <c r="BJ81" i="10"/>
  <c r="BB81" i="10"/>
  <c r="BN80" i="10"/>
  <c r="AX80" i="10"/>
  <c r="BJ79" i="10"/>
  <c r="BB79" i="10"/>
  <c r="BN78" i="10"/>
  <c r="AX78" i="10"/>
  <c r="BJ77" i="10"/>
  <c r="BB77" i="10"/>
  <c r="BN76" i="10"/>
  <c r="AX76" i="10"/>
  <c r="BJ75" i="10"/>
  <c r="BB75" i="10"/>
  <c r="BN74" i="10"/>
  <c r="AQ223" i="10"/>
  <c r="AQ219" i="10"/>
  <c r="AQ215" i="10"/>
  <c r="AQ211" i="10"/>
  <c r="AQ207" i="10"/>
  <c r="AQ203" i="10"/>
  <c r="AQ199" i="10"/>
  <c r="AQ195" i="10"/>
  <c r="AQ191" i="10"/>
  <c r="AQ187" i="10"/>
  <c r="AQ183" i="10"/>
  <c r="AQ179" i="10"/>
  <c r="AQ175" i="10"/>
  <c r="AQ171" i="10"/>
  <c r="AQ167" i="10"/>
  <c r="AQ163" i="10"/>
  <c r="AQ159" i="10"/>
  <c r="AQ155" i="10"/>
  <c r="AQ151" i="10"/>
  <c r="AQ147" i="10"/>
  <c r="AQ143" i="10"/>
  <c r="AQ139" i="10"/>
  <c r="AQ135" i="10"/>
  <c r="AQ131" i="10"/>
  <c r="AQ127" i="10"/>
  <c r="AQ123" i="10"/>
  <c r="AQ119" i="10"/>
  <c r="AQ115" i="10"/>
  <c r="AQ111" i="10"/>
  <c r="AQ107" i="10"/>
  <c r="AQ103" i="10"/>
  <c r="AQ99" i="10"/>
  <c r="AQ95" i="10"/>
  <c r="AQ91" i="10"/>
  <c r="AQ87" i="10"/>
  <c r="AQ83" i="10"/>
  <c r="AQ79" i="10"/>
  <c r="AQ75" i="10"/>
  <c r="AQ71" i="10"/>
  <c r="AQ67" i="10"/>
  <c r="AQ63" i="10"/>
  <c r="AQ59" i="10"/>
  <c r="AQ55" i="10"/>
  <c r="AQ51" i="10"/>
  <c r="AQ47" i="10"/>
  <c r="AQ43" i="10"/>
  <c r="AQ39" i="10"/>
  <c r="AQ35" i="10"/>
  <c r="AQ31" i="10"/>
  <c r="AQ27" i="10"/>
  <c r="AQ23" i="10"/>
  <c r="AQ19" i="10"/>
  <c r="AQ15" i="10"/>
  <c r="AQ11" i="10"/>
  <c r="AQ7" i="10"/>
  <c r="BL47" i="10"/>
  <c r="BP46" i="10"/>
  <c r="BH46" i="10"/>
  <c r="AZ46" i="10"/>
  <c r="BL45" i="10"/>
  <c r="BP44" i="10"/>
  <c r="BH44" i="10"/>
  <c r="AZ44" i="10"/>
  <c r="BL43" i="10"/>
  <c r="BP42" i="10"/>
  <c r="BH42" i="10"/>
  <c r="AZ42" i="10"/>
  <c r="BL41" i="10"/>
  <c r="BP40" i="10"/>
  <c r="BH40" i="10"/>
  <c r="AZ40" i="10"/>
  <c r="BL39" i="10"/>
  <c r="BP38" i="10"/>
  <c r="BH38" i="10"/>
  <c r="AZ38" i="10"/>
  <c r="BL37" i="10"/>
  <c r="BP36" i="10"/>
  <c r="BH36" i="10"/>
  <c r="AZ36" i="10"/>
  <c r="BL35" i="10"/>
  <c r="BP34" i="10"/>
  <c r="BH34" i="10"/>
  <c r="AZ34" i="10"/>
  <c r="BL33" i="10"/>
  <c r="BP32" i="10"/>
  <c r="BH32" i="10"/>
  <c r="AZ32" i="10"/>
  <c r="BL31" i="10"/>
  <c r="BP30" i="10"/>
  <c r="BH30" i="10"/>
  <c r="AZ30" i="10"/>
  <c r="BL29" i="10"/>
  <c r="BP28" i="10"/>
  <c r="BH28" i="10"/>
  <c r="AZ28" i="10"/>
  <c r="BL27" i="10"/>
  <c r="BP26" i="10"/>
  <c r="BH26" i="10"/>
  <c r="AZ26" i="10"/>
  <c r="BL25" i="10"/>
  <c r="BP24" i="10"/>
  <c r="BH24" i="10"/>
  <c r="AZ24" i="10"/>
  <c r="BL23" i="10"/>
  <c r="BP22" i="10"/>
  <c r="BH22" i="10"/>
  <c r="AZ22" i="10"/>
  <c r="BL21" i="10"/>
  <c r="BP20" i="10"/>
  <c r="BH20" i="10"/>
  <c r="AZ20" i="10"/>
  <c r="BL19" i="10"/>
  <c r="BP18" i="10"/>
  <c r="BH18" i="10"/>
  <c r="AZ18" i="10"/>
  <c r="BL17" i="10"/>
  <c r="BP16" i="10"/>
  <c r="BH16" i="10"/>
  <c r="AZ16" i="10"/>
  <c r="BL15" i="10"/>
  <c r="BP14" i="10"/>
  <c r="BH14" i="10"/>
  <c r="AZ14" i="10"/>
  <c r="BL13" i="10"/>
  <c r="BP12" i="10"/>
  <c r="BH12" i="10"/>
  <c r="AZ12" i="10"/>
  <c r="BL11" i="10"/>
  <c r="BP10" i="10"/>
  <c r="BH10" i="10"/>
  <c r="AZ10" i="10"/>
  <c r="BL9" i="10"/>
  <c r="BP8" i="10"/>
  <c r="BH8" i="10"/>
  <c r="AZ8" i="10"/>
  <c r="BL7" i="10"/>
  <c r="BP6" i="10"/>
  <c r="BH6" i="10"/>
  <c r="AZ6" i="10"/>
  <c r="BL5" i="10"/>
  <c r="BP4" i="10"/>
  <c r="BH4" i="10"/>
  <c r="AZ4" i="10"/>
  <c r="BL224" i="10"/>
  <c r="BP223" i="10"/>
  <c r="BH223" i="10"/>
  <c r="AZ223" i="10"/>
  <c r="BL222" i="10"/>
  <c r="BP221" i="10"/>
  <c r="BH221" i="10"/>
  <c r="AZ221" i="10"/>
  <c r="BL220" i="10"/>
  <c r="BP219" i="10"/>
  <c r="BH219" i="10"/>
  <c r="AZ219" i="10"/>
  <c r="BL218" i="10"/>
  <c r="BP217" i="10"/>
  <c r="BH217" i="10"/>
  <c r="AZ217" i="10"/>
  <c r="BL216" i="10"/>
  <c r="BP215" i="10"/>
  <c r="BH215" i="10"/>
  <c r="AZ215" i="10"/>
  <c r="BL214" i="10"/>
  <c r="BP213" i="10"/>
  <c r="BH213" i="10"/>
  <c r="AZ213" i="10"/>
  <c r="BL212" i="10"/>
  <c r="BP211" i="10"/>
  <c r="BH211" i="10"/>
  <c r="AZ211" i="10"/>
  <c r="BL210" i="10"/>
  <c r="BP209" i="10"/>
  <c r="BH209" i="10"/>
  <c r="AZ209" i="10"/>
  <c r="BL208" i="10"/>
  <c r="BP207" i="10"/>
  <c r="BH207" i="10"/>
  <c r="AZ207" i="10"/>
  <c r="BL206" i="10"/>
  <c r="BP205" i="10"/>
  <c r="BH205" i="10"/>
  <c r="AZ205" i="10"/>
  <c r="BL204" i="10"/>
  <c r="BP203" i="10"/>
  <c r="BH203" i="10"/>
  <c r="AZ203" i="10"/>
  <c r="BL202" i="10"/>
  <c r="BP201" i="10"/>
  <c r="BH201" i="10"/>
  <c r="AZ201" i="10"/>
  <c r="BL200" i="10"/>
  <c r="BP199" i="10"/>
  <c r="BH199" i="10"/>
  <c r="AZ199" i="10"/>
  <c r="BL198" i="10"/>
  <c r="BP197" i="10"/>
  <c r="BH197" i="10"/>
  <c r="AZ197" i="10"/>
  <c r="BL196" i="10"/>
  <c r="BP195" i="10"/>
  <c r="BH195" i="10"/>
  <c r="AZ195" i="10"/>
  <c r="BL194" i="10"/>
  <c r="BP193" i="10"/>
  <c r="BH193" i="10"/>
  <c r="AZ193" i="10"/>
  <c r="BL192" i="10"/>
  <c r="BP191" i="10"/>
  <c r="BH191" i="10"/>
  <c r="AZ191" i="10"/>
  <c r="BL190" i="10"/>
  <c r="BP189" i="10"/>
  <c r="BH189" i="10"/>
  <c r="AZ189" i="10"/>
  <c r="BL188" i="10"/>
  <c r="BP187" i="10"/>
  <c r="BH187" i="10"/>
  <c r="AZ187" i="10"/>
  <c r="BL186" i="10"/>
  <c r="BP185" i="10"/>
  <c r="BH185" i="10"/>
  <c r="AZ185" i="10"/>
  <c r="BL184" i="10"/>
  <c r="BP183" i="10"/>
  <c r="BH183" i="10"/>
  <c r="AZ183" i="10"/>
  <c r="BL182" i="10"/>
  <c r="BP181" i="10"/>
  <c r="BH181" i="10"/>
  <c r="AZ181" i="10"/>
  <c r="BL180" i="10"/>
  <c r="BP179" i="10"/>
  <c r="BH179" i="10"/>
  <c r="AZ179" i="10"/>
  <c r="BL178" i="10"/>
  <c r="BP177" i="10"/>
  <c r="BH177" i="10"/>
  <c r="AZ177" i="10"/>
  <c r="BL176" i="10"/>
  <c r="BP175" i="10"/>
  <c r="BH175" i="10"/>
  <c r="AZ175" i="10"/>
  <c r="BL174" i="10"/>
  <c r="BP173" i="10"/>
  <c r="BH173" i="10"/>
  <c r="AZ173" i="10"/>
  <c r="BL172" i="10"/>
  <c r="BP171" i="10"/>
  <c r="BH171" i="10"/>
  <c r="AZ171" i="10"/>
  <c r="BL170" i="10"/>
  <c r="BP169" i="10"/>
  <c r="BH169" i="10"/>
  <c r="AZ169" i="10"/>
  <c r="BL168" i="10"/>
  <c r="BP167" i="10"/>
  <c r="BH167" i="10"/>
  <c r="AZ167" i="10"/>
  <c r="BL166" i="10"/>
  <c r="BP165" i="10"/>
  <c r="BH165" i="10"/>
  <c r="AZ165" i="10"/>
  <c r="BL164" i="10"/>
  <c r="BP163" i="10"/>
  <c r="BH163" i="10"/>
  <c r="AZ163" i="10"/>
  <c r="BL162" i="10"/>
  <c r="BP161" i="10"/>
  <c r="BH161" i="10"/>
  <c r="AZ161" i="10"/>
  <c r="BL160" i="10"/>
  <c r="BP159" i="10"/>
  <c r="BH159" i="10"/>
  <c r="AZ159" i="10"/>
  <c r="BL158" i="10"/>
  <c r="BP157" i="10"/>
  <c r="BH157" i="10"/>
  <c r="AZ157" i="10"/>
  <c r="BL156" i="10"/>
  <c r="BP155" i="10"/>
  <c r="BH155" i="10"/>
  <c r="AZ155" i="10"/>
  <c r="BL154" i="10"/>
  <c r="BP153" i="10"/>
  <c r="BH153" i="10"/>
  <c r="AZ153" i="10"/>
  <c r="BL152" i="10"/>
  <c r="BP151" i="10"/>
  <c r="BH151" i="10"/>
  <c r="AZ151" i="10"/>
  <c r="BL150" i="10"/>
  <c r="BP149" i="10"/>
  <c r="BH149" i="10"/>
  <c r="AZ149" i="10"/>
  <c r="BL148" i="10"/>
  <c r="BP147" i="10"/>
  <c r="BH147" i="10"/>
  <c r="AZ147" i="10"/>
  <c r="BL146" i="10"/>
  <c r="BP145" i="10"/>
  <c r="BH145" i="10"/>
  <c r="AZ145" i="10"/>
  <c r="BL144" i="10"/>
  <c r="BP143" i="10"/>
  <c r="BH143" i="10"/>
  <c r="AZ143" i="10"/>
  <c r="BL142" i="10"/>
  <c r="BP141" i="10"/>
  <c r="BH141" i="10"/>
  <c r="AZ141" i="10"/>
  <c r="BL140" i="10"/>
  <c r="BP139" i="10"/>
  <c r="BH139" i="10"/>
  <c r="AZ139" i="10"/>
  <c r="BL138" i="10"/>
  <c r="BP137" i="10"/>
  <c r="BH137" i="10"/>
  <c r="AZ137" i="10"/>
  <c r="BL136" i="10"/>
  <c r="BP135" i="10"/>
  <c r="BH135" i="10"/>
  <c r="AZ135" i="10"/>
  <c r="BL134" i="10"/>
  <c r="BP133" i="10"/>
  <c r="BH133" i="10"/>
  <c r="BF3" i="10"/>
  <c r="BG3" i="10" s="1"/>
  <c r="BF46" i="10"/>
  <c r="BF44" i="10"/>
  <c r="BF42" i="10"/>
  <c r="BF40" i="10"/>
  <c r="BF38" i="10"/>
  <c r="BF36" i="10"/>
  <c r="BF34" i="10"/>
  <c r="BF32" i="10"/>
  <c r="BF30" i="10"/>
  <c r="BF28" i="10"/>
  <c r="BF26" i="10"/>
  <c r="BF24" i="10"/>
  <c r="BF22" i="10"/>
  <c r="BF20" i="10"/>
  <c r="BF18" i="10"/>
  <c r="BF16" i="10"/>
  <c r="BF14" i="10"/>
  <c r="BF12" i="10"/>
  <c r="BF10" i="10"/>
  <c r="BF8" i="10"/>
  <c r="BF6" i="10"/>
  <c r="BF4" i="10"/>
  <c r="BF223" i="10"/>
  <c r="BF221" i="10"/>
  <c r="BF219" i="10"/>
  <c r="BF217" i="10"/>
  <c r="BF215" i="10"/>
  <c r="BF213" i="10"/>
  <c r="BF211" i="10"/>
  <c r="BF209" i="10"/>
  <c r="BF207" i="10"/>
  <c r="BF205" i="10"/>
  <c r="BF203" i="10"/>
  <c r="BF201" i="10"/>
  <c r="BF199" i="10"/>
  <c r="BF197" i="10"/>
  <c r="BD46" i="10"/>
  <c r="BD44" i="10"/>
  <c r="BD42" i="10"/>
  <c r="BD40" i="10"/>
  <c r="BD38" i="10"/>
  <c r="BD36" i="10"/>
  <c r="BD34" i="10"/>
  <c r="BD32" i="10"/>
  <c r="BD30" i="10"/>
  <c r="BD28" i="10"/>
  <c r="BD26" i="10"/>
  <c r="BD24" i="10"/>
  <c r="BD22" i="10"/>
  <c r="BD20" i="10"/>
  <c r="BD18" i="10"/>
  <c r="BD16" i="10"/>
  <c r="BD14" i="10"/>
  <c r="BD12" i="10"/>
  <c r="BD10" i="10"/>
  <c r="BD8" i="10"/>
  <c r="BD6" i="10"/>
  <c r="BD4" i="10"/>
  <c r="BD223" i="10"/>
  <c r="BD221" i="10"/>
  <c r="BD219" i="10"/>
  <c r="BD217" i="10"/>
  <c r="BD215" i="10"/>
  <c r="BD213" i="10"/>
  <c r="BD211" i="10"/>
  <c r="BD209" i="10"/>
  <c r="BD207" i="10"/>
  <c r="BD205" i="10"/>
  <c r="BD203" i="10"/>
  <c r="BD201" i="10"/>
  <c r="BD199" i="10"/>
  <c r="BD197" i="10"/>
  <c r="BD195" i="10"/>
  <c r="BD193" i="10"/>
  <c r="BD191" i="10"/>
  <c r="BD189" i="10"/>
  <c r="BD187" i="10"/>
  <c r="BD185" i="10"/>
  <c r="BD3" i="10"/>
  <c r="BE3" i="10" s="1"/>
  <c r="BE4" i="10" s="1"/>
  <c r="BE5" i="10" s="1"/>
  <c r="BF47" i="10"/>
  <c r="BF45" i="10"/>
  <c r="BF43" i="10"/>
  <c r="BF41" i="10"/>
  <c r="BF39" i="10"/>
  <c r="BF37" i="10"/>
  <c r="BF35" i="10"/>
  <c r="BF33" i="10"/>
  <c r="BF31" i="10"/>
  <c r="BF29" i="10"/>
  <c r="BF27" i="10"/>
  <c r="BF25" i="10"/>
  <c r="BF23" i="10"/>
  <c r="BF21" i="10"/>
  <c r="BF19" i="10"/>
  <c r="BF17" i="10"/>
  <c r="BF15" i="10"/>
  <c r="BF13" i="10"/>
  <c r="BF11" i="10"/>
  <c r="BF9" i="10"/>
  <c r="BF7" i="10"/>
  <c r="BF5" i="10"/>
  <c r="BF224" i="10"/>
  <c r="BF222" i="10"/>
  <c r="BF220" i="10"/>
  <c r="BF218" i="10"/>
  <c r="BF216" i="10"/>
  <c r="BF214" i="10"/>
  <c r="BF212" i="10"/>
  <c r="BF210" i="10"/>
  <c r="BF208" i="10"/>
  <c r="BF206" i="10"/>
  <c r="BF204" i="10"/>
  <c r="BF202" i="10"/>
  <c r="BF200" i="10"/>
  <c r="BF198" i="10"/>
  <c r="BF196" i="10"/>
  <c r="BF194" i="10"/>
  <c r="BF192" i="10"/>
  <c r="BF190" i="10"/>
  <c r="BF188" i="10"/>
  <c r="BF186" i="10"/>
  <c r="BF184" i="10"/>
  <c r="BF182" i="10"/>
  <c r="BF180" i="10"/>
  <c r="BF178" i="10"/>
  <c r="BF176" i="10"/>
  <c r="AZ133" i="10"/>
  <c r="BL132" i="10"/>
  <c r="BP131" i="10"/>
  <c r="BH131" i="10"/>
  <c r="AZ131" i="10"/>
  <c r="BL130" i="10"/>
  <c r="BP129" i="10"/>
  <c r="BH129" i="10"/>
  <c r="AZ129" i="10"/>
  <c r="BL128" i="10"/>
  <c r="BP127" i="10"/>
  <c r="BH127" i="10"/>
  <c r="AZ127" i="10"/>
  <c r="BL126" i="10"/>
  <c r="BP125" i="10"/>
  <c r="BH125" i="10"/>
  <c r="AZ125" i="10"/>
  <c r="BL124" i="10"/>
  <c r="BP123" i="10"/>
  <c r="BH123" i="10"/>
  <c r="AZ123" i="10"/>
  <c r="BL122" i="10"/>
  <c r="BP121" i="10"/>
  <c r="BH121" i="10"/>
  <c r="AZ121" i="10"/>
  <c r="BL120" i="10"/>
  <c r="BP119" i="10"/>
  <c r="BH119" i="10"/>
  <c r="AZ119" i="10"/>
  <c r="BL118" i="10"/>
  <c r="BP117" i="10"/>
  <c r="BH117" i="10"/>
  <c r="AZ117" i="10"/>
  <c r="BL116" i="10"/>
  <c r="BP115" i="10"/>
  <c r="BH115" i="10"/>
  <c r="AZ115" i="10"/>
  <c r="BL114" i="10"/>
  <c r="BP113" i="10"/>
  <c r="BH113" i="10"/>
  <c r="AZ113" i="10"/>
  <c r="BL112" i="10"/>
  <c r="BP111" i="10"/>
  <c r="BH111" i="10"/>
  <c r="AZ111" i="10"/>
  <c r="BL110" i="10"/>
  <c r="BP109" i="10"/>
  <c r="BH109" i="10"/>
  <c r="AZ109" i="10"/>
  <c r="BL108" i="10"/>
  <c r="BP107" i="10"/>
  <c r="BH107" i="10"/>
  <c r="AZ107" i="10"/>
  <c r="BL106" i="10"/>
  <c r="BP105" i="10"/>
  <c r="BH105" i="10"/>
  <c r="AZ105" i="10"/>
  <c r="BL104" i="10"/>
  <c r="BP103" i="10"/>
  <c r="BH103" i="10"/>
  <c r="AZ103" i="10"/>
  <c r="BL102" i="10"/>
  <c r="BP101" i="10"/>
  <c r="BH101" i="10"/>
  <c r="AZ101" i="10"/>
  <c r="BL100" i="10"/>
  <c r="BP99" i="10"/>
  <c r="BH99" i="10"/>
  <c r="AZ99" i="10"/>
  <c r="BL98" i="10"/>
  <c r="BP97" i="10"/>
  <c r="BH97" i="10"/>
  <c r="AZ97" i="10"/>
  <c r="BL96" i="10"/>
  <c r="BP95" i="10"/>
  <c r="BH95" i="10"/>
  <c r="AZ95" i="10"/>
  <c r="BL94" i="10"/>
  <c r="BP93" i="10"/>
  <c r="BH93" i="10"/>
  <c r="AZ93" i="10"/>
  <c r="BL92" i="10"/>
  <c r="BP91" i="10"/>
  <c r="BH91" i="10"/>
  <c r="AZ91" i="10"/>
  <c r="BL90" i="10"/>
  <c r="BP89" i="10"/>
  <c r="BH89" i="10"/>
  <c r="AZ89" i="10"/>
  <c r="BL88" i="10"/>
  <c r="BP87" i="10"/>
  <c r="BH87" i="10"/>
  <c r="AZ87" i="10"/>
  <c r="BL86" i="10"/>
  <c r="BP85" i="10"/>
  <c r="BH85" i="10"/>
  <c r="AZ85" i="10"/>
  <c r="BL84" i="10"/>
  <c r="BP83" i="10"/>
  <c r="BH83" i="10"/>
  <c r="AZ83" i="10"/>
  <c r="BL82" i="10"/>
  <c r="BP81" i="10"/>
  <c r="BH81" i="10"/>
  <c r="AZ81" i="10"/>
  <c r="BL80" i="10"/>
  <c r="BP79" i="10"/>
  <c r="BH79" i="10"/>
  <c r="AZ79" i="10"/>
  <c r="BL78" i="10"/>
  <c r="BP77" i="10"/>
  <c r="BH77" i="10"/>
  <c r="AZ77" i="10"/>
  <c r="BL76" i="10"/>
  <c r="BP75" i="10"/>
  <c r="BH75" i="10"/>
  <c r="AZ75" i="10"/>
  <c r="BL74" i="10"/>
  <c r="BP73" i="10"/>
  <c r="BH73" i="10"/>
  <c r="AZ73" i="10"/>
  <c r="BL72" i="10"/>
  <c r="BP71" i="10"/>
  <c r="BH71" i="10"/>
  <c r="AZ71" i="10"/>
  <c r="BL70" i="10"/>
  <c r="BP69" i="10"/>
  <c r="BH69" i="10"/>
  <c r="AZ69" i="10"/>
  <c r="BL68" i="10"/>
  <c r="BP67" i="10"/>
  <c r="BH67" i="10"/>
  <c r="AZ67" i="10"/>
  <c r="BL66" i="10"/>
  <c r="BP65" i="10"/>
  <c r="BH65" i="10"/>
  <c r="AZ65" i="10"/>
  <c r="BL64" i="10"/>
  <c r="BP63" i="10"/>
  <c r="BH63" i="10"/>
  <c r="AZ63" i="10"/>
  <c r="BL62" i="10"/>
  <c r="BP61" i="10"/>
  <c r="BH61" i="10"/>
  <c r="AZ61" i="10"/>
  <c r="BL60" i="10"/>
  <c r="BP59" i="10"/>
  <c r="BH59" i="10"/>
  <c r="AZ59" i="10"/>
  <c r="BL58" i="10"/>
  <c r="BP57" i="10"/>
  <c r="BH57" i="10"/>
  <c r="AZ57" i="10"/>
  <c r="BL56" i="10"/>
  <c r="BP55" i="10"/>
  <c r="BH55" i="10"/>
  <c r="AZ55" i="10"/>
  <c r="BL54" i="10"/>
  <c r="BP53" i="10"/>
  <c r="BH53" i="10"/>
  <c r="AZ53" i="10"/>
  <c r="BL52" i="10"/>
  <c r="BP51" i="10"/>
  <c r="BH51" i="10"/>
  <c r="AZ51" i="10"/>
  <c r="BL50" i="10"/>
  <c r="BP49" i="10"/>
  <c r="BH49" i="10"/>
  <c r="AZ49" i="10"/>
  <c r="BL48" i="10"/>
  <c r="BF195" i="10"/>
  <c r="BF193" i="10"/>
  <c r="BF191" i="10"/>
  <c r="BF189" i="10"/>
  <c r="BF187" i="10"/>
  <c r="BF185" i="10"/>
  <c r="BF183" i="10"/>
  <c r="BF181" i="10"/>
  <c r="BF179" i="10"/>
  <c r="BF177" i="10"/>
  <c r="BF175" i="10"/>
  <c r="BF173" i="10"/>
  <c r="BF171" i="10"/>
  <c r="BF169" i="10"/>
  <c r="BF167" i="10"/>
  <c r="BF165" i="10"/>
  <c r="BF163" i="10"/>
  <c r="BF161" i="10"/>
  <c r="BF159" i="10"/>
  <c r="BF157" i="10"/>
  <c r="BF155" i="10"/>
  <c r="BF153" i="10"/>
  <c r="BF151" i="10"/>
  <c r="BF149" i="10"/>
  <c r="BF147" i="10"/>
  <c r="BF145" i="10"/>
  <c r="BF143" i="10"/>
  <c r="BF141" i="10"/>
  <c r="BF139" i="10"/>
  <c r="BF137" i="10"/>
  <c r="BF135" i="10"/>
  <c r="BF133" i="10"/>
  <c r="BF131" i="10"/>
  <c r="BF129" i="10"/>
  <c r="BF127" i="10"/>
  <c r="BF125" i="10"/>
  <c r="BF123" i="10"/>
  <c r="BF121" i="10"/>
  <c r="BF119" i="10"/>
  <c r="BF117" i="10"/>
  <c r="BF115" i="10"/>
  <c r="BF113" i="10"/>
  <c r="BF111" i="10"/>
  <c r="BF109" i="10"/>
  <c r="BF107" i="10"/>
  <c r="BF105" i="10"/>
  <c r="BF103" i="10"/>
  <c r="BF101" i="10"/>
  <c r="BF99" i="10"/>
  <c r="BF97" i="10"/>
  <c r="BF95" i="10"/>
  <c r="BF93" i="10"/>
  <c r="BF91" i="10"/>
  <c r="BF89" i="10"/>
  <c r="BF87" i="10"/>
  <c r="BF85" i="10"/>
  <c r="BF83" i="10"/>
  <c r="BF81" i="10"/>
  <c r="BF79" i="10"/>
  <c r="BF77" i="10"/>
  <c r="BF75" i="10"/>
  <c r="BF73" i="10"/>
  <c r="BF71" i="10"/>
  <c r="BF69" i="10"/>
  <c r="BF67" i="10"/>
  <c r="BF65" i="10"/>
  <c r="BF63" i="10"/>
  <c r="BF61" i="10"/>
  <c r="BF59" i="10"/>
  <c r="BF57" i="10"/>
  <c r="BF55" i="10"/>
  <c r="BF53" i="10"/>
  <c r="BF51" i="10"/>
  <c r="BF49" i="10"/>
  <c r="BD183" i="10"/>
  <c r="BD181" i="10"/>
  <c r="BD179" i="10"/>
  <c r="BD177" i="10"/>
  <c r="BD175" i="10"/>
  <c r="BD173" i="10"/>
  <c r="BD171" i="10"/>
  <c r="BD169" i="10"/>
  <c r="BD167" i="10"/>
  <c r="BD165" i="10"/>
  <c r="BD163" i="10"/>
  <c r="BD161" i="10"/>
  <c r="BD159" i="10"/>
  <c r="BD157" i="10"/>
  <c r="BD155" i="10"/>
  <c r="BD153" i="10"/>
  <c r="BD151" i="10"/>
  <c r="BD149" i="10"/>
  <c r="BD147" i="10"/>
  <c r="BD145" i="10"/>
  <c r="BD143" i="10"/>
  <c r="BD141" i="10"/>
  <c r="BD139" i="10"/>
  <c r="BD137" i="10"/>
  <c r="BD135" i="10"/>
  <c r="BD133" i="10"/>
  <c r="BD131" i="10"/>
  <c r="BD129" i="10"/>
  <c r="BD127" i="10"/>
  <c r="BD125" i="10"/>
  <c r="BD123" i="10"/>
  <c r="BD121" i="10"/>
  <c r="BD119" i="10"/>
  <c r="BD117" i="10"/>
  <c r="BD115" i="10"/>
  <c r="BD113" i="10"/>
  <c r="BD111" i="10"/>
  <c r="BD109" i="10"/>
  <c r="BD107" i="10"/>
  <c r="BD105" i="10"/>
  <c r="BD103" i="10"/>
  <c r="BD101" i="10"/>
  <c r="BD99" i="10"/>
  <c r="BD97" i="10"/>
  <c r="BD95" i="10"/>
  <c r="BD93" i="10"/>
  <c r="BD91" i="10"/>
  <c r="BD89" i="10"/>
  <c r="BD87" i="10"/>
  <c r="BD85" i="10"/>
  <c r="BD83" i="10"/>
  <c r="BD81" i="10"/>
  <c r="BD79" i="10"/>
  <c r="BD77" i="10"/>
  <c r="BD75" i="10"/>
  <c r="BD73" i="10"/>
  <c r="BD71" i="10"/>
  <c r="BD69" i="10"/>
  <c r="BD67" i="10"/>
  <c r="BD65" i="10"/>
  <c r="BD63" i="10"/>
  <c r="BD61" i="10"/>
  <c r="BD59" i="10"/>
  <c r="BD57" i="10"/>
  <c r="BD55" i="10"/>
  <c r="BD53" i="10"/>
  <c r="BD51" i="10"/>
  <c r="BD49" i="10"/>
  <c r="BF174" i="10"/>
  <c r="BF172" i="10"/>
  <c r="BF170" i="10"/>
  <c r="BF168" i="10"/>
  <c r="BF166" i="10"/>
  <c r="BF164" i="10"/>
  <c r="BF162" i="10"/>
  <c r="BF160" i="10"/>
  <c r="BF158" i="10"/>
  <c r="BF156" i="10"/>
  <c r="BF154" i="10"/>
  <c r="BF152" i="10"/>
  <c r="BF150" i="10"/>
  <c r="BF148" i="10"/>
  <c r="BF146" i="10"/>
  <c r="BF144" i="10"/>
  <c r="BF142" i="10"/>
  <c r="BF140" i="10"/>
  <c r="BF138" i="10"/>
  <c r="BF136" i="10"/>
  <c r="BF134" i="10"/>
  <c r="BF132" i="10"/>
  <c r="BF130" i="10"/>
  <c r="BF128" i="10"/>
  <c r="BF126" i="10"/>
  <c r="BF124" i="10"/>
  <c r="BF122" i="10"/>
  <c r="BF120" i="10"/>
  <c r="BF118" i="10"/>
  <c r="BF116" i="10"/>
  <c r="BF114" i="10"/>
  <c r="BF112" i="10"/>
  <c r="BF110" i="10"/>
  <c r="BF108" i="10"/>
  <c r="BF106" i="10"/>
  <c r="BF104" i="10"/>
  <c r="BF102" i="10"/>
  <c r="BF100" i="10"/>
  <c r="BF98" i="10"/>
  <c r="BF96" i="10"/>
  <c r="BF94" i="10"/>
  <c r="BF92" i="10"/>
  <c r="BF90" i="10"/>
  <c r="BF88" i="10"/>
  <c r="BF86" i="10"/>
  <c r="BF84" i="10"/>
  <c r="BF82" i="10"/>
  <c r="BF80" i="10"/>
  <c r="BF78" i="10"/>
  <c r="BF76" i="10"/>
  <c r="BF74" i="10"/>
  <c r="BF72" i="10"/>
  <c r="BF70" i="10"/>
  <c r="BF68" i="10"/>
  <c r="BF66" i="10"/>
  <c r="BF64" i="10"/>
  <c r="BF62" i="10"/>
  <c r="BF60" i="10"/>
  <c r="BF58" i="10"/>
  <c r="BF56" i="10"/>
  <c r="BF54" i="10"/>
  <c r="BF52" i="10"/>
  <c r="BF50" i="10"/>
  <c r="BF48" i="10"/>
  <c r="AX48" i="10"/>
  <c r="BN3" i="10"/>
  <c r="AZ3" i="10"/>
  <c r="BH3" i="10"/>
  <c r="BP3" i="10"/>
  <c r="BJ3" i="10"/>
  <c r="BL3" i="10"/>
  <c r="BC3" i="10"/>
  <c r="BC4" i="10" s="1"/>
  <c r="I11" i="2"/>
  <c r="I27" i="2"/>
  <c r="E220" i="10"/>
  <c r="E204" i="10"/>
  <c r="E180" i="10"/>
  <c r="E148" i="10"/>
  <c r="E116" i="10"/>
  <c r="E219" i="10"/>
  <c r="E203" i="10"/>
  <c r="E176" i="10"/>
  <c r="E144" i="10"/>
  <c r="E216" i="10"/>
  <c r="E200" i="10"/>
  <c r="E172" i="10"/>
  <c r="E140" i="10"/>
  <c r="E215" i="10"/>
  <c r="E199" i="10"/>
  <c r="E168" i="10"/>
  <c r="E136" i="10"/>
  <c r="E212" i="10"/>
  <c r="E196" i="10"/>
  <c r="E164" i="10"/>
  <c r="E132" i="10"/>
  <c r="E211" i="10"/>
  <c r="E192" i="10"/>
  <c r="E160" i="10"/>
  <c r="E128" i="10"/>
  <c r="E224" i="10"/>
  <c r="E208" i="10"/>
  <c r="E188" i="10"/>
  <c r="E156" i="10"/>
  <c r="E124" i="10"/>
  <c r="E223" i="10"/>
  <c r="E207" i="10"/>
  <c r="E184" i="10"/>
  <c r="E152" i="10"/>
  <c r="E120" i="10"/>
  <c r="D210" i="10"/>
  <c r="D174" i="10"/>
  <c r="D142" i="10"/>
  <c r="D118" i="10"/>
  <c r="D102" i="10"/>
  <c r="D82" i="10"/>
  <c r="D58" i="10"/>
  <c r="D42" i="10"/>
  <c r="D26" i="10"/>
  <c r="D10" i="10"/>
  <c r="E5" i="10"/>
  <c r="E221" i="10"/>
  <c r="E217" i="10"/>
  <c r="E213" i="10"/>
  <c r="E209" i="10"/>
  <c r="E205" i="10"/>
  <c r="E201" i="10"/>
  <c r="E197" i="10"/>
  <c r="E193" i="10"/>
  <c r="E189" i="10"/>
  <c r="E185" i="10"/>
  <c r="E181" i="10"/>
  <c r="E177" i="10"/>
  <c r="E173" i="10"/>
  <c r="E169" i="10"/>
  <c r="E165" i="10"/>
  <c r="E161" i="10"/>
  <c r="E157" i="10"/>
  <c r="E153" i="10"/>
  <c r="E149" i="10"/>
  <c r="E145" i="10"/>
  <c r="E141" i="10"/>
  <c r="E137" i="10"/>
  <c r="E133" i="10"/>
  <c r="E129" i="10"/>
  <c r="E125" i="10"/>
  <c r="E121" i="10"/>
  <c r="E117" i="10"/>
  <c r="E113" i="10"/>
  <c r="E109" i="10"/>
  <c r="E105" i="10"/>
  <c r="E101" i="10"/>
  <c r="E97" i="10"/>
  <c r="E93" i="10"/>
  <c r="E89" i="10"/>
  <c r="E85" i="10"/>
  <c r="E81" i="10"/>
  <c r="E77" i="10"/>
  <c r="E73" i="10"/>
  <c r="E69" i="10"/>
  <c r="E65" i="10"/>
  <c r="E61" i="10"/>
  <c r="E57" i="10"/>
  <c r="E53" i="10"/>
  <c r="E49" i="10"/>
  <c r="E45" i="10"/>
  <c r="E41" i="10"/>
  <c r="E37" i="10"/>
  <c r="E33" i="10"/>
  <c r="E29" i="10"/>
  <c r="E25" i="10"/>
  <c r="E21" i="10"/>
  <c r="E17" i="10"/>
  <c r="E13" i="10"/>
  <c r="E9" i="10"/>
  <c r="D218" i="10"/>
  <c r="D190" i="10"/>
  <c r="D158" i="10"/>
  <c r="D134" i="10"/>
  <c r="D94" i="10"/>
  <c r="D62" i="10"/>
  <c r="D22" i="10"/>
  <c r="D221" i="10"/>
  <c r="D217" i="10"/>
  <c r="D213" i="10"/>
  <c r="D209" i="10"/>
  <c r="D205" i="10"/>
  <c r="D201" i="10"/>
  <c r="D197" i="10"/>
  <c r="D193" i="10"/>
  <c r="D189" i="10"/>
  <c r="D185" i="10"/>
  <c r="D181" i="10"/>
  <c r="D177" i="10"/>
  <c r="D173" i="10"/>
  <c r="D169" i="10"/>
  <c r="D165" i="10"/>
  <c r="D161" i="10"/>
  <c r="D157" i="10"/>
  <c r="D153" i="10"/>
  <c r="D149" i="10"/>
  <c r="D145" i="10"/>
  <c r="D141" i="10"/>
  <c r="D137" i="10"/>
  <c r="D133" i="10"/>
  <c r="D129" i="10"/>
  <c r="D125" i="10"/>
  <c r="D121" i="10"/>
  <c r="D117" i="10"/>
  <c r="D113" i="10"/>
  <c r="D109" i="10"/>
  <c r="D105" i="10"/>
  <c r="D101" i="10"/>
  <c r="D97" i="10"/>
  <c r="D93" i="10"/>
  <c r="D89" i="10"/>
  <c r="D85" i="10"/>
  <c r="D81" i="10"/>
  <c r="D77" i="10"/>
  <c r="D73" i="10"/>
  <c r="D69" i="10"/>
  <c r="D65" i="10"/>
  <c r="D61" i="10"/>
  <c r="D57" i="10"/>
  <c r="D53" i="10"/>
  <c r="D49" i="10"/>
  <c r="D45" i="10"/>
  <c r="D41" i="10"/>
  <c r="D37" i="10"/>
  <c r="D33" i="10"/>
  <c r="D29" i="10"/>
  <c r="D25" i="10"/>
  <c r="D21" i="10"/>
  <c r="D17" i="10"/>
  <c r="D13" i="10"/>
  <c r="D9" i="10"/>
  <c r="D206" i="10"/>
  <c r="D170" i="10"/>
  <c r="D126" i="10"/>
  <c r="D74" i="10"/>
  <c r="D14" i="10"/>
  <c r="E112" i="10"/>
  <c r="E108" i="10"/>
  <c r="E104" i="10"/>
  <c r="E100" i="10"/>
  <c r="E96" i="10"/>
  <c r="E92" i="10"/>
  <c r="E88" i="10"/>
  <c r="E84" i="10"/>
  <c r="E80" i="10"/>
  <c r="E76" i="10"/>
  <c r="E72" i="10"/>
  <c r="E68" i="10"/>
  <c r="E64" i="10"/>
  <c r="E60" i="10"/>
  <c r="E56" i="10"/>
  <c r="E52" i="10"/>
  <c r="E48" i="10"/>
  <c r="E44" i="10"/>
  <c r="E40" i="10"/>
  <c r="E36" i="10"/>
  <c r="E32" i="10"/>
  <c r="E28" i="10"/>
  <c r="E24" i="10"/>
  <c r="E20" i="10"/>
  <c r="E16" i="10"/>
  <c r="E12" i="10"/>
  <c r="E8" i="10"/>
  <c r="D214" i="10"/>
  <c r="D178" i="10"/>
  <c r="D150" i="10"/>
  <c r="D122" i="10"/>
  <c r="D106" i="10"/>
  <c r="D78" i="10"/>
  <c r="D54" i="10"/>
  <c r="D46" i="10"/>
  <c r="D30" i="10"/>
  <c r="D6" i="10"/>
  <c r="D224" i="10"/>
  <c r="D220" i="10"/>
  <c r="D216" i="10"/>
  <c r="D212" i="10"/>
  <c r="D208" i="10"/>
  <c r="D204" i="10"/>
  <c r="D200" i="10"/>
  <c r="D196" i="10"/>
  <c r="D192" i="10"/>
  <c r="D188" i="10"/>
  <c r="D184" i="10"/>
  <c r="D180" i="10"/>
  <c r="D176" i="10"/>
  <c r="D172" i="10"/>
  <c r="D168" i="10"/>
  <c r="D164" i="10"/>
  <c r="D160" i="10"/>
  <c r="D156" i="10"/>
  <c r="D152" i="10"/>
  <c r="D148" i="10"/>
  <c r="D144" i="10"/>
  <c r="D140" i="10"/>
  <c r="D136" i="10"/>
  <c r="D132" i="10"/>
  <c r="D128" i="10"/>
  <c r="D124" i="10"/>
  <c r="D120" i="10"/>
  <c r="D116" i="10"/>
  <c r="D112" i="10"/>
  <c r="D108" i="10"/>
  <c r="D104" i="10"/>
  <c r="D100" i="10"/>
  <c r="D96" i="10"/>
  <c r="D92" i="10"/>
  <c r="D88" i="10"/>
  <c r="D84" i="10"/>
  <c r="D80" i="10"/>
  <c r="D76" i="10"/>
  <c r="D72" i="10"/>
  <c r="D68" i="10"/>
  <c r="D64" i="10"/>
  <c r="D60" i="10"/>
  <c r="D56" i="10"/>
  <c r="D52" i="10"/>
  <c r="D48" i="10"/>
  <c r="D44" i="10"/>
  <c r="D40" i="10"/>
  <c r="D36" i="10"/>
  <c r="D32" i="10"/>
  <c r="D28" i="10"/>
  <c r="D24" i="10"/>
  <c r="D20" i="10"/>
  <c r="D16" i="10"/>
  <c r="D12" i="10"/>
  <c r="D8" i="10"/>
  <c r="D202" i="10"/>
  <c r="D182" i="10"/>
  <c r="D154" i="10"/>
  <c r="D130" i="10"/>
  <c r="D110" i="10"/>
  <c r="D86" i="10"/>
  <c r="D50" i="10"/>
  <c r="D18" i="10"/>
  <c r="E195" i="10"/>
  <c r="E191" i="10"/>
  <c r="E187" i="10"/>
  <c r="E183" i="10"/>
  <c r="E179" i="10"/>
  <c r="E175" i="10"/>
  <c r="E171" i="10"/>
  <c r="E167" i="10"/>
  <c r="E163" i="10"/>
  <c r="E159" i="10"/>
  <c r="E155" i="10"/>
  <c r="E151" i="10"/>
  <c r="E147" i="10"/>
  <c r="E143" i="10"/>
  <c r="E139" i="10"/>
  <c r="E135" i="10"/>
  <c r="E131" i="10"/>
  <c r="E127" i="10"/>
  <c r="E123" i="10"/>
  <c r="E119" i="10"/>
  <c r="E115" i="10"/>
  <c r="E111" i="10"/>
  <c r="E107" i="10"/>
  <c r="E103" i="10"/>
  <c r="E99" i="10"/>
  <c r="E95" i="10"/>
  <c r="E91" i="10"/>
  <c r="E87" i="10"/>
  <c r="E83" i="10"/>
  <c r="E79" i="10"/>
  <c r="E75" i="10"/>
  <c r="E71" i="10"/>
  <c r="E67" i="10"/>
  <c r="E63" i="10"/>
  <c r="E59" i="10"/>
  <c r="E55" i="10"/>
  <c r="E51" i="10"/>
  <c r="E47" i="10"/>
  <c r="E43" i="10"/>
  <c r="E39" i="10"/>
  <c r="E35" i="10"/>
  <c r="E31" i="10"/>
  <c r="E27" i="10"/>
  <c r="E23" i="10"/>
  <c r="E19" i="10"/>
  <c r="E15" i="10"/>
  <c r="E11" i="10"/>
  <c r="E7" i="10"/>
  <c r="D222" i="10"/>
  <c r="D198" i="10"/>
  <c r="D186" i="10"/>
  <c r="D166" i="10"/>
  <c r="D146" i="10"/>
  <c r="D114" i="10"/>
  <c r="D90" i="10"/>
  <c r="D66" i="10"/>
  <c r="D34" i="10"/>
  <c r="D223" i="10"/>
  <c r="D219" i="10"/>
  <c r="D215" i="10"/>
  <c r="D211" i="10"/>
  <c r="D207" i="10"/>
  <c r="D203" i="10"/>
  <c r="D199" i="10"/>
  <c r="D195" i="10"/>
  <c r="D191" i="10"/>
  <c r="D187" i="10"/>
  <c r="D183" i="10"/>
  <c r="D179" i="10"/>
  <c r="D175" i="10"/>
  <c r="D171" i="10"/>
  <c r="D167" i="10"/>
  <c r="D163" i="10"/>
  <c r="D159" i="10"/>
  <c r="D155" i="10"/>
  <c r="D151" i="10"/>
  <c r="D147" i="10"/>
  <c r="D143" i="10"/>
  <c r="D139" i="10"/>
  <c r="D135" i="10"/>
  <c r="D131" i="10"/>
  <c r="D127" i="10"/>
  <c r="D123" i="10"/>
  <c r="D119" i="10"/>
  <c r="D115" i="10"/>
  <c r="D111" i="10"/>
  <c r="D107" i="10"/>
  <c r="D103" i="10"/>
  <c r="D99" i="10"/>
  <c r="D95" i="10"/>
  <c r="D91" i="10"/>
  <c r="D87" i="10"/>
  <c r="D83" i="10"/>
  <c r="D79" i="10"/>
  <c r="D75" i="10"/>
  <c r="D71" i="10"/>
  <c r="D67" i="10"/>
  <c r="D63" i="10"/>
  <c r="D59" i="10"/>
  <c r="D55" i="10"/>
  <c r="D51" i="10"/>
  <c r="D47" i="10"/>
  <c r="D43" i="10"/>
  <c r="D39" i="10"/>
  <c r="D35" i="10"/>
  <c r="D31" i="10"/>
  <c r="D27" i="10"/>
  <c r="D23" i="10"/>
  <c r="D19" i="10"/>
  <c r="D15" i="10"/>
  <c r="D11" i="10"/>
  <c r="D7" i="10"/>
  <c r="D194" i="10"/>
  <c r="D162" i="10"/>
  <c r="D138" i="10"/>
  <c r="D98" i="10"/>
  <c r="D70" i="10"/>
  <c r="E222" i="10"/>
  <c r="E218" i="10"/>
  <c r="E214" i="10"/>
  <c r="E210" i="10"/>
  <c r="E206" i="10"/>
  <c r="E202" i="10"/>
  <c r="E198" i="10"/>
  <c r="E194" i="10"/>
  <c r="E190" i="10"/>
  <c r="E186" i="10"/>
  <c r="E182" i="10"/>
  <c r="E178" i="10"/>
  <c r="E174" i="10"/>
  <c r="E170" i="10"/>
  <c r="E166" i="10"/>
  <c r="E162" i="10"/>
  <c r="E158" i="10"/>
  <c r="E154" i="10"/>
  <c r="E150" i="10"/>
  <c r="E146" i="10"/>
  <c r="E142" i="10"/>
  <c r="E138" i="10"/>
  <c r="E134" i="10"/>
  <c r="E130" i="10"/>
  <c r="E126" i="10"/>
  <c r="E122" i="10"/>
  <c r="E118" i="10"/>
  <c r="E114" i="10"/>
  <c r="E110" i="10"/>
  <c r="E106" i="10"/>
  <c r="E102" i="10"/>
  <c r="E98" i="10"/>
  <c r="E94" i="10"/>
  <c r="E90" i="10"/>
  <c r="E86" i="10"/>
  <c r="E82" i="10"/>
  <c r="E78" i="10"/>
  <c r="E74" i="10"/>
  <c r="E70" i="10"/>
  <c r="E66" i="10"/>
  <c r="E62" i="10"/>
  <c r="E58" i="10"/>
  <c r="E54" i="10"/>
  <c r="E50" i="10"/>
  <c r="E46" i="10"/>
  <c r="E42" i="10"/>
  <c r="E38" i="10"/>
  <c r="E34" i="10"/>
  <c r="E30" i="10"/>
  <c r="E26" i="10"/>
  <c r="E22" i="10"/>
  <c r="E18" i="10"/>
  <c r="E14" i="10"/>
  <c r="E10" i="10"/>
  <c r="L23" i="10"/>
  <c r="C9" i="9"/>
  <c r="B10" i="9"/>
  <c r="B11" i="9"/>
  <c r="B12" i="9"/>
  <c r="B9" i="9"/>
  <c r="BC5" i="10" l="1"/>
  <c r="BC6" i="10" s="1"/>
  <c r="BC7" i="10" s="1"/>
  <c r="BC8" i="10" s="1"/>
  <c r="BC9" i="10" s="1"/>
  <c r="BC10" i="10" s="1"/>
  <c r="BC11" i="10" s="1"/>
  <c r="BC12" i="10" s="1"/>
  <c r="BC13" i="10" s="1"/>
  <c r="BC14" i="10" s="1"/>
  <c r="BC15" i="10" s="1"/>
  <c r="BC16" i="10" s="1"/>
  <c r="BC17" i="10" s="1"/>
  <c r="BC18" i="10" s="1"/>
  <c r="BC19" i="10" s="1"/>
  <c r="BC20" i="10" s="1"/>
  <c r="BC21" i="10" s="1"/>
  <c r="BC22" i="10" s="1"/>
  <c r="BC23" i="10" s="1"/>
  <c r="BC24" i="10" s="1"/>
  <c r="BC25" i="10" s="1"/>
  <c r="BC26" i="10" s="1"/>
  <c r="BC27" i="10" s="1"/>
  <c r="BC28" i="10" s="1"/>
  <c r="BC29" i="10" s="1"/>
  <c r="BC30" i="10" s="1"/>
  <c r="BC31" i="10" s="1"/>
  <c r="BC32" i="10" s="1"/>
  <c r="BC33" i="10" s="1"/>
  <c r="BC34" i="10" s="1"/>
  <c r="BC35" i="10" s="1"/>
  <c r="BC36" i="10" s="1"/>
  <c r="BC37" i="10" s="1"/>
  <c r="BC38" i="10" s="1"/>
  <c r="BC39" i="10" s="1"/>
  <c r="BC40" i="10" s="1"/>
  <c r="BC41" i="10" s="1"/>
  <c r="BC42" i="10" s="1"/>
  <c r="BC43" i="10" s="1"/>
  <c r="BC44" i="10" s="1"/>
  <c r="BC45" i="10" s="1"/>
  <c r="BC46" i="10" s="1"/>
  <c r="BC47" i="10" s="1"/>
  <c r="BC48" i="10" s="1"/>
  <c r="BC49" i="10" s="1"/>
  <c r="H119" i="10"/>
  <c r="J118" i="10"/>
  <c r="L118" i="10" s="1"/>
  <c r="G118" i="10"/>
  <c r="I117" i="10"/>
  <c r="K117" i="10" s="1"/>
  <c r="BE6" i="10"/>
  <c r="BE7" i="10" s="1"/>
  <c r="BC50" i="10"/>
  <c r="BC51" i="10" s="1"/>
  <c r="BC52" i="10" s="1"/>
  <c r="BC53" i="10" s="1"/>
  <c r="BC54" i="10" s="1"/>
  <c r="BC55" i="10" s="1"/>
  <c r="BC56" i="10" s="1"/>
  <c r="BC57" i="10" s="1"/>
  <c r="BC58" i="10" s="1"/>
  <c r="BC59" i="10" s="1"/>
  <c r="BC60" i="10" s="1"/>
  <c r="BC61" i="10" s="1"/>
  <c r="BC62" i="10" s="1"/>
  <c r="BC63" i="10" s="1"/>
  <c r="BC64" i="10" s="1"/>
  <c r="BC65" i="10" s="1"/>
  <c r="BC66" i="10" s="1"/>
  <c r="BC67" i="10" s="1"/>
  <c r="BC68" i="10" s="1"/>
  <c r="BC69" i="10" s="1"/>
  <c r="BC70" i="10" s="1"/>
  <c r="BC71" i="10" s="1"/>
  <c r="BC72" i="10" s="1"/>
  <c r="BC73" i="10" s="1"/>
  <c r="BC74" i="10" s="1"/>
  <c r="BC75" i="10" s="1"/>
  <c r="BC76" i="10" s="1"/>
  <c r="BC77" i="10" s="1"/>
  <c r="BC78" i="10" s="1"/>
  <c r="BC79" i="10" s="1"/>
  <c r="BC80" i="10" s="1"/>
  <c r="BC81" i="10" s="1"/>
  <c r="BC82" i="10" s="1"/>
  <c r="BC83" i="10" s="1"/>
  <c r="BC84" i="10" s="1"/>
  <c r="BC85" i="10" s="1"/>
  <c r="BC86" i="10" s="1"/>
  <c r="BC87" i="10" s="1"/>
  <c r="BC88" i="10" s="1"/>
  <c r="BC89" i="10" s="1"/>
  <c r="BC90" i="10" s="1"/>
  <c r="BC91" i="10" s="1"/>
  <c r="BC92" i="10" s="1"/>
  <c r="BC93" i="10" s="1"/>
  <c r="BC94" i="10" s="1"/>
  <c r="BC95" i="10" s="1"/>
  <c r="BC96" i="10" s="1"/>
  <c r="BC97" i="10" s="1"/>
  <c r="BC98" i="10" s="1"/>
  <c r="BC99" i="10" s="1"/>
  <c r="BC100" i="10" s="1"/>
  <c r="BC101" i="10" s="1"/>
  <c r="BC102" i="10" s="1"/>
  <c r="BC103" i="10" s="1"/>
  <c r="BC104" i="10" s="1"/>
  <c r="BC105" i="10" s="1"/>
  <c r="BC106" i="10" s="1"/>
  <c r="BC107" i="10" s="1"/>
  <c r="BC108" i="10" s="1"/>
  <c r="BC109" i="10" s="1"/>
  <c r="BC110" i="10" s="1"/>
  <c r="BC111" i="10" s="1"/>
  <c r="BC112" i="10" s="1"/>
  <c r="BC113" i="10" s="1"/>
  <c r="BC114" i="10" s="1"/>
  <c r="BC115" i="10" s="1"/>
  <c r="BC116" i="10" s="1"/>
  <c r="BC117" i="10" s="1"/>
  <c r="BC118" i="10" s="1"/>
  <c r="BC119" i="10" s="1"/>
  <c r="BC120" i="10" s="1"/>
  <c r="BC121" i="10" s="1"/>
  <c r="BC122" i="10" s="1"/>
  <c r="BC123" i="10" s="1"/>
  <c r="BC124" i="10" s="1"/>
  <c r="BC125" i="10" s="1"/>
  <c r="BC126" i="10" s="1"/>
  <c r="BC127" i="10" s="1"/>
  <c r="BC128" i="10" s="1"/>
  <c r="BC129" i="10" s="1"/>
  <c r="BC130" i="10" s="1"/>
  <c r="BC131" i="10" s="1"/>
  <c r="BC132" i="10" s="1"/>
  <c r="BC133" i="10" s="1"/>
  <c r="BC134" i="10" s="1"/>
  <c r="BC135" i="10" s="1"/>
  <c r="BC136" i="10" s="1"/>
  <c r="BC137" i="10" s="1"/>
  <c r="BC138" i="10" s="1"/>
  <c r="BC139" i="10" s="1"/>
  <c r="BC140" i="10" s="1"/>
  <c r="BC141" i="10" s="1"/>
  <c r="BC142" i="10" s="1"/>
  <c r="BC143" i="10" s="1"/>
  <c r="BC144" i="10" s="1"/>
  <c r="BC145" i="10" s="1"/>
  <c r="BC146" i="10" s="1"/>
  <c r="BC147" i="10" s="1"/>
  <c r="BC148" i="10" s="1"/>
  <c r="BC149" i="10" s="1"/>
  <c r="BC150" i="10" s="1"/>
  <c r="BC151" i="10" s="1"/>
  <c r="BC152" i="10" s="1"/>
  <c r="BC153" i="10" s="1"/>
  <c r="BC154" i="10" s="1"/>
  <c r="BC155" i="10" s="1"/>
  <c r="BC156" i="10" s="1"/>
  <c r="BC157" i="10" s="1"/>
  <c r="BC158" i="10" s="1"/>
  <c r="BC159" i="10" s="1"/>
  <c r="BC160" i="10" s="1"/>
  <c r="BC161" i="10" s="1"/>
  <c r="BC162" i="10" s="1"/>
  <c r="BC163" i="10" s="1"/>
  <c r="BC164" i="10" s="1"/>
  <c r="BC165" i="10" s="1"/>
  <c r="BC166" i="10" s="1"/>
  <c r="BC167" i="10" s="1"/>
  <c r="BC168" i="10" s="1"/>
  <c r="BC169" i="10" s="1"/>
  <c r="BC170" i="10" s="1"/>
  <c r="BC171" i="10" s="1"/>
  <c r="BC172" i="10" s="1"/>
  <c r="BC173" i="10" s="1"/>
  <c r="BC174" i="10" s="1"/>
  <c r="BC175" i="10" s="1"/>
  <c r="BC176" i="10" s="1"/>
  <c r="BC177" i="10" s="1"/>
  <c r="BC178" i="10" s="1"/>
  <c r="BC179" i="10" s="1"/>
  <c r="BC180" i="10" s="1"/>
  <c r="BC181" i="10" s="1"/>
  <c r="BC182" i="10" s="1"/>
  <c r="BC183" i="10" s="1"/>
  <c r="BC184" i="10" s="1"/>
  <c r="BC185" i="10" s="1"/>
  <c r="BC186" i="10" s="1"/>
  <c r="BC187" i="10" s="1"/>
  <c r="BC188" i="10" s="1"/>
  <c r="BC189" i="10" s="1"/>
  <c r="BC190" i="10" s="1"/>
  <c r="BC191" i="10" s="1"/>
  <c r="BC192" i="10" s="1"/>
  <c r="BC193" i="10" s="1"/>
  <c r="BC194" i="10" s="1"/>
  <c r="BC195" i="10" s="1"/>
  <c r="BC196" i="10" s="1"/>
  <c r="BC197" i="10" s="1"/>
  <c r="BC198" i="10" s="1"/>
  <c r="BC199" i="10" s="1"/>
  <c r="BC200" i="10" s="1"/>
  <c r="BC201" i="10" s="1"/>
  <c r="BC202" i="10" s="1"/>
  <c r="BC203" i="10" s="1"/>
  <c r="BC204" i="10" s="1"/>
  <c r="BC205" i="10" s="1"/>
  <c r="BC206" i="10" s="1"/>
  <c r="BC207" i="10" s="1"/>
  <c r="BC208" i="10" s="1"/>
  <c r="BC209" i="10" s="1"/>
  <c r="BC210" i="10" s="1"/>
  <c r="BC211" i="10" s="1"/>
  <c r="BC212" i="10" s="1"/>
  <c r="BC213" i="10" s="1"/>
  <c r="BC214" i="10" s="1"/>
  <c r="BC215" i="10" s="1"/>
  <c r="BC216" i="10" s="1"/>
  <c r="BC217" i="10" s="1"/>
  <c r="BC218" i="10" s="1"/>
  <c r="BC219" i="10" s="1"/>
  <c r="BC220" i="10" s="1"/>
  <c r="BC221" i="10" s="1"/>
  <c r="BC222" i="10" s="1"/>
  <c r="BC223" i="10" s="1"/>
  <c r="BC224" i="10" s="1"/>
  <c r="BE8" i="10"/>
  <c r="BE9" i="10" s="1"/>
  <c r="BE10" i="10" s="1"/>
  <c r="BE11" i="10" s="1"/>
  <c r="BU11" i="10"/>
  <c r="BU10" i="10"/>
  <c r="BU9" i="10"/>
  <c r="BU5" i="10"/>
  <c r="BG4" i="10"/>
  <c r="BG5" i="10" s="1"/>
  <c r="BG6" i="10" s="1"/>
  <c r="BG7" i="10" s="1"/>
  <c r="BG8" i="10" s="1"/>
  <c r="BG9" i="10" s="1"/>
  <c r="BG10" i="10" s="1"/>
  <c r="BG11" i="10" s="1"/>
  <c r="BG12" i="10" s="1"/>
  <c r="BG13" i="10" s="1"/>
  <c r="BG14" i="10" s="1"/>
  <c r="BG15" i="10" s="1"/>
  <c r="BG16" i="10" s="1"/>
  <c r="BG17" i="10" s="1"/>
  <c r="BG18" i="10" s="1"/>
  <c r="BG19" i="10" s="1"/>
  <c r="BG20" i="10" s="1"/>
  <c r="BG21" i="10" s="1"/>
  <c r="BG22" i="10" s="1"/>
  <c r="BG23" i="10" s="1"/>
  <c r="BG24" i="10" s="1"/>
  <c r="BG25" i="10" s="1"/>
  <c r="BG26" i="10" s="1"/>
  <c r="BG27" i="10" s="1"/>
  <c r="BG28" i="10" s="1"/>
  <c r="BG29" i="10" s="1"/>
  <c r="BG30" i="10" s="1"/>
  <c r="BG31" i="10" s="1"/>
  <c r="BG32" i="10" s="1"/>
  <c r="BG33" i="10" s="1"/>
  <c r="BG34" i="10" s="1"/>
  <c r="BG35" i="10" s="1"/>
  <c r="BG36" i="10" s="1"/>
  <c r="BG37" i="10" s="1"/>
  <c r="BG38" i="10" s="1"/>
  <c r="BG39" i="10" s="1"/>
  <c r="BG40" i="10" s="1"/>
  <c r="BG41" i="10" s="1"/>
  <c r="BG42" i="10" s="1"/>
  <c r="BG43" i="10" s="1"/>
  <c r="BG44" i="10" s="1"/>
  <c r="BG45" i="10" s="1"/>
  <c r="BG46" i="10" s="1"/>
  <c r="BG47" i="10" s="1"/>
  <c r="BG48" i="10" s="1"/>
  <c r="BG49" i="10" s="1"/>
  <c r="BG50" i="10" s="1"/>
  <c r="BG51" i="10" s="1"/>
  <c r="BG52" i="10" s="1"/>
  <c r="BG53" i="10" s="1"/>
  <c r="BG54" i="10" s="1"/>
  <c r="BG55" i="10" s="1"/>
  <c r="BG56" i="10" s="1"/>
  <c r="BG57" i="10" s="1"/>
  <c r="BG58" i="10" s="1"/>
  <c r="BG59" i="10" s="1"/>
  <c r="BG60" i="10" s="1"/>
  <c r="BG61" i="10" s="1"/>
  <c r="BG62" i="10" s="1"/>
  <c r="BG63" i="10" s="1"/>
  <c r="BG64" i="10" s="1"/>
  <c r="BG65" i="10" s="1"/>
  <c r="BG66" i="10" s="1"/>
  <c r="BG67" i="10" s="1"/>
  <c r="BG68" i="10" s="1"/>
  <c r="BG69" i="10" s="1"/>
  <c r="BG70" i="10" s="1"/>
  <c r="BG71" i="10" s="1"/>
  <c r="BG72" i="10" s="1"/>
  <c r="BG73" i="10" s="1"/>
  <c r="BG74" i="10" s="1"/>
  <c r="BG75" i="10" s="1"/>
  <c r="BG76" i="10" s="1"/>
  <c r="BG77" i="10" s="1"/>
  <c r="BG78" i="10" s="1"/>
  <c r="BG79" i="10" s="1"/>
  <c r="BG80" i="10" s="1"/>
  <c r="BG81" i="10" s="1"/>
  <c r="BG82" i="10" s="1"/>
  <c r="BG83" i="10" s="1"/>
  <c r="BG84" i="10" s="1"/>
  <c r="BG85" i="10" s="1"/>
  <c r="BG86" i="10" s="1"/>
  <c r="BG87" i="10" s="1"/>
  <c r="BG88" i="10" s="1"/>
  <c r="BG89" i="10" s="1"/>
  <c r="BG90" i="10" s="1"/>
  <c r="BG91" i="10" s="1"/>
  <c r="BG92" i="10" s="1"/>
  <c r="BG93" i="10" s="1"/>
  <c r="BG94" i="10" s="1"/>
  <c r="BG95" i="10" s="1"/>
  <c r="BG96" i="10" s="1"/>
  <c r="BG97" i="10" s="1"/>
  <c r="BG98" i="10" s="1"/>
  <c r="BG99" i="10" s="1"/>
  <c r="BG100" i="10" s="1"/>
  <c r="BG101" i="10" s="1"/>
  <c r="BG102" i="10" s="1"/>
  <c r="BG103" i="10" s="1"/>
  <c r="BG104" i="10" s="1"/>
  <c r="BG105" i="10" s="1"/>
  <c r="BG106" i="10" s="1"/>
  <c r="BG107" i="10" s="1"/>
  <c r="BG108" i="10" s="1"/>
  <c r="BG109" i="10" s="1"/>
  <c r="BG110" i="10" s="1"/>
  <c r="BG111" i="10" s="1"/>
  <c r="BG112" i="10" s="1"/>
  <c r="BG113" i="10" s="1"/>
  <c r="BG114" i="10" s="1"/>
  <c r="BG115" i="10" s="1"/>
  <c r="BG116" i="10" s="1"/>
  <c r="BG117" i="10" s="1"/>
  <c r="BG118" i="10" s="1"/>
  <c r="BG119" i="10" s="1"/>
  <c r="BG120" i="10" s="1"/>
  <c r="BG121" i="10" s="1"/>
  <c r="BG122" i="10" s="1"/>
  <c r="BG123" i="10" s="1"/>
  <c r="BG124" i="10" s="1"/>
  <c r="BG125" i="10" s="1"/>
  <c r="BG126" i="10" s="1"/>
  <c r="BG127" i="10" s="1"/>
  <c r="BG128" i="10" s="1"/>
  <c r="BG129" i="10" s="1"/>
  <c r="BG130" i="10" s="1"/>
  <c r="BG131" i="10" s="1"/>
  <c r="BG132" i="10" s="1"/>
  <c r="BG133" i="10" s="1"/>
  <c r="BG134" i="10" s="1"/>
  <c r="BG135" i="10" s="1"/>
  <c r="BG136" i="10" s="1"/>
  <c r="BG137" i="10" s="1"/>
  <c r="BG138" i="10" s="1"/>
  <c r="BG139" i="10" s="1"/>
  <c r="BG140" i="10" s="1"/>
  <c r="BG141" i="10" s="1"/>
  <c r="BG142" i="10" s="1"/>
  <c r="BG143" i="10" s="1"/>
  <c r="BG144" i="10" s="1"/>
  <c r="BG145" i="10" s="1"/>
  <c r="BG146" i="10" s="1"/>
  <c r="BG147" i="10" s="1"/>
  <c r="BG148" i="10" s="1"/>
  <c r="BG149" i="10" s="1"/>
  <c r="BG150" i="10" s="1"/>
  <c r="BG151" i="10" s="1"/>
  <c r="BG152" i="10" s="1"/>
  <c r="BG153" i="10" s="1"/>
  <c r="BG154" i="10" s="1"/>
  <c r="BG155" i="10" s="1"/>
  <c r="BG156" i="10" s="1"/>
  <c r="BG157" i="10" s="1"/>
  <c r="BG158" i="10" s="1"/>
  <c r="BG159" i="10" s="1"/>
  <c r="BG160" i="10" s="1"/>
  <c r="BG161" i="10" s="1"/>
  <c r="BG162" i="10" s="1"/>
  <c r="BG163" i="10" s="1"/>
  <c r="BG164" i="10" s="1"/>
  <c r="BG165" i="10" s="1"/>
  <c r="BG166" i="10" s="1"/>
  <c r="BG167" i="10" s="1"/>
  <c r="BG168" i="10" s="1"/>
  <c r="BG169" i="10" s="1"/>
  <c r="BG170" i="10" s="1"/>
  <c r="BG171" i="10" s="1"/>
  <c r="BG172" i="10" s="1"/>
  <c r="BG173" i="10" s="1"/>
  <c r="BG174" i="10" s="1"/>
  <c r="BG175" i="10" s="1"/>
  <c r="BG176" i="10" s="1"/>
  <c r="BG177" i="10" s="1"/>
  <c r="BG178" i="10" s="1"/>
  <c r="BG179" i="10" s="1"/>
  <c r="BG180" i="10" s="1"/>
  <c r="BG181" i="10" s="1"/>
  <c r="BG182" i="10" s="1"/>
  <c r="BG183" i="10" s="1"/>
  <c r="BG184" i="10" s="1"/>
  <c r="BG185" i="10" s="1"/>
  <c r="BG186" i="10" s="1"/>
  <c r="BG187" i="10" s="1"/>
  <c r="BG188" i="10" s="1"/>
  <c r="BG189" i="10" s="1"/>
  <c r="BG190" i="10" s="1"/>
  <c r="BG191" i="10" s="1"/>
  <c r="BG192" i="10" s="1"/>
  <c r="BG193" i="10" s="1"/>
  <c r="BG194" i="10" s="1"/>
  <c r="BG195" i="10" s="1"/>
  <c r="BG196" i="10" s="1"/>
  <c r="BG197" i="10" s="1"/>
  <c r="BG198" i="10" s="1"/>
  <c r="BG199" i="10" s="1"/>
  <c r="BG200" i="10" s="1"/>
  <c r="BG201" i="10" s="1"/>
  <c r="BG202" i="10" s="1"/>
  <c r="BG203" i="10" s="1"/>
  <c r="BG204" i="10" s="1"/>
  <c r="BG205" i="10" s="1"/>
  <c r="BG206" i="10" s="1"/>
  <c r="BG207" i="10" s="1"/>
  <c r="BG208" i="10" s="1"/>
  <c r="BG209" i="10" s="1"/>
  <c r="BG210" i="10" s="1"/>
  <c r="BG211" i="10" s="1"/>
  <c r="BG212" i="10" s="1"/>
  <c r="BG213" i="10" s="1"/>
  <c r="BG214" i="10" s="1"/>
  <c r="BG215" i="10" s="1"/>
  <c r="BG216" i="10" s="1"/>
  <c r="BG217" i="10" s="1"/>
  <c r="BG218" i="10" s="1"/>
  <c r="BG219" i="10" s="1"/>
  <c r="BG220" i="10" s="1"/>
  <c r="BG221" i="10" s="1"/>
  <c r="BG222" i="10" s="1"/>
  <c r="BG223" i="10" s="1"/>
  <c r="BG224" i="10" s="1"/>
  <c r="BW4" i="10"/>
  <c r="BX4" i="10" s="1"/>
  <c r="BU4" i="10"/>
  <c r="BE12" i="10"/>
  <c r="BE13" i="10" s="1"/>
  <c r="BE14" i="10" s="1"/>
  <c r="BE15" i="10" s="1"/>
  <c r="BE16" i="10" s="1"/>
  <c r="BE17" i="10" s="1"/>
  <c r="BE18" i="10" s="1"/>
  <c r="BE19" i="10" s="1"/>
  <c r="BE20" i="10" s="1"/>
  <c r="BE21" i="10" s="1"/>
  <c r="BE22" i="10" s="1"/>
  <c r="BE23" i="10" s="1"/>
  <c r="BE24" i="10" s="1"/>
  <c r="BE25" i="10" s="1"/>
  <c r="BE26" i="10" s="1"/>
  <c r="BE27" i="10" s="1"/>
  <c r="BE28" i="10" s="1"/>
  <c r="BE29" i="10" s="1"/>
  <c r="BE30" i="10" s="1"/>
  <c r="BE31" i="10" s="1"/>
  <c r="BE32" i="10" s="1"/>
  <c r="BE33" i="10" s="1"/>
  <c r="BE34" i="10" s="1"/>
  <c r="BE35" i="10" s="1"/>
  <c r="BE36" i="10" s="1"/>
  <c r="BE37" i="10" s="1"/>
  <c r="BE38" i="10" s="1"/>
  <c r="BE39" i="10" s="1"/>
  <c r="BE40" i="10" s="1"/>
  <c r="BE41" i="10" s="1"/>
  <c r="BE42" i="10" s="1"/>
  <c r="BE43" i="10" s="1"/>
  <c r="BE44" i="10" s="1"/>
  <c r="BE45" i="10" s="1"/>
  <c r="BE46" i="10" s="1"/>
  <c r="BE47" i="10" s="1"/>
  <c r="BE48" i="10" s="1"/>
  <c r="BE49" i="10" s="1"/>
  <c r="BE50" i="10" s="1"/>
  <c r="BE51" i="10" s="1"/>
  <c r="BE52" i="10" s="1"/>
  <c r="BE53" i="10" s="1"/>
  <c r="BE54" i="10" s="1"/>
  <c r="BE55" i="10" s="1"/>
  <c r="BE56" i="10" s="1"/>
  <c r="BE57" i="10" s="1"/>
  <c r="BE58" i="10" s="1"/>
  <c r="BE59" i="10" s="1"/>
  <c r="BE60" i="10" s="1"/>
  <c r="BE61" i="10" s="1"/>
  <c r="BE62" i="10" s="1"/>
  <c r="BE63" i="10" s="1"/>
  <c r="BE64" i="10" s="1"/>
  <c r="BE65" i="10" s="1"/>
  <c r="BE66" i="10" s="1"/>
  <c r="BE67" i="10" s="1"/>
  <c r="BE68" i="10" s="1"/>
  <c r="BE69" i="10" s="1"/>
  <c r="BE70" i="10" s="1"/>
  <c r="BE71" i="10" s="1"/>
  <c r="BE72" i="10" s="1"/>
  <c r="BE73" i="10" s="1"/>
  <c r="BE74" i="10" s="1"/>
  <c r="BE75" i="10" s="1"/>
  <c r="BE76" i="10" s="1"/>
  <c r="BE77" i="10" s="1"/>
  <c r="BE78" i="10" s="1"/>
  <c r="BE79" i="10" s="1"/>
  <c r="BE80" i="10" s="1"/>
  <c r="BE81" i="10" s="1"/>
  <c r="BE82" i="10" s="1"/>
  <c r="BE83" i="10" s="1"/>
  <c r="BE84" i="10" s="1"/>
  <c r="BE85" i="10" s="1"/>
  <c r="BE86" i="10" s="1"/>
  <c r="BE87" i="10" s="1"/>
  <c r="BE88" i="10" s="1"/>
  <c r="BE89" i="10" s="1"/>
  <c r="BE90" i="10" s="1"/>
  <c r="BE91" i="10" s="1"/>
  <c r="BE92" i="10" s="1"/>
  <c r="BE93" i="10" s="1"/>
  <c r="BE94" i="10" s="1"/>
  <c r="BE95" i="10" s="1"/>
  <c r="BE96" i="10" s="1"/>
  <c r="BE97" i="10" s="1"/>
  <c r="BE98" i="10" s="1"/>
  <c r="BE99" i="10" s="1"/>
  <c r="BE100" i="10" s="1"/>
  <c r="BE101" i="10" s="1"/>
  <c r="BE102" i="10" s="1"/>
  <c r="BE103" i="10" s="1"/>
  <c r="BE104" i="10" s="1"/>
  <c r="BE105" i="10" s="1"/>
  <c r="BE106" i="10" s="1"/>
  <c r="BE107" i="10" s="1"/>
  <c r="BE108" i="10" s="1"/>
  <c r="BE109" i="10" s="1"/>
  <c r="BE110" i="10" s="1"/>
  <c r="BE111" i="10" s="1"/>
  <c r="BE112" i="10" s="1"/>
  <c r="BE113" i="10" s="1"/>
  <c r="BE114" i="10" s="1"/>
  <c r="BE115" i="10" s="1"/>
  <c r="BE116" i="10" s="1"/>
  <c r="BE117" i="10" s="1"/>
  <c r="BE118" i="10" s="1"/>
  <c r="BE119" i="10" s="1"/>
  <c r="BE120" i="10" s="1"/>
  <c r="BE121" i="10" s="1"/>
  <c r="BE122" i="10" s="1"/>
  <c r="BE123" i="10" s="1"/>
  <c r="BE124" i="10" s="1"/>
  <c r="BE125" i="10" s="1"/>
  <c r="BE126" i="10" s="1"/>
  <c r="BE127" i="10" s="1"/>
  <c r="BE128" i="10" s="1"/>
  <c r="BE129" i="10" s="1"/>
  <c r="BE130" i="10" s="1"/>
  <c r="BE131" i="10" s="1"/>
  <c r="BE132" i="10" s="1"/>
  <c r="BE133" i="10" s="1"/>
  <c r="BE134" i="10" s="1"/>
  <c r="BE135" i="10" s="1"/>
  <c r="BE136" i="10" s="1"/>
  <c r="BE137" i="10" s="1"/>
  <c r="BE138" i="10" s="1"/>
  <c r="BE139" i="10" s="1"/>
  <c r="BE140" i="10" s="1"/>
  <c r="BE141" i="10" s="1"/>
  <c r="BE142" i="10" s="1"/>
  <c r="BE143" i="10" s="1"/>
  <c r="BE144" i="10" s="1"/>
  <c r="BE145" i="10" s="1"/>
  <c r="BE146" i="10" s="1"/>
  <c r="BE147" i="10" s="1"/>
  <c r="BE148" i="10" s="1"/>
  <c r="BE149" i="10" s="1"/>
  <c r="BE150" i="10" s="1"/>
  <c r="BE151" i="10" s="1"/>
  <c r="BE152" i="10" s="1"/>
  <c r="BE153" i="10" s="1"/>
  <c r="BE154" i="10" s="1"/>
  <c r="BE155" i="10" s="1"/>
  <c r="BE156" i="10" s="1"/>
  <c r="BE157" i="10" s="1"/>
  <c r="BE158" i="10" s="1"/>
  <c r="BE159" i="10" s="1"/>
  <c r="BE160" i="10" s="1"/>
  <c r="BE161" i="10" s="1"/>
  <c r="BE162" i="10" s="1"/>
  <c r="BE163" i="10" s="1"/>
  <c r="BE164" i="10" s="1"/>
  <c r="BE165" i="10" s="1"/>
  <c r="BE166" i="10" s="1"/>
  <c r="BE167" i="10" s="1"/>
  <c r="BE168" i="10" s="1"/>
  <c r="BE169" i="10" s="1"/>
  <c r="BE170" i="10" s="1"/>
  <c r="BE171" i="10" s="1"/>
  <c r="BE172" i="10" s="1"/>
  <c r="BE173" i="10" s="1"/>
  <c r="BE174" i="10" s="1"/>
  <c r="BE175" i="10" s="1"/>
  <c r="BE176" i="10" s="1"/>
  <c r="BE177" i="10" s="1"/>
  <c r="BE178" i="10" s="1"/>
  <c r="BE179" i="10" s="1"/>
  <c r="BE180" i="10" s="1"/>
  <c r="BE181" i="10" s="1"/>
  <c r="BE182" i="10" s="1"/>
  <c r="BE183" i="10" s="1"/>
  <c r="BE184" i="10" s="1"/>
  <c r="BE185" i="10" s="1"/>
  <c r="BE186" i="10" s="1"/>
  <c r="BE187" i="10" s="1"/>
  <c r="BE188" i="10" s="1"/>
  <c r="BE189" i="10" s="1"/>
  <c r="BE190" i="10" s="1"/>
  <c r="BE191" i="10" s="1"/>
  <c r="BE192" i="10" s="1"/>
  <c r="BE193" i="10" s="1"/>
  <c r="BE194" i="10" s="1"/>
  <c r="BE195" i="10" s="1"/>
  <c r="BE196" i="10" s="1"/>
  <c r="BE197" i="10" s="1"/>
  <c r="BE198" i="10" s="1"/>
  <c r="BE199" i="10" s="1"/>
  <c r="BE200" i="10" s="1"/>
  <c r="BE201" i="10" s="1"/>
  <c r="BE202" i="10" s="1"/>
  <c r="BE203" i="10" s="1"/>
  <c r="BE204" i="10" s="1"/>
  <c r="BE205" i="10" s="1"/>
  <c r="BE206" i="10" s="1"/>
  <c r="BE207" i="10" s="1"/>
  <c r="BE208" i="10" s="1"/>
  <c r="BE209" i="10" s="1"/>
  <c r="BE210" i="10" s="1"/>
  <c r="BE211" i="10" s="1"/>
  <c r="BE212" i="10" s="1"/>
  <c r="BE213" i="10" s="1"/>
  <c r="BE214" i="10" s="1"/>
  <c r="BE215" i="10" s="1"/>
  <c r="BE216" i="10" s="1"/>
  <c r="BE217" i="10" s="1"/>
  <c r="BE218" i="10" s="1"/>
  <c r="BE219" i="10" s="1"/>
  <c r="BE220" i="10" s="1"/>
  <c r="BE221" i="10" s="1"/>
  <c r="BE222" i="10" s="1"/>
  <c r="BE223" i="10" s="1"/>
  <c r="BE224" i="10" s="1"/>
  <c r="BV4" i="10"/>
  <c r="AY3" i="10"/>
  <c r="AY4" i="10" s="1"/>
  <c r="AY5" i="10" s="1"/>
  <c r="AY6" i="10" s="1"/>
  <c r="AY7" i="10" s="1"/>
  <c r="AY8" i="10" s="1"/>
  <c r="AY9" i="10" s="1"/>
  <c r="AY10" i="10" s="1"/>
  <c r="AY11" i="10" s="1"/>
  <c r="AY12" i="10" s="1"/>
  <c r="AY13" i="10" s="1"/>
  <c r="AY14" i="10" s="1"/>
  <c r="AY15" i="10" s="1"/>
  <c r="AY16" i="10" s="1"/>
  <c r="AY17" i="10" s="1"/>
  <c r="AY18" i="10" s="1"/>
  <c r="AY19" i="10" s="1"/>
  <c r="AY20" i="10" s="1"/>
  <c r="AY21" i="10" s="1"/>
  <c r="AY22" i="10" s="1"/>
  <c r="AY23" i="10" s="1"/>
  <c r="AY24" i="10" s="1"/>
  <c r="AY25" i="10" s="1"/>
  <c r="AY26" i="10" s="1"/>
  <c r="AY27" i="10" s="1"/>
  <c r="AY28" i="10" s="1"/>
  <c r="AY29" i="10" s="1"/>
  <c r="AY30" i="10" s="1"/>
  <c r="AY31" i="10" s="1"/>
  <c r="AY32" i="10" s="1"/>
  <c r="AY33" i="10" s="1"/>
  <c r="AY34" i="10" s="1"/>
  <c r="AY35" i="10" s="1"/>
  <c r="AY36" i="10" s="1"/>
  <c r="AY37" i="10" s="1"/>
  <c r="AY38" i="10" s="1"/>
  <c r="AY39" i="10" s="1"/>
  <c r="AY40" i="10" s="1"/>
  <c r="AY41" i="10" s="1"/>
  <c r="AY42" i="10" s="1"/>
  <c r="AY43" i="10" s="1"/>
  <c r="AY44" i="10" s="1"/>
  <c r="AY45" i="10" s="1"/>
  <c r="AY46" i="10" s="1"/>
  <c r="AY47" i="10" s="1"/>
  <c r="AY48" i="10" s="1"/>
  <c r="AY49" i="10" s="1"/>
  <c r="AY50" i="10" s="1"/>
  <c r="AY51" i="10" s="1"/>
  <c r="AY52" i="10" s="1"/>
  <c r="AY53" i="10" s="1"/>
  <c r="AY54" i="10" s="1"/>
  <c r="AY55" i="10" s="1"/>
  <c r="AY56" i="10" s="1"/>
  <c r="AY57" i="10" s="1"/>
  <c r="AY58" i="10" s="1"/>
  <c r="AY59" i="10" s="1"/>
  <c r="AY60" i="10" s="1"/>
  <c r="AY61" i="10" s="1"/>
  <c r="AY62" i="10" s="1"/>
  <c r="AY63" i="10" s="1"/>
  <c r="AY64" i="10" s="1"/>
  <c r="AY65" i="10" s="1"/>
  <c r="AY66" i="10" s="1"/>
  <c r="AY67" i="10" s="1"/>
  <c r="AY68" i="10" s="1"/>
  <c r="AY69" i="10" s="1"/>
  <c r="AY70" i="10" s="1"/>
  <c r="AY71" i="10" s="1"/>
  <c r="AY72" i="10" s="1"/>
  <c r="AY73" i="10" s="1"/>
  <c r="AY74" i="10" s="1"/>
  <c r="AY75" i="10" s="1"/>
  <c r="AY76" i="10" s="1"/>
  <c r="AY77" i="10" s="1"/>
  <c r="AY78" i="10" s="1"/>
  <c r="AY79" i="10" s="1"/>
  <c r="AY80" i="10" s="1"/>
  <c r="AY81" i="10" s="1"/>
  <c r="AY82" i="10" s="1"/>
  <c r="AY83" i="10" s="1"/>
  <c r="AY84" i="10" s="1"/>
  <c r="AY85" i="10" s="1"/>
  <c r="AY86" i="10" s="1"/>
  <c r="AY87" i="10" s="1"/>
  <c r="AY88" i="10" s="1"/>
  <c r="AY89" i="10" s="1"/>
  <c r="AY90" i="10" s="1"/>
  <c r="AY91" i="10" s="1"/>
  <c r="AY92" i="10" s="1"/>
  <c r="AY93" i="10" s="1"/>
  <c r="AY94" i="10" s="1"/>
  <c r="AY95" i="10" s="1"/>
  <c r="AY96" i="10" s="1"/>
  <c r="AY97" i="10" s="1"/>
  <c r="AY98" i="10" s="1"/>
  <c r="AY99" i="10" s="1"/>
  <c r="AY100" i="10" s="1"/>
  <c r="AY101" i="10" s="1"/>
  <c r="AY102" i="10" s="1"/>
  <c r="AY103" i="10" s="1"/>
  <c r="AY104" i="10" s="1"/>
  <c r="AY105" i="10" s="1"/>
  <c r="AY106" i="10" s="1"/>
  <c r="AY107" i="10" s="1"/>
  <c r="AY108" i="10" s="1"/>
  <c r="AY109" i="10" s="1"/>
  <c r="AY110" i="10" s="1"/>
  <c r="AY111" i="10" s="1"/>
  <c r="AY112" i="10" s="1"/>
  <c r="AY113" i="10" s="1"/>
  <c r="AY114" i="10" s="1"/>
  <c r="AY115" i="10" s="1"/>
  <c r="AY116" i="10" s="1"/>
  <c r="AY117" i="10" s="1"/>
  <c r="AY118" i="10" s="1"/>
  <c r="AY119" i="10" s="1"/>
  <c r="AY120" i="10" s="1"/>
  <c r="AY121" i="10" s="1"/>
  <c r="AY122" i="10" s="1"/>
  <c r="AY123" i="10" s="1"/>
  <c r="AY124" i="10" s="1"/>
  <c r="AY125" i="10" s="1"/>
  <c r="AY126" i="10" s="1"/>
  <c r="AY127" i="10" s="1"/>
  <c r="AY128" i="10" s="1"/>
  <c r="AY129" i="10" s="1"/>
  <c r="AY130" i="10" s="1"/>
  <c r="AY131" i="10" s="1"/>
  <c r="AY132" i="10" s="1"/>
  <c r="AY133" i="10" s="1"/>
  <c r="AY134" i="10" s="1"/>
  <c r="AY135" i="10" s="1"/>
  <c r="AY136" i="10" s="1"/>
  <c r="AY137" i="10" s="1"/>
  <c r="AY138" i="10" s="1"/>
  <c r="AY139" i="10" s="1"/>
  <c r="AY140" i="10" s="1"/>
  <c r="AY141" i="10" s="1"/>
  <c r="AY142" i="10" s="1"/>
  <c r="AY143" i="10" s="1"/>
  <c r="AY144" i="10" s="1"/>
  <c r="AY145" i="10" s="1"/>
  <c r="AY146" i="10" s="1"/>
  <c r="AY147" i="10" s="1"/>
  <c r="AY148" i="10" s="1"/>
  <c r="AY149" i="10" s="1"/>
  <c r="AY150" i="10" s="1"/>
  <c r="AY151" i="10" s="1"/>
  <c r="AY152" i="10" s="1"/>
  <c r="AY153" i="10" s="1"/>
  <c r="AY154" i="10" s="1"/>
  <c r="AY155" i="10" s="1"/>
  <c r="AY156" i="10" s="1"/>
  <c r="AY157" i="10" s="1"/>
  <c r="AY158" i="10" s="1"/>
  <c r="AY159" i="10" s="1"/>
  <c r="AY160" i="10" s="1"/>
  <c r="AY161" i="10" s="1"/>
  <c r="AY162" i="10" s="1"/>
  <c r="AY163" i="10" s="1"/>
  <c r="AY164" i="10" s="1"/>
  <c r="AY165" i="10" s="1"/>
  <c r="AY166" i="10" s="1"/>
  <c r="AY167" i="10" s="1"/>
  <c r="AY168" i="10" s="1"/>
  <c r="AY169" i="10" s="1"/>
  <c r="AY170" i="10" s="1"/>
  <c r="AY171" i="10" s="1"/>
  <c r="AY172" i="10" s="1"/>
  <c r="AY173" i="10" s="1"/>
  <c r="AY174" i="10" s="1"/>
  <c r="AY175" i="10" s="1"/>
  <c r="AY176" i="10" s="1"/>
  <c r="AY177" i="10" s="1"/>
  <c r="AY178" i="10" s="1"/>
  <c r="AY179" i="10" s="1"/>
  <c r="AY180" i="10" s="1"/>
  <c r="AY181" i="10" s="1"/>
  <c r="AY182" i="10" s="1"/>
  <c r="AY183" i="10" s="1"/>
  <c r="AY184" i="10" s="1"/>
  <c r="AY185" i="10" s="1"/>
  <c r="AY186" i="10" s="1"/>
  <c r="AY187" i="10" s="1"/>
  <c r="AY188" i="10" s="1"/>
  <c r="AY189" i="10" s="1"/>
  <c r="AY190" i="10" s="1"/>
  <c r="AY191" i="10" s="1"/>
  <c r="AY192" i="10" s="1"/>
  <c r="AY193" i="10" s="1"/>
  <c r="AY194" i="10" s="1"/>
  <c r="AY195" i="10" s="1"/>
  <c r="AY196" i="10" s="1"/>
  <c r="AY197" i="10" s="1"/>
  <c r="AY198" i="10" s="1"/>
  <c r="AY199" i="10" s="1"/>
  <c r="AY200" i="10" s="1"/>
  <c r="AY201" i="10" s="1"/>
  <c r="AY202" i="10" s="1"/>
  <c r="AY203" i="10" s="1"/>
  <c r="AY204" i="10" s="1"/>
  <c r="AY205" i="10" s="1"/>
  <c r="AY206" i="10" s="1"/>
  <c r="AY207" i="10" s="1"/>
  <c r="AY208" i="10" s="1"/>
  <c r="AY209" i="10" s="1"/>
  <c r="AY210" i="10" s="1"/>
  <c r="AY211" i="10" s="1"/>
  <c r="AY212" i="10" s="1"/>
  <c r="AY213" i="10" s="1"/>
  <c r="AY214" i="10" s="1"/>
  <c r="AY215" i="10" s="1"/>
  <c r="AY216" i="10" s="1"/>
  <c r="AY217" i="10" s="1"/>
  <c r="AY218" i="10" s="1"/>
  <c r="AY219" i="10" s="1"/>
  <c r="AY220" i="10" s="1"/>
  <c r="AY221" i="10" s="1"/>
  <c r="AY222" i="10" s="1"/>
  <c r="AY223" i="10" s="1"/>
  <c r="AY224" i="10" s="1"/>
  <c r="BV13" i="10"/>
  <c r="BU13" i="10"/>
  <c r="BV11" i="10"/>
  <c r="BQ3" i="10"/>
  <c r="BQ4" i="10" s="1"/>
  <c r="BQ5" i="10" s="1"/>
  <c r="BQ6" i="10" s="1"/>
  <c r="BQ7" i="10" s="1"/>
  <c r="BQ8" i="10" s="1"/>
  <c r="BQ9" i="10" s="1"/>
  <c r="BQ10" i="10" s="1"/>
  <c r="BQ11" i="10" s="1"/>
  <c r="BQ12" i="10" s="1"/>
  <c r="BQ13" i="10" s="1"/>
  <c r="BQ14" i="10" s="1"/>
  <c r="BQ15" i="10" s="1"/>
  <c r="BQ16" i="10" s="1"/>
  <c r="BQ17" i="10" s="1"/>
  <c r="BQ18" i="10" s="1"/>
  <c r="BQ19" i="10" s="1"/>
  <c r="BQ20" i="10" s="1"/>
  <c r="BQ21" i="10" s="1"/>
  <c r="BQ22" i="10" s="1"/>
  <c r="BQ23" i="10" s="1"/>
  <c r="BQ24" i="10" s="1"/>
  <c r="BQ25" i="10" s="1"/>
  <c r="BQ26" i="10" s="1"/>
  <c r="BQ27" i="10" s="1"/>
  <c r="BQ28" i="10" s="1"/>
  <c r="BQ29" i="10" s="1"/>
  <c r="BQ30" i="10" s="1"/>
  <c r="BQ31" i="10" s="1"/>
  <c r="BQ32" i="10" s="1"/>
  <c r="BQ33" i="10" s="1"/>
  <c r="BQ34" i="10" s="1"/>
  <c r="BQ35" i="10" s="1"/>
  <c r="BQ36" i="10" s="1"/>
  <c r="BQ37" i="10" s="1"/>
  <c r="BQ38" i="10" s="1"/>
  <c r="BQ39" i="10" s="1"/>
  <c r="BQ40" i="10" s="1"/>
  <c r="BQ41" i="10" s="1"/>
  <c r="BQ42" i="10" s="1"/>
  <c r="BQ43" i="10" s="1"/>
  <c r="BQ44" i="10" s="1"/>
  <c r="BQ45" i="10" s="1"/>
  <c r="BQ46" i="10" s="1"/>
  <c r="BQ47" i="10" s="1"/>
  <c r="BQ48" i="10" s="1"/>
  <c r="BQ49" i="10" s="1"/>
  <c r="BQ50" i="10" s="1"/>
  <c r="BQ51" i="10" s="1"/>
  <c r="BQ52" i="10" s="1"/>
  <c r="BQ53" i="10" s="1"/>
  <c r="BQ54" i="10" s="1"/>
  <c r="BQ55" i="10" s="1"/>
  <c r="BQ56" i="10" s="1"/>
  <c r="BQ57" i="10" s="1"/>
  <c r="BQ58" i="10" s="1"/>
  <c r="BQ59" i="10" s="1"/>
  <c r="BQ60" i="10" s="1"/>
  <c r="BQ61" i="10" s="1"/>
  <c r="BQ62" i="10" s="1"/>
  <c r="BQ63" i="10" s="1"/>
  <c r="BQ64" i="10" s="1"/>
  <c r="BQ65" i="10" s="1"/>
  <c r="BQ66" i="10" s="1"/>
  <c r="BQ67" i="10" s="1"/>
  <c r="BQ68" i="10" s="1"/>
  <c r="BQ69" i="10" s="1"/>
  <c r="BQ70" i="10" s="1"/>
  <c r="BQ71" i="10" s="1"/>
  <c r="BQ72" i="10" s="1"/>
  <c r="BQ73" i="10" s="1"/>
  <c r="BQ74" i="10" s="1"/>
  <c r="BQ75" i="10" s="1"/>
  <c r="BQ76" i="10" s="1"/>
  <c r="BQ77" i="10" s="1"/>
  <c r="BQ78" i="10" s="1"/>
  <c r="BQ79" i="10" s="1"/>
  <c r="BQ80" i="10" s="1"/>
  <c r="BQ81" i="10" s="1"/>
  <c r="BQ82" i="10" s="1"/>
  <c r="BQ83" i="10" s="1"/>
  <c r="BQ84" i="10" s="1"/>
  <c r="BQ85" i="10" s="1"/>
  <c r="BQ86" i="10" s="1"/>
  <c r="BQ87" i="10" s="1"/>
  <c r="BQ88" i="10" s="1"/>
  <c r="BQ89" i="10" s="1"/>
  <c r="BQ90" i="10" s="1"/>
  <c r="BQ91" i="10" s="1"/>
  <c r="BQ92" i="10" s="1"/>
  <c r="BQ93" i="10" s="1"/>
  <c r="BQ94" i="10" s="1"/>
  <c r="BQ95" i="10" s="1"/>
  <c r="BQ96" i="10" s="1"/>
  <c r="BQ97" i="10" s="1"/>
  <c r="BQ98" i="10" s="1"/>
  <c r="BQ99" i="10" s="1"/>
  <c r="BQ100" i="10" s="1"/>
  <c r="BQ101" i="10" s="1"/>
  <c r="BQ102" i="10" s="1"/>
  <c r="BQ103" i="10" s="1"/>
  <c r="BQ104" i="10" s="1"/>
  <c r="BQ105" i="10" s="1"/>
  <c r="BQ106" i="10" s="1"/>
  <c r="BQ107" i="10" s="1"/>
  <c r="BQ108" i="10" s="1"/>
  <c r="BQ109" i="10" s="1"/>
  <c r="BQ110" i="10" s="1"/>
  <c r="BQ111" i="10" s="1"/>
  <c r="BQ112" i="10" s="1"/>
  <c r="BQ113" i="10" s="1"/>
  <c r="BQ114" i="10" s="1"/>
  <c r="BQ115" i="10" s="1"/>
  <c r="BQ116" i="10" s="1"/>
  <c r="BQ117" i="10" s="1"/>
  <c r="BQ118" i="10" s="1"/>
  <c r="BQ119" i="10" s="1"/>
  <c r="BQ120" i="10" s="1"/>
  <c r="BQ121" i="10" s="1"/>
  <c r="BQ122" i="10" s="1"/>
  <c r="BQ123" i="10" s="1"/>
  <c r="BQ124" i="10" s="1"/>
  <c r="BQ125" i="10" s="1"/>
  <c r="BQ126" i="10" s="1"/>
  <c r="BQ127" i="10" s="1"/>
  <c r="BQ128" i="10" s="1"/>
  <c r="BQ129" i="10" s="1"/>
  <c r="BQ130" i="10" s="1"/>
  <c r="BQ131" i="10" s="1"/>
  <c r="BQ132" i="10" s="1"/>
  <c r="BQ133" i="10" s="1"/>
  <c r="BQ134" i="10" s="1"/>
  <c r="BQ135" i="10" s="1"/>
  <c r="BQ136" i="10" s="1"/>
  <c r="BQ137" i="10" s="1"/>
  <c r="BQ138" i="10" s="1"/>
  <c r="BQ139" i="10" s="1"/>
  <c r="BQ140" i="10" s="1"/>
  <c r="BQ141" i="10" s="1"/>
  <c r="BQ142" i="10" s="1"/>
  <c r="BQ143" i="10" s="1"/>
  <c r="BQ144" i="10" s="1"/>
  <c r="BQ145" i="10" s="1"/>
  <c r="BQ146" i="10" s="1"/>
  <c r="BQ147" i="10" s="1"/>
  <c r="BQ148" i="10" s="1"/>
  <c r="BQ149" i="10" s="1"/>
  <c r="BQ150" i="10" s="1"/>
  <c r="BQ151" i="10" s="1"/>
  <c r="BQ152" i="10" s="1"/>
  <c r="BQ153" i="10" s="1"/>
  <c r="BQ154" i="10" s="1"/>
  <c r="BQ155" i="10" s="1"/>
  <c r="BQ156" i="10" s="1"/>
  <c r="BQ157" i="10" s="1"/>
  <c r="BQ158" i="10" s="1"/>
  <c r="BQ159" i="10" s="1"/>
  <c r="BQ160" i="10" s="1"/>
  <c r="BQ161" i="10" s="1"/>
  <c r="BQ162" i="10" s="1"/>
  <c r="BQ163" i="10" s="1"/>
  <c r="BQ164" i="10" s="1"/>
  <c r="BQ165" i="10" s="1"/>
  <c r="BQ166" i="10" s="1"/>
  <c r="BQ167" i="10" s="1"/>
  <c r="BQ168" i="10" s="1"/>
  <c r="BQ169" i="10" s="1"/>
  <c r="BQ170" i="10" s="1"/>
  <c r="BQ171" i="10" s="1"/>
  <c r="BQ172" i="10" s="1"/>
  <c r="BQ173" i="10" s="1"/>
  <c r="BQ174" i="10" s="1"/>
  <c r="BQ175" i="10" s="1"/>
  <c r="BQ176" i="10" s="1"/>
  <c r="BQ177" i="10" s="1"/>
  <c r="BQ178" i="10" s="1"/>
  <c r="BQ179" i="10" s="1"/>
  <c r="BQ180" i="10" s="1"/>
  <c r="BQ181" i="10" s="1"/>
  <c r="BQ182" i="10" s="1"/>
  <c r="BQ183" i="10" s="1"/>
  <c r="BQ184" i="10" s="1"/>
  <c r="BQ185" i="10" s="1"/>
  <c r="BQ186" i="10" s="1"/>
  <c r="BQ187" i="10" s="1"/>
  <c r="BQ188" i="10" s="1"/>
  <c r="BQ189" i="10" s="1"/>
  <c r="BQ190" i="10" s="1"/>
  <c r="BQ191" i="10" s="1"/>
  <c r="BQ192" i="10" s="1"/>
  <c r="BQ193" i="10" s="1"/>
  <c r="BQ194" i="10" s="1"/>
  <c r="BQ195" i="10" s="1"/>
  <c r="BQ196" i="10" s="1"/>
  <c r="BQ197" i="10" s="1"/>
  <c r="BQ198" i="10" s="1"/>
  <c r="BQ199" i="10" s="1"/>
  <c r="BQ200" i="10" s="1"/>
  <c r="BQ201" i="10" s="1"/>
  <c r="BQ202" i="10" s="1"/>
  <c r="BQ203" i="10" s="1"/>
  <c r="BQ204" i="10" s="1"/>
  <c r="BQ205" i="10" s="1"/>
  <c r="BQ206" i="10" s="1"/>
  <c r="BQ207" i="10" s="1"/>
  <c r="BQ208" i="10" s="1"/>
  <c r="BQ209" i="10" s="1"/>
  <c r="BQ210" i="10" s="1"/>
  <c r="BQ211" i="10" s="1"/>
  <c r="BQ212" i="10" s="1"/>
  <c r="BQ213" i="10" s="1"/>
  <c r="BQ214" i="10" s="1"/>
  <c r="BQ215" i="10" s="1"/>
  <c r="BQ216" i="10" s="1"/>
  <c r="BQ217" i="10" s="1"/>
  <c r="BQ218" i="10" s="1"/>
  <c r="BQ219" i="10" s="1"/>
  <c r="BQ220" i="10" s="1"/>
  <c r="BQ221" i="10" s="1"/>
  <c r="BQ222" i="10" s="1"/>
  <c r="BQ223" i="10" s="1"/>
  <c r="BQ224" i="10" s="1"/>
  <c r="BV6" i="10"/>
  <c r="BU6" i="10"/>
  <c r="BM3" i="10"/>
  <c r="BM4" i="10" s="1"/>
  <c r="BM5" i="10" s="1"/>
  <c r="BM6" i="10" s="1"/>
  <c r="BM7" i="10" s="1"/>
  <c r="BM8" i="10" s="1"/>
  <c r="BM9" i="10" s="1"/>
  <c r="BM10" i="10" s="1"/>
  <c r="BM11" i="10" s="1"/>
  <c r="BM12" i="10" s="1"/>
  <c r="BM13" i="10" s="1"/>
  <c r="BM14" i="10" s="1"/>
  <c r="BM15" i="10" s="1"/>
  <c r="BM16" i="10" s="1"/>
  <c r="BM17" i="10" s="1"/>
  <c r="BM18" i="10" s="1"/>
  <c r="BM19" i="10" s="1"/>
  <c r="BM20" i="10" s="1"/>
  <c r="BM21" i="10" s="1"/>
  <c r="BM22" i="10" s="1"/>
  <c r="BM23" i="10" s="1"/>
  <c r="BM24" i="10" s="1"/>
  <c r="BM25" i="10" s="1"/>
  <c r="BM26" i="10" s="1"/>
  <c r="BM27" i="10" s="1"/>
  <c r="BM28" i="10" s="1"/>
  <c r="BM29" i="10" s="1"/>
  <c r="BM30" i="10" s="1"/>
  <c r="BM31" i="10" s="1"/>
  <c r="BM32" i="10" s="1"/>
  <c r="BM33" i="10" s="1"/>
  <c r="BM34" i="10" s="1"/>
  <c r="BM35" i="10" s="1"/>
  <c r="BM36" i="10" s="1"/>
  <c r="BM37" i="10" s="1"/>
  <c r="BM38" i="10" s="1"/>
  <c r="BM39" i="10" s="1"/>
  <c r="BM40" i="10" s="1"/>
  <c r="BM41" i="10" s="1"/>
  <c r="BM42" i="10" s="1"/>
  <c r="BM43" i="10" s="1"/>
  <c r="BM44" i="10" s="1"/>
  <c r="BM45" i="10" s="1"/>
  <c r="BM46" i="10" s="1"/>
  <c r="BM47" i="10" s="1"/>
  <c r="BM48" i="10" s="1"/>
  <c r="BM49" i="10" s="1"/>
  <c r="BM50" i="10" s="1"/>
  <c r="BM51" i="10" s="1"/>
  <c r="BM52" i="10" s="1"/>
  <c r="BM53" i="10" s="1"/>
  <c r="BM54" i="10" s="1"/>
  <c r="BM55" i="10" s="1"/>
  <c r="BM56" i="10" s="1"/>
  <c r="BM57" i="10" s="1"/>
  <c r="BM58" i="10" s="1"/>
  <c r="BM59" i="10" s="1"/>
  <c r="BM60" i="10" s="1"/>
  <c r="BM61" i="10" s="1"/>
  <c r="BM62" i="10" s="1"/>
  <c r="BM63" i="10" s="1"/>
  <c r="BM64" i="10" s="1"/>
  <c r="BM65" i="10" s="1"/>
  <c r="BM66" i="10" s="1"/>
  <c r="BM67" i="10" s="1"/>
  <c r="BM68" i="10" s="1"/>
  <c r="BM69" i="10" s="1"/>
  <c r="BM70" i="10" s="1"/>
  <c r="BM71" i="10" s="1"/>
  <c r="BM72" i="10" s="1"/>
  <c r="BM73" i="10" s="1"/>
  <c r="BM74" i="10" s="1"/>
  <c r="BM75" i="10" s="1"/>
  <c r="BM76" i="10" s="1"/>
  <c r="BM77" i="10" s="1"/>
  <c r="BM78" i="10" s="1"/>
  <c r="BM79" i="10" s="1"/>
  <c r="BM80" i="10" s="1"/>
  <c r="BM81" i="10" s="1"/>
  <c r="BM82" i="10" s="1"/>
  <c r="BM83" i="10" s="1"/>
  <c r="BM84" i="10" s="1"/>
  <c r="BM85" i="10" s="1"/>
  <c r="BM86" i="10" s="1"/>
  <c r="BM87" i="10" s="1"/>
  <c r="BM88" i="10" s="1"/>
  <c r="BM89" i="10" s="1"/>
  <c r="BM90" i="10" s="1"/>
  <c r="BM91" i="10" s="1"/>
  <c r="BM92" i="10" s="1"/>
  <c r="BM93" i="10" s="1"/>
  <c r="BM94" i="10" s="1"/>
  <c r="BM95" i="10" s="1"/>
  <c r="BM96" i="10" s="1"/>
  <c r="BM97" i="10" s="1"/>
  <c r="BM98" i="10" s="1"/>
  <c r="BM99" i="10" s="1"/>
  <c r="BM100" i="10" s="1"/>
  <c r="BM101" i="10" s="1"/>
  <c r="BM102" i="10" s="1"/>
  <c r="BM103" i="10" s="1"/>
  <c r="BM104" i="10" s="1"/>
  <c r="BM105" i="10" s="1"/>
  <c r="BM106" i="10" s="1"/>
  <c r="BM107" i="10" s="1"/>
  <c r="BM108" i="10" s="1"/>
  <c r="BM109" i="10" s="1"/>
  <c r="BM110" i="10" s="1"/>
  <c r="BM111" i="10" s="1"/>
  <c r="BM112" i="10" s="1"/>
  <c r="BM113" i="10" s="1"/>
  <c r="BM114" i="10" s="1"/>
  <c r="BM115" i="10" s="1"/>
  <c r="BM116" i="10" s="1"/>
  <c r="BM117" i="10" s="1"/>
  <c r="BM118" i="10" s="1"/>
  <c r="BM119" i="10" s="1"/>
  <c r="BM120" i="10" s="1"/>
  <c r="BM121" i="10" s="1"/>
  <c r="BM122" i="10" s="1"/>
  <c r="BM123" i="10" s="1"/>
  <c r="BM124" i="10" s="1"/>
  <c r="BM125" i="10" s="1"/>
  <c r="BM126" i="10" s="1"/>
  <c r="BM127" i="10" s="1"/>
  <c r="BM128" i="10" s="1"/>
  <c r="BM129" i="10" s="1"/>
  <c r="BM130" i="10" s="1"/>
  <c r="BM131" i="10" s="1"/>
  <c r="BM132" i="10" s="1"/>
  <c r="BM133" i="10" s="1"/>
  <c r="BM134" i="10" s="1"/>
  <c r="BM135" i="10" s="1"/>
  <c r="BM136" i="10" s="1"/>
  <c r="BM137" i="10" s="1"/>
  <c r="BM138" i="10" s="1"/>
  <c r="BM139" i="10" s="1"/>
  <c r="BM140" i="10" s="1"/>
  <c r="BM141" i="10" s="1"/>
  <c r="BM142" i="10" s="1"/>
  <c r="BM143" i="10" s="1"/>
  <c r="BM144" i="10" s="1"/>
  <c r="BM145" i="10" s="1"/>
  <c r="BM146" i="10" s="1"/>
  <c r="BM147" i="10" s="1"/>
  <c r="BM148" i="10" s="1"/>
  <c r="BM149" i="10" s="1"/>
  <c r="BM150" i="10" s="1"/>
  <c r="BM151" i="10" s="1"/>
  <c r="BM152" i="10" s="1"/>
  <c r="BM153" i="10" s="1"/>
  <c r="BM154" i="10" s="1"/>
  <c r="BM155" i="10" s="1"/>
  <c r="BM156" i="10" s="1"/>
  <c r="BM157" i="10" s="1"/>
  <c r="BM158" i="10" s="1"/>
  <c r="BM159" i="10" s="1"/>
  <c r="BM160" i="10" s="1"/>
  <c r="BM161" i="10" s="1"/>
  <c r="BM162" i="10" s="1"/>
  <c r="BM163" i="10" s="1"/>
  <c r="BM164" i="10" s="1"/>
  <c r="BM165" i="10" s="1"/>
  <c r="BM166" i="10" s="1"/>
  <c r="BM167" i="10" s="1"/>
  <c r="BM168" i="10" s="1"/>
  <c r="BM169" i="10" s="1"/>
  <c r="BM170" i="10" s="1"/>
  <c r="BM171" i="10" s="1"/>
  <c r="BM172" i="10" s="1"/>
  <c r="BM173" i="10" s="1"/>
  <c r="BM174" i="10" s="1"/>
  <c r="BM175" i="10" s="1"/>
  <c r="BM176" i="10" s="1"/>
  <c r="BM177" i="10" s="1"/>
  <c r="BM178" i="10" s="1"/>
  <c r="BM179" i="10" s="1"/>
  <c r="BM180" i="10" s="1"/>
  <c r="BM181" i="10" s="1"/>
  <c r="BM182" i="10" s="1"/>
  <c r="BM183" i="10" s="1"/>
  <c r="BM184" i="10" s="1"/>
  <c r="BM185" i="10" s="1"/>
  <c r="BM186" i="10" s="1"/>
  <c r="BM187" i="10" s="1"/>
  <c r="BM188" i="10" s="1"/>
  <c r="BM189" i="10" s="1"/>
  <c r="BM190" i="10" s="1"/>
  <c r="BM191" i="10" s="1"/>
  <c r="BM192" i="10" s="1"/>
  <c r="BM193" i="10" s="1"/>
  <c r="BM194" i="10" s="1"/>
  <c r="BM195" i="10" s="1"/>
  <c r="BM196" i="10" s="1"/>
  <c r="BM197" i="10" s="1"/>
  <c r="BM198" i="10" s="1"/>
  <c r="BM199" i="10" s="1"/>
  <c r="BM200" i="10" s="1"/>
  <c r="BM201" i="10" s="1"/>
  <c r="BM202" i="10" s="1"/>
  <c r="BM203" i="10" s="1"/>
  <c r="BM204" i="10" s="1"/>
  <c r="BM205" i="10" s="1"/>
  <c r="BM206" i="10" s="1"/>
  <c r="BM207" i="10" s="1"/>
  <c r="BM208" i="10" s="1"/>
  <c r="BM209" i="10" s="1"/>
  <c r="BM210" i="10" s="1"/>
  <c r="BM211" i="10" s="1"/>
  <c r="BM212" i="10" s="1"/>
  <c r="BM213" i="10" s="1"/>
  <c r="BM214" i="10" s="1"/>
  <c r="BM215" i="10" s="1"/>
  <c r="BM216" i="10" s="1"/>
  <c r="BM217" i="10" s="1"/>
  <c r="BM218" i="10" s="1"/>
  <c r="BM219" i="10" s="1"/>
  <c r="BM220" i="10" s="1"/>
  <c r="BM221" i="10" s="1"/>
  <c r="BM222" i="10" s="1"/>
  <c r="BM223" i="10" s="1"/>
  <c r="BM224" i="10" s="1"/>
  <c r="BV8" i="10"/>
  <c r="BI3" i="10"/>
  <c r="BI4" i="10" s="1"/>
  <c r="BI5" i="10" s="1"/>
  <c r="BI6" i="10" s="1"/>
  <c r="BI7" i="10" s="1"/>
  <c r="BI8" i="10" s="1"/>
  <c r="BI9" i="10" s="1"/>
  <c r="BI10" i="10" s="1"/>
  <c r="BI11" i="10" s="1"/>
  <c r="BI12" i="10" s="1"/>
  <c r="BI13" i="10" s="1"/>
  <c r="BI14" i="10" s="1"/>
  <c r="BI15" i="10" s="1"/>
  <c r="BI16" i="10" s="1"/>
  <c r="BI17" i="10" s="1"/>
  <c r="BI18" i="10" s="1"/>
  <c r="BI19" i="10" s="1"/>
  <c r="BI20" i="10" s="1"/>
  <c r="BI21" i="10" s="1"/>
  <c r="BI22" i="10" s="1"/>
  <c r="BI23" i="10" s="1"/>
  <c r="BI24" i="10" s="1"/>
  <c r="BI25" i="10" s="1"/>
  <c r="BI26" i="10" s="1"/>
  <c r="BI27" i="10" s="1"/>
  <c r="BI28" i="10" s="1"/>
  <c r="BI29" i="10" s="1"/>
  <c r="BI30" i="10" s="1"/>
  <c r="BI31" i="10" s="1"/>
  <c r="BI32" i="10" s="1"/>
  <c r="BI33" i="10" s="1"/>
  <c r="BI34" i="10" s="1"/>
  <c r="BI35" i="10" s="1"/>
  <c r="BI36" i="10" s="1"/>
  <c r="BI37" i="10" s="1"/>
  <c r="BI38" i="10" s="1"/>
  <c r="BI39" i="10" s="1"/>
  <c r="BI40" i="10" s="1"/>
  <c r="BI41" i="10" s="1"/>
  <c r="BI42" i="10" s="1"/>
  <c r="BI43" i="10" s="1"/>
  <c r="BI44" i="10" s="1"/>
  <c r="BI45" i="10" s="1"/>
  <c r="BI46" i="10" s="1"/>
  <c r="BI47" i="10" s="1"/>
  <c r="BI48" i="10" s="1"/>
  <c r="BI49" i="10" s="1"/>
  <c r="BI50" i="10" s="1"/>
  <c r="BI51" i="10" s="1"/>
  <c r="BI52" i="10" s="1"/>
  <c r="BI53" i="10" s="1"/>
  <c r="BI54" i="10" s="1"/>
  <c r="BI55" i="10" s="1"/>
  <c r="BI56" i="10" s="1"/>
  <c r="BI57" i="10" s="1"/>
  <c r="BI58" i="10" s="1"/>
  <c r="BI59" i="10" s="1"/>
  <c r="BI60" i="10" s="1"/>
  <c r="BI61" i="10" s="1"/>
  <c r="BI62" i="10" s="1"/>
  <c r="BI63" i="10" s="1"/>
  <c r="BI64" i="10" s="1"/>
  <c r="BI65" i="10" s="1"/>
  <c r="BI66" i="10" s="1"/>
  <c r="BI67" i="10" s="1"/>
  <c r="BI68" i="10" s="1"/>
  <c r="BI69" i="10" s="1"/>
  <c r="BI70" i="10" s="1"/>
  <c r="BI71" i="10" s="1"/>
  <c r="BI72" i="10" s="1"/>
  <c r="BI73" i="10" s="1"/>
  <c r="BI74" i="10" s="1"/>
  <c r="BI75" i="10" s="1"/>
  <c r="BI76" i="10" s="1"/>
  <c r="BI77" i="10" s="1"/>
  <c r="BI78" i="10" s="1"/>
  <c r="BI79" i="10" s="1"/>
  <c r="BI80" i="10" s="1"/>
  <c r="BI81" i="10" s="1"/>
  <c r="BI82" i="10" s="1"/>
  <c r="BI83" i="10" s="1"/>
  <c r="BI84" i="10" s="1"/>
  <c r="BI85" i="10" s="1"/>
  <c r="BI86" i="10" s="1"/>
  <c r="BI87" i="10" s="1"/>
  <c r="BI88" i="10" s="1"/>
  <c r="BI89" i="10" s="1"/>
  <c r="BI90" i="10" s="1"/>
  <c r="BI91" i="10" s="1"/>
  <c r="BI92" i="10" s="1"/>
  <c r="BI93" i="10" s="1"/>
  <c r="BI94" i="10" s="1"/>
  <c r="BI95" i="10" s="1"/>
  <c r="BI96" i="10" s="1"/>
  <c r="BI97" i="10" s="1"/>
  <c r="BI98" i="10" s="1"/>
  <c r="BI99" i="10" s="1"/>
  <c r="BI100" i="10" s="1"/>
  <c r="BI101" i="10" s="1"/>
  <c r="BI102" i="10" s="1"/>
  <c r="BI103" i="10" s="1"/>
  <c r="BI104" i="10" s="1"/>
  <c r="BI105" i="10" s="1"/>
  <c r="BI106" i="10" s="1"/>
  <c r="BI107" i="10" s="1"/>
  <c r="BI108" i="10" s="1"/>
  <c r="BI109" i="10" s="1"/>
  <c r="BI110" i="10" s="1"/>
  <c r="BI111" i="10" s="1"/>
  <c r="BI112" i="10" s="1"/>
  <c r="BI113" i="10" s="1"/>
  <c r="BI114" i="10" s="1"/>
  <c r="BI115" i="10" s="1"/>
  <c r="BI116" i="10" s="1"/>
  <c r="BI117" i="10" s="1"/>
  <c r="BI118" i="10" s="1"/>
  <c r="BI119" i="10" s="1"/>
  <c r="BI120" i="10" s="1"/>
  <c r="BI121" i="10" s="1"/>
  <c r="BI122" i="10" s="1"/>
  <c r="BI123" i="10" s="1"/>
  <c r="BI124" i="10" s="1"/>
  <c r="BI125" i="10" s="1"/>
  <c r="BI126" i="10" s="1"/>
  <c r="BI127" i="10" s="1"/>
  <c r="BI128" i="10" s="1"/>
  <c r="BI129" i="10" s="1"/>
  <c r="BI130" i="10" s="1"/>
  <c r="BI131" i="10" s="1"/>
  <c r="BI132" i="10" s="1"/>
  <c r="BI133" i="10" s="1"/>
  <c r="BI134" i="10" s="1"/>
  <c r="BI135" i="10" s="1"/>
  <c r="BI136" i="10" s="1"/>
  <c r="BI137" i="10" s="1"/>
  <c r="BI138" i="10" s="1"/>
  <c r="BI139" i="10" s="1"/>
  <c r="BI140" i="10" s="1"/>
  <c r="BI141" i="10" s="1"/>
  <c r="BI142" i="10" s="1"/>
  <c r="BI143" i="10" s="1"/>
  <c r="BI144" i="10" s="1"/>
  <c r="BI145" i="10" s="1"/>
  <c r="BI146" i="10" s="1"/>
  <c r="BI147" i="10" s="1"/>
  <c r="BI148" i="10" s="1"/>
  <c r="BI149" i="10" s="1"/>
  <c r="BI150" i="10" s="1"/>
  <c r="BI151" i="10" s="1"/>
  <c r="BI152" i="10" s="1"/>
  <c r="BI153" i="10" s="1"/>
  <c r="BI154" i="10" s="1"/>
  <c r="BI155" i="10" s="1"/>
  <c r="BI156" i="10" s="1"/>
  <c r="BI157" i="10" s="1"/>
  <c r="BI158" i="10" s="1"/>
  <c r="BI159" i="10" s="1"/>
  <c r="BI160" i="10" s="1"/>
  <c r="BI161" i="10" s="1"/>
  <c r="BI162" i="10" s="1"/>
  <c r="BI163" i="10" s="1"/>
  <c r="BI164" i="10" s="1"/>
  <c r="BI165" i="10" s="1"/>
  <c r="BI166" i="10" s="1"/>
  <c r="BI167" i="10" s="1"/>
  <c r="BI168" i="10" s="1"/>
  <c r="BI169" i="10" s="1"/>
  <c r="BI170" i="10" s="1"/>
  <c r="BI171" i="10" s="1"/>
  <c r="BI172" i="10" s="1"/>
  <c r="BI173" i="10" s="1"/>
  <c r="BI174" i="10" s="1"/>
  <c r="BI175" i="10" s="1"/>
  <c r="BI176" i="10" s="1"/>
  <c r="BI177" i="10" s="1"/>
  <c r="BI178" i="10" s="1"/>
  <c r="BI179" i="10" s="1"/>
  <c r="BI180" i="10" s="1"/>
  <c r="BI181" i="10" s="1"/>
  <c r="BI182" i="10" s="1"/>
  <c r="BI183" i="10" s="1"/>
  <c r="BI184" i="10" s="1"/>
  <c r="BI185" i="10" s="1"/>
  <c r="BI186" i="10" s="1"/>
  <c r="BI187" i="10" s="1"/>
  <c r="BI188" i="10" s="1"/>
  <c r="BI189" i="10" s="1"/>
  <c r="BI190" i="10" s="1"/>
  <c r="BI191" i="10" s="1"/>
  <c r="BI192" i="10" s="1"/>
  <c r="BI193" i="10" s="1"/>
  <c r="BI194" i="10" s="1"/>
  <c r="BI195" i="10" s="1"/>
  <c r="BI196" i="10" s="1"/>
  <c r="BI197" i="10" s="1"/>
  <c r="BI198" i="10" s="1"/>
  <c r="BI199" i="10" s="1"/>
  <c r="BI200" i="10" s="1"/>
  <c r="BI201" i="10" s="1"/>
  <c r="BI202" i="10" s="1"/>
  <c r="BI203" i="10" s="1"/>
  <c r="BI204" i="10" s="1"/>
  <c r="BI205" i="10" s="1"/>
  <c r="BI206" i="10" s="1"/>
  <c r="BI207" i="10" s="1"/>
  <c r="BI208" i="10" s="1"/>
  <c r="BI209" i="10" s="1"/>
  <c r="BI210" i="10" s="1"/>
  <c r="BI211" i="10" s="1"/>
  <c r="BI212" i="10" s="1"/>
  <c r="BI213" i="10" s="1"/>
  <c r="BI214" i="10" s="1"/>
  <c r="BI215" i="10" s="1"/>
  <c r="BI216" i="10" s="1"/>
  <c r="BI217" i="10" s="1"/>
  <c r="BI218" i="10" s="1"/>
  <c r="BI219" i="10" s="1"/>
  <c r="BI220" i="10" s="1"/>
  <c r="BI221" i="10" s="1"/>
  <c r="BI222" i="10" s="1"/>
  <c r="BI223" i="10" s="1"/>
  <c r="BI224" i="10" s="1"/>
  <c r="BU8" i="10"/>
  <c r="BV14" i="10"/>
  <c r="BU14" i="10"/>
  <c r="BV12" i="10"/>
  <c r="BU12" i="10"/>
  <c r="BA3" i="10"/>
  <c r="BA4" i="10" s="1"/>
  <c r="BA5" i="10" s="1"/>
  <c r="BA6" i="10" s="1"/>
  <c r="BA7" i="10" s="1"/>
  <c r="BA8" i="10" s="1"/>
  <c r="BA9" i="10" s="1"/>
  <c r="BA10" i="10" s="1"/>
  <c r="BA11" i="10" s="1"/>
  <c r="BA12" i="10" s="1"/>
  <c r="BA13" i="10" s="1"/>
  <c r="BA14" i="10" s="1"/>
  <c r="BA15" i="10" s="1"/>
  <c r="BA16" i="10" s="1"/>
  <c r="BA17" i="10" s="1"/>
  <c r="BA18" i="10" s="1"/>
  <c r="BA19" i="10" s="1"/>
  <c r="BA20" i="10" s="1"/>
  <c r="BA21" i="10" s="1"/>
  <c r="BA22" i="10" s="1"/>
  <c r="BA23" i="10" s="1"/>
  <c r="BA24" i="10" s="1"/>
  <c r="BA25" i="10" s="1"/>
  <c r="BA26" i="10" s="1"/>
  <c r="BA27" i="10" s="1"/>
  <c r="BA28" i="10" s="1"/>
  <c r="BA29" i="10" s="1"/>
  <c r="BA30" i="10" s="1"/>
  <c r="BA31" i="10" s="1"/>
  <c r="BA32" i="10" s="1"/>
  <c r="BA33" i="10" s="1"/>
  <c r="BA34" i="10" s="1"/>
  <c r="BA35" i="10" s="1"/>
  <c r="BA36" i="10" s="1"/>
  <c r="BA37" i="10" s="1"/>
  <c r="BA38" i="10" s="1"/>
  <c r="BA39" i="10" s="1"/>
  <c r="BA40" i="10" s="1"/>
  <c r="BA41" i="10" s="1"/>
  <c r="BA42" i="10" s="1"/>
  <c r="BA43" i="10" s="1"/>
  <c r="BA44" i="10" s="1"/>
  <c r="BA45" i="10" s="1"/>
  <c r="BA46" i="10" s="1"/>
  <c r="BA47" i="10" s="1"/>
  <c r="BA48" i="10" s="1"/>
  <c r="BA49" i="10" s="1"/>
  <c r="BA50" i="10" s="1"/>
  <c r="BA51" i="10" s="1"/>
  <c r="BA52" i="10" s="1"/>
  <c r="BA53" i="10" s="1"/>
  <c r="BA54" i="10" s="1"/>
  <c r="BA55" i="10" s="1"/>
  <c r="BA56" i="10" s="1"/>
  <c r="BA57" i="10" s="1"/>
  <c r="BA58" i="10" s="1"/>
  <c r="BA59" i="10" s="1"/>
  <c r="BA60" i="10" s="1"/>
  <c r="BA61" i="10" s="1"/>
  <c r="BA62" i="10" s="1"/>
  <c r="BA63" i="10" s="1"/>
  <c r="BA64" i="10" s="1"/>
  <c r="BA65" i="10" s="1"/>
  <c r="BA66" i="10" s="1"/>
  <c r="BA67" i="10" s="1"/>
  <c r="BA68" i="10" s="1"/>
  <c r="BA69" i="10" s="1"/>
  <c r="BA70" i="10" s="1"/>
  <c r="BA71" i="10" s="1"/>
  <c r="BA72" i="10" s="1"/>
  <c r="BA73" i="10" s="1"/>
  <c r="BA74" i="10" s="1"/>
  <c r="BA75" i="10" s="1"/>
  <c r="BA76" i="10" s="1"/>
  <c r="BA77" i="10" s="1"/>
  <c r="BA78" i="10" s="1"/>
  <c r="BA79" i="10" s="1"/>
  <c r="BA80" i="10" s="1"/>
  <c r="BA81" i="10" s="1"/>
  <c r="BA82" i="10" s="1"/>
  <c r="BA83" i="10" s="1"/>
  <c r="BA84" i="10" s="1"/>
  <c r="BA85" i="10" s="1"/>
  <c r="BA86" i="10" s="1"/>
  <c r="BA87" i="10" s="1"/>
  <c r="BA88" i="10" s="1"/>
  <c r="BA89" i="10" s="1"/>
  <c r="BA90" i="10" s="1"/>
  <c r="BA91" i="10" s="1"/>
  <c r="BA92" i="10" s="1"/>
  <c r="BA93" i="10" s="1"/>
  <c r="BA94" i="10" s="1"/>
  <c r="BA95" i="10" s="1"/>
  <c r="BA96" i="10" s="1"/>
  <c r="BA97" i="10" s="1"/>
  <c r="BA98" i="10" s="1"/>
  <c r="BA99" i="10" s="1"/>
  <c r="BA100" i="10" s="1"/>
  <c r="BA101" i="10" s="1"/>
  <c r="BA102" i="10" s="1"/>
  <c r="BA103" i="10" s="1"/>
  <c r="BA104" i="10" s="1"/>
  <c r="BA105" i="10" s="1"/>
  <c r="BA106" i="10" s="1"/>
  <c r="BA107" i="10" s="1"/>
  <c r="BA108" i="10" s="1"/>
  <c r="BA109" i="10" s="1"/>
  <c r="BA110" i="10" s="1"/>
  <c r="BA111" i="10" s="1"/>
  <c r="BA112" i="10" s="1"/>
  <c r="BA113" i="10" s="1"/>
  <c r="BA114" i="10" s="1"/>
  <c r="BA115" i="10" s="1"/>
  <c r="BA116" i="10" s="1"/>
  <c r="BA117" i="10" s="1"/>
  <c r="BA118" i="10" s="1"/>
  <c r="BA119" i="10" s="1"/>
  <c r="BA120" i="10" s="1"/>
  <c r="BA121" i="10" s="1"/>
  <c r="BA122" i="10" s="1"/>
  <c r="BA123" i="10" s="1"/>
  <c r="BA124" i="10" s="1"/>
  <c r="BA125" i="10" s="1"/>
  <c r="BA126" i="10" s="1"/>
  <c r="BA127" i="10" s="1"/>
  <c r="BA128" i="10" s="1"/>
  <c r="BA129" i="10" s="1"/>
  <c r="BA130" i="10" s="1"/>
  <c r="BA131" i="10" s="1"/>
  <c r="BA132" i="10" s="1"/>
  <c r="BA133" i="10" s="1"/>
  <c r="BA134" i="10" s="1"/>
  <c r="BA135" i="10" s="1"/>
  <c r="BA136" i="10" s="1"/>
  <c r="BA137" i="10" s="1"/>
  <c r="BA138" i="10" s="1"/>
  <c r="BA139" i="10" s="1"/>
  <c r="BA140" i="10" s="1"/>
  <c r="BA141" i="10" s="1"/>
  <c r="BA142" i="10" s="1"/>
  <c r="BA143" i="10" s="1"/>
  <c r="BA144" i="10" s="1"/>
  <c r="BA145" i="10" s="1"/>
  <c r="BA146" i="10" s="1"/>
  <c r="BA147" i="10" s="1"/>
  <c r="BA148" i="10" s="1"/>
  <c r="BA149" i="10" s="1"/>
  <c r="BA150" i="10" s="1"/>
  <c r="BA151" i="10" s="1"/>
  <c r="BA152" i="10" s="1"/>
  <c r="BA153" i="10" s="1"/>
  <c r="BA154" i="10" s="1"/>
  <c r="BA155" i="10" s="1"/>
  <c r="BA156" i="10" s="1"/>
  <c r="BA157" i="10" s="1"/>
  <c r="BA158" i="10" s="1"/>
  <c r="BA159" i="10" s="1"/>
  <c r="BA160" i="10" s="1"/>
  <c r="BA161" i="10" s="1"/>
  <c r="BA162" i="10" s="1"/>
  <c r="BA163" i="10" s="1"/>
  <c r="BA164" i="10" s="1"/>
  <c r="BA165" i="10" s="1"/>
  <c r="BA166" i="10" s="1"/>
  <c r="BA167" i="10" s="1"/>
  <c r="BA168" i="10" s="1"/>
  <c r="BA169" i="10" s="1"/>
  <c r="BA170" i="10" s="1"/>
  <c r="BA171" i="10" s="1"/>
  <c r="BA172" i="10" s="1"/>
  <c r="BA173" i="10" s="1"/>
  <c r="BA174" i="10" s="1"/>
  <c r="BA175" i="10" s="1"/>
  <c r="BA176" i="10" s="1"/>
  <c r="BA177" i="10" s="1"/>
  <c r="BA178" i="10" s="1"/>
  <c r="BA179" i="10" s="1"/>
  <c r="BA180" i="10" s="1"/>
  <c r="BA181" i="10" s="1"/>
  <c r="BA182" i="10" s="1"/>
  <c r="BA183" i="10" s="1"/>
  <c r="BA184" i="10" s="1"/>
  <c r="BA185" i="10" s="1"/>
  <c r="BA186" i="10" s="1"/>
  <c r="BA187" i="10" s="1"/>
  <c r="BA188" i="10" s="1"/>
  <c r="BA189" i="10" s="1"/>
  <c r="BA190" i="10" s="1"/>
  <c r="BA191" i="10" s="1"/>
  <c r="BA192" i="10" s="1"/>
  <c r="BA193" i="10" s="1"/>
  <c r="BA194" i="10" s="1"/>
  <c r="BA195" i="10" s="1"/>
  <c r="BA196" i="10" s="1"/>
  <c r="BA197" i="10" s="1"/>
  <c r="BA198" i="10" s="1"/>
  <c r="BA199" i="10" s="1"/>
  <c r="BA200" i="10" s="1"/>
  <c r="BA201" i="10" s="1"/>
  <c r="BA202" i="10" s="1"/>
  <c r="BA203" i="10" s="1"/>
  <c r="BA204" i="10" s="1"/>
  <c r="BA205" i="10" s="1"/>
  <c r="BA206" i="10" s="1"/>
  <c r="BA207" i="10" s="1"/>
  <c r="BA208" i="10" s="1"/>
  <c r="BA209" i="10" s="1"/>
  <c r="BA210" i="10" s="1"/>
  <c r="BA211" i="10" s="1"/>
  <c r="BA212" i="10" s="1"/>
  <c r="BA213" i="10" s="1"/>
  <c r="BA214" i="10" s="1"/>
  <c r="BA215" i="10" s="1"/>
  <c r="BA216" i="10" s="1"/>
  <c r="BA217" i="10" s="1"/>
  <c r="BA218" i="10" s="1"/>
  <c r="BA219" i="10" s="1"/>
  <c r="BA220" i="10" s="1"/>
  <c r="BA221" i="10" s="1"/>
  <c r="BA222" i="10" s="1"/>
  <c r="BA223" i="10" s="1"/>
  <c r="BA224" i="10" s="1"/>
  <c r="BV10" i="10"/>
  <c r="BV9" i="10"/>
  <c r="BK3" i="10"/>
  <c r="BK4" i="10" s="1"/>
  <c r="BK5" i="10" s="1"/>
  <c r="BK6" i="10" s="1"/>
  <c r="BK7" i="10" s="1"/>
  <c r="BK8" i="10" s="1"/>
  <c r="BK9" i="10" s="1"/>
  <c r="BK10" i="10" s="1"/>
  <c r="BK11" i="10" s="1"/>
  <c r="BK12" i="10" s="1"/>
  <c r="BK13" i="10" s="1"/>
  <c r="BK14" i="10" s="1"/>
  <c r="BK15" i="10" s="1"/>
  <c r="BK16" i="10" s="1"/>
  <c r="BK17" i="10" s="1"/>
  <c r="BK18" i="10" s="1"/>
  <c r="BK19" i="10" s="1"/>
  <c r="BK20" i="10" s="1"/>
  <c r="BK21" i="10" s="1"/>
  <c r="BK22" i="10" s="1"/>
  <c r="BK23" i="10" s="1"/>
  <c r="BK24" i="10" s="1"/>
  <c r="BK25" i="10" s="1"/>
  <c r="BK26" i="10" s="1"/>
  <c r="BK27" i="10" s="1"/>
  <c r="BK28" i="10" s="1"/>
  <c r="BK29" i="10" s="1"/>
  <c r="BK30" i="10" s="1"/>
  <c r="BK31" i="10" s="1"/>
  <c r="BK32" i="10" s="1"/>
  <c r="BK33" i="10" s="1"/>
  <c r="BK34" i="10" s="1"/>
  <c r="BK35" i="10" s="1"/>
  <c r="BK36" i="10" s="1"/>
  <c r="BK37" i="10" s="1"/>
  <c r="BK38" i="10" s="1"/>
  <c r="BK39" i="10" s="1"/>
  <c r="BK40" i="10" s="1"/>
  <c r="BK41" i="10" s="1"/>
  <c r="BK42" i="10" s="1"/>
  <c r="BK43" i="10" s="1"/>
  <c r="BK44" i="10" s="1"/>
  <c r="BK45" i="10" s="1"/>
  <c r="BK46" i="10" s="1"/>
  <c r="BK47" i="10" s="1"/>
  <c r="BK48" i="10" s="1"/>
  <c r="BK49" i="10" s="1"/>
  <c r="BK50" i="10" s="1"/>
  <c r="BK51" i="10" s="1"/>
  <c r="BK52" i="10" s="1"/>
  <c r="BK53" i="10" s="1"/>
  <c r="BK54" i="10" s="1"/>
  <c r="BK55" i="10" s="1"/>
  <c r="BK56" i="10" s="1"/>
  <c r="BK57" i="10" s="1"/>
  <c r="BK58" i="10" s="1"/>
  <c r="BK59" i="10" s="1"/>
  <c r="BK60" i="10" s="1"/>
  <c r="BK61" i="10" s="1"/>
  <c r="BK62" i="10" s="1"/>
  <c r="BK63" i="10" s="1"/>
  <c r="BK64" i="10" s="1"/>
  <c r="BK65" i="10" s="1"/>
  <c r="BK66" i="10" s="1"/>
  <c r="BK67" i="10" s="1"/>
  <c r="BK68" i="10" s="1"/>
  <c r="BK69" i="10" s="1"/>
  <c r="BK70" i="10" s="1"/>
  <c r="BK71" i="10" s="1"/>
  <c r="BK72" i="10" s="1"/>
  <c r="BK73" i="10" s="1"/>
  <c r="BK74" i="10" s="1"/>
  <c r="BK75" i="10" s="1"/>
  <c r="BK76" i="10" s="1"/>
  <c r="BK77" i="10" s="1"/>
  <c r="BK78" i="10" s="1"/>
  <c r="BK79" i="10" s="1"/>
  <c r="BK80" i="10" s="1"/>
  <c r="BK81" i="10" s="1"/>
  <c r="BK82" i="10" s="1"/>
  <c r="BK83" i="10" s="1"/>
  <c r="BK84" i="10" s="1"/>
  <c r="BK85" i="10" s="1"/>
  <c r="BK86" i="10" s="1"/>
  <c r="BK87" i="10" s="1"/>
  <c r="BK88" i="10" s="1"/>
  <c r="BK89" i="10" s="1"/>
  <c r="BK90" i="10" s="1"/>
  <c r="BK91" i="10" s="1"/>
  <c r="BK92" i="10" s="1"/>
  <c r="BK93" i="10" s="1"/>
  <c r="BK94" i="10" s="1"/>
  <c r="BK95" i="10" s="1"/>
  <c r="BK96" i="10" s="1"/>
  <c r="BK97" i="10" s="1"/>
  <c r="BK98" i="10" s="1"/>
  <c r="BK99" i="10" s="1"/>
  <c r="BK100" i="10" s="1"/>
  <c r="BK101" i="10" s="1"/>
  <c r="BK102" i="10" s="1"/>
  <c r="BK103" i="10" s="1"/>
  <c r="BK104" i="10" s="1"/>
  <c r="BK105" i="10" s="1"/>
  <c r="BK106" i="10" s="1"/>
  <c r="BK107" i="10" s="1"/>
  <c r="BK108" i="10" s="1"/>
  <c r="BK109" i="10" s="1"/>
  <c r="BK110" i="10" s="1"/>
  <c r="BK111" i="10" s="1"/>
  <c r="BK112" i="10" s="1"/>
  <c r="BK113" i="10" s="1"/>
  <c r="BK114" i="10" s="1"/>
  <c r="BK115" i="10" s="1"/>
  <c r="BK116" i="10" s="1"/>
  <c r="BK117" i="10" s="1"/>
  <c r="BK118" i="10" s="1"/>
  <c r="BK119" i="10" s="1"/>
  <c r="BK120" i="10" s="1"/>
  <c r="BK121" i="10" s="1"/>
  <c r="BK122" i="10" s="1"/>
  <c r="BK123" i="10" s="1"/>
  <c r="BK124" i="10" s="1"/>
  <c r="BK125" i="10" s="1"/>
  <c r="BK126" i="10" s="1"/>
  <c r="BK127" i="10" s="1"/>
  <c r="BK128" i="10" s="1"/>
  <c r="BK129" i="10" s="1"/>
  <c r="BK130" i="10" s="1"/>
  <c r="BK131" i="10" s="1"/>
  <c r="BK132" i="10" s="1"/>
  <c r="BK133" i="10" s="1"/>
  <c r="BK134" i="10" s="1"/>
  <c r="BK135" i="10" s="1"/>
  <c r="BK136" i="10" s="1"/>
  <c r="BK137" i="10" s="1"/>
  <c r="BK138" i="10" s="1"/>
  <c r="BK139" i="10" s="1"/>
  <c r="BK140" i="10" s="1"/>
  <c r="BK141" i="10" s="1"/>
  <c r="BK142" i="10" s="1"/>
  <c r="BK143" i="10" s="1"/>
  <c r="BK144" i="10" s="1"/>
  <c r="BK145" i="10" s="1"/>
  <c r="BK146" i="10" s="1"/>
  <c r="BK147" i="10" s="1"/>
  <c r="BK148" i="10" s="1"/>
  <c r="BK149" i="10" s="1"/>
  <c r="BK150" i="10" s="1"/>
  <c r="BK151" i="10" s="1"/>
  <c r="BK152" i="10" s="1"/>
  <c r="BK153" i="10" s="1"/>
  <c r="BK154" i="10" s="1"/>
  <c r="BK155" i="10" s="1"/>
  <c r="BK156" i="10" s="1"/>
  <c r="BK157" i="10" s="1"/>
  <c r="BK158" i="10" s="1"/>
  <c r="BK159" i="10" s="1"/>
  <c r="BK160" i="10" s="1"/>
  <c r="BK161" i="10" s="1"/>
  <c r="BK162" i="10" s="1"/>
  <c r="BK163" i="10" s="1"/>
  <c r="BK164" i="10" s="1"/>
  <c r="BK165" i="10" s="1"/>
  <c r="BK166" i="10" s="1"/>
  <c r="BK167" i="10" s="1"/>
  <c r="BK168" i="10" s="1"/>
  <c r="BK169" i="10" s="1"/>
  <c r="BK170" i="10" s="1"/>
  <c r="BK171" i="10" s="1"/>
  <c r="BK172" i="10" s="1"/>
  <c r="BK173" i="10" s="1"/>
  <c r="BK174" i="10" s="1"/>
  <c r="BK175" i="10" s="1"/>
  <c r="BK176" i="10" s="1"/>
  <c r="BK177" i="10" s="1"/>
  <c r="BK178" i="10" s="1"/>
  <c r="BK179" i="10" s="1"/>
  <c r="BK180" i="10" s="1"/>
  <c r="BK181" i="10" s="1"/>
  <c r="BK182" i="10" s="1"/>
  <c r="BK183" i="10" s="1"/>
  <c r="BK184" i="10" s="1"/>
  <c r="BK185" i="10" s="1"/>
  <c r="BK186" i="10" s="1"/>
  <c r="BK187" i="10" s="1"/>
  <c r="BK188" i="10" s="1"/>
  <c r="BK189" i="10" s="1"/>
  <c r="BK190" i="10" s="1"/>
  <c r="BK191" i="10" s="1"/>
  <c r="BK192" i="10" s="1"/>
  <c r="BK193" i="10" s="1"/>
  <c r="BK194" i="10" s="1"/>
  <c r="BK195" i="10" s="1"/>
  <c r="BK196" i="10" s="1"/>
  <c r="BK197" i="10" s="1"/>
  <c r="BK198" i="10" s="1"/>
  <c r="BK199" i="10" s="1"/>
  <c r="BK200" i="10" s="1"/>
  <c r="BK201" i="10" s="1"/>
  <c r="BK202" i="10" s="1"/>
  <c r="BK203" i="10" s="1"/>
  <c r="BK204" i="10" s="1"/>
  <c r="BK205" i="10" s="1"/>
  <c r="BK206" i="10" s="1"/>
  <c r="BK207" i="10" s="1"/>
  <c r="BK208" i="10" s="1"/>
  <c r="BK209" i="10" s="1"/>
  <c r="BK210" i="10" s="1"/>
  <c r="BK211" i="10" s="1"/>
  <c r="BK212" i="10" s="1"/>
  <c r="BK213" i="10" s="1"/>
  <c r="BK214" i="10" s="1"/>
  <c r="BK215" i="10" s="1"/>
  <c r="BK216" i="10" s="1"/>
  <c r="BK217" i="10" s="1"/>
  <c r="BK218" i="10" s="1"/>
  <c r="BK219" i="10" s="1"/>
  <c r="BK220" i="10" s="1"/>
  <c r="BK221" i="10" s="1"/>
  <c r="BK222" i="10" s="1"/>
  <c r="BK223" i="10" s="1"/>
  <c r="BK224" i="10" s="1"/>
  <c r="BU7" i="10"/>
  <c r="BV7" i="10"/>
  <c r="BO3" i="10"/>
  <c r="BO4" i="10" s="1"/>
  <c r="BO5" i="10" s="1"/>
  <c r="BO6" i="10" s="1"/>
  <c r="BO7" i="10" s="1"/>
  <c r="BO8" i="10" s="1"/>
  <c r="BO9" i="10" s="1"/>
  <c r="BO10" i="10" s="1"/>
  <c r="BO11" i="10" s="1"/>
  <c r="BO12" i="10" s="1"/>
  <c r="BO13" i="10" s="1"/>
  <c r="BO14" i="10" s="1"/>
  <c r="BO15" i="10" s="1"/>
  <c r="BO16" i="10" s="1"/>
  <c r="BO17" i="10" s="1"/>
  <c r="BO18" i="10" s="1"/>
  <c r="BO19" i="10" s="1"/>
  <c r="BO20" i="10" s="1"/>
  <c r="BO21" i="10" s="1"/>
  <c r="BO22" i="10" s="1"/>
  <c r="BO23" i="10" s="1"/>
  <c r="BO24" i="10" s="1"/>
  <c r="BO25" i="10" s="1"/>
  <c r="BO26" i="10" s="1"/>
  <c r="BO27" i="10" s="1"/>
  <c r="BO28" i="10" s="1"/>
  <c r="BO29" i="10" s="1"/>
  <c r="BO30" i="10" s="1"/>
  <c r="BO31" i="10" s="1"/>
  <c r="BO32" i="10" s="1"/>
  <c r="BO33" i="10" s="1"/>
  <c r="BO34" i="10" s="1"/>
  <c r="BO35" i="10" s="1"/>
  <c r="BO36" i="10" s="1"/>
  <c r="BO37" i="10" s="1"/>
  <c r="BO38" i="10" s="1"/>
  <c r="BO39" i="10" s="1"/>
  <c r="BO40" i="10" s="1"/>
  <c r="BO41" i="10" s="1"/>
  <c r="BO42" i="10" s="1"/>
  <c r="BO43" i="10" s="1"/>
  <c r="BO44" i="10" s="1"/>
  <c r="BO45" i="10" s="1"/>
  <c r="BO46" i="10" s="1"/>
  <c r="BO47" i="10" s="1"/>
  <c r="BO48" i="10" s="1"/>
  <c r="BO49" i="10" s="1"/>
  <c r="BO50" i="10" s="1"/>
  <c r="BO51" i="10" s="1"/>
  <c r="BO52" i="10" s="1"/>
  <c r="BO53" i="10" s="1"/>
  <c r="BO54" i="10" s="1"/>
  <c r="BO55" i="10" s="1"/>
  <c r="BO56" i="10" s="1"/>
  <c r="BO57" i="10" s="1"/>
  <c r="BO58" i="10" s="1"/>
  <c r="BO59" i="10" s="1"/>
  <c r="BO60" i="10" s="1"/>
  <c r="BO61" i="10" s="1"/>
  <c r="BO62" i="10" s="1"/>
  <c r="BO63" i="10" s="1"/>
  <c r="BO64" i="10" s="1"/>
  <c r="BO65" i="10" s="1"/>
  <c r="BO66" i="10" s="1"/>
  <c r="BO67" i="10" s="1"/>
  <c r="BO68" i="10" s="1"/>
  <c r="BO69" i="10" s="1"/>
  <c r="BO70" i="10" s="1"/>
  <c r="BO71" i="10" s="1"/>
  <c r="BO72" i="10" s="1"/>
  <c r="BO73" i="10" s="1"/>
  <c r="BO74" i="10" s="1"/>
  <c r="BO75" i="10" s="1"/>
  <c r="BO76" i="10" s="1"/>
  <c r="BO77" i="10" s="1"/>
  <c r="BO78" i="10" s="1"/>
  <c r="BO79" i="10" s="1"/>
  <c r="BO80" i="10" s="1"/>
  <c r="BO81" i="10" s="1"/>
  <c r="BO82" i="10" s="1"/>
  <c r="BO83" i="10" s="1"/>
  <c r="BO84" i="10" s="1"/>
  <c r="BO85" i="10" s="1"/>
  <c r="BO86" i="10" s="1"/>
  <c r="BO87" i="10" s="1"/>
  <c r="BO88" i="10" s="1"/>
  <c r="BO89" i="10" s="1"/>
  <c r="BO90" i="10" s="1"/>
  <c r="BO91" i="10" s="1"/>
  <c r="BO92" i="10" s="1"/>
  <c r="BO93" i="10" s="1"/>
  <c r="BO94" i="10" s="1"/>
  <c r="BO95" i="10" s="1"/>
  <c r="BO96" i="10" s="1"/>
  <c r="BO97" i="10" s="1"/>
  <c r="BO98" i="10" s="1"/>
  <c r="BO99" i="10" s="1"/>
  <c r="BO100" i="10" s="1"/>
  <c r="BO101" i="10" s="1"/>
  <c r="BO102" i="10" s="1"/>
  <c r="BO103" i="10" s="1"/>
  <c r="BO104" i="10" s="1"/>
  <c r="BO105" i="10" s="1"/>
  <c r="BO106" i="10" s="1"/>
  <c r="BO107" i="10" s="1"/>
  <c r="BO108" i="10" s="1"/>
  <c r="BO109" i="10" s="1"/>
  <c r="BO110" i="10" s="1"/>
  <c r="BO111" i="10" s="1"/>
  <c r="BO112" i="10" s="1"/>
  <c r="BO113" i="10" s="1"/>
  <c r="BO114" i="10" s="1"/>
  <c r="BO115" i="10" s="1"/>
  <c r="BO116" i="10" s="1"/>
  <c r="BO117" i="10" s="1"/>
  <c r="BO118" i="10" s="1"/>
  <c r="BO119" i="10" s="1"/>
  <c r="BO120" i="10" s="1"/>
  <c r="BO121" i="10" s="1"/>
  <c r="BO122" i="10" s="1"/>
  <c r="BO123" i="10" s="1"/>
  <c r="BO124" i="10" s="1"/>
  <c r="BO125" i="10" s="1"/>
  <c r="BO126" i="10" s="1"/>
  <c r="BO127" i="10" s="1"/>
  <c r="BO128" i="10" s="1"/>
  <c r="BO129" i="10" s="1"/>
  <c r="BO130" i="10" s="1"/>
  <c r="BO131" i="10" s="1"/>
  <c r="BO132" i="10" s="1"/>
  <c r="BO133" i="10" s="1"/>
  <c r="BO134" i="10" s="1"/>
  <c r="BO135" i="10" s="1"/>
  <c r="BO136" i="10" s="1"/>
  <c r="BO137" i="10" s="1"/>
  <c r="BO138" i="10" s="1"/>
  <c r="BO139" i="10" s="1"/>
  <c r="BO140" i="10" s="1"/>
  <c r="BO141" i="10" s="1"/>
  <c r="BO142" i="10" s="1"/>
  <c r="BO143" i="10" s="1"/>
  <c r="BO144" i="10" s="1"/>
  <c r="BO145" i="10" s="1"/>
  <c r="BO146" i="10" s="1"/>
  <c r="BO147" i="10" s="1"/>
  <c r="BO148" i="10" s="1"/>
  <c r="BO149" i="10" s="1"/>
  <c r="BO150" i="10" s="1"/>
  <c r="BO151" i="10" s="1"/>
  <c r="BO152" i="10" s="1"/>
  <c r="BO153" i="10" s="1"/>
  <c r="BO154" i="10" s="1"/>
  <c r="BO155" i="10" s="1"/>
  <c r="BO156" i="10" s="1"/>
  <c r="BO157" i="10" s="1"/>
  <c r="BO158" i="10" s="1"/>
  <c r="BO159" i="10" s="1"/>
  <c r="BO160" i="10" s="1"/>
  <c r="BO161" i="10" s="1"/>
  <c r="BO162" i="10" s="1"/>
  <c r="BO163" i="10" s="1"/>
  <c r="BO164" i="10" s="1"/>
  <c r="BO165" i="10" s="1"/>
  <c r="BO166" i="10" s="1"/>
  <c r="BO167" i="10" s="1"/>
  <c r="BO168" i="10" s="1"/>
  <c r="BO169" i="10" s="1"/>
  <c r="BO170" i="10" s="1"/>
  <c r="BO171" i="10" s="1"/>
  <c r="BO172" i="10" s="1"/>
  <c r="BO173" i="10" s="1"/>
  <c r="BO174" i="10" s="1"/>
  <c r="BO175" i="10" s="1"/>
  <c r="BO176" i="10" s="1"/>
  <c r="BO177" i="10" s="1"/>
  <c r="BO178" i="10" s="1"/>
  <c r="BO179" i="10" s="1"/>
  <c r="BO180" i="10" s="1"/>
  <c r="BO181" i="10" s="1"/>
  <c r="BO182" i="10" s="1"/>
  <c r="BO183" i="10" s="1"/>
  <c r="BO184" i="10" s="1"/>
  <c r="BO185" i="10" s="1"/>
  <c r="BO186" i="10" s="1"/>
  <c r="BO187" i="10" s="1"/>
  <c r="BO188" i="10" s="1"/>
  <c r="BO189" i="10" s="1"/>
  <c r="BO190" i="10" s="1"/>
  <c r="BO191" i="10" s="1"/>
  <c r="BO192" i="10" s="1"/>
  <c r="BO193" i="10" s="1"/>
  <c r="BO194" i="10" s="1"/>
  <c r="BO195" i="10" s="1"/>
  <c r="BO196" i="10" s="1"/>
  <c r="BO197" i="10" s="1"/>
  <c r="BO198" i="10" s="1"/>
  <c r="BO199" i="10" s="1"/>
  <c r="BO200" i="10" s="1"/>
  <c r="BO201" i="10" s="1"/>
  <c r="BO202" i="10" s="1"/>
  <c r="BO203" i="10" s="1"/>
  <c r="BO204" i="10" s="1"/>
  <c r="BO205" i="10" s="1"/>
  <c r="BO206" i="10" s="1"/>
  <c r="BO207" i="10" s="1"/>
  <c r="BO208" i="10" s="1"/>
  <c r="BO209" i="10" s="1"/>
  <c r="BO210" i="10" s="1"/>
  <c r="BO211" i="10" s="1"/>
  <c r="BO212" i="10" s="1"/>
  <c r="BO213" i="10" s="1"/>
  <c r="BO214" i="10" s="1"/>
  <c r="BO215" i="10" s="1"/>
  <c r="BO216" i="10" s="1"/>
  <c r="BO217" i="10" s="1"/>
  <c r="BO218" i="10" s="1"/>
  <c r="BO219" i="10" s="1"/>
  <c r="BO220" i="10" s="1"/>
  <c r="BO221" i="10" s="1"/>
  <c r="BO222" i="10" s="1"/>
  <c r="BO223" i="10" s="1"/>
  <c r="BO224" i="10" s="1"/>
  <c r="BV5" i="10"/>
  <c r="K5" i="10" a="1"/>
  <c r="K5" i="10" s="1"/>
  <c r="K17" i="10" s="1" a="1"/>
  <c r="K17" i="10" s="1"/>
  <c r="E2526" i="3"/>
  <c r="D2526" i="3"/>
  <c r="C2526" i="3"/>
  <c r="B2526" i="3"/>
  <c r="E2525" i="3"/>
  <c r="D2525" i="3"/>
  <c r="C2525" i="3"/>
  <c r="B2525" i="3"/>
  <c r="E2524" i="3"/>
  <c r="D2524" i="3"/>
  <c r="C2524" i="3"/>
  <c r="B2524" i="3"/>
  <c r="E2523" i="3"/>
  <c r="D2523" i="3"/>
  <c r="C2523" i="3"/>
  <c r="B2523" i="3"/>
  <c r="E2522" i="3"/>
  <c r="D2522" i="3"/>
  <c r="C2522" i="3"/>
  <c r="B2522" i="3"/>
  <c r="E2521" i="3"/>
  <c r="D2521" i="3"/>
  <c r="C2521" i="3"/>
  <c r="B2521" i="3"/>
  <c r="E2520" i="3"/>
  <c r="D2520" i="3"/>
  <c r="C2520" i="3"/>
  <c r="B2520" i="3"/>
  <c r="E2519" i="3"/>
  <c r="D2519" i="3"/>
  <c r="C2519" i="3"/>
  <c r="B2519" i="3"/>
  <c r="E2518" i="3"/>
  <c r="D2518" i="3"/>
  <c r="C2518" i="3"/>
  <c r="B2518" i="3"/>
  <c r="E2517" i="3"/>
  <c r="D2517" i="3"/>
  <c r="C2517" i="3"/>
  <c r="B2517" i="3"/>
  <c r="E2516" i="3"/>
  <c r="D2516" i="3"/>
  <c r="C2516" i="3"/>
  <c r="B2516" i="3"/>
  <c r="E2515" i="3"/>
  <c r="D2515" i="3"/>
  <c r="C2515" i="3"/>
  <c r="B2515" i="3"/>
  <c r="E2514" i="3"/>
  <c r="D2514" i="3"/>
  <c r="C2514" i="3"/>
  <c r="B2514" i="3"/>
  <c r="E2513" i="3"/>
  <c r="D2513" i="3"/>
  <c r="C2513" i="3"/>
  <c r="B2513" i="3"/>
  <c r="E2512" i="3"/>
  <c r="D2512" i="3"/>
  <c r="C2512" i="3"/>
  <c r="B2512" i="3"/>
  <c r="E2511" i="3"/>
  <c r="D2511" i="3"/>
  <c r="C2511" i="3"/>
  <c r="B2511" i="3"/>
  <c r="E2510" i="3"/>
  <c r="D2510" i="3"/>
  <c r="C2510" i="3"/>
  <c r="B2510" i="3"/>
  <c r="E2509" i="3"/>
  <c r="D2509" i="3"/>
  <c r="C2509" i="3"/>
  <c r="B2509" i="3"/>
  <c r="E2508" i="3"/>
  <c r="D2508" i="3"/>
  <c r="C2508" i="3"/>
  <c r="B2508" i="3"/>
  <c r="E2507" i="3"/>
  <c r="D2507" i="3"/>
  <c r="C2507" i="3"/>
  <c r="B2507" i="3"/>
  <c r="E2506" i="3"/>
  <c r="D2506" i="3"/>
  <c r="C2506" i="3"/>
  <c r="B2506" i="3"/>
  <c r="E2505" i="3"/>
  <c r="D2505" i="3"/>
  <c r="C2505" i="3"/>
  <c r="B2505" i="3"/>
  <c r="E2504" i="3"/>
  <c r="D2504" i="3"/>
  <c r="C2504" i="3"/>
  <c r="B2504" i="3"/>
  <c r="E2503" i="3"/>
  <c r="D2503" i="3"/>
  <c r="C2503" i="3"/>
  <c r="B2503" i="3"/>
  <c r="E2502" i="3"/>
  <c r="D2502" i="3"/>
  <c r="C2502" i="3"/>
  <c r="B2502" i="3"/>
  <c r="E2501" i="3"/>
  <c r="D2501" i="3"/>
  <c r="C2501" i="3"/>
  <c r="B2501" i="3"/>
  <c r="E2500" i="3"/>
  <c r="D2500" i="3"/>
  <c r="C2500" i="3"/>
  <c r="B2500" i="3"/>
  <c r="E2499" i="3"/>
  <c r="D2499" i="3"/>
  <c r="C2499" i="3"/>
  <c r="B2499" i="3"/>
  <c r="E2498" i="3"/>
  <c r="D2498" i="3"/>
  <c r="C2498" i="3"/>
  <c r="B2498" i="3"/>
  <c r="E2497" i="3"/>
  <c r="D2497" i="3"/>
  <c r="C2497" i="3"/>
  <c r="B2497" i="3"/>
  <c r="E2496" i="3"/>
  <c r="D2496" i="3"/>
  <c r="C2496" i="3"/>
  <c r="B2496" i="3"/>
  <c r="E2495" i="3"/>
  <c r="D2495" i="3"/>
  <c r="C2495" i="3"/>
  <c r="B2495" i="3"/>
  <c r="E2494" i="3"/>
  <c r="D2494" i="3"/>
  <c r="C2494" i="3"/>
  <c r="B2494" i="3"/>
  <c r="E2493" i="3"/>
  <c r="D2493" i="3"/>
  <c r="C2493" i="3"/>
  <c r="B2493" i="3"/>
  <c r="E2492" i="3"/>
  <c r="D2492" i="3"/>
  <c r="C2492" i="3"/>
  <c r="B2492" i="3"/>
  <c r="E2491" i="3"/>
  <c r="D2491" i="3"/>
  <c r="C2491" i="3"/>
  <c r="B2491" i="3"/>
  <c r="E2490" i="3"/>
  <c r="D2490" i="3"/>
  <c r="C2490" i="3"/>
  <c r="B2490" i="3"/>
  <c r="E2489" i="3"/>
  <c r="D2489" i="3"/>
  <c r="C2489" i="3"/>
  <c r="B2489" i="3"/>
  <c r="E2488" i="3"/>
  <c r="D2488" i="3"/>
  <c r="C2488" i="3"/>
  <c r="B2488" i="3"/>
  <c r="E2487" i="3"/>
  <c r="D2487" i="3"/>
  <c r="C2487" i="3"/>
  <c r="B2487" i="3"/>
  <c r="E2486" i="3"/>
  <c r="D2486" i="3"/>
  <c r="C2486" i="3"/>
  <c r="B2486" i="3"/>
  <c r="E2485" i="3"/>
  <c r="D2485" i="3"/>
  <c r="C2485" i="3"/>
  <c r="B2485" i="3"/>
  <c r="E2484" i="3"/>
  <c r="D2484" i="3"/>
  <c r="C2484" i="3"/>
  <c r="B2484" i="3"/>
  <c r="E2483" i="3"/>
  <c r="D2483" i="3"/>
  <c r="C2483" i="3"/>
  <c r="B2483" i="3"/>
  <c r="E2482" i="3"/>
  <c r="D2482" i="3"/>
  <c r="C2482" i="3"/>
  <c r="B2482" i="3"/>
  <c r="E2481" i="3"/>
  <c r="D2481" i="3"/>
  <c r="C2481" i="3"/>
  <c r="B2481" i="3"/>
  <c r="E2480" i="3"/>
  <c r="D2480" i="3"/>
  <c r="C2480" i="3"/>
  <c r="B2480" i="3"/>
  <c r="E2479" i="3"/>
  <c r="D2479" i="3"/>
  <c r="C2479" i="3"/>
  <c r="B2479" i="3"/>
  <c r="E2478" i="3"/>
  <c r="D2478" i="3"/>
  <c r="C2478" i="3"/>
  <c r="B2478" i="3"/>
  <c r="E2477" i="3"/>
  <c r="D2477" i="3"/>
  <c r="C2477" i="3"/>
  <c r="B2477" i="3"/>
  <c r="E2476" i="3"/>
  <c r="D2476" i="3"/>
  <c r="C2476" i="3"/>
  <c r="B2476" i="3"/>
  <c r="E2475" i="3"/>
  <c r="D2475" i="3"/>
  <c r="C2475" i="3"/>
  <c r="B2475" i="3"/>
  <c r="E2474" i="3"/>
  <c r="D2474" i="3"/>
  <c r="C2474" i="3"/>
  <c r="B2474" i="3"/>
  <c r="E2473" i="3"/>
  <c r="D2473" i="3"/>
  <c r="C2473" i="3"/>
  <c r="B2473" i="3"/>
  <c r="E2472" i="3"/>
  <c r="D2472" i="3"/>
  <c r="C2472" i="3"/>
  <c r="B2472" i="3"/>
  <c r="E2471" i="3"/>
  <c r="D2471" i="3"/>
  <c r="C2471" i="3"/>
  <c r="B2471" i="3"/>
  <c r="E2470" i="3"/>
  <c r="D2470" i="3"/>
  <c r="C2470" i="3"/>
  <c r="B2470" i="3"/>
  <c r="E2469" i="3"/>
  <c r="D2469" i="3"/>
  <c r="C2469" i="3"/>
  <c r="B2469" i="3"/>
  <c r="E2468" i="3"/>
  <c r="D2468" i="3"/>
  <c r="C2468" i="3"/>
  <c r="B2468" i="3"/>
  <c r="E2467" i="3"/>
  <c r="D2467" i="3"/>
  <c r="C2467" i="3"/>
  <c r="B2467" i="3"/>
  <c r="E2466" i="3"/>
  <c r="D2466" i="3"/>
  <c r="C2466" i="3"/>
  <c r="B2466" i="3"/>
  <c r="E2465" i="3"/>
  <c r="D2465" i="3"/>
  <c r="C2465" i="3"/>
  <c r="B2465" i="3"/>
  <c r="E2464" i="3"/>
  <c r="D2464" i="3"/>
  <c r="C2464" i="3"/>
  <c r="B2464" i="3"/>
  <c r="E2463" i="3"/>
  <c r="D2463" i="3"/>
  <c r="C2463" i="3"/>
  <c r="B2463" i="3"/>
  <c r="E2462" i="3"/>
  <c r="D2462" i="3"/>
  <c r="C2462" i="3"/>
  <c r="B2462" i="3"/>
  <c r="E2461" i="3"/>
  <c r="D2461" i="3"/>
  <c r="C2461" i="3"/>
  <c r="B2461" i="3"/>
  <c r="E2460" i="3"/>
  <c r="D2460" i="3"/>
  <c r="C2460" i="3"/>
  <c r="B2460" i="3"/>
  <c r="E2459" i="3"/>
  <c r="D2459" i="3"/>
  <c r="C2459" i="3"/>
  <c r="B2459" i="3"/>
  <c r="E2458" i="3"/>
  <c r="D2458" i="3"/>
  <c r="C2458" i="3"/>
  <c r="B2458" i="3"/>
  <c r="E2457" i="3"/>
  <c r="D2457" i="3"/>
  <c r="C2457" i="3"/>
  <c r="B2457" i="3"/>
  <c r="E2456" i="3"/>
  <c r="D2456" i="3"/>
  <c r="C2456" i="3"/>
  <c r="B2456" i="3"/>
  <c r="E2455" i="3"/>
  <c r="D2455" i="3"/>
  <c r="C2455" i="3"/>
  <c r="B2455" i="3"/>
  <c r="E2454" i="3"/>
  <c r="D2454" i="3"/>
  <c r="C2454" i="3"/>
  <c r="B2454" i="3"/>
  <c r="E2453" i="3"/>
  <c r="D2453" i="3"/>
  <c r="C2453" i="3"/>
  <c r="B2453" i="3"/>
  <c r="E2452" i="3"/>
  <c r="D2452" i="3"/>
  <c r="C2452" i="3"/>
  <c r="B2452" i="3"/>
  <c r="E2451" i="3"/>
  <c r="D2451" i="3"/>
  <c r="C2451" i="3"/>
  <c r="B2451" i="3"/>
  <c r="E2450" i="3"/>
  <c r="D2450" i="3"/>
  <c r="C2450" i="3"/>
  <c r="B2450" i="3"/>
  <c r="E2449" i="3"/>
  <c r="D2449" i="3"/>
  <c r="C2449" i="3"/>
  <c r="B2449" i="3"/>
  <c r="E2448" i="3"/>
  <c r="D2448" i="3"/>
  <c r="C2448" i="3"/>
  <c r="B2448" i="3"/>
  <c r="E2447" i="3"/>
  <c r="D2447" i="3"/>
  <c r="C2447" i="3"/>
  <c r="B2447" i="3"/>
  <c r="E2446" i="3"/>
  <c r="D2446" i="3"/>
  <c r="C2446" i="3"/>
  <c r="B2446" i="3"/>
  <c r="E2445" i="3"/>
  <c r="D2445" i="3"/>
  <c r="C2445" i="3"/>
  <c r="B2445" i="3"/>
  <c r="E2444" i="3"/>
  <c r="D2444" i="3"/>
  <c r="C2444" i="3"/>
  <c r="B2444" i="3"/>
  <c r="E2443" i="3"/>
  <c r="D2443" i="3"/>
  <c r="C2443" i="3"/>
  <c r="B2443" i="3"/>
  <c r="E2442" i="3"/>
  <c r="D2442" i="3"/>
  <c r="C2442" i="3"/>
  <c r="B2442" i="3"/>
  <c r="E2441" i="3"/>
  <c r="D2441" i="3"/>
  <c r="C2441" i="3"/>
  <c r="B2441" i="3"/>
  <c r="E2440" i="3"/>
  <c r="D2440" i="3"/>
  <c r="C2440" i="3"/>
  <c r="B2440" i="3"/>
  <c r="E2439" i="3"/>
  <c r="D2439" i="3"/>
  <c r="C2439" i="3"/>
  <c r="B2439" i="3"/>
  <c r="E2438" i="3"/>
  <c r="D2438" i="3"/>
  <c r="C2438" i="3"/>
  <c r="B2438" i="3"/>
  <c r="E2437" i="3"/>
  <c r="D2437" i="3"/>
  <c r="C2437" i="3"/>
  <c r="B2437" i="3"/>
  <c r="E2436" i="3"/>
  <c r="D2436" i="3"/>
  <c r="C2436" i="3"/>
  <c r="B2436" i="3"/>
  <c r="E2435" i="3"/>
  <c r="D2435" i="3"/>
  <c r="C2435" i="3"/>
  <c r="B2435" i="3"/>
  <c r="E2434" i="3"/>
  <c r="D2434" i="3"/>
  <c r="C2434" i="3"/>
  <c r="B2434" i="3"/>
  <c r="E2433" i="3"/>
  <c r="D2433" i="3"/>
  <c r="C2433" i="3"/>
  <c r="B2433" i="3"/>
  <c r="E2432" i="3"/>
  <c r="D2432" i="3"/>
  <c r="C2432" i="3"/>
  <c r="B2432" i="3"/>
  <c r="E2431" i="3"/>
  <c r="D2431" i="3"/>
  <c r="C2431" i="3"/>
  <c r="B2431" i="3"/>
  <c r="E2430" i="3"/>
  <c r="D2430" i="3"/>
  <c r="C2430" i="3"/>
  <c r="B2430" i="3"/>
  <c r="E2429" i="3"/>
  <c r="D2429" i="3"/>
  <c r="C2429" i="3"/>
  <c r="B2429" i="3"/>
  <c r="E2428" i="3"/>
  <c r="D2428" i="3"/>
  <c r="C2428" i="3"/>
  <c r="B2428" i="3"/>
  <c r="E2427" i="3"/>
  <c r="D2427" i="3"/>
  <c r="C2427" i="3"/>
  <c r="B2427" i="3"/>
  <c r="E2426" i="3"/>
  <c r="D2426" i="3"/>
  <c r="C2426" i="3"/>
  <c r="B2426" i="3"/>
  <c r="E2425" i="3"/>
  <c r="D2425" i="3"/>
  <c r="C2425" i="3"/>
  <c r="B2425" i="3"/>
  <c r="E2424" i="3"/>
  <c r="D2424" i="3"/>
  <c r="C2424" i="3"/>
  <c r="B2424" i="3"/>
  <c r="E2423" i="3"/>
  <c r="D2423" i="3"/>
  <c r="C2423" i="3"/>
  <c r="B2423" i="3"/>
  <c r="E2422" i="3"/>
  <c r="D2422" i="3"/>
  <c r="C2422" i="3"/>
  <c r="B2422" i="3"/>
  <c r="E2421" i="3"/>
  <c r="D2421" i="3"/>
  <c r="C2421" i="3"/>
  <c r="B2421" i="3"/>
  <c r="E2420" i="3"/>
  <c r="D2420" i="3"/>
  <c r="C2420" i="3"/>
  <c r="B2420" i="3"/>
  <c r="E2419" i="3"/>
  <c r="D2419" i="3"/>
  <c r="C2419" i="3"/>
  <c r="B2419" i="3"/>
  <c r="E2418" i="3"/>
  <c r="D2418" i="3"/>
  <c r="C2418" i="3"/>
  <c r="B2418" i="3"/>
  <c r="E2417" i="3"/>
  <c r="D2417" i="3"/>
  <c r="C2417" i="3"/>
  <c r="B2417" i="3"/>
  <c r="E2416" i="3"/>
  <c r="D2416" i="3"/>
  <c r="C2416" i="3"/>
  <c r="B2416" i="3"/>
  <c r="E2415" i="3"/>
  <c r="D2415" i="3"/>
  <c r="C2415" i="3"/>
  <c r="B2415" i="3"/>
  <c r="E2414" i="3"/>
  <c r="D2414" i="3"/>
  <c r="C2414" i="3"/>
  <c r="B2414" i="3"/>
  <c r="E2413" i="3"/>
  <c r="D2413" i="3"/>
  <c r="C2413" i="3"/>
  <c r="B2413" i="3"/>
  <c r="E2412" i="3"/>
  <c r="D2412" i="3"/>
  <c r="C2412" i="3"/>
  <c r="B2412" i="3"/>
  <c r="E2411" i="3"/>
  <c r="D2411" i="3"/>
  <c r="C2411" i="3"/>
  <c r="B2411" i="3"/>
  <c r="E2410" i="3"/>
  <c r="D2410" i="3"/>
  <c r="C2410" i="3"/>
  <c r="B2410" i="3"/>
  <c r="E2409" i="3"/>
  <c r="D2409" i="3"/>
  <c r="C2409" i="3"/>
  <c r="B2409" i="3"/>
  <c r="E2408" i="3"/>
  <c r="D2408" i="3"/>
  <c r="C2408" i="3"/>
  <c r="B2408" i="3"/>
  <c r="E2407" i="3"/>
  <c r="D2407" i="3"/>
  <c r="C2407" i="3"/>
  <c r="B2407" i="3"/>
  <c r="E2406" i="3"/>
  <c r="D2406" i="3"/>
  <c r="C2406" i="3"/>
  <c r="B2406" i="3"/>
  <c r="E2405" i="3"/>
  <c r="D2405" i="3"/>
  <c r="C2405" i="3"/>
  <c r="B2405" i="3"/>
  <c r="E2404" i="3"/>
  <c r="D2404" i="3"/>
  <c r="C2404" i="3"/>
  <c r="B2404" i="3"/>
  <c r="E2403" i="3"/>
  <c r="D2403" i="3"/>
  <c r="C2403" i="3"/>
  <c r="B2403" i="3"/>
  <c r="E2402" i="3"/>
  <c r="D2402" i="3"/>
  <c r="C2402" i="3"/>
  <c r="B2402" i="3"/>
  <c r="E2401" i="3"/>
  <c r="D2401" i="3"/>
  <c r="C2401" i="3"/>
  <c r="B2401" i="3"/>
  <c r="E2400" i="3"/>
  <c r="D2400" i="3"/>
  <c r="C2400" i="3"/>
  <c r="B2400" i="3"/>
  <c r="E2399" i="3"/>
  <c r="D2399" i="3"/>
  <c r="C2399" i="3"/>
  <c r="B2399" i="3"/>
  <c r="E2398" i="3"/>
  <c r="D2398" i="3"/>
  <c r="C2398" i="3"/>
  <c r="B2398" i="3"/>
  <c r="E2397" i="3"/>
  <c r="D2397" i="3"/>
  <c r="C2397" i="3"/>
  <c r="B2397" i="3"/>
  <c r="E2396" i="3"/>
  <c r="D2396" i="3"/>
  <c r="C2396" i="3"/>
  <c r="B2396" i="3"/>
  <c r="E2395" i="3"/>
  <c r="D2395" i="3"/>
  <c r="C2395" i="3"/>
  <c r="B2395" i="3"/>
  <c r="E2394" i="3"/>
  <c r="D2394" i="3"/>
  <c r="C2394" i="3"/>
  <c r="B2394" i="3"/>
  <c r="E2393" i="3"/>
  <c r="D2393" i="3"/>
  <c r="C2393" i="3"/>
  <c r="B2393" i="3"/>
  <c r="E2392" i="3"/>
  <c r="D2392" i="3"/>
  <c r="C2392" i="3"/>
  <c r="B2392" i="3"/>
  <c r="E2391" i="3"/>
  <c r="D2391" i="3"/>
  <c r="C2391" i="3"/>
  <c r="B2391" i="3"/>
  <c r="E2390" i="3"/>
  <c r="D2390" i="3"/>
  <c r="C2390" i="3"/>
  <c r="B2390" i="3"/>
  <c r="E2389" i="3"/>
  <c r="D2389" i="3"/>
  <c r="C2389" i="3"/>
  <c r="B2389" i="3"/>
  <c r="E2388" i="3"/>
  <c r="D2388" i="3"/>
  <c r="C2388" i="3"/>
  <c r="B2388" i="3"/>
  <c r="E2387" i="3"/>
  <c r="D2387" i="3"/>
  <c r="C2387" i="3"/>
  <c r="B2387" i="3"/>
  <c r="E2386" i="3"/>
  <c r="D2386" i="3"/>
  <c r="C2386" i="3"/>
  <c r="B2386" i="3"/>
  <c r="E2385" i="3"/>
  <c r="D2385" i="3"/>
  <c r="C2385" i="3"/>
  <c r="B2385" i="3"/>
  <c r="E2384" i="3"/>
  <c r="D2384" i="3"/>
  <c r="C2384" i="3"/>
  <c r="B2384" i="3"/>
  <c r="E2383" i="3"/>
  <c r="D2383" i="3"/>
  <c r="C2383" i="3"/>
  <c r="B2383" i="3"/>
  <c r="E2382" i="3"/>
  <c r="D2382" i="3"/>
  <c r="C2382" i="3"/>
  <c r="B2382" i="3"/>
  <c r="E2381" i="3"/>
  <c r="D2381" i="3"/>
  <c r="C2381" i="3"/>
  <c r="B2381" i="3"/>
  <c r="E2380" i="3"/>
  <c r="D2380" i="3"/>
  <c r="C2380" i="3"/>
  <c r="B2380" i="3"/>
  <c r="E2379" i="3"/>
  <c r="D2379" i="3"/>
  <c r="C2379" i="3"/>
  <c r="B2379" i="3"/>
  <c r="E2378" i="3"/>
  <c r="D2378" i="3"/>
  <c r="C2378" i="3"/>
  <c r="B2378" i="3"/>
  <c r="E2377" i="3"/>
  <c r="D2377" i="3"/>
  <c r="C2377" i="3"/>
  <c r="B2377" i="3"/>
  <c r="E2376" i="3"/>
  <c r="D2376" i="3"/>
  <c r="C2376" i="3"/>
  <c r="B2376" i="3"/>
  <c r="E2375" i="3"/>
  <c r="D2375" i="3"/>
  <c r="C2375" i="3"/>
  <c r="B2375" i="3"/>
  <c r="E2374" i="3"/>
  <c r="D2374" i="3"/>
  <c r="C2374" i="3"/>
  <c r="B2374" i="3"/>
  <c r="E2373" i="3"/>
  <c r="D2373" i="3"/>
  <c r="C2373" i="3"/>
  <c r="B2373" i="3"/>
  <c r="E2372" i="3"/>
  <c r="D2372" i="3"/>
  <c r="C2372" i="3"/>
  <c r="B2372" i="3"/>
  <c r="E2371" i="3"/>
  <c r="D2371" i="3"/>
  <c r="C2371" i="3"/>
  <c r="B2371" i="3"/>
  <c r="E2370" i="3"/>
  <c r="D2370" i="3"/>
  <c r="C2370" i="3"/>
  <c r="B2370" i="3"/>
  <c r="E2369" i="3"/>
  <c r="D2369" i="3"/>
  <c r="C2369" i="3"/>
  <c r="B2369" i="3"/>
  <c r="E2368" i="3"/>
  <c r="D2368" i="3"/>
  <c r="C2368" i="3"/>
  <c r="B2368" i="3"/>
  <c r="E2367" i="3"/>
  <c r="D2367" i="3"/>
  <c r="C2367" i="3"/>
  <c r="B2367" i="3"/>
  <c r="E2366" i="3"/>
  <c r="D2366" i="3"/>
  <c r="C2366" i="3"/>
  <c r="B2366" i="3"/>
  <c r="E2365" i="3"/>
  <c r="D2365" i="3"/>
  <c r="C2365" i="3"/>
  <c r="B2365" i="3"/>
  <c r="E2364" i="3"/>
  <c r="D2364" i="3"/>
  <c r="C2364" i="3"/>
  <c r="B2364" i="3"/>
  <c r="E2363" i="3"/>
  <c r="D2363" i="3"/>
  <c r="C2363" i="3"/>
  <c r="B2363" i="3"/>
  <c r="E2362" i="3"/>
  <c r="D2362" i="3"/>
  <c r="C2362" i="3"/>
  <c r="B2362" i="3"/>
  <c r="E2361" i="3"/>
  <c r="D2361" i="3"/>
  <c r="C2361" i="3"/>
  <c r="B2361" i="3"/>
  <c r="E2360" i="3"/>
  <c r="D2360" i="3"/>
  <c r="C2360" i="3"/>
  <c r="B2360" i="3"/>
  <c r="E2359" i="3"/>
  <c r="D2359" i="3"/>
  <c r="C2359" i="3"/>
  <c r="B2359" i="3"/>
  <c r="E2358" i="3"/>
  <c r="D2358" i="3"/>
  <c r="C2358" i="3"/>
  <c r="B2358" i="3"/>
  <c r="E2357" i="3"/>
  <c r="D2357" i="3"/>
  <c r="C2357" i="3"/>
  <c r="B2357" i="3"/>
  <c r="E2356" i="3"/>
  <c r="D2356" i="3"/>
  <c r="C2356" i="3"/>
  <c r="B2356" i="3"/>
  <c r="E2355" i="3"/>
  <c r="D2355" i="3"/>
  <c r="C2355" i="3"/>
  <c r="B2355" i="3"/>
  <c r="E2354" i="3"/>
  <c r="D2354" i="3"/>
  <c r="C2354" i="3"/>
  <c r="B2354" i="3"/>
  <c r="E2353" i="3"/>
  <c r="D2353" i="3"/>
  <c r="C2353" i="3"/>
  <c r="B2353" i="3"/>
  <c r="E2352" i="3"/>
  <c r="D2352" i="3"/>
  <c r="C2352" i="3"/>
  <c r="B2352" i="3"/>
  <c r="E2351" i="3"/>
  <c r="D2351" i="3"/>
  <c r="C2351" i="3"/>
  <c r="B2351" i="3"/>
  <c r="E2350" i="3"/>
  <c r="D2350" i="3"/>
  <c r="C2350" i="3"/>
  <c r="B2350" i="3"/>
  <c r="E2349" i="3"/>
  <c r="D2349" i="3"/>
  <c r="C2349" i="3"/>
  <c r="B2349" i="3"/>
  <c r="E2348" i="3"/>
  <c r="D2348" i="3"/>
  <c r="C2348" i="3"/>
  <c r="B2348" i="3"/>
  <c r="E2347" i="3"/>
  <c r="D2347" i="3"/>
  <c r="C2347" i="3"/>
  <c r="B2347" i="3"/>
  <c r="E2346" i="3"/>
  <c r="D2346" i="3"/>
  <c r="C2346" i="3"/>
  <c r="B2346" i="3"/>
  <c r="E2345" i="3"/>
  <c r="D2345" i="3"/>
  <c r="C2345" i="3"/>
  <c r="B2345" i="3"/>
  <c r="E2344" i="3"/>
  <c r="D2344" i="3"/>
  <c r="C2344" i="3"/>
  <c r="B2344" i="3"/>
  <c r="E2343" i="3"/>
  <c r="D2343" i="3"/>
  <c r="C2343" i="3"/>
  <c r="B2343" i="3"/>
  <c r="E2342" i="3"/>
  <c r="D2342" i="3"/>
  <c r="C2342" i="3"/>
  <c r="B2342" i="3"/>
  <c r="E2341" i="3"/>
  <c r="D2341" i="3"/>
  <c r="C2341" i="3"/>
  <c r="B2341" i="3"/>
  <c r="E2340" i="3"/>
  <c r="D2340" i="3"/>
  <c r="C2340" i="3"/>
  <c r="B2340" i="3"/>
  <c r="E2339" i="3"/>
  <c r="D2339" i="3"/>
  <c r="C2339" i="3"/>
  <c r="B2339" i="3"/>
  <c r="E2338" i="3"/>
  <c r="D2338" i="3"/>
  <c r="C2338" i="3"/>
  <c r="B2338" i="3"/>
  <c r="E2337" i="3"/>
  <c r="D2337" i="3"/>
  <c r="C2337" i="3"/>
  <c r="B2337" i="3"/>
  <c r="E2336" i="3"/>
  <c r="D2336" i="3"/>
  <c r="C2336" i="3"/>
  <c r="B2336" i="3"/>
  <c r="E2335" i="3"/>
  <c r="D2335" i="3"/>
  <c r="C2335" i="3"/>
  <c r="B2335" i="3"/>
  <c r="E2334" i="3"/>
  <c r="D2334" i="3"/>
  <c r="C2334" i="3"/>
  <c r="B2334" i="3"/>
  <c r="E2333" i="3"/>
  <c r="D2333" i="3"/>
  <c r="C2333" i="3"/>
  <c r="B2333" i="3"/>
  <c r="E2332" i="3"/>
  <c r="D2332" i="3"/>
  <c r="C2332" i="3"/>
  <c r="B2332" i="3"/>
  <c r="E2331" i="3"/>
  <c r="D2331" i="3"/>
  <c r="C2331" i="3"/>
  <c r="B2331" i="3"/>
  <c r="E2330" i="3"/>
  <c r="D2330" i="3"/>
  <c r="C2330" i="3"/>
  <c r="B2330" i="3"/>
  <c r="E2329" i="3"/>
  <c r="D2329" i="3"/>
  <c r="C2329" i="3"/>
  <c r="B2329" i="3"/>
  <c r="E2328" i="3"/>
  <c r="D2328" i="3"/>
  <c r="C2328" i="3"/>
  <c r="B2328" i="3"/>
  <c r="E2327" i="3"/>
  <c r="D2327" i="3"/>
  <c r="C2327" i="3"/>
  <c r="B2327" i="3"/>
  <c r="E2326" i="3"/>
  <c r="D2326" i="3"/>
  <c r="C2326" i="3"/>
  <c r="B2326" i="3"/>
  <c r="E2325" i="3"/>
  <c r="D2325" i="3"/>
  <c r="C2325" i="3"/>
  <c r="B2325" i="3"/>
  <c r="E2324" i="3"/>
  <c r="D2324" i="3"/>
  <c r="C2324" i="3"/>
  <c r="B2324" i="3"/>
  <c r="E2323" i="3"/>
  <c r="D2323" i="3"/>
  <c r="C2323" i="3"/>
  <c r="B2323" i="3"/>
  <c r="E2322" i="3"/>
  <c r="D2322" i="3"/>
  <c r="C2322" i="3"/>
  <c r="B2322" i="3"/>
  <c r="E2321" i="3"/>
  <c r="D2321" i="3"/>
  <c r="C2321" i="3"/>
  <c r="B2321" i="3"/>
  <c r="E2320" i="3"/>
  <c r="D2320" i="3"/>
  <c r="C2320" i="3"/>
  <c r="B2320" i="3"/>
  <c r="E2319" i="3"/>
  <c r="D2319" i="3"/>
  <c r="C2319" i="3"/>
  <c r="B2319" i="3"/>
  <c r="E2318" i="3"/>
  <c r="D2318" i="3"/>
  <c r="C2318" i="3"/>
  <c r="B2318" i="3"/>
  <c r="E2317" i="3"/>
  <c r="D2317" i="3"/>
  <c r="C2317" i="3"/>
  <c r="B2317" i="3"/>
  <c r="E2316" i="3"/>
  <c r="D2316" i="3"/>
  <c r="C2316" i="3"/>
  <c r="B2316" i="3"/>
  <c r="E2315" i="3"/>
  <c r="D2315" i="3"/>
  <c r="C2315" i="3"/>
  <c r="B2315" i="3"/>
  <c r="E2314" i="3"/>
  <c r="D2314" i="3"/>
  <c r="C2314" i="3"/>
  <c r="B2314" i="3"/>
  <c r="E2313" i="3"/>
  <c r="D2313" i="3"/>
  <c r="C2313" i="3"/>
  <c r="B2313" i="3"/>
  <c r="E2312" i="3"/>
  <c r="D2312" i="3"/>
  <c r="C2312" i="3"/>
  <c r="B2312" i="3"/>
  <c r="E2311" i="3"/>
  <c r="D2311" i="3"/>
  <c r="C2311" i="3"/>
  <c r="B2311" i="3"/>
  <c r="E2310" i="3"/>
  <c r="D2310" i="3"/>
  <c r="C2310" i="3"/>
  <c r="B2310" i="3"/>
  <c r="E2309" i="3"/>
  <c r="D2309" i="3"/>
  <c r="C2309" i="3"/>
  <c r="B2309" i="3"/>
  <c r="E2308" i="3"/>
  <c r="D2308" i="3"/>
  <c r="C2308" i="3"/>
  <c r="B2308" i="3"/>
  <c r="E2307" i="3"/>
  <c r="D2307" i="3"/>
  <c r="C2307" i="3"/>
  <c r="B2307" i="3"/>
  <c r="E2306" i="3"/>
  <c r="D2306" i="3"/>
  <c r="C2306" i="3"/>
  <c r="B2306" i="3"/>
  <c r="E2305" i="3"/>
  <c r="D2305" i="3"/>
  <c r="C2305" i="3"/>
  <c r="B2305" i="3"/>
  <c r="E2304" i="3"/>
  <c r="D2304" i="3"/>
  <c r="C2304" i="3"/>
  <c r="B2304" i="3"/>
  <c r="E2303" i="3"/>
  <c r="D2303" i="3"/>
  <c r="C2303" i="3"/>
  <c r="B2303" i="3"/>
  <c r="E2302" i="3"/>
  <c r="D2302" i="3"/>
  <c r="C2302" i="3"/>
  <c r="B2302" i="3"/>
  <c r="E2301" i="3"/>
  <c r="D2301" i="3"/>
  <c r="C2301" i="3"/>
  <c r="B2301" i="3"/>
  <c r="E2300" i="3"/>
  <c r="D2300" i="3"/>
  <c r="C2300" i="3"/>
  <c r="B2300" i="3"/>
  <c r="E2299" i="3"/>
  <c r="D2299" i="3"/>
  <c r="C2299" i="3"/>
  <c r="B2299" i="3"/>
  <c r="E2298" i="3"/>
  <c r="D2298" i="3"/>
  <c r="C2298" i="3"/>
  <c r="B2298" i="3"/>
  <c r="E2297" i="3"/>
  <c r="D2297" i="3"/>
  <c r="C2297" i="3"/>
  <c r="B2297" i="3"/>
  <c r="E2296" i="3"/>
  <c r="D2296" i="3"/>
  <c r="C2296" i="3"/>
  <c r="B2296" i="3"/>
  <c r="E2295" i="3"/>
  <c r="D2295" i="3"/>
  <c r="C2295" i="3"/>
  <c r="B2295" i="3"/>
  <c r="E2294" i="3"/>
  <c r="D2294" i="3"/>
  <c r="C2294" i="3"/>
  <c r="B2294" i="3"/>
  <c r="E2293" i="3"/>
  <c r="D2293" i="3"/>
  <c r="C2293" i="3"/>
  <c r="B2293" i="3"/>
  <c r="E2292" i="3"/>
  <c r="D2292" i="3"/>
  <c r="C2292" i="3"/>
  <c r="B2292" i="3"/>
  <c r="E2291" i="3"/>
  <c r="D2291" i="3"/>
  <c r="C2291" i="3"/>
  <c r="B2291" i="3"/>
  <c r="E2290" i="3"/>
  <c r="D2290" i="3"/>
  <c r="C2290" i="3"/>
  <c r="B2290" i="3"/>
  <c r="E2289" i="3"/>
  <c r="D2289" i="3"/>
  <c r="C2289" i="3"/>
  <c r="B2289" i="3"/>
  <c r="E2288" i="3"/>
  <c r="D2288" i="3"/>
  <c r="C2288" i="3"/>
  <c r="B2288" i="3"/>
  <c r="E2287" i="3"/>
  <c r="D2287" i="3"/>
  <c r="C2287" i="3"/>
  <c r="B2287" i="3"/>
  <c r="E2286" i="3"/>
  <c r="D2286" i="3"/>
  <c r="C2286" i="3"/>
  <c r="B2286" i="3"/>
  <c r="E2285" i="3"/>
  <c r="D2285" i="3"/>
  <c r="C2285" i="3"/>
  <c r="B2285" i="3"/>
  <c r="E2284" i="3"/>
  <c r="D2284" i="3"/>
  <c r="C2284" i="3"/>
  <c r="B2284" i="3"/>
  <c r="E2283" i="3"/>
  <c r="D2283" i="3"/>
  <c r="C2283" i="3"/>
  <c r="B2283" i="3"/>
  <c r="E2282" i="3"/>
  <c r="D2282" i="3"/>
  <c r="C2282" i="3"/>
  <c r="B2282" i="3"/>
  <c r="E2281" i="3"/>
  <c r="D2281" i="3"/>
  <c r="C2281" i="3"/>
  <c r="B2281" i="3"/>
  <c r="E2280" i="3"/>
  <c r="D2280" i="3"/>
  <c r="C2280" i="3"/>
  <c r="B2280" i="3"/>
  <c r="E2279" i="3"/>
  <c r="D2279" i="3"/>
  <c r="C2279" i="3"/>
  <c r="B2279" i="3"/>
  <c r="E2278" i="3"/>
  <c r="D2278" i="3"/>
  <c r="C2278" i="3"/>
  <c r="B2278" i="3"/>
  <c r="E2277" i="3"/>
  <c r="D2277" i="3"/>
  <c r="C2277" i="3"/>
  <c r="B2277" i="3"/>
  <c r="E2276" i="3"/>
  <c r="D2276" i="3"/>
  <c r="C2276" i="3"/>
  <c r="B2276" i="3"/>
  <c r="E2275" i="3"/>
  <c r="D2275" i="3"/>
  <c r="C2275" i="3"/>
  <c r="B2275" i="3"/>
  <c r="E2274" i="3"/>
  <c r="D2274" i="3"/>
  <c r="C2274" i="3"/>
  <c r="B2274" i="3"/>
  <c r="E2273" i="3"/>
  <c r="D2273" i="3"/>
  <c r="C2273" i="3"/>
  <c r="B2273" i="3"/>
  <c r="E2272" i="3"/>
  <c r="D2272" i="3"/>
  <c r="C2272" i="3"/>
  <c r="B2272" i="3"/>
  <c r="E2271" i="3"/>
  <c r="D2271" i="3"/>
  <c r="C2271" i="3"/>
  <c r="B2271" i="3"/>
  <c r="E2270" i="3"/>
  <c r="D2270" i="3"/>
  <c r="C2270" i="3"/>
  <c r="B2270" i="3"/>
  <c r="E2269" i="3"/>
  <c r="D2269" i="3"/>
  <c r="C2269" i="3"/>
  <c r="B2269" i="3"/>
  <c r="E2268" i="3"/>
  <c r="D2268" i="3"/>
  <c r="C2268" i="3"/>
  <c r="B2268" i="3"/>
  <c r="E2267" i="3"/>
  <c r="D2267" i="3"/>
  <c r="C2267" i="3"/>
  <c r="B2267" i="3"/>
  <c r="E2266" i="3"/>
  <c r="D2266" i="3"/>
  <c r="C2266" i="3"/>
  <c r="B2266" i="3"/>
  <c r="E2265" i="3"/>
  <c r="D2265" i="3"/>
  <c r="C2265" i="3"/>
  <c r="B2265" i="3"/>
  <c r="E2264" i="3"/>
  <c r="D2264" i="3"/>
  <c r="C2264" i="3"/>
  <c r="B2264" i="3"/>
  <c r="E2263" i="3"/>
  <c r="D2263" i="3"/>
  <c r="C2263" i="3"/>
  <c r="B2263" i="3"/>
  <c r="E2262" i="3"/>
  <c r="D2262" i="3"/>
  <c r="C2262" i="3"/>
  <c r="B2262" i="3"/>
  <c r="E2261" i="3"/>
  <c r="D2261" i="3"/>
  <c r="C2261" i="3"/>
  <c r="B2261" i="3"/>
  <c r="E2260" i="3"/>
  <c r="D2260" i="3"/>
  <c r="C2260" i="3"/>
  <c r="B2260" i="3"/>
  <c r="E2259" i="3"/>
  <c r="D2259" i="3"/>
  <c r="C2259" i="3"/>
  <c r="B2259" i="3"/>
  <c r="E2258" i="3"/>
  <c r="D2258" i="3"/>
  <c r="C2258" i="3"/>
  <c r="B2258" i="3"/>
  <c r="E2257" i="3"/>
  <c r="D2257" i="3"/>
  <c r="C2257" i="3"/>
  <c r="B2257" i="3"/>
  <c r="E2256" i="3"/>
  <c r="D2256" i="3"/>
  <c r="C2256" i="3"/>
  <c r="B2256" i="3"/>
  <c r="E2255" i="3"/>
  <c r="D2255" i="3"/>
  <c r="C2255" i="3"/>
  <c r="B2255" i="3"/>
  <c r="E2254" i="3"/>
  <c r="D2254" i="3"/>
  <c r="C2254" i="3"/>
  <c r="B2254" i="3"/>
  <c r="E2253" i="3"/>
  <c r="D2253" i="3"/>
  <c r="C2253" i="3"/>
  <c r="B2253" i="3"/>
  <c r="E2252" i="3"/>
  <c r="D2252" i="3"/>
  <c r="C2252" i="3"/>
  <c r="B2252" i="3"/>
  <c r="E2251" i="3"/>
  <c r="D2251" i="3"/>
  <c r="C2251" i="3"/>
  <c r="B2251" i="3"/>
  <c r="E2250" i="3"/>
  <c r="D2250" i="3"/>
  <c r="C2250" i="3"/>
  <c r="B2250" i="3"/>
  <c r="E2249" i="3"/>
  <c r="D2249" i="3"/>
  <c r="C2249" i="3"/>
  <c r="B2249" i="3"/>
  <c r="E2248" i="3"/>
  <c r="D2248" i="3"/>
  <c r="C2248" i="3"/>
  <c r="B2248" i="3"/>
  <c r="E2247" i="3"/>
  <c r="D2247" i="3"/>
  <c r="C2247" i="3"/>
  <c r="B2247" i="3"/>
  <c r="E2246" i="3"/>
  <c r="D2246" i="3"/>
  <c r="C2246" i="3"/>
  <c r="B2246" i="3"/>
  <c r="E2245" i="3"/>
  <c r="D2245" i="3"/>
  <c r="C2245" i="3"/>
  <c r="B2245" i="3"/>
  <c r="E2244" i="3"/>
  <c r="D2244" i="3"/>
  <c r="C2244" i="3"/>
  <c r="B2244" i="3"/>
  <c r="E2243" i="3"/>
  <c r="D2243" i="3"/>
  <c r="C2243" i="3"/>
  <c r="B2243" i="3"/>
  <c r="E2242" i="3"/>
  <c r="D2242" i="3"/>
  <c r="C2242" i="3"/>
  <c r="B2242" i="3"/>
  <c r="E2241" i="3"/>
  <c r="D2241" i="3"/>
  <c r="C2241" i="3"/>
  <c r="B2241" i="3"/>
  <c r="E2240" i="3"/>
  <c r="D2240" i="3"/>
  <c r="C2240" i="3"/>
  <c r="B2240" i="3"/>
  <c r="E2239" i="3"/>
  <c r="D2239" i="3"/>
  <c r="C2239" i="3"/>
  <c r="B2239" i="3"/>
  <c r="E2238" i="3"/>
  <c r="D2238" i="3"/>
  <c r="C2238" i="3"/>
  <c r="B2238" i="3"/>
  <c r="E2237" i="3"/>
  <c r="D2237" i="3"/>
  <c r="C2237" i="3"/>
  <c r="B2237" i="3"/>
  <c r="E2236" i="3"/>
  <c r="D2236" i="3"/>
  <c r="C2236" i="3"/>
  <c r="B2236" i="3"/>
  <c r="E2235" i="3"/>
  <c r="D2235" i="3"/>
  <c r="C2235" i="3"/>
  <c r="B2235" i="3"/>
  <c r="E2234" i="3"/>
  <c r="D2234" i="3"/>
  <c r="C2234" i="3"/>
  <c r="B2234" i="3"/>
  <c r="E2233" i="3"/>
  <c r="D2233" i="3"/>
  <c r="C2233" i="3"/>
  <c r="B2233" i="3"/>
  <c r="E2232" i="3"/>
  <c r="D2232" i="3"/>
  <c r="C2232" i="3"/>
  <c r="B2232" i="3"/>
  <c r="E2231" i="3"/>
  <c r="D2231" i="3"/>
  <c r="C2231" i="3"/>
  <c r="B2231" i="3"/>
  <c r="E2230" i="3"/>
  <c r="D2230" i="3"/>
  <c r="C2230" i="3"/>
  <c r="B2230" i="3"/>
  <c r="E2229" i="3"/>
  <c r="D2229" i="3"/>
  <c r="C2229" i="3"/>
  <c r="B2229" i="3"/>
  <c r="E2228" i="3"/>
  <c r="D2228" i="3"/>
  <c r="C2228" i="3"/>
  <c r="B2228" i="3"/>
  <c r="E2227" i="3"/>
  <c r="D2227" i="3"/>
  <c r="C2227" i="3"/>
  <c r="B2227" i="3"/>
  <c r="E2226" i="3"/>
  <c r="D2226" i="3"/>
  <c r="C2226" i="3"/>
  <c r="B2226" i="3"/>
  <c r="E2225" i="3"/>
  <c r="D2225" i="3"/>
  <c r="C2225" i="3"/>
  <c r="B2225" i="3"/>
  <c r="E2224" i="3"/>
  <c r="D2224" i="3"/>
  <c r="C2224" i="3"/>
  <c r="B2224" i="3"/>
  <c r="E2223" i="3"/>
  <c r="D2223" i="3"/>
  <c r="C2223" i="3"/>
  <c r="B2223" i="3"/>
  <c r="E2222" i="3"/>
  <c r="D2222" i="3"/>
  <c r="C2222" i="3"/>
  <c r="B2222" i="3"/>
  <c r="E2221" i="3"/>
  <c r="D2221" i="3"/>
  <c r="C2221" i="3"/>
  <c r="B2221" i="3"/>
  <c r="E2220" i="3"/>
  <c r="D2220" i="3"/>
  <c r="C2220" i="3"/>
  <c r="B2220" i="3"/>
  <c r="E2219" i="3"/>
  <c r="D2219" i="3"/>
  <c r="C2219" i="3"/>
  <c r="B2219" i="3"/>
  <c r="E2218" i="3"/>
  <c r="D2218" i="3"/>
  <c r="C2218" i="3"/>
  <c r="B2218" i="3"/>
  <c r="E2217" i="3"/>
  <c r="D2217" i="3"/>
  <c r="C2217" i="3"/>
  <c r="B2217" i="3"/>
  <c r="E2216" i="3"/>
  <c r="D2216" i="3"/>
  <c r="C2216" i="3"/>
  <c r="B2216" i="3"/>
  <c r="E2215" i="3"/>
  <c r="D2215" i="3"/>
  <c r="C2215" i="3"/>
  <c r="B2215" i="3"/>
  <c r="E2214" i="3"/>
  <c r="D2214" i="3"/>
  <c r="C2214" i="3"/>
  <c r="B2214" i="3"/>
  <c r="E2213" i="3"/>
  <c r="D2213" i="3"/>
  <c r="C2213" i="3"/>
  <c r="B2213" i="3"/>
  <c r="E2212" i="3"/>
  <c r="D2212" i="3"/>
  <c r="C2212" i="3"/>
  <c r="B2212" i="3"/>
  <c r="E2211" i="3"/>
  <c r="D2211" i="3"/>
  <c r="C2211" i="3"/>
  <c r="B2211" i="3"/>
  <c r="E2210" i="3"/>
  <c r="D2210" i="3"/>
  <c r="C2210" i="3"/>
  <c r="B2210" i="3"/>
  <c r="E2209" i="3"/>
  <c r="D2209" i="3"/>
  <c r="C2209" i="3"/>
  <c r="B2209" i="3"/>
  <c r="E2208" i="3"/>
  <c r="D2208" i="3"/>
  <c r="C2208" i="3"/>
  <c r="B2208" i="3"/>
  <c r="E2207" i="3"/>
  <c r="D2207" i="3"/>
  <c r="C2207" i="3"/>
  <c r="B2207" i="3"/>
  <c r="E2206" i="3"/>
  <c r="D2206" i="3"/>
  <c r="C2206" i="3"/>
  <c r="B2206" i="3"/>
  <c r="E2205" i="3"/>
  <c r="D2205" i="3"/>
  <c r="C2205" i="3"/>
  <c r="B2205" i="3"/>
  <c r="E2204" i="3"/>
  <c r="D2204" i="3"/>
  <c r="C2204" i="3"/>
  <c r="B2204" i="3"/>
  <c r="E2203" i="3"/>
  <c r="D2203" i="3"/>
  <c r="C2203" i="3"/>
  <c r="B2203" i="3"/>
  <c r="E2202" i="3"/>
  <c r="D2202" i="3"/>
  <c r="C2202" i="3"/>
  <c r="B2202" i="3"/>
  <c r="E2201" i="3"/>
  <c r="D2201" i="3"/>
  <c r="C2201" i="3"/>
  <c r="B2201" i="3"/>
  <c r="E2200" i="3"/>
  <c r="D2200" i="3"/>
  <c r="C2200" i="3"/>
  <c r="B2200" i="3"/>
  <c r="E2199" i="3"/>
  <c r="D2199" i="3"/>
  <c r="C2199" i="3"/>
  <c r="B2199" i="3"/>
  <c r="E2198" i="3"/>
  <c r="D2198" i="3"/>
  <c r="C2198" i="3"/>
  <c r="B2198" i="3"/>
  <c r="E2197" i="3"/>
  <c r="D2197" i="3"/>
  <c r="C2197" i="3"/>
  <c r="B2197" i="3"/>
  <c r="E2196" i="3"/>
  <c r="D2196" i="3"/>
  <c r="C2196" i="3"/>
  <c r="B2196" i="3"/>
  <c r="E2195" i="3"/>
  <c r="D2195" i="3"/>
  <c r="C2195" i="3"/>
  <c r="B2195" i="3"/>
  <c r="E2194" i="3"/>
  <c r="D2194" i="3"/>
  <c r="C2194" i="3"/>
  <c r="B2194" i="3"/>
  <c r="E2193" i="3"/>
  <c r="D2193" i="3"/>
  <c r="C2193" i="3"/>
  <c r="B2193" i="3"/>
  <c r="E2192" i="3"/>
  <c r="D2192" i="3"/>
  <c r="C2192" i="3"/>
  <c r="B2192" i="3"/>
  <c r="E2191" i="3"/>
  <c r="D2191" i="3"/>
  <c r="C2191" i="3"/>
  <c r="B2191" i="3"/>
  <c r="E2190" i="3"/>
  <c r="D2190" i="3"/>
  <c r="C2190" i="3"/>
  <c r="B2190" i="3"/>
  <c r="E2189" i="3"/>
  <c r="D2189" i="3"/>
  <c r="C2189" i="3"/>
  <c r="B2189" i="3"/>
  <c r="E2188" i="3"/>
  <c r="D2188" i="3"/>
  <c r="C2188" i="3"/>
  <c r="B2188" i="3"/>
  <c r="E2187" i="3"/>
  <c r="D2187" i="3"/>
  <c r="C2187" i="3"/>
  <c r="B2187" i="3"/>
  <c r="E2186" i="3"/>
  <c r="D2186" i="3"/>
  <c r="C2186" i="3"/>
  <c r="B2186" i="3"/>
  <c r="E2185" i="3"/>
  <c r="D2185" i="3"/>
  <c r="C2185" i="3"/>
  <c r="B2185" i="3"/>
  <c r="E2184" i="3"/>
  <c r="D2184" i="3"/>
  <c r="C2184" i="3"/>
  <c r="B2184" i="3"/>
  <c r="E2183" i="3"/>
  <c r="D2183" i="3"/>
  <c r="C2183" i="3"/>
  <c r="B2183" i="3"/>
  <c r="E2182" i="3"/>
  <c r="D2182" i="3"/>
  <c r="C2182" i="3"/>
  <c r="B2182" i="3"/>
  <c r="E2181" i="3"/>
  <c r="D2181" i="3"/>
  <c r="C2181" i="3"/>
  <c r="B2181" i="3"/>
  <c r="E2180" i="3"/>
  <c r="D2180" i="3"/>
  <c r="C2180" i="3"/>
  <c r="B2180" i="3"/>
  <c r="E2179" i="3"/>
  <c r="D2179" i="3"/>
  <c r="C2179" i="3"/>
  <c r="B2179" i="3"/>
  <c r="E2178" i="3"/>
  <c r="D2178" i="3"/>
  <c r="C2178" i="3"/>
  <c r="B2178" i="3"/>
  <c r="E2177" i="3"/>
  <c r="D2177" i="3"/>
  <c r="C2177" i="3"/>
  <c r="B2177" i="3"/>
  <c r="E2176" i="3"/>
  <c r="D2176" i="3"/>
  <c r="C2176" i="3"/>
  <c r="B2176" i="3"/>
  <c r="E2175" i="3"/>
  <c r="D2175" i="3"/>
  <c r="C2175" i="3"/>
  <c r="B2175" i="3"/>
  <c r="E2174" i="3"/>
  <c r="D2174" i="3"/>
  <c r="C2174" i="3"/>
  <c r="B2174" i="3"/>
  <c r="E2173" i="3"/>
  <c r="D2173" i="3"/>
  <c r="C2173" i="3"/>
  <c r="B2173" i="3"/>
  <c r="E2172" i="3"/>
  <c r="D2172" i="3"/>
  <c r="C2172" i="3"/>
  <c r="B2172" i="3"/>
  <c r="E2171" i="3"/>
  <c r="D2171" i="3"/>
  <c r="C2171" i="3"/>
  <c r="B2171" i="3"/>
  <c r="E2170" i="3"/>
  <c r="D2170" i="3"/>
  <c r="C2170" i="3"/>
  <c r="B2170" i="3"/>
  <c r="E2169" i="3"/>
  <c r="D2169" i="3"/>
  <c r="C2169" i="3"/>
  <c r="B2169" i="3"/>
  <c r="E2168" i="3"/>
  <c r="D2168" i="3"/>
  <c r="C2168" i="3"/>
  <c r="B2168" i="3"/>
  <c r="E2167" i="3"/>
  <c r="D2167" i="3"/>
  <c r="C2167" i="3"/>
  <c r="B2167" i="3"/>
  <c r="E2166" i="3"/>
  <c r="D2166" i="3"/>
  <c r="C2166" i="3"/>
  <c r="B2166" i="3"/>
  <c r="E2165" i="3"/>
  <c r="D2165" i="3"/>
  <c r="C2165" i="3"/>
  <c r="B2165" i="3"/>
  <c r="E2164" i="3"/>
  <c r="D2164" i="3"/>
  <c r="C2164" i="3"/>
  <c r="B2164" i="3"/>
  <c r="E2163" i="3"/>
  <c r="D2163" i="3"/>
  <c r="C2163" i="3"/>
  <c r="B2163" i="3"/>
  <c r="E2162" i="3"/>
  <c r="D2162" i="3"/>
  <c r="C2162" i="3"/>
  <c r="B2162" i="3"/>
  <c r="E2161" i="3"/>
  <c r="D2161" i="3"/>
  <c r="C2161" i="3"/>
  <c r="B2161" i="3"/>
  <c r="E2160" i="3"/>
  <c r="D2160" i="3"/>
  <c r="C2160" i="3"/>
  <c r="B2160" i="3"/>
  <c r="E2159" i="3"/>
  <c r="D2159" i="3"/>
  <c r="C2159" i="3"/>
  <c r="B2159" i="3"/>
  <c r="E2158" i="3"/>
  <c r="D2158" i="3"/>
  <c r="C2158" i="3"/>
  <c r="B2158" i="3"/>
  <c r="E2157" i="3"/>
  <c r="D2157" i="3"/>
  <c r="C2157" i="3"/>
  <c r="B2157" i="3"/>
  <c r="E2156" i="3"/>
  <c r="D2156" i="3"/>
  <c r="C2156" i="3"/>
  <c r="B2156" i="3"/>
  <c r="E2155" i="3"/>
  <c r="D2155" i="3"/>
  <c r="C2155" i="3"/>
  <c r="B2155" i="3"/>
  <c r="E2154" i="3"/>
  <c r="D2154" i="3"/>
  <c r="C2154" i="3"/>
  <c r="B2154" i="3"/>
  <c r="E2153" i="3"/>
  <c r="D2153" i="3"/>
  <c r="C2153" i="3"/>
  <c r="B2153" i="3"/>
  <c r="E2152" i="3"/>
  <c r="D2152" i="3"/>
  <c r="C2152" i="3"/>
  <c r="B2152" i="3"/>
  <c r="E2151" i="3"/>
  <c r="D2151" i="3"/>
  <c r="C2151" i="3"/>
  <c r="B2151" i="3"/>
  <c r="E2150" i="3"/>
  <c r="D2150" i="3"/>
  <c r="C2150" i="3"/>
  <c r="B2150" i="3"/>
  <c r="E2149" i="3"/>
  <c r="D2149" i="3"/>
  <c r="C2149" i="3"/>
  <c r="B2149" i="3"/>
  <c r="E2148" i="3"/>
  <c r="D2148" i="3"/>
  <c r="C2148" i="3"/>
  <c r="B2148" i="3"/>
  <c r="E2147" i="3"/>
  <c r="D2147" i="3"/>
  <c r="C2147" i="3"/>
  <c r="B2147" i="3"/>
  <c r="E2146" i="3"/>
  <c r="D2146" i="3"/>
  <c r="C2146" i="3"/>
  <c r="B2146" i="3"/>
  <c r="E2145" i="3"/>
  <c r="D2145" i="3"/>
  <c r="C2145" i="3"/>
  <c r="B2145" i="3"/>
  <c r="E2144" i="3"/>
  <c r="D2144" i="3"/>
  <c r="C2144" i="3"/>
  <c r="B2144" i="3"/>
  <c r="E2143" i="3"/>
  <c r="D2143" i="3"/>
  <c r="C2143" i="3"/>
  <c r="B2143" i="3"/>
  <c r="E2142" i="3"/>
  <c r="D2142" i="3"/>
  <c r="C2142" i="3"/>
  <c r="B2142" i="3"/>
  <c r="E2141" i="3"/>
  <c r="D2141" i="3"/>
  <c r="C2141" i="3"/>
  <c r="B2141" i="3"/>
  <c r="E2140" i="3"/>
  <c r="D2140" i="3"/>
  <c r="C2140" i="3"/>
  <c r="B2140" i="3"/>
  <c r="E2139" i="3"/>
  <c r="D2139" i="3"/>
  <c r="C2139" i="3"/>
  <c r="B2139" i="3"/>
  <c r="E2138" i="3"/>
  <c r="D2138" i="3"/>
  <c r="C2138" i="3"/>
  <c r="B2138" i="3"/>
  <c r="E2137" i="3"/>
  <c r="D2137" i="3"/>
  <c r="C2137" i="3"/>
  <c r="B2137" i="3"/>
  <c r="E2136" i="3"/>
  <c r="D2136" i="3"/>
  <c r="C2136" i="3"/>
  <c r="B2136" i="3"/>
  <c r="E2135" i="3"/>
  <c r="D2135" i="3"/>
  <c r="C2135" i="3"/>
  <c r="B2135" i="3"/>
  <c r="E2134" i="3"/>
  <c r="D2134" i="3"/>
  <c r="C2134" i="3"/>
  <c r="B2134" i="3"/>
  <c r="E2133" i="3"/>
  <c r="D2133" i="3"/>
  <c r="C2133" i="3"/>
  <c r="B2133" i="3"/>
  <c r="E2132" i="3"/>
  <c r="D2132" i="3"/>
  <c r="C2132" i="3"/>
  <c r="B2132" i="3"/>
  <c r="E2131" i="3"/>
  <c r="D2131" i="3"/>
  <c r="C2131" i="3"/>
  <c r="B2131" i="3"/>
  <c r="E2130" i="3"/>
  <c r="D2130" i="3"/>
  <c r="C2130" i="3"/>
  <c r="B2130" i="3"/>
  <c r="E2129" i="3"/>
  <c r="D2129" i="3"/>
  <c r="C2129" i="3"/>
  <c r="B2129" i="3"/>
  <c r="E2128" i="3"/>
  <c r="D2128" i="3"/>
  <c r="C2128" i="3"/>
  <c r="B2128" i="3"/>
  <c r="E2127" i="3"/>
  <c r="D2127" i="3"/>
  <c r="C2127" i="3"/>
  <c r="B2127" i="3"/>
  <c r="E2126" i="3"/>
  <c r="D2126" i="3"/>
  <c r="C2126" i="3"/>
  <c r="B2126" i="3"/>
  <c r="E2125" i="3"/>
  <c r="D2125" i="3"/>
  <c r="C2125" i="3"/>
  <c r="B2125" i="3"/>
  <c r="E2124" i="3"/>
  <c r="D2124" i="3"/>
  <c r="C2124" i="3"/>
  <c r="B2124" i="3"/>
  <c r="E2123" i="3"/>
  <c r="D2123" i="3"/>
  <c r="C2123" i="3"/>
  <c r="B2123" i="3"/>
  <c r="E2122" i="3"/>
  <c r="D2122" i="3"/>
  <c r="C2122" i="3"/>
  <c r="B2122" i="3"/>
  <c r="E2121" i="3"/>
  <c r="D2121" i="3"/>
  <c r="C2121" i="3"/>
  <c r="B2121" i="3"/>
  <c r="E2120" i="3"/>
  <c r="D2120" i="3"/>
  <c r="C2120" i="3"/>
  <c r="B2120" i="3"/>
  <c r="E2119" i="3"/>
  <c r="D2119" i="3"/>
  <c r="C2119" i="3"/>
  <c r="B2119" i="3"/>
  <c r="E2118" i="3"/>
  <c r="D2118" i="3"/>
  <c r="C2118" i="3"/>
  <c r="B2118" i="3"/>
  <c r="E2117" i="3"/>
  <c r="D2117" i="3"/>
  <c r="C2117" i="3"/>
  <c r="B2117" i="3"/>
  <c r="E2116" i="3"/>
  <c r="D2116" i="3"/>
  <c r="C2116" i="3"/>
  <c r="B2116" i="3"/>
  <c r="E2115" i="3"/>
  <c r="D2115" i="3"/>
  <c r="C2115" i="3"/>
  <c r="B2115" i="3"/>
  <c r="E2114" i="3"/>
  <c r="D2114" i="3"/>
  <c r="C2114" i="3"/>
  <c r="B2114" i="3"/>
  <c r="E2113" i="3"/>
  <c r="D2113" i="3"/>
  <c r="C2113" i="3"/>
  <c r="B2113" i="3"/>
  <c r="E2112" i="3"/>
  <c r="D2112" i="3"/>
  <c r="C2112" i="3"/>
  <c r="B2112" i="3"/>
  <c r="E2111" i="3"/>
  <c r="D2111" i="3"/>
  <c r="C2111" i="3"/>
  <c r="B2111" i="3"/>
  <c r="E2110" i="3"/>
  <c r="D2110" i="3"/>
  <c r="C2110" i="3"/>
  <c r="B2110" i="3"/>
  <c r="E2109" i="3"/>
  <c r="D2109" i="3"/>
  <c r="C2109" i="3"/>
  <c r="B2109" i="3"/>
  <c r="E2108" i="3"/>
  <c r="D2108" i="3"/>
  <c r="C2108" i="3"/>
  <c r="B2108" i="3"/>
  <c r="E2107" i="3"/>
  <c r="D2107" i="3"/>
  <c r="C2107" i="3"/>
  <c r="B2107" i="3"/>
  <c r="E2106" i="3"/>
  <c r="D2106" i="3"/>
  <c r="C2106" i="3"/>
  <c r="B2106" i="3"/>
  <c r="E2105" i="3"/>
  <c r="D2105" i="3"/>
  <c r="C2105" i="3"/>
  <c r="B2105" i="3"/>
  <c r="E2104" i="3"/>
  <c r="D2104" i="3"/>
  <c r="C2104" i="3"/>
  <c r="B2104" i="3"/>
  <c r="E2103" i="3"/>
  <c r="D2103" i="3"/>
  <c r="C2103" i="3"/>
  <c r="B2103" i="3"/>
  <c r="E2102" i="3"/>
  <c r="D2102" i="3"/>
  <c r="C2102" i="3"/>
  <c r="B2102" i="3"/>
  <c r="E2101" i="3"/>
  <c r="D2101" i="3"/>
  <c r="C2101" i="3"/>
  <c r="B2101" i="3"/>
  <c r="E2100" i="3"/>
  <c r="D2100" i="3"/>
  <c r="C2100" i="3"/>
  <c r="B2100" i="3"/>
  <c r="E2099" i="3"/>
  <c r="D2099" i="3"/>
  <c r="C2099" i="3"/>
  <c r="B2099" i="3"/>
  <c r="E2098" i="3"/>
  <c r="D2098" i="3"/>
  <c r="C2098" i="3"/>
  <c r="B2098" i="3"/>
  <c r="E2097" i="3"/>
  <c r="D2097" i="3"/>
  <c r="C2097" i="3"/>
  <c r="B2097" i="3"/>
  <c r="E2096" i="3"/>
  <c r="D2096" i="3"/>
  <c r="C2096" i="3"/>
  <c r="B2096" i="3"/>
  <c r="E2095" i="3"/>
  <c r="D2095" i="3"/>
  <c r="C2095" i="3"/>
  <c r="B2095" i="3"/>
  <c r="E2094" i="3"/>
  <c r="D2094" i="3"/>
  <c r="C2094" i="3"/>
  <c r="B2094" i="3"/>
  <c r="E2093" i="3"/>
  <c r="D2093" i="3"/>
  <c r="C2093" i="3"/>
  <c r="B2093" i="3"/>
  <c r="E2092" i="3"/>
  <c r="D2092" i="3"/>
  <c r="C2092" i="3"/>
  <c r="B2092" i="3"/>
  <c r="E2091" i="3"/>
  <c r="D2091" i="3"/>
  <c r="C2091" i="3"/>
  <c r="B2091" i="3"/>
  <c r="E2090" i="3"/>
  <c r="D2090" i="3"/>
  <c r="C2090" i="3"/>
  <c r="B2090" i="3"/>
  <c r="E2089" i="3"/>
  <c r="D2089" i="3"/>
  <c r="C2089" i="3"/>
  <c r="B2089" i="3"/>
  <c r="E2088" i="3"/>
  <c r="D2088" i="3"/>
  <c r="C2088" i="3"/>
  <c r="B2088" i="3"/>
  <c r="E2087" i="3"/>
  <c r="D2087" i="3"/>
  <c r="C2087" i="3"/>
  <c r="B2087" i="3"/>
  <c r="E2086" i="3"/>
  <c r="D2086" i="3"/>
  <c r="C2086" i="3"/>
  <c r="B2086" i="3"/>
  <c r="E2085" i="3"/>
  <c r="D2085" i="3"/>
  <c r="C2085" i="3"/>
  <c r="B2085" i="3"/>
  <c r="E2084" i="3"/>
  <c r="D2084" i="3"/>
  <c r="C2084" i="3"/>
  <c r="B2084" i="3"/>
  <c r="E2083" i="3"/>
  <c r="D2083" i="3"/>
  <c r="C2083" i="3"/>
  <c r="B2083" i="3"/>
  <c r="E2082" i="3"/>
  <c r="D2082" i="3"/>
  <c r="C2082" i="3"/>
  <c r="B2082" i="3"/>
  <c r="E2081" i="3"/>
  <c r="D2081" i="3"/>
  <c r="C2081" i="3"/>
  <c r="B2081" i="3"/>
  <c r="E2080" i="3"/>
  <c r="D2080" i="3"/>
  <c r="C2080" i="3"/>
  <c r="B2080" i="3"/>
  <c r="E2079" i="3"/>
  <c r="D2079" i="3"/>
  <c r="C2079" i="3"/>
  <c r="B2079" i="3"/>
  <c r="E2078" i="3"/>
  <c r="D2078" i="3"/>
  <c r="C2078" i="3"/>
  <c r="B2078" i="3"/>
  <c r="E2077" i="3"/>
  <c r="D2077" i="3"/>
  <c r="C2077" i="3"/>
  <c r="B2077" i="3"/>
  <c r="E2076" i="3"/>
  <c r="D2076" i="3"/>
  <c r="C2076" i="3"/>
  <c r="B2076" i="3"/>
  <c r="E2075" i="3"/>
  <c r="D2075" i="3"/>
  <c r="C2075" i="3"/>
  <c r="B2075" i="3"/>
  <c r="E2074" i="3"/>
  <c r="D2074" i="3"/>
  <c r="C2074" i="3"/>
  <c r="B2074" i="3"/>
  <c r="E2073" i="3"/>
  <c r="D2073" i="3"/>
  <c r="C2073" i="3"/>
  <c r="B2073" i="3"/>
  <c r="E2072" i="3"/>
  <c r="D2072" i="3"/>
  <c r="C2072" i="3"/>
  <c r="B2072" i="3"/>
  <c r="E2071" i="3"/>
  <c r="D2071" i="3"/>
  <c r="C2071" i="3"/>
  <c r="B2071" i="3"/>
  <c r="E2070" i="3"/>
  <c r="D2070" i="3"/>
  <c r="C2070" i="3"/>
  <c r="B2070" i="3"/>
  <c r="E2069" i="3"/>
  <c r="D2069" i="3"/>
  <c r="C2069" i="3"/>
  <c r="B2069" i="3"/>
  <c r="E2068" i="3"/>
  <c r="D2068" i="3"/>
  <c r="C2068" i="3"/>
  <c r="B2068" i="3"/>
  <c r="E2067" i="3"/>
  <c r="D2067" i="3"/>
  <c r="C2067" i="3"/>
  <c r="B2067" i="3"/>
  <c r="E2066" i="3"/>
  <c r="D2066" i="3"/>
  <c r="C2066" i="3"/>
  <c r="B2066" i="3"/>
  <c r="E2065" i="3"/>
  <c r="D2065" i="3"/>
  <c r="C2065" i="3"/>
  <c r="B2065" i="3"/>
  <c r="E2064" i="3"/>
  <c r="D2064" i="3"/>
  <c r="C2064" i="3"/>
  <c r="B2064" i="3"/>
  <c r="E2063" i="3"/>
  <c r="D2063" i="3"/>
  <c r="C2063" i="3"/>
  <c r="B2063" i="3"/>
  <c r="E2062" i="3"/>
  <c r="D2062" i="3"/>
  <c r="C2062" i="3"/>
  <c r="B2062" i="3"/>
  <c r="E2061" i="3"/>
  <c r="D2061" i="3"/>
  <c r="C2061" i="3"/>
  <c r="B2061" i="3"/>
  <c r="E2060" i="3"/>
  <c r="D2060" i="3"/>
  <c r="C2060" i="3"/>
  <c r="B2060" i="3"/>
  <c r="E2059" i="3"/>
  <c r="D2059" i="3"/>
  <c r="C2059" i="3"/>
  <c r="B2059" i="3"/>
  <c r="E2058" i="3"/>
  <c r="D2058" i="3"/>
  <c r="C2058" i="3"/>
  <c r="B2058" i="3"/>
  <c r="E2057" i="3"/>
  <c r="D2057" i="3"/>
  <c r="C2057" i="3"/>
  <c r="B2057" i="3"/>
  <c r="E2056" i="3"/>
  <c r="D2056" i="3"/>
  <c r="C2056" i="3"/>
  <c r="B2056" i="3"/>
  <c r="E2055" i="3"/>
  <c r="D2055" i="3"/>
  <c r="C2055" i="3"/>
  <c r="B2055" i="3"/>
  <c r="E2054" i="3"/>
  <c r="D2054" i="3"/>
  <c r="C2054" i="3"/>
  <c r="B2054" i="3"/>
  <c r="E2053" i="3"/>
  <c r="D2053" i="3"/>
  <c r="C2053" i="3"/>
  <c r="B2053" i="3"/>
  <c r="E2052" i="3"/>
  <c r="D2052" i="3"/>
  <c r="C2052" i="3"/>
  <c r="B2052" i="3"/>
  <c r="E2051" i="3"/>
  <c r="D2051" i="3"/>
  <c r="C2051" i="3"/>
  <c r="B2051" i="3"/>
  <c r="E2050" i="3"/>
  <c r="D2050" i="3"/>
  <c r="C2050" i="3"/>
  <c r="B2050" i="3"/>
  <c r="E2049" i="3"/>
  <c r="D2049" i="3"/>
  <c r="C2049" i="3"/>
  <c r="B2049" i="3"/>
  <c r="E2048" i="3"/>
  <c r="D2048" i="3"/>
  <c r="C2048" i="3"/>
  <c r="B2048" i="3"/>
  <c r="E2047" i="3"/>
  <c r="D2047" i="3"/>
  <c r="C2047" i="3"/>
  <c r="B2047" i="3"/>
  <c r="E2046" i="3"/>
  <c r="D2046" i="3"/>
  <c r="C2046" i="3"/>
  <c r="B2046" i="3"/>
  <c r="E2045" i="3"/>
  <c r="D2045" i="3"/>
  <c r="C2045" i="3"/>
  <c r="B2045" i="3"/>
  <c r="E2044" i="3"/>
  <c r="D2044" i="3"/>
  <c r="C2044" i="3"/>
  <c r="B2044" i="3"/>
  <c r="E2043" i="3"/>
  <c r="D2043" i="3"/>
  <c r="C2043" i="3"/>
  <c r="B2043" i="3"/>
  <c r="E2042" i="3"/>
  <c r="D2042" i="3"/>
  <c r="C2042" i="3"/>
  <c r="B2042" i="3"/>
  <c r="E2041" i="3"/>
  <c r="D2041" i="3"/>
  <c r="C2041" i="3"/>
  <c r="B2041" i="3"/>
  <c r="E2040" i="3"/>
  <c r="D2040" i="3"/>
  <c r="C2040" i="3"/>
  <c r="B2040" i="3"/>
  <c r="E2039" i="3"/>
  <c r="D2039" i="3"/>
  <c r="C2039" i="3"/>
  <c r="B2039" i="3"/>
  <c r="E2038" i="3"/>
  <c r="D2038" i="3"/>
  <c r="C2038" i="3"/>
  <c r="B2038" i="3"/>
  <c r="E2037" i="3"/>
  <c r="D2037" i="3"/>
  <c r="C2037" i="3"/>
  <c r="B2037" i="3"/>
  <c r="E2036" i="3"/>
  <c r="D2036" i="3"/>
  <c r="C2036" i="3"/>
  <c r="B2036" i="3"/>
  <c r="E2035" i="3"/>
  <c r="D2035" i="3"/>
  <c r="C2035" i="3"/>
  <c r="B2035" i="3"/>
  <c r="E2034" i="3"/>
  <c r="D2034" i="3"/>
  <c r="C2034" i="3"/>
  <c r="B2034" i="3"/>
  <c r="E2033" i="3"/>
  <c r="D2033" i="3"/>
  <c r="C2033" i="3"/>
  <c r="B2033" i="3"/>
  <c r="E2032" i="3"/>
  <c r="D2032" i="3"/>
  <c r="C2032" i="3"/>
  <c r="B2032" i="3"/>
  <c r="E2031" i="3"/>
  <c r="D2031" i="3"/>
  <c r="C2031" i="3"/>
  <c r="B2031" i="3"/>
  <c r="E2030" i="3"/>
  <c r="D2030" i="3"/>
  <c r="C2030" i="3"/>
  <c r="B2030" i="3"/>
  <c r="E2029" i="3"/>
  <c r="D2029" i="3"/>
  <c r="C2029" i="3"/>
  <c r="B2029" i="3"/>
  <c r="E2028" i="3"/>
  <c r="D2028" i="3"/>
  <c r="C2028" i="3"/>
  <c r="B2028" i="3"/>
  <c r="E2027" i="3"/>
  <c r="D2027" i="3"/>
  <c r="C2027" i="3"/>
  <c r="B2027" i="3"/>
  <c r="E2026" i="3"/>
  <c r="D2026" i="3"/>
  <c r="C2026" i="3"/>
  <c r="B2026" i="3"/>
  <c r="E2025" i="3"/>
  <c r="D2025" i="3"/>
  <c r="C2025" i="3"/>
  <c r="B2025" i="3"/>
  <c r="E2024" i="3"/>
  <c r="D2024" i="3"/>
  <c r="C2024" i="3"/>
  <c r="B2024" i="3"/>
  <c r="E2023" i="3"/>
  <c r="D2023" i="3"/>
  <c r="C2023" i="3"/>
  <c r="B2023" i="3"/>
  <c r="E2022" i="3"/>
  <c r="D2022" i="3"/>
  <c r="C2022" i="3"/>
  <c r="B2022" i="3"/>
  <c r="E2021" i="3"/>
  <c r="D2021" i="3"/>
  <c r="C2021" i="3"/>
  <c r="B2021" i="3"/>
  <c r="E2020" i="3"/>
  <c r="D2020" i="3"/>
  <c r="C2020" i="3"/>
  <c r="B2020" i="3"/>
  <c r="E2019" i="3"/>
  <c r="D2019" i="3"/>
  <c r="C2019" i="3"/>
  <c r="B2019" i="3"/>
  <c r="E2018" i="3"/>
  <c r="D2018" i="3"/>
  <c r="C2018" i="3"/>
  <c r="B2018" i="3"/>
  <c r="E2017" i="3"/>
  <c r="D2017" i="3"/>
  <c r="C2017" i="3"/>
  <c r="B2017" i="3"/>
  <c r="E2016" i="3"/>
  <c r="D2016" i="3"/>
  <c r="C2016" i="3"/>
  <c r="B2016" i="3"/>
  <c r="E2015" i="3"/>
  <c r="D2015" i="3"/>
  <c r="C2015" i="3"/>
  <c r="B2015" i="3"/>
  <c r="E2014" i="3"/>
  <c r="D2014" i="3"/>
  <c r="C2014" i="3"/>
  <c r="B2014" i="3"/>
  <c r="E2013" i="3"/>
  <c r="D2013" i="3"/>
  <c r="C2013" i="3"/>
  <c r="B2013" i="3"/>
  <c r="E2012" i="3"/>
  <c r="D2012" i="3"/>
  <c r="C2012" i="3"/>
  <c r="B2012" i="3"/>
  <c r="E2011" i="3"/>
  <c r="D2011" i="3"/>
  <c r="C2011" i="3"/>
  <c r="B2011" i="3"/>
  <c r="E2010" i="3"/>
  <c r="D2010" i="3"/>
  <c r="C2010" i="3"/>
  <c r="B2010" i="3"/>
  <c r="E2009" i="3"/>
  <c r="D2009" i="3"/>
  <c r="C2009" i="3"/>
  <c r="B2009" i="3"/>
  <c r="E2008" i="3"/>
  <c r="D2008" i="3"/>
  <c r="C2008" i="3"/>
  <c r="B2008" i="3"/>
  <c r="E2007" i="3"/>
  <c r="D2007" i="3"/>
  <c r="C2007" i="3"/>
  <c r="B2007" i="3"/>
  <c r="E2006" i="3"/>
  <c r="D2006" i="3"/>
  <c r="C2006" i="3"/>
  <c r="B2006" i="3"/>
  <c r="E2005" i="3"/>
  <c r="D2005" i="3"/>
  <c r="C2005" i="3"/>
  <c r="B2005" i="3"/>
  <c r="E2004" i="3"/>
  <c r="D2004" i="3"/>
  <c r="C2004" i="3"/>
  <c r="B2004" i="3"/>
  <c r="E2003" i="3"/>
  <c r="D2003" i="3"/>
  <c r="C2003" i="3"/>
  <c r="B2003" i="3"/>
  <c r="E2002" i="3"/>
  <c r="D2002" i="3"/>
  <c r="C2002" i="3"/>
  <c r="B2002" i="3"/>
  <c r="E2001" i="3"/>
  <c r="D2001" i="3"/>
  <c r="C2001" i="3"/>
  <c r="B2001" i="3"/>
  <c r="E2000" i="3"/>
  <c r="D2000" i="3"/>
  <c r="C2000" i="3"/>
  <c r="B2000" i="3"/>
  <c r="E1999" i="3"/>
  <c r="D1999" i="3"/>
  <c r="C1999" i="3"/>
  <c r="B1999" i="3"/>
  <c r="E1998" i="3"/>
  <c r="D1998" i="3"/>
  <c r="C1998" i="3"/>
  <c r="B1998" i="3"/>
  <c r="E1997" i="3"/>
  <c r="D1997" i="3"/>
  <c r="C1997" i="3"/>
  <c r="B1997" i="3"/>
  <c r="E1996" i="3"/>
  <c r="D1996" i="3"/>
  <c r="C1996" i="3"/>
  <c r="B1996" i="3"/>
  <c r="E1995" i="3"/>
  <c r="D1995" i="3"/>
  <c r="C1995" i="3"/>
  <c r="B1995" i="3"/>
  <c r="E1994" i="3"/>
  <c r="D1994" i="3"/>
  <c r="C1994" i="3"/>
  <c r="B1994" i="3"/>
  <c r="E1993" i="3"/>
  <c r="D1993" i="3"/>
  <c r="C1993" i="3"/>
  <c r="B1993" i="3"/>
  <c r="E1992" i="3"/>
  <c r="D1992" i="3"/>
  <c r="C1992" i="3"/>
  <c r="B1992" i="3"/>
  <c r="E1991" i="3"/>
  <c r="D1991" i="3"/>
  <c r="C1991" i="3"/>
  <c r="B1991" i="3"/>
  <c r="E1990" i="3"/>
  <c r="D1990" i="3"/>
  <c r="C1990" i="3"/>
  <c r="B1990" i="3"/>
  <c r="E1989" i="3"/>
  <c r="D1989" i="3"/>
  <c r="C1989" i="3"/>
  <c r="B1989" i="3"/>
  <c r="E1988" i="3"/>
  <c r="D1988" i="3"/>
  <c r="C1988" i="3"/>
  <c r="B1988" i="3"/>
  <c r="E1987" i="3"/>
  <c r="D1987" i="3"/>
  <c r="C1987" i="3"/>
  <c r="B1987" i="3"/>
  <c r="E1986" i="3"/>
  <c r="D1986" i="3"/>
  <c r="C1986" i="3"/>
  <c r="B1986" i="3"/>
  <c r="E1985" i="3"/>
  <c r="D1985" i="3"/>
  <c r="C1985" i="3"/>
  <c r="B1985" i="3"/>
  <c r="E1984" i="3"/>
  <c r="D1984" i="3"/>
  <c r="C1984" i="3"/>
  <c r="B1984" i="3"/>
  <c r="E1983" i="3"/>
  <c r="D1983" i="3"/>
  <c r="C1983" i="3"/>
  <c r="B1983" i="3"/>
  <c r="E1982" i="3"/>
  <c r="D1982" i="3"/>
  <c r="C1982" i="3"/>
  <c r="B1982" i="3"/>
  <c r="E1981" i="3"/>
  <c r="D1981" i="3"/>
  <c r="C1981" i="3"/>
  <c r="B1981" i="3"/>
  <c r="E1980" i="3"/>
  <c r="D1980" i="3"/>
  <c r="C1980" i="3"/>
  <c r="B1980" i="3"/>
  <c r="E1979" i="3"/>
  <c r="D1979" i="3"/>
  <c r="C1979" i="3"/>
  <c r="B1979" i="3"/>
  <c r="E1978" i="3"/>
  <c r="D1978" i="3"/>
  <c r="C1978" i="3"/>
  <c r="B1978" i="3"/>
  <c r="E1977" i="3"/>
  <c r="D1977" i="3"/>
  <c r="C1977" i="3"/>
  <c r="B1977" i="3"/>
  <c r="E1976" i="3"/>
  <c r="D1976" i="3"/>
  <c r="C1976" i="3"/>
  <c r="B1976" i="3"/>
  <c r="E1975" i="3"/>
  <c r="D1975" i="3"/>
  <c r="C1975" i="3"/>
  <c r="B1975" i="3"/>
  <c r="E1974" i="3"/>
  <c r="D1974" i="3"/>
  <c r="C1974" i="3"/>
  <c r="B1974" i="3"/>
  <c r="E1973" i="3"/>
  <c r="D1973" i="3"/>
  <c r="C1973" i="3"/>
  <c r="B1973" i="3"/>
  <c r="E1972" i="3"/>
  <c r="D1972" i="3"/>
  <c r="C1972" i="3"/>
  <c r="B1972" i="3"/>
  <c r="E1971" i="3"/>
  <c r="D1971" i="3"/>
  <c r="C1971" i="3"/>
  <c r="B1971" i="3"/>
  <c r="E1970" i="3"/>
  <c r="D1970" i="3"/>
  <c r="C1970" i="3"/>
  <c r="B1970" i="3"/>
  <c r="E1969" i="3"/>
  <c r="D1969" i="3"/>
  <c r="C1969" i="3"/>
  <c r="B1969" i="3"/>
  <c r="E1968" i="3"/>
  <c r="D1968" i="3"/>
  <c r="C1968" i="3"/>
  <c r="B1968" i="3"/>
  <c r="E1967" i="3"/>
  <c r="D1967" i="3"/>
  <c r="C1967" i="3"/>
  <c r="B1967" i="3"/>
  <c r="E1966" i="3"/>
  <c r="D1966" i="3"/>
  <c r="C1966" i="3"/>
  <c r="B1966" i="3"/>
  <c r="E1965" i="3"/>
  <c r="D1965" i="3"/>
  <c r="C1965" i="3"/>
  <c r="B1965" i="3"/>
  <c r="E1964" i="3"/>
  <c r="D1964" i="3"/>
  <c r="C1964" i="3"/>
  <c r="B1964" i="3"/>
  <c r="E1963" i="3"/>
  <c r="D1963" i="3"/>
  <c r="C1963" i="3"/>
  <c r="B1963" i="3"/>
  <c r="E1962" i="3"/>
  <c r="D1962" i="3"/>
  <c r="C1962" i="3"/>
  <c r="B1962" i="3"/>
  <c r="E1961" i="3"/>
  <c r="D1961" i="3"/>
  <c r="C1961" i="3"/>
  <c r="B1961" i="3"/>
  <c r="E1960" i="3"/>
  <c r="D1960" i="3"/>
  <c r="C1960" i="3"/>
  <c r="B1960" i="3"/>
  <c r="E1959" i="3"/>
  <c r="D1959" i="3"/>
  <c r="C1959" i="3"/>
  <c r="B1959" i="3"/>
  <c r="E1958" i="3"/>
  <c r="D1958" i="3"/>
  <c r="C1958" i="3"/>
  <c r="B1958" i="3"/>
  <c r="E1957" i="3"/>
  <c r="D1957" i="3"/>
  <c r="C1957" i="3"/>
  <c r="B1957" i="3"/>
  <c r="E1956" i="3"/>
  <c r="D1956" i="3"/>
  <c r="C1956" i="3"/>
  <c r="B1956" i="3"/>
  <c r="E1955" i="3"/>
  <c r="D1955" i="3"/>
  <c r="C1955" i="3"/>
  <c r="B1955" i="3"/>
  <c r="E1954" i="3"/>
  <c r="D1954" i="3"/>
  <c r="C1954" i="3"/>
  <c r="B1954" i="3"/>
  <c r="E1953" i="3"/>
  <c r="D1953" i="3"/>
  <c r="C1953" i="3"/>
  <c r="B1953" i="3"/>
  <c r="E1952" i="3"/>
  <c r="D1952" i="3"/>
  <c r="C1952" i="3"/>
  <c r="B1952" i="3"/>
  <c r="E1951" i="3"/>
  <c r="D1951" i="3"/>
  <c r="C1951" i="3"/>
  <c r="B1951" i="3"/>
  <c r="E1950" i="3"/>
  <c r="D1950" i="3"/>
  <c r="C1950" i="3"/>
  <c r="B1950" i="3"/>
  <c r="E1949" i="3"/>
  <c r="D1949" i="3"/>
  <c r="C1949" i="3"/>
  <c r="B1949" i="3"/>
  <c r="E1948" i="3"/>
  <c r="D1948" i="3"/>
  <c r="C1948" i="3"/>
  <c r="B1948" i="3"/>
  <c r="E1947" i="3"/>
  <c r="D1947" i="3"/>
  <c r="C1947" i="3"/>
  <c r="B1947" i="3"/>
  <c r="E1946" i="3"/>
  <c r="D1946" i="3"/>
  <c r="C1946" i="3"/>
  <c r="B1946" i="3"/>
  <c r="E1945" i="3"/>
  <c r="D1945" i="3"/>
  <c r="C1945" i="3"/>
  <c r="B1945" i="3"/>
  <c r="E1944" i="3"/>
  <c r="D1944" i="3"/>
  <c r="C1944" i="3"/>
  <c r="B1944" i="3"/>
  <c r="E1943" i="3"/>
  <c r="D1943" i="3"/>
  <c r="C1943" i="3"/>
  <c r="B1943" i="3"/>
  <c r="E1942" i="3"/>
  <c r="D1942" i="3"/>
  <c r="C1942" i="3"/>
  <c r="B1942" i="3"/>
  <c r="E1941" i="3"/>
  <c r="D1941" i="3"/>
  <c r="C1941" i="3"/>
  <c r="B1941" i="3"/>
  <c r="E1940" i="3"/>
  <c r="D1940" i="3"/>
  <c r="C1940" i="3"/>
  <c r="B1940" i="3"/>
  <c r="E1939" i="3"/>
  <c r="D1939" i="3"/>
  <c r="C1939" i="3"/>
  <c r="B1939" i="3"/>
  <c r="E1938" i="3"/>
  <c r="D1938" i="3"/>
  <c r="C1938" i="3"/>
  <c r="B1938" i="3"/>
  <c r="E1937" i="3"/>
  <c r="D1937" i="3"/>
  <c r="C1937" i="3"/>
  <c r="B1937" i="3"/>
  <c r="E1936" i="3"/>
  <c r="D1936" i="3"/>
  <c r="C1936" i="3"/>
  <c r="B1936" i="3"/>
  <c r="E1935" i="3"/>
  <c r="D1935" i="3"/>
  <c r="C1935" i="3"/>
  <c r="B1935" i="3"/>
  <c r="E1934" i="3"/>
  <c r="D1934" i="3"/>
  <c r="C1934" i="3"/>
  <c r="B1934" i="3"/>
  <c r="E1933" i="3"/>
  <c r="D1933" i="3"/>
  <c r="C1933" i="3"/>
  <c r="B1933" i="3"/>
  <c r="E1932" i="3"/>
  <c r="D1932" i="3"/>
  <c r="C1932" i="3"/>
  <c r="B1932" i="3"/>
  <c r="E1931" i="3"/>
  <c r="D1931" i="3"/>
  <c r="C1931" i="3"/>
  <c r="B1931" i="3"/>
  <c r="E1930" i="3"/>
  <c r="D1930" i="3"/>
  <c r="C1930" i="3"/>
  <c r="B1930" i="3"/>
  <c r="E1929" i="3"/>
  <c r="D1929" i="3"/>
  <c r="C1929" i="3"/>
  <c r="B1929" i="3"/>
  <c r="E1928" i="3"/>
  <c r="D1928" i="3"/>
  <c r="C1928" i="3"/>
  <c r="B1928" i="3"/>
  <c r="E1927" i="3"/>
  <c r="D1927" i="3"/>
  <c r="C1927" i="3"/>
  <c r="B1927" i="3"/>
  <c r="E1926" i="3"/>
  <c r="D1926" i="3"/>
  <c r="C1926" i="3"/>
  <c r="B1926" i="3"/>
  <c r="E1925" i="3"/>
  <c r="D1925" i="3"/>
  <c r="C1925" i="3"/>
  <c r="B1925" i="3"/>
  <c r="E1924" i="3"/>
  <c r="D1924" i="3"/>
  <c r="C1924" i="3"/>
  <c r="B1924" i="3"/>
  <c r="E1923" i="3"/>
  <c r="D1923" i="3"/>
  <c r="C1923" i="3"/>
  <c r="B1923" i="3"/>
  <c r="E1922" i="3"/>
  <c r="D1922" i="3"/>
  <c r="C1922" i="3"/>
  <c r="B1922" i="3"/>
  <c r="E1921" i="3"/>
  <c r="D1921" i="3"/>
  <c r="C1921" i="3"/>
  <c r="B1921" i="3"/>
  <c r="E1920" i="3"/>
  <c r="D1920" i="3"/>
  <c r="C1920" i="3"/>
  <c r="B1920" i="3"/>
  <c r="E1919" i="3"/>
  <c r="D1919" i="3"/>
  <c r="C1919" i="3"/>
  <c r="B1919" i="3"/>
  <c r="E1918" i="3"/>
  <c r="D1918" i="3"/>
  <c r="C1918" i="3"/>
  <c r="B1918" i="3"/>
  <c r="E1917" i="3"/>
  <c r="D1917" i="3"/>
  <c r="C1917" i="3"/>
  <c r="B1917" i="3"/>
  <c r="E1916" i="3"/>
  <c r="D1916" i="3"/>
  <c r="C1916" i="3"/>
  <c r="B1916" i="3"/>
  <c r="E1915" i="3"/>
  <c r="D1915" i="3"/>
  <c r="C1915" i="3"/>
  <c r="B1915" i="3"/>
  <c r="E1914" i="3"/>
  <c r="D1914" i="3"/>
  <c r="C1914" i="3"/>
  <c r="B1914" i="3"/>
  <c r="E1913" i="3"/>
  <c r="D1913" i="3"/>
  <c r="C1913" i="3"/>
  <c r="B1913" i="3"/>
  <c r="E1912" i="3"/>
  <c r="D1912" i="3"/>
  <c r="C1912" i="3"/>
  <c r="B1912" i="3"/>
  <c r="E1911" i="3"/>
  <c r="D1911" i="3"/>
  <c r="C1911" i="3"/>
  <c r="B1911" i="3"/>
  <c r="E1910" i="3"/>
  <c r="D1910" i="3"/>
  <c r="C1910" i="3"/>
  <c r="B1910" i="3"/>
  <c r="E1909" i="3"/>
  <c r="D1909" i="3"/>
  <c r="C1909" i="3"/>
  <c r="B1909" i="3"/>
  <c r="E1908" i="3"/>
  <c r="D1908" i="3"/>
  <c r="C1908" i="3"/>
  <c r="B1908" i="3"/>
  <c r="E1907" i="3"/>
  <c r="D1907" i="3"/>
  <c r="C1907" i="3"/>
  <c r="B1907" i="3"/>
  <c r="E1906" i="3"/>
  <c r="D1906" i="3"/>
  <c r="C1906" i="3"/>
  <c r="B1906" i="3"/>
  <c r="E1905" i="3"/>
  <c r="D1905" i="3"/>
  <c r="C1905" i="3"/>
  <c r="B1905" i="3"/>
  <c r="E1904" i="3"/>
  <c r="D1904" i="3"/>
  <c r="C1904" i="3"/>
  <c r="B1904" i="3"/>
  <c r="E1903" i="3"/>
  <c r="D1903" i="3"/>
  <c r="C1903" i="3"/>
  <c r="B1903" i="3"/>
  <c r="E1902" i="3"/>
  <c r="D1902" i="3"/>
  <c r="C1902" i="3"/>
  <c r="B1902" i="3"/>
  <c r="E1901" i="3"/>
  <c r="D1901" i="3"/>
  <c r="C1901" i="3"/>
  <c r="B1901" i="3"/>
  <c r="E1900" i="3"/>
  <c r="D1900" i="3"/>
  <c r="C1900" i="3"/>
  <c r="B1900" i="3"/>
  <c r="E1899" i="3"/>
  <c r="D1899" i="3"/>
  <c r="C1899" i="3"/>
  <c r="B1899" i="3"/>
  <c r="E1898" i="3"/>
  <c r="D1898" i="3"/>
  <c r="C1898" i="3"/>
  <c r="B1898" i="3"/>
  <c r="E1897" i="3"/>
  <c r="D1897" i="3"/>
  <c r="C1897" i="3"/>
  <c r="B1897" i="3"/>
  <c r="E1896" i="3"/>
  <c r="D1896" i="3"/>
  <c r="C1896" i="3"/>
  <c r="B1896" i="3"/>
  <c r="E1895" i="3"/>
  <c r="D1895" i="3"/>
  <c r="C1895" i="3"/>
  <c r="B1895" i="3"/>
  <c r="E1894" i="3"/>
  <c r="D1894" i="3"/>
  <c r="C1894" i="3"/>
  <c r="B1894" i="3"/>
  <c r="E1893" i="3"/>
  <c r="D1893" i="3"/>
  <c r="C1893" i="3"/>
  <c r="B1893" i="3"/>
  <c r="E1892" i="3"/>
  <c r="D1892" i="3"/>
  <c r="C1892" i="3"/>
  <c r="B1892" i="3"/>
  <c r="E1891" i="3"/>
  <c r="D1891" i="3"/>
  <c r="C1891" i="3"/>
  <c r="B1891" i="3"/>
  <c r="E1890" i="3"/>
  <c r="D1890" i="3"/>
  <c r="C1890" i="3"/>
  <c r="B1890" i="3"/>
  <c r="E1889" i="3"/>
  <c r="D1889" i="3"/>
  <c r="C1889" i="3"/>
  <c r="B1889" i="3"/>
  <c r="E1888" i="3"/>
  <c r="D1888" i="3"/>
  <c r="C1888" i="3"/>
  <c r="B1888" i="3"/>
  <c r="E1887" i="3"/>
  <c r="D1887" i="3"/>
  <c r="C1887" i="3"/>
  <c r="B1887" i="3"/>
  <c r="E1886" i="3"/>
  <c r="D1886" i="3"/>
  <c r="C1886" i="3"/>
  <c r="B1886" i="3"/>
  <c r="E1885" i="3"/>
  <c r="D1885" i="3"/>
  <c r="C1885" i="3"/>
  <c r="B1885" i="3"/>
  <c r="E1884" i="3"/>
  <c r="D1884" i="3"/>
  <c r="C1884" i="3"/>
  <c r="B1884" i="3"/>
  <c r="E1883" i="3"/>
  <c r="D1883" i="3"/>
  <c r="C1883" i="3"/>
  <c r="B1883" i="3"/>
  <c r="E1882" i="3"/>
  <c r="D1882" i="3"/>
  <c r="C1882" i="3"/>
  <c r="B1882" i="3"/>
  <c r="E1881" i="3"/>
  <c r="D1881" i="3"/>
  <c r="C1881" i="3"/>
  <c r="B1881" i="3"/>
  <c r="E1880" i="3"/>
  <c r="D1880" i="3"/>
  <c r="C1880" i="3"/>
  <c r="B1880" i="3"/>
  <c r="E1879" i="3"/>
  <c r="D1879" i="3"/>
  <c r="C1879" i="3"/>
  <c r="B1879" i="3"/>
  <c r="E1878" i="3"/>
  <c r="D1878" i="3"/>
  <c r="C1878" i="3"/>
  <c r="B1878" i="3"/>
  <c r="E1877" i="3"/>
  <c r="D1877" i="3"/>
  <c r="C1877" i="3"/>
  <c r="B1877" i="3"/>
  <c r="E1876" i="3"/>
  <c r="D1876" i="3"/>
  <c r="C1876" i="3"/>
  <c r="B1876" i="3"/>
  <c r="E1875" i="3"/>
  <c r="D1875" i="3"/>
  <c r="C1875" i="3"/>
  <c r="B1875" i="3"/>
  <c r="E1874" i="3"/>
  <c r="D1874" i="3"/>
  <c r="C1874" i="3"/>
  <c r="B1874" i="3"/>
  <c r="E1873" i="3"/>
  <c r="D1873" i="3"/>
  <c r="C1873" i="3"/>
  <c r="B1873" i="3"/>
  <c r="E1872" i="3"/>
  <c r="D1872" i="3"/>
  <c r="C1872" i="3"/>
  <c r="B1872" i="3"/>
  <c r="E1871" i="3"/>
  <c r="D1871" i="3"/>
  <c r="C1871" i="3"/>
  <c r="B1871" i="3"/>
  <c r="E1870" i="3"/>
  <c r="D1870" i="3"/>
  <c r="C1870" i="3"/>
  <c r="B1870" i="3"/>
  <c r="E1869" i="3"/>
  <c r="D1869" i="3"/>
  <c r="C1869" i="3"/>
  <c r="B1869" i="3"/>
  <c r="E1868" i="3"/>
  <c r="D1868" i="3"/>
  <c r="C1868" i="3"/>
  <c r="B1868" i="3"/>
  <c r="E1867" i="3"/>
  <c r="D1867" i="3"/>
  <c r="C1867" i="3"/>
  <c r="B1867" i="3"/>
  <c r="E1866" i="3"/>
  <c r="D1866" i="3"/>
  <c r="C1866" i="3"/>
  <c r="B1866" i="3"/>
  <c r="E1865" i="3"/>
  <c r="D1865" i="3"/>
  <c r="C1865" i="3"/>
  <c r="B1865" i="3"/>
  <c r="E1864" i="3"/>
  <c r="D1864" i="3"/>
  <c r="C1864" i="3"/>
  <c r="B1864" i="3"/>
  <c r="E1863" i="3"/>
  <c r="D1863" i="3"/>
  <c r="C1863" i="3"/>
  <c r="B1863" i="3"/>
  <c r="E1862" i="3"/>
  <c r="D1862" i="3"/>
  <c r="C1862" i="3"/>
  <c r="B1862" i="3"/>
  <c r="E1861" i="3"/>
  <c r="D1861" i="3"/>
  <c r="C1861" i="3"/>
  <c r="B1861" i="3"/>
  <c r="E1860" i="3"/>
  <c r="D1860" i="3"/>
  <c r="C1860" i="3"/>
  <c r="B1860" i="3"/>
  <c r="E1859" i="3"/>
  <c r="D1859" i="3"/>
  <c r="C1859" i="3"/>
  <c r="B1859" i="3"/>
  <c r="E1858" i="3"/>
  <c r="D1858" i="3"/>
  <c r="C1858" i="3"/>
  <c r="B1858" i="3"/>
  <c r="E1857" i="3"/>
  <c r="D1857" i="3"/>
  <c r="C1857" i="3"/>
  <c r="B1857" i="3"/>
  <c r="E1856" i="3"/>
  <c r="D1856" i="3"/>
  <c r="C1856" i="3"/>
  <c r="B1856" i="3"/>
  <c r="E1855" i="3"/>
  <c r="D1855" i="3"/>
  <c r="C1855" i="3"/>
  <c r="B1855" i="3"/>
  <c r="E1854" i="3"/>
  <c r="D1854" i="3"/>
  <c r="C1854" i="3"/>
  <c r="B1854" i="3"/>
  <c r="E1853" i="3"/>
  <c r="D1853" i="3"/>
  <c r="C1853" i="3"/>
  <c r="B1853" i="3"/>
  <c r="E1852" i="3"/>
  <c r="D1852" i="3"/>
  <c r="C1852" i="3"/>
  <c r="B1852" i="3"/>
  <c r="E1851" i="3"/>
  <c r="D1851" i="3"/>
  <c r="C1851" i="3"/>
  <c r="B1851" i="3"/>
  <c r="E1850" i="3"/>
  <c r="D1850" i="3"/>
  <c r="C1850" i="3"/>
  <c r="B1850" i="3"/>
  <c r="E1849" i="3"/>
  <c r="D1849" i="3"/>
  <c r="C1849" i="3"/>
  <c r="B1849" i="3"/>
  <c r="E1848" i="3"/>
  <c r="D1848" i="3"/>
  <c r="C1848" i="3"/>
  <c r="B1848" i="3"/>
  <c r="E1847" i="3"/>
  <c r="D1847" i="3"/>
  <c r="C1847" i="3"/>
  <c r="B1847" i="3"/>
  <c r="E1846" i="3"/>
  <c r="D1846" i="3"/>
  <c r="C1846" i="3"/>
  <c r="B1846" i="3"/>
  <c r="E1845" i="3"/>
  <c r="D1845" i="3"/>
  <c r="C1845" i="3"/>
  <c r="B1845" i="3"/>
  <c r="E1844" i="3"/>
  <c r="D1844" i="3"/>
  <c r="C1844" i="3"/>
  <c r="B1844" i="3"/>
  <c r="E1843" i="3"/>
  <c r="D1843" i="3"/>
  <c r="C1843" i="3"/>
  <c r="B1843" i="3"/>
  <c r="E1842" i="3"/>
  <c r="D1842" i="3"/>
  <c r="C1842" i="3"/>
  <c r="B1842" i="3"/>
  <c r="E1841" i="3"/>
  <c r="D1841" i="3"/>
  <c r="C1841" i="3"/>
  <c r="B1841" i="3"/>
  <c r="E1840" i="3"/>
  <c r="D1840" i="3"/>
  <c r="C1840" i="3"/>
  <c r="B1840" i="3"/>
  <c r="E1839" i="3"/>
  <c r="D1839" i="3"/>
  <c r="C1839" i="3"/>
  <c r="B1839" i="3"/>
  <c r="E1838" i="3"/>
  <c r="D1838" i="3"/>
  <c r="C1838" i="3"/>
  <c r="B1838" i="3"/>
  <c r="E1837" i="3"/>
  <c r="D1837" i="3"/>
  <c r="C1837" i="3"/>
  <c r="B1837" i="3"/>
  <c r="E1836" i="3"/>
  <c r="D1836" i="3"/>
  <c r="C1836" i="3"/>
  <c r="B1836" i="3"/>
  <c r="E1835" i="3"/>
  <c r="D1835" i="3"/>
  <c r="C1835" i="3"/>
  <c r="B1835" i="3"/>
  <c r="E1834" i="3"/>
  <c r="D1834" i="3"/>
  <c r="C1834" i="3"/>
  <c r="B1834" i="3"/>
  <c r="E1833" i="3"/>
  <c r="D1833" i="3"/>
  <c r="C1833" i="3"/>
  <c r="B1833" i="3"/>
  <c r="E1832" i="3"/>
  <c r="D1832" i="3"/>
  <c r="C1832" i="3"/>
  <c r="B1832" i="3"/>
  <c r="E1831" i="3"/>
  <c r="D1831" i="3"/>
  <c r="C1831" i="3"/>
  <c r="B1831" i="3"/>
  <c r="E1830" i="3"/>
  <c r="D1830" i="3"/>
  <c r="C1830" i="3"/>
  <c r="B1830" i="3"/>
  <c r="E1829" i="3"/>
  <c r="D1829" i="3"/>
  <c r="C1829" i="3"/>
  <c r="B1829" i="3"/>
  <c r="E1828" i="3"/>
  <c r="D1828" i="3"/>
  <c r="C1828" i="3"/>
  <c r="B1828" i="3"/>
  <c r="E1827" i="3"/>
  <c r="D1827" i="3"/>
  <c r="C1827" i="3"/>
  <c r="B1827" i="3"/>
  <c r="E1826" i="3"/>
  <c r="D1826" i="3"/>
  <c r="C1826" i="3"/>
  <c r="B1826" i="3"/>
  <c r="E1825" i="3"/>
  <c r="D1825" i="3"/>
  <c r="C1825" i="3"/>
  <c r="B1825" i="3"/>
  <c r="E1824" i="3"/>
  <c r="D1824" i="3"/>
  <c r="C1824" i="3"/>
  <c r="B1824" i="3"/>
  <c r="E1823" i="3"/>
  <c r="D1823" i="3"/>
  <c r="C1823" i="3"/>
  <c r="B1823" i="3"/>
  <c r="E1822" i="3"/>
  <c r="D1822" i="3"/>
  <c r="C1822" i="3"/>
  <c r="B1822" i="3"/>
  <c r="E1821" i="3"/>
  <c r="D1821" i="3"/>
  <c r="C1821" i="3"/>
  <c r="B1821" i="3"/>
  <c r="E1820" i="3"/>
  <c r="D1820" i="3"/>
  <c r="C1820" i="3"/>
  <c r="B1820" i="3"/>
  <c r="E1819" i="3"/>
  <c r="D1819" i="3"/>
  <c r="C1819" i="3"/>
  <c r="B1819" i="3"/>
  <c r="E1818" i="3"/>
  <c r="D1818" i="3"/>
  <c r="C1818" i="3"/>
  <c r="B1818" i="3"/>
  <c r="E1817" i="3"/>
  <c r="D1817" i="3"/>
  <c r="C1817" i="3"/>
  <c r="B1817" i="3"/>
  <c r="E1816" i="3"/>
  <c r="D1816" i="3"/>
  <c r="C1816" i="3"/>
  <c r="B1816" i="3"/>
  <c r="E1815" i="3"/>
  <c r="D1815" i="3"/>
  <c r="C1815" i="3"/>
  <c r="B1815" i="3"/>
  <c r="E1814" i="3"/>
  <c r="D1814" i="3"/>
  <c r="C1814" i="3"/>
  <c r="B1814" i="3"/>
  <c r="E1813" i="3"/>
  <c r="D1813" i="3"/>
  <c r="C1813" i="3"/>
  <c r="B1813" i="3"/>
  <c r="E1812" i="3"/>
  <c r="D1812" i="3"/>
  <c r="C1812" i="3"/>
  <c r="B1812" i="3"/>
  <c r="E1811" i="3"/>
  <c r="D1811" i="3"/>
  <c r="C1811" i="3"/>
  <c r="B1811" i="3"/>
  <c r="E1810" i="3"/>
  <c r="D1810" i="3"/>
  <c r="C1810" i="3"/>
  <c r="B1810" i="3"/>
  <c r="E1809" i="3"/>
  <c r="D1809" i="3"/>
  <c r="C1809" i="3"/>
  <c r="B1809" i="3"/>
  <c r="E1808" i="3"/>
  <c r="D1808" i="3"/>
  <c r="C1808" i="3"/>
  <c r="B1808" i="3"/>
  <c r="E1807" i="3"/>
  <c r="D1807" i="3"/>
  <c r="C1807" i="3"/>
  <c r="B1807" i="3"/>
  <c r="E1806" i="3"/>
  <c r="D1806" i="3"/>
  <c r="C1806" i="3"/>
  <c r="B1806" i="3"/>
  <c r="E1805" i="3"/>
  <c r="D1805" i="3"/>
  <c r="C1805" i="3"/>
  <c r="B1805" i="3"/>
  <c r="E1804" i="3"/>
  <c r="D1804" i="3"/>
  <c r="C1804" i="3"/>
  <c r="B1804" i="3"/>
  <c r="E1803" i="3"/>
  <c r="D1803" i="3"/>
  <c r="C1803" i="3"/>
  <c r="B1803" i="3"/>
  <c r="E1802" i="3"/>
  <c r="D1802" i="3"/>
  <c r="C1802" i="3"/>
  <c r="B1802" i="3"/>
  <c r="E1801" i="3"/>
  <c r="D1801" i="3"/>
  <c r="C1801" i="3"/>
  <c r="B1801" i="3"/>
  <c r="E1800" i="3"/>
  <c r="D1800" i="3"/>
  <c r="C1800" i="3"/>
  <c r="B1800" i="3"/>
  <c r="E1799" i="3"/>
  <c r="D1799" i="3"/>
  <c r="C1799" i="3"/>
  <c r="B1799" i="3"/>
  <c r="E1798" i="3"/>
  <c r="D1798" i="3"/>
  <c r="C1798" i="3"/>
  <c r="B1798" i="3"/>
  <c r="E1797" i="3"/>
  <c r="D1797" i="3"/>
  <c r="C1797" i="3"/>
  <c r="B1797" i="3"/>
  <c r="E1796" i="3"/>
  <c r="D1796" i="3"/>
  <c r="C1796" i="3"/>
  <c r="B1796" i="3"/>
  <c r="E1795" i="3"/>
  <c r="D1795" i="3"/>
  <c r="C1795" i="3"/>
  <c r="B1795" i="3"/>
  <c r="E1794" i="3"/>
  <c r="D1794" i="3"/>
  <c r="C1794" i="3"/>
  <c r="B1794" i="3"/>
  <c r="E1793" i="3"/>
  <c r="D1793" i="3"/>
  <c r="C1793" i="3"/>
  <c r="B1793" i="3"/>
  <c r="E1792" i="3"/>
  <c r="D1792" i="3"/>
  <c r="C1792" i="3"/>
  <c r="B1792" i="3"/>
  <c r="E1791" i="3"/>
  <c r="D1791" i="3"/>
  <c r="C1791" i="3"/>
  <c r="B1791" i="3"/>
  <c r="E1790" i="3"/>
  <c r="D1790" i="3"/>
  <c r="C1790" i="3"/>
  <c r="B1790" i="3"/>
  <c r="E1789" i="3"/>
  <c r="D1789" i="3"/>
  <c r="C1789" i="3"/>
  <c r="B1789" i="3"/>
  <c r="E1788" i="3"/>
  <c r="D1788" i="3"/>
  <c r="C1788" i="3"/>
  <c r="B1788" i="3"/>
  <c r="E1787" i="3"/>
  <c r="D1787" i="3"/>
  <c r="C1787" i="3"/>
  <c r="B1787" i="3"/>
  <c r="E1786" i="3"/>
  <c r="D1786" i="3"/>
  <c r="C1786" i="3"/>
  <c r="B1786" i="3"/>
  <c r="E1785" i="3"/>
  <c r="D1785" i="3"/>
  <c r="C1785" i="3"/>
  <c r="B1785" i="3"/>
  <c r="E1784" i="3"/>
  <c r="D1784" i="3"/>
  <c r="C1784" i="3"/>
  <c r="B1784" i="3"/>
  <c r="E1783" i="3"/>
  <c r="D1783" i="3"/>
  <c r="C1783" i="3"/>
  <c r="B1783" i="3"/>
  <c r="E1782" i="3"/>
  <c r="D1782" i="3"/>
  <c r="C1782" i="3"/>
  <c r="B1782" i="3"/>
  <c r="E1781" i="3"/>
  <c r="D1781" i="3"/>
  <c r="C1781" i="3"/>
  <c r="B1781" i="3"/>
  <c r="E1780" i="3"/>
  <c r="D1780" i="3"/>
  <c r="C1780" i="3"/>
  <c r="B1780" i="3"/>
  <c r="E1779" i="3"/>
  <c r="D1779" i="3"/>
  <c r="C1779" i="3"/>
  <c r="B1779" i="3"/>
  <c r="E1778" i="3"/>
  <c r="D1778" i="3"/>
  <c r="C1778" i="3"/>
  <c r="B1778" i="3"/>
  <c r="E1777" i="3"/>
  <c r="D1777" i="3"/>
  <c r="C1777" i="3"/>
  <c r="B1777" i="3"/>
  <c r="E1776" i="3"/>
  <c r="D1776" i="3"/>
  <c r="C1776" i="3"/>
  <c r="B1776" i="3"/>
  <c r="E1775" i="3"/>
  <c r="D1775" i="3"/>
  <c r="C1775" i="3"/>
  <c r="B1775" i="3"/>
  <c r="E1774" i="3"/>
  <c r="D1774" i="3"/>
  <c r="C1774" i="3"/>
  <c r="B1774" i="3"/>
  <c r="E1773" i="3"/>
  <c r="D1773" i="3"/>
  <c r="C1773" i="3"/>
  <c r="B1773" i="3"/>
  <c r="E1772" i="3"/>
  <c r="D1772" i="3"/>
  <c r="C1772" i="3"/>
  <c r="B1772" i="3"/>
  <c r="E1771" i="3"/>
  <c r="D1771" i="3"/>
  <c r="C1771" i="3"/>
  <c r="B1771" i="3"/>
  <c r="E1770" i="3"/>
  <c r="D1770" i="3"/>
  <c r="C1770" i="3"/>
  <c r="B1770" i="3"/>
  <c r="E1769" i="3"/>
  <c r="D1769" i="3"/>
  <c r="C1769" i="3"/>
  <c r="B1769" i="3"/>
  <c r="E1768" i="3"/>
  <c r="D1768" i="3"/>
  <c r="C1768" i="3"/>
  <c r="B1768" i="3"/>
  <c r="E1767" i="3"/>
  <c r="D1767" i="3"/>
  <c r="C1767" i="3"/>
  <c r="B1767" i="3"/>
  <c r="E1766" i="3"/>
  <c r="D1766" i="3"/>
  <c r="C1766" i="3"/>
  <c r="B1766" i="3"/>
  <c r="E1765" i="3"/>
  <c r="D1765" i="3"/>
  <c r="C1765" i="3"/>
  <c r="B1765" i="3"/>
  <c r="E1764" i="3"/>
  <c r="D1764" i="3"/>
  <c r="C1764" i="3"/>
  <c r="B1764" i="3"/>
  <c r="E1763" i="3"/>
  <c r="D1763" i="3"/>
  <c r="C1763" i="3"/>
  <c r="B1763" i="3"/>
  <c r="E1762" i="3"/>
  <c r="D1762" i="3"/>
  <c r="C1762" i="3"/>
  <c r="B1762" i="3"/>
  <c r="E1761" i="3"/>
  <c r="D1761" i="3"/>
  <c r="C1761" i="3"/>
  <c r="B1761" i="3"/>
  <c r="E1760" i="3"/>
  <c r="D1760" i="3"/>
  <c r="C1760" i="3"/>
  <c r="B1760" i="3"/>
  <c r="E1759" i="3"/>
  <c r="D1759" i="3"/>
  <c r="C1759" i="3"/>
  <c r="B1759" i="3"/>
  <c r="E1758" i="3"/>
  <c r="D1758" i="3"/>
  <c r="C1758" i="3"/>
  <c r="B1758" i="3"/>
  <c r="E1757" i="3"/>
  <c r="D1757" i="3"/>
  <c r="C1757" i="3"/>
  <c r="B1757" i="3"/>
  <c r="E1756" i="3"/>
  <c r="D1756" i="3"/>
  <c r="C1756" i="3"/>
  <c r="B1756" i="3"/>
  <c r="E1755" i="3"/>
  <c r="D1755" i="3"/>
  <c r="C1755" i="3"/>
  <c r="B1755" i="3"/>
  <c r="E1754" i="3"/>
  <c r="D1754" i="3"/>
  <c r="C1754" i="3"/>
  <c r="B1754" i="3"/>
  <c r="E1753" i="3"/>
  <c r="D1753" i="3"/>
  <c r="C1753" i="3"/>
  <c r="B1753" i="3"/>
  <c r="E1752" i="3"/>
  <c r="D1752" i="3"/>
  <c r="C1752" i="3"/>
  <c r="B1752" i="3"/>
  <c r="E1751" i="3"/>
  <c r="D1751" i="3"/>
  <c r="C1751" i="3"/>
  <c r="B1751" i="3"/>
  <c r="E1750" i="3"/>
  <c r="D1750" i="3"/>
  <c r="C1750" i="3"/>
  <c r="B1750" i="3"/>
  <c r="E1749" i="3"/>
  <c r="D1749" i="3"/>
  <c r="C1749" i="3"/>
  <c r="B1749" i="3"/>
  <c r="E1748" i="3"/>
  <c r="D1748" i="3"/>
  <c r="C1748" i="3"/>
  <c r="B1748" i="3"/>
  <c r="E1747" i="3"/>
  <c r="D1747" i="3"/>
  <c r="C1747" i="3"/>
  <c r="B1747" i="3"/>
  <c r="E1746" i="3"/>
  <c r="D1746" i="3"/>
  <c r="C1746" i="3"/>
  <c r="B1746" i="3"/>
  <c r="E1745" i="3"/>
  <c r="D1745" i="3"/>
  <c r="C1745" i="3"/>
  <c r="B1745" i="3"/>
  <c r="E1744" i="3"/>
  <c r="D1744" i="3"/>
  <c r="C1744" i="3"/>
  <c r="B1744" i="3"/>
  <c r="E1743" i="3"/>
  <c r="D1743" i="3"/>
  <c r="C1743" i="3"/>
  <c r="B1743" i="3"/>
  <c r="E1742" i="3"/>
  <c r="D1742" i="3"/>
  <c r="C1742" i="3"/>
  <c r="B1742" i="3"/>
  <c r="E1741" i="3"/>
  <c r="D1741" i="3"/>
  <c r="C1741" i="3"/>
  <c r="B1741" i="3"/>
  <c r="E1740" i="3"/>
  <c r="D1740" i="3"/>
  <c r="C1740" i="3"/>
  <c r="B1740" i="3"/>
  <c r="E1739" i="3"/>
  <c r="D1739" i="3"/>
  <c r="C1739" i="3"/>
  <c r="B1739" i="3"/>
  <c r="E1738" i="3"/>
  <c r="D1738" i="3"/>
  <c r="C1738" i="3"/>
  <c r="B1738" i="3"/>
  <c r="E1737" i="3"/>
  <c r="D1737" i="3"/>
  <c r="C1737" i="3"/>
  <c r="B1737" i="3"/>
  <c r="E1736" i="3"/>
  <c r="D1736" i="3"/>
  <c r="C1736" i="3"/>
  <c r="B1736" i="3"/>
  <c r="E1735" i="3"/>
  <c r="D1735" i="3"/>
  <c r="C1735" i="3"/>
  <c r="B1735" i="3"/>
  <c r="E1734" i="3"/>
  <c r="D1734" i="3"/>
  <c r="C1734" i="3"/>
  <c r="B1734" i="3"/>
  <c r="E1733" i="3"/>
  <c r="D1733" i="3"/>
  <c r="C1733" i="3"/>
  <c r="B1733" i="3"/>
  <c r="E1732" i="3"/>
  <c r="D1732" i="3"/>
  <c r="C1732" i="3"/>
  <c r="B1732" i="3"/>
  <c r="E1731" i="3"/>
  <c r="D1731" i="3"/>
  <c r="C1731" i="3"/>
  <c r="B1731" i="3"/>
  <c r="E1730" i="3"/>
  <c r="D1730" i="3"/>
  <c r="C1730" i="3"/>
  <c r="B1730" i="3"/>
  <c r="E1729" i="3"/>
  <c r="D1729" i="3"/>
  <c r="C1729" i="3"/>
  <c r="B1729" i="3"/>
  <c r="E1728" i="3"/>
  <c r="D1728" i="3"/>
  <c r="C1728" i="3"/>
  <c r="B1728" i="3"/>
  <c r="E1727" i="3"/>
  <c r="D1727" i="3"/>
  <c r="C1727" i="3"/>
  <c r="B1727" i="3"/>
  <c r="E1726" i="3"/>
  <c r="D1726" i="3"/>
  <c r="C1726" i="3"/>
  <c r="B1726" i="3"/>
  <c r="E1725" i="3"/>
  <c r="D1725" i="3"/>
  <c r="C1725" i="3"/>
  <c r="B1725" i="3"/>
  <c r="E1724" i="3"/>
  <c r="D1724" i="3"/>
  <c r="C1724" i="3"/>
  <c r="B1724" i="3"/>
  <c r="E1723" i="3"/>
  <c r="D1723" i="3"/>
  <c r="C1723" i="3"/>
  <c r="B1723" i="3"/>
  <c r="E1722" i="3"/>
  <c r="D1722" i="3"/>
  <c r="C1722" i="3"/>
  <c r="B1722" i="3"/>
  <c r="E1721" i="3"/>
  <c r="D1721" i="3"/>
  <c r="C1721" i="3"/>
  <c r="B1721" i="3"/>
  <c r="E1720" i="3"/>
  <c r="D1720" i="3"/>
  <c r="C1720" i="3"/>
  <c r="B1720" i="3"/>
  <c r="E1719" i="3"/>
  <c r="D1719" i="3"/>
  <c r="C1719" i="3"/>
  <c r="B1719" i="3"/>
  <c r="E1718" i="3"/>
  <c r="D1718" i="3"/>
  <c r="C1718" i="3"/>
  <c r="B1718" i="3"/>
  <c r="E1717" i="3"/>
  <c r="D1717" i="3"/>
  <c r="C1717" i="3"/>
  <c r="B1717" i="3"/>
  <c r="E1716" i="3"/>
  <c r="D1716" i="3"/>
  <c r="C1716" i="3"/>
  <c r="B1716" i="3"/>
  <c r="E1715" i="3"/>
  <c r="D1715" i="3"/>
  <c r="C1715" i="3"/>
  <c r="B1715" i="3"/>
  <c r="E1714" i="3"/>
  <c r="D1714" i="3"/>
  <c r="C1714" i="3"/>
  <c r="B1714" i="3"/>
  <c r="E1713" i="3"/>
  <c r="D1713" i="3"/>
  <c r="C1713" i="3"/>
  <c r="B1713" i="3"/>
  <c r="E1712" i="3"/>
  <c r="D1712" i="3"/>
  <c r="C1712" i="3"/>
  <c r="B1712" i="3"/>
  <c r="E1711" i="3"/>
  <c r="D1711" i="3"/>
  <c r="C1711" i="3"/>
  <c r="B1711" i="3"/>
  <c r="E1710" i="3"/>
  <c r="D1710" i="3"/>
  <c r="C1710" i="3"/>
  <c r="B1710" i="3"/>
  <c r="E1709" i="3"/>
  <c r="D1709" i="3"/>
  <c r="C1709" i="3"/>
  <c r="B1709" i="3"/>
  <c r="E1708" i="3"/>
  <c r="D1708" i="3"/>
  <c r="C1708" i="3"/>
  <c r="B1708" i="3"/>
  <c r="E1707" i="3"/>
  <c r="D1707" i="3"/>
  <c r="C1707" i="3"/>
  <c r="B1707" i="3"/>
  <c r="E1706" i="3"/>
  <c r="D1706" i="3"/>
  <c r="C1706" i="3"/>
  <c r="B1706" i="3"/>
  <c r="E1705" i="3"/>
  <c r="D1705" i="3"/>
  <c r="C1705" i="3"/>
  <c r="B1705" i="3"/>
  <c r="E1704" i="3"/>
  <c r="D1704" i="3"/>
  <c r="C1704" i="3"/>
  <c r="B1704" i="3"/>
  <c r="E1703" i="3"/>
  <c r="D1703" i="3"/>
  <c r="C1703" i="3"/>
  <c r="B1703" i="3"/>
  <c r="E1702" i="3"/>
  <c r="D1702" i="3"/>
  <c r="C1702" i="3"/>
  <c r="B1702" i="3"/>
  <c r="E1701" i="3"/>
  <c r="D1701" i="3"/>
  <c r="C1701" i="3"/>
  <c r="B1701" i="3"/>
  <c r="E1700" i="3"/>
  <c r="D1700" i="3"/>
  <c r="C1700" i="3"/>
  <c r="B1700" i="3"/>
  <c r="E1699" i="3"/>
  <c r="D1699" i="3"/>
  <c r="C1699" i="3"/>
  <c r="B1699" i="3"/>
  <c r="E1698" i="3"/>
  <c r="D1698" i="3"/>
  <c r="C1698" i="3"/>
  <c r="B1698" i="3"/>
  <c r="E1697" i="3"/>
  <c r="D1697" i="3"/>
  <c r="C1697" i="3"/>
  <c r="B1697" i="3"/>
  <c r="E1696" i="3"/>
  <c r="D1696" i="3"/>
  <c r="C1696" i="3"/>
  <c r="B1696" i="3"/>
  <c r="E1695" i="3"/>
  <c r="D1695" i="3"/>
  <c r="C1695" i="3"/>
  <c r="B1695" i="3"/>
  <c r="E1694" i="3"/>
  <c r="D1694" i="3"/>
  <c r="C1694" i="3"/>
  <c r="B1694" i="3"/>
  <c r="E1693" i="3"/>
  <c r="D1693" i="3"/>
  <c r="C1693" i="3"/>
  <c r="B1693" i="3"/>
  <c r="E1692" i="3"/>
  <c r="D1692" i="3"/>
  <c r="C1692" i="3"/>
  <c r="B1692" i="3"/>
  <c r="E1691" i="3"/>
  <c r="D1691" i="3"/>
  <c r="C1691" i="3"/>
  <c r="B1691" i="3"/>
  <c r="E1690" i="3"/>
  <c r="D1690" i="3"/>
  <c r="C1690" i="3"/>
  <c r="B1690" i="3"/>
  <c r="E1689" i="3"/>
  <c r="D1689" i="3"/>
  <c r="C1689" i="3"/>
  <c r="B1689" i="3"/>
  <c r="E1688" i="3"/>
  <c r="D1688" i="3"/>
  <c r="C1688" i="3"/>
  <c r="B1688" i="3"/>
  <c r="E1687" i="3"/>
  <c r="D1687" i="3"/>
  <c r="C1687" i="3"/>
  <c r="B1687" i="3"/>
  <c r="E1686" i="3"/>
  <c r="D1686" i="3"/>
  <c r="C1686" i="3"/>
  <c r="B1686" i="3"/>
  <c r="E1685" i="3"/>
  <c r="D1685" i="3"/>
  <c r="C1685" i="3"/>
  <c r="B1685" i="3"/>
  <c r="E1684" i="3"/>
  <c r="D1684" i="3"/>
  <c r="C1684" i="3"/>
  <c r="B1684" i="3"/>
  <c r="E1683" i="3"/>
  <c r="D1683" i="3"/>
  <c r="C1683" i="3"/>
  <c r="B1683" i="3"/>
  <c r="E1682" i="3"/>
  <c r="D1682" i="3"/>
  <c r="C1682" i="3"/>
  <c r="B1682" i="3"/>
  <c r="E1681" i="3"/>
  <c r="D1681" i="3"/>
  <c r="C1681" i="3"/>
  <c r="B1681" i="3"/>
  <c r="E1680" i="3"/>
  <c r="D1680" i="3"/>
  <c r="C1680" i="3"/>
  <c r="B1680" i="3"/>
  <c r="E1679" i="3"/>
  <c r="D1679" i="3"/>
  <c r="C1679" i="3"/>
  <c r="B1679" i="3"/>
  <c r="E1678" i="3"/>
  <c r="D1678" i="3"/>
  <c r="C1678" i="3"/>
  <c r="B1678" i="3"/>
  <c r="E1677" i="3"/>
  <c r="D1677" i="3"/>
  <c r="C1677" i="3"/>
  <c r="B1677" i="3"/>
  <c r="E1676" i="3"/>
  <c r="D1676" i="3"/>
  <c r="C1676" i="3"/>
  <c r="B1676" i="3"/>
  <c r="E1675" i="3"/>
  <c r="D1675" i="3"/>
  <c r="C1675" i="3"/>
  <c r="B1675" i="3"/>
  <c r="E1674" i="3"/>
  <c r="D1674" i="3"/>
  <c r="C1674" i="3"/>
  <c r="B1674" i="3"/>
  <c r="E1673" i="3"/>
  <c r="D1673" i="3"/>
  <c r="C1673" i="3"/>
  <c r="B1673" i="3"/>
  <c r="E1672" i="3"/>
  <c r="D1672" i="3"/>
  <c r="C1672" i="3"/>
  <c r="B1672" i="3"/>
  <c r="E1671" i="3"/>
  <c r="D1671" i="3"/>
  <c r="C1671" i="3"/>
  <c r="B1671" i="3"/>
  <c r="E1670" i="3"/>
  <c r="D1670" i="3"/>
  <c r="C1670" i="3"/>
  <c r="B1670" i="3"/>
  <c r="E1669" i="3"/>
  <c r="D1669" i="3"/>
  <c r="C1669" i="3"/>
  <c r="B1669" i="3"/>
  <c r="E1668" i="3"/>
  <c r="D1668" i="3"/>
  <c r="C1668" i="3"/>
  <c r="B1668" i="3"/>
  <c r="E1667" i="3"/>
  <c r="D1667" i="3"/>
  <c r="C1667" i="3"/>
  <c r="B1667" i="3"/>
  <c r="E1666" i="3"/>
  <c r="D1666" i="3"/>
  <c r="C1666" i="3"/>
  <c r="B1666" i="3"/>
  <c r="E1665" i="3"/>
  <c r="D1665" i="3"/>
  <c r="C1665" i="3"/>
  <c r="B1665" i="3"/>
  <c r="E1664" i="3"/>
  <c r="D1664" i="3"/>
  <c r="C1664" i="3"/>
  <c r="B1664" i="3"/>
  <c r="E1663" i="3"/>
  <c r="D1663" i="3"/>
  <c r="C1663" i="3"/>
  <c r="B1663" i="3"/>
  <c r="E1662" i="3"/>
  <c r="D1662" i="3"/>
  <c r="C1662" i="3"/>
  <c r="B1662" i="3"/>
  <c r="E1661" i="3"/>
  <c r="D1661" i="3"/>
  <c r="C1661" i="3"/>
  <c r="B1661" i="3"/>
  <c r="E1660" i="3"/>
  <c r="D1660" i="3"/>
  <c r="C1660" i="3"/>
  <c r="B1660" i="3"/>
  <c r="E1659" i="3"/>
  <c r="D1659" i="3"/>
  <c r="C1659" i="3"/>
  <c r="B1659" i="3"/>
  <c r="E1658" i="3"/>
  <c r="D1658" i="3"/>
  <c r="C1658" i="3"/>
  <c r="B1658" i="3"/>
  <c r="E1657" i="3"/>
  <c r="D1657" i="3"/>
  <c r="C1657" i="3"/>
  <c r="B1657" i="3"/>
  <c r="E1656" i="3"/>
  <c r="D1656" i="3"/>
  <c r="C1656" i="3"/>
  <c r="B1656" i="3"/>
  <c r="E1655" i="3"/>
  <c r="D1655" i="3"/>
  <c r="C1655" i="3"/>
  <c r="B1655" i="3"/>
  <c r="E1654" i="3"/>
  <c r="D1654" i="3"/>
  <c r="C1654" i="3"/>
  <c r="B1654" i="3"/>
  <c r="E1653" i="3"/>
  <c r="D1653" i="3"/>
  <c r="C1653" i="3"/>
  <c r="B1653" i="3"/>
  <c r="E1652" i="3"/>
  <c r="D1652" i="3"/>
  <c r="C1652" i="3"/>
  <c r="B1652" i="3"/>
  <c r="E1651" i="3"/>
  <c r="D1651" i="3"/>
  <c r="C1651" i="3"/>
  <c r="B1651" i="3"/>
  <c r="E1650" i="3"/>
  <c r="D1650" i="3"/>
  <c r="C1650" i="3"/>
  <c r="B1650" i="3"/>
  <c r="E1649" i="3"/>
  <c r="D1649" i="3"/>
  <c r="C1649" i="3"/>
  <c r="B1649" i="3"/>
  <c r="E1648" i="3"/>
  <c r="D1648" i="3"/>
  <c r="C1648" i="3"/>
  <c r="B1648" i="3"/>
  <c r="E1647" i="3"/>
  <c r="D1647" i="3"/>
  <c r="C1647" i="3"/>
  <c r="B1647" i="3"/>
  <c r="E1646" i="3"/>
  <c r="D1646" i="3"/>
  <c r="C1646" i="3"/>
  <c r="B1646" i="3"/>
  <c r="E1645" i="3"/>
  <c r="D1645" i="3"/>
  <c r="C1645" i="3"/>
  <c r="B1645" i="3"/>
  <c r="E1644" i="3"/>
  <c r="D1644" i="3"/>
  <c r="C1644" i="3"/>
  <c r="B1644" i="3"/>
  <c r="E1643" i="3"/>
  <c r="D1643" i="3"/>
  <c r="C1643" i="3"/>
  <c r="B1643" i="3"/>
  <c r="E1642" i="3"/>
  <c r="D1642" i="3"/>
  <c r="C1642" i="3"/>
  <c r="B1642" i="3"/>
  <c r="E1641" i="3"/>
  <c r="D1641" i="3"/>
  <c r="C1641" i="3"/>
  <c r="B1641" i="3"/>
  <c r="E1640" i="3"/>
  <c r="D1640" i="3"/>
  <c r="C1640" i="3"/>
  <c r="B1640" i="3"/>
  <c r="E1639" i="3"/>
  <c r="D1639" i="3"/>
  <c r="C1639" i="3"/>
  <c r="B1639" i="3"/>
  <c r="E1638" i="3"/>
  <c r="D1638" i="3"/>
  <c r="C1638" i="3"/>
  <c r="B1638" i="3"/>
  <c r="E1637" i="3"/>
  <c r="D1637" i="3"/>
  <c r="C1637" i="3"/>
  <c r="B1637" i="3"/>
  <c r="E1636" i="3"/>
  <c r="D1636" i="3"/>
  <c r="C1636" i="3"/>
  <c r="B1636" i="3"/>
  <c r="E1635" i="3"/>
  <c r="D1635" i="3"/>
  <c r="C1635" i="3"/>
  <c r="B1635" i="3"/>
  <c r="E1634" i="3"/>
  <c r="D1634" i="3"/>
  <c r="C1634" i="3"/>
  <c r="B1634" i="3"/>
  <c r="E1633" i="3"/>
  <c r="D1633" i="3"/>
  <c r="C1633" i="3"/>
  <c r="B1633" i="3"/>
  <c r="E1632" i="3"/>
  <c r="D1632" i="3"/>
  <c r="C1632" i="3"/>
  <c r="B1632" i="3"/>
  <c r="E1631" i="3"/>
  <c r="D1631" i="3"/>
  <c r="C1631" i="3"/>
  <c r="B1631" i="3"/>
  <c r="E1630" i="3"/>
  <c r="D1630" i="3"/>
  <c r="C1630" i="3"/>
  <c r="B1630" i="3"/>
  <c r="E1629" i="3"/>
  <c r="D1629" i="3"/>
  <c r="C1629" i="3"/>
  <c r="B1629" i="3"/>
  <c r="E1628" i="3"/>
  <c r="D1628" i="3"/>
  <c r="C1628" i="3"/>
  <c r="B1628" i="3"/>
  <c r="E1627" i="3"/>
  <c r="D1627" i="3"/>
  <c r="C1627" i="3"/>
  <c r="B1627" i="3"/>
  <c r="E1626" i="3"/>
  <c r="D1626" i="3"/>
  <c r="C1626" i="3"/>
  <c r="B1626" i="3"/>
  <c r="E1625" i="3"/>
  <c r="D1625" i="3"/>
  <c r="C1625" i="3"/>
  <c r="B1625" i="3"/>
  <c r="E1624" i="3"/>
  <c r="D1624" i="3"/>
  <c r="C1624" i="3"/>
  <c r="B1624" i="3"/>
  <c r="E1623" i="3"/>
  <c r="D1623" i="3"/>
  <c r="C1623" i="3"/>
  <c r="B1623" i="3"/>
  <c r="E1622" i="3"/>
  <c r="D1622" i="3"/>
  <c r="C1622" i="3"/>
  <c r="B1622" i="3"/>
  <c r="E1621" i="3"/>
  <c r="D1621" i="3"/>
  <c r="C1621" i="3"/>
  <c r="B1621" i="3"/>
  <c r="E1620" i="3"/>
  <c r="D1620" i="3"/>
  <c r="C1620" i="3"/>
  <c r="B1620" i="3"/>
  <c r="E1619" i="3"/>
  <c r="D1619" i="3"/>
  <c r="C1619" i="3"/>
  <c r="B1619" i="3"/>
  <c r="E1618" i="3"/>
  <c r="D1618" i="3"/>
  <c r="C1618" i="3"/>
  <c r="B1618" i="3"/>
  <c r="E1617" i="3"/>
  <c r="D1617" i="3"/>
  <c r="C1617" i="3"/>
  <c r="B1617" i="3"/>
  <c r="E1616" i="3"/>
  <c r="D1616" i="3"/>
  <c r="C1616" i="3"/>
  <c r="B1616" i="3"/>
  <c r="E1615" i="3"/>
  <c r="D1615" i="3"/>
  <c r="C1615" i="3"/>
  <c r="B1615" i="3"/>
  <c r="E1614" i="3"/>
  <c r="D1614" i="3"/>
  <c r="C1614" i="3"/>
  <c r="B1614" i="3"/>
  <c r="E1613" i="3"/>
  <c r="D1613" i="3"/>
  <c r="C1613" i="3"/>
  <c r="B1613" i="3"/>
  <c r="E1612" i="3"/>
  <c r="D1612" i="3"/>
  <c r="C1612" i="3"/>
  <c r="B1612" i="3"/>
  <c r="E1611" i="3"/>
  <c r="D1611" i="3"/>
  <c r="C1611" i="3"/>
  <c r="B1611" i="3"/>
  <c r="E1610" i="3"/>
  <c r="D1610" i="3"/>
  <c r="C1610" i="3"/>
  <c r="B1610" i="3"/>
  <c r="E1609" i="3"/>
  <c r="D1609" i="3"/>
  <c r="C1609" i="3"/>
  <c r="B1609" i="3"/>
  <c r="E1608" i="3"/>
  <c r="D1608" i="3"/>
  <c r="C1608" i="3"/>
  <c r="B1608" i="3"/>
  <c r="E1607" i="3"/>
  <c r="D1607" i="3"/>
  <c r="C1607" i="3"/>
  <c r="B1607" i="3"/>
  <c r="E1606" i="3"/>
  <c r="D1606" i="3"/>
  <c r="C1606" i="3"/>
  <c r="B1606" i="3"/>
  <c r="E1605" i="3"/>
  <c r="D1605" i="3"/>
  <c r="C1605" i="3"/>
  <c r="B1605" i="3"/>
  <c r="E1604" i="3"/>
  <c r="D1604" i="3"/>
  <c r="C1604" i="3"/>
  <c r="B1604" i="3"/>
  <c r="E1603" i="3"/>
  <c r="D1603" i="3"/>
  <c r="C1603" i="3"/>
  <c r="B1603" i="3"/>
  <c r="E1602" i="3"/>
  <c r="D1602" i="3"/>
  <c r="C1602" i="3"/>
  <c r="B1602" i="3"/>
  <c r="E1601" i="3"/>
  <c r="D1601" i="3"/>
  <c r="C1601" i="3"/>
  <c r="B1601" i="3"/>
  <c r="E1600" i="3"/>
  <c r="D1600" i="3"/>
  <c r="C1600" i="3"/>
  <c r="B1600" i="3"/>
  <c r="E1599" i="3"/>
  <c r="D1599" i="3"/>
  <c r="C1599" i="3"/>
  <c r="B1599" i="3"/>
  <c r="E1598" i="3"/>
  <c r="D1598" i="3"/>
  <c r="C1598" i="3"/>
  <c r="B1598" i="3"/>
  <c r="E1597" i="3"/>
  <c r="D1597" i="3"/>
  <c r="C1597" i="3"/>
  <c r="B1597" i="3"/>
  <c r="E1596" i="3"/>
  <c r="D1596" i="3"/>
  <c r="C1596" i="3"/>
  <c r="B1596" i="3"/>
  <c r="E1595" i="3"/>
  <c r="D1595" i="3"/>
  <c r="C1595" i="3"/>
  <c r="B1595" i="3"/>
  <c r="E1594" i="3"/>
  <c r="D1594" i="3"/>
  <c r="C1594" i="3"/>
  <c r="B1594" i="3"/>
  <c r="E1593" i="3"/>
  <c r="D1593" i="3"/>
  <c r="C1593" i="3"/>
  <c r="B1593" i="3"/>
  <c r="E1592" i="3"/>
  <c r="D1592" i="3"/>
  <c r="C1592" i="3"/>
  <c r="B1592" i="3"/>
  <c r="E1591" i="3"/>
  <c r="D1591" i="3"/>
  <c r="C1591" i="3"/>
  <c r="B1591" i="3"/>
  <c r="E1590" i="3"/>
  <c r="D1590" i="3"/>
  <c r="C1590" i="3"/>
  <c r="B1590" i="3"/>
  <c r="E1589" i="3"/>
  <c r="D1589" i="3"/>
  <c r="C1589" i="3"/>
  <c r="B1589" i="3"/>
  <c r="E1588" i="3"/>
  <c r="D1588" i="3"/>
  <c r="C1588" i="3"/>
  <c r="B1588" i="3"/>
  <c r="E1587" i="3"/>
  <c r="D1587" i="3"/>
  <c r="C1587" i="3"/>
  <c r="B1587" i="3"/>
  <c r="E1586" i="3"/>
  <c r="D1586" i="3"/>
  <c r="C1586" i="3"/>
  <c r="B1586" i="3"/>
  <c r="E1585" i="3"/>
  <c r="D1585" i="3"/>
  <c r="C1585" i="3"/>
  <c r="B1585" i="3"/>
  <c r="E1584" i="3"/>
  <c r="D1584" i="3"/>
  <c r="C1584" i="3"/>
  <c r="B1584" i="3"/>
  <c r="E1583" i="3"/>
  <c r="D1583" i="3"/>
  <c r="C1583" i="3"/>
  <c r="B1583" i="3"/>
  <c r="E1582" i="3"/>
  <c r="D1582" i="3"/>
  <c r="C1582" i="3"/>
  <c r="B1582" i="3"/>
  <c r="E1581" i="3"/>
  <c r="D1581" i="3"/>
  <c r="C1581" i="3"/>
  <c r="B1581" i="3"/>
  <c r="E1580" i="3"/>
  <c r="D1580" i="3"/>
  <c r="C1580" i="3"/>
  <c r="B1580" i="3"/>
  <c r="E1579" i="3"/>
  <c r="D1579" i="3"/>
  <c r="C1579" i="3"/>
  <c r="B1579" i="3"/>
  <c r="E1578" i="3"/>
  <c r="D1578" i="3"/>
  <c r="C1578" i="3"/>
  <c r="B1578" i="3"/>
  <c r="E1577" i="3"/>
  <c r="D1577" i="3"/>
  <c r="C1577" i="3"/>
  <c r="B1577" i="3"/>
  <c r="E1576" i="3"/>
  <c r="D1576" i="3"/>
  <c r="C1576" i="3"/>
  <c r="B1576" i="3"/>
  <c r="E1575" i="3"/>
  <c r="D1575" i="3"/>
  <c r="C1575" i="3"/>
  <c r="B1575" i="3"/>
  <c r="E1574" i="3"/>
  <c r="D1574" i="3"/>
  <c r="C1574" i="3"/>
  <c r="B1574" i="3"/>
  <c r="E1573" i="3"/>
  <c r="D1573" i="3"/>
  <c r="C1573" i="3"/>
  <c r="B1573" i="3"/>
  <c r="E1572" i="3"/>
  <c r="D1572" i="3"/>
  <c r="C1572" i="3"/>
  <c r="B1572" i="3"/>
  <c r="E1571" i="3"/>
  <c r="D1571" i="3"/>
  <c r="C1571" i="3"/>
  <c r="B1571" i="3"/>
  <c r="E1570" i="3"/>
  <c r="D1570" i="3"/>
  <c r="C1570" i="3"/>
  <c r="B1570" i="3"/>
  <c r="E1569" i="3"/>
  <c r="D1569" i="3"/>
  <c r="C1569" i="3"/>
  <c r="B1569" i="3"/>
  <c r="E1568" i="3"/>
  <c r="D1568" i="3"/>
  <c r="C1568" i="3"/>
  <c r="B1568" i="3"/>
  <c r="E1567" i="3"/>
  <c r="D1567" i="3"/>
  <c r="C1567" i="3"/>
  <c r="B1567" i="3"/>
  <c r="E1566" i="3"/>
  <c r="D1566" i="3"/>
  <c r="C1566" i="3"/>
  <c r="B1566" i="3"/>
  <c r="E1565" i="3"/>
  <c r="D1565" i="3"/>
  <c r="C1565" i="3"/>
  <c r="B1565" i="3"/>
  <c r="E1564" i="3"/>
  <c r="D1564" i="3"/>
  <c r="C1564" i="3"/>
  <c r="B1564" i="3"/>
  <c r="E1563" i="3"/>
  <c r="D1563" i="3"/>
  <c r="C1563" i="3"/>
  <c r="B1563" i="3"/>
  <c r="E1562" i="3"/>
  <c r="D1562" i="3"/>
  <c r="C1562" i="3"/>
  <c r="B1562" i="3"/>
  <c r="E1561" i="3"/>
  <c r="D1561" i="3"/>
  <c r="C1561" i="3"/>
  <c r="B1561" i="3"/>
  <c r="E1560" i="3"/>
  <c r="D1560" i="3"/>
  <c r="C1560" i="3"/>
  <c r="B1560" i="3"/>
  <c r="E1559" i="3"/>
  <c r="D1559" i="3"/>
  <c r="C1559" i="3"/>
  <c r="B1559" i="3"/>
  <c r="E1558" i="3"/>
  <c r="D1558" i="3"/>
  <c r="C1558" i="3"/>
  <c r="B1558" i="3"/>
  <c r="E1557" i="3"/>
  <c r="D1557" i="3"/>
  <c r="C1557" i="3"/>
  <c r="B1557" i="3"/>
  <c r="E1556" i="3"/>
  <c r="D1556" i="3"/>
  <c r="C1556" i="3"/>
  <c r="B1556" i="3"/>
  <c r="E1555" i="3"/>
  <c r="D1555" i="3"/>
  <c r="C1555" i="3"/>
  <c r="B1555" i="3"/>
  <c r="E1554" i="3"/>
  <c r="D1554" i="3"/>
  <c r="C1554" i="3"/>
  <c r="B1554" i="3"/>
  <c r="E1553" i="3"/>
  <c r="D1553" i="3"/>
  <c r="C1553" i="3"/>
  <c r="B1553" i="3"/>
  <c r="E1552" i="3"/>
  <c r="D1552" i="3"/>
  <c r="C1552" i="3"/>
  <c r="B1552" i="3"/>
  <c r="E1551" i="3"/>
  <c r="D1551" i="3"/>
  <c r="C1551" i="3"/>
  <c r="B1551" i="3"/>
  <c r="E1550" i="3"/>
  <c r="D1550" i="3"/>
  <c r="C1550" i="3"/>
  <c r="B1550" i="3"/>
  <c r="E1549" i="3"/>
  <c r="D1549" i="3"/>
  <c r="C1549" i="3"/>
  <c r="B1549" i="3"/>
  <c r="E1548" i="3"/>
  <c r="D1548" i="3"/>
  <c r="C1548" i="3"/>
  <c r="B1548" i="3"/>
  <c r="E1547" i="3"/>
  <c r="D1547" i="3"/>
  <c r="C1547" i="3"/>
  <c r="B1547" i="3"/>
  <c r="E1546" i="3"/>
  <c r="D1546" i="3"/>
  <c r="C1546" i="3"/>
  <c r="B1546" i="3"/>
  <c r="E1545" i="3"/>
  <c r="D1545" i="3"/>
  <c r="C1545" i="3"/>
  <c r="B1545" i="3"/>
  <c r="E1544" i="3"/>
  <c r="D1544" i="3"/>
  <c r="C1544" i="3"/>
  <c r="B1544" i="3"/>
  <c r="E1543" i="3"/>
  <c r="D1543" i="3"/>
  <c r="C1543" i="3"/>
  <c r="B1543" i="3"/>
  <c r="E1542" i="3"/>
  <c r="D1542" i="3"/>
  <c r="C1542" i="3"/>
  <c r="B1542" i="3"/>
  <c r="E1541" i="3"/>
  <c r="D1541" i="3"/>
  <c r="C1541" i="3"/>
  <c r="B1541" i="3"/>
  <c r="E1540" i="3"/>
  <c r="D1540" i="3"/>
  <c r="C1540" i="3"/>
  <c r="B1540" i="3"/>
  <c r="E1539" i="3"/>
  <c r="D1539" i="3"/>
  <c r="C1539" i="3"/>
  <c r="B1539" i="3"/>
  <c r="E1538" i="3"/>
  <c r="D1538" i="3"/>
  <c r="C1538" i="3"/>
  <c r="B1538" i="3"/>
  <c r="E1537" i="3"/>
  <c r="D1537" i="3"/>
  <c r="C1537" i="3"/>
  <c r="B1537" i="3"/>
  <c r="E1536" i="3"/>
  <c r="D1536" i="3"/>
  <c r="C1536" i="3"/>
  <c r="B1536" i="3"/>
  <c r="E1535" i="3"/>
  <c r="D1535" i="3"/>
  <c r="C1535" i="3"/>
  <c r="B1535" i="3"/>
  <c r="E1534" i="3"/>
  <c r="D1534" i="3"/>
  <c r="C1534" i="3"/>
  <c r="B1534" i="3"/>
  <c r="E1533" i="3"/>
  <c r="D1533" i="3"/>
  <c r="C1533" i="3"/>
  <c r="B1533" i="3"/>
  <c r="E1532" i="3"/>
  <c r="D1532" i="3"/>
  <c r="C1532" i="3"/>
  <c r="B1532" i="3"/>
  <c r="E1531" i="3"/>
  <c r="D1531" i="3"/>
  <c r="C1531" i="3"/>
  <c r="B1531" i="3"/>
  <c r="E1530" i="3"/>
  <c r="D1530" i="3"/>
  <c r="C1530" i="3"/>
  <c r="B1530" i="3"/>
  <c r="E1529" i="3"/>
  <c r="D1529" i="3"/>
  <c r="C1529" i="3"/>
  <c r="B1529" i="3"/>
  <c r="E1528" i="3"/>
  <c r="D1528" i="3"/>
  <c r="C1528" i="3"/>
  <c r="B1528" i="3"/>
  <c r="E1527" i="3"/>
  <c r="D1527" i="3"/>
  <c r="C1527" i="3"/>
  <c r="B1527" i="3"/>
  <c r="E1526" i="3"/>
  <c r="D1526" i="3"/>
  <c r="C1526" i="3"/>
  <c r="B1526" i="3"/>
  <c r="E1525" i="3"/>
  <c r="D1525" i="3"/>
  <c r="C1525" i="3"/>
  <c r="B1525" i="3"/>
  <c r="E1524" i="3"/>
  <c r="D1524" i="3"/>
  <c r="C1524" i="3"/>
  <c r="B1524" i="3"/>
  <c r="E1523" i="3"/>
  <c r="D1523" i="3"/>
  <c r="C1523" i="3"/>
  <c r="B1523" i="3"/>
  <c r="E1522" i="3"/>
  <c r="D1522" i="3"/>
  <c r="C1522" i="3"/>
  <c r="B1522" i="3"/>
  <c r="E1521" i="3"/>
  <c r="D1521" i="3"/>
  <c r="C1521" i="3"/>
  <c r="B1521" i="3"/>
  <c r="E1520" i="3"/>
  <c r="D1520" i="3"/>
  <c r="C1520" i="3"/>
  <c r="B1520" i="3"/>
  <c r="E1519" i="3"/>
  <c r="D1519" i="3"/>
  <c r="C1519" i="3"/>
  <c r="B1519" i="3"/>
  <c r="E1518" i="3"/>
  <c r="D1518" i="3"/>
  <c r="C1518" i="3"/>
  <c r="B1518" i="3"/>
  <c r="E1517" i="3"/>
  <c r="D1517" i="3"/>
  <c r="C1517" i="3"/>
  <c r="B1517" i="3"/>
  <c r="E1516" i="3"/>
  <c r="D1516" i="3"/>
  <c r="C1516" i="3"/>
  <c r="B1516" i="3"/>
  <c r="E1515" i="3"/>
  <c r="D1515" i="3"/>
  <c r="C1515" i="3"/>
  <c r="B1515" i="3"/>
  <c r="E1514" i="3"/>
  <c r="D1514" i="3"/>
  <c r="C1514" i="3"/>
  <c r="B1514" i="3"/>
  <c r="E1513" i="3"/>
  <c r="D1513" i="3"/>
  <c r="C1513" i="3"/>
  <c r="B1513" i="3"/>
  <c r="E1512" i="3"/>
  <c r="D1512" i="3"/>
  <c r="C1512" i="3"/>
  <c r="B1512" i="3"/>
  <c r="E1511" i="3"/>
  <c r="D1511" i="3"/>
  <c r="C1511" i="3"/>
  <c r="B1511" i="3"/>
  <c r="E1510" i="3"/>
  <c r="D1510" i="3"/>
  <c r="C1510" i="3"/>
  <c r="B1510" i="3"/>
  <c r="E1509" i="3"/>
  <c r="D1509" i="3"/>
  <c r="C1509" i="3"/>
  <c r="B1509" i="3"/>
  <c r="E1508" i="3"/>
  <c r="D1508" i="3"/>
  <c r="C1508" i="3"/>
  <c r="B1508" i="3"/>
  <c r="E1507" i="3"/>
  <c r="D1507" i="3"/>
  <c r="C1507" i="3"/>
  <c r="B1507" i="3"/>
  <c r="E1506" i="3"/>
  <c r="D1506" i="3"/>
  <c r="C1506" i="3"/>
  <c r="B1506" i="3"/>
  <c r="E1505" i="3"/>
  <c r="D1505" i="3"/>
  <c r="C1505" i="3"/>
  <c r="B1505" i="3"/>
  <c r="E1504" i="3"/>
  <c r="D1504" i="3"/>
  <c r="C1504" i="3"/>
  <c r="B1504" i="3"/>
  <c r="E1503" i="3"/>
  <c r="D1503" i="3"/>
  <c r="C1503" i="3"/>
  <c r="B1503" i="3"/>
  <c r="E1502" i="3"/>
  <c r="D1502" i="3"/>
  <c r="C1502" i="3"/>
  <c r="B1502" i="3"/>
  <c r="E1501" i="3"/>
  <c r="D1501" i="3"/>
  <c r="C1501" i="3"/>
  <c r="B1501" i="3"/>
  <c r="E1500" i="3"/>
  <c r="D1500" i="3"/>
  <c r="C1500" i="3"/>
  <c r="B1500" i="3"/>
  <c r="E1499" i="3"/>
  <c r="D1499" i="3"/>
  <c r="C1499" i="3"/>
  <c r="B1499" i="3"/>
  <c r="E1498" i="3"/>
  <c r="D1498" i="3"/>
  <c r="C1498" i="3"/>
  <c r="B1498" i="3"/>
  <c r="E1497" i="3"/>
  <c r="D1497" i="3"/>
  <c r="C1497" i="3"/>
  <c r="B1497" i="3"/>
  <c r="E1496" i="3"/>
  <c r="D1496" i="3"/>
  <c r="C1496" i="3"/>
  <c r="B1496" i="3"/>
  <c r="E1495" i="3"/>
  <c r="D1495" i="3"/>
  <c r="C1495" i="3"/>
  <c r="B1495" i="3"/>
  <c r="E1494" i="3"/>
  <c r="D1494" i="3"/>
  <c r="C1494" i="3"/>
  <c r="B1494" i="3"/>
  <c r="E1493" i="3"/>
  <c r="D1493" i="3"/>
  <c r="C1493" i="3"/>
  <c r="B1493" i="3"/>
  <c r="E1492" i="3"/>
  <c r="D1492" i="3"/>
  <c r="C1492" i="3"/>
  <c r="B1492" i="3"/>
  <c r="E1491" i="3"/>
  <c r="D1491" i="3"/>
  <c r="C1491" i="3"/>
  <c r="B1491" i="3"/>
  <c r="E1490" i="3"/>
  <c r="D1490" i="3"/>
  <c r="C1490" i="3"/>
  <c r="B1490" i="3"/>
  <c r="E1489" i="3"/>
  <c r="D1489" i="3"/>
  <c r="C1489" i="3"/>
  <c r="B1489" i="3"/>
  <c r="E1488" i="3"/>
  <c r="D1488" i="3"/>
  <c r="C1488" i="3"/>
  <c r="B1488" i="3"/>
  <c r="E1487" i="3"/>
  <c r="D1487" i="3"/>
  <c r="C1487" i="3"/>
  <c r="B1487" i="3"/>
  <c r="E1486" i="3"/>
  <c r="D1486" i="3"/>
  <c r="C1486" i="3"/>
  <c r="B1486" i="3"/>
  <c r="E1485" i="3"/>
  <c r="D1485" i="3"/>
  <c r="C1485" i="3"/>
  <c r="B1485" i="3"/>
  <c r="E1484" i="3"/>
  <c r="D1484" i="3"/>
  <c r="C1484" i="3"/>
  <c r="B1484" i="3"/>
  <c r="E1483" i="3"/>
  <c r="D1483" i="3"/>
  <c r="C1483" i="3"/>
  <c r="B1483" i="3"/>
  <c r="E1482" i="3"/>
  <c r="D1482" i="3"/>
  <c r="C1482" i="3"/>
  <c r="B1482" i="3"/>
  <c r="E1481" i="3"/>
  <c r="D1481" i="3"/>
  <c r="C1481" i="3"/>
  <c r="B1481" i="3"/>
  <c r="E1480" i="3"/>
  <c r="D1480" i="3"/>
  <c r="C1480" i="3"/>
  <c r="B1480" i="3"/>
  <c r="E1479" i="3"/>
  <c r="D1479" i="3"/>
  <c r="C1479" i="3"/>
  <c r="B1479" i="3"/>
  <c r="E1478" i="3"/>
  <c r="D1478" i="3"/>
  <c r="C1478" i="3"/>
  <c r="B1478" i="3"/>
  <c r="E1477" i="3"/>
  <c r="D1477" i="3"/>
  <c r="C1477" i="3"/>
  <c r="B1477" i="3"/>
  <c r="E1476" i="3"/>
  <c r="D1476" i="3"/>
  <c r="C1476" i="3"/>
  <c r="B1476" i="3"/>
  <c r="E1475" i="3"/>
  <c r="D1475" i="3"/>
  <c r="C1475" i="3"/>
  <c r="B1475" i="3"/>
  <c r="E1474" i="3"/>
  <c r="D1474" i="3"/>
  <c r="C1474" i="3"/>
  <c r="B1474" i="3"/>
  <c r="E1473" i="3"/>
  <c r="D1473" i="3"/>
  <c r="C1473" i="3"/>
  <c r="B1473" i="3"/>
  <c r="E1472" i="3"/>
  <c r="D1472" i="3"/>
  <c r="C1472" i="3"/>
  <c r="B1472" i="3"/>
  <c r="E1471" i="3"/>
  <c r="D1471" i="3"/>
  <c r="C1471" i="3"/>
  <c r="B1471" i="3"/>
  <c r="E1470" i="3"/>
  <c r="D1470" i="3"/>
  <c r="C1470" i="3"/>
  <c r="B1470" i="3"/>
  <c r="E1469" i="3"/>
  <c r="D1469" i="3"/>
  <c r="C1469" i="3"/>
  <c r="B1469" i="3"/>
  <c r="E1468" i="3"/>
  <c r="D1468" i="3"/>
  <c r="C1468" i="3"/>
  <c r="B1468" i="3"/>
  <c r="E1467" i="3"/>
  <c r="D1467" i="3"/>
  <c r="C1467" i="3"/>
  <c r="B1467" i="3"/>
  <c r="E1466" i="3"/>
  <c r="D1466" i="3"/>
  <c r="C1466" i="3"/>
  <c r="B1466" i="3"/>
  <c r="E1465" i="3"/>
  <c r="D1465" i="3"/>
  <c r="C1465" i="3"/>
  <c r="B1465" i="3"/>
  <c r="E1464" i="3"/>
  <c r="D1464" i="3"/>
  <c r="C1464" i="3"/>
  <c r="B1464" i="3"/>
  <c r="E1463" i="3"/>
  <c r="D1463" i="3"/>
  <c r="C1463" i="3"/>
  <c r="B1463" i="3"/>
  <c r="E1462" i="3"/>
  <c r="D1462" i="3"/>
  <c r="C1462" i="3"/>
  <c r="B1462" i="3"/>
  <c r="E1461" i="3"/>
  <c r="D1461" i="3"/>
  <c r="C1461" i="3"/>
  <c r="B1461" i="3"/>
  <c r="E1460" i="3"/>
  <c r="D1460" i="3"/>
  <c r="C1460" i="3"/>
  <c r="B1460" i="3"/>
  <c r="E1459" i="3"/>
  <c r="D1459" i="3"/>
  <c r="C1459" i="3"/>
  <c r="B1459" i="3"/>
  <c r="E1458" i="3"/>
  <c r="D1458" i="3"/>
  <c r="C1458" i="3"/>
  <c r="B1458" i="3"/>
  <c r="E1457" i="3"/>
  <c r="D1457" i="3"/>
  <c r="C1457" i="3"/>
  <c r="B1457" i="3"/>
  <c r="E1456" i="3"/>
  <c r="D1456" i="3"/>
  <c r="C1456" i="3"/>
  <c r="B1456" i="3"/>
  <c r="E1455" i="3"/>
  <c r="D1455" i="3"/>
  <c r="C1455" i="3"/>
  <c r="B1455" i="3"/>
  <c r="E1454" i="3"/>
  <c r="D1454" i="3"/>
  <c r="C1454" i="3"/>
  <c r="B1454" i="3"/>
  <c r="E1453" i="3"/>
  <c r="D1453" i="3"/>
  <c r="C1453" i="3"/>
  <c r="B1453" i="3"/>
  <c r="E1452" i="3"/>
  <c r="D1452" i="3"/>
  <c r="C1452" i="3"/>
  <c r="B1452" i="3"/>
  <c r="E1451" i="3"/>
  <c r="D1451" i="3"/>
  <c r="C1451" i="3"/>
  <c r="B1451" i="3"/>
  <c r="E1450" i="3"/>
  <c r="D1450" i="3"/>
  <c r="C1450" i="3"/>
  <c r="B1450" i="3"/>
  <c r="E1449" i="3"/>
  <c r="D1449" i="3"/>
  <c r="C1449" i="3"/>
  <c r="B1449" i="3"/>
  <c r="E1448" i="3"/>
  <c r="D1448" i="3"/>
  <c r="C1448" i="3"/>
  <c r="B1448" i="3"/>
  <c r="E1447" i="3"/>
  <c r="D1447" i="3"/>
  <c r="C1447" i="3"/>
  <c r="B1447" i="3"/>
  <c r="E1446" i="3"/>
  <c r="D1446" i="3"/>
  <c r="C1446" i="3"/>
  <c r="B1446" i="3"/>
  <c r="E1445" i="3"/>
  <c r="D1445" i="3"/>
  <c r="C1445" i="3"/>
  <c r="B1445" i="3"/>
  <c r="E1444" i="3"/>
  <c r="D1444" i="3"/>
  <c r="C1444" i="3"/>
  <c r="B1444" i="3"/>
  <c r="E1443" i="3"/>
  <c r="D1443" i="3"/>
  <c r="C1443" i="3"/>
  <c r="B1443" i="3"/>
  <c r="E1442" i="3"/>
  <c r="D1442" i="3"/>
  <c r="C1442" i="3"/>
  <c r="B1442" i="3"/>
  <c r="E1441" i="3"/>
  <c r="D1441" i="3"/>
  <c r="C1441" i="3"/>
  <c r="B1441" i="3"/>
  <c r="E1440" i="3"/>
  <c r="D1440" i="3"/>
  <c r="C1440" i="3"/>
  <c r="B1440" i="3"/>
  <c r="E1439" i="3"/>
  <c r="D1439" i="3"/>
  <c r="C1439" i="3"/>
  <c r="B1439" i="3"/>
  <c r="E1438" i="3"/>
  <c r="D1438" i="3"/>
  <c r="C1438" i="3"/>
  <c r="B1438" i="3"/>
  <c r="E1437" i="3"/>
  <c r="D1437" i="3"/>
  <c r="C1437" i="3"/>
  <c r="B1437" i="3"/>
  <c r="E1436" i="3"/>
  <c r="D1436" i="3"/>
  <c r="C1436" i="3"/>
  <c r="B1436" i="3"/>
  <c r="E1435" i="3"/>
  <c r="D1435" i="3"/>
  <c r="C1435" i="3"/>
  <c r="B1435" i="3"/>
  <c r="E1434" i="3"/>
  <c r="D1434" i="3"/>
  <c r="C1434" i="3"/>
  <c r="B1434" i="3"/>
  <c r="E1433" i="3"/>
  <c r="D1433" i="3"/>
  <c r="C1433" i="3"/>
  <c r="B1433" i="3"/>
  <c r="E1432" i="3"/>
  <c r="D1432" i="3"/>
  <c r="C1432" i="3"/>
  <c r="B1432" i="3"/>
  <c r="E1431" i="3"/>
  <c r="D1431" i="3"/>
  <c r="C1431" i="3"/>
  <c r="B1431" i="3"/>
  <c r="E1430" i="3"/>
  <c r="D1430" i="3"/>
  <c r="C1430" i="3"/>
  <c r="B1430" i="3"/>
  <c r="E1429" i="3"/>
  <c r="D1429" i="3"/>
  <c r="C1429" i="3"/>
  <c r="B1429" i="3"/>
  <c r="E1428" i="3"/>
  <c r="D1428" i="3"/>
  <c r="C1428" i="3"/>
  <c r="B1428" i="3"/>
  <c r="E1427" i="3"/>
  <c r="D1427" i="3"/>
  <c r="C1427" i="3"/>
  <c r="B1427" i="3"/>
  <c r="E1426" i="3"/>
  <c r="D1426" i="3"/>
  <c r="C1426" i="3"/>
  <c r="B1426" i="3"/>
  <c r="E1425" i="3"/>
  <c r="D1425" i="3"/>
  <c r="C1425" i="3"/>
  <c r="B1425" i="3"/>
  <c r="E1424" i="3"/>
  <c r="D1424" i="3"/>
  <c r="C1424" i="3"/>
  <c r="B1424" i="3"/>
  <c r="E1423" i="3"/>
  <c r="D1423" i="3"/>
  <c r="C1423" i="3"/>
  <c r="B1423" i="3"/>
  <c r="E1422" i="3"/>
  <c r="D1422" i="3"/>
  <c r="C1422" i="3"/>
  <c r="B1422" i="3"/>
  <c r="E1421" i="3"/>
  <c r="D1421" i="3"/>
  <c r="C1421" i="3"/>
  <c r="B1421" i="3"/>
  <c r="E1420" i="3"/>
  <c r="D1420" i="3"/>
  <c r="C1420" i="3"/>
  <c r="B1420" i="3"/>
  <c r="E1419" i="3"/>
  <c r="D1419" i="3"/>
  <c r="C1419" i="3"/>
  <c r="B1419" i="3"/>
  <c r="E1418" i="3"/>
  <c r="D1418" i="3"/>
  <c r="C1418" i="3"/>
  <c r="B1418" i="3"/>
  <c r="E1417" i="3"/>
  <c r="D1417" i="3"/>
  <c r="C1417" i="3"/>
  <c r="B1417" i="3"/>
  <c r="E1416" i="3"/>
  <c r="D1416" i="3"/>
  <c r="C1416" i="3"/>
  <c r="B1416" i="3"/>
  <c r="E1415" i="3"/>
  <c r="D1415" i="3"/>
  <c r="C1415" i="3"/>
  <c r="B1415" i="3"/>
  <c r="E1414" i="3"/>
  <c r="D1414" i="3"/>
  <c r="C1414" i="3"/>
  <c r="B1414" i="3"/>
  <c r="E1413" i="3"/>
  <c r="D1413" i="3"/>
  <c r="C1413" i="3"/>
  <c r="B1413" i="3"/>
  <c r="E1412" i="3"/>
  <c r="D1412" i="3"/>
  <c r="C1412" i="3"/>
  <c r="B1412" i="3"/>
  <c r="E1411" i="3"/>
  <c r="D1411" i="3"/>
  <c r="C1411" i="3"/>
  <c r="B1411" i="3"/>
  <c r="E1410" i="3"/>
  <c r="D1410" i="3"/>
  <c r="C1410" i="3"/>
  <c r="B1410" i="3"/>
  <c r="E1409" i="3"/>
  <c r="D1409" i="3"/>
  <c r="C1409" i="3"/>
  <c r="B1409" i="3"/>
  <c r="E1408" i="3"/>
  <c r="D1408" i="3"/>
  <c r="C1408" i="3"/>
  <c r="B1408" i="3"/>
  <c r="E1407" i="3"/>
  <c r="D1407" i="3"/>
  <c r="C1407" i="3"/>
  <c r="B1407" i="3"/>
  <c r="E1406" i="3"/>
  <c r="D1406" i="3"/>
  <c r="C1406" i="3"/>
  <c r="B1406" i="3"/>
  <c r="E1405" i="3"/>
  <c r="D1405" i="3"/>
  <c r="C1405" i="3"/>
  <c r="B1405" i="3"/>
  <c r="E1404" i="3"/>
  <c r="D1404" i="3"/>
  <c r="C1404" i="3"/>
  <c r="B1404" i="3"/>
  <c r="E1403" i="3"/>
  <c r="D1403" i="3"/>
  <c r="C1403" i="3"/>
  <c r="B1403" i="3"/>
  <c r="E1402" i="3"/>
  <c r="D1402" i="3"/>
  <c r="C1402" i="3"/>
  <c r="B1402" i="3"/>
  <c r="E1401" i="3"/>
  <c r="D1401" i="3"/>
  <c r="C1401" i="3"/>
  <c r="B1401" i="3"/>
  <c r="E1400" i="3"/>
  <c r="D1400" i="3"/>
  <c r="C1400" i="3"/>
  <c r="B1400" i="3"/>
  <c r="E1399" i="3"/>
  <c r="D1399" i="3"/>
  <c r="C1399" i="3"/>
  <c r="B1399" i="3"/>
  <c r="E1398" i="3"/>
  <c r="D1398" i="3"/>
  <c r="C1398" i="3"/>
  <c r="B1398" i="3"/>
  <c r="E1397" i="3"/>
  <c r="D1397" i="3"/>
  <c r="C1397" i="3"/>
  <c r="B1397" i="3"/>
  <c r="E1396" i="3"/>
  <c r="D1396" i="3"/>
  <c r="C1396" i="3"/>
  <c r="B1396" i="3"/>
  <c r="E1395" i="3"/>
  <c r="D1395" i="3"/>
  <c r="C1395" i="3"/>
  <c r="B1395" i="3"/>
  <c r="E1394" i="3"/>
  <c r="D1394" i="3"/>
  <c r="C1394" i="3"/>
  <c r="B1394" i="3"/>
  <c r="E1393" i="3"/>
  <c r="D1393" i="3"/>
  <c r="C1393" i="3"/>
  <c r="B1393" i="3"/>
  <c r="E1392" i="3"/>
  <c r="D1392" i="3"/>
  <c r="C1392" i="3"/>
  <c r="B1392" i="3"/>
  <c r="E1391" i="3"/>
  <c r="D1391" i="3"/>
  <c r="C1391" i="3"/>
  <c r="B1391" i="3"/>
  <c r="E1390" i="3"/>
  <c r="D1390" i="3"/>
  <c r="C1390" i="3"/>
  <c r="B1390" i="3"/>
  <c r="E1389" i="3"/>
  <c r="D1389" i="3"/>
  <c r="C1389" i="3"/>
  <c r="B1389" i="3"/>
  <c r="E1388" i="3"/>
  <c r="D1388" i="3"/>
  <c r="C1388" i="3"/>
  <c r="B1388" i="3"/>
  <c r="E1387" i="3"/>
  <c r="D1387" i="3"/>
  <c r="C1387" i="3"/>
  <c r="B1387" i="3"/>
  <c r="E1386" i="3"/>
  <c r="D1386" i="3"/>
  <c r="C1386" i="3"/>
  <c r="B1386" i="3"/>
  <c r="E1385" i="3"/>
  <c r="D1385" i="3"/>
  <c r="C1385" i="3"/>
  <c r="B1385" i="3"/>
  <c r="E1384" i="3"/>
  <c r="D1384" i="3"/>
  <c r="C1384" i="3"/>
  <c r="B1384" i="3"/>
  <c r="E1383" i="3"/>
  <c r="D1383" i="3"/>
  <c r="C1383" i="3"/>
  <c r="B1383" i="3"/>
  <c r="E1382" i="3"/>
  <c r="D1382" i="3"/>
  <c r="C1382" i="3"/>
  <c r="B1382" i="3"/>
  <c r="E1381" i="3"/>
  <c r="D1381" i="3"/>
  <c r="C1381" i="3"/>
  <c r="B1381" i="3"/>
  <c r="E1380" i="3"/>
  <c r="D1380" i="3"/>
  <c r="C1380" i="3"/>
  <c r="B1380" i="3"/>
  <c r="E1379" i="3"/>
  <c r="D1379" i="3"/>
  <c r="C1379" i="3"/>
  <c r="B1379" i="3"/>
  <c r="E1378" i="3"/>
  <c r="D1378" i="3"/>
  <c r="C1378" i="3"/>
  <c r="B1378" i="3"/>
  <c r="E1377" i="3"/>
  <c r="D1377" i="3"/>
  <c r="C1377" i="3"/>
  <c r="B1377" i="3"/>
  <c r="E1376" i="3"/>
  <c r="D1376" i="3"/>
  <c r="C1376" i="3"/>
  <c r="B1376" i="3"/>
  <c r="E1375" i="3"/>
  <c r="D1375" i="3"/>
  <c r="C1375" i="3"/>
  <c r="B1375" i="3"/>
  <c r="E1374" i="3"/>
  <c r="D1374" i="3"/>
  <c r="C1374" i="3"/>
  <c r="B1374" i="3"/>
  <c r="E1373" i="3"/>
  <c r="D1373" i="3"/>
  <c r="C1373" i="3"/>
  <c r="B1373" i="3"/>
  <c r="E1372" i="3"/>
  <c r="D1372" i="3"/>
  <c r="C1372" i="3"/>
  <c r="B1372" i="3"/>
  <c r="E1371" i="3"/>
  <c r="D1371" i="3"/>
  <c r="C1371" i="3"/>
  <c r="B1371" i="3"/>
  <c r="E1370" i="3"/>
  <c r="D1370" i="3"/>
  <c r="C1370" i="3"/>
  <c r="B1370" i="3"/>
  <c r="E1369" i="3"/>
  <c r="D1369" i="3"/>
  <c r="C1369" i="3"/>
  <c r="B1369" i="3"/>
  <c r="E1368" i="3"/>
  <c r="D1368" i="3"/>
  <c r="C1368" i="3"/>
  <c r="B1368" i="3"/>
  <c r="E1367" i="3"/>
  <c r="D1367" i="3"/>
  <c r="C1367" i="3"/>
  <c r="B1367" i="3"/>
  <c r="E1366" i="3"/>
  <c r="D1366" i="3"/>
  <c r="C1366" i="3"/>
  <c r="B1366" i="3"/>
  <c r="E1365" i="3"/>
  <c r="D1365" i="3"/>
  <c r="C1365" i="3"/>
  <c r="B1365" i="3"/>
  <c r="E1364" i="3"/>
  <c r="D1364" i="3"/>
  <c r="C1364" i="3"/>
  <c r="B1364" i="3"/>
  <c r="E1363" i="3"/>
  <c r="D1363" i="3"/>
  <c r="C1363" i="3"/>
  <c r="B1363" i="3"/>
  <c r="E1362" i="3"/>
  <c r="D1362" i="3"/>
  <c r="C1362" i="3"/>
  <c r="B1362" i="3"/>
  <c r="E1361" i="3"/>
  <c r="D1361" i="3"/>
  <c r="C1361" i="3"/>
  <c r="B1361" i="3"/>
  <c r="E1360" i="3"/>
  <c r="D1360" i="3"/>
  <c r="C1360" i="3"/>
  <c r="B1360" i="3"/>
  <c r="E1359" i="3"/>
  <c r="D1359" i="3"/>
  <c r="C1359" i="3"/>
  <c r="B1359" i="3"/>
  <c r="E1358" i="3"/>
  <c r="D1358" i="3"/>
  <c r="C1358" i="3"/>
  <c r="B1358" i="3"/>
  <c r="E1357" i="3"/>
  <c r="D1357" i="3"/>
  <c r="C1357" i="3"/>
  <c r="B1357" i="3"/>
  <c r="E1356" i="3"/>
  <c r="D1356" i="3"/>
  <c r="C1356" i="3"/>
  <c r="B1356" i="3"/>
  <c r="E1355" i="3"/>
  <c r="D1355" i="3"/>
  <c r="C1355" i="3"/>
  <c r="B1355" i="3"/>
  <c r="E1354" i="3"/>
  <c r="D1354" i="3"/>
  <c r="C1354" i="3"/>
  <c r="B1354" i="3"/>
  <c r="E1353" i="3"/>
  <c r="D1353" i="3"/>
  <c r="C1353" i="3"/>
  <c r="B1353" i="3"/>
  <c r="E1352" i="3"/>
  <c r="D1352" i="3"/>
  <c r="C1352" i="3"/>
  <c r="B1352" i="3"/>
  <c r="E1351" i="3"/>
  <c r="D1351" i="3"/>
  <c r="C1351" i="3"/>
  <c r="B1351" i="3"/>
  <c r="E1350" i="3"/>
  <c r="D1350" i="3"/>
  <c r="C1350" i="3"/>
  <c r="B1350" i="3"/>
  <c r="E1349" i="3"/>
  <c r="D1349" i="3"/>
  <c r="C1349" i="3"/>
  <c r="B1349" i="3"/>
  <c r="E1348" i="3"/>
  <c r="D1348" i="3"/>
  <c r="C1348" i="3"/>
  <c r="B1348" i="3"/>
  <c r="E1347" i="3"/>
  <c r="D1347" i="3"/>
  <c r="C1347" i="3"/>
  <c r="B1347" i="3"/>
  <c r="E1346" i="3"/>
  <c r="D1346" i="3"/>
  <c r="C1346" i="3"/>
  <c r="B1346" i="3"/>
  <c r="E1345" i="3"/>
  <c r="D1345" i="3"/>
  <c r="C1345" i="3"/>
  <c r="B1345" i="3"/>
  <c r="E1344" i="3"/>
  <c r="D1344" i="3"/>
  <c r="C1344" i="3"/>
  <c r="B1344" i="3"/>
  <c r="E1343" i="3"/>
  <c r="D1343" i="3"/>
  <c r="C1343" i="3"/>
  <c r="B1343" i="3"/>
  <c r="E1342" i="3"/>
  <c r="D1342" i="3"/>
  <c r="C1342" i="3"/>
  <c r="B1342" i="3"/>
  <c r="E1341" i="3"/>
  <c r="D1341" i="3"/>
  <c r="C1341" i="3"/>
  <c r="B1341" i="3"/>
  <c r="E1340" i="3"/>
  <c r="D1340" i="3"/>
  <c r="C1340" i="3"/>
  <c r="B1340" i="3"/>
  <c r="E1339" i="3"/>
  <c r="D1339" i="3"/>
  <c r="C1339" i="3"/>
  <c r="B1339" i="3"/>
  <c r="E1338" i="3"/>
  <c r="D1338" i="3"/>
  <c r="C1338" i="3"/>
  <c r="B1338" i="3"/>
  <c r="E1337" i="3"/>
  <c r="D1337" i="3"/>
  <c r="C1337" i="3"/>
  <c r="B1337" i="3"/>
  <c r="E1336" i="3"/>
  <c r="D1336" i="3"/>
  <c r="C1336" i="3"/>
  <c r="B1336" i="3"/>
  <c r="E1335" i="3"/>
  <c r="D1335" i="3"/>
  <c r="C1335" i="3"/>
  <c r="B1335" i="3"/>
  <c r="E1334" i="3"/>
  <c r="D1334" i="3"/>
  <c r="C1334" i="3"/>
  <c r="B1334" i="3"/>
  <c r="E1333" i="3"/>
  <c r="D1333" i="3"/>
  <c r="C1333" i="3"/>
  <c r="B1333" i="3"/>
  <c r="E1332" i="3"/>
  <c r="D1332" i="3"/>
  <c r="C1332" i="3"/>
  <c r="B1332" i="3"/>
  <c r="E1331" i="3"/>
  <c r="D1331" i="3"/>
  <c r="C1331" i="3"/>
  <c r="B1331" i="3"/>
  <c r="E1330" i="3"/>
  <c r="D1330" i="3"/>
  <c r="C1330" i="3"/>
  <c r="B1330" i="3"/>
  <c r="E1329" i="3"/>
  <c r="D1329" i="3"/>
  <c r="C1329" i="3"/>
  <c r="B1329" i="3"/>
  <c r="E1328" i="3"/>
  <c r="D1328" i="3"/>
  <c r="C1328" i="3"/>
  <c r="B1328" i="3"/>
  <c r="E1327" i="3"/>
  <c r="D1327" i="3"/>
  <c r="C1327" i="3"/>
  <c r="B1327" i="3"/>
  <c r="E1326" i="3"/>
  <c r="D1326" i="3"/>
  <c r="C1326" i="3"/>
  <c r="B1326" i="3"/>
  <c r="E1325" i="3"/>
  <c r="D1325" i="3"/>
  <c r="C1325" i="3"/>
  <c r="B1325" i="3"/>
  <c r="E1324" i="3"/>
  <c r="D1324" i="3"/>
  <c r="C1324" i="3"/>
  <c r="B1324" i="3"/>
  <c r="E1323" i="3"/>
  <c r="D1323" i="3"/>
  <c r="C1323" i="3"/>
  <c r="B1323" i="3"/>
  <c r="E1322" i="3"/>
  <c r="D1322" i="3"/>
  <c r="C1322" i="3"/>
  <c r="B1322" i="3"/>
  <c r="E1321" i="3"/>
  <c r="D1321" i="3"/>
  <c r="C1321" i="3"/>
  <c r="B1321" i="3"/>
  <c r="E1320" i="3"/>
  <c r="D1320" i="3"/>
  <c r="C1320" i="3"/>
  <c r="B1320" i="3"/>
  <c r="E1319" i="3"/>
  <c r="D1319" i="3"/>
  <c r="C1319" i="3"/>
  <c r="B1319" i="3"/>
  <c r="E1318" i="3"/>
  <c r="D1318" i="3"/>
  <c r="C1318" i="3"/>
  <c r="B1318" i="3"/>
  <c r="E1317" i="3"/>
  <c r="D1317" i="3"/>
  <c r="C1317" i="3"/>
  <c r="B1317" i="3"/>
  <c r="E1316" i="3"/>
  <c r="D1316" i="3"/>
  <c r="C1316" i="3"/>
  <c r="B1316" i="3"/>
  <c r="E1315" i="3"/>
  <c r="D1315" i="3"/>
  <c r="C1315" i="3"/>
  <c r="B1315" i="3"/>
  <c r="E1314" i="3"/>
  <c r="D1314" i="3"/>
  <c r="C1314" i="3"/>
  <c r="B1314" i="3"/>
  <c r="E1313" i="3"/>
  <c r="D1313" i="3"/>
  <c r="C1313" i="3"/>
  <c r="B1313" i="3"/>
  <c r="E1312" i="3"/>
  <c r="D1312" i="3"/>
  <c r="C1312" i="3"/>
  <c r="B1312" i="3"/>
  <c r="E1311" i="3"/>
  <c r="D1311" i="3"/>
  <c r="C1311" i="3"/>
  <c r="B1311" i="3"/>
  <c r="E1310" i="3"/>
  <c r="D1310" i="3"/>
  <c r="C1310" i="3"/>
  <c r="B1310" i="3"/>
  <c r="E1309" i="3"/>
  <c r="D1309" i="3"/>
  <c r="C1309" i="3"/>
  <c r="B1309" i="3"/>
  <c r="E1308" i="3"/>
  <c r="D1308" i="3"/>
  <c r="C1308" i="3"/>
  <c r="B1308" i="3"/>
  <c r="E1307" i="3"/>
  <c r="D1307" i="3"/>
  <c r="C1307" i="3"/>
  <c r="B1307" i="3"/>
  <c r="E1306" i="3"/>
  <c r="D1306" i="3"/>
  <c r="C1306" i="3"/>
  <c r="B1306" i="3"/>
  <c r="E1305" i="3"/>
  <c r="D1305" i="3"/>
  <c r="C1305" i="3"/>
  <c r="B1305" i="3"/>
  <c r="E1304" i="3"/>
  <c r="D1304" i="3"/>
  <c r="C1304" i="3"/>
  <c r="B1304" i="3"/>
  <c r="E1303" i="3"/>
  <c r="D1303" i="3"/>
  <c r="C1303" i="3"/>
  <c r="B1303" i="3"/>
  <c r="E1302" i="3"/>
  <c r="D1302" i="3"/>
  <c r="C1302" i="3"/>
  <c r="B1302" i="3"/>
  <c r="E1301" i="3"/>
  <c r="D1301" i="3"/>
  <c r="C1301" i="3"/>
  <c r="B1301" i="3"/>
  <c r="E1300" i="3"/>
  <c r="D1300" i="3"/>
  <c r="C1300" i="3"/>
  <c r="B1300" i="3"/>
  <c r="E1299" i="3"/>
  <c r="D1299" i="3"/>
  <c r="C1299" i="3"/>
  <c r="B1299" i="3"/>
  <c r="E1298" i="3"/>
  <c r="D1298" i="3"/>
  <c r="C1298" i="3"/>
  <c r="B1298" i="3"/>
  <c r="E1297" i="3"/>
  <c r="D1297" i="3"/>
  <c r="C1297" i="3"/>
  <c r="B1297" i="3"/>
  <c r="E1296" i="3"/>
  <c r="D1296" i="3"/>
  <c r="C1296" i="3"/>
  <c r="B1296" i="3"/>
  <c r="E1295" i="3"/>
  <c r="D1295" i="3"/>
  <c r="C1295" i="3"/>
  <c r="B1295" i="3"/>
  <c r="E1294" i="3"/>
  <c r="D1294" i="3"/>
  <c r="C1294" i="3"/>
  <c r="B1294" i="3"/>
  <c r="E1293" i="3"/>
  <c r="D1293" i="3"/>
  <c r="C1293" i="3"/>
  <c r="B1293" i="3"/>
  <c r="E1292" i="3"/>
  <c r="D1292" i="3"/>
  <c r="C1292" i="3"/>
  <c r="B1292" i="3"/>
  <c r="E1291" i="3"/>
  <c r="D1291" i="3"/>
  <c r="C1291" i="3"/>
  <c r="B1291" i="3"/>
  <c r="E1290" i="3"/>
  <c r="D1290" i="3"/>
  <c r="C1290" i="3"/>
  <c r="B1290" i="3"/>
  <c r="E1289" i="3"/>
  <c r="D1289" i="3"/>
  <c r="C1289" i="3"/>
  <c r="B1289" i="3"/>
  <c r="E1288" i="3"/>
  <c r="D1288" i="3"/>
  <c r="C1288" i="3"/>
  <c r="B1288" i="3"/>
  <c r="E1287" i="3"/>
  <c r="D1287" i="3"/>
  <c r="C1287" i="3"/>
  <c r="B1287" i="3"/>
  <c r="E1286" i="3"/>
  <c r="D1286" i="3"/>
  <c r="C1286" i="3"/>
  <c r="B1286" i="3"/>
  <c r="E1285" i="3"/>
  <c r="D1285" i="3"/>
  <c r="C1285" i="3"/>
  <c r="B1285" i="3"/>
  <c r="E1284" i="3"/>
  <c r="D1284" i="3"/>
  <c r="C1284" i="3"/>
  <c r="B1284" i="3"/>
  <c r="E1283" i="3"/>
  <c r="D1283" i="3"/>
  <c r="C1283" i="3"/>
  <c r="B1283" i="3"/>
  <c r="E1282" i="3"/>
  <c r="D1282" i="3"/>
  <c r="C1282" i="3"/>
  <c r="B1282" i="3"/>
  <c r="E1281" i="3"/>
  <c r="D1281" i="3"/>
  <c r="C1281" i="3"/>
  <c r="B1281" i="3"/>
  <c r="E1280" i="3"/>
  <c r="D1280" i="3"/>
  <c r="C1280" i="3"/>
  <c r="B1280" i="3"/>
  <c r="E1279" i="3"/>
  <c r="D1279" i="3"/>
  <c r="C1279" i="3"/>
  <c r="B1279" i="3"/>
  <c r="E1278" i="3"/>
  <c r="D1278" i="3"/>
  <c r="C1278" i="3"/>
  <c r="B1278" i="3"/>
  <c r="E1277" i="3"/>
  <c r="D1277" i="3"/>
  <c r="C1277" i="3"/>
  <c r="B1277" i="3"/>
  <c r="E1276" i="3"/>
  <c r="D1276" i="3"/>
  <c r="C1276" i="3"/>
  <c r="B1276" i="3"/>
  <c r="E1275" i="3"/>
  <c r="D1275" i="3"/>
  <c r="C1275" i="3"/>
  <c r="B1275" i="3"/>
  <c r="E1274" i="3"/>
  <c r="D1274" i="3"/>
  <c r="C1274" i="3"/>
  <c r="B1274" i="3"/>
  <c r="E1273" i="3"/>
  <c r="D1273" i="3"/>
  <c r="C1273" i="3"/>
  <c r="B1273" i="3"/>
  <c r="E1272" i="3"/>
  <c r="D1272" i="3"/>
  <c r="C1272" i="3"/>
  <c r="B1272" i="3"/>
  <c r="E1271" i="3"/>
  <c r="D1271" i="3"/>
  <c r="C1271" i="3"/>
  <c r="B1271" i="3"/>
  <c r="E1270" i="3"/>
  <c r="D1270" i="3"/>
  <c r="C1270" i="3"/>
  <c r="B1270" i="3"/>
  <c r="E1269" i="3"/>
  <c r="D1269" i="3"/>
  <c r="C1269" i="3"/>
  <c r="B1269" i="3"/>
  <c r="E1268" i="3"/>
  <c r="D1268" i="3"/>
  <c r="C1268" i="3"/>
  <c r="B1268" i="3"/>
  <c r="E1267" i="3"/>
  <c r="D1267" i="3"/>
  <c r="C1267" i="3"/>
  <c r="B1267" i="3"/>
  <c r="E1266" i="3"/>
  <c r="D1266" i="3"/>
  <c r="C1266" i="3"/>
  <c r="B1266" i="3"/>
  <c r="E1265" i="3"/>
  <c r="D1265" i="3"/>
  <c r="C1265" i="3"/>
  <c r="B1265" i="3"/>
  <c r="E1264" i="3"/>
  <c r="D1264" i="3"/>
  <c r="C1264" i="3"/>
  <c r="B1264" i="3"/>
  <c r="E1263" i="3"/>
  <c r="D1263" i="3"/>
  <c r="C1263" i="3"/>
  <c r="B1263" i="3"/>
  <c r="E1262" i="3"/>
  <c r="D1262" i="3"/>
  <c r="C1262" i="3"/>
  <c r="B1262" i="3"/>
  <c r="E1261" i="3"/>
  <c r="D1261" i="3"/>
  <c r="C1261" i="3"/>
  <c r="B1261" i="3"/>
  <c r="E1260" i="3"/>
  <c r="D1260" i="3"/>
  <c r="C1260" i="3"/>
  <c r="B1260" i="3"/>
  <c r="E1259" i="3"/>
  <c r="D1259" i="3"/>
  <c r="C1259" i="3"/>
  <c r="B1259" i="3"/>
  <c r="E1258" i="3"/>
  <c r="D1258" i="3"/>
  <c r="C1258" i="3"/>
  <c r="B1258" i="3"/>
  <c r="E1257" i="3"/>
  <c r="D1257" i="3"/>
  <c r="C1257" i="3"/>
  <c r="B1257" i="3"/>
  <c r="E1256" i="3"/>
  <c r="D1256" i="3"/>
  <c r="C1256" i="3"/>
  <c r="B1256" i="3"/>
  <c r="E1255" i="3"/>
  <c r="D1255" i="3"/>
  <c r="C1255" i="3"/>
  <c r="B1255" i="3"/>
  <c r="E1254" i="3"/>
  <c r="D1254" i="3"/>
  <c r="C1254" i="3"/>
  <c r="B1254" i="3"/>
  <c r="E1253" i="3"/>
  <c r="D1253" i="3"/>
  <c r="C1253" i="3"/>
  <c r="B1253" i="3"/>
  <c r="E1252" i="3"/>
  <c r="D1252" i="3"/>
  <c r="C1252" i="3"/>
  <c r="B1252" i="3"/>
  <c r="E1251" i="3"/>
  <c r="D1251" i="3"/>
  <c r="C1251" i="3"/>
  <c r="B1251" i="3"/>
  <c r="E1250" i="3"/>
  <c r="D1250" i="3"/>
  <c r="C1250" i="3"/>
  <c r="B1250" i="3"/>
  <c r="E1249" i="3"/>
  <c r="D1249" i="3"/>
  <c r="C1249" i="3"/>
  <c r="B1249" i="3"/>
  <c r="E1248" i="3"/>
  <c r="D1248" i="3"/>
  <c r="C1248" i="3"/>
  <c r="B1248" i="3"/>
  <c r="E1247" i="3"/>
  <c r="D1247" i="3"/>
  <c r="C1247" i="3"/>
  <c r="B1247" i="3"/>
  <c r="E1246" i="3"/>
  <c r="D1246" i="3"/>
  <c r="C1246" i="3"/>
  <c r="B1246" i="3"/>
  <c r="E1245" i="3"/>
  <c r="D1245" i="3"/>
  <c r="C1245" i="3"/>
  <c r="B1245" i="3"/>
  <c r="E1244" i="3"/>
  <c r="D1244" i="3"/>
  <c r="C1244" i="3"/>
  <c r="B1244" i="3"/>
  <c r="E1243" i="3"/>
  <c r="D1243" i="3"/>
  <c r="C1243" i="3"/>
  <c r="B1243" i="3"/>
  <c r="E1242" i="3"/>
  <c r="D1242" i="3"/>
  <c r="C1242" i="3"/>
  <c r="B1242" i="3"/>
  <c r="E1241" i="3"/>
  <c r="D1241" i="3"/>
  <c r="C1241" i="3"/>
  <c r="B1241" i="3"/>
  <c r="E1240" i="3"/>
  <c r="D1240" i="3"/>
  <c r="C1240" i="3"/>
  <c r="B1240" i="3"/>
  <c r="E1239" i="3"/>
  <c r="D1239" i="3"/>
  <c r="C1239" i="3"/>
  <c r="B1239" i="3"/>
  <c r="E1238" i="3"/>
  <c r="D1238" i="3"/>
  <c r="C1238" i="3"/>
  <c r="B1238" i="3"/>
  <c r="E1237" i="3"/>
  <c r="D1237" i="3"/>
  <c r="C1237" i="3"/>
  <c r="B1237" i="3"/>
  <c r="E1236" i="3"/>
  <c r="D1236" i="3"/>
  <c r="C1236" i="3"/>
  <c r="B1236" i="3"/>
  <c r="E1235" i="3"/>
  <c r="D1235" i="3"/>
  <c r="C1235" i="3"/>
  <c r="B1235" i="3"/>
  <c r="E1234" i="3"/>
  <c r="D1234" i="3"/>
  <c r="C1234" i="3"/>
  <c r="B1234" i="3"/>
  <c r="E1233" i="3"/>
  <c r="D1233" i="3"/>
  <c r="C1233" i="3"/>
  <c r="B1233" i="3"/>
  <c r="E1232" i="3"/>
  <c r="D1232" i="3"/>
  <c r="C1232" i="3"/>
  <c r="B1232" i="3"/>
  <c r="E1231" i="3"/>
  <c r="D1231" i="3"/>
  <c r="C1231" i="3"/>
  <c r="B1231" i="3"/>
  <c r="E1230" i="3"/>
  <c r="D1230" i="3"/>
  <c r="C1230" i="3"/>
  <c r="B1230" i="3"/>
  <c r="E1229" i="3"/>
  <c r="D1229" i="3"/>
  <c r="C1229" i="3"/>
  <c r="B1229" i="3"/>
  <c r="E1228" i="3"/>
  <c r="D1228" i="3"/>
  <c r="C1228" i="3"/>
  <c r="B1228" i="3"/>
  <c r="E1227" i="3"/>
  <c r="D1227" i="3"/>
  <c r="C1227" i="3"/>
  <c r="B1227" i="3"/>
  <c r="E1226" i="3"/>
  <c r="D1226" i="3"/>
  <c r="C1226" i="3"/>
  <c r="B1226" i="3"/>
  <c r="E1225" i="3"/>
  <c r="D1225" i="3"/>
  <c r="C1225" i="3"/>
  <c r="B1225" i="3"/>
  <c r="E1224" i="3"/>
  <c r="D1224" i="3"/>
  <c r="C1224" i="3"/>
  <c r="B1224" i="3"/>
  <c r="E1223" i="3"/>
  <c r="D1223" i="3"/>
  <c r="C1223" i="3"/>
  <c r="B1223" i="3"/>
  <c r="E1222" i="3"/>
  <c r="D1222" i="3"/>
  <c r="C1222" i="3"/>
  <c r="B1222" i="3"/>
  <c r="E1221" i="3"/>
  <c r="D1221" i="3"/>
  <c r="C1221" i="3"/>
  <c r="B1221" i="3"/>
  <c r="E1220" i="3"/>
  <c r="D1220" i="3"/>
  <c r="C1220" i="3"/>
  <c r="B1220" i="3"/>
  <c r="E1219" i="3"/>
  <c r="D1219" i="3"/>
  <c r="C1219" i="3"/>
  <c r="B1219" i="3"/>
  <c r="E1218" i="3"/>
  <c r="D1218" i="3"/>
  <c r="C1218" i="3"/>
  <c r="B1218" i="3"/>
  <c r="E1217" i="3"/>
  <c r="D1217" i="3"/>
  <c r="C1217" i="3"/>
  <c r="B1217" i="3"/>
  <c r="E1216" i="3"/>
  <c r="D1216" i="3"/>
  <c r="C1216" i="3"/>
  <c r="B1216" i="3"/>
  <c r="E1215" i="3"/>
  <c r="D1215" i="3"/>
  <c r="C1215" i="3"/>
  <c r="B1215" i="3"/>
  <c r="E1214" i="3"/>
  <c r="D1214" i="3"/>
  <c r="C1214" i="3"/>
  <c r="B1214" i="3"/>
  <c r="E1213" i="3"/>
  <c r="D1213" i="3"/>
  <c r="C1213" i="3"/>
  <c r="B1213" i="3"/>
  <c r="E1212" i="3"/>
  <c r="D1212" i="3"/>
  <c r="C1212" i="3"/>
  <c r="B1212" i="3"/>
  <c r="E1211" i="3"/>
  <c r="D1211" i="3"/>
  <c r="C1211" i="3"/>
  <c r="B1211" i="3"/>
  <c r="E1210" i="3"/>
  <c r="D1210" i="3"/>
  <c r="C1210" i="3"/>
  <c r="B1210" i="3"/>
  <c r="E1209" i="3"/>
  <c r="D1209" i="3"/>
  <c r="C1209" i="3"/>
  <c r="B1209" i="3"/>
  <c r="E1208" i="3"/>
  <c r="D1208" i="3"/>
  <c r="C1208" i="3"/>
  <c r="B1208" i="3"/>
  <c r="E1207" i="3"/>
  <c r="D1207" i="3"/>
  <c r="C1207" i="3"/>
  <c r="B1207" i="3"/>
  <c r="E1206" i="3"/>
  <c r="D1206" i="3"/>
  <c r="C1206" i="3"/>
  <c r="B1206" i="3"/>
  <c r="E1205" i="3"/>
  <c r="D1205" i="3"/>
  <c r="C1205" i="3"/>
  <c r="B1205" i="3"/>
  <c r="E1204" i="3"/>
  <c r="D1204" i="3"/>
  <c r="C1204" i="3"/>
  <c r="B1204" i="3"/>
  <c r="E1203" i="3"/>
  <c r="D1203" i="3"/>
  <c r="C1203" i="3"/>
  <c r="B1203" i="3"/>
  <c r="E1202" i="3"/>
  <c r="D1202" i="3"/>
  <c r="C1202" i="3"/>
  <c r="B1202" i="3"/>
  <c r="E1201" i="3"/>
  <c r="D1201" i="3"/>
  <c r="C1201" i="3"/>
  <c r="B1201" i="3"/>
  <c r="E1200" i="3"/>
  <c r="D1200" i="3"/>
  <c r="C1200" i="3"/>
  <c r="B1200" i="3"/>
  <c r="E1199" i="3"/>
  <c r="D1199" i="3"/>
  <c r="C1199" i="3"/>
  <c r="B1199" i="3"/>
  <c r="E1198" i="3"/>
  <c r="D1198" i="3"/>
  <c r="C1198" i="3"/>
  <c r="B1198" i="3"/>
  <c r="E1197" i="3"/>
  <c r="D1197" i="3"/>
  <c r="C1197" i="3"/>
  <c r="B1197" i="3"/>
  <c r="E1196" i="3"/>
  <c r="D1196" i="3"/>
  <c r="C1196" i="3"/>
  <c r="B1196" i="3"/>
  <c r="E1195" i="3"/>
  <c r="D1195" i="3"/>
  <c r="C1195" i="3"/>
  <c r="B1195" i="3"/>
  <c r="E1194" i="3"/>
  <c r="D1194" i="3"/>
  <c r="C1194" i="3"/>
  <c r="B1194" i="3"/>
  <c r="E1193" i="3"/>
  <c r="D1193" i="3"/>
  <c r="C1193" i="3"/>
  <c r="B1193" i="3"/>
  <c r="E1192" i="3"/>
  <c r="D1192" i="3"/>
  <c r="C1192" i="3"/>
  <c r="B1192" i="3"/>
  <c r="E1191" i="3"/>
  <c r="D1191" i="3"/>
  <c r="C1191" i="3"/>
  <c r="B1191" i="3"/>
  <c r="E1190" i="3"/>
  <c r="D1190" i="3"/>
  <c r="C1190" i="3"/>
  <c r="B1190" i="3"/>
  <c r="E1189" i="3"/>
  <c r="D1189" i="3"/>
  <c r="C1189" i="3"/>
  <c r="B1189" i="3"/>
  <c r="E1188" i="3"/>
  <c r="D1188" i="3"/>
  <c r="C1188" i="3"/>
  <c r="B1188" i="3"/>
  <c r="E1187" i="3"/>
  <c r="D1187" i="3"/>
  <c r="C1187" i="3"/>
  <c r="B1187" i="3"/>
  <c r="E1186" i="3"/>
  <c r="D1186" i="3"/>
  <c r="C1186" i="3"/>
  <c r="B1186" i="3"/>
  <c r="E1185" i="3"/>
  <c r="D1185" i="3"/>
  <c r="C1185" i="3"/>
  <c r="B1185" i="3"/>
  <c r="E1184" i="3"/>
  <c r="D1184" i="3"/>
  <c r="C1184" i="3"/>
  <c r="B1184" i="3"/>
  <c r="E1183" i="3"/>
  <c r="D1183" i="3"/>
  <c r="C1183" i="3"/>
  <c r="B1183" i="3"/>
  <c r="E1182" i="3"/>
  <c r="D1182" i="3"/>
  <c r="C1182" i="3"/>
  <c r="B1182" i="3"/>
  <c r="E1181" i="3"/>
  <c r="D1181" i="3"/>
  <c r="C1181" i="3"/>
  <c r="B1181" i="3"/>
  <c r="E1180" i="3"/>
  <c r="D1180" i="3"/>
  <c r="C1180" i="3"/>
  <c r="B1180" i="3"/>
  <c r="E1179" i="3"/>
  <c r="D1179" i="3"/>
  <c r="C1179" i="3"/>
  <c r="B1179" i="3"/>
  <c r="E1178" i="3"/>
  <c r="D1178" i="3"/>
  <c r="C1178" i="3"/>
  <c r="B1178" i="3"/>
  <c r="E1177" i="3"/>
  <c r="D1177" i="3"/>
  <c r="C1177" i="3"/>
  <c r="B1177" i="3"/>
  <c r="E1176" i="3"/>
  <c r="D1176" i="3"/>
  <c r="C1176" i="3"/>
  <c r="B1176" i="3"/>
  <c r="E1175" i="3"/>
  <c r="D1175" i="3"/>
  <c r="C1175" i="3"/>
  <c r="B1175" i="3"/>
  <c r="E1174" i="3"/>
  <c r="D1174" i="3"/>
  <c r="C1174" i="3"/>
  <c r="B1174" i="3"/>
  <c r="E1173" i="3"/>
  <c r="D1173" i="3"/>
  <c r="C1173" i="3"/>
  <c r="B1173" i="3"/>
  <c r="E1172" i="3"/>
  <c r="D1172" i="3"/>
  <c r="C1172" i="3"/>
  <c r="B1172" i="3"/>
  <c r="E1171" i="3"/>
  <c r="D1171" i="3"/>
  <c r="C1171" i="3"/>
  <c r="B1171" i="3"/>
  <c r="E1170" i="3"/>
  <c r="D1170" i="3"/>
  <c r="C1170" i="3"/>
  <c r="B1170" i="3"/>
  <c r="E1169" i="3"/>
  <c r="D1169" i="3"/>
  <c r="C1169" i="3"/>
  <c r="B1169" i="3"/>
  <c r="E1168" i="3"/>
  <c r="D1168" i="3"/>
  <c r="C1168" i="3"/>
  <c r="B1168" i="3"/>
  <c r="E1167" i="3"/>
  <c r="D1167" i="3"/>
  <c r="C1167" i="3"/>
  <c r="B1167" i="3"/>
  <c r="E1166" i="3"/>
  <c r="D1166" i="3"/>
  <c r="C1166" i="3"/>
  <c r="B1166" i="3"/>
  <c r="E1165" i="3"/>
  <c r="D1165" i="3"/>
  <c r="C1165" i="3"/>
  <c r="B1165" i="3"/>
  <c r="E1164" i="3"/>
  <c r="D1164" i="3"/>
  <c r="C1164" i="3"/>
  <c r="B1164" i="3"/>
  <c r="E1163" i="3"/>
  <c r="D1163" i="3"/>
  <c r="C1163" i="3"/>
  <c r="B1163" i="3"/>
  <c r="E1162" i="3"/>
  <c r="D1162" i="3"/>
  <c r="C1162" i="3"/>
  <c r="B1162" i="3"/>
  <c r="E1161" i="3"/>
  <c r="D1161" i="3"/>
  <c r="C1161" i="3"/>
  <c r="B1161" i="3"/>
  <c r="E1160" i="3"/>
  <c r="D1160" i="3"/>
  <c r="C1160" i="3"/>
  <c r="B1160" i="3"/>
  <c r="E1159" i="3"/>
  <c r="D1159" i="3"/>
  <c r="C1159" i="3"/>
  <c r="B1159" i="3"/>
  <c r="E1158" i="3"/>
  <c r="D1158" i="3"/>
  <c r="C1158" i="3"/>
  <c r="B1158" i="3"/>
  <c r="E1157" i="3"/>
  <c r="D1157" i="3"/>
  <c r="C1157" i="3"/>
  <c r="B1157" i="3"/>
  <c r="E1156" i="3"/>
  <c r="D1156" i="3"/>
  <c r="C1156" i="3"/>
  <c r="B1156" i="3"/>
  <c r="E1155" i="3"/>
  <c r="D1155" i="3"/>
  <c r="C1155" i="3"/>
  <c r="B1155" i="3"/>
  <c r="E1154" i="3"/>
  <c r="D1154" i="3"/>
  <c r="C1154" i="3"/>
  <c r="B1154" i="3"/>
  <c r="E1153" i="3"/>
  <c r="D1153" i="3"/>
  <c r="C1153" i="3"/>
  <c r="B1153" i="3"/>
  <c r="E1152" i="3"/>
  <c r="D1152" i="3"/>
  <c r="C1152" i="3"/>
  <c r="B1152" i="3"/>
  <c r="E1151" i="3"/>
  <c r="D1151" i="3"/>
  <c r="C1151" i="3"/>
  <c r="B1151" i="3"/>
  <c r="E1150" i="3"/>
  <c r="D1150" i="3"/>
  <c r="C1150" i="3"/>
  <c r="B1150" i="3"/>
  <c r="E1149" i="3"/>
  <c r="D1149" i="3"/>
  <c r="C1149" i="3"/>
  <c r="B1149" i="3"/>
  <c r="E1148" i="3"/>
  <c r="D1148" i="3"/>
  <c r="C1148" i="3"/>
  <c r="B1148" i="3"/>
  <c r="E1147" i="3"/>
  <c r="D1147" i="3"/>
  <c r="C1147" i="3"/>
  <c r="B1147" i="3"/>
  <c r="E1146" i="3"/>
  <c r="D1146" i="3"/>
  <c r="C1146" i="3"/>
  <c r="B1146" i="3"/>
  <c r="E1145" i="3"/>
  <c r="D1145" i="3"/>
  <c r="C1145" i="3"/>
  <c r="B1145" i="3"/>
  <c r="E1144" i="3"/>
  <c r="D1144" i="3"/>
  <c r="C1144" i="3"/>
  <c r="B1144" i="3"/>
  <c r="E1143" i="3"/>
  <c r="D1143" i="3"/>
  <c r="C1143" i="3"/>
  <c r="B1143" i="3"/>
  <c r="E1142" i="3"/>
  <c r="D1142" i="3"/>
  <c r="C1142" i="3"/>
  <c r="B1142" i="3"/>
  <c r="E1141" i="3"/>
  <c r="D1141" i="3"/>
  <c r="C1141" i="3"/>
  <c r="B1141" i="3"/>
  <c r="E1140" i="3"/>
  <c r="D1140" i="3"/>
  <c r="C1140" i="3"/>
  <c r="B1140" i="3"/>
  <c r="E1139" i="3"/>
  <c r="D1139" i="3"/>
  <c r="C1139" i="3"/>
  <c r="B1139" i="3"/>
  <c r="E1138" i="3"/>
  <c r="D1138" i="3"/>
  <c r="C1138" i="3"/>
  <c r="B1138" i="3"/>
  <c r="E1137" i="3"/>
  <c r="D1137" i="3"/>
  <c r="C1137" i="3"/>
  <c r="B1137" i="3"/>
  <c r="E1136" i="3"/>
  <c r="D1136" i="3"/>
  <c r="C1136" i="3"/>
  <c r="B1136" i="3"/>
  <c r="E1135" i="3"/>
  <c r="D1135" i="3"/>
  <c r="C1135" i="3"/>
  <c r="B1135" i="3"/>
  <c r="E1134" i="3"/>
  <c r="D1134" i="3"/>
  <c r="C1134" i="3"/>
  <c r="B1134" i="3"/>
  <c r="E1133" i="3"/>
  <c r="D1133" i="3"/>
  <c r="C1133" i="3"/>
  <c r="B1133" i="3"/>
  <c r="E1132" i="3"/>
  <c r="D1132" i="3"/>
  <c r="C1132" i="3"/>
  <c r="B1132" i="3"/>
  <c r="E1131" i="3"/>
  <c r="D1131" i="3"/>
  <c r="C1131" i="3"/>
  <c r="B1131" i="3"/>
  <c r="E1130" i="3"/>
  <c r="D1130" i="3"/>
  <c r="C1130" i="3"/>
  <c r="B1130" i="3"/>
  <c r="E1129" i="3"/>
  <c r="D1129" i="3"/>
  <c r="C1129" i="3"/>
  <c r="B1129" i="3"/>
  <c r="E1128" i="3"/>
  <c r="D1128" i="3"/>
  <c r="C1128" i="3"/>
  <c r="B1128" i="3"/>
  <c r="E1127" i="3"/>
  <c r="D1127" i="3"/>
  <c r="C1127" i="3"/>
  <c r="B1127" i="3"/>
  <c r="E1126" i="3"/>
  <c r="D1126" i="3"/>
  <c r="C1126" i="3"/>
  <c r="B1126" i="3"/>
  <c r="E1125" i="3"/>
  <c r="D1125" i="3"/>
  <c r="C1125" i="3"/>
  <c r="B1125" i="3"/>
  <c r="E1124" i="3"/>
  <c r="D1124" i="3"/>
  <c r="C1124" i="3"/>
  <c r="B1124" i="3"/>
  <c r="E1123" i="3"/>
  <c r="D1123" i="3"/>
  <c r="C1123" i="3"/>
  <c r="B1123" i="3"/>
  <c r="E1122" i="3"/>
  <c r="D1122" i="3"/>
  <c r="C1122" i="3"/>
  <c r="B1122" i="3"/>
  <c r="E1121" i="3"/>
  <c r="D1121" i="3"/>
  <c r="C1121" i="3"/>
  <c r="B1121" i="3"/>
  <c r="E1120" i="3"/>
  <c r="D1120" i="3"/>
  <c r="C1120" i="3"/>
  <c r="B1120" i="3"/>
  <c r="E1119" i="3"/>
  <c r="D1119" i="3"/>
  <c r="C1119" i="3"/>
  <c r="B1119" i="3"/>
  <c r="E1118" i="3"/>
  <c r="D1118" i="3"/>
  <c r="C1118" i="3"/>
  <c r="B1118" i="3"/>
  <c r="E1117" i="3"/>
  <c r="D1117" i="3"/>
  <c r="C1117" i="3"/>
  <c r="B1117" i="3"/>
  <c r="E1116" i="3"/>
  <c r="D1116" i="3"/>
  <c r="C1116" i="3"/>
  <c r="B1116" i="3"/>
  <c r="E1115" i="3"/>
  <c r="D1115" i="3"/>
  <c r="C1115" i="3"/>
  <c r="B1115" i="3"/>
  <c r="E1114" i="3"/>
  <c r="D1114" i="3"/>
  <c r="C1114" i="3"/>
  <c r="B1114" i="3"/>
  <c r="E1113" i="3"/>
  <c r="D1113" i="3"/>
  <c r="C1113" i="3"/>
  <c r="B1113" i="3"/>
  <c r="E1112" i="3"/>
  <c r="D1112" i="3"/>
  <c r="C1112" i="3"/>
  <c r="B1112" i="3"/>
  <c r="E1111" i="3"/>
  <c r="D1111" i="3"/>
  <c r="C1111" i="3"/>
  <c r="B1111" i="3"/>
  <c r="E1110" i="3"/>
  <c r="D1110" i="3"/>
  <c r="C1110" i="3"/>
  <c r="B1110" i="3"/>
  <c r="E1109" i="3"/>
  <c r="D1109" i="3"/>
  <c r="C1109" i="3"/>
  <c r="B1109" i="3"/>
  <c r="E1108" i="3"/>
  <c r="D1108" i="3"/>
  <c r="C1108" i="3"/>
  <c r="B1108" i="3"/>
  <c r="E1107" i="3"/>
  <c r="D1107" i="3"/>
  <c r="C1107" i="3"/>
  <c r="B1107" i="3"/>
  <c r="E1106" i="3"/>
  <c r="D1106" i="3"/>
  <c r="C1106" i="3"/>
  <c r="B1106" i="3"/>
  <c r="E1105" i="3"/>
  <c r="D1105" i="3"/>
  <c r="C1105" i="3"/>
  <c r="B1105" i="3"/>
  <c r="E1104" i="3"/>
  <c r="D1104" i="3"/>
  <c r="C1104" i="3"/>
  <c r="B1104" i="3"/>
  <c r="E1103" i="3"/>
  <c r="D1103" i="3"/>
  <c r="C1103" i="3"/>
  <c r="B1103" i="3"/>
  <c r="E1102" i="3"/>
  <c r="D1102" i="3"/>
  <c r="C1102" i="3"/>
  <c r="B1102" i="3"/>
  <c r="E1101" i="3"/>
  <c r="D1101" i="3"/>
  <c r="C1101" i="3"/>
  <c r="B1101" i="3"/>
  <c r="E1100" i="3"/>
  <c r="D1100" i="3"/>
  <c r="C1100" i="3"/>
  <c r="B1100" i="3"/>
  <c r="E1099" i="3"/>
  <c r="D1099" i="3"/>
  <c r="C1099" i="3"/>
  <c r="B1099" i="3"/>
  <c r="E1098" i="3"/>
  <c r="D1098" i="3"/>
  <c r="C1098" i="3"/>
  <c r="B1098" i="3"/>
  <c r="E1097" i="3"/>
  <c r="D1097" i="3"/>
  <c r="C1097" i="3"/>
  <c r="B1097" i="3"/>
  <c r="E1096" i="3"/>
  <c r="D1096" i="3"/>
  <c r="C1096" i="3"/>
  <c r="B1096" i="3"/>
  <c r="E1095" i="3"/>
  <c r="D1095" i="3"/>
  <c r="C1095" i="3"/>
  <c r="B1095" i="3"/>
  <c r="E1094" i="3"/>
  <c r="D1094" i="3"/>
  <c r="C1094" i="3"/>
  <c r="B1094" i="3"/>
  <c r="E1093" i="3"/>
  <c r="D1093" i="3"/>
  <c r="C1093" i="3"/>
  <c r="B1093" i="3"/>
  <c r="E1092" i="3"/>
  <c r="D1092" i="3"/>
  <c r="C1092" i="3"/>
  <c r="B1092" i="3"/>
  <c r="E1091" i="3"/>
  <c r="D1091" i="3"/>
  <c r="C1091" i="3"/>
  <c r="B1091" i="3"/>
  <c r="E1090" i="3"/>
  <c r="D1090" i="3"/>
  <c r="C1090" i="3"/>
  <c r="B1090" i="3"/>
  <c r="E1089" i="3"/>
  <c r="D1089" i="3"/>
  <c r="C1089" i="3"/>
  <c r="B1089" i="3"/>
  <c r="E1088" i="3"/>
  <c r="D1088" i="3"/>
  <c r="C1088" i="3"/>
  <c r="B1088" i="3"/>
  <c r="E1087" i="3"/>
  <c r="D1087" i="3"/>
  <c r="C1087" i="3"/>
  <c r="B1087" i="3"/>
  <c r="E1086" i="3"/>
  <c r="D1086" i="3"/>
  <c r="C1086" i="3"/>
  <c r="B1086" i="3"/>
  <c r="E1085" i="3"/>
  <c r="D1085" i="3"/>
  <c r="C1085" i="3"/>
  <c r="B1085" i="3"/>
  <c r="E1084" i="3"/>
  <c r="D1084" i="3"/>
  <c r="C1084" i="3"/>
  <c r="B1084" i="3"/>
  <c r="E1083" i="3"/>
  <c r="D1083" i="3"/>
  <c r="C1083" i="3"/>
  <c r="B1083" i="3"/>
  <c r="E1082" i="3"/>
  <c r="D1082" i="3"/>
  <c r="C1082" i="3"/>
  <c r="B1082" i="3"/>
  <c r="E1081" i="3"/>
  <c r="D1081" i="3"/>
  <c r="C1081" i="3"/>
  <c r="B1081" i="3"/>
  <c r="E1080" i="3"/>
  <c r="D1080" i="3"/>
  <c r="C1080" i="3"/>
  <c r="B1080" i="3"/>
  <c r="E1079" i="3"/>
  <c r="D1079" i="3"/>
  <c r="C1079" i="3"/>
  <c r="B1079" i="3"/>
  <c r="E1078" i="3"/>
  <c r="D1078" i="3"/>
  <c r="C1078" i="3"/>
  <c r="B1078" i="3"/>
  <c r="E1077" i="3"/>
  <c r="D1077" i="3"/>
  <c r="C1077" i="3"/>
  <c r="B1077" i="3"/>
  <c r="E1076" i="3"/>
  <c r="D1076" i="3"/>
  <c r="C1076" i="3"/>
  <c r="B1076" i="3"/>
  <c r="E1075" i="3"/>
  <c r="D1075" i="3"/>
  <c r="C1075" i="3"/>
  <c r="B1075" i="3"/>
  <c r="E1074" i="3"/>
  <c r="D1074" i="3"/>
  <c r="C1074" i="3"/>
  <c r="B1074" i="3"/>
  <c r="E1073" i="3"/>
  <c r="D1073" i="3"/>
  <c r="C1073" i="3"/>
  <c r="B1073" i="3"/>
  <c r="E1072" i="3"/>
  <c r="D1072" i="3"/>
  <c r="C1072" i="3"/>
  <c r="B1072" i="3"/>
  <c r="E1071" i="3"/>
  <c r="D1071" i="3"/>
  <c r="C1071" i="3"/>
  <c r="B1071" i="3"/>
  <c r="E1070" i="3"/>
  <c r="D1070" i="3"/>
  <c r="C1070" i="3"/>
  <c r="B1070" i="3"/>
  <c r="E1069" i="3"/>
  <c r="D1069" i="3"/>
  <c r="C1069" i="3"/>
  <c r="B1069" i="3"/>
  <c r="E1068" i="3"/>
  <c r="D1068" i="3"/>
  <c r="C1068" i="3"/>
  <c r="B1068" i="3"/>
  <c r="E1067" i="3"/>
  <c r="D1067" i="3"/>
  <c r="C1067" i="3"/>
  <c r="B1067" i="3"/>
  <c r="E1066" i="3"/>
  <c r="D1066" i="3"/>
  <c r="C1066" i="3"/>
  <c r="B1066" i="3"/>
  <c r="E1065" i="3"/>
  <c r="D1065" i="3"/>
  <c r="C1065" i="3"/>
  <c r="B1065" i="3"/>
  <c r="E1064" i="3"/>
  <c r="D1064" i="3"/>
  <c r="C1064" i="3"/>
  <c r="B1064" i="3"/>
  <c r="E1063" i="3"/>
  <c r="D1063" i="3"/>
  <c r="C1063" i="3"/>
  <c r="B1063" i="3"/>
  <c r="E1062" i="3"/>
  <c r="D1062" i="3"/>
  <c r="C1062" i="3"/>
  <c r="B1062" i="3"/>
  <c r="E1061" i="3"/>
  <c r="D1061" i="3"/>
  <c r="C1061" i="3"/>
  <c r="B1061" i="3"/>
  <c r="E1060" i="3"/>
  <c r="D1060" i="3"/>
  <c r="C1060" i="3"/>
  <c r="B1060" i="3"/>
  <c r="E1059" i="3"/>
  <c r="D1059" i="3"/>
  <c r="C1059" i="3"/>
  <c r="B1059" i="3"/>
  <c r="E1058" i="3"/>
  <c r="D1058" i="3"/>
  <c r="C1058" i="3"/>
  <c r="B1058" i="3"/>
  <c r="E1057" i="3"/>
  <c r="D1057" i="3"/>
  <c r="C1057" i="3"/>
  <c r="B1057" i="3"/>
  <c r="E1056" i="3"/>
  <c r="D1056" i="3"/>
  <c r="C1056" i="3"/>
  <c r="B1056" i="3"/>
  <c r="E1055" i="3"/>
  <c r="D1055" i="3"/>
  <c r="C1055" i="3"/>
  <c r="B1055" i="3"/>
  <c r="E1054" i="3"/>
  <c r="D1054" i="3"/>
  <c r="C1054" i="3"/>
  <c r="B1054" i="3"/>
  <c r="E1053" i="3"/>
  <c r="D1053" i="3"/>
  <c r="C1053" i="3"/>
  <c r="B1053" i="3"/>
  <c r="E1052" i="3"/>
  <c r="D1052" i="3"/>
  <c r="C1052" i="3"/>
  <c r="B1052" i="3"/>
  <c r="E1051" i="3"/>
  <c r="D1051" i="3"/>
  <c r="C1051" i="3"/>
  <c r="B1051" i="3"/>
  <c r="E1050" i="3"/>
  <c r="D1050" i="3"/>
  <c r="C1050" i="3"/>
  <c r="B1050" i="3"/>
  <c r="E1049" i="3"/>
  <c r="D1049" i="3"/>
  <c r="C1049" i="3"/>
  <c r="B1049" i="3"/>
  <c r="E1048" i="3"/>
  <c r="D1048" i="3"/>
  <c r="C1048" i="3"/>
  <c r="B1048" i="3"/>
  <c r="E1047" i="3"/>
  <c r="D1047" i="3"/>
  <c r="C1047" i="3"/>
  <c r="B1047" i="3"/>
  <c r="E1046" i="3"/>
  <c r="D1046" i="3"/>
  <c r="C1046" i="3"/>
  <c r="B1046" i="3"/>
  <c r="E1045" i="3"/>
  <c r="D1045" i="3"/>
  <c r="C1045" i="3"/>
  <c r="B1045" i="3"/>
  <c r="E1044" i="3"/>
  <c r="D1044" i="3"/>
  <c r="C1044" i="3"/>
  <c r="B1044" i="3"/>
  <c r="E1043" i="3"/>
  <c r="D1043" i="3"/>
  <c r="C1043" i="3"/>
  <c r="B1043" i="3"/>
  <c r="E1042" i="3"/>
  <c r="D1042" i="3"/>
  <c r="C1042" i="3"/>
  <c r="B1042" i="3"/>
  <c r="E1041" i="3"/>
  <c r="D1041" i="3"/>
  <c r="C1041" i="3"/>
  <c r="B1041" i="3"/>
  <c r="E1040" i="3"/>
  <c r="D1040" i="3"/>
  <c r="C1040" i="3"/>
  <c r="B1040" i="3"/>
  <c r="E1039" i="3"/>
  <c r="D1039" i="3"/>
  <c r="C1039" i="3"/>
  <c r="B1039" i="3"/>
  <c r="E1038" i="3"/>
  <c r="D1038" i="3"/>
  <c r="C1038" i="3"/>
  <c r="B1038" i="3"/>
  <c r="E1037" i="3"/>
  <c r="D1037" i="3"/>
  <c r="C1037" i="3"/>
  <c r="B1037" i="3"/>
  <c r="E1036" i="3"/>
  <c r="D1036" i="3"/>
  <c r="C1036" i="3"/>
  <c r="B1036" i="3"/>
  <c r="E1035" i="3"/>
  <c r="D1035" i="3"/>
  <c r="C1035" i="3"/>
  <c r="B1035" i="3"/>
  <c r="E1034" i="3"/>
  <c r="D1034" i="3"/>
  <c r="C1034" i="3"/>
  <c r="B1034" i="3"/>
  <c r="E1033" i="3"/>
  <c r="D1033" i="3"/>
  <c r="C1033" i="3"/>
  <c r="B1033" i="3"/>
  <c r="E1032" i="3"/>
  <c r="D1032" i="3"/>
  <c r="C1032" i="3"/>
  <c r="B1032" i="3"/>
  <c r="E1031" i="3"/>
  <c r="D1031" i="3"/>
  <c r="C1031" i="3"/>
  <c r="B1031" i="3"/>
  <c r="E1030" i="3"/>
  <c r="D1030" i="3"/>
  <c r="C1030" i="3"/>
  <c r="B1030" i="3"/>
  <c r="E1029" i="3"/>
  <c r="D1029" i="3"/>
  <c r="C1029" i="3"/>
  <c r="B1029" i="3"/>
  <c r="E1028" i="3"/>
  <c r="D1028" i="3"/>
  <c r="C1028" i="3"/>
  <c r="B1028" i="3"/>
  <c r="E1027" i="3"/>
  <c r="D1027" i="3"/>
  <c r="C1027" i="3"/>
  <c r="B1027" i="3"/>
  <c r="E1026" i="3"/>
  <c r="D1026" i="3"/>
  <c r="C1026" i="3"/>
  <c r="B1026" i="3"/>
  <c r="E1025" i="3"/>
  <c r="D1025" i="3"/>
  <c r="C1025" i="3"/>
  <c r="B1025" i="3"/>
  <c r="E1024" i="3"/>
  <c r="D1024" i="3"/>
  <c r="C1024" i="3"/>
  <c r="B1024" i="3"/>
  <c r="E1023" i="3"/>
  <c r="D1023" i="3"/>
  <c r="C1023" i="3"/>
  <c r="B1023" i="3"/>
  <c r="E1022" i="3"/>
  <c r="D1022" i="3"/>
  <c r="C1022" i="3"/>
  <c r="B1022" i="3"/>
  <c r="E1021" i="3"/>
  <c r="D1021" i="3"/>
  <c r="C1021" i="3"/>
  <c r="B1021" i="3"/>
  <c r="E1020" i="3"/>
  <c r="D1020" i="3"/>
  <c r="C1020" i="3"/>
  <c r="B1020" i="3"/>
  <c r="E1019" i="3"/>
  <c r="D1019" i="3"/>
  <c r="C1019" i="3"/>
  <c r="B1019" i="3"/>
  <c r="E1018" i="3"/>
  <c r="D1018" i="3"/>
  <c r="C1018" i="3"/>
  <c r="B1018" i="3"/>
  <c r="E1017" i="3"/>
  <c r="D1017" i="3"/>
  <c r="C1017" i="3"/>
  <c r="B1017" i="3"/>
  <c r="E1016" i="3"/>
  <c r="D1016" i="3"/>
  <c r="C1016" i="3"/>
  <c r="B1016" i="3"/>
  <c r="E1015" i="3"/>
  <c r="D1015" i="3"/>
  <c r="C1015" i="3"/>
  <c r="B1015" i="3"/>
  <c r="E1014" i="3"/>
  <c r="D1014" i="3"/>
  <c r="C1014" i="3"/>
  <c r="B1014" i="3"/>
  <c r="E1013" i="3"/>
  <c r="D1013" i="3"/>
  <c r="C1013" i="3"/>
  <c r="B1013" i="3"/>
  <c r="E1012" i="3"/>
  <c r="D1012" i="3"/>
  <c r="C1012" i="3"/>
  <c r="B1012" i="3"/>
  <c r="E1011" i="3"/>
  <c r="D1011" i="3"/>
  <c r="C1011" i="3"/>
  <c r="B1011" i="3"/>
  <c r="E1010" i="3"/>
  <c r="D1010" i="3"/>
  <c r="C1010" i="3"/>
  <c r="B1010" i="3"/>
  <c r="E1009" i="3"/>
  <c r="D1009" i="3"/>
  <c r="C1009" i="3"/>
  <c r="B1009" i="3"/>
  <c r="E1008" i="3"/>
  <c r="D1008" i="3"/>
  <c r="C1008" i="3"/>
  <c r="B1008" i="3"/>
  <c r="E1007" i="3"/>
  <c r="D1007" i="3"/>
  <c r="C1007" i="3"/>
  <c r="B1007" i="3"/>
  <c r="E1006" i="3"/>
  <c r="D1006" i="3"/>
  <c r="C1006" i="3"/>
  <c r="B1006" i="3"/>
  <c r="E1005" i="3"/>
  <c r="D1005" i="3"/>
  <c r="C1005" i="3"/>
  <c r="B1005" i="3"/>
  <c r="E1004" i="3"/>
  <c r="D1004" i="3"/>
  <c r="C1004" i="3"/>
  <c r="B1004" i="3"/>
  <c r="E1003" i="3"/>
  <c r="D1003" i="3"/>
  <c r="C1003" i="3"/>
  <c r="B1003" i="3"/>
  <c r="E1002" i="3"/>
  <c r="D1002" i="3"/>
  <c r="C1002" i="3"/>
  <c r="B1002" i="3"/>
  <c r="E1001" i="3"/>
  <c r="D1001" i="3"/>
  <c r="C1001" i="3"/>
  <c r="B1001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E996" i="3"/>
  <c r="D996" i="3"/>
  <c r="C996" i="3"/>
  <c r="B996" i="3"/>
  <c r="E995" i="3"/>
  <c r="D995" i="3"/>
  <c r="C995" i="3"/>
  <c r="B995" i="3"/>
  <c r="E994" i="3"/>
  <c r="D994" i="3"/>
  <c r="C994" i="3"/>
  <c r="B994" i="3"/>
  <c r="E993" i="3"/>
  <c r="D993" i="3"/>
  <c r="C993" i="3"/>
  <c r="B993" i="3"/>
  <c r="E992" i="3"/>
  <c r="D992" i="3"/>
  <c r="C992" i="3"/>
  <c r="B992" i="3"/>
  <c r="E991" i="3"/>
  <c r="D991" i="3"/>
  <c r="C991" i="3"/>
  <c r="B991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E987" i="3"/>
  <c r="D987" i="3"/>
  <c r="C987" i="3"/>
  <c r="B987" i="3"/>
  <c r="E986" i="3"/>
  <c r="D986" i="3"/>
  <c r="C986" i="3"/>
  <c r="B986" i="3"/>
  <c r="E985" i="3"/>
  <c r="D985" i="3"/>
  <c r="C985" i="3"/>
  <c r="B985" i="3"/>
  <c r="E984" i="3"/>
  <c r="D984" i="3"/>
  <c r="C984" i="3"/>
  <c r="B984" i="3"/>
  <c r="E983" i="3"/>
  <c r="D983" i="3"/>
  <c r="C983" i="3"/>
  <c r="B983" i="3"/>
  <c r="E982" i="3"/>
  <c r="D982" i="3"/>
  <c r="C982" i="3"/>
  <c r="B982" i="3"/>
  <c r="E981" i="3"/>
  <c r="D981" i="3"/>
  <c r="C981" i="3"/>
  <c r="B981" i="3"/>
  <c r="E980" i="3"/>
  <c r="D980" i="3"/>
  <c r="C980" i="3"/>
  <c r="B980" i="3"/>
  <c r="E979" i="3"/>
  <c r="D979" i="3"/>
  <c r="C979" i="3"/>
  <c r="B979" i="3"/>
  <c r="E978" i="3"/>
  <c r="D978" i="3"/>
  <c r="C978" i="3"/>
  <c r="B978" i="3"/>
  <c r="E977" i="3"/>
  <c r="D977" i="3"/>
  <c r="C977" i="3"/>
  <c r="B977" i="3"/>
  <c r="E976" i="3"/>
  <c r="D976" i="3"/>
  <c r="C976" i="3"/>
  <c r="B976" i="3"/>
  <c r="E975" i="3"/>
  <c r="D975" i="3"/>
  <c r="C975" i="3"/>
  <c r="B975" i="3"/>
  <c r="E974" i="3"/>
  <c r="D974" i="3"/>
  <c r="C974" i="3"/>
  <c r="B974" i="3"/>
  <c r="E973" i="3"/>
  <c r="D973" i="3"/>
  <c r="C973" i="3"/>
  <c r="B973" i="3"/>
  <c r="E972" i="3"/>
  <c r="D972" i="3"/>
  <c r="C972" i="3"/>
  <c r="B972" i="3"/>
  <c r="E971" i="3"/>
  <c r="D971" i="3"/>
  <c r="C971" i="3"/>
  <c r="B971" i="3"/>
  <c r="E970" i="3"/>
  <c r="D970" i="3"/>
  <c r="C970" i="3"/>
  <c r="B970" i="3"/>
  <c r="E969" i="3"/>
  <c r="D969" i="3"/>
  <c r="C969" i="3"/>
  <c r="B969" i="3"/>
  <c r="E968" i="3"/>
  <c r="D968" i="3"/>
  <c r="C968" i="3"/>
  <c r="B968" i="3"/>
  <c r="E967" i="3"/>
  <c r="D967" i="3"/>
  <c r="C967" i="3"/>
  <c r="B967" i="3"/>
  <c r="E966" i="3"/>
  <c r="D966" i="3"/>
  <c r="C966" i="3"/>
  <c r="B966" i="3"/>
  <c r="E965" i="3"/>
  <c r="D965" i="3"/>
  <c r="C965" i="3"/>
  <c r="B965" i="3"/>
  <c r="E964" i="3"/>
  <c r="D964" i="3"/>
  <c r="C964" i="3"/>
  <c r="B964" i="3"/>
  <c r="E963" i="3"/>
  <c r="D963" i="3"/>
  <c r="C963" i="3"/>
  <c r="B963" i="3"/>
  <c r="E962" i="3"/>
  <c r="D962" i="3"/>
  <c r="C962" i="3"/>
  <c r="B962" i="3"/>
  <c r="E961" i="3"/>
  <c r="D961" i="3"/>
  <c r="C961" i="3"/>
  <c r="B961" i="3"/>
  <c r="E960" i="3"/>
  <c r="D960" i="3"/>
  <c r="C960" i="3"/>
  <c r="B960" i="3"/>
  <c r="E959" i="3"/>
  <c r="D959" i="3"/>
  <c r="C959" i="3"/>
  <c r="B959" i="3"/>
  <c r="E958" i="3"/>
  <c r="D958" i="3"/>
  <c r="C958" i="3"/>
  <c r="B958" i="3"/>
  <c r="E957" i="3"/>
  <c r="D957" i="3"/>
  <c r="C957" i="3"/>
  <c r="B957" i="3"/>
  <c r="E956" i="3"/>
  <c r="D956" i="3"/>
  <c r="C956" i="3"/>
  <c r="B956" i="3"/>
  <c r="E955" i="3"/>
  <c r="D955" i="3"/>
  <c r="C955" i="3"/>
  <c r="B955" i="3"/>
  <c r="E954" i="3"/>
  <c r="D954" i="3"/>
  <c r="C954" i="3"/>
  <c r="B954" i="3"/>
  <c r="E953" i="3"/>
  <c r="D953" i="3"/>
  <c r="C953" i="3"/>
  <c r="B953" i="3"/>
  <c r="E952" i="3"/>
  <c r="D952" i="3"/>
  <c r="C952" i="3"/>
  <c r="B952" i="3"/>
  <c r="E951" i="3"/>
  <c r="D951" i="3"/>
  <c r="C951" i="3"/>
  <c r="B951" i="3"/>
  <c r="E950" i="3"/>
  <c r="D950" i="3"/>
  <c r="C950" i="3"/>
  <c r="B950" i="3"/>
  <c r="E949" i="3"/>
  <c r="D949" i="3"/>
  <c r="C949" i="3"/>
  <c r="B949" i="3"/>
  <c r="E948" i="3"/>
  <c r="D948" i="3"/>
  <c r="C948" i="3"/>
  <c r="B948" i="3"/>
  <c r="E947" i="3"/>
  <c r="D947" i="3"/>
  <c r="C947" i="3"/>
  <c r="B947" i="3"/>
  <c r="E946" i="3"/>
  <c r="D946" i="3"/>
  <c r="C946" i="3"/>
  <c r="B946" i="3"/>
  <c r="E945" i="3"/>
  <c r="D945" i="3"/>
  <c r="C945" i="3"/>
  <c r="B945" i="3"/>
  <c r="E944" i="3"/>
  <c r="D944" i="3"/>
  <c r="C944" i="3"/>
  <c r="B944" i="3"/>
  <c r="E943" i="3"/>
  <c r="D943" i="3"/>
  <c r="C943" i="3"/>
  <c r="B943" i="3"/>
  <c r="E942" i="3"/>
  <c r="D942" i="3"/>
  <c r="C942" i="3"/>
  <c r="B942" i="3"/>
  <c r="E941" i="3"/>
  <c r="D941" i="3"/>
  <c r="C941" i="3"/>
  <c r="B941" i="3"/>
  <c r="E940" i="3"/>
  <c r="D940" i="3"/>
  <c r="C940" i="3"/>
  <c r="B940" i="3"/>
  <c r="E939" i="3"/>
  <c r="D939" i="3"/>
  <c r="C939" i="3"/>
  <c r="B939" i="3"/>
  <c r="E938" i="3"/>
  <c r="D938" i="3"/>
  <c r="C938" i="3"/>
  <c r="B938" i="3"/>
  <c r="E937" i="3"/>
  <c r="D937" i="3"/>
  <c r="C937" i="3"/>
  <c r="B937" i="3"/>
  <c r="E936" i="3"/>
  <c r="D936" i="3"/>
  <c r="C936" i="3"/>
  <c r="B936" i="3"/>
  <c r="E935" i="3"/>
  <c r="D935" i="3"/>
  <c r="C935" i="3"/>
  <c r="B935" i="3"/>
  <c r="E934" i="3"/>
  <c r="D934" i="3"/>
  <c r="C934" i="3"/>
  <c r="B934" i="3"/>
  <c r="E933" i="3"/>
  <c r="D933" i="3"/>
  <c r="C933" i="3"/>
  <c r="B933" i="3"/>
  <c r="E932" i="3"/>
  <c r="D932" i="3"/>
  <c r="C932" i="3"/>
  <c r="B932" i="3"/>
  <c r="E931" i="3"/>
  <c r="D931" i="3"/>
  <c r="C931" i="3"/>
  <c r="B931" i="3"/>
  <c r="E930" i="3"/>
  <c r="D930" i="3"/>
  <c r="C930" i="3"/>
  <c r="B930" i="3"/>
  <c r="E929" i="3"/>
  <c r="D929" i="3"/>
  <c r="C929" i="3"/>
  <c r="B929" i="3"/>
  <c r="E928" i="3"/>
  <c r="D928" i="3"/>
  <c r="C928" i="3"/>
  <c r="B928" i="3"/>
  <c r="E927" i="3"/>
  <c r="D927" i="3"/>
  <c r="C927" i="3"/>
  <c r="B927" i="3"/>
  <c r="E926" i="3"/>
  <c r="D926" i="3"/>
  <c r="C926" i="3"/>
  <c r="B926" i="3"/>
  <c r="E925" i="3"/>
  <c r="D925" i="3"/>
  <c r="C925" i="3"/>
  <c r="B925" i="3"/>
  <c r="E924" i="3"/>
  <c r="D924" i="3"/>
  <c r="C924" i="3"/>
  <c r="B924" i="3"/>
  <c r="E923" i="3"/>
  <c r="D923" i="3"/>
  <c r="C923" i="3"/>
  <c r="B923" i="3"/>
  <c r="E922" i="3"/>
  <c r="D922" i="3"/>
  <c r="C922" i="3"/>
  <c r="B922" i="3"/>
  <c r="E921" i="3"/>
  <c r="D921" i="3"/>
  <c r="C921" i="3"/>
  <c r="B921" i="3"/>
  <c r="E920" i="3"/>
  <c r="D920" i="3"/>
  <c r="C920" i="3"/>
  <c r="B920" i="3"/>
  <c r="E919" i="3"/>
  <c r="D919" i="3"/>
  <c r="C919" i="3"/>
  <c r="B919" i="3"/>
  <c r="E918" i="3"/>
  <c r="D918" i="3"/>
  <c r="C918" i="3"/>
  <c r="B918" i="3"/>
  <c r="E917" i="3"/>
  <c r="D917" i="3"/>
  <c r="C917" i="3"/>
  <c r="B917" i="3"/>
  <c r="E916" i="3"/>
  <c r="D916" i="3"/>
  <c r="C916" i="3"/>
  <c r="B916" i="3"/>
  <c r="E915" i="3"/>
  <c r="D915" i="3"/>
  <c r="C915" i="3"/>
  <c r="B915" i="3"/>
  <c r="E914" i="3"/>
  <c r="D914" i="3"/>
  <c r="C914" i="3"/>
  <c r="B914" i="3"/>
  <c r="E913" i="3"/>
  <c r="D913" i="3"/>
  <c r="C913" i="3"/>
  <c r="B913" i="3"/>
  <c r="E912" i="3"/>
  <c r="D912" i="3"/>
  <c r="C912" i="3"/>
  <c r="B912" i="3"/>
  <c r="E911" i="3"/>
  <c r="D911" i="3"/>
  <c r="C911" i="3"/>
  <c r="B911" i="3"/>
  <c r="E910" i="3"/>
  <c r="D910" i="3"/>
  <c r="C910" i="3"/>
  <c r="B910" i="3"/>
  <c r="E909" i="3"/>
  <c r="D909" i="3"/>
  <c r="C909" i="3"/>
  <c r="B909" i="3"/>
  <c r="E908" i="3"/>
  <c r="D908" i="3"/>
  <c r="C908" i="3"/>
  <c r="B908" i="3"/>
  <c r="E907" i="3"/>
  <c r="D907" i="3"/>
  <c r="C907" i="3"/>
  <c r="B907" i="3"/>
  <c r="E906" i="3"/>
  <c r="D906" i="3"/>
  <c r="C906" i="3"/>
  <c r="B906" i="3"/>
  <c r="E905" i="3"/>
  <c r="D905" i="3"/>
  <c r="C905" i="3"/>
  <c r="B905" i="3"/>
  <c r="E904" i="3"/>
  <c r="D904" i="3"/>
  <c r="C904" i="3"/>
  <c r="B904" i="3"/>
  <c r="E903" i="3"/>
  <c r="D903" i="3"/>
  <c r="C903" i="3"/>
  <c r="B903" i="3"/>
  <c r="E902" i="3"/>
  <c r="D902" i="3"/>
  <c r="C902" i="3"/>
  <c r="B902" i="3"/>
  <c r="E901" i="3"/>
  <c r="D901" i="3"/>
  <c r="C901" i="3"/>
  <c r="B901" i="3"/>
  <c r="E900" i="3"/>
  <c r="D900" i="3"/>
  <c r="C900" i="3"/>
  <c r="B900" i="3"/>
  <c r="E899" i="3"/>
  <c r="D899" i="3"/>
  <c r="C899" i="3"/>
  <c r="B899" i="3"/>
  <c r="E898" i="3"/>
  <c r="D898" i="3"/>
  <c r="C898" i="3"/>
  <c r="B898" i="3"/>
  <c r="E897" i="3"/>
  <c r="D897" i="3"/>
  <c r="C897" i="3"/>
  <c r="B897" i="3"/>
  <c r="E896" i="3"/>
  <c r="D896" i="3"/>
  <c r="C896" i="3"/>
  <c r="B896" i="3"/>
  <c r="E895" i="3"/>
  <c r="D895" i="3"/>
  <c r="C895" i="3"/>
  <c r="B895" i="3"/>
  <c r="E894" i="3"/>
  <c r="D894" i="3"/>
  <c r="C894" i="3"/>
  <c r="B894" i="3"/>
  <c r="E893" i="3"/>
  <c r="D893" i="3"/>
  <c r="C893" i="3"/>
  <c r="B893" i="3"/>
  <c r="E892" i="3"/>
  <c r="D892" i="3"/>
  <c r="C892" i="3"/>
  <c r="B892" i="3"/>
  <c r="E891" i="3"/>
  <c r="D891" i="3"/>
  <c r="C891" i="3"/>
  <c r="B891" i="3"/>
  <c r="E890" i="3"/>
  <c r="D890" i="3"/>
  <c r="C890" i="3"/>
  <c r="B890" i="3"/>
  <c r="E889" i="3"/>
  <c r="D889" i="3"/>
  <c r="C889" i="3"/>
  <c r="B889" i="3"/>
  <c r="E888" i="3"/>
  <c r="D888" i="3"/>
  <c r="C888" i="3"/>
  <c r="B888" i="3"/>
  <c r="E887" i="3"/>
  <c r="D887" i="3"/>
  <c r="C887" i="3"/>
  <c r="B887" i="3"/>
  <c r="E886" i="3"/>
  <c r="D886" i="3"/>
  <c r="C886" i="3"/>
  <c r="B886" i="3"/>
  <c r="E885" i="3"/>
  <c r="D885" i="3"/>
  <c r="C885" i="3"/>
  <c r="B885" i="3"/>
  <c r="E884" i="3"/>
  <c r="D884" i="3"/>
  <c r="C884" i="3"/>
  <c r="B884" i="3"/>
  <c r="E883" i="3"/>
  <c r="D883" i="3"/>
  <c r="C883" i="3"/>
  <c r="B883" i="3"/>
  <c r="E882" i="3"/>
  <c r="D882" i="3"/>
  <c r="C882" i="3"/>
  <c r="B882" i="3"/>
  <c r="E881" i="3"/>
  <c r="D881" i="3"/>
  <c r="C881" i="3"/>
  <c r="B881" i="3"/>
  <c r="E880" i="3"/>
  <c r="D880" i="3"/>
  <c r="C880" i="3"/>
  <c r="B880" i="3"/>
  <c r="E879" i="3"/>
  <c r="D879" i="3"/>
  <c r="C879" i="3"/>
  <c r="B879" i="3"/>
  <c r="E878" i="3"/>
  <c r="D878" i="3"/>
  <c r="C878" i="3"/>
  <c r="B878" i="3"/>
  <c r="E877" i="3"/>
  <c r="D877" i="3"/>
  <c r="C877" i="3"/>
  <c r="B877" i="3"/>
  <c r="E876" i="3"/>
  <c r="D876" i="3"/>
  <c r="C876" i="3"/>
  <c r="B876" i="3"/>
  <c r="E875" i="3"/>
  <c r="D875" i="3"/>
  <c r="C875" i="3"/>
  <c r="B875" i="3"/>
  <c r="E874" i="3"/>
  <c r="D874" i="3"/>
  <c r="C874" i="3"/>
  <c r="B874" i="3"/>
  <c r="E873" i="3"/>
  <c r="D873" i="3"/>
  <c r="C873" i="3"/>
  <c r="B873" i="3"/>
  <c r="E872" i="3"/>
  <c r="D872" i="3"/>
  <c r="C872" i="3"/>
  <c r="B872" i="3"/>
  <c r="E871" i="3"/>
  <c r="D871" i="3"/>
  <c r="C871" i="3"/>
  <c r="B871" i="3"/>
  <c r="E870" i="3"/>
  <c r="D870" i="3"/>
  <c r="C870" i="3"/>
  <c r="B870" i="3"/>
  <c r="E869" i="3"/>
  <c r="D869" i="3"/>
  <c r="C869" i="3"/>
  <c r="B869" i="3"/>
  <c r="E868" i="3"/>
  <c r="D868" i="3"/>
  <c r="C868" i="3"/>
  <c r="B868" i="3"/>
  <c r="E867" i="3"/>
  <c r="D867" i="3"/>
  <c r="C867" i="3"/>
  <c r="B867" i="3"/>
  <c r="E866" i="3"/>
  <c r="D866" i="3"/>
  <c r="C866" i="3"/>
  <c r="B866" i="3"/>
  <c r="E865" i="3"/>
  <c r="D865" i="3"/>
  <c r="C865" i="3"/>
  <c r="B865" i="3"/>
  <c r="E864" i="3"/>
  <c r="D864" i="3"/>
  <c r="C864" i="3"/>
  <c r="B864" i="3"/>
  <c r="E863" i="3"/>
  <c r="D863" i="3"/>
  <c r="C863" i="3"/>
  <c r="B863" i="3"/>
  <c r="E862" i="3"/>
  <c r="D862" i="3"/>
  <c r="C862" i="3"/>
  <c r="B862" i="3"/>
  <c r="E861" i="3"/>
  <c r="D861" i="3"/>
  <c r="C861" i="3"/>
  <c r="B861" i="3"/>
  <c r="E860" i="3"/>
  <c r="D860" i="3"/>
  <c r="C860" i="3"/>
  <c r="B860" i="3"/>
  <c r="E859" i="3"/>
  <c r="D859" i="3"/>
  <c r="C859" i="3"/>
  <c r="B859" i="3"/>
  <c r="E858" i="3"/>
  <c r="D858" i="3"/>
  <c r="C858" i="3"/>
  <c r="B858" i="3"/>
  <c r="E857" i="3"/>
  <c r="D857" i="3"/>
  <c r="C857" i="3"/>
  <c r="B857" i="3"/>
  <c r="E856" i="3"/>
  <c r="D856" i="3"/>
  <c r="C856" i="3"/>
  <c r="B856" i="3"/>
  <c r="E855" i="3"/>
  <c r="D855" i="3"/>
  <c r="C855" i="3"/>
  <c r="B855" i="3"/>
  <c r="E854" i="3"/>
  <c r="D854" i="3"/>
  <c r="C854" i="3"/>
  <c r="B854" i="3"/>
  <c r="E853" i="3"/>
  <c r="D853" i="3"/>
  <c r="C853" i="3"/>
  <c r="B853" i="3"/>
  <c r="E852" i="3"/>
  <c r="D852" i="3"/>
  <c r="C852" i="3"/>
  <c r="B852" i="3"/>
  <c r="E851" i="3"/>
  <c r="D851" i="3"/>
  <c r="C851" i="3"/>
  <c r="B851" i="3"/>
  <c r="E850" i="3"/>
  <c r="D850" i="3"/>
  <c r="C850" i="3"/>
  <c r="B850" i="3"/>
  <c r="E849" i="3"/>
  <c r="D849" i="3"/>
  <c r="C849" i="3"/>
  <c r="B849" i="3"/>
  <c r="E848" i="3"/>
  <c r="D848" i="3"/>
  <c r="C848" i="3"/>
  <c r="B848" i="3"/>
  <c r="E847" i="3"/>
  <c r="D847" i="3"/>
  <c r="C847" i="3"/>
  <c r="B847" i="3"/>
  <c r="E846" i="3"/>
  <c r="D846" i="3"/>
  <c r="C846" i="3"/>
  <c r="B846" i="3"/>
  <c r="E845" i="3"/>
  <c r="D845" i="3"/>
  <c r="C845" i="3"/>
  <c r="B845" i="3"/>
  <c r="E844" i="3"/>
  <c r="D844" i="3"/>
  <c r="C844" i="3"/>
  <c r="B844" i="3"/>
  <c r="E843" i="3"/>
  <c r="D843" i="3"/>
  <c r="C843" i="3"/>
  <c r="B843" i="3"/>
  <c r="E842" i="3"/>
  <c r="D842" i="3"/>
  <c r="C842" i="3"/>
  <c r="B842" i="3"/>
  <c r="E841" i="3"/>
  <c r="D841" i="3"/>
  <c r="C841" i="3"/>
  <c r="B841" i="3"/>
  <c r="E840" i="3"/>
  <c r="D840" i="3"/>
  <c r="C840" i="3"/>
  <c r="B840" i="3"/>
  <c r="E839" i="3"/>
  <c r="D839" i="3"/>
  <c r="C839" i="3"/>
  <c r="B839" i="3"/>
  <c r="E838" i="3"/>
  <c r="D838" i="3"/>
  <c r="C838" i="3"/>
  <c r="B838" i="3"/>
  <c r="E837" i="3"/>
  <c r="D837" i="3"/>
  <c r="C837" i="3"/>
  <c r="B837" i="3"/>
  <c r="E836" i="3"/>
  <c r="D836" i="3"/>
  <c r="C836" i="3"/>
  <c r="B836" i="3"/>
  <c r="E835" i="3"/>
  <c r="D835" i="3"/>
  <c r="C835" i="3"/>
  <c r="B835" i="3"/>
  <c r="E834" i="3"/>
  <c r="D834" i="3"/>
  <c r="C834" i="3"/>
  <c r="B834" i="3"/>
  <c r="E833" i="3"/>
  <c r="D833" i="3"/>
  <c r="C833" i="3"/>
  <c r="B833" i="3"/>
  <c r="E832" i="3"/>
  <c r="D832" i="3"/>
  <c r="C832" i="3"/>
  <c r="B832" i="3"/>
  <c r="E831" i="3"/>
  <c r="D831" i="3"/>
  <c r="C831" i="3"/>
  <c r="B831" i="3"/>
  <c r="E830" i="3"/>
  <c r="D830" i="3"/>
  <c r="C830" i="3"/>
  <c r="B830" i="3"/>
  <c r="E829" i="3"/>
  <c r="D829" i="3"/>
  <c r="C829" i="3"/>
  <c r="B829" i="3"/>
  <c r="E828" i="3"/>
  <c r="D828" i="3"/>
  <c r="C828" i="3"/>
  <c r="B828" i="3"/>
  <c r="E827" i="3"/>
  <c r="D827" i="3"/>
  <c r="C827" i="3"/>
  <c r="B827" i="3"/>
  <c r="E826" i="3"/>
  <c r="D826" i="3"/>
  <c r="C826" i="3"/>
  <c r="B826" i="3"/>
  <c r="E825" i="3"/>
  <c r="D825" i="3"/>
  <c r="C825" i="3"/>
  <c r="B825" i="3"/>
  <c r="E824" i="3"/>
  <c r="D824" i="3"/>
  <c r="C824" i="3"/>
  <c r="B824" i="3"/>
  <c r="E823" i="3"/>
  <c r="D823" i="3"/>
  <c r="C823" i="3"/>
  <c r="B823" i="3"/>
  <c r="E822" i="3"/>
  <c r="D822" i="3"/>
  <c r="C822" i="3"/>
  <c r="B822" i="3"/>
  <c r="E821" i="3"/>
  <c r="D821" i="3"/>
  <c r="C821" i="3"/>
  <c r="B821" i="3"/>
  <c r="E820" i="3"/>
  <c r="D820" i="3"/>
  <c r="C820" i="3"/>
  <c r="B820" i="3"/>
  <c r="E819" i="3"/>
  <c r="D819" i="3"/>
  <c r="C819" i="3"/>
  <c r="B819" i="3"/>
  <c r="E818" i="3"/>
  <c r="D818" i="3"/>
  <c r="C818" i="3"/>
  <c r="B818" i="3"/>
  <c r="E817" i="3"/>
  <c r="D817" i="3"/>
  <c r="C817" i="3"/>
  <c r="B817" i="3"/>
  <c r="E816" i="3"/>
  <c r="D816" i="3"/>
  <c r="C816" i="3"/>
  <c r="B816" i="3"/>
  <c r="E815" i="3"/>
  <c r="D815" i="3"/>
  <c r="C815" i="3"/>
  <c r="B815" i="3"/>
  <c r="E814" i="3"/>
  <c r="D814" i="3"/>
  <c r="C814" i="3"/>
  <c r="B814" i="3"/>
  <c r="E813" i="3"/>
  <c r="D813" i="3"/>
  <c r="C813" i="3"/>
  <c r="B813" i="3"/>
  <c r="E812" i="3"/>
  <c r="D812" i="3"/>
  <c r="C812" i="3"/>
  <c r="B812" i="3"/>
  <c r="E811" i="3"/>
  <c r="D811" i="3"/>
  <c r="C811" i="3"/>
  <c r="B811" i="3"/>
  <c r="E810" i="3"/>
  <c r="D810" i="3"/>
  <c r="C810" i="3"/>
  <c r="B810" i="3"/>
  <c r="E809" i="3"/>
  <c r="D809" i="3"/>
  <c r="C809" i="3"/>
  <c r="B809" i="3"/>
  <c r="E808" i="3"/>
  <c r="D808" i="3"/>
  <c r="C808" i="3"/>
  <c r="B808" i="3"/>
  <c r="E807" i="3"/>
  <c r="D807" i="3"/>
  <c r="C807" i="3"/>
  <c r="B807" i="3"/>
  <c r="E806" i="3"/>
  <c r="D806" i="3"/>
  <c r="C806" i="3"/>
  <c r="B806" i="3"/>
  <c r="E805" i="3"/>
  <c r="D805" i="3"/>
  <c r="C805" i="3"/>
  <c r="B805" i="3"/>
  <c r="E804" i="3"/>
  <c r="D804" i="3"/>
  <c r="C804" i="3"/>
  <c r="B804" i="3"/>
  <c r="E803" i="3"/>
  <c r="D803" i="3"/>
  <c r="C803" i="3"/>
  <c r="B803" i="3"/>
  <c r="E802" i="3"/>
  <c r="D802" i="3"/>
  <c r="C802" i="3"/>
  <c r="B802" i="3"/>
  <c r="E801" i="3"/>
  <c r="D801" i="3"/>
  <c r="C801" i="3"/>
  <c r="B801" i="3"/>
  <c r="E800" i="3"/>
  <c r="D800" i="3"/>
  <c r="C800" i="3"/>
  <c r="B800" i="3"/>
  <c r="E799" i="3"/>
  <c r="D799" i="3"/>
  <c r="C799" i="3"/>
  <c r="B799" i="3"/>
  <c r="E798" i="3"/>
  <c r="D798" i="3"/>
  <c r="C798" i="3"/>
  <c r="B798" i="3"/>
  <c r="E797" i="3"/>
  <c r="D797" i="3"/>
  <c r="C797" i="3"/>
  <c r="B797" i="3"/>
  <c r="E796" i="3"/>
  <c r="D796" i="3"/>
  <c r="C796" i="3"/>
  <c r="B796" i="3"/>
  <c r="E795" i="3"/>
  <c r="D795" i="3"/>
  <c r="C795" i="3"/>
  <c r="B795" i="3"/>
  <c r="E794" i="3"/>
  <c r="D794" i="3"/>
  <c r="C794" i="3"/>
  <c r="B794" i="3"/>
  <c r="E793" i="3"/>
  <c r="D793" i="3"/>
  <c r="C793" i="3"/>
  <c r="B793" i="3"/>
  <c r="E792" i="3"/>
  <c r="D792" i="3"/>
  <c r="C792" i="3"/>
  <c r="B792" i="3"/>
  <c r="E791" i="3"/>
  <c r="D791" i="3"/>
  <c r="C791" i="3"/>
  <c r="B791" i="3"/>
  <c r="E790" i="3"/>
  <c r="D790" i="3"/>
  <c r="C790" i="3"/>
  <c r="B790" i="3"/>
  <c r="E789" i="3"/>
  <c r="D789" i="3"/>
  <c r="C789" i="3"/>
  <c r="B789" i="3"/>
  <c r="E788" i="3"/>
  <c r="D788" i="3"/>
  <c r="C788" i="3"/>
  <c r="B788" i="3"/>
  <c r="E787" i="3"/>
  <c r="D787" i="3"/>
  <c r="C787" i="3"/>
  <c r="B787" i="3"/>
  <c r="E786" i="3"/>
  <c r="D786" i="3"/>
  <c r="C786" i="3"/>
  <c r="B786" i="3"/>
  <c r="E785" i="3"/>
  <c r="D785" i="3"/>
  <c r="C785" i="3"/>
  <c r="B785" i="3"/>
  <c r="E784" i="3"/>
  <c r="D784" i="3"/>
  <c r="C784" i="3"/>
  <c r="B784" i="3"/>
  <c r="E783" i="3"/>
  <c r="D783" i="3"/>
  <c r="C783" i="3"/>
  <c r="B783" i="3"/>
  <c r="E782" i="3"/>
  <c r="D782" i="3"/>
  <c r="C782" i="3"/>
  <c r="B782" i="3"/>
  <c r="E781" i="3"/>
  <c r="D781" i="3"/>
  <c r="C781" i="3"/>
  <c r="B781" i="3"/>
  <c r="E780" i="3"/>
  <c r="D780" i="3"/>
  <c r="C780" i="3"/>
  <c r="B780" i="3"/>
  <c r="E779" i="3"/>
  <c r="D779" i="3"/>
  <c r="C779" i="3"/>
  <c r="B779" i="3"/>
  <c r="E778" i="3"/>
  <c r="D778" i="3"/>
  <c r="C778" i="3"/>
  <c r="B778" i="3"/>
  <c r="E777" i="3"/>
  <c r="D777" i="3"/>
  <c r="C777" i="3"/>
  <c r="B777" i="3"/>
  <c r="E776" i="3"/>
  <c r="D776" i="3"/>
  <c r="C776" i="3"/>
  <c r="B776" i="3"/>
  <c r="E775" i="3"/>
  <c r="D775" i="3"/>
  <c r="C775" i="3"/>
  <c r="B775" i="3"/>
  <c r="E774" i="3"/>
  <c r="D774" i="3"/>
  <c r="C774" i="3"/>
  <c r="B774" i="3"/>
  <c r="E773" i="3"/>
  <c r="D773" i="3"/>
  <c r="C773" i="3"/>
  <c r="B773" i="3"/>
  <c r="E772" i="3"/>
  <c r="D772" i="3"/>
  <c r="C772" i="3"/>
  <c r="B772" i="3"/>
  <c r="E771" i="3"/>
  <c r="D771" i="3"/>
  <c r="C771" i="3"/>
  <c r="B771" i="3"/>
  <c r="E770" i="3"/>
  <c r="D770" i="3"/>
  <c r="C770" i="3"/>
  <c r="B770" i="3"/>
  <c r="E769" i="3"/>
  <c r="D769" i="3"/>
  <c r="C769" i="3"/>
  <c r="B769" i="3"/>
  <c r="E768" i="3"/>
  <c r="D768" i="3"/>
  <c r="C768" i="3"/>
  <c r="B768" i="3"/>
  <c r="E767" i="3"/>
  <c r="D767" i="3"/>
  <c r="C767" i="3"/>
  <c r="B767" i="3"/>
  <c r="E766" i="3"/>
  <c r="D766" i="3"/>
  <c r="C766" i="3"/>
  <c r="B766" i="3"/>
  <c r="E765" i="3"/>
  <c r="D765" i="3"/>
  <c r="C765" i="3"/>
  <c r="B765" i="3"/>
  <c r="E764" i="3"/>
  <c r="D764" i="3"/>
  <c r="C764" i="3"/>
  <c r="B764" i="3"/>
  <c r="E763" i="3"/>
  <c r="D763" i="3"/>
  <c r="C763" i="3"/>
  <c r="B763" i="3"/>
  <c r="E762" i="3"/>
  <c r="D762" i="3"/>
  <c r="C762" i="3"/>
  <c r="B762" i="3"/>
  <c r="E761" i="3"/>
  <c r="D761" i="3"/>
  <c r="C761" i="3"/>
  <c r="B761" i="3"/>
  <c r="E760" i="3"/>
  <c r="D760" i="3"/>
  <c r="C760" i="3"/>
  <c r="B760" i="3"/>
  <c r="E759" i="3"/>
  <c r="D759" i="3"/>
  <c r="C759" i="3"/>
  <c r="B759" i="3"/>
  <c r="E758" i="3"/>
  <c r="D758" i="3"/>
  <c r="C758" i="3"/>
  <c r="B758" i="3"/>
  <c r="E757" i="3"/>
  <c r="D757" i="3"/>
  <c r="C757" i="3"/>
  <c r="B757" i="3"/>
  <c r="E756" i="3"/>
  <c r="D756" i="3"/>
  <c r="C756" i="3"/>
  <c r="B756" i="3"/>
  <c r="E755" i="3"/>
  <c r="D755" i="3"/>
  <c r="C755" i="3"/>
  <c r="B755" i="3"/>
  <c r="E754" i="3"/>
  <c r="D754" i="3"/>
  <c r="C754" i="3"/>
  <c r="B754" i="3"/>
  <c r="E753" i="3"/>
  <c r="D753" i="3"/>
  <c r="C753" i="3"/>
  <c r="B753" i="3"/>
  <c r="E752" i="3"/>
  <c r="D752" i="3"/>
  <c r="C752" i="3"/>
  <c r="B752" i="3"/>
  <c r="E751" i="3"/>
  <c r="D751" i="3"/>
  <c r="C751" i="3"/>
  <c r="B751" i="3"/>
  <c r="E750" i="3"/>
  <c r="D750" i="3"/>
  <c r="C750" i="3"/>
  <c r="B750" i="3"/>
  <c r="E749" i="3"/>
  <c r="D749" i="3"/>
  <c r="C749" i="3"/>
  <c r="B749" i="3"/>
  <c r="E748" i="3"/>
  <c r="D748" i="3"/>
  <c r="C748" i="3"/>
  <c r="B748" i="3"/>
  <c r="E747" i="3"/>
  <c r="D747" i="3"/>
  <c r="C747" i="3"/>
  <c r="B747" i="3"/>
  <c r="E746" i="3"/>
  <c r="D746" i="3"/>
  <c r="C746" i="3"/>
  <c r="B746" i="3"/>
  <c r="E745" i="3"/>
  <c r="D745" i="3"/>
  <c r="C745" i="3"/>
  <c r="B745" i="3"/>
  <c r="E744" i="3"/>
  <c r="D744" i="3"/>
  <c r="C744" i="3"/>
  <c r="B744" i="3"/>
  <c r="E743" i="3"/>
  <c r="D743" i="3"/>
  <c r="C743" i="3"/>
  <c r="B743" i="3"/>
  <c r="E742" i="3"/>
  <c r="D742" i="3"/>
  <c r="C742" i="3"/>
  <c r="B742" i="3"/>
  <c r="E741" i="3"/>
  <c r="D741" i="3"/>
  <c r="C741" i="3"/>
  <c r="B741" i="3"/>
  <c r="E740" i="3"/>
  <c r="D740" i="3"/>
  <c r="C740" i="3"/>
  <c r="B740" i="3"/>
  <c r="E739" i="3"/>
  <c r="D739" i="3"/>
  <c r="C739" i="3"/>
  <c r="B739" i="3"/>
  <c r="E738" i="3"/>
  <c r="D738" i="3"/>
  <c r="C738" i="3"/>
  <c r="B738" i="3"/>
  <c r="E737" i="3"/>
  <c r="D737" i="3"/>
  <c r="C737" i="3"/>
  <c r="B737" i="3"/>
  <c r="E736" i="3"/>
  <c r="D736" i="3"/>
  <c r="C736" i="3"/>
  <c r="B736" i="3"/>
  <c r="E735" i="3"/>
  <c r="D735" i="3"/>
  <c r="C735" i="3"/>
  <c r="B735" i="3"/>
  <c r="E734" i="3"/>
  <c r="D734" i="3"/>
  <c r="C734" i="3"/>
  <c r="B734" i="3"/>
  <c r="E733" i="3"/>
  <c r="D733" i="3"/>
  <c r="C733" i="3"/>
  <c r="B733" i="3"/>
  <c r="E732" i="3"/>
  <c r="D732" i="3"/>
  <c r="C732" i="3"/>
  <c r="B732" i="3"/>
  <c r="E731" i="3"/>
  <c r="D731" i="3"/>
  <c r="C731" i="3"/>
  <c r="B731" i="3"/>
  <c r="E730" i="3"/>
  <c r="D730" i="3"/>
  <c r="C730" i="3"/>
  <c r="B730" i="3"/>
  <c r="E729" i="3"/>
  <c r="D729" i="3"/>
  <c r="C729" i="3"/>
  <c r="B729" i="3"/>
  <c r="E728" i="3"/>
  <c r="D728" i="3"/>
  <c r="C728" i="3"/>
  <c r="B728" i="3"/>
  <c r="E727" i="3"/>
  <c r="D727" i="3"/>
  <c r="C727" i="3"/>
  <c r="B727" i="3"/>
  <c r="E726" i="3"/>
  <c r="D726" i="3"/>
  <c r="C726" i="3"/>
  <c r="B726" i="3"/>
  <c r="E725" i="3"/>
  <c r="D725" i="3"/>
  <c r="C725" i="3"/>
  <c r="B725" i="3"/>
  <c r="E724" i="3"/>
  <c r="D724" i="3"/>
  <c r="C724" i="3"/>
  <c r="B724" i="3"/>
  <c r="E723" i="3"/>
  <c r="D723" i="3"/>
  <c r="C723" i="3"/>
  <c r="B723" i="3"/>
  <c r="E722" i="3"/>
  <c r="D722" i="3"/>
  <c r="C722" i="3"/>
  <c r="B722" i="3"/>
  <c r="E721" i="3"/>
  <c r="D721" i="3"/>
  <c r="C721" i="3"/>
  <c r="B721" i="3"/>
  <c r="E720" i="3"/>
  <c r="D720" i="3"/>
  <c r="C720" i="3"/>
  <c r="B720" i="3"/>
  <c r="E719" i="3"/>
  <c r="D719" i="3"/>
  <c r="C719" i="3"/>
  <c r="B719" i="3"/>
  <c r="E718" i="3"/>
  <c r="D718" i="3"/>
  <c r="C718" i="3"/>
  <c r="B718" i="3"/>
  <c r="E717" i="3"/>
  <c r="D717" i="3"/>
  <c r="C717" i="3"/>
  <c r="B717" i="3"/>
  <c r="E716" i="3"/>
  <c r="D716" i="3"/>
  <c r="C716" i="3"/>
  <c r="B716" i="3"/>
  <c r="E715" i="3"/>
  <c r="D715" i="3"/>
  <c r="C715" i="3"/>
  <c r="B715" i="3"/>
  <c r="E714" i="3"/>
  <c r="D714" i="3"/>
  <c r="C714" i="3"/>
  <c r="B714" i="3"/>
  <c r="E713" i="3"/>
  <c r="D713" i="3"/>
  <c r="C713" i="3"/>
  <c r="B713" i="3"/>
  <c r="E712" i="3"/>
  <c r="D712" i="3"/>
  <c r="C712" i="3"/>
  <c r="B712" i="3"/>
  <c r="E711" i="3"/>
  <c r="D711" i="3"/>
  <c r="C711" i="3"/>
  <c r="B711" i="3"/>
  <c r="E710" i="3"/>
  <c r="D710" i="3"/>
  <c r="C710" i="3"/>
  <c r="B710" i="3"/>
  <c r="E709" i="3"/>
  <c r="D709" i="3"/>
  <c r="C709" i="3"/>
  <c r="B709" i="3"/>
  <c r="E708" i="3"/>
  <c r="D708" i="3"/>
  <c r="C708" i="3"/>
  <c r="B708" i="3"/>
  <c r="E707" i="3"/>
  <c r="D707" i="3"/>
  <c r="C707" i="3"/>
  <c r="B707" i="3"/>
  <c r="E706" i="3"/>
  <c r="D706" i="3"/>
  <c r="C706" i="3"/>
  <c r="B706" i="3"/>
  <c r="E705" i="3"/>
  <c r="D705" i="3"/>
  <c r="C705" i="3"/>
  <c r="B705" i="3"/>
  <c r="E704" i="3"/>
  <c r="D704" i="3"/>
  <c r="C704" i="3"/>
  <c r="B704" i="3"/>
  <c r="E703" i="3"/>
  <c r="D703" i="3"/>
  <c r="C703" i="3"/>
  <c r="B703" i="3"/>
  <c r="E702" i="3"/>
  <c r="D702" i="3"/>
  <c r="C702" i="3"/>
  <c r="B702" i="3"/>
  <c r="E701" i="3"/>
  <c r="D701" i="3"/>
  <c r="C701" i="3"/>
  <c r="B701" i="3"/>
  <c r="E700" i="3"/>
  <c r="D700" i="3"/>
  <c r="C700" i="3"/>
  <c r="B700" i="3"/>
  <c r="E699" i="3"/>
  <c r="D699" i="3"/>
  <c r="C699" i="3"/>
  <c r="B699" i="3"/>
  <c r="E698" i="3"/>
  <c r="D698" i="3"/>
  <c r="C698" i="3"/>
  <c r="B698" i="3"/>
  <c r="E697" i="3"/>
  <c r="D697" i="3"/>
  <c r="C697" i="3"/>
  <c r="B697" i="3"/>
  <c r="E696" i="3"/>
  <c r="D696" i="3"/>
  <c r="C696" i="3"/>
  <c r="B696" i="3"/>
  <c r="E695" i="3"/>
  <c r="D695" i="3"/>
  <c r="C695" i="3"/>
  <c r="B695" i="3"/>
  <c r="E694" i="3"/>
  <c r="D694" i="3"/>
  <c r="C694" i="3"/>
  <c r="B694" i="3"/>
  <c r="E693" i="3"/>
  <c r="D693" i="3"/>
  <c r="C693" i="3"/>
  <c r="B693" i="3"/>
  <c r="E692" i="3"/>
  <c r="D692" i="3"/>
  <c r="C692" i="3"/>
  <c r="B692" i="3"/>
  <c r="E691" i="3"/>
  <c r="D691" i="3"/>
  <c r="C691" i="3"/>
  <c r="B691" i="3"/>
  <c r="E690" i="3"/>
  <c r="D690" i="3"/>
  <c r="C690" i="3"/>
  <c r="B690" i="3"/>
  <c r="E689" i="3"/>
  <c r="D689" i="3"/>
  <c r="C689" i="3"/>
  <c r="B689" i="3"/>
  <c r="E688" i="3"/>
  <c r="D688" i="3"/>
  <c r="C688" i="3"/>
  <c r="B688" i="3"/>
  <c r="E687" i="3"/>
  <c r="D687" i="3"/>
  <c r="C687" i="3"/>
  <c r="B687" i="3"/>
  <c r="E686" i="3"/>
  <c r="D686" i="3"/>
  <c r="C686" i="3"/>
  <c r="B686" i="3"/>
  <c r="E685" i="3"/>
  <c r="D685" i="3"/>
  <c r="C685" i="3"/>
  <c r="B685" i="3"/>
  <c r="E684" i="3"/>
  <c r="D684" i="3"/>
  <c r="C684" i="3"/>
  <c r="B684" i="3"/>
  <c r="E683" i="3"/>
  <c r="D683" i="3"/>
  <c r="C683" i="3"/>
  <c r="B683" i="3"/>
  <c r="E682" i="3"/>
  <c r="D682" i="3"/>
  <c r="C682" i="3"/>
  <c r="B682" i="3"/>
  <c r="E681" i="3"/>
  <c r="D681" i="3"/>
  <c r="C681" i="3"/>
  <c r="B681" i="3"/>
  <c r="E680" i="3"/>
  <c r="D680" i="3"/>
  <c r="C680" i="3"/>
  <c r="B680" i="3"/>
  <c r="E679" i="3"/>
  <c r="D679" i="3"/>
  <c r="C679" i="3"/>
  <c r="B679" i="3"/>
  <c r="E678" i="3"/>
  <c r="D678" i="3"/>
  <c r="C678" i="3"/>
  <c r="B678" i="3"/>
  <c r="E677" i="3"/>
  <c r="D677" i="3"/>
  <c r="C677" i="3"/>
  <c r="B677" i="3"/>
  <c r="E676" i="3"/>
  <c r="D676" i="3"/>
  <c r="C676" i="3"/>
  <c r="B676" i="3"/>
  <c r="E675" i="3"/>
  <c r="D675" i="3"/>
  <c r="C675" i="3"/>
  <c r="B675" i="3"/>
  <c r="E674" i="3"/>
  <c r="D674" i="3"/>
  <c r="C674" i="3"/>
  <c r="B674" i="3"/>
  <c r="E673" i="3"/>
  <c r="D673" i="3"/>
  <c r="C673" i="3"/>
  <c r="B673" i="3"/>
  <c r="E672" i="3"/>
  <c r="D672" i="3"/>
  <c r="C672" i="3"/>
  <c r="B672" i="3"/>
  <c r="E671" i="3"/>
  <c r="D671" i="3"/>
  <c r="C671" i="3"/>
  <c r="B671" i="3"/>
  <c r="E670" i="3"/>
  <c r="D670" i="3"/>
  <c r="C670" i="3"/>
  <c r="B670" i="3"/>
  <c r="E669" i="3"/>
  <c r="D669" i="3"/>
  <c r="C669" i="3"/>
  <c r="B669" i="3"/>
  <c r="E668" i="3"/>
  <c r="D668" i="3"/>
  <c r="C668" i="3"/>
  <c r="B668" i="3"/>
  <c r="E667" i="3"/>
  <c r="D667" i="3"/>
  <c r="C667" i="3"/>
  <c r="B667" i="3"/>
  <c r="E666" i="3"/>
  <c r="D666" i="3"/>
  <c r="C666" i="3"/>
  <c r="B666" i="3"/>
  <c r="E665" i="3"/>
  <c r="D665" i="3"/>
  <c r="C665" i="3"/>
  <c r="B665" i="3"/>
  <c r="E664" i="3"/>
  <c r="D664" i="3"/>
  <c r="C664" i="3"/>
  <c r="B664" i="3"/>
  <c r="E663" i="3"/>
  <c r="D663" i="3"/>
  <c r="C663" i="3"/>
  <c r="B663" i="3"/>
  <c r="E662" i="3"/>
  <c r="D662" i="3"/>
  <c r="C662" i="3"/>
  <c r="B662" i="3"/>
  <c r="E661" i="3"/>
  <c r="D661" i="3"/>
  <c r="C661" i="3"/>
  <c r="B661" i="3"/>
  <c r="E660" i="3"/>
  <c r="D660" i="3"/>
  <c r="C660" i="3"/>
  <c r="B660" i="3"/>
  <c r="E659" i="3"/>
  <c r="D659" i="3"/>
  <c r="C659" i="3"/>
  <c r="B659" i="3"/>
  <c r="E658" i="3"/>
  <c r="D658" i="3"/>
  <c r="C658" i="3"/>
  <c r="B658" i="3"/>
  <c r="E657" i="3"/>
  <c r="D657" i="3"/>
  <c r="C657" i="3"/>
  <c r="B657" i="3"/>
  <c r="E656" i="3"/>
  <c r="D656" i="3"/>
  <c r="C656" i="3"/>
  <c r="B656" i="3"/>
  <c r="E655" i="3"/>
  <c r="D655" i="3"/>
  <c r="C655" i="3"/>
  <c r="B655" i="3"/>
  <c r="E654" i="3"/>
  <c r="D654" i="3"/>
  <c r="C654" i="3"/>
  <c r="B654" i="3"/>
  <c r="E653" i="3"/>
  <c r="D653" i="3"/>
  <c r="C653" i="3"/>
  <c r="B653" i="3"/>
  <c r="E652" i="3"/>
  <c r="D652" i="3"/>
  <c r="C652" i="3"/>
  <c r="B652" i="3"/>
  <c r="E651" i="3"/>
  <c r="D651" i="3"/>
  <c r="C651" i="3"/>
  <c r="B651" i="3"/>
  <c r="E650" i="3"/>
  <c r="D650" i="3"/>
  <c r="C650" i="3"/>
  <c r="B650" i="3"/>
  <c r="E649" i="3"/>
  <c r="D649" i="3"/>
  <c r="C649" i="3"/>
  <c r="B649" i="3"/>
  <c r="E648" i="3"/>
  <c r="D648" i="3"/>
  <c r="C648" i="3"/>
  <c r="B648" i="3"/>
  <c r="E647" i="3"/>
  <c r="D647" i="3"/>
  <c r="C647" i="3"/>
  <c r="B647" i="3"/>
  <c r="E646" i="3"/>
  <c r="D646" i="3"/>
  <c r="C646" i="3"/>
  <c r="B646" i="3"/>
  <c r="E645" i="3"/>
  <c r="D645" i="3"/>
  <c r="C645" i="3"/>
  <c r="B645" i="3"/>
  <c r="E644" i="3"/>
  <c r="D644" i="3"/>
  <c r="C644" i="3"/>
  <c r="B644" i="3"/>
  <c r="E643" i="3"/>
  <c r="D643" i="3"/>
  <c r="C643" i="3"/>
  <c r="B643" i="3"/>
  <c r="E642" i="3"/>
  <c r="D642" i="3"/>
  <c r="C642" i="3"/>
  <c r="B642" i="3"/>
  <c r="E641" i="3"/>
  <c r="D641" i="3"/>
  <c r="C641" i="3"/>
  <c r="B641" i="3"/>
  <c r="E640" i="3"/>
  <c r="D640" i="3"/>
  <c r="C640" i="3"/>
  <c r="B640" i="3"/>
  <c r="E639" i="3"/>
  <c r="D639" i="3"/>
  <c r="C639" i="3"/>
  <c r="B639" i="3"/>
  <c r="E638" i="3"/>
  <c r="D638" i="3"/>
  <c r="C638" i="3"/>
  <c r="B638" i="3"/>
  <c r="E637" i="3"/>
  <c r="D637" i="3"/>
  <c r="C637" i="3"/>
  <c r="B637" i="3"/>
  <c r="E636" i="3"/>
  <c r="D636" i="3"/>
  <c r="C636" i="3"/>
  <c r="B636" i="3"/>
  <c r="E635" i="3"/>
  <c r="D635" i="3"/>
  <c r="C635" i="3"/>
  <c r="B635" i="3"/>
  <c r="E634" i="3"/>
  <c r="D634" i="3"/>
  <c r="C634" i="3"/>
  <c r="B634" i="3"/>
  <c r="E633" i="3"/>
  <c r="D633" i="3"/>
  <c r="C633" i="3"/>
  <c r="B633" i="3"/>
  <c r="E632" i="3"/>
  <c r="D632" i="3"/>
  <c r="C632" i="3"/>
  <c r="B632" i="3"/>
  <c r="E631" i="3"/>
  <c r="D631" i="3"/>
  <c r="C631" i="3"/>
  <c r="B631" i="3"/>
  <c r="E630" i="3"/>
  <c r="D630" i="3"/>
  <c r="C630" i="3"/>
  <c r="B630" i="3"/>
  <c r="E629" i="3"/>
  <c r="D629" i="3"/>
  <c r="C629" i="3"/>
  <c r="B629" i="3"/>
  <c r="E628" i="3"/>
  <c r="D628" i="3"/>
  <c r="C628" i="3"/>
  <c r="B628" i="3"/>
  <c r="E627" i="3"/>
  <c r="D627" i="3"/>
  <c r="C627" i="3"/>
  <c r="B627" i="3"/>
  <c r="E626" i="3"/>
  <c r="D626" i="3"/>
  <c r="C626" i="3"/>
  <c r="B626" i="3"/>
  <c r="E625" i="3"/>
  <c r="D625" i="3"/>
  <c r="C625" i="3"/>
  <c r="B625" i="3"/>
  <c r="E624" i="3"/>
  <c r="D624" i="3"/>
  <c r="C624" i="3"/>
  <c r="B624" i="3"/>
  <c r="E623" i="3"/>
  <c r="D623" i="3"/>
  <c r="C623" i="3"/>
  <c r="B623" i="3"/>
  <c r="E622" i="3"/>
  <c r="D622" i="3"/>
  <c r="C622" i="3"/>
  <c r="B622" i="3"/>
  <c r="E621" i="3"/>
  <c r="D621" i="3"/>
  <c r="C621" i="3"/>
  <c r="B621" i="3"/>
  <c r="E620" i="3"/>
  <c r="D620" i="3"/>
  <c r="C620" i="3"/>
  <c r="B620" i="3"/>
  <c r="E619" i="3"/>
  <c r="D619" i="3"/>
  <c r="C619" i="3"/>
  <c r="B619" i="3"/>
  <c r="E618" i="3"/>
  <c r="D618" i="3"/>
  <c r="C618" i="3"/>
  <c r="B618" i="3"/>
  <c r="E617" i="3"/>
  <c r="D617" i="3"/>
  <c r="C617" i="3"/>
  <c r="B617" i="3"/>
  <c r="E616" i="3"/>
  <c r="D616" i="3"/>
  <c r="C616" i="3"/>
  <c r="B616" i="3"/>
  <c r="E615" i="3"/>
  <c r="D615" i="3"/>
  <c r="C615" i="3"/>
  <c r="B615" i="3"/>
  <c r="E614" i="3"/>
  <c r="D614" i="3"/>
  <c r="C614" i="3"/>
  <c r="B614" i="3"/>
  <c r="E613" i="3"/>
  <c r="D613" i="3"/>
  <c r="C613" i="3"/>
  <c r="B613" i="3"/>
  <c r="E612" i="3"/>
  <c r="D612" i="3"/>
  <c r="C612" i="3"/>
  <c r="B612" i="3"/>
  <c r="E611" i="3"/>
  <c r="D611" i="3"/>
  <c r="C611" i="3"/>
  <c r="B611" i="3"/>
  <c r="E610" i="3"/>
  <c r="D610" i="3"/>
  <c r="C610" i="3"/>
  <c r="B610" i="3"/>
  <c r="E609" i="3"/>
  <c r="D609" i="3"/>
  <c r="C609" i="3"/>
  <c r="B609" i="3"/>
  <c r="E608" i="3"/>
  <c r="D608" i="3"/>
  <c r="C608" i="3"/>
  <c r="B608" i="3"/>
  <c r="E607" i="3"/>
  <c r="D607" i="3"/>
  <c r="C607" i="3"/>
  <c r="B607" i="3"/>
  <c r="E606" i="3"/>
  <c r="D606" i="3"/>
  <c r="C606" i="3"/>
  <c r="B606" i="3"/>
  <c r="E605" i="3"/>
  <c r="D605" i="3"/>
  <c r="C605" i="3"/>
  <c r="B605" i="3"/>
  <c r="E604" i="3"/>
  <c r="D604" i="3"/>
  <c r="C604" i="3"/>
  <c r="B604" i="3"/>
  <c r="E603" i="3"/>
  <c r="D603" i="3"/>
  <c r="C603" i="3"/>
  <c r="B603" i="3"/>
  <c r="E602" i="3"/>
  <c r="D602" i="3"/>
  <c r="C602" i="3"/>
  <c r="B602" i="3"/>
  <c r="E601" i="3"/>
  <c r="D601" i="3"/>
  <c r="C601" i="3"/>
  <c r="B601" i="3"/>
  <c r="E600" i="3"/>
  <c r="D600" i="3"/>
  <c r="C600" i="3"/>
  <c r="B600" i="3"/>
  <c r="E599" i="3"/>
  <c r="D599" i="3"/>
  <c r="C599" i="3"/>
  <c r="B599" i="3"/>
  <c r="E598" i="3"/>
  <c r="D598" i="3"/>
  <c r="C598" i="3"/>
  <c r="B598" i="3"/>
  <c r="E597" i="3"/>
  <c r="D597" i="3"/>
  <c r="C597" i="3"/>
  <c r="B597" i="3"/>
  <c r="E596" i="3"/>
  <c r="D596" i="3"/>
  <c r="C596" i="3"/>
  <c r="B596" i="3"/>
  <c r="E595" i="3"/>
  <c r="D595" i="3"/>
  <c r="C595" i="3"/>
  <c r="B595" i="3"/>
  <c r="E594" i="3"/>
  <c r="D594" i="3"/>
  <c r="C594" i="3"/>
  <c r="B594" i="3"/>
  <c r="E593" i="3"/>
  <c r="D593" i="3"/>
  <c r="C593" i="3"/>
  <c r="B593" i="3"/>
  <c r="E592" i="3"/>
  <c r="D592" i="3"/>
  <c r="C592" i="3"/>
  <c r="B592" i="3"/>
  <c r="E591" i="3"/>
  <c r="D591" i="3"/>
  <c r="C591" i="3"/>
  <c r="B591" i="3"/>
  <c r="E590" i="3"/>
  <c r="D590" i="3"/>
  <c r="C590" i="3"/>
  <c r="B590" i="3"/>
  <c r="E589" i="3"/>
  <c r="D589" i="3"/>
  <c r="C589" i="3"/>
  <c r="B589" i="3"/>
  <c r="E588" i="3"/>
  <c r="D588" i="3"/>
  <c r="C588" i="3"/>
  <c r="B588" i="3"/>
  <c r="E587" i="3"/>
  <c r="D587" i="3"/>
  <c r="C587" i="3"/>
  <c r="B587" i="3"/>
  <c r="E586" i="3"/>
  <c r="D586" i="3"/>
  <c r="C586" i="3"/>
  <c r="B586" i="3"/>
  <c r="E585" i="3"/>
  <c r="D585" i="3"/>
  <c r="C585" i="3"/>
  <c r="B585" i="3"/>
  <c r="E584" i="3"/>
  <c r="D584" i="3"/>
  <c r="C584" i="3"/>
  <c r="B584" i="3"/>
  <c r="E583" i="3"/>
  <c r="D583" i="3"/>
  <c r="C583" i="3"/>
  <c r="B583" i="3"/>
  <c r="E582" i="3"/>
  <c r="D582" i="3"/>
  <c r="C582" i="3"/>
  <c r="B582" i="3"/>
  <c r="E581" i="3"/>
  <c r="D581" i="3"/>
  <c r="C581" i="3"/>
  <c r="B581" i="3"/>
  <c r="E580" i="3"/>
  <c r="D580" i="3"/>
  <c r="C580" i="3"/>
  <c r="B580" i="3"/>
  <c r="E579" i="3"/>
  <c r="D579" i="3"/>
  <c r="C579" i="3"/>
  <c r="B579" i="3"/>
  <c r="E578" i="3"/>
  <c r="D578" i="3"/>
  <c r="C578" i="3"/>
  <c r="B578" i="3"/>
  <c r="E577" i="3"/>
  <c r="D577" i="3"/>
  <c r="C577" i="3"/>
  <c r="B577" i="3"/>
  <c r="E576" i="3"/>
  <c r="D576" i="3"/>
  <c r="C576" i="3"/>
  <c r="B576" i="3"/>
  <c r="E575" i="3"/>
  <c r="D575" i="3"/>
  <c r="C575" i="3"/>
  <c r="B575" i="3"/>
  <c r="E574" i="3"/>
  <c r="D574" i="3"/>
  <c r="C574" i="3"/>
  <c r="B574" i="3"/>
  <c r="E573" i="3"/>
  <c r="D573" i="3"/>
  <c r="C573" i="3"/>
  <c r="B573" i="3"/>
  <c r="E572" i="3"/>
  <c r="D572" i="3"/>
  <c r="C572" i="3"/>
  <c r="B572" i="3"/>
  <c r="E571" i="3"/>
  <c r="D571" i="3"/>
  <c r="C571" i="3"/>
  <c r="B571" i="3"/>
  <c r="E570" i="3"/>
  <c r="D570" i="3"/>
  <c r="C570" i="3"/>
  <c r="B570" i="3"/>
  <c r="E569" i="3"/>
  <c r="D569" i="3"/>
  <c r="C569" i="3"/>
  <c r="B569" i="3"/>
  <c r="E568" i="3"/>
  <c r="D568" i="3"/>
  <c r="C568" i="3"/>
  <c r="B568" i="3"/>
  <c r="E567" i="3"/>
  <c r="D567" i="3"/>
  <c r="C567" i="3"/>
  <c r="B567" i="3"/>
  <c r="E566" i="3"/>
  <c r="D566" i="3"/>
  <c r="C566" i="3"/>
  <c r="B566" i="3"/>
  <c r="E565" i="3"/>
  <c r="D565" i="3"/>
  <c r="C565" i="3"/>
  <c r="B565" i="3"/>
  <c r="E564" i="3"/>
  <c r="D564" i="3"/>
  <c r="C564" i="3"/>
  <c r="B564" i="3"/>
  <c r="E563" i="3"/>
  <c r="D563" i="3"/>
  <c r="C563" i="3"/>
  <c r="B563" i="3"/>
  <c r="E562" i="3"/>
  <c r="D562" i="3"/>
  <c r="C562" i="3"/>
  <c r="B562" i="3"/>
  <c r="E561" i="3"/>
  <c r="D561" i="3"/>
  <c r="C561" i="3"/>
  <c r="B561" i="3"/>
  <c r="E560" i="3"/>
  <c r="D560" i="3"/>
  <c r="C560" i="3"/>
  <c r="B560" i="3"/>
  <c r="E559" i="3"/>
  <c r="D559" i="3"/>
  <c r="C559" i="3"/>
  <c r="B559" i="3"/>
  <c r="E558" i="3"/>
  <c r="D558" i="3"/>
  <c r="C558" i="3"/>
  <c r="B558" i="3"/>
  <c r="E557" i="3"/>
  <c r="D557" i="3"/>
  <c r="C557" i="3"/>
  <c r="B557" i="3"/>
  <c r="E556" i="3"/>
  <c r="D556" i="3"/>
  <c r="C556" i="3"/>
  <c r="B556" i="3"/>
  <c r="E555" i="3"/>
  <c r="D555" i="3"/>
  <c r="C555" i="3"/>
  <c r="B555" i="3"/>
  <c r="E554" i="3"/>
  <c r="D554" i="3"/>
  <c r="C554" i="3"/>
  <c r="B554" i="3"/>
  <c r="E553" i="3"/>
  <c r="D553" i="3"/>
  <c r="C553" i="3"/>
  <c r="B553" i="3"/>
  <c r="E552" i="3"/>
  <c r="D552" i="3"/>
  <c r="C552" i="3"/>
  <c r="B552" i="3"/>
  <c r="E551" i="3"/>
  <c r="D551" i="3"/>
  <c r="C551" i="3"/>
  <c r="B551" i="3"/>
  <c r="E550" i="3"/>
  <c r="D550" i="3"/>
  <c r="C550" i="3"/>
  <c r="B550" i="3"/>
  <c r="E549" i="3"/>
  <c r="D549" i="3"/>
  <c r="C549" i="3"/>
  <c r="B549" i="3"/>
  <c r="E548" i="3"/>
  <c r="D548" i="3"/>
  <c r="C548" i="3"/>
  <c r="B548" i="3"/>
  <c r="E547" i="3"/>
  <c r="D547" i="3"/>
  <c r="C547" i="3"/>
  <c r="B547" i="3"/>
  <c r="E546" i="3"/>
  <c r="D546" i="3"/>
  <c r="C546" i="3"/>
  <c r="B546" i="3"/>
  <c r="E545" i="3"/>
  <c r="D545" i="3"/>
  <c r="C545" i="3"/>
  <c r="B545" i="3"/>
  <c r="E544" i="3"/>
  <c r="D544" i="3"/>
  <c r="C544" i="3"/>
  <c r="B544" i="3"/>
  <c r="E543" i="3"/>
  <c r="D543" i="3"/>
  <c r="C543" i="3"/>
  <c r="B543" i="3"/>
  <c r="E542" i="3"/>
  <c r="D542" i="3"/>
  <c r="C542" i="3"/>
  <c r="B542" i="3"/>
  <c r="E541" i="3"/>
  <c r="D541" i="3"/>
  <c r="C541" i="3"/>
  <c r="B541" i="3"/>
  <c r="E540" i="3"/>
  <c r="D540" i="3"/>
  <c r="C540" i="3"/>
  <c r="B540" i="3"/>
  <c r="E539" i="3"/>
  <c r="D539" i="3"/>
  <c r="C539" i="3"/>
  <c r="B539" i="3"/>
  <c r="E538" i="3"/>
  <c r="D538" i="3"/>
  <c r="C538" i="3"/>
  <c r="B538" i="3"/>
  <c r="E537" i="3"/>
  <c r="D537" i="3"/>
  <c r="C537" i="3"/>
  <c r="B537" i="3"/>
  <c r="E536" i="3"/>
  <c r="D536" i="3"/>
  <c r="C536" i="3"/>
  <c r="B536" i="3"/>
  <c r="E535" i="3"/>
  <c r="D535" i="3"/>
  <c r="C535" i="3"/>
  <c r="B535" i="3"/>
  <c r="E534" i="3"/>
  <c r="D534" i="3"/>
  <c r="C534" i="3"/>
  <c r="B534" i="3"/>
  <c r="E533" i="3"/>
  <c r="D533" i="3"/>
  <c r="C533" i="3"/>
  <c r="B533" i="3"/>
  <c r="E532" i="3"/>
  <c r="D532" i="3"/>
  <c r="C532" i="3"/>
  <c r="B532" i="3"/>
  <c r="E531" i="3"/>
  <c r="D531" i="3"/>
  <c r="C531" i="3"/>
  <c r="B531" i="3"/>
  <c r="E530" i="3"/>
  <c r="D530" i="3"/>
  <c r="C530" i="3"/>
  <c r="B530" i="3"/>
  <c r="E529" i="3"/>
  <c r="D529" i="3"/>
  <c r="C529" i="3"/>
  <c r="B529" i="3"/>
  <c r="E528" i="3"/>
  <c r="D528" i="3"/>
  <c r="C528" i="3"/>
  <c r="B528" i="3"/>
  <c r="E527" i="3"/>
  <c r="D527" i="3"/>
  <c r="C527" i="3"/>
  <c r="B527" i="3"/>
  <c r="E526" i="3"/>
  <c r="D526" i="3"/>
  <c r="C526" i="3"/>
  <c r="B526" i="3"/>
  <c r="E525" i="3"/>
  <c r="D525" i="3"/>
  <c r="C525" i="3"/>
  <c r="B525" i="3"/>
  <c r="E524" i="3"/>
  <c r="D524" i="3"/>
  <c r="C524" i="3"/>
  <c r="B524" i="3"/>
  <c r="E523" i="3"/>
  <c r="D523" i="3"/>
  <c r="C523" i="3"/>
  <c r="B523" i="3"/>
  <c r="E522" i="3"/>
  <c r="D522" i="3"/>
  <c r="C522" i="3"/>
  <c r="B522" i="3"/>
  <c r="E521" i="3"/>
  <c r="D521" i="3"/>
  <c r="C521" i="3"/>
  <c r="B521" i="3"/>
  <c r="E520" i="3"/>
  <c r="D520" i="3"/>
  <c r="C520" i="3"/>
  <c r="B520" i="3"/>
  <c r="E519" i="3"/>
  <c r="D519" i="3"/>
  <c r="C519" i="3"/>
  <c r="B519" i="3"/>
  <c r="E518" i="3"/>
  <c r="D518" i="3"/>
  <c r="C518" i="3"/>
  <c r="B518" i="3"/>
  <c r="E517" i="3"/>
  <c r="D517" i="3"/>
  <c r="C517" i="3"/>
  <c r="B517" i="3"/>
  <c r="E516" i="3"/>
  <c r="D516" i="3"/>
  <c r="C516" i="3"/>
  <c r="B516" i="3"/>
  <c r="E515" i="3"/>
  <c r="D515" i="3"/>
  <c r="C515" i="3"/>
  <c r="B515" i="3"/>
  <c r="E514" i="3"/>
  <c r="D514" i="3"/>
  <c r="C514" i="3"/>
  <c r="B514" i="3"/>
  <c r="E513" i="3"/>
  <c r="D513" i="3"/>
  <c r="C513" i="3"/>
  <c r="B513" i="3"/>
  <c r="E512" i="3"/>
  <c r="D512" i="3"/>
  <c r="C512" i="3"/>
  <c r="B512" i="3"/>
  <c r="E511" i="3"/>
  <c r="D511" i="3"/>
  <c r="C511" i="3"/>
  <c r="B511" i="3"/>
  <c r="E510" i="3"/>
  <c r="D510" i="3"/>
  <c r="C510" i="3"/>
  <c r="B510" i="3"/>
  <c r="E509" i="3"/>
  <c r="D509" i="3"/>
  <c r="C509" i="3"/>
  <c r="B509" i="3"/>
  <c r="E508" i="3"/>
  <c r="D508" i="3"/>
  <c r="C508" i="3"/>
  <c r="B508" i="3"/>
  <c r="E507" i="3"/>
  <c r="D507" i="3"/>
  <c r="C507" i="3"/>
  <c r="B507" i="3"/>
  <c r="E506" i="3"/>
  <c r="D506" i="3"/>
  <c r="C506" i="3"/>
  <c r="B506" i="3"/>
  <c r="E505" i="3"/>
  <c r="D505" i="3"/>
  <c r="C505" i="3"/>
  <c r="B505" i="3"/>
  <c r="E504" i="3"/>
  <c r="D504" i="3"/>
  <c r="C504" i="3"/>
  <c r="B504" i="3"/>
  <c r="E503" i="3"/>
  <c r="D503" i="3"/>
  <c r="C503" i="3"/>
  <c r="B503" i="3"/>
  <c r="E502" i="3"/>
  <c r="D502" i="3"/>
  <c r="C502" i="3"/>
  <c r="B502" i="3"/>
  <c r="E501" i="3"/>
  <c r="D501" i="3"/>
  <c r="C501" i="3"/>
  <c r="B501" i="3"/>
  <c r="E500" i="3"/>
  <c r="D500" i="3"/>
  <c r="C500" i="3"/>
  <c r="B500" i="3"/>
  <c r="E499" i="3"/>
  <c r="D499" i="3"/>
  <c r="C499" i="3"/>
  <c r="B499" i="3"/>
  <c r="E498" i="3"/>
  <c r="D498" i="3"/>
  <c r="C498" i="3"/>
  <c r="B498" i="3"/>
  <c r="E497" i="3"/>
  <c r="D497" i="3"/>
  <c r="C497" i="3"/>
  <c r="B497" i="3"/>
  <c r="E496" i="3"/>
  <c r="D496" i="3"/>
  <c r="C496" i="3"/>
  <c r="B496" i="3"/>
  <c r="E495" i="3"/>
  <c r="D495" i="3"/>
  <c r="C495" i="3"/>
  <c r="B495" i="3"/>
  <c r="E494" i="3"/>
  <c r="D494" i="3"/>
  <c r="C494" i="3"/>
  <c r="B494" i="3"/>
  <c r="E493" i="3"/>
  <c r="D493" i="3"/>
  <c r="C493" i="3"/>
  <c r="B493" i="3"/>
  <c r="E492" i="3"/>
  <c r="D492" i="3"/>
  <c r="C492" i="3"/>
  <c r="B492" i="3"/>
  <c r="E491" i="3"/>
  <c r="D491" i="3"/>
  <c r="C491" i="3"/>
  <c r="B491" i="3"/>
  <c r="E490" i="3"/>
  <c r="D490" i="3"/>
  <c r="C490" i="3"/>
  <c r="B490" i="3"/>
  <c r="E489" i="3"/>
  <c r="D489" i="3"/>
  <c r="C489" i="3"/>
  <c r="B489" i="3"/>
  <c r="E488" i="3"/>
  <c r="D488" i="3"/>
  <c r="C488" i="3"/>
  <c r="B488" i="3"/>
  <c r="E487" i="3"/>
  <c r="D487" i="3"/>
  <c r="C487" i="3"/>
  <c r="B487" i="3"/>
  <c r="E486" i="3"/>
  <c r="D486" i="3"/>
  <c r="C486" i="3"/>
  <c r="B486" i="3"/>
  <c r="E485" i="3"/>
  <c r="D485" i="3"/>
  <c r="C485" i="3"/>
  <c r="B485" i="3"/>
  <c r="E484" i="3"/>
  <c r="D484" i="3"/>
  <c r="C484" i="3"/>
  <c r="B484" i="3"/>
  <c r="E483" i="3"/>
  <c r="D483" i="3"/>
  <c r="C483" i="3"/>
  <c r="B483" i="3"/>
  <c r="E482" i="3"/>
  <c r="D482" i="3"/>
  <c r="C482" i="3"/>
  <c r="B482" i="3"/>
  <c r="E481" i="3"/>
  <c r="D481" i="3"/>
  <c r="C481" i="3"/>
  <c r="B481" i="3"/>
  <c r="E480" i="3"/>
  <c r="D480" i="3"/>
  <c r="C480" i="3"/>
  <c r="B480" i="3"/>
  <c r="E479" i="3"/>
  <c r="D479" i="3"/>
  <c r="C479" i="3"/>
  <c r="B479" i="3"/>
  <c r="E478" i="3"/>
  <c r="D478" i="3"/>
  <c r="C478" i="3"/>
  <c r="B478" i="3"/>
  <c r="E477" i="3"/>
  <c r="D477" i="3"/>
  <c r="C477" i="3"/>
  <c r="B477" i="3"/>
  <c r="E476" i="3"/>
  <c r="D476" i="3"/>
  <c r="C476" i="3"/>
  <c r="B476" i="3"/>
  <c r="E475" i="3"/>
  <c r="D475" i="3"/>
  <c r="C475" i="3"/>
  <c r="B475" i="3"/>
  <c r="E474" i="3"/>
  <c r="D474" i="3"/>
  <c r="C474" i="3"/>
  <c r="B474" i="3"/>
  <c r="E473" i="3"/>
  <c r="D473" i="3"/>
  <c r="C473" i="3"/>
  <c r="B473" i="3"/>
  <c r="E472" i="3"/>
  <c r="D472" i="3"/>
  <c r="C472" i="3"/>
  <c r="B472" i="3"/>
  <c r="E471" i="3"/>
  <c r="D471" i="3"/>
  <c r="C471" i="3"/>
  <c r="B471" i="3"/>
  <c r="E470" i="3"/>
  <c r="D470" i="3"/>
  <c r="C470" i="3"/>
  <c r="B470" i="3"/>
  <c r="E469" i="3"/>
  <c r="D469" i="3"/>
  <c r="C469" i="3"/>
  <c r="B469" i="3"/>
  <c r="E468" i="3"/>
  <c r="D468" i="3"/>
  <c r="C468" i="3"/>
  <c r="B468" i="3"/>
  <c r="E467" i="3"/>
  <c r="D467" i="3"/>
  <c r="C467" i="3"/>
  <c r="B467" i="3"/>
  <c r="E466" i="3"/>
  <c r="D466" i="3"/>
  <c r="C466" i="3"/>
  <c r="B466" i="3"/>
  <c r="E465" i="3"/>
  <c r="D465" i="3"/>
  <c r="C465" i="3"/>
  <c r="B465" i="3"/>
  <c r="E464" i="3"/>
  <c r="D464" i="3"/>
  <c r="C464" i="3"/>
  <c r="B464" i="3"/>
  <c r="E463" i="3"/>
  <c r="D463" i="3"/>
  <c r="C463" i="3"/>
  <c r="B463" i="3"/>
  <c r="E462" i="3"/>
  <c r="D462" i="3"/>
  <c r="C462" i="3"/>
  <c r="B462" i="3"/>
  <c r="E461" i="3"/>
  <c r="D461" i="3"/>
  <c r="C461" i="3"/>
  <c r="B461" i="3"/>
  <c r="E460" i="3"/>
  <c r="D460" i="3"/>
  <c r="C460" i="3"/>
  <c r="B460" i="3"/>
  <c r="E459" i="3"/>
  <c r="D459" i="3"/>
  <c r="C459" i="3"/>
  <c r="B459" i="3"/>
  <c r="E458" i="3"/>
  <c r="D458" i="3"/>
  <c r="C458" i="3"/>
  <c r="B458" i="3"/>
  <c r="E457" i="3"/>
  <c r="D457" i="3"/>
  <c r="C457" i="3"/>
  <c r="B457" i="3"/>
  <c r="E456" i="3"/>
  <c r="D456" i="3"/>
  <c r="C456" i="3"/>
  <c r="B456" i="3"/>
  <c r="E455" i="3"/>
  <c r="D455" i="3"/>
  <c r="C455" i="3"/>
  <c r="B455" i="3"/>
  <c r="E454" i="3"/>
  <c r="D454" i="3"/>
  <c r="C454" i="3"/>
  <c r="B454" i="3"/>
  <c r="E453" i="3"/>
  <c r="D453" i="3"/>
  <c r="C453" i="3"/>
  <c r="B453" i="3"/>
  <c r="E452" i="3"/>
  <c r="D452" i="3"/>
  <c r="C452" i="3"/>
  <c r="B452" i="3"/>
  <c r="E451" i="3"/>
  <c r="D451" i="3"/>
  <c r="C451" i="3"/>
  <c r="B451" i="3"/>
  <c r="E450" i="3"/>
  <c r="D450" i="3"/>
  <c r="C450" i="3"/>
  <c r="B450" i="3"/>
  <c r="E449" i="3"/>
  <c r="D449" i="3"/>
  <c r="C449" i="3"/>
  <c r="B449" i="3"/>
  <c r="E448" i="3"/>
  <c r="D448" i="3"/>
  <c r="C448" i="3"/>
  <c r="B448" i="3"/>
  <c r="E447" i="3"/>
  <c r="D447" i="3"/>
  <c r="C447" i="3"/>
  <c r="B447" i="3"/>
  <c r="E446" i="3"/>
  <c r="D446" i="3"/>
  <c r="C446" i="3"/>
  <c r="B446" i="3"/>
  <c r="E445" i="3"/>
  <c r="D445" i="3"/>
  <c r="C445" i="3"/>
  <c r="B445" i="3"/>
  <c r="E444" i="3"/>
  <c r="D444" i="3"/>
  <c r="C444" i="3"/>
  <c r="B444" i="3"/>
  <c r="E443" i="3"/>
  <c r="D443" i="3"/>
  <c r="C443" i="3"/>
  <c r="B443" i="3"/>
  <c r="E442" i="3"/>
  <c r="D442" i="3"/>
  <c r="C442" i="3"/>
  <c r="B442" i="3"/>
  <c r="E441" i="3"/>
  <c r="D441" i="3"/>
  <c r="C441" i="3"/>
  <c r="B441" i="3"/>
  <c r="E440" i="3"/>
  <c r="D440" i="3"/>
  <c r="C440" i="3"/>
  <c r="B440" i="3"/>
  <c r="E439" i="3"/>
  <c r="D439" i="3"/>
  <c r="C439" i="3"/>
  <c r="B439" i="3"/>
  <c r="E438" i="3"/>
  <c r="D438" i="3"/>
  <c r="C438" i="3"/>
  <c r="B438" i="3"/>
  <c r="E437" i="3"/>
  <c r="D437" i="3"/>
  <c r="C437" i="3"/>
  <c r="B437" i="3"/>
  <c r="E436" i="3"/>
  <c r="D436" i="3"/>
  <c r="C436" i="3"/>
  <c r="B436" i="3"/>
  <c r="E435" i="3"/>
  <c r="D435" i="3"/>
  <c r="C435" i="3"/>
  <c r="B435" i="3"/>
  <c r="E434" i="3"/>
  <c r="D434" i="3"/>
  <c r="C434" i="3"/>
  <c r="B434" i="3"/>
  <c r="E433" i="3"/>
  <c r="D433" i="3"/>
  <c r="C433" i="3"/>
  <c r="B433" i="3"/>
  <c r="E432" i="3"/>
  <c r="D432" i="3"/>
  <c r="C432" i="3"/>
  <c r="B432" i="3"/>
  <c r="E431" i="3"/>
  <c r="D431" i="3"/>
  <c r="C431" i="3"/>
  <c r="B431" i="3"/>
  <c r="E430" i="3"/>
  <c r="D430" i="3"/>
  <c r="C430" i="3"/>
  <c r="B430" i="3"/>
  <c r="E429" i="3"/>
  <c r="D429" i="3"/>
  <c r="C429" i="3"/>
  <c r="B429" i="3"/>
  <c r="E428" i="3"/>
  <c r="D428" i="3"/>
  <c r="C428" i="3"/>
  <c r="B428" i="3"/>
  <c r="E427" i="3"/>
  <c r="D427" i="3"/>
  <c r="C427" i="3"/>
  <c r="B427" i="3"/>
  <c r="E426" i="3"/>
  <c r="D426" i="3"/>
  <c r="C426" i="3"/>
  <c r="B426" i="3"/>
  <c r="E425" i="3"/>
  <c r="D425" i="3"/>
  <c r="C425" i="3"/>
  <c r="B425" i="3"/>
  <c r="E424" i="3"/>
  <c r="D424" i="3"/>
  <c r="C424" i="3"/>
  <c r="B424" i="3"/>
  <c r="E423" i="3"/>
  <c r="D423" i="3"/>
  <c r="C423" i="3"/>
  <c r="B423" i="3"/>
  <c r="E422" i="3"/>
  <c r="D422" i="3"/>
  <c r="C422" i="3"/>
  <c r="B422" i="3"/>
  <c r="E421" i="3"/>
  <c r="D421" i="3"/>
  <c r="C421" i="3"/>
  <c r="B421" i="3"/>
  <c r="E420" i="3"/>
  <c r="D420" i="3"/>
  <c r="C420" i="3"/>
  <c r="B420" i="3"/>
  <c r="E419" i="3"/>
  <c r="D419" i="3"/>
  <c r="C419" i="3"/>
  <c r="B419" i="3"/>
  <c r="E418" i="3"/>
  <c r="D418" i="3"/>
  <c r="C418" i="3"/>
  <c r="B418" i="3"/>
  <c r="E417" i="3"/>
  <c r="D417" i="3"/>
  <c r="C417" i="3"/>
  <c r="B417" i="3"/>
  <c r="E416" i="3"/>
  <c r="D416" i="3"/>
  <c r="C416" i="3"/>
  <c r="B416" i="3"/>
  <c r="E415" i="3"/>
  <c r="D415" i="3"/>
  <c r="C415" i="3"/>
  <c r="B415" i="3"/>
  <c r="E414" i="3"/>
  <c r="D414" i="3"/>
  <c r="C414" i="3"/>
  <c r="B414" i="3"/>
  <c r="E413" i="3"/>
  <c r="D413" i="3"/>
  <c r="C413" i="3"/>
  <c r="B413" i="3"/>
  <c r="E412" i="3"/>
  <c r="D412" i="3"/>
  <c r="C412" i="3"/>
  <c r="B412" i="3"/>
  <c r="E411" i="3"/>
  <c r="D411" i="3"/>
  <c r="C411" i="3"/>
  <c r="B411" i="3"/>
  <c r="E410" i="3"/>
  <c r="D410" i="3"/>
  <c r="C410" i="3"/>
  <c r="B410" i="3"/>
  <c r="E409" i="3"/>
  <c r="D409" i="3"/>
  <c r="C409" i="3"/>
  <c r="B409" i="3"/>
  <c r="E408" i="3"/>
  <c r="D408" i="3"/>
  <c r="C408" i="3"/>
  <c r="B408" i="3"/>
  <c r="E407" i="3"/>
  <c r="D407" i="3"/>
  <c r="C407" i="3"/>
  <c r="B407" i="3"/>
  <c r="E406" i="3"/>
  <c r="D406" i="3"/>
  <c r="C406" i="3"/>
  <c r="B406" i="3"/>
  <c r="E405" i="3"/>
  <c r="D405" i="3"/>
  <c r="C405" i="3"/>
  <c r="B405" i="3"/>
  <c r="E404" i="3"/>
  <c r="D404" i="3"/>
  <c r="C404" i="3"/>
  <c r="B404" i="3"/>
  <c r="E403" i="3"/>
  <c r="D403" i="3"/>
  <c r="C403" i="3"/>
  <c r="B403" i="3"/>
  <c r="E402" i="3"/>
  <c r="D402" i="3"/>
  <c r="C402" i="3"/>
  <c r="B402" i="3"/>
  <c r="E401" i="3"/>
  <c r="D401" i="3"/>
  <c r="C401" i="3"/>
  <c r="B401" i="3"/>
  <c r="E400" i="3"/>
  <c r="D400" i="3"/>
  <c r="C400" i="3"/>
  <c r="B400" i="3"/>
  <c r="E399" i="3"/>
  <c r="D399" i="3"/>
  <c r="C399" i="3"/>
  <c r="B399" i="3"/>
  <c r="E398" i="3"/>
  <c r="D398" i="3"/>
  <c r="C398" i="3"/>
  <c r="B398" i="3"/>
  <c r="E397" i="3"/>
  <c r="D397" i="3"/>
  <c r="C397" i="3"/>
  <c r="B397" i="3"/>
  <c r="E396" i="3"/>
  <c r="D396" i="3"/>
  <c r="C396" i="3"/>
  <c r="B396" i="3"/>
  <c r="E395" i="3"/>
  <c r="D395" i="3"/>
  <c r="C395" i="3"/>
  <c r="B395" i="3"/>
  <c r="E394" i="3"/>
  <c r="D394" i="3"/>
  <c r="C394" i="3"/>
  <c r="B394" i="3"/>
  <c r="E393" i="3"/>
  <c r="D393" i="3"/>
  <c r="C393" i="3"/>
  <c r="B393" i="3"/>
  <c r="E392" i="3"/>
  <c r="D392" i="3"/>
  <c r="C392" i="3"/>
  <c r="B392" i="3"/>
  <c r="E391" i="3"/>
  <c r="D391" i="3"/>
  <c r="C391" i="3"/>
  <c r="B391" i="3"/>
  <c r="E390" i="3"/>
  <c r="D390" i="3"/>
  <c r="C390" i="3"/>
  <c r="B390" i="3"/>
  <c r="E389" i="3"/>
  <c r="D389" i="3"/>
  <c r="C389" i="3"/>
  <c r="B389" i="3"/>
  <c r="E388" i="3"/>
  <c r="D388" i="3"/>
  <c r="C388" i="3"/>
  <c r="B388" i="3"/>
  <c r="E387" i="3"/>
  <c r="D387" i="3"/>
  <c r="C387" i="3"/>
  <c r="B387" i="3"/>
  <c r="E386" i="3"/>
  <c r="D386" i="3"/>
  <c r="C386" i="3"/>
  <c r="B386" i="3"/>
  <c r="E385" i="3"/>
  <c r="D385" i="3"/>
  <c r="C385" i="3"/>
  <c r="B385" i="3"/>
  <c r="E384" i="3"/>
  <c r="D384" i="3"/>
  <c r="C384" i="3"/>
  <c r="B384" i="3"/>
  <c r="E383" i="3"/>
  <c r="D383" i="3"/>
  <c r="C383" i="3"/>
  <c r="B383" i="3"/>
  <c r="E382" i="3"/>
  <c r="D382" i="3"/>
  <c r="C382" i="3"/>
  <c r="B382" i="3"/>
  <c r="E381" i="3"/>
  <c r="D381" i="3"/>
  <c r="C381" i="3"/>
  <c r="B381" i="3"/>
  <c r="E380" i="3"/>
  <c r="D380" i="3"/>
  <c r="C380" i="3"/>
  <c r="B380" i="3"/>
  <c r="E379" i="3"/>
  <c r="D379" i="3"/>
  <c r="C379" i="3"/>
  <c r="B379" i="3"/>
  <c r="E378" i="3"/>
  <c r="D378" i="3"/>
  <c r="C378" i="3"/>
  <c r="B378" i="3"/>
  <c r="E377" i="3"/>
  <c r="D377" i="3"/>
  <c r="C377" i="3"/>
  <c r="B377" i="3"/>
  <c r="E376" i="3"/>
  <c r="D376" i="3"/>
  <c r="C376" i="3"/>
  <c r="B376" i="3"/>
  <c r="E375" i="3"/>
  <c r="D375" i="3"/>
  <c r="C375" i="3"/>
  <c r="B375" i="3"/>
  <c r="E374" i="3"/>
  <c r="D374" i="3"/>
  <c r="C374" i="3"/>
  <c r="B374" i="3"/>
  <c r="E373" i="3"/>
  <c r="D373" i="3"/>
  <c r="C373" i="3"/>
  <c r="B373" i="3"/>
  <c r="E372" i="3"/>
  <c r="D372" i="3"/>
  <c r="C372" i="3"/>
  <c r="B372" i="3"/>
  <c r="E371" i="3"/>
  <c r="D371" i="3"/>
  <c r="C371" i="3"/>
  <c r="B371" i="3"/>
  <c r="E370" i="3"/>
  <c r="D370" i="3"/>
  <c r="C370" i="3"/>
  <c r="B370" i="3"/>
  <c r="E369" i="3"/>
  <c r="D369" i="3"/>
  <c r="C369" i="3"/>
  <c r="B369" i="3"/>
  <c r="E368" i="3"/>
  <c r="D368" i="3"/>
  <c r="C368" i="3"/>
  <c r="B368" i="3"/>
  <c r="E367" i="3"/>
  <c r="D367" i="3"/>
  <c r="C367" i="3"/>
  <c r="B367" i="3"/>
  <c r="E366" i="3"/>
  <c r="D366" i="3"/>
  <c r="C366" i="3"/>
  <c r="B366" i="3"/>
  <c r="E365" i="3"/>
  <c r="D365" i="3"/>
  <c r="C365" i="3"/>
  <c r="B365" i="3"/>
  <c r="E364" i="3"/>
  <c r="D364" i="3"/>
  <c r="C364" i="3"/>
  <c r="B364" i="3"/>
  <c r="E363" i="3"/>
  <c r="D363" i="3"/>
  <c r="C363" i="3"/>
  <c r="B363" i="3"/>
  <c r="E362" i="3"/>
  <c r="D362" i="3"/>
  <c r="C362" i="3"/>
  <c r="B362" i="3"/>
  <c r="E361" i="3"/>
  <c r="D361" i="3"/>
  <c r="C361" i="3"/>
  <c r="B361" i="3"/>
  <c r="E360" i="3"/>
  <c r="D360" i="3"/>
  <c r="C360" i="3"/>
  <c r="B360" i="3"/>
  <c r="E359" i="3"/>
  <c r="D359" i="3"/>
  <c r="C359" i="3"/>
  <c r="B359" i="3"/>
  <c r="E358" i="3"/>
  <c r="D358" i="3"/>
  <c r="C358" i="3"/>
  <c r="B358" i="3"/>
  <c r="E357" i="3"/>
  <c r="D357" i="3"/>
  <c r="C357" i="3"/>
  <c r="B357" i="3"/>
  <c r="E356" i="3"/>
  <c r="D356" i="3"/>
  <c r="C356" i="3"/>
  <c r="B356" i="3"/>
  <c r="E355" i="3"/>
  <c r="D355" i="3"/>
  <c r="C355" i="3"/>
  <c r="B355" i="3"/>
  <c r="E354" i="3"/>
  <c r="D354" i="3"/>
  <c r="C354" i="3"/>
  <c r="B354" i="3"/>
  <c r="E353" i="3"/>
  <c r="D353" i="3"/>
  <c r="C353" i="3"/>
  <c r="B353" i="3"/>
  <c r="E352" i="3"/>
  <c r="D352" i="3"/>
  <c r="C352" i="3"/>
  <c r="B352" i="3"/>
  <c r="E351" i="3"/>
  <c r="D351" i="3"/>
  <c r="C351" i="3"/>
  <c r="B351" i="3"/>
  <c r="E350" i="3"/>
  <c r="D350" i="3"/>
  <c r="C350" i="3"/>
  <c r="B350" i="3"/>
  <c r="E349" i="3"/>
  <c r="D349" i="3"/>
  <c r="C349" i="3"/>
  <c r="B349" i="3"/>
  <c r="E348" i="3"/>
  <c r="D348" i="3"/>
  <c r="C348" i="3"/>
  <c r="B348" i="3"/>
  <c r="E347" i="3"/>
  <c r="D347" i="3"/>
  <c r="C347" i="3"/>
  <c r="B347" i="3"/>
  <c r="E346" i="3"/>
  <c r="D346" i="3"/>
  <c r="C346" i="3"/>
  <c r="B346" i="3"/>
  <c r="E345" i="3"/>
  <c r="D345" i="3"/>
  <c r="C345" i="3"/>
  <c r="B345" i="3"/>
  <c r="E344" i="3"/>
  <c r="D344" i="3"/>
  <c r="C344" i="3"/>
  <c r="B344" i="3"/>
  <c r="E343" i="3"/>
  <c r="D343" i="3"/>
  <c r="C343" i="3"/>
  <c r="B343" i="3"/>
  <c r="E342" i="3"/>
  <c r="D342" i="3"/>
  <c r="C342" i="3"/>
  <c r="B342" i="3"/>
  <c r="E341" i="3"/>
  <c r="D341" i="3"/>
  <c r="C341" i="3"/>
  <c r="B341" i="3"/>
  <c r="E340" i="3"/>
  <c r="D340" i="3"/>
  <c r="C340" i="3"/>
  <c r="B340" i="3"/>
  <c r="E339" i="3"/>
  <c r="D339" i="3"/>
  <c r="C339" i="3"/>
  <c r="B339" i="3"/>
  <c r="E338" i="3"/>
  <c r="D338" i="3"/>
  <c r="C338" i="3"/>
  <c r="B338" i="3"/>
  <c r="E337" i="3"/>
  <c r="D337" i="3"/>
  <c r="C337" i="3"/>
  <c r="B337" i="3"/>
  <c r="E336" i="3"/>
  <c r="D336" i="3"/>
  <c r="C336" i="3"/>
  <c r="B336" i="3"/>
  <c r="E335" i="3"/>
  <c r="D335" i="3"/>
  <c r="C335" i="3"/>
  <c r="B335" i="3"/>
  <c r="E334" i="3"/>
  <c r="D334" i="3"/>
  <c r="C334" i="3"/>
  <c r="B334" i="3"/>
  <c r="E333" i="3"/>
  <c r="D333" i="3"/>
  <c r="C333" i="3"/>
  <c r="B333" i="3"/>
  <c r="E332" i="3"/>
  <c r="D332" i="3"/>
  <c r="C332" i="3"/>
  <c r="B332" i="3"/>
  <c r="E331" i="3"/>
  <c r="D331" i="3"/>
  <c r="C331" i="3"/>
  <c r="B331" i="3"/>
  <c r="E330" i="3"/>
  <c r="D330" i="3"/>
  <c r="C330" i="3"/>
  <c r="B330" i="3"/>
  <c r="E329" i="3"/>
  <c r="D329" i="3"/>
  <c r="C329" i="3"/>
  <c r="B329" i="3"/>
  <c r="E328" i="3"/>
  <c r="D328" i="3"/>
  <c r="C328" i="3"/>
  <c r="B328" i="3"/>
  <c r="E327" i="3"/>
  <c r="D327" i="3"/>
  <c r="C327" i="3"/>
  <c r="B327" i="3"/>
  <c r="E326" i="3"/>
  <c r="D326" i="3"/>
  <c r="C326" i="3"/>
  <c r="B326" i="3"/>
  <c r="E325" i="3"/>
  <c r="D325" i="3"/>
  <c r="C325" i="3"/>
  <c r="B325" i="3"/>
  <c r="E324" i="3"/>
  <c r="D324" i="3"/>
  <c r="C324" i="3"/>
  <c r="B324" i="3"/>
  <c r="E323" i="3"/>
  <c r="D323" i="3"/>
  <c r="C323" i="3"/>
  <c r="B323" i="3"/>
  <c r="E322" i="3"/>
  <c r="D322" i="3"/>
  <c r="C322" i="3"/>
  <c r="B322" i="3"/>
  <c r="E321" i="3"/>
  <c r="D321" i="3"/>
  <c r="C321" i="3"/>
  <c r="B321" i="3"/>
  <c r="E320" i="3"/>
  <c r="D320" i="3"/>
  <c r="C320" i="3"/>
  <c r="B320" i="3"/>
  <c r="E319" i="3"/>
  <c r="D319" i="3"/>
  <c r="C319" i="3"/>
  <c r="B319" i="3"/>
  <c r="E318" i="3"/>
  <c r="D318" i="3"/>
  <c r="C318" i="3"/>
  <c r="B318" i="3"/>
  <c r="E317" i="3"/>
  <c r="D317" i="3"/>
  <c r="C317" i="3"/>
  <c r="B317" i="3"/>
  <c r="E316" i="3"/>
  <c r="D316" i="3"/>
  <c r="C316" i="3"/>
  <c r="B316" i="3"/>
  <c r="E315" i="3"/>
  <c r="D315" i="3"/>
  <c r="C315" i="3"/>
  <c r="B315" i="3"/>
  <c r="E314" i="3"/>
  <c r="D314" i="3"/>
  <c r="C314" i="3"/>
  <c r="B314" i="3"/>
  <c r="E313" i="3"/>
  <c r="D313" i="3"/>
  <c r="C313" i="3"/>
  <c r="B313" i="3"/>
  <c r="E312" i="3"/>
  <c r="D312" i="3"/>
  <c r="C312" i="3"/>
  <c r="B312" i="3"/>
  <c r="E311" i="3"/>
  <c r="D311" i="3"/>
  <c r="C311" i="3"/>
  <c r="B311" i="3"/>
  <c r="E310" i="3"/>
  <c r="D310" i="3"/>
  <c r="C310" i="3"/>
  <c r="B310" i="3"/>
  <c r="E309" i="3"/>
  <c r="D309" i="3"/>
  <c r="C309" i="3"/>
  <c r="B309" i="3"/>
  <c r="E308" i="3"/>
  <c r="D308" i="3"/>
  <c r="C308" i="3"/>
  <c r="B308" i="3"/>
  <c r="E307" i="3"/>
  <c r="D307" i="3"/>
  <c r="C307" i="3"/>
  <c r="B307" i="3"/>
  <c r="E306" i="3"/>
  <c r="D306" i="3"/>
  <c r="C306" i="3"/>
  <c r="B306" i="3"/>
  <c r="E305" i="3"/>
  <c r="D305" i="3"/>
  <c r="C305" i="3"/>
  <c r="B305" i="3"/>
  <c r="E304" i="3"/>
  <c r="D304" i="3"/>
  <c r="C304" i="3"/>
  <c r="B304" i="3"/>
  <c r="E303" i="3"/>
  <c r="D303" i="3"/>
  <c r="C303" i="3"/>
  <c r="B303" i="3"/>
  <c r="E302" i="3"/>
  <c r="D302" i="3"/>
  <c r="C302" i="3"/>
  <c r="B302" i="3"/>
  <c r="E301" i="3"/>
  <c r="D301" i="3"/>
  <c r="C301" i="3"/>
  <c r="B301" i="3"/>
  <c r="E300" i="3"/>
  <c r="D300" i="3"/>
  <c r="C300" i="3"/>
  <c r="B300" i="3"/>
  <c r="E299" i="3"/>
  <c r="D299" i="3"/>
  <c r="C299" i="3"/>
  <c r="B299" i="3"/>
  <c r="E298" i="3"/>
  <c r="D298" i="3"/>
  <c r="C298" i="3"/>
  <c r="B298" i="3"/>
  <c r="E297" i="3"/>
  <c r="D297" i="3"/>
  <c r="C297" i="3"/>
  <c r="B297" i="3"/>
  <c r="E296" i="3"/>
  <c r="D296" i="3"/>
  <c r="C296" i="3"/>
  <c r="B296" i="3"/>
  <c r="E295" i="3"/>
  <c r="D295" i="3"/>
  <c r="C295" i="3"/>
  <c r="B295" i="3"/>
  <c r="E294" i="3"/>
  <c r="D294" i="3"/>
  <c r="C294" i="3"/>
  <c r="B294" i="3"/>
  <c r="E293" i="3"/>
  <c r="D293" i="3"/>
  <c r="C293" i="3"/>
  <c r="B293" i="3"/>
  <c r="E292" i="3"/>
  <c r="D292" i="3"/>
  <c r="C292" i="3"/>
  <c r="B292" i="3"/>
  <c r="E291" i="3"/>
  <c r="D291" i="3"/>
  <c r="C291" i="3"/>
  <c r="B291" i="3"/>
  <c r="E290" i="3"/>
  <c r="D290" i="3"/>
  <c r="C290" i="3"/>
  <c r="B290" i="3"/>
  <c r="E289" i="3"/>
  <c r="D289" i="3"/>
  <c r="C289" i="3"/>
  <c r="B289" i="3"/>
  <c r="E288" i="3"/>
  <c r="D288" i="3"/>
  <c r="C288" i="3"/>
  <c r="B288" i="3"/>
  <c r="E287" i="3"/>
  <c r="D287" i="3"/>
  <c r="C287" i="3"/>
  <c r="B287" i="3"/>
  <c r="E286" i="3"/>
  <c r="D286" i="3"/>
  <c r="C286" i="3"/>
  <c r="B286" i="3"/>
  <c r="E285" i="3"/>
  <c r="D285" i="3"/>
  <c r="C285" i="3"/>
  <c r="B285" i="3"/>
  <c r="E284" i="3"/>
  <c r="D284" i="3"/>
  <c r="C284" i="3"/>
  <c r="B284" i="3"/>
  <c r="E283" i="3"/>
  <c r="D283" i="3"/>
  <c r="C283" i="3"/>
  <c r="B283" i="3"/>
  <c r="E282" i="3"/>
  <c r="D282" i="3"/>
  <c r="C282" i="3"/>
  <c r="B282" i="3"/>
  <c r="E281" i="3"/>
  <c r="D281" i="3"/>
  <c r="C281" i="3"/>
  <c r="B281" i="3"/>
  <c r="E280" i="3"/>
  <c r="D280" i="3"/>
  <c r="C280" i="3"/>
  <c r="B280" i="3"/>
  <c r="E279" i="3"/>
  <c r="D279" i="3"/>
  <c r="C279" i="3"/>
  <c r="B279" i="3"/>
  <c r="E278" i="3"/>
  <c r="D278" i="3"/>
  <c r="C278" i="3"/>
  <c r="B278" i="3"/>
  <c r="E277" i="3"/>
  <c r="D277" i="3"/>
  <c r="C277" i="3"/>
  <c r="B277" i="3"/>
  <c r="E276" i="3"/>
  <c r="D276" i="3"/>
  <c r="C276" i="3"/>
  <c r="B276" i="3"/>
  <c r="E275" i="3"/>
  <c r="D275" i="3"/>
  <c r="C275" i="3"/>
  <c r="B275" i="3"/>
  <c r="E274" i="3"/>
  <c r="D274" i="3"/>
  <c r="C274" i="3"/>
  <c r="B274" i="3"/>
  <c r="E273" i="3"/>
  <c r="D273" i="3"/>
  <c r="C273" i="3"/>
  <c r="B273" i="3"/>
  <c r="E272" i="3"/>
  <c r="D272" i="3"/>
  <c r="C272" i="3"/>
  <c r="B272" i="3"/>
  <c r="E271" i="3"/>
  <c r="D271" i="3"/>
  <c r="C271" i="3"/>
  <c r="B271" i="3"/>
  <c r="E270" i="3"/>
  <c r="D270" i="3"/>
  <c r="C270" i="3"/>
  <c r="B270" i="3"/>
  <c r="E269" i="3"/>
  <c r="D269" i="3"/>
  <c r="C269" i="3"/>
  <c r="B269" i="3"/>
  <c r="E268" i="3"/>
  <c r="D268" i="3"/>
  <c r="C268" i="3"/>
  <c r="B268" i="3"/>
  <c r="E267" i="3"/>
  <c r="D267" i="3"/>
  <c r="C267" i="3"/>
  <c r="B267" i="3"/>
  <c r="E266" i="3"/>
  <c r="D266" i="3"/>
  <c r="C266" i="3"/>
  <c r="B266" i="3"/>
  <c r="E265" i="3"/>
  <c r="D265" i="3"/>
  <c r="C265" i="3"/>
  <c r="B265" i="3"/>
  <c r="E264" i="3"/>
  <c r="D264" i="3"/>
  <c r="C264" i="3"/>
  <c r="B264" i="3"/>
  <c r="E263" i="3"/>
  <c r="D263" i="3"/>
  <c r="C263" i="3"/>
  <c r="B263" i="3"/>
  <c r="E262" i="3"/>
  <c r="D262" i="3"/>
  <c r="C262" i="3"/>
  <c r="B262" i="3"/>
  <c r="E261" i="3"/>
  <c r="D261" i="3"/>
  <c r="C261" i="3"/>
  <c r="B261" i="3"/>
  <c r="E260" i="3"/>
  <c r="D260" i="3"/>
  <c r="C260" i="3"/>
  <c r="B260" i="3"/>
  <c r="E259" i="3"/>
  <c r="D259" i="3"/>
  <c r="C259" i="3"/>
  <c r="B259" i="3"/>
  <c r="E258" i="3"/>
  <c r="D258" i="3"/>
  <c r="C258" i="3"/>
  <c r="B258" i="3"/>
  <c r="E257" i="3"/>
  <c r="D257" i="3"/>
  <c r="C257" i="3"/>
  <c r="B257" i="3"/>
  <c r="E256" i="3"/>
  <c r="D256" i="3"/>
  <c r="C256" i="3"/>
  <c r="B256" i="3"/>
  <c r="E255" i="3"/>
  <c r="D255" i="3"/>
  <c r="C255" i="3"/>
  <c r="B255" i="3"/>
  <c r="E254" i="3"/>
  <c r="D254" i="3"/>
  <c r="C254" i="3"/>
  <c r="B254" i="3"/>
  <c r="E253" i="3"/>
  <c r="D253" i="3"/>
  <c r="C253" i="3"/>
  <c r="B253" i="3"/>
  <c r="E252" i="3"/>
  <c r="D252" i="3"/>
  <c r="C252" i="3"/>
  <c r="B252" i="3"/>
  <c r="E251" i="3"/>
  <c r="D251" i="3"/>
  <c r="C251" i="3"/>
  <c r="B251" i="3"/>
  <c r="E250" i="3"/>
  <c r="D250" i="3"/>
  <c r="C250" i="3"/>
  <c r="B250" i="3"/>
  <c r="E249" i="3"/>
  <c r="D249" i="3"/>
  <c r="C249" i="3"/>
  <c r="B249" i="3"/>
  <c r="E248" i="3"/>
  <c r="D248" i="3"/>
  <c r="C248" i="3"/>
  <c r="B248" i="3"/>
  <c r="E247" i="3"/>
  <c r="D247" i="3"/>
  <c r="C247" i="3"/>
  <c r="B247" i="3"/>
  <c r="E246" i="3"/>
  <c r="D246" i="3"/>
  <c r="C246" i="3"/>
  <c r="B246" i="3"/>
  <c r="E245" i="3"/>
  <c r="D245" i="3"/>
  <c r="C245" i="3"/>
  <c r="B245" i="3"/>
  <c r="E244" i="3"/>
  <c r="D244" i="3"/>
  <c r="C244" i="3"/>
  <c r="B244" i="3"/>
  <c r="E243" i="3"/>
  <c r="D243" i="3"/>
  <c r="C243" i="3"/>
  <c r="B243" i="3"/>
  <c r="E242" i="3"/>
  <c r="D242" i="3"/>
  <c r="C242" i="3"/>
  <c r="B242" i="3"/>
  <c r="E241" i="3"/>
  <c r="D241" i="3"/>
  <c r="C241" i="3"/>
  <c r="B241" i="3"/>
  <c r="E240" i="3"/>
  <c r="D240" i="3"/>
  <c r="C240" i="3"/>
  <c r="B240" i="3"/>
  <c r="E239" i="3"/>
  <c r="D239" i="3"/>
  <c r="C239" i="3"/>
  <c r="B239" i="3"/>
  <c r="E238" i="3"/>
  <c r="D238" i="3"/>
  <c r="C238" i="3"/>
  <c r="B238" i="3"/>
  <c r="E237" i="3"/>
  <c r="D237" i="3"/>
  <c r="C237" i="3"/>
  <c r="B237" i="3"/>
  <c r="E236" i="3"/>
  <c r="D236" i="3"/>
  <c r="C236" i="3"/>
  <c r="B236" i="3"/>
  <c r="E235" i="3"/>
  <c r="D235" i="3"/>
  <c r="C235" i="3"/>
  <c r="B235" i="3"/>
  <c r="E234" i="3"/>
  <c r="D234" i="3"/>
  <c r="C234" i="3"/>
  <c r="B234" i="3"/>
  <c r="E233" i="3"/>
  <c r="D233" i="3"/>
  <c r="C233" i="3"/>
  <c r="B233" i="3"/>
  <c r="E232" i="3"/>
  <c r="D232" i="3"/>
  <c r="C232" i="3"/>
  <c r="B232" i="3"/>
  <c r="E231" i="3"/>
  <c r="D231" i="3"/>
  <c r="C231" i="3"/>
  <c r="B231" i="3"/>
  <c r="E230" i="3"/>
  <c r="D230" i="3"/>
  <c r="C230" i="3"/>
  <c r="B230" i="3"/>
  <c r="E229" i="3"/>
  <c r="D229" i="3"/>
  <c r="C229" i="3"/>
  <c r="B229" i="3"/>
  <c r="E228" i="3"/>
  <c r="D228" i="3"/>
  <c r="C228" i="3"/>
  <c r="B228" i="3"/>
  <c r="E227" i="3"/>
  <c r="D227" i="3"/>
  <c r="C227" i="3"/>
  <c r="B227" i="3"/>
  <c r="E226" i="3"/>
  <c r="D226" i="3"/>
  <c r="C226" i="3"/>
  <c r="B226" i="3"/>
  <c r="E225" i="3"/>
  <c r="D225" i="3"/>
  <c r="C225" i="3"/>
  <c r="B225" i="3"/>
  <c r="E224" i="3"/>
  <c r="D224" i="3"/>
  <c r="C224" i="3"/>
  <c r="B224" i="3"/>
  <c r="E223" i="3"/>
  <c r="D223" i="3"/>
  <c r="C223" i="3"/>
  <c r="B223" i="3"/>
  <c r="E222" i="3"/>
  <c r="D222" i="3"/>
  <c r="C222" i="3"/>
  <c r="B222" i="3"/>
  <c r="E221" i="3"/>
  <c r="D221" i="3"/>
  <c r="C221" i="3"/>
  <c r="B221" i="3"/>
  <c r="E220" i="3"/>
  <c r="D220" i="3"/>
  <c r="C220" i="3"/>
  <c r="B220" i="3"/>
  <c r="E219" i="3"/>
  <c r="D219" i="3"/>
  <c r="C219" i="3"/>
  <c r="B219" i="3"/>
  <c r="E218" i="3"/>
  <c r="D218" i="3"/>
  <c r="C218" i="3"/>
  <c r="B218" i="3"/>
  <c r="E217" i="3"/>
  <c r="D217" i="3"/>
  <c r="C217" i="3"/>
  <c r="B217" i="3"/>
  <c r="E216" i="3"/>
  <c r="D216" i="3"/>
  <c r="C216" i="3"/>
  <c r="B216" i="3"/>
  <c r="E215" i="3"/>
  <c r="D215" i="3"/>
  <c r="C215" i="3"/>
  <c r="B215" i="3"/>
  <c r="E214" i="3"/>
  <c r="D214" i="3"/>
  <c r="C214" i="3"/>
  <c r="B214" i="3"/>
  <c r="E213" i="3"/>
  <c r="D213" i="3"/>
  <c r="C213" i="3"/>
  <c r="B213" i="3"/>
  <c r="E212" i="3"/>
  <c r="D212" i="3"/>
  <c r="C212" i="3"/>
  <c r="B212" i="3"/>
  <c r="E211" i="3"/>
  <c r="D211" i="3"/>
  <c r="C211" i="3"/>
  <c r="B211" i="3"/>
  <c r="E210" i="3"/>
  <c r="D210" i="3"/>
  <c r="C210" i="3"/>
  <c r="B210" i="3"/>
  <c r="E209" i="3"/>
  <c r="D209" i="3"/>
  <c r="C209" i="3"/>
  <c r="B209" i="3"/>
  <c r="E208" i="3"/>
  <c r="D208" i="3"/>
  <c r="C208" i="3"/>
  <c r="B208" i="3"/>
  <c r="E207" i="3"/>
  <c r="D207" i="3"/>
  <c r="C207" i="3"/>
  <c r="B207" i="3"/>
  <c r="E206" i="3"/>
  <c r="D206" i="3"/>
  <c r="C206" i="3"/>
  <c r="B206" i="3"/>
  <c r="E205" i="3"/>
  <c r="D205" i="3"/>
  <c r="C205" i="3"/>
  <c r="B205" i="3"/>
  <c r="E204" i="3"/>
  <c r="D204" i="3"/>
  <c r="C204" i="3"/>
  <c r="B204" i="3"/>
  <c r="E203" i="3"/>
  <c r="D203" i="3"/>
  <c r="C203" i="3"/>
  <c r="B203" i="3"/>
  <c r="E202" i="3"/>
  <c r="D202" i="3"/>
  <c r="C202" i="3"/>
  <c r="B202" i="3"/>
  <c r="E201" i="3"/>
  <c r="D201" i="3"/>
  <c r="C201" i="3"/>
  <c r="B201" i="3"/>
  <c r="E200" i="3"/>
  <c r="D200" i="3"/>
  <c r="C200" i="3"/>
  <c r="B200" i="3"/>
  <c r="E199" i="3"/>
  <c r="D199" i="3"/>
  <c r="C199" i="3"/>
  <c r="B199" i="3"/>
  <c r="E198" i="3"/>
  <c r="D198" i="3"/>
  <c r="C198" i="3"/>
  <c r="B198" i="3"/>
  <c r="E197" i="3"/>
  <c r="D197" i="3"/>
  <c r="C197" i="3"/>
  <c r="B197" i="3"/>
  <c r="E196" i="3"/>
  <c r="D196" i="3"/>
  <c r="C196" i="3"/>
  <c r="B196" i="3"/>
  <c r="E195" i="3"/>
  <c r="D195" i="3"/>
  <c r="C195" i="3"/>
  <c r="B195" i="3"/>
  <c r="E194" i="3"/>
  <c r="D194" i="3"/>
  <c r="C194" i="3"/>
  <c r="B194" i="3"/>
  <c r="E193" i="3"/>
  <c r="D193" i="3"/>
  <c r="C193" i="3"/>
  <c r="B193" i="3"/>
  <c r="E192" i="3"/>
  <c r="D192" i="3"/>
  <c r="C192" i="3"/>
  <c r="B192" i="3"/>
  <c r="E191" i="3"/>
  <c r="D191" i="3"/>
  <c r="C191" i="3"/>
  <c r="B191" i="3"/>
  <c r="E190" i="3"/>
  <c r="D190" i="3"/>
  <c r="C190" i="3"/>
  <c r="B190" i="3"/>
  <c r="E189" i="3"/>
  <c r="D189" i="3"/>
  <c r="C189" i="3"/>
  <c r="B189" i="3"/>
  <c r="E188" i="3"/>
  <c r="D188" i="3"/>
  <c r="C188" i="3"/>
  <c r="B188" i="3"/>
  <c r="E187" i="3"/>
  <c r="D187" i="3"/>
  <c r="C187" i="3"/>
  <c r="B187" i="3"/>
  <c r="E186" i="3"/>
  <c r="D186" i="3"/>
  <c r="C186" i="3"/>
  <c r="B186" i="3"/>
  <c r="E185" i="3"/>
  <c r="D185" i="3"/>
  <c r="C185" i="3"/>
  <c r="B185" i="3"/>
  <c r="E184" i="3"/>
  <c r="D184" i="3"/>
  <c r="C184" i="3"/>
  <c r="B184" i="3"/>
  <c r="E183" i="3"/>
  <c r="D183" i="3"/>
  <c r="C183" i="3"/>
  <c r="B183" i="3"/>
  <c r="E182" i="3"/>
  <c r="D182" i="3"/>
  <c r="C182" i="3"/>
  <c r="B182" i="3"/>
  <c r="E181" i="3"/>
  <c r="D181" i="3"/>
  <c r="C181" i="3"/>
  <c r="B181" i="3"/>
  <c r="E180" i="3"/>
  <c r="D180" i="3"/>
  <c r="C180" i="3"/>
  <c r="B180" i="3"/>
  <c r="E179" i="3"/>
  <c r="D179" i="3"/>
  <c r="C179" i="3"/>
  <c r="B179" i="3"/>
  <c r="E178" i="3"/>
  <c r="D178" i="3"/>
  <c r="C178" i="3"/>
  <c r="B178" i="3"/>
  <c r="E177" i="3"/>
  <c r="D177" i="3"/>
  <c r="C177" i="3"/>
  <c r="B177" i="3"/>
  <c r="E176" i="3"/>
  <c r="D176" i="3"/>
  <c r="C176" i="3"/>
  <c r="B176" i="3"/>
  <c r="E175" i="3"/>
  <c r="D175" i="3"/>
  <c r="C175" i="3"/>
  <c r="B175" i="3"/>
  <c r="E174" i="3"/>
  <c r="D174" i="3"/>
  <c r="C174" i="3"/>
  <c r="B174" i="3"/>
  <c r="E173" i="3"/>
  <c r="D173" i="3"/>
  <c r="C173" i="3"/>
  <c r="B173" i="3"/>
  <c r="E172" i="3"/>
  <c r="D172" i="3"/>
  <c r="C172" i="3"/>
  <c r="B172" i="3"/>
  <c r="E171" i="3"/>
  <c r="D171" i="3"/>
  <c r="C171" i="3"/>
  <c r="B171" i="3"/>
  <c r="E170" i="3"/>
  <c r="D170" i="3"/>
  <c r="C170" i="3"/>
  <c r="B170" i="3"/>
  <c r="E169" i="3"/>
  <c r="D169" i="3"/>
  <c r="C169" i="3"/>
  <c r="B169" i="3"/>
  <c r="E168" i="3"/>
  <c r="D168" i="3"/>
  <c r="C168" i="3"/>
  <c r="B168" i="3"/>
  <c r="E167" i="3"/>
  <c r="D167" i="3"/>
  <c r="C167" i="3"/>
  <c r="B167" i="3"/>
  <c r="E166" i="3"/>
  <c r="D166" i="3"/>
  <c r="C166" i="3"/>
  <c r="B166" i="3"/>
  <c r="E165" i="3"/>
  <c r="D165" i="3"/>
  <c r="C165" i="3"/>
  <c r="B165" i="3"/>
  <c r="E164" i="3"/>
  <c r="D164" i="3"/>
  <c r="C164" i="3"/>
  <c r="B164" i="3"/>
  <c r="E163" i="3"/>
  <c r="D163" i="3"/>
  <c r="C163" i="3"/>
  <c r="B163" i="3"/>
  <c r="E162" i="3"/>
  <c r="D162" i="3"/>
  <c r="C162" i="3"/>
  <c r="B162" i="3"/>
  <c r="E161" i="3"/>
  <c r="D161" i="3"/>
  <c r="C161" i="3"/>
  <c r="B161" i="3"/>
  <c r="E160" i="3"/>
  <c r="D160" i="3"/>
  <c r="C160" i="3"/>
  <c r="B160" i="3"/>
  <c r="E159" i="3"/>
  <c r="D159" i="3"/>
  <c r="C159" i="3"/>
  <c r="B159" i="3"/>
  <c r="E158" i="3"/>
  <c r="D158" i="3"/>
  <c r="C158" i="3"/>
  <c r="B158" i="3"/>
  <c r="E157" i="3"/>
  <c r="D157" i="3"/>
  <c r="C157" i="3"/>
  <c r="B157" i="3"/>
  <c r="E156" i="3"/>
  <c r="D156" i="3"/>
  <c r="C156" i="3"/>
  <c r="B156" i="3"/>
  <c r="E155" i="3"/>
  <c r="D155" i="3"/>
  <c r="C155" i="3"/>
  <c r="B155" i="3"/>
  <c r="E154" i="3"/>
  <c r="D154" i="3"/>
  <c r="C154" i="3"/>
  <c r="B154" i="3"/>
  <c r="E153" i="3"/>
  <c r="D153" i="3"/>
  <c r="C153" i="3"/>
  <c r="B153" i="3"/>
  <c r="E152" i="3"/>
  <c r="D152" i="3"/>
  <c r="C152" i="3"/>
  <c r="B152" i="3"/>
  <c r="E151" i="3"/>
  <c r="D151" i="3"/>
  <c r="C151" i="3"/>
  <c r="B151" i="3"/>
  <c r="E150" i="3"/>
  <c r="D150" i="3"/>
  <c r="C150" i="3"/>
  <c r="B150" i="3"/>
  <c r="E149" i="3"/>
  <c r="D149" i="3"/>
  <c r="C149" i="3"/>
  <c r="B149" i="3"/>
  <c r="E148" i="3"/>
  <c r="D148" i="3"/>
  <c r="C148" i="3"/>
  <c r="B148" i="3"/>
  <c r="E147" i="3"/>
  <c r="D147" i="3"/>
  <c r="C147" i="3"/>
  <c r="B147" i="3"/>
  <c r="E146" i="3"/>
  <c r="D146" i="3"/>
  <c r="C146" i="3"/>
  <c r="B146" i="3"/>
  <c r="E145" i="3"/>
  <c r="D145" i="3"/>
  <c r="C145" i="3"/>
  <c r="B145" i="3"/>
  <c r="E144" i="3"/>
  <c r="D144" i="3"/>
  <c r="C144" i="3"/>
  <c r="B144" i="3"/>
  <c r="E143" i="3"/>
  <c r="D143" i="3"/>
  <c r="C143" i="3"/>
  <c r="B143" i="3"/>
  <c r="E142" i="3"/>
  <c r="D142" i="3"/>
  <c r="C142" i="3"/>
  <c r="B142" i="3"/>
  <c r="E141" i="3"/>
  <c r="D141" i="3"/>
  <c r="C141" i="3"/>
  <c r="B141" i="3"/>
  <c r="E140" i="3"/>
  <c r="D140" i="3"/>
  <c r="C140" i="3"/>
  <c r="B140" i="3"/>
  <c r="E139" i="3"/>
  <c r="D139" i="3"/>
  <c r="C139" i="3"/>
  <c r="B139" i="3"/>
  <c r="E138" i="3"/>
  <c r="D138" i="3"/>
  <c r="C138" i="3"/>
  <c r="B138" i="3"/>
  <c r="E137" i="3"/>
  <c r="D137" i="3"/>
  <c r="C137" i="3"/>
  <c r="B137" i="3"/>
  <c r="E136" i="3"/>
  <c r="D136" i="3"/>
  <c r="C136" i="3"/>
  <c r="B136" i="3"/>
  <c r="E135" i="3"/>
  <c r="D135" i="3"/>
  <c r="C135" i="3"/>
  <c r="B135" i="3"/>
  <c r="E134" i="3"/>
  <c r="D134" i="3"/>
  <c r="C134" i="3"/>
  <c r="B134" i="3"/>
  <c r="E133" i="3"/>
  <c r="D133" i="3"/>
  <c r="C133" i="3"/>
  <c r="B133" i="3"/>
  <c r="E132" i="3"/>
  <c r="D132" i="3"/>
  <c r="C132" i="3"/>
  <c r="B132" i="3"/>
  <c r="E131" i="3"/>
  <c r="D131" i="3"/>
  <c r="C131" i="3"/>
  <c r="B131" i="3"/>
  <c r="E130" i="3"/>
  <c r="D130" i="3"/>
  <c r="C130" i="3"/>
  <c r="B130" i="3"/>
  <c r="E129" i="3"/>
  <c r="D129" i="3"/>
  <c r="C129" i="3"/>
  <c r="B129" i="3"/>
  <c r="E128" i="3"/>
  <c r="D128" i="3"/>
  <c r="C128" i="3"/>
  <c r="B128" i="3"/>
  <c r="E127" i="3"/>
  <c r="D127" i="3"/>
  <c r="C127" i="3"/>
  <c r="B127" i="3"/>
  <c r="E126" i="3"/>
  <c r="D126" i="3"/>
  <c r="C126" i="3"/>
  <c r="B126" i="3"/>
  <c r="E125" i="3"/>
  <c r="D125" i="3"/>
  <c r="C125" i="3"/>
  <c r="B125" i="3"/>
  <c r="E124" i="3"/>
  <c r="D124" i="3"/>
  <c r="C124" i="3"/>
  <c r="B124" i="3"/>
  <c r="E123" i="3"/>
  <c r="D123" i="3"/>
  <c r="C123" i="3"/>
  <c r="B123" i="3"/>
  <c r="E122" i="3"/>
  <c r="D122" i="3"/>
  <c r="C122" i="3"/>
  <c r="B122" i="3"/>
  <c r="E121" i="3"/>
  <c r="D121" i="3"/>
  <c r="C121" i="3"/>
  <c r="B121" i="3"/>
  <c r="E120" i="3"/>
  <c r="D120" i="3"/>
  <c r="C120" i="3"/>
  <c r="B120" i="3"/>
  <c r="E119" i="3"/>
  <c r="D119" i="3"/>
  <c r="C119" i="3"/>
  <c r="B119" i="3"/>
  <c r="E118" i="3"/>
  <c r="D118" i="3"/>
  <c r="C118" i="3"/>
  <c r="B118" i="3"/>
  <c r="E117" i="3"/>
  <c r="D117" i="3"/>
  <c r="C117" i="3"/>
  <c r="B117" i="3"/>
  <c r="E116" i="3"/>
  <c r="D116" i="3"/>
  <c r="C116" i="3"/>
  <c r="B116" i="3"/>
  <c r="E115" i="3"/>
  <c r="D115" i="3"/>
  <c r="C115" i="3"/>
  <c r="B115" i="3"/>
  <c r="E114" i="3"/>
  <c r="D114" i="3"/>
  <c r="C114" i="3"/>
  <c r="B114" i="3"/>
  <c r="E113" i="3"/>
  <c r="D113" i="3"/>
  <c r="C113" i="3"/>
  <c r="B113" i="3"/>
  <c r="E112" i="3"/>
  <c r="D112" i="3"/>
  <c r="C112" i="3"/>
  <c r="B112" i="3"/>
  <c r="E111" i="3"/>
  <c r="D111" i="3"/>
  <c r="C111" i="3"/>
  <c r="B111" i="3"/>
  <c r="E110" i="3"/>
  <c r="D110" i="3"/>
  <c r="C110" i="3"/>
  <c r="B110" i="3"/>
  <c r="E109" i="3"/>
  <c r="D109" i="3"/>
  <c r="C109" i="3"/>
  <c r="B109" i="3"/>
  <c r="E108" i="3"/>
  <c r="D108" i="3"/>
  <c r="C108" i="3"/>
  <c r="B108" i="3"/>
  <c r="E107" i="3"/>
  <c r="D107" i="3"/>
  <c r="C107" i="3"/>
  <c r="B107" i="3"/>
  <c r="E106" i="3"/>
  <c r="D106" i="3"/>
  <c r="C106" i="3"/>
  <c r="B106" i="3"/>
  <c r="E105" i="3"/>
  <c r="D105" i="3"/>
  <c r="C105" i="3"/>
  <c r="B105" i="3"/>
  <c r="E104" i="3"/>
  <c r="D104" i="3"/>
  <c r="C104" i="3"/>
  <c r="B104" i="3"/>
  <c r="E103" i="3"/>
  <c r="D103" i="3"/>
  <c r="C103" i="3"/>
  <c r="B103" i="3"/>
  <c r="E102" i="3"/>
  <c r="D102" i="3"/>
  <c r="C102" i="3"/>
  <c r="B102" i="3"/>
  <c r="E101" i="3"/>
  <c r="D101" i="3"/>
  <c r="C101" i="3"/>
  <c r="B101" i="3"/>
  <c r="E100" i="3"/>
  <c r="D100" i="3"/>
  <c r="C100" i="3"/>
  <c r="B100" i="3"/>
  <c r="E99" i="3"/>
  <c r="D99" i="3"/>
  <c r="C99" i="3"/>
  <c r="B99" i="3"/>
  <c r="E98" i="3"/>
  <c r="D98" i="3"/>
  <c r="C98" i="3"/>
  <c r="B98" i="3"/>
  <c r="E97" i="3"/>
  <c r="D97" i="3"/>
  <c r="C97" i="3"/>
  <c r="B97" i="3"/>
  <c r="E96" i="3"/>
  <c r="D96" i="3"/>
  <c r="C96" i="3"/>
  <c r="B96" i="3"/>
  <c r="E95" i="3"/>
  <c r="D95" i="3"/>
  <c r="C95" i="3"/>
  <c r="B95" i="3"/>
  <c r="E94" i="3"/>
  <c r="D94" i="3"/>
  <c r="C94" i="3"/>
  <c r="B94" i="3"/>
  <c r="E93" i="3"/>
  <c r="D93" i="3"/>
  <c r="C93" i="3"/>
  <c r="B93" i="3"/>
  <c r="E92" i="3"/>
  <c r="D92" i="3"/>
  <c r="C92" i="3"/>
  <c r="B92" i="3"/>
  <c r="E91" i="3"/>
  <c r="D91" i="3"/>
  <c r="C91" i="3"/>
  <c r="B91" i="3"/>
  <c r="E90" i="3"/>
  <c r="D90" i="3"/>
  <c r="C90" i="3"/>
  <c r="B90" i="3"/>
  <c r="E89" i="3"/>
  <c r="D89" i="3"/>
  <c r="C89" i="3"/>
  <c r="B89" i="3"/>
  <c r="E88" i="3"/>
  <c r="D88" i="3"/>
  <c r="C88" i="3"/>
  <c r="B88" i="3"/>
  <c r="E87" i="3"/>
  <c r="D87" i="3"/>
  <c r="C87" i="3"/>
  <c r="B87" i="3"/>
  <c r="E86" i="3"/>
  <c r="D86" i="3"/>
  <c r="C86" i="3"/>
  <c r="B86" i="3"/>
  <c r="E85" i="3"/>
  <c r="D85" i="3"/>
  <c r="C85" i="3"/>
  <c r="B85" i="3"/>
  <c r="E84" i="3"/>
  <c r="D84" i="3"/>
  <c r="C84" i="3"/>
  <c r="B84" i="3"/>
  <c r="E83" i="3"/>
  <c r="D83" i="3"/>
  <c r="C83" i="3"/>
  <c r="B83" i="3"/>
  <c r="E82" i="3"/>
  <c r="D82" i="3"/>
  <c r="C82" i="3"/>
  <c r="B82" i="3"/>
  <c r="E81" i="3"/>
  <c r="D81" i="3"/>
  <c r="C81" i="3"/>
  <c r="B81" i="3"/>
  <c r="E80" i="3"/>
  <c r="D80" i="3"/>
  <c r="C80" i="3"/>
  <c r="B80" i="3"/>
  <c r="E79" i="3"/>
  <c r="D79" i="3"/>
  <c r="C79" i="3"/>
  <c r="B79" i="3"/>
  <c r="E78" i="3"/>
  <c r="D78" i="3"/>
  <c r="C78" i="3"/>
  <c r="B78" i="3"/>
  <c r="E77" i="3"/>
  <c r="D77" i="3"/>
  <c r="C77" i="3"/>
  <c r="B77" i="3"/>
  <c r="E76" i="3"/>
  <c r="D76" i="3"/>
  <c r="C76" i="3"/>
  <c r="B76" i="3"/>
  <c r="E75" i="3"/>
  <c r="D75" i="3"/>
  <c r="C75" i="3"/>
  <c r="B75" i="3"/>
  <c r="E74" i="3"/>
  <c r="D74" i="3"/>
  <c r="C74" i="3"/>
  <c r="B74" i="3"/>
  <c r="E73" i="3"/>
  <c r="D73" i="3"/>
  <c r="C73" i="3"/>
  <c r="B73" i="3"/>
  <c r="E72" i="3"/>
  <c r="D72" i="3"/>
  <c r="C72" i="3"/>
  <c r="B72" i="3"/>
  <c r="E71" i="3"/>
  <c r="D71" i="3"/>
  <c r="C71" i="3"/>
  <c r="B71" i="3"/>
  <c r="E70" i="3"/>
  <c r="D70" i="3"/>
  <c r="C70" i="3"/>
  <c r="B70" i="3"/>
  <c r="E69" i="3"/>
  <c r="D69" i="3"/>
  <c r="C69" i="3"/>
  <c r="B69" i="3"/>
  <c r="Q10" i="3"/>
  <c r="C10" i="9" s="1"/>
  <c r="A2526" i="3"/>
  <c r="A5054" i="3" s="1"/>
  <c r="A2525" i="3"/>
  <c r="A5053" i="3" s="1"/>
  <c r="A2524" i="3"/>
  <c r="A5052" i="3" s="1"/>
  <c r="A2523" i="3"/>
  <c r="A5051" i="3" s="1"/>
  <c r="A2522" i="3"/>
  <c r="A5050" i="3" s="1"/>
  <c r="A2521" i="3"/>
  <c r="A5049" i="3" s="1"/>
  <c r="A2520" i="3"/>
  <c r="A5048" i="3" s="1"/>
  <c r="A2519" i="3"/>
  <c r="A5047" i="3" s="1"/>
  <c r="A2518" i="3"/>
  <c r="A5046" i="3" s="1"/>
  <c r="A2517" i="3"/>
  <c r="A5045" i="3" s="1"/>
  <c r="A2516" i="3"/>
  <c r="A5044" i="3" s="1"/>
  <c r="A2515" i="3"/>
  <c r="A5043" i="3" s="1"/>
  <c r="A2514" i="3"/>
  <c r="A5042" i="3" s="1"/>
  <c r="A2513" i="3"/>
  <c r="A5041" i="3" s="1"/>
  <c r="A2512" i="3"/>
  <c r="A5040" i="3" s="1"/>
  <c r="A2511" i="3"/>
  <c r="A5039" i="3" s="1"/>
  <c r="A2510" i="3"/>
  <c r="A5038" i="3" s="1"/>
  <c r="A2509" i="3"/>
  <c r="A5037" i="3" s="1"/>
  <c r="A2508" i="3"/>
  <c r="A5036" i="3" s="1"/>
  <c r="A2507" i="3"/>
  <c r="A5035" i="3" s="1"/>
  <c r="A2506" i="3"/>
  <c r="A5034" i="3" s="1"/>
  <c r="A2505" i="3"/>
  <c r="A5033" i="3" s="1"/>
  <c r="A2504" i="3"/>
  <c r="A5032" i="3" s="1"/>
  <c r="A2503" i="3"/>
  <c r="A5031" i="3" s="1"/>
  <c r="A2502" i="3"/>
  <c r="A5030" i="3" s="1"/>
  <c r="A2501" i="3"/>
  <c r="A5029" i="3" s="1"/>
  <c r="A2500" i="3"/>
  <c r="A5028" i="3" s="1"/>
  <c r="A2499" i="3"/>
  <c r="A5027" i="3" s="1"/>
  <c r="A2498" i="3"/>
  <c r="A5026" i="3" s="1"/>
  <c r="A2497" i="3"/>
  <c r="A5025" i="3" s="1"/>
  <c r="A2496" i="3"/>
  <c r="A5024" i="3" s="1"/>
  <c r="A2495" i="3"/>
  <c r="A5023" i="3" s="1"/>
  <c r="A2494" i="3"/>
  <c r="A5022" i="3" s="1"/>
  <c r="A2493" i="3"/>
  <c r="A5021" i="3" s="1"/>
  <c r="A2492" i="3"/>
  <c r="A5020" i="3" s="1"/>
  <c r="A2491" i="3"/>
  <c r="A5019" i="3" s="1"/>
  <c r="A2490" i="3"/>
  <c r="A5018" i="3" s="1"/>
  <c r="A2489" i="3"/>
  <c r="A5017" i="3" s="1"/>
  <c r="A2488" i="3"/>
  <c r="A5016" i="3" s="1"/>
  <c r="A2487" i="3"/>
  <c r="A5015" i="3" s="1"/>
  <c r="A2486" i="3"/>
  <c r="A5014" i="3" s="1"/>
  <c r="A2485" i="3"/>
  <c r="A5013" i="3" s="1"/>
  <c r="A2484" i="3"/>
  <c r="A5012" i="3" s="1"/>
  <c r="A2483" i="3"/>
  <c r="A5011" i="3" s="1"/>
  <c r="A2482" i="3"/>
  <c r="A5010" i="3" s="1"/>
  <c r="A2481" i="3"/>
  <c r="A5009" i="3" s="1"/>
  <c r="A2480" i="3"/>
  <c r="A5008" i="3" s="1"/>
  <c r="A2479" i="3"/>
  <c r="A5007" i="3" s="1"/>
  <c r="A2478" i="3"/>
  <c r="A5006" i="3" s="1"/>
  <c r="A2477" i="3"/>
  <c r="A5005" i="3" s="1"/>
  <c r="A2476" i="3"/>
  <c r="A5004" i="3" s="1"/>
  <c r="A2475" i="3"/>
  <c r="A5003" i="3" s="1"/>
  <c r="A2474" i="3"/>
  <c r="A5002" i="3" s="1"/>
  <c r="A2473" i="3"/>
  <c r="A5001" i="3" s="1"/>
  <c r="A2472" i="3"/>
  <c r="A5000" i="3" s="1"/>
  <c r="A2471" i="3"/>
  <c r="A4999" i="3" s="1"/>
  <c r="A2470" i="3"/>
  <c r="A4998" i="3" s="1"/>
  <c r="A2469" i="3"/>
  <c r="A4997" i="3" s="1"/>
  <c r="A2468" i="3"/>
  <c r="A4996" i="3" s="1"/>
  <c r="A2467" i="3"/>
  <c r="A4995" i="3" s="1"/>
  <c r="A2466" i="3"/>
  <c r="A4994" i="3" s="1"/>
  <c r="A2465" i="3"/>
  <c r="A4993" i="3" s="1"/>
  <c r="A2464" i="3"/>
  <c r="A4992" i="3" s="1"/>
  <c r="A2463" i="3"/>
  <c r="A4991" i="3" s="1"/>
  <c r="A2462" i="3"/>
  <c r="A4990" i="3" s="1"/>
  <c r="A2461" i="3"/>
  <c r="A4989" i="3" s="1"/>
  <c r="A2460" i="3"/>
  <c r="A4988" i="3" s="1"/>
  <c r="A2459" i="3"/>
  <c r="A4987" i="3" s="1"/>
  <c r="A2458" i="3"/>
  <c r="A4986" i="3" s="1"/>
  <c r="A2457" i="3"/>
  <c r="A4985" i="3" s="1"/>
  <c r="A2456" i="3"/>
  <c r="A4984" i="3" s="1"/>
  <c r="A2455" i="3"/>
  <c r="A4983" i="3" s="1"/>
  <c r="A2454" i="3"/>
  <c r="A4982" i="3" s="1"/>
  <c r="A2453" i="3"/>
  <c r="A4981" i="3" s="1"/>
  <c r="A2452" i="3"/>
  <c r="A4980" i="3" s="1"/>
  <c r="A2451" i="3"/>
  <c r="A4979" i="3" s="1"/>
  <c r="A2450" i="3"/>
  <c r="A4978" i="3" s="1"/>
  <c r="A2449" i="3"/>
  <c r="A4977" i="3" s="1"/>
  <c r="A2448" i="3"/>
  <c r="A4976" i="3" s="1"/>
  <c r="A2447" i="3"/>
  <c r="A4975" i="3" s="1"/>
  <c r="A2446" i="3"/>
  <c r="A4974" i="3" s="1"/>
  <c r="A2445" i="3"/>
  <c r="A4973" i="3" s="1"/>
  <c r="A2444" i="3"/>
  <c r="A4972" i="3" s="1"/>
  <c r="A2443" i="3"/>
  <c r="A4971" i="3" s="1"/>
  <c r="A2442" i="3"/>
  <c r="A4970" i="3" s="1"/>
  <c r="A2441" i="3"/>
  <c r="A4969" i="3" s="1"/>
  <c r="A2440" i="3"/>
  <c r="A4968" i="3" s="1"/>
  <c r="A2439" i="3"/>
  <c r="A4967" i="3" s="1"/>
  <c r="A2438" i="3"/>
  <c r="A4966" i="3" s="1"/>
  <c r="A2437" i="3"/>
  <c r="A4965" i="3" s="1"/>
  <c r="A2436" i="3"/>
  <c r="A4964" i="3" s="1"/>
  <c r="A2435" i="3"/>
  <c r="A4963" i="3" s="1"/>
  <c r="A2434" i="3"/>
  <c r="A4962" i="3" s="1"/>
  <c r="A2433" i="3"/>
  <c r="A4961" i="3" s="1"/>
  <c r="A2432" i="3"/>
  <c r="A4960" i="3" s="1"/>
  <c r="A2431" i="3"/>
  <c r="A4959" i="3" s="1"/>
  <c r="A2430" i="3"/>
  <c r="A4958" i="3" s="1"/>
  <c r="A2429" i="3"/>
  <c r="A4957" i="3" s="1"/>
  <c r="A2428" i="3"/>
  <c r="A4956" i="3" s="1"/>
  <c r="A2427" i="3"/>
  <c r="A4955" i="3" s="1"/>
  <c r="A2426" i="3"/>
  <c r="A4954" i="3" s="1"/>
  <c r="A2425" i="3"/>
  <c r="A4953" i="3" s="1"/>
  <c r="A2424" i="3"/>
  <c r="A4952" i="3" s="1"/>
  <c r="A2423" i="3"/>
  <c r="A4951" i="3" s="1"/>
  <c r="A2422" i="3"/>
  <c r="A4950" i="3" s="1"/>
  <c r="A2421" i="3"/>
  <c r="A4949" i="3" s="1"/>
  <c r="A2420" i="3"/>
  <c r="A4948" i="3" s="1"/>
  <c r="A2419" i="3"/>
  <c r="A4947" i="3" s="1"/>
  <c r="A2418" i="3"/>
  <c r="A4946" i="3" s="1"/>
  <c r="A2417" i="3"/>
  <c r="A4945" i="3" s="1"/>
  <c r="A2416" i="3"/>
  <c r="A4944" i="3" s="1"/>
  <c r="A2415" i="3"/>
  <c r="A4943" i="3" s="1"/>
  <c r="A2414" i="3"/>
  <c r="A4942" i="3" s="1"/>
  <c r="A2413" i="3"/>
  <c r="A4941" i="3" s="1"/>
  <c r="A2412" i="3"/>
  <c r="A4940" i="3" s="1"/>
  <c r="A2411" i="3"/>
  <c r="A4939" i="3" s="1"/>
  <c r="A2410" i="3"/>
  <c r="A4938" i="3" s="1"/>
  <c r="A2409" i="3"/>
  <c r="A4937" i="3" s="1"/>
  <c r="A2408" i="3"/>
  <c r="A4936" i="3" s="1"/>
  <c r="A2407" i="3"/>
  <c r="A4935" i="3" s="1"/>
  <c r="A2406" i="3"/>
  <c r="A4934" i="3" s="1"/>
  <c r="A2405" i="3"/>
  <c r="A4933" i="3" s="1"/>
  <c r="A2404" i="3"/>
  <c r="A4932" i="3" s="1"/>
  <c r="A2403" i="3"/>
  <c r="A4931" i="3" s="1"/>
  <c r="A2402" i="3"/>
  <c r="A4930" i="3" s="1"/>
  <c r="A2401" i="3"/>
  <c r="A4929" i="3" s="1"/>
  <c r="A2400" i="3"/>
  <c r="A4928" i="3" s="1"/>
  <c r="A2399" i="3"/>
  <c r="A4927" i="3" s="1"/>
  <c r="A2398" i="3"/>
  <c r="A4926" i="3" s="1"/>
  <c r="A2397" i="3"/>
  <c r="A4925" i="3" s="1"/>
  <c r="A2396" i="3"/>
  <c r="A4924" i="3" s="1"/>
  <c r="A2395" i="3"/>
  <c r="A4923" i="3" s="1"/>
  <c r="A2394" i="3"/>
  <c r="A4922" i="3" s="1"/>
  <c r="A2393" i="3"/>
  <c r="A4921" i="3" s="1"/>
  <c r="A2392" i="3"/>
  <c r="A4920" i="3" s="1"/>
  <c r="A2391" i="3"/>
  <c r="A4919" i="3" s="1"/>
  <c r="A2390" i="3"/>
  <c r="A4918" i="3" s="1"/>
  <c r="A2389" i="3"/>
  <c r="A4917" i="3" s="1"/>
  <c r="A2388" i="3"/>
  <c r="A4916" i="3" s="1"/>
  <c r="A2387" i="3"/>
  <c r="A4915" i="3" s="1"/>
  <c r="A2386" i="3"/>
  <c r="A4914" i="3" s="1"/>
  <c r="A2385" i="3"/>
  <c r="A4913" i="3" s="1"/>
  <c r="A2384" i="3"/>
  <c r="A4912" i="3" s="1"/>
  <c r="A2383" i="3"/>
  <c r="A4911" i="3" s="1"/>
  <c r="A2382" i="3"/>
  <c r="A4910" i="3" s="1"/>
  <c r="A2381" i="3"/>
  <c r="A4909" i="3" s="1"/>
  <c r="A2380" i="3"/>
  <c r="A4908" i="3" s="1"/>
  <c r="A2379" i="3"/>
  <c r="A4907" i="3" s="1"/>
  <c r="A2378" i="3"/>
  <c r="A4906" i="3" s="1"/>
  <c r="A2377" i="3"/>
  <c r="A4905" i="3" s="1"/>
  <c r="A2376" i="3"/>
  <c r="A4904" i="3" s="1"/>
  <c r="A2375" i="3"/>
  <c r="A4903" i="3" s="1"/>
  <c r="A2374" i="3"/>
  <c r="A4902" i="3" s="1"/>
  <c r="A2373" i="3"/>
  <c r="A4901" i="3" s="1"/>
  <c r="A2372" i="3"/>
  <c r="A4900" i="3" s="1"/>
  <c r="A2371" i="3"/>
  <c r="A4899" i="3" s="1"/>
  <c r="A2370" i="3"/>
  <c r="A4898" i="3" s="1"/>
  <c r="A2369" i="3"/>
  <c r="A4897" i="3" s="1"/>
  <c r="A2368" i="3"/>
  <c r="A4896" i="3" s="1"/>
  <c r="A2367" i="3"/>
  <c r="A4895" i="3" s="1"/>
  <c r="A2366" i="3"/>
  <c r="A4894" i="3" s="1"/>
  <c r="A2365" i="3"/>
  <c r="A4893" i="3" s="1"/>
  <c r="A2364" i="3"/>
  <c r="A4892" i="3" s="1"/>
  <c r="A2363" i="3"/>
  <c r="A4891" i="3" s="1"/>
  <c r="A2362" i="3"/>
  <c r="A4890" i="3" s="1"/>
  <c r="A2361" i="3"/>
  <c r="A4889" i="3" s="1"/>
  <c r="A2360" i="3"/>
  <c r="A4888" i="3" s="1"/>
  <c r="A2359" i="3"/>
  <c r="A4887" i="3" s="1"/>
  <c r="A2358" i="3"/>
  <c r="A4886" i="3" s="1"/>
  <c r="A2357" i="3"/>
  <c r="A4885" i="3" s="1"/>
  <c r="A2356" i="3"/>
  <c r="A4884" i="3" s="1"/>
  <c r="A2355" i="3"/>
  <c r="A4883" i="3" s="1"/>
  <c r="A2354" i="3"/>
  <c r="A4882" i="3" s="1"/>
  <c r="A2353" i="3"/>
  <c r="A4881" i="3" s="1"/>
  <c r="A2352" i="3"/>
  <c r="A4880" i="3" s="1"/>
  <c r="A2351" i="3"/>
  <c r="A4879" i="3" s="1"/>
  <c r="A2350" i="3"/>
  <c r="A4878" i="3" s="1"/>
  <c r="A2349" i="3"/>
  <c r="A4877" i="3" s="1"/>
  <c r="A2348" i="3"/>
  <c r="A4876" i="3" s="1"/>
  <c r="A2347" i="3"/>
  <c r="A4875" i="3" s="1"/>
  <c r="A2346" i="3"/>
  <c r="A4874" i="3" s="1"/>
  <c r="A2345" i="3"/>
  <c r="A4873" i="3" s="1"/>
  <c r="A2344" i="3"/>
  <c r="A4872" i="3" s="1"/>
  <c r="A2343" i="3"/>
  <c r="A4871" i="3" s="1"/>
  <c r="A2342" i="3"/>
  <c r="A4870" i="3" s="1"/>
  <c r="A2341" i="3"/>
  <c r="A4869" i="3" s="1"/>
  <c r="A2340" i="3"/>
  <c r="A4868" i="3" s="1"/>
  <c r="A2339" i="3"/>
  <c r="A4867" i="3" s="1"/>
  <c r="A2338" i="3"/>
  <c r="A4866" i="3" s="1"/>
  <c r="A2337" i="3"/>
  <c r="A4865" i="3" s="1"/>
  <c r="A2336" i="3"/>
  <c r="A4864" i="3" s="1"/>
  <c r="A2335" i="3"/>
  <c r="A4863" i="3" s="1"/>
  <c r="A2334" i="3"/>
  <c r="A4862" i="3" s="1"/>
  <c r="A2333" i="3"/>
  <c r="A4861" i="3" s="1"/>
  <c r="A2332" i="3"/>
  <c r="A4860" i="3" s="1"/>
  <c r="A2331" i="3"/>
  <c r="A4859" i="3" s="1"/>
  <c r="A2330" i="3"/>
  <c r="A4858" i="3" s="1"/>
  <c r="A2329" i="3"/>
  <c r="A4857" i="3" s="1"/>
  <c r="A2328" i="3"/>
  <c r="A4856" i="3" s="1"/>
  <c r="A2327" i="3"/>
  <c r="A4855" i="3" s="1"/>
  <c r="A2326" i="3"/>
  <c r="A4854" i="3" s="1"/>
  <c r="A2325" i="3"/>
  <c r="A4853" i="3" s="1"/>
  <c r="A2324" i="3"/>
  <c r="A4852" i="3" s="1"/>
  <c r="A2323" i="3"/>
  <c r="A4851" i="3" s="1"/>
  <c r="A2322" i="3"/>
  <c r="A4850" i="3" s="1"/>
  <c r="A2321" i="3"/>
  <c r="A4849" i="3" s="1"/>
  <c r="A2320" i="3"/>
  <c r="A4848" i="3" s="1"/>
  <c r="A2319" i="3"/>
  <c r="A4847" i="3" s="1"/>
  <c r="A2318" i="3"/>
  <c r="A4846" i="3" s="1"/>
  <c r="A2317" i="3"/>
  <c r="A4845" i="3" s="1"/>
  <c r="A2316" i="3"/>
  <c r="A4844" i="3" s="1"/>
  <c r="A2315" i="3"/>
  <c r="A4843" i="3" s="1"/>
  <c r="A2314" i="3"/>
  <c r="A4842" i="3" s="1"/>
  <c r="A2313" i="3"/>
  <c r="A4841" i="3" s="1"/>
  <c r="A2312" i="3"/>
  <c r="A4840" i="3" s="1"/>
  <c r="A2311" i="3"/>
  <c r="A4839" i="3" s="1"/>
  <c r="A2310" i="3"/>
  <c r="A4838" i="3" s="1"/>
  <c r="A2309" i="3"/>
  <c r="A4837" i="3" s="1"/>
  <c r="A2308" i="3"/>
  <c r="A4836" i="3" s="1"/>
  <c r="A2307" i="3"/>
  <c r="A4835" i="3" s="1"/>
  <c r="A2306" i="3"/>
  <c r="A4834" i="3" s="1"/>
  <c r="A2305" i="3"/>
  <c r="A4833" i="3" s="1"/>
  <c r="A2304" i="3"/>
  <c r="A4832" i="3" s="1"/>
  <c r="A2303" i="3"/>
  <c r="A4831" i="3" s="1"/>
  <c r="A2302" i="3"/>
  <c r="A4830" i="3" s="1"/>
  <c r="A2301" i="3"/>
  <c r="A4829" i="3" s="1"/>
  <c r="A2300" i="3"/>
  <c r="A4828" i="3" s="1"/>
  <c r="A2299" i="3"/>
  <c r="A4827" i="3" s="1"/>
  <c r="A2298" i="3"/>
  <c r="A4826" i="3" s="1"/>
  <c r="A2297" i="3"/>
  <c r="A4825" i="3" s="1"/>
  <c r="A2296" i="3"/>
  <c r="A4824" i="3" s="1"/>
  <c r="A2295" i="3"/>
  <c r="A4823" i="3" s="1"/>
  <c r="A2294" i="3"/>
  <c r="A4822" i="3" s="1"/>
  <c r="A2293" i="3"/>
  <c r="A4821" i="3" s="1"/>
  <c r="A2292" i="3"/>
  <c r="A4820" i="3" s="1"/>
  <c r="A2291" i="3"/>
  <c r="A4819" i="3" s="1"/>
  <c r="A2290" i="3"/>
  <c r="A4818" i="3" s="1"/>
  <c r="A2289" i="3"/>
  <c r="A4817" i="3" s="1"/>
  <c r="A2288" i="3"/>
  <c r="A4816" i="3" s="1"/>
  <c r="A2287" i="3"/>
  <c r="A4815" i="3" s="1"/>
  <c r="A2286" i="3"/>
  <c r="A4814" i="3" s="1"/>
  <c r="A2285" i="3"/>
  <c r="A4813" i="3" s="1"/>
  <c r="A2284" i="3"/>
  <c r="A4812" i="3" s="1"/>
  <c r="A2283" i="3"/>
  <c r="A4811" i="3" s="1"/>
  <c r="A2282" i="3"/>
  <c r="A4810" i="3" s="1"/>
  <c r="A2281" i="3"/>
  <c r="A4809" i="3" s="1"/>
  <c r="A2280" i="3"/>
  <c r="A4808" i="3" s="1"/>
  <c r="A2279" i="3"/>
  <c r="A4807" i="3" s="1"/>
  <c r="A2278" i="3"/>
  <c r="A4806" i="3" s="1"/>
  <c r="A2277" i="3"/>
  <c r="A4805" i="3" s="1"/>
  <c r="A2276" i="3"/>
  <c r="A4804" i="3" s="1"/>
  <c r="A2275" i="3"/>
  <c r="A4803" i="3" s="1"/>
  <c r="A2274" i="3"/>
  <c r="A4802" i="3" s="1"/>
  <c r="A2273" i="3"/>
  <c r="A4801" i="3" s="1"/>
  <c r="A2272" i="3"/>
  <c r="A4800" i="3" s="1"/>
  <c r="A2271" i="3"/>
  <c r="A4799" i="3" s="1"/>
  <c r="A2270" i="3"/>
  <c r="A4798" i="3" s="1"/>
  <c r="A2269" i="3"/>
  <c r="A4797" i="3" s="1"/>
  <c r="A2268" i="3"/>
  <c r="A4796" i="3" s="1"/>
  <c r="A2267" i="3"/>
  <c r="A4795" i="3" s="1"/>
  <c r="A2266" i="3"/>
  <c r="A4794" i="3" s="1"/>
  <c r="A2265" i="3"/>
  <c r="A4793" i="3" s="1"/>
  <c r="A2264" i="3"/>
  <c r="A4792" i="3" s="1"/>
  <c r="A2263" i="3"/>
  <c r="A4791" i="3" s="1"/>
  <c r="A2262" i="3"/>
  <c r="A4790" i="3" s="1"/>
  <c r="A2261" i="3"/>
  <c r="A4789" i="3" s="1"/>
  <c r="A2260" i="3"/>
  <c r="A4788" i="3" s="1"/>
  <c r="A2259" i="3"/>
  <c r="A4787" i="3" s="1"/>
  <c r="A2258" i="3"/>
  <c r="A4786" i="3" s="1"/>
  <c r="A2257" i="3"/>
  <c r="A4785" i="3" s="1"/>
  <c r="A2256" i="3"/>
  <c r="A4784" i="3" s="1"/>
  <c r="A2255" i="3"/>
  <c r="A4783" i="3" s="1"/>
  <c r="A2254" i="3"/>
  <c r="A4782" i="3" s="1"/>
  <c r="A2253" i="3"/>
  <c r="A4781" i="3" s="1"/>
  <c r="A2252" i="3"/>
  <c r="A4780" i="3" s="1"/>
  <c r="A2251" i="3"/>
  <c r="A4779" i="3" s="1"/>
  <c r="A2250" i="3"/>
  <c r="A4778" i="3" s="1"/>
  <c r="A2249" i="3"/>
  <c r="A4777" i="3" s="1"/>
  <c r="A2248" i="3"/>
  <c r="A4776" i="3" s="1"/>
  <c r="A2247" i="3"/>
  <c r="A4775" i="3" s="1"/>
  <c r="A2246" i="3"/>
  <c r="A4774" i="3" s="1"/>
  <c r="A2245" i="3"/>
  <c r="A4773" i="3" s="1"/>
  <c r="A2244" i="3"/>
  <c r="A4772" i="3" s="1"/>
  <c r="A2243" i="3"/>
  <c r="A4771" i="3" s="1"/>
  <c r="A2242" i="3"/>
  <c r="A4770" i="3" s="1"/>
  <c r="A2241" i="3"/>
  <c r="A4769" i="3" s="1"/>
  <c r="A2240" i="3"/>
  <c r="A4768" i="3" s="1"/>
  <c r="A2239" i="3"/>
  <c r="A4767" i="3" s="1"/>
  <c r="A2238" i="3"/>
  <c r="A4766" i="3" s="1"/>
  <c r="A2237" i="3"/>
  <c r="A4765" i="3" s="1"/>
  <c r="A2236" i="3"/>
  <c r="A4764" i="3" s="1"/>
  <c r="A2235" i="3"/>
  <c r="A4763" i="3" s="1"/>
  <c r="A2234" i="3"/>
  <c r="A4762" i="3" s="1"/>
  <c r="A2233" i="3"/>
  <c r="A4761" i="3" s="1"/>
  <c r="A2232" i="3"/>
  <c r="A4760" i="3" s="1"/>
  <c r="A2231" i="3"/>
  <c r="A4759" i="3" s="1"/>
  <c r="A2230" i="3"/>
  <c r="A4758" i="3" s="1"/>
  <c r="A2229" i="3"/>
  <c r="A4757" i="3" s="1"/>
  <c r="A2228" i="3"/>
  <c r="A4756" i="3" s="1"/>
  <c r="A2227" i="3"/>
  <c r="A4755" i="3" s="1"/>
  <c r="A2226" i="3"/>
  <c r="A4754" i="3" s="1"/>
  <c r="A2225" i="3"/>
  <c r="A4753" i="3" s="1"/>
  <c r="A2224" i="3"/>
  <c r="A4752" i="3" s="1"/>
  <c r="A2223" i="3"/>
  <c r="A4751" i="3" s="1"/>
  <c r="A2222" i="3"/>
  <c r="A4750" i="3" s="1"/>
  <c r="A2221" i="3"/>
  <c r="A4749" i="3" s="1"/>
  <c r="A2220" i="3"/>
  <c r="A4748" i="3" s="1"/>
  <c r="A2219" i="3"/>
  <c r="A4747" i="3" s="1"/>
  <c r="A2218" i="3"/>
  <c r="A4746" i="3" s="1"/>
  <c r="A2217" i="3"/>
  <c r="A4745" i="3" s="1"/>
  <c r="A2216" i="3"/>
  <c r="A4744" i="3" s="1"/>
  <c r="A2215" i="3"/>
  <c r="A4743" i="3" s="1"/>
  <c r="A2214" i="3"/>
  <c r="A4742" i="3" s="1"/>
  <c r="A2213" i="3"/>
  <c r="A4741" i="3" s="1"/>
  <c r="A2212" i="3"/>
  <c r="A4740" i="3" s="1"/>
  <c r="A2211" i="3"/>
  <c r="A4739" i="3" s="1"/>
  <c r="A2210" i="3"/>
  <c r="A4738" i="3" s="1"/>
  <c r="A2209" i="3"/>
  <c r="A4737" i="3" s="1"/>
  <c r="A2208" i="3"/>
  <c r="A4736" i="3" s="1"/>
  <c r="A2207" i="3"/>
  <c r="A4735" i="3" s="1"/>
  <c r="A2206" i="3"/>
  <c r="A4734" i="3" s="1"/>
  <c r="A2205" i="3"/>
  <c r="A4733" i="3" s="1"/>
  <c r="A2204" i="3"/>
  <c r="A4732" i="3" s="1"/>
  <c r="A2203" i="3"/>
  <c r="A4731" i="3" s="1"/>
  <c r="A2202" i="3"/>
  <c r="A4730" i="3" s="1"/>
  <c r="A2201" i="3"/>
  <c r="A4729" i="3" s="1"/>
  <c r="A2200" i="3"/>
  <c r="A4728" i="3" s="1"/>
  <c r="A2199" i="3"/>
  <c r="A4727" i="3" s="1"/>
  <c r="A2198" i="3"/>
  <c r="A4726" i="3" s="1"/>
  <c r="A2197" i="3"/>
  <c r="A4725" i="3" s="1"/>
  <c r="A2196" i="3"/>
  <c r="A4724" i="3" s="1"/>
  <c r="A2195" i="3"/>
  <c r="A4723" i="3" s="1"/>
  <c r="A2194" i="3"/>
  <c r="A4722" i="3" s="1"/>
  <c r="A2193" i="3"/>
  <c r="A4721" i="3" s="1"/>
  <c r="A2192" i="3"/>
  <c r="A4720" i="3" s="1"/>
  <c r="A2191" i="3"/>
  <c r="A4719" i="3" s="1"/>
  <c r="A2190" i="3"/>
  <c r="A4718" i="3" s="1"/>
  <c r="A2189" i="3"/>
  <c r="A4717" i="3" s="1"/>
  <c r="A2188" i="3"/>
  <c r="A4716" i="3" s="1"/>
  <c r="A2187" i="3"/>
  <c r="A4715" i="3" s="1"/>
  <c r="A2186" i="3"/>
  <c r="A4714" i="3" s="1"/>
  <c r="A2185" i="3"/>
  <c r="A4713" i="3" s="1"/>
  <c r="A2184" i="3"/>
  <c r="A4712" i="3" s="1"/>
  <c r="A2183" i="3"/>
  <c r="A4711" i="3" s="1"/>
  <c r="A2182" i="3"/>
  <c r="A4710" i="3" s="1"/>
  <c r="A2181" i="3"/>
  <c r="A4709" i="3" s="1"/>
  <c r="A2180" i="3"/>
  <c r="A4708" i="3" s="1"/>
  <c r="A2179" i="3"/>
  <c r="A4707" i="3" s="1"/>
  <c r="A2178" i="3"/>
  <c r="A4706" i="3" s="1"/>
  <c r="A2177" i="3"/>
  <c r="A4705" i="3" s="1"/>
  <c r="A2176" i="3"/>
  <c r="A4704" i="3" s="1"/>
  <c r="A2175" i="3"/>
  <c r="A4703" i="3" s="1"/>
  <c r="A2174" i="3"/>
  <c r="A4702" i="3" s="1"/>
  <c r="A2173" i="3"/>
  <c r="A4701" i="3" s="1"/>
  <c r="A2172" i="3"/>
  <c r="A4700" i="3" s="1"/>
  <c r="A2171" i="3"/>
  <c r="A4699" i="3" s="1"/>
  <c r="A2170" i="3"/>
  <c r="A4698" i="3" s="1"/>
  <c r="A2169" i="3"/>
  <c r="A4697" i="3" s="1"/>
  <c r="A2168" i="3"/>
  <c r="A4696" i="3" s="1"/>
  <c r="A2167" i="3"/>
  <c r="A4695" i="3" s="1"/>
  <c r="A2166" i="3"/>
  <c r="A4694" i="3" s="1"/>
  <c r="A2165" i="3"/>
  <c r="A4693" i="3" s="1"/>
  <c r="A2164" i="3"/>
  <c r="A4692" i="3" s="1"/>
  <c r="A2163" i="3"/>
  <c r="A4691" i="3" s="1"/>
  <c r="A2162" i="3"/>
  <c r="A4690" i="3" s="1"/>
  <c r="A2161" i="3"/>
  <c r="A4689" i="3" s="1"/>
  <c r="A2160" i="3"/>
  <c r="A4688" i="3" s="1"/>
  <c r="A2159" i="3"/>
  <c r="A4687" i="3" s="1"/>
  <c r="A2158" i="3"/>
  <c r="A4686" i="3" s="1"/>
  <c r="A2157" i="3"/>
  <c r="A4685" i="3" s="1"/>
  <c r="A2156" i="3"/>
  <c r="A4684" i="3" s="1"/>
  <c r="A2155" i="3"/>
  <c r="A4683" i="3" s="1"/>
  <c r="A2154" i="3"/>
  <c r="A4682" i="3" s="1"/>
  <c r="A2153" i="3"/>
  <c r="A4681" i="3" s="1"/>
  <c r="A2152" i="3"/>
  <c r="A4680" i="3" s="1"/>
  <c r="A2151" i="3"/>
  <c r="A4679" i="3" s="1"/>
  <c r="A2150" i="3"/>
  <c r="A4678" i="3" s="1"/>
  <c r="A2149" i="3"/>
  <c r="A4677" i="3" s="1"/>
  <c r="A2148" i="3"/>
  <c r="A4676" i="3" s="1"/>
  <c r="A2147" i="3"/>
  <c r="A4675" i="3" s="1"/>
  <c r="A2146" i="3"/>
  <c r="A4674" i="3" s="1"/>
  <c r="A2145" i="3"/>
  <c r="A4673" i="3" s="1"/>
  <c r="A2144" i="3"/>
  <c r="A4672" i="3" s="1"/>
  <c r="A2143" i="3"/>
  <c r="A4671" i="3" s="1"/>
  <c r="A2142" i="3"/>
  <c r="A4670" i="3" s="1"/>
  <c r="A2141" i="3"/>
  <c r="A4669" i="3" s="1"/>
  <c r="A2140" i="3"/>
  <c r="A4668" i="3" s="1"/>
  <c r="A2139" i="3"/>
  <c r="A4667" i="3" s="1"/>
  <c r="A2138" i="3"/>
  <c r="A4666" i="3" s="1"/>
  <c r="A2137" i="3"/>
  <c r="A4665" i="3" s="1"/>
  <c r="A2136" i="3"/>
  <c r="A4664" i="3" s="1"/>
  <c r="A2135" i="3"/>
  <c r="A4663" i="3" s="1"/>
  <c r="A2134" i="3"/>
  <c r="A4662" i="3" s="1"/>
  <c r="A2133" i="3"/>
  <c r="A4661" i="3" s="1"/>
  <c r="A2132" i="3"/>
  <c r="A4660" i="3" s="1"/>
  <c r="A2131" i="3"/>
  <c r="A4659" i="3" s="1"/>
  <c r="A2130" i="3"/>
  <c r="A4658" i="3" s="1"/>
  <c r="A2129" i="3"/>
  <c r="A4657" i="3" s="1"/>
  <c r="A2128" i="3"/>
  <c r="A4656" i="3" s="1"/>
  <c r="A2127" i="3"/>
  <c r="A4655" i="3" s="1"/>
  <c r="A2126" i="3"/>
  <c r="A4654" i="3" s="1"/>
  <c r="A2125" i="3"/>
  <c r="A4653" i="3" s="1"/>
  <c r="A2124" i="3"/>
  <c r="A4652" i="3" s="1"/>
  <c r="A2123" i="3"/>
  <c r="A4651" i="3" s="1"/>
  <c r="A2122" i="3"/>
  <c r="A4650" i="3" s="1"/>
  <c r="A2121" i="3"/>
  <c r="A4649" i="3" s="1"/>
  <c r="A2120" i="3"/>
  <c r="A4648" i="3" s="1"/>
  <c r="A2119" i="3"/>
  <c r="A4647" i="3" s="1"/>
  <c r="A2118" i="3"/>
  <c r="A4646" i="3" s="1"/>
  <c r="A2117" i="3"/>
  <c r="A4645" i="3" s="1"/>
  <c r="A2116" i="3"/>
  <c r="A4644" i="3" s="1"/>
  <c r="A2115" i="3"/>
  <c r="A4643" i="3" s="1"/>
  <c r="A2114" i="3"/>
  <c r="A4642" i="3" s="1"/>
  <c r="A2113" i="3"/>
  <c r="A4641" i="3" s="1"/>
  <c r="A2112" i="3"/>
  <c r="A4640" i="3" s="1"/>
  <c r="A2111" i="3"/>
  <c r="A4639" i="3" s="1"/>
  <c r="A2110" i="3"/>
  <c r="A4638" i="3" s="1"/>
  <c r="A2109" i="3"/>
  <c r="A4637" i="3" s="1"/>
  <c r="A2108" i="3"/>
  <c r="A4636" i="3" s="1"/>
  <c r="A2107" i="3"/>
  <c r="A4635" i="3" s="1"/>
  <c r="A2106" i="3"/>
  <c r="A4634" i="3" s="1"/>
  <c r="A2105" i="3"/>
  <c r="A4633" i="3" s="1"/>
  <c r="A2104" i="3"/>
  <c r="A4632" i="3" s="1"/>
  <c r="A2103" i="3"/>
  <c r="A4631" i="3" s="1"/>
  <c r="A2102" i="3"/>
  <c r="A4630" i="3" s="1"/>
  <c r="A2101" i="3"/>
  <c r="A4629" i="3" s="1"/>
  <c r="A2100" i="3"/>
  <c r="A4628" i="3" s="1"/>
  <c r="A2099" i="3"/>
  <c r="A4627" i="3" s="1"/>
  <c r="A2098" i="3"/>
  <c r="A4626" i="3" s="1"/>
  <c r="A2097" i="3"/>
  <c r="A4625" i="3" s="1"/>
  <c r="A2096" i="3"/>
  <c r="A4624" i="3" s="1"/>
  <c r="A2095" i="3"/>
  <c r="A4623" i="3" s="1"/>
  <c r="A2094" i="3"/>
  <c r="A4622" i="3" s="1"/>
  <c r="A2093" i="3"/>
  <c r="A4621" i="3" s="1"/>
  <c r="A2092" i="3"/>
  <c r="A4620" i="3" s="1"/>
  <c r="A2091" i="3"/>
  <c r="A4619" i="3" s="1"/>
  <c r="A2090" i="3"/>
  <c r="A4618" i="3" s="1"/>
  <c r="A2089" i="3"/>
  <c r="A4617" i="3" s="1"/>
  <c r="A2088" i="3"/>
  <c r="A4616" i="3" s="1"/>
  <c r="A2087" i="3"/>
  <c r="A4615" i="3" s="1"/>
  <c r="A2086" i="3"/>
  <c r="A4614" i="3" s="1"/>
  <c r="A2085" i="3"/>
  <c r="A4613" i="3" s="1"/>
  <c r="A2084" i="3"/>
  <c r="A4612" i="3" s="1"/>
  <c r="A2083" i="3"/>
  <c r="A4611" i="3" s="1"/>
  <c r="A2082" i="3"/>
  <c r="A4610" i="3" s="1"/>
  <c r="A2081" i="3"/>
  <c r="A4609" i="3" s="1"/>
  <c r="A2080" i="3"/>
  <c r="A4608" i="3" s="1"/>
  <c r="A2079" i="3"/>
  <c r="A4607" i="3" s="1"/>
  <c r="A2078" i="3"/>
  <c r="A4606" i="3" s="1"/>
  <c r="A2077" i="3"/>
  <c r="A4605" i="3" s="1"/>
  <c r="A2076" i="3"/>
  <c r="A4604" i="3" s="1"/>
  <c r="A2075" i="3"/>
  <c r="A4603" i="3" s="1"/>
  <c r="A2074" i="3"/>
  <c r="A4602" i="3" s="1"/>
  <c r="A2073" i="3"/>
  <c r="A4601" i="3" s="1"/>
  <c r="A2072" i="3"/>
  <c r="A4600" i="3" s="1"/>
  <c r="A2071" i="3"/>
  <c r="A4599" i="3" s="1"/>
  <c r="A2070" i="3"/>
  <c r="A4598" i="3" s="1"/>
  <c r="A2069" i="3"/>
  <c r="A4597" i="3" s="1"/>
  <c r="A2068" i="3"/>
  <c r="A4596" i="3" s="1"/>
  <c r="A2067" i="3"/>
  <c r="A4595" i="3" s="1"/>
  <c r="A2066" i="3"/>
  <c r="A4594" i="3" s="1"/>
  <c r="A2065" i="3"/>
  <c r="A4593" i="3" s="1"/>
  <c r="A2064" i="3"/>
  <c r="A4592" i="3" s="1"/>
  <c r="A2063" i="3"/>
  <c r="A4591" i="3" s="1"/>
  <c r="A2062" i="3"/>
  <c r="A4590" i="3" s="1"/>
  <c r="A2061" i="3"/>
  <c r="A4589" i="3" s="1"/>
  <c r="A2060" i="3"/>
  <c r="A4588" i="3" s="1"/>
  <c r="A2059" i="3"/>
  <c r="A4587" i="3" s="1"/>
  <c r="A2058" i="3"/>
  <c r="A4586" i="3" s="1"/>
  <c r="A2057" i="3"/>
  <c r="A4585" i="3" s="1"/>
  <c r="A2056" i="3"/>
  <c r="A4584" i="3" s="1"/>
  <c r="A2055" i="3"/>
  <c r="A4583" i="3" s="1"/>
  <c r="A2054" i="3"/>
  <c r="A4582" i="3" s="1"/>
  <c r="A2053" i="3"/>
  <c r="A4581" i="3" s="1"/>
  <c r="A2052" i="3"/>
  <c r="A4580" i="3" s="1"/>
  <c r="A2051" i="3"/>
  <c r="A4579" i="3" s="1"/>
  <c r="A2050" i="3"/>
  <c r="A4578" i="3" s="1"/>
  <c r="A2049" i="3"/>
  <c r="A4577" i="3" s="1"/>
  <c r="A2048" i="3"/>
  <c r="A4576" i="3" s="1"/>
  <c r="A2047" i="3"/>
  <c r="A4575" i="3" s="1"/>
  <c r="A2046" i="3"/>
  <c r="A4574" i="3" s="1"/>
  <c r="A2045" i="3"/>
  <c r="A4573" i="3" s="1"/>
  <c r="A2044" i="3"/>
  <c r="A4572" i="3" s="1"/>
  <c r="A2043" i="3"/>
  <c r="A4571" i="3" s="1"/>
  <c r="A2042" i="3"/>
  <c r="A4570" i="3" s="1"/>
  <c r="A2041" i="3"/>
  <c r="A4569" i="3" s="1"/>
  <c r="A2040" i="3"/>
  <c r="A4568" i="3" s="1"/>
  <c r="A2039" i="3"/>
  <c r="A4567" i="3" s="1"/>
  <c r="A2038" i="3"/>
  <c r="A4566" i="3" s="1"/>
  <c r="A2037" i="3"/>
  <c r="A4565" i="3" s="1"/>
  <c r="A2036" i="3"/>
  <c r="A4564" i="3" s="1"/>
  <c r="A2035" i="3"/>
  <c r="A4563" i="3" s="1"/>
  <c r="A2034" i="3"/>
  <c r="A4562" i="3" s="1"/>
  <c r="A2033" i="3"/>
  <c r="A4561" i="3" s="1"/>
  <c r="A2032" i="3"/>
  <c r="A4560" i="3" s="1"/>
  <c r="A2031" i="3"/>
  <c r="A4559" i="3" s="1"/>
  <c r="A2030" i="3"/>
  <c r="A4558" i="3" s="1"/>
  <c r="A2029" i="3"/>
  <c r="A4557" i="3" s="1"/>
  <c r="A2028" i="3"/>
  <c r="A4556" i="3" s="1"/>
  <c r="A2027" i="3"/>
  <c r="A4555" i="3" s="1"/>
  <c r="A2026" i="3"/>
  <c r="A4554" i="3" s="1"/>
  <c r="A2025" i="3"/>
  <c r="A4553" i="3" s="1"/>
  <c r="A2024" i="3"/>
  <c r="A4552" i="3" s="1"/>
  <c r="A2023" i="3"/>
  <c r="A4551" i="3" s="1"/>
  <c r="A2022" i="3"/>
  <c r="A4550" i="3" s="1"/>
  <c r="A2021" i="3"/>
  <c r="A4549" i="3" s="1"/>
  <c r="A2020" i="3"/>
  <c r="A4548" i="3" s="1"/>
  <c r="A2019" i="3"/>
  <c r="A4547" i="3" s="1"/>
  <c r="A2018" i="3"/>
  <c r="A4546" i="3" s="1"/>
  <c r="A2017" i="3"/>
  <c r="A4545" i="3" s="1"/>
  <c r="A2016" i="3"/>
  <c r="A4544" i="3" s="1"/>
  <c r="A2015" i="3"/>
  <c r="A4543" i="3" s="1"/>
  <c r="A2014" i="3"/>
  <c r="A4542" i="3" s="1"/>
  <c r="A2013" i="3"/>
  <c r="A4541" i="3" s="1"/>
  <c r="A2012" i="3"/>
  <c r="A4540" i="3" s="1"/>
  <c r="A2011" i="3"/>
  <c r="A4539" i="3" s="1"/>
  <c r="A2010" i="3"/>
  <c r="A4538" i="3" s="1"/>
  <c r="A2009" i="3"/>
  <c r="A4537" i="3" s="1"/>
  <c r="A2008" i="3"/>
  <c r="A4536" i="3" s="1"/>
  <c r="A2007" i="3"/>
  <c r="A4535" i="3" s="1"/>
  <c r="A2006" i="3"/>
  <c r="A4534" i="3" s="1"/>
  <c r="A2005" i="3"/>
  <c r="A4533" i="3" s="1"/>
  <c r="A2004" i="3"/>
  <c r="A4532" i="3" s="1"/>
  <c r="A2003" i="3"/>
  <c r="A4531" i="3" s="1"/>
  <c r="A2002" i="3"/>
  <c r="A4530" i="3" s="1"/>
  <c r="A2001" i="3"/>
  <c r="A4529" i="3" s="1"/>
  <c r="A2000" i="3"/>
  <c r="A4528" i="3" s="1"/>
  <c r="A1999" i="3"/>
  <c r="A4527" i="3" s="1"/>
  <c r="A1998" i="3"/>
  <c r="A4526" i="3" s="1"/>
  <c r="A1997" i="3"/>
  <c r="A4525" i="3" s="1"/>
  <c r="A1996" i="3"/>
  <c r="A4524" i="3" s="1"/>
  <c r="A1995" i="3"/>
  <c r="A4523" i="3" s="1"/>
  <c r="A1994" i="3"/>
  <c r="A4522" i="3" s="1"/>
  <c r="A1993" i="3"/>
  <c r="A4521" i="3" s="1"/>
  <c r="A1992" i="3"/>
  <c r="A4520" i="3" s="1"/>
  <c r="A1991" i="3"/>
  <c r="A4519" i="3" s="1"/>
  <c r="A1990" i="3"/>
  <c r="A4518" i="3" s="1"/>
  <c r="A1989" i="3"/>
  <c r="A4517" i="3" s="1"/>
  <c r="A1988" i="3"/>
  <c r="A4516" i="3" s="1"/>
  <c r="A1987" i="3"/>
  <c r="A4515" i="3" s="1"/>
  <c r="A1986" i="3"/>
  <c r="A4514" i="3" s="1"/>
  <c r="A1985" i="3"/>
  <c r="A4513" i="3" s="1"/>
  <c r="A1984" i="3"/>
  <c r="A4512" i="3" s="1"/>
  <c r="A1983" i="3"/>
  <c r="A4511" i="3" s="1"/>
  <c r="A1982" i="3"/>
  <c r="A4510" i="3" s="1"/>
  <c r="A1981" i="3"/>
  <c r="A4509" i="3" s="1"/>
  <c r="A1980" i="3"/>
  <c r="A4508" i="3" s="1"/>
  <c r="A1979" i="3"/>
  <c r="A4507" i="3" s="1"/>
  <c r="A1978" i="3"/>
  <c r="A4506" i="3" s="1"/>
  <c r="A1977" i="3"/>
  <c r="A4505" i="3" s="1"/>
  <c r="A1976" i="3"/>
  <c r="A4504" i="3" s="1"/>
  <c r="A1975" i="3"/>
  <c r="A4503" i="3" s="1"/>
  <c r="A1974" i="3"/>
  <c r="A4502" i="3" s="1"/>
  <c r="A1973" i="3"/>
  <c r="A4501" i="3" s="1"/>
  <c r="A1972" i="3"/>
  <c r="A4500" i="3" s="1"/>
  <c r="A1971" i="3"/>
  <c r="A4499" i="3" s="1"/>
  <c r="A1970" i="3"/>
  <c r="A4498" i="3" s="1"/>
  <c r="A1969" i="3"/>
  <c r="A4497" i="3" s="1"/>
  <c r="A1968" i="3"/>
  <c r="A4496" i="3" s="1"/>
  <c r="A1967" i="3"/>
  <c r="A4495" i="3" s="1"/>
  <c r="A1966" i="3"/>
  <c r="A4494" i="3" s="1"/>
  <c r="A1965" i="3"/>
  <c r="A4493" i="3" s="1"/>
  <c r="A1964" i="3"/>
  <c r="A4492" i="3" s="1"/>
  <c r="A1963" i="3"/>
  <c r="A4491" i="3" s="1"/>
  <c r="A1962" i="3"/>
  <c r="A4490" i="3" s="1"/>
  <c r="A1961" i="3"/>
  <c r="A4489" i="3" s="1"/>
  <c r="A1960" i="3"/>
  <c r="A4488" i="3" s="1"/>
  <c r="A1959" i="3"/>
  <c r="A4487" i="3" s="1"/>
  <c r="A1958" i="3"/>
  <c r="A4486" i="3" s="1"/>
  <c r="A1957" i="3"/>
  <c r="A4485" i="3" s="1"/>
  <c r="A1956" i="3"/>
  <c r="A4484" i="3" s="1"/>
  <c r="A1955" i="3"/>
  <c r="A4483" i="3" s="1"/>
  <c r="A1954" i="3"/>
  <c r="A4482" i="3" s="1"/>
  <c r="A1953" i="3"/>
  <c r="A4481" i="3" s="1"/>
  <c r="A1952" i="3"/>
  <c r="A4480" i="3" s="1"/>
  <c r="A1951" i="3"/>
  <c r="A4479" i="3" s="1"/>
  <c r="A1950" i="3"/>
  <c r="A4478" i="3" s="1"/>
  <c r="A1949" i="3"/>
  <c r="A4477" i="3" s="1"/>
  <c r="A1948" i="3"/>
  <c r="A4476" i="3" s="1"/>
  <c r="A1947" i="3"/>
  <c r="A4475" i="3" s="1"/>
  <c r="A1946" i="3"/>
  <c r="A4474" i="3" s="1"/>
  <c r="A1945" i="3"/>
  <c r="A4473" i="3" s="1"/>
  <c r="A1944" i="3"/>
  <c r="A4472" i="3" s="1"/>
  <c r="A1943" i="3"/>
  <c r="A4471" i="3" s="1"/>
  <c r="A1942" i="3"/>
  <c r="A4470" i="3" s="1"/>
  <c r="A1941" i="3"/>
  <c r="A4469" i="3" s="1"/>
  <c r="A1940" i="3"/>
  <c r="A4468" i="3" s="1"/>
  <c r="A1939" i="3"/>
  <c r="A4467" i="3" s="1"/>
  <c r="A1938" i="3"/>
  <c r="A4466" i="3" s="1"/>
  <c r="A1937" i="3"/>
  <c r="A4465" i="3" s="1"/>
  <c r="A1936" i="3"/>
  <c r="A4464" i="3" s="1"/>
  <c r="A1935" i="3"/>
  <c r="A4463" i="3" s="1"/>
  <c r="A1934" i="3"/>
  <c r="A4462" i="3" s="1"/>
  <c r="A1933" i="3"/>
  <c r="A4461" i="3" s="1"/>
  <c r="A1932" i="3"/>
  <c r="A4460" i="3" s="1"/>
  <c r="A1931" i="3"/>
  <c r="A4459" i="3" s="1"/>
  <c r="A1930" i="3"/>
  <c r="A4458" i="3" s="1"/>
  <c r="A1929" i="3"/>
  <c r="A4457" i="3" s="1"/>
  <c r="A1928" i="3"/>
  <c r="A4456" i="3" s="1"/>
  <c r="A1927" i="3"/>
  <c r="A4455" i="3" s="1"/>
  <c r="A1926" i="3"/>
  <c r="A4454" i="3" s="1"/>
  <c r="A1925" i="3"/>
  <c r="A4453" i="3" s="1"/>
  <c r="A1924" i="3"/>
  <c r="A4452" i="3" s="1"/>
  <c r="A1923" i="3"/>
  <c r="A4451" i="3" s="1"/>
  <c r="A1922" i="3"/>
  <c r="A4450" i="3" s="1"/>
  <c r="A1921" i="3"/>
  <c r="A4449" i="3" s="1"/>
  <c r="A1920" i="3"/>
  <c r="A4448" i="3" s="1"/>
  <c r="A1919" i="3"/>
  <c r="A4447" i="3" s="1"/>
  <c r="A1918" i="3"/>
  <c r="A4446" i="3" s="1"/>
  <c r="A1917" i="3"/>
  <c r="A4445" i="3" s="1"/>
  <c r="A1916" i="3"/>
  <c r="A4444" i="3" s="1"/>
  <c r="A1915" i="3"/>
  <c r="A4443" i="3" s="1"/>
  <c r="A1914" i="3"/>
  <c r="A4442" i="3" s="1"/>
  <c r="A1913" i="3"/>
  <c r="A4441" i="3" s="1"/>
  <c r="A1912" i="3"/>
  <c r="A4440" i="3" s="1"/>
  <c r="A1911" i="3"/>
  <c r="A4439" i="3" s="1"/>
  <c r="A1910" i="3"/>
  <c r="A4438" i="3" s="1"/>
  <c r="A1909" i="3"/>
  <c r="A4437" i="3" s="1"/>
  <c r="A1908" i="3"/>
  <c r="A4436" i="3" s="1"/>
  <c r="A1907" i="3"/>
  <c r="A4435" i="3" s="1"/>
  <c r="A1906" i="3"/>
  <c r="A4434" i="3" s="1"/>
  <c r="A1905" i="3"/>
  <c r="A4433" i="3" s="1"/>
  <c r="A1904" i="3"/>
  <c r="A4432" i="3" s="1"/>
  <c r="A1903" i="3"/>
  <c r="A4431" i="3" s="1"/>
  <c r="A1902" i="3"/>
  <c r="A4430" i="3" s="1"/>
  <c r="A1901" i="3"/>
  <c r="A4429" i="3" s="1"/>
  <c r="A1900" i="3"/>
  <c r="A4428" i="3" s="1"/>
  <c r="A1899" i="3"/>
  <c r="A4427" i="3" s="1"/>
  <c r="A1898" i="3"/>
  <c r="A4426" i="3" s="1"/>
  <c r="A1897" i="3"/>
  <c r="A4425" i="3" s="1"/>
  <c r="A1896" i="3"/>
  <c r="A4424" i="3" s="1"/>
  <c r="A1895" i="3"/>
  <c r="A4423" i="3" s="1"/>
  <c r="A1894" i="3"/>
  <c r="A4422" i="3" s="1"/>
  <c r="A1893" i="3"/>
  <c r="A4421" i="3" s="1"/>
  <c r="A1892" i="3"/>
  <c r="A4420" i="3" s="1"/>
  <c r="A1891" i="3"/>
  <c r="A4419" i="3" s="1"/>
  <c r="A1890" i="3"/>
  <c r="A4418" i="3" s="1"/>
  <c r="A1889" i="3"/>
  <c r="A4417" i="3" s="1"/>
  <c r="A1888" i="3"/>
  <c r="A4416" i="3" s="1"/>
  <c r="A1887" i="3"/>
  <c r="A4415" i="3" s="1"/>
  <c r="A1886" i="3"/>
  <c r="A4414" i="3" s="1"/>
  <c r="A1885" i="3"/>
  <c r="A4413" i="3" s="1"/>
  <c r="A1884" i="3"/>
  <c r="A4412" i="3" s="1"/>
  <c r="A1883" i="3"/>
  <c r="A4411" i="3" s="1"/>
  <c r="A1882" i="3"/>
  <c r="A4410" i="3" s="1"/>
  <c r="A1881" i="3"/>
  <c r="A4409" i="3" s="1"/>
  <c r="A1880" i="3"/>
  <c r="A4408" i="3" s="1"/>
  <c r="A1879" i="3"/>
  <c r="A4407" i="3" s="1"/>
  <c r="A1878" i="3"/>
  <c r="A4406" i="3" s="1"/>
  <c r="A1877" i="3"/>
  <c r="A4405" i="3" s="1"/>
  <c r="A1876" i="3"/>
  <c r="A4404" i="3" s="1"/>
  <c r="A1875" i="3"/>
  <c r="A4403" i="3" s="1"/>
  <c r="A1874" i="3"/>
  <c r="A4402" i="3" s="1"/>
  <c r="A1873" i="3"/>
  <c r="A4401" i="3" s="1"/>
  <c r="A1872" i="3"/>
  <c r="A4400" i="3" s="1"/>
  <c r="A1871" i="3"/>
  <c r="A4399" i="3" s="1"/>
  <c r="A1870" i="3"/>
  <c r="A4398" i="3" s="1"/>
  <c r="A1869" i="3"/>
  <c r="A4397" i="3" s="1"/>
  <c r="A1868" i="3"/>
  <c r="A4396" i="3" s="1"/>
  <c r="A1867" i="3"/>
  <c r="A4395" i="3" s="1"/>
  <c r="A1866" i="3"/>
  <c r="A4394" i="3" s="1"/>
  <c r="A1865" i="3"/>
  <c r="A4393" i="3" s="1"/>
  <c r="A1864" i="3"/>
  <c r="A4392" i="3" s="1"/>
  <c r="A1863" i="3"/>
  <c r="A4391" i="3" s="1"/>
  <c r="A1862" i="3"/>
  <c r="A4390" i="3" s="1"/>
  <c r="A1861" i="3"/>
  <c r="A4389" i="3" s="1"/>
  <c r="A1860" i="3"/>
  <c r="A4388" i="3" s="1"/>
  <c r="A1859" i="3"/>
  <c r="A4387" i="3" s="1"/>
  <c r="A1858" i="3"/>
  <c r="A4386" i="3" s="1"/>
  <c r="A1857" i="3"/>
  <c r="A4385" i="3" s="1"/>
  <c r="A1856" i="3"/>
  <c r="A4384" i="3" s="1"/>
  <c r="A1855" i="3"/>
  <c r="A4383" i="3" s="1"/>
  <c r="A1854" i="3"/>
  <c r="A4382" i="3" s="1"/>
  <c r="A1853" i="3"/>
  <c r="A4381" i="3" s="1"/>
  <c r="A1852" i="3"/>
  <c r="A4380" i="3" s="1"/>
  <c r="A1851" i="3"/>
  <c r="A4379" i="3" s="1"/>
  <c r="A1850" i="3"/>
  <c r="A4378" i="3" s="1"/>
  <c r="A1849" i="3"/>
  <c r="A4377" i="3" s="1"/>
  <c r="A1848" i="3"/>
  <c r="A4376" i="3" s="1"/>
  <c r="A1847" i="3"/>
  <c r="A4375" i="3" s="1"/>
  <c r="A1846" i="3"/>
  <c r="A4374" i="3" s="1"/>
  <c r="A1845" i="3"/>
  <c r="A4373" i="3" s="1"/>
  <c r="A1844" i="3"/>
  <c r="A4372" i="3" s="1"/>
  <c r="A1843" i="3"/>
  <c r="A4371" i="3" s="1"/>
  <c r="A1842" i="3"/>
  <c r="A4370" i="3" s="1"/>
  <c r="A1841" i="3"/>
  <c r="A4369" i="3" s="1"/>
  <c r="A1840" i="3"/>
  <c r="A4368" i="3" s="1"/>
  <c r="A1839" i="3"/>
  <c r="A4367" i="3" s="1"/>
  <c r="A1838" i="3"/>
  <c r="A4366" i="3" s="1"/>
  <c r="A1837" i="3"/>
  <c r="A4365" i="3" s="1"/>
  <c r="A1836" i="3"/>
  <c r="A4364" i="3" s="1"/>
  <c r="A1835" i="3"/>
  <c r="A4363" i="3" s="1"/>
  <c r="A1834" i="3"/>
  <c r="A4362" i="3" s="1"/>
  <c r="A1833" i="3"/>
  <c r="A4361" i="3" s="1"/>
  <c r="A1832" i="3"/>
  <c r="A4360" i="3" s="1"/>
  <c r="A1831" i="3"/>
  <c r="A4359" i="3" s="1"/>
  <c r="A1830" i="3"/>
  <c r="A4358" i="3" s="1"/>
  <c r="A1829" i="3"/>
  <c r="A4357" i="3" s="1"/>
  <c r="A1828" i="3"/>
  <c r="A4356" i="3" s="1"/>
  <c r="A1827" i="3"/>
  <c r="A4355" i="3" s="1"/>
  <c r="A1826" i="3"/>
  <c r="A4354" i="3" s="1"/>
  <c r="A1825" i="3"/>
  <c r="A4353" i="3" s="1"/>
  <c r="A1824" i="3"/>
  <c r="A4352" i="3" s="1"/>
  <c r="A1823" i="3"/>
  <c r="A4351" i="3" s="1"/>
  <c r="A1822" i="3"/>
  <c r="A4350" i="3" s="1"/>
  <c r="A1821" i="3"/>
  <c r="A4349" i="3" s="1"/>
  <c r="A1820" i="3"/>
  <c r="A4348" i="3" s="1"/>
  <c r="A1819" i="3"/>
  <c r="A4347" i="3" s="1"/>
  <c r="A1818" i="3"/>
  <c r="A4346" i="3" s="1"/>
  <c r="A1817" i="3"/>
  <c r="A4345" i="3" s="1"/>
  <c r="A1816" i="3"/>
  <c r="A4344" i="3" s="1"/>
  <c r="A1815" i="3"/>
  <c r="A4343" i="3" s="1"/>
  <c r="A1814" i="3"/>
  <c r="A4342" i="3" s="1"/>
  <c r="A1813" i="3"/>
  <c r="A4341" i="3" s="1"/>
  <c r="A1812" i="3"/>
  <c r="A4340" i="3" s="1"/>
  <c r="A1811" i="3"/>
  <c r="A4339" i="3" s="1"/>
  <c r="A1810" i="3"/>
  <c r="A4338" i="3" s="1"/>
  <c r="A1809" i="3"/>
  <c r="A4337" i="3" s="1"/>
  <c r="A1808" i="3"/>
  <c r="A4336" i="3" s="1"/>
  <c r="A1807" i="3"/>
  <c r="A4335" i="3" s="1"/>
  <c r="A1806" i="3"/>
  <c r="A4334" i="3" s="1"/>
  <c r="A1805" i="3"/>
  <c r="A4333" i="3" s="1"/>
  <c r="A1804" i="3"/>
  <c r="A4332" i="3" s="1"/>
  <c r="A1803" i="3"/>
  <c r="A4331" i="3" s="1"/>
  <c r="A1802" i="3"/>
  <c r="A4330" i="3" s="1"/>
  <c r="A1801" i="3"/>
  <c r="A4329" i="3" s="1"/>
  <c r="A1800" i="3"/>
  <c r="A4328" i="3" s="1"/>
  <c r="A1799" i="3"/>
  <c r="A4327" i="3" s="1"/>
  <c r="A1798" i="3"/>
  <c r="A4326" i="3" s="1"/>
  <c r="A1797" i="3"/>
  <c r="A4325" i="3" s="1"/>
  <c r="A1796" i="3"/>
  <c r="A4324" i="3" s="1"/>
  <c r="A1795" i="3"/>
  <c r="A4323" i="3" s="1"/>
  <c r="A1794" i="3"/>
  <c r="A4322" i="3" s="1"/>
  <c r="A1793" i="3"/>
  <c r="A4321" i="3" s="1"/>
  <c r="A1792" i="3"/>
  <c r="A4320" i="3" s="1"/>
  <c r="A1791" i="3"/>
  <c r="A4319" i="3" s="1"/>
  <c r="A1790" i="3"/>
  <c r="A4318" i="3" s="1"/>
  <c r="A1789" i="3"/>
  <c r="A4317" i="3" s="1"/>
  <c r="A1788" i="3"/>
  <c r="A4316" i="3" s="1"/>
  <c r="A1787" i="3"/>
  <c r="A4315" i="3" s="1"/>
  <c r="A1786" i="3"/>
  <c r="A4314" i="3" s="1"/>
  <c r="A1785" i="3"/>
  <c r="A4313" i="3" s="1"/>
  <c r="A1784" i="3"/>
  <c r="A4312" i="3" s="1"/>
  <c r="A1783" i="3"/>
  <c r="A4311" i="3" s="1"/>
  <c r="A1782" i="3"/>
  <c r="A4310" i="3" s="1"/>
  <c r="A1781" i="3"/>
  <c r="A4309" i="3" s="1"/>
  <c r="A1780" i="3"/>
  <c r="A4308" i="3" s="1"/>
  <c r="A1779" i="3"/>
  <c r="A4307" i="3" s="1"/>
  <c r="A1778" i="3"/>
  <c r="A4306" i="3" s="1"/>
  <c r="A1777" i="3"/>
  <c r="A4305" i="3" s="1"/>
  <c r="A1776" i="3"/>
  <c r="A4304" i="3" s="1"/>
  <c r="A1775" i="3"/>
  <c r="A4303" i="3" s="1"/>
  <c r="A1774" i="3"/>
  <c r="A4302" i="3" s="1"/>
  <c r="A1773" i="3"/>
  <c r="A4301" i="3" s="1"/>
  <c r="A1772" i="3"/>
  <c r="A4300" i="3" s="1"/>
  <c r="A1771" i="3"/>
  <c r="A4299" i="3" s="1"/>
  <c r="A1770" i="3"/>
  <c r="A4298" i="3" s="1"/>
  <c r="A1769" i="3"/>
  <c r="A4297" i="3" s="1"/>
  <c r="A1768" i="3"/>
  <c r="A4296" i="3" s="1"/>
  <c r="A1767" i="3"/>
  <c r="A4295" i="3" s="1"/>
  <c r="A1766" i="3"/>
  <c r="A4294" i="3" s="1"/>
  <c r="A1765" i="3"/>
  <c r="A4293" i="3" s="1"/>
  <c r="A1764" i="3"/>
  <c r="A4292" i="3" s="1"/>
  <c r="A1763" i="3"/>
  <c r="A4291" i="3" s="1"/>
  <c r="A1762" i="3"/>
  <c r="A4290" i="3" s="1"/>
  <c r="A1761" i="3"/>
  <c r="A4289" i="3" s="1"/>
  <c r="A1760" i="3"/>
  <c r="A4288" i="3" s="1"/>
  <c r="A1759" i="3"/>
  <c r="A4287" i="3" s="1"/>
  <c r="A1758" i="3"/>
  <c r="A4286" i="3" s="1"/>
  <c r="A1757" i="3"/>
  <c r="A4285" i="3" s="1"/>
  <c r="A1756" i="3"/>
  <c r="A4284" i="3" s="1"/>
  <c r="A1755" i="3"/>
  <c r="A4283" i="3" s="1"/>
  <c r="A1754" i="3"/>
  <c r="A4282" i="3" s="1"/>
  <c r="A1753" i="3"/>
  <c r="A4281" i="3" s="1"/>
  <c r="A1752" i="3"/>
  <c r="A4280" i="3" s="1"/>
  <c r="A1751" i="3"/>
  <c r="A4279" i="3" s="1"/>
  <c r="A1750" i="3"/>
  <c r="A4278" i="3" s="1"/>
  <c r="A1749" i="3"/>
  <c r="A4277" i="3" s="1"/>
  <c r="A1748" i="3"/>
  <c r="A4276" i="3" s="1"/>
  <c r="A1747" i="3"/>
  <c r="A4275" i="3" s="1"/>
  <c r="A1746" i="3"/>
  <c r="A4274" i="3" s="1"/>
  <c r="A1745" i="3"/>
  <c r="A4273" i="3" s="1"/>
  <c r="A1744" i="3"/>
  <c r="A4272" i="3" s="1"/>
  <c r="A1743" i="3"/>
  <c r="A4271" i="3" s="1"/>
  <c r="A1742" i="3"/>
  <c r="A4270" i="3" s="1"/>
  <c r="A1741" i="3"/>
  <c r="A4269" i="3" s="1"/>
  <c r="A1740" i="3"/>
  <c r="A4268" i="3" s="1"/>
  <c r="A1739" i="3"/>
  <c r="A4267" i="3" s="1"/>
  <c r="A1738" i="3"/>
  <c r="A4266" i="3" s="1"/>
  <c r="A1737" i="3"/>
  <c r="A4265" i="3" s="1"/>
  <c r="A1736" i="3"/>
  <c r="A4264" i="3" s="1"/>
  <c r="A1735" i="3"/>
  <c r="A4263" i="3" s="1"/>
  <c r="A1734" i="3"/>
  <c r="A4262" i="3" s="1"/>
  <c r="A1733" i="3"/>
  <c r="A4261" i="3" s="1"/>
  <c r="A1732" i="3"/>
  <c r="A4260" i="3" s="1"/>
  <c r="A1731" i="3"/>
  <c r="A4259" i="3" s="1"/>
  <c r="A1730" i="3"/>
  <c r="A4258" i="3" s="1"/>
  <c r="A1729" i="3"/>
  <c r="A4257" i="3" s="1"/>
  <c r="A1728" i="3"/>
  <c r="A4256" i="3" s="1"/>
  <c r="A1727" i="3"/>
  <c r="A4255" i="3" s="1"/>
  <c r="A1726" i="3"/>
  <c r="A4254" i="3" s="1"/>
  <c r="A1725" i="3"/>
  <c r="A4253" i="3" s="1"/>
  <c r="A1724" i="3"/>
  <c r="A4252" i="3" s="1"/>
  <c r="A1723" i="3"/>
  <c r="A4251" i="3" s="1"/>
  <c r="A1722" i="3"/>
  <c r="A4250" i="3" s="1"/>
  <c r="A1721" i="3"/>
  <c r="A4249" i="3" s="1"/>
  <c r="A1720" i="3"/>
  <c r="A4248" i="3" s="1"/>
  <c r="A1719" i="3"/>
  <c r="A4247" i="3" s="1"/>
  <c r="A1718" i="3"/>
  <c r="A4246" i="3" s="1"/>
  <c r="A1717" i="3"/>
  <c r="A4245" i="3" s="1"/>
  <c r="A1716" i="3"/>
  <c r="A4244" i="3" s="1"/>
  <c r="A1715" i="3"/>
  <c r="A4243" i="3" s="1"/>
  <c r="A1714" i="3"/>
  <c r="A4242" i="3" s="1"/>
  <c r="A1713" i="3"/>
  <c r="A4241" i="3" s="1"/>
  <c r="A1712" i="3"/>
  <c r="A4240" i="3" s="1"/>
  <c r="A1711" i="3"/>
  <c r="A4239" i="3" s="1"/>
  <c r="A1710" i="3"/>
  <c r="A4238" i="3" s="1"/>
  <c r="A1709" i="3"/>
  <c r="A4237" i="3" s="1"/>
  <c r="A1708" i="3"/>
  <c r="A4236" i="3" s="1"/>
  <c r="A1707" i="3"/>
  <c r="A4235" i="3" s="1"/>
  <c r="A1706" i="3"/>
  <c r="A4234" i="3" s="1"/>
  <c r="A1705" i="3"/>
  <c r="A4233" i="3" s="1"/>
  <c r="A1704" i="3"/>
  <c r="A4232" i="3" s="1"/>
  <c r="A1703" i="3"/>
  <c r="A4231" i="3" s="1"/>
  <c r="A1702" i="3"/>
  <c r="A4230" i="3" s="1"/>
  <c r="A1701" i="3"/>
  <c r="A4229" i="3" s="1"/>
  <c r="A1700" i="3"/>
  <c r="A4228" i="3" s="1"/>
  <c r="A1699" i="3"/>
  <c r="A4227" i="3" s="1"/>
  <c r="A1698" i="3"/>
  <c r="A4226" i="3" s="1"/>
  <c r="A1697" i="3"/>
  <c r="A4225" i="3" s="1"/>
  <c r="A1696" i="3"/>
  <c r="A4224" i="3" s="1"/>
  <c r="A1695" i="3"/>
  <c r="A4223" i="3" s="1"/>
  <c r="A1694" i="3"/>
  <c r="A4222" i="3" s="1"/>
  <c r="A1693" i="3"/>
  <c r="A4221" i="3" s="1"/>
  <c r="A1692" i="3"/>
  <c r="A4220" i="3" s="1"/>
  <c r="A1691" i="3"/>
  <c r="A4219" i="3" s="1"/>
  <c r="A1690" i="3"/>
  <c r="A4218" i="3" s="1"/>
  <c r="A1689" i="3"/>
  <c r="A4217" i="3" s="1"/>
  <c r="A1688" i="3"/>
  <c r="A4216" i="3" s="1"/>
  <c r="A1687" i="3"/>
  <c r="A4215" i="3" s="1"/>
  <c r="A1686" i="3"/>
  <c r="A4214" i="3" s="1"/>
  <c r="A1685" i="3"/>
  <c r="A4213" i="3" s="1"/>
  <c r="A1684" i="3"/>
  <c r="A4212" i="3" s="1"/>
  <c r="A1683" i="3"/>
  <c r="A4211" i="3" s="1"/>
  <c r="A1682" i="3"/>
  <c r="A4210" i="3" s="1"/>
  <c r="A1681" i="3"/>
  <c r="A4209" i="3" s="1"/>
  <c r="A1680" i="3"/>
  <c r="A4208" i="3" s="1"/>
  <c r="A1679" i="3"/>
  <c r="A4207" i="3" s="1"/>
  <c r="A1678" i="3"/>
  <c r="A4206" i="3" s="1"/>
  <c r="A1677" i="3"/>
  <c r="A4205" i="3" s="1"/>
  <c r="A1676" i="3"/>
  <c r="A4204" i="3" s="1"/>
  <c r="A1675" i="3"/>
  <c r="A4203" i="3" s="1"/>
  <c r="A1674" i="3"/>
  <c r="A4202" i="3" s="1"/>
  <c r="A1673" i="3"/>
  <c r="A4201" i="3" s="1"/>
  <c r="A1672" i="3"/>
  <c r="A4200" i="3" s="1"/>
  <c r="A1671" i="3"/>
  <c r="A4199" i="3" s="1"/>
  <c r="A1670" i="3"/>
  <c r="A4198" i="3" s="1"/>
  <c r="A1669" i="3"/>
  <c r="A4197" i="3" s="1"/>
  <c r="A1668" i="3"/>
  <c r="A4196" i="3" s="1"/>
  <c r="A1667" i="3"/>
  <c r="A4195" i="3" s="1"/>
  <c r="A1666" i="3"/>
  <c r="A4194" i="3" s="1"/>
  <c r="A1665" i="3"/>
  <c r="A4193" i="3" s="1"/>
  <c r="A1664" i="3"/>
  <c r="A4192" i="3" s="1"/>
  <c r="A1663" i="3"/>
  <c r="A4191" i="3" s="1"/>
  <c r="A1662" i="3"/>
  <c r="A4190" i="3" s="1"/>
  <c r="A1661" i="3"/>
  <c r="A4189" i="3" s="1"/>
  <c r="A1660" i="3"/>
  <c r="A4188" i="3" s="1"/>
  <c r="A1659" i="3"/>
  <c r="A4187" i="3" s="1"/>
  <c r="A1658" i="3"/>
  <c r="A4186" i="3" s="1"/>
  <c r="A1657" i="3"/>
  <c r="A4185" i="3" s="1"/>
  <c r="A1656" i="3"/>
  <c r="A4184" i="3" s="1"/>
  <c r="A1655" i="3"/>
  <c r="A4183" i="3" s="1"/>
  <c r="A1654" i="3"/>
  <c r="A4182" i="3" s="1"/>
  <c r="A1653" i="3"/>
  <c r="A4181" i="3" s="1"/>
  <c r="A1652" i="3"/>
  <c r="A4180" i="3" s="1"/>
  <c r="A1651" i="3"/>
  <c r="A4179" i="3" s="1"/>
  <c r="A1650" i="3"/>
  <c r="A4178" i="3" s="1"/>
  <c r="A1649" i="3"/>
  <c r="A4177" i="3" s="1"/>
  <c r="A1648" i="3"/>
  <c r="A4176" i="3" s="1"/>
  <c r="A1647" i="3"/>
  <c r="A4175" i="3" s="1"/>
  <c r="A1646" i="3"/>
  <c r="A4174" i="3" s="1"/>
  <c r="A1645" i="3"/>
  <c r="A4173" i="3" s="1"/>
  <c r="A1644" i="3"/>
  <c r="A4172" i="3" s="1"/>
  <c r="A1643" i="3"/>
  <c r="A4171" i="3" s="1"/>
  <c r="A1642" i="3"/>
  <c r="A4170" i="3" s="1"/>
  <c r="A1641" i="3"/>
  <c r="A4169" i="3" s="1"/>
  <c r="A1640" i="3"/>
  <c r="A4168" i="3" s="1"/>
  <c r="A1639" i="3"/>
  <c r="A4167" i="3" s="1"/>
  <c r="A1638" i="3"/>
  <c r="A4166" i="3" s="1"/>
  <c r="A1637" i="3"/>
  <c r="A4165" i="3" s="1"/>
  <c r="A1636" i="3"/>
  <c r="A4164" i="3" s="1"/>
  <c r="A1635" i="3"/>
  <c r="A4163" i="3" s="1"/>
  <c r="A1634" i="3"/>
  <c r="A4162" i="3" s="1"/>
  <c r="A1633" i="3"/>
  <c r="A4161" i="3" s="1"/>
  <c r="A1632" i="3"/>
  <c r="A4160" i="3" s="1"/>
  <c r="A1631" i="3"/>
  <c r="A4159" i="3" s="1"/>
  <c r="A1630" i="3"/>
  <c r="A4158" i="3" s="1"/>
  <c r="A1629" i="3"/>
  <c r="A4157" i="3" s="1"/>
  <c r="A1628" i="3"/>
  <c r="A4156" i="3" s="1"/>
  <c r="A1627" i="3"/>
  <c r="A4155" i="3" s="1"/>
  <c r="A1626" i="3"/>
  <c r="A4154" i="3" s="1"/>
  <c r="A1625" i="3"/>
  <c r="A4153" i="3" s="1"/>
  <c r="A1624" i="3"/>
  <c r="A4152" i="3" s="1"/>
  <c r="A1623" i="3"/>
  <c r="A4151" i="3" s="1"/>
  <c r="A1622" i="3"/>
  <c r="A4150" i="3" s="1"/>
  <c r="A1621" i="3"/>
  <c r="A4149" i="3" s="1"/>
  <c r="A1620" i="3"/>
  <c r="A4148" i="3" s="1"/>
  <c r="A1619" i="3"/>
  <c r="A4147" i="3" s="1"/>
  <c r="A1618" i="3"/>
  <c r="A4146" i="3" s="1"/>
  <c r="A1617" i="3"/>
  <c r="A4145" i="3" s="1"/>
  <c r="A1616" i="3"/>
  <c r="A4144" i="3" s="1"/>
  <c r="A1615" i="3"/>
  <c r="A4143" i="3" s="1"/>
  <c r="A1614" i="3"/>
  <c r="A4142" i="3" s="1"/>
  <c r="A1613" i="3"/>
  <c r="A4141" i="3" s="1"/>
  <c r="A1612" i="3"/>
  <c r="A4140" i="3" s="1"/>
  <c r="A1611" i="3"/>
  <c r="A4139" i="3" s="1"/>
  <c r="A1610" i="3"/>
  <c r="A4138" i="3" s="1"/>
  <c r="A1609" i="3"/>
  <c r="A4137" i="3" s="1"/>
  <c r="A1608" i="3"/>
  <c r="A4136" i="3" s="1"/>
  <c r="A1607" i="3"/>
  <c r="A4135" i="3" s="1"/>
  <c r="A1606" i="3"/>
  <c r="A4134" i="3" s="1"/>
  <c r="A1605" i="3"/>
  <c r="A4133" i="3" s="1"/>
  <c r="A1604" i="3"/>
  <c r="A4132" i="3" s="1"/>
  <c r="A1603" i="3"/>
  <c r="A4131" i="3" s="1"/>
  <c r="A1602" i="3"/>
  <c r="A4130" i="3" s="1"/>
  <c r="A1601" i="3"/>
  <c r="A4129" i="3" s="1"/>
  <c r="A1600" i="3"/>
  <c r="A4128" i="3" s="1"/>
  <c r="A1599" i="3"/>
  <c r="A4127" i="3" s="1"/>
  <c r="A1598" i="3"/>
  <c r="A4126" i="3" s="1"/>
  <c r="A1597" i="3"/>
  <c r="A4125" i="3" s="1"/>
  <c r="A1596" i="3"/>
  <c r="A4124" i="3" s="1"/>
  <c r="A1595" i="3"/>
  <c r="A4123" i="3" s="1"/>
  <c r="A1594" i="3"/>
  <c r="A4122" i="3" s="1"/>
  <c r="A1593" i="3"/>
  <c r="A4121" i="3" s="1"/>
  <c r="A1592" i="3"/>
  <c r="A4120" i="3" s="1"/>
  <c r="A1591" i="3"/>
  <c r="A4119" i="3" s="1"/>
  <c r="A1590" i="3"/>
  <c r="A4118" i="3" s="1"/>
  <c r="A1589" i="3"/>
  <c r="A4117" i="3" s="1"/>
  <c r="A1588" i="3"/>
  <c r="A4116" i="3" s="1"/>
  <c r="A1587" i="3"/>
  <c r="A4115" i="3" s="1"/>
  <c r="A1586" i="3"/>
  <c r="A4114" i="3" s="1"/>
  <c r="A1585" i="3"/>
  <c r="A4113" i="3" s="1"/>
  <c r="A1584" i="3"/>
  <c r="A4112" i="3" s="1"/>
  <c r="A1583" i="3"/>
  <c r="A4111" i="3" s="1"/>
  <c r="A1582" i="3"/>
  <c r="A4110" i="3" s="1"/>
  <c r="A1581" i="3"/>
  <c r="A4109" i="3" s="1"/>
  <c r="A1580" i="3"/>
  <c r="A4108" i="3" s="1"/>
  <c r="A1579" i="3"/>
  <c r="A4107" i="3" s="1"/>
  <c r="A1578" i="3"/>
  <c r="A4106" i="3" s="1"/>
  <c r="A1577" i="3"/>
  <c r="A4105" i="3" s="1"/>
  <c r="A1576" i="3"/>
  <c r="A4104" i="3" s="1"/>
  <c r="A1575" i="3"/>
  <c r="A4103" i="3" s="1"/>
  <c r="A1574" i="3"/>
  <c r="A4102" i="3" s="1"/>
  <c r="A1573" i="3"/>
  <c r="A4101" i="3" s="1"/>
  <c r="A1572" i="3"/>
  <c r="A4100" i="3" s="1"/>
  <c r="A1571" i="3"/>
  <c r="A4099" i="3" s="1"/>
  <c r="A1570" i="3"/>
  <c r="A4098" i="3" s="1"/>
  <c r="A1569" i="3"/>
  <c r="A4097" i="3" s="1"/>
  <c r="A1568" i="3"/>
  <c r="A4096" i="3" s="1"/>
  <c r="A1567" i="3"/>
  <c r="A4095" i="3" s="1"/>
  <c r="A1566" i="3"/>
  <c r="A4094" i="3" s="1"/>
  <c r="A1565" i="3"/>
  <c r="A4093" i="3" s="1"/>
  <c r="A1564" i="3"/>
  <c r="A4092" i="3" s="1"/>
  <c r="A1563" i="3"/>
  <c r="A4091" i="3" s="1"/>
  <c r="A1562" i="3"/>
  <c r="A4090" i="3" s="1"/>
  <c r="A1561" i="3"/>
  <c r="A4089" i="3" s="1"/>
  <c r="A1560" i="3"/>
  <c r="A4088" i="3" s="1"/>
  <c r="A1559" i="3"/>
  <c r="A4087" i="3" s="1"/>
  <c r="A1558" i="3"/>
  <c r="A4086" i="3" s="1"/>
  <c r="A1557" i="3"/>
  <c r="A4085" i="3" s="1"/>
  <c r="A1556" i="3"/>
  <c r="A4084" i="3" s="1"/>
  <c r="A1555" i="3"/>
  <c r="A4083" i="3" s="1"/>
  <c r="A1554" i="3"/>
  <c r="A4082" i="3" s="1"/>
  <c r="A1553" i="3"/>
  <c r="A4081" i="3" s="1"/>
  <c r="A1552" i="3"/>
  <c r="A4080" i="3" s="1"/>
  <c r="A1551" i="3"/>
  <c r="A4079" i="3" s="1"/>
  <c r="A1550" i="3"/>
  <c r="A4078" i="3" s="1"/>
  <c r="A1549" i="3"/>
  <c r="A4077" i="3" s="1"/>
  <c r="A1548" i="3"/>
  <c r="A4076" i="3" s="1"/>
  <c r="A1547" i="3"/>
  <c r="A4075" i="3" s="1"/>
  <c r="A1546" i="3"/>
  <c r="A4074" i="3" s="1"/>
  <c r="A1545" i="3"/>
  <c r="A4073" i="3" s="1"/>
  <c r="A1544" i="3"/>
  <c r="A4072" i="3" s="1"/>
  <c r="A1543" i="3"/>
  <c r="A4071" i="3" s="1"/>
  <c r="A1542" i="3"/>
  <c r="A4070" i="3" s="1"/>
  <c r="A1541" i="3"/>
  <c r="A4069" i="3" s="1"/>
  <c r="A1540" i="3"/>
  <c r="A4068" i="3" s="1"/>
  <c r="A1539" i="3"/>
  <c r="A4067" i="3" s="1"/>
  <c r="A1538" i="3"/>
  <c r="A4066" i="3" s="1"/>
  <c r="A1537" i="3"/>
  <c r="A4065" i="3" s="1"/>
  <c r="A1536" i="3"/>
  <c r="A4064" i="3" s="1"/>
  <c r="A1535" i="3"/>
  <c r="A4063" i="3" s="1"/>
  <c r="A1534" i="3"/>
  <c r="A4062" i="3" s="1"/>
  <c r="A1533" i="3"/>
  <c r="A4061" i="3" s="1"/>
  <c r="A1532" i="3"/>
  <c r="A4060" i="3" s="1"/>
  <c r="A1531" i="3"/>
  <c r="A4059" i="3" s="1"/>
  <c r="A1530" i="3"/>
  <c r="A4058" i="3" s="1"/>
  <c r="A1529" i="3"/>
  <c r="A4057" i="3" s="1"/>
  <c r="A1528" i="3"/>
  <c r="A4056" i="3" s="1"/>
  <c r="A1527" i="3"/>
  <c r="A4055" i="3" s="1"/>
  <c r="A1526" i="3"/>
  <c r="A4054" i="3" s="1"/>
  <c r="A1525" i="3"/>
  <c r="A4053" i="3" s="1"/>
  <c r="A1524" i="3"/>
  <c r="A4052" i="3" s="1"/>
  <c r="A1523" i="3"/>
  <c r="A4051" i="3" s="1"/>
  <c r="A1522" i="3"/>
  <c r="A4050" i="3" s="1"/>
  <c r="A1521" i="3"/>
  <c r="A4049" i="3" s="1"/>
  <c r="A1520" i="3"/>
  <c r="A4048" i="3" s="1"/>
  <c r="A1519" i="3"/>
  <c r="A4047" i="3" s="1"/>
  <c r="A1518" i="3"/>
  <c r="A4046" i="3" s="1"/>
  <c r="A1517" i="3"/>
  <c r="A4045" i="3" s="1"/>
  <c r="A1516" i="3"/>
  <c r="A4044" i="3" s="1"/>
  <c r="A1515" i="3"/>
  <c r="A4043" i="3" s="1"/>
  <c r="A1514" i="3"/>
  <c r="A4042" i="3" s="1"/>
  <c r="A1513" i="3"/>
  <c r="A4041" i="3" s="1"/>
  <c r="A1512" i="3"/>
  <c r="A4040" i="3" s="1"/>
  <c r="A1511" i="3"/>
  <c r="A4039" i="3" s="1"/>
  <c r="A1510" i="3"/>
  <c r="A4038" i="3" s="1"/>
  <c r="A1509" i="3"/>
  <c r="A4037" i="3" s="1"/>
  <c r="A1508" i="3"/>
  <c r="A4036" i="3" s="1"/>
  <c r="A1507" i="3"/>
  <c r="A4035" i="3" s="1"/>
  <c r="A1506" i="3"/>
  <c r="A4034" i="3" s="1"/>
  <c r="A1505" i="3"/>
  <c r="A4033" i="3" s="1"/>
  <c r="A1504" i="3"/>
  <c r="A4032" i="3" s="1"/>
  <c r="A1503" i="3"/>
  <c r="A4031" i="3" s="1"/>
  <c r="A1502" i="3"/>
  <c r="A4030" i="3" s="1"/>
  <c r="A1501" i="3"/>
  <c r="A4029" i="3" s="1"/>
  <c r="A1500" i="3"/>
  <c r="A4028" i="3" s="1"/>
  <c r="A1499" i="3"/>
  <c r="A4027" i="3" s="1"/>
  <c r="A1498" i="3"/>
  <c r="A4026" i="3" s="1"/>
  <c r="A1497" i="3"/>
  <c r="A4025" i="3" s="1"/>
  <c r="A1496" i="3"/>
  <c r="A4024" i="3" s="1"/>
  <c r="A1495" i="3"/>
  <c r="A4023" i="3" s="1"/>
  <c r="A1494" i="3"/>
  <c r="A4022" i="3" s="1"/>
  <c r="A1493" i="3"/>
  <c r="A4021" i="3" s="1"/>
  <c r="A1492" i="3"/>
  <c r="A4020" i="3" s="1"/>
  <c r="A1491" i="3"/>
  <c r="A4019" i="3" s="1"/>
  <c r="A1490" i="3"/>
  <c r="A4018" i="3" s="1"/>
  <c r="A1489" i="3"/>
  <c r="A4017" i="3" s="1"/>
  <c r="A1488" i="3"/>
  <c r="A4016" i="3" s="1"/>
  <c r="A1487" i="3"/>
  <c r="A4015" i="3" s="1"/>
  <c r="A1486" i="3"/>
  <c r="A4014" i="3" s="1"/>
  <c r="A1485" i="3"/>
  <c r="A4013" i="3" s="1"/>
  <c r="A1484" i="3"/>
  <c r="A4012" i="3" s="1"/>
  <c r="A1483" i="3"/>
  <c r="A4011" i="3" s="1"/>
  <c r="A1482" i="3"/>
  <c r="A4010" i="3" s="1"/>
  <c r="A1481" i="3"/>
  <c r="A4009" i="3" s="1"/>
  <c r="A1480" i="3"/>
  <c r="A4008" i="3" s="1"/>
  <c r="A1479" i="3"/>
  <c r="A4007" i="3" s="1"/>
  <c r="A1478" i="3"/>
  <c r="A4006" i="3" s="1"/>
  <c r="A1477" i="3"/>
  <c r="A4005" i="3" s="1"/>
  <c r="A1476" i="3"/>
  <c r="A4004" i="3" s="1"/>
  <c r="A1475" i="3"/>
  <c r="A4003" i="3" s="1"/>
  <c r="A1474" i="3"/>
  <c r="A4002" i="3" s="1"/>
  <c r="A1473" i="3"/>
  <c r="A4001" i="3" s="1"/>
  <c r="A1472" i="3"/>
  <c r="A4000" i="3" s="1"/>
  <c r="A1471" i="3"/>
  <c r="A3999" i="3" s="1"/>
  <c r="A1470" i="3"/>
  <c r="A3998" i="3" s="1"/>
  <c r="A1469" i="3"/>
  <c r="A3997" i="3" s="1"/>
  <c r="A1468" i="3"/>
  <c r="A3996" i="3" s="1"/>
  <c r="A1467" i="3"/>
  <c r="A3995" i="3" s="1"/>
  <c r="A1466" i="3"/>
  <c r="A3994" i="3" s="1"/>
  <c r="A1465" i="3"/>
  <c r="A3993" i="3" s="1"/>
  <c r="A1464" i="3"/>
  <c r="A3992" i="3" s="1"/>
  <c r="A1463" i="3"/>
  <c r="A3991" i="3" s="1"/>
  <c r="A1462" i="3"/>
  <c r="A3990" i="3" s="1"/>
  <c r="A1461" i="3"/>
  <c r="A3989" i="3" s="1"/>
  <c r="A1460" i="3"/>
  <c r="A3988" i="3" s="1"/>
  <c r="A1459" i="3"/>
  <c r="A3987" i="3" s="1"/>
  <c r="A1458" i="3"/>
  <c r="A3986" i="3" s="1"/>
  <c r="A1457" i="3"/>
  <c r="A3985" i="3" s="1"/>
  <c r="A1456" i="3"/>
  <c r="A3984" i="3" s="1"/>
  <c r="A1455" i="3"/>
  <c r="A3983" i="3" s="1"/>
  <c r="A1454" i="3"/>
  <c r="A3982" i="3" s="1"/>
  <c r="A1453" i="3"/>
  <c r="A3981" i="3" s="1"/>
  <c r="A1452" i="3"/>
  <c r="A3980" i="3" s="1"/>
  <c r="A1451" i="3"/>
  <c r="A3979" i="3" s="1"/>
  <c r="A1450" i="3"/>
  <c r="A3978" i="3" s="1"/>
  <c r="A1449" i="3"/>
  <c r="A3977" i="3" s="1"/>
  <c r="A1448" i="3"/>
  <c r="A3976" i="3" s="1"/>
  <c r="A1447" i="3"/>
  <c r="A3975" i="3" s="1"/>
  <c r="A1446" i="3"/>
  <c r="A3974" i="3" s="1"/>
  <c r="A1445" i="3"/>
  <c r="A3973" i="3" s="1"/>
  <c r="A1444" i="3"/>
  <c r="A3972" i="3" s="1"/>
  <c r="A1443" i="3"/>
  <c r="A3971" i="3" s="1"/>
  <c r="A1442" i="3"/>
  <c r="A3970" i="3" s="1"/>
  <c r="A1441" i="3"/>
  <c r="A3969" i="3" s="1"/>
  <c r="A1440" i="3"/>
  <c r="A3968" i="3" s="1"/>
  <c r="A1439" i="3"/>
  <c r="A3967" i="3" s="1"/>
  <c r="A1438" i="3"/>
  <c r="A3966" i="3" s="1"/>
  <c r="A1437" i="3"/>
  <c r="A3965" i="3" s="1"/>
  <c r="A1436" i="3"/>
  <c r="A3964" i="3" s="1"/>
  <c r="A1435" i="3"/>
  <c r="A3963" i="3" s="1"/>
  <c r="A1434" i="3"/>
  <c r="A3962" i="3" s="1"/>
  <c r="A1433" i="3"/>
  <c r="A3961" i="3" s="1"/>
  <c r="A1432" i="3"/>
  <c r="A3960" i="3" s="1"/>
  <c r="A1431" i="3"/>
  <c r="A3959" i="3" s="1"/>
  <c r="A1430" i="3"/>
  <c r="A3958" i="3" s="1"/>
  <c r="A1429" i="3"/>
  <c r="A3957" i="3" s="1"/>
  <c r="A1428" i="3"/>
  <c r="A3956" i="3" s="1"/>
  <c r="A1427" i="3"/>
  <c r="A3955" i="3" s="1"/>
  <c r="A1426" i="3"/>
  <c r="A3954" i="3" s="1"/>
  <c r="A1425" i="3"/>
  <c r="A3953" i="3" s="1"/>
  <c r="A1424" i="3"/>
  <c r="A3952" i="3" s="1"/>
  <c r="A1423" i="3"/>
  <c r="A3951" i="3" s="1"/>
  <c r="A1422" i="3"/>
  <c r="A3950" i="3" s="1"/>
  <c r="A1421" i="3"/>
  <c r="A3949" i="3" s="1"/>
  <c r="A1420" i="3"/>
  <c r="A3948" i="3" s="1"/>
  <c r="A1419" i="3"/>
  <c r="A3947" i="3" s="1"/>
  <c r="A1418" i="3"/>
  <c r="A3946" i="3" s="1"/>
  <c r="A1417" i="3"/>
  <c r="A3945" i="3" s="1"/>
  <c r="A1416" i="3"/>
  <c r="A3944" i="3" s="1"/>
  <c r="A1415" i="3"/>
  <c r="A3943" i="3" s="1"/>
  <c r="A1414" i="3"/>
  <c r="A3942" i="3" s="1"/>
  <c r="A1413" i="3"/>
  <c r="A3941" i="3" s="1"/>
  <c r="A1412" i="3"/>
  <c r="A3940" i="3" s="1"/>
  <c r="A1411" i="3"/>
  <c r="A3939" i="3" s="1"/>
  <c r="A1410" i="3"/>
  <c r="A3938" i="3" s="1"/>
  <c r="A1409" i="3"/>
  <c r="A3937" i="3" s="1"/>
  <c r="A1408" i="3"/>
  <c r="A3936" i="3" s="1"/>
  <c r="A1407" i="3"/>
  <c r="A3935" i="3" s="1"/>
  <c r="A1406" i="3"/>
  <c r="A3934" i="3" s="1"/>
  <c r="A1405" i="3"/>
  <c r="A3933" i="3" s="1"/>
  <c r="A1404" i="3"/>
  <c r="A3932" i="3" s="1"/>
  <c r="A1403" i="3"/>
  <c r="A3931" i="3" s="1"/>
  <c r="A1402" i="3"/>
  <c r="A3930" i="3" s="1"/>
  <c r="A1401" i="3"/>
  <c r="A3929" i="3" s="1"/>
  <c r="A1400" i="3"/>
  <c r="A3928" i="3" s="1"/>
  <c r="A1399" i="3"/>
  <c r="A3927" i="3" s="1"/>
  <c r="A1398" i="3"/>
  <c r="A3926" i="3" s="1"/>
  <c r="A1397" i="3"/>
  <c r="A3925" i="3" s="1"/>
  <c r="A1396" i="3"/>
  <c r="A3924" i="3" s="1"/>
  <c r="A1395" i="3"/>
  <c r="A3923" i="3" s="1"/>
  <c r="A1394" i="3"/>
  <c r="A3922" i="3" s="1"/>
  <c r="A1393" i="3"/>
  <c r="A3921" i="3" s="1"/>
  <c r="A1392" i="3"/>
  <c r="A3920" i="3" s="1"/>
  <c r="A1391" i="3"/>
  <c r="A3919" i="3" s="1"/>
  <c r="A1390" i="3"/>
  <c r="A3918" i="3" s="1"/>
  <c r="A1389" i="3"/>
  <c r="A3917" i="3" s="1"/>
  <c r="A1388" i="3"/>
  <c r="A3916" i="3" s="1"/>
  <c r="A1387" i="3"/>
  <c r="A3915" i="3" s="1"/>
  <c r="A1386" i="3"/>
  <c r="A3914" i="3" s="1"/>
  <c r="A1385" i="3"/>
  <c r="A3913" i="3" s="1"/>
  <c r="A1384" i="3"/>
  <c r="A3912" i="3" s="1"/>
  <c r="A1383" i="3"/>
  <c r="A3911" i="3" s="1"/>
  <c r="A1382" i="3"/>
  <c r="A3910" i="3" s="1"/>
  <c r="A1381" i="3"/>
  <c r="A3909" i="3" s="1"/>
  <c r="A1380" i="3"/>
  <c r="A3908" i="3" s="1"/>
  <c r="A1379" i="3"/>
  <c r="A3907" i="3" s="1"/>
  <c r="A1378" i="3"/>
  <c r="A3906" i="3" s="1"/>
  <c r="A1377" i="3"/>
  <c r="A3905" i="3" s="1"/>
  <c r="A1376" i="3"/>
  <c r="A3904" i="3" s="1"/>
  <c r="A1375" i="3"/>
  <c r="A3903" i="3" s="1"/>
  <c r="A1374" i="3"/>
  <c r="A3902" i="3" s="1"/>
  <c r="A1373" i="3"/>
  <c r="A3901" i="3" s="1"/>
  <c r="A1372" i="3"/>
  <c r="A3900" i="3" s="1"/>
  <c r="A1371" i="3"/>
  <c r="A3899" i="3" s="1"/>
  <c r="A1370" i="3"/>
  <c r="A3898" i="3" s="1"/>
  <c r="A1369" i="3"/>
  <c r="A3897" i="3" s="1"/>
  <c r="A1368" i="3"/>
  <c r="A3896" i="3" s="1"/>
  <c r="A1367" i="3"/>
  <c r="A3895" i="3" s="1"/>
  <c r="A1366" i="3"/>
  <c r="A3894" i="3" s="1"/>
  <c r="A1365" i="3"/>
  <c r="A3893" i="3" s="1"/>
  <c r="A1364" i="3"/>
  <c r="A3892" i="3" s="1"/>
  <c r="A1363" i="3"/>
  <c r="A3891" i="3" s="1"/>
  <c r="A1362" i="3"/>
  <c r="A3890" i="3" s="1"/>
  <c r="A1361" i="3"/>
  <c r="A3889" i="3" s="1"/>
  <c r="A1360" i="3"/>
  <c r="A3888" i="3" s="1"/>
  <c r="A1359" i="3"/>
  <c r="A3887" i="3" s="1"/>
  <c r="A1358" i="3"/>
  <c r="A3886" i="3" s="1"/>
  <c r="A1357" i="3"/>
  <c r="A3885" i="3" s="1"/>
  <c r="A1356" i="3"/>
  <c r="A3884" i="3" s="1"/>
  <c r="A1355" i="3"/>
  <c r="A3883" i="3" s="1"/>
  <c r="A1354" i="3"/>
  <c r="A3882" i="3" s="1"/>
  <c r="A1353" i="3"/>
  <c r="A3881" i="3" s="1"/>
  <c r="A1352" i="3"/>
  <c r="A3880" i="3" s="1"/>
  <c r="A1351" i="3"/>
  <c r="A3879" i="3" s="1"/>
  <c r="A1350" i="3"/>
  <c r="A3878" i="3" s="1"/>
  <c r="A1349" i="3"/>
  <c r="A3877" i="3" s="1"/>
  <c r="A1348" i="3"/>
  <c r="A3876" i="3" s="1"/>
  <c r="A1347" i="3"/>
  <c r="A3875" i="3" s="1"/>
  <c r="A1346" i="3"/>
  <c r="A3874" i="3" s="1"/>
  <c r="A1345" i="3"/>
  <c r="A3873" i="3" s="1"/>
  <c r="A1344" i="3"/>
  <c r="A3872" i="3" s="1"/>
  <c r="A1343" i="3"/>
  <c r="A3871" i="3" s="1"/>
  <c r="A1342" i="3"/>
  <c r="A3870" i="3" s="1"/>
  <c r="A1341" i="3"/>
  <c r="A3869" i="3" s="1"/>
  <c r="A1340" i="3"/>
  <c r="A3868" i="3" s="1"/>
  <c r="A1339" i="3"/>
  <c r="A3867" i="3" s="1"/>
  <c r="A1338" i="3"/>
  <c r="A3866" i="3" s="1"/>
  <c r="A1337" i="3"/>
  <c r="A3865" i="3" s="1"/>
  <c r="A1336" i="3"/>
  <c r="A3864" i="3" s="1"/>
  <c r="A1335" i="3"/>
  <c r="A3863" i="3" s="1"/>
  <c r="A1334" i="3"/>
  <c r="A3862" i="3" s="1"/>
  <c r="A1333" i="3"/>
  <c r="A3861" i="3" s="1"/>
  <c r="A1332" i="3"/>
  <c r="A3860" i="3" s="1"/>
  <c r="A1331" i="3"/>
  <c r="A3859" i="3" s="1"/>
  <c r="A1330" i="3"/>
  <c r="A3858" i="3" s="1"/>
  <c r="A1329" i="3"/>
  <c r="A3857" i="3" s="1"/>
  <c r="A1328" i="3"/>
  <c r="A3856" i="3" s="1"/>
  <c r="A1327" i="3"/>
  <c r="A3855" i="3" s="1"/>
  <c r="A1326" i="3"/>
  <c r="A3854" i="3" s="1"/>
  <c r="A1325" i="3"/>
  <c r="A3853" i="3" s="1"/>
  <c r="A1324" i="3"/>
  <c r="A3852" i="3" s="1"/>
  <c r="A1323" i="3"/>
  <c r="A3851" i="3" s="1"/>
  <c r="A1322" i="3"/>
  <c r="A3850" i="3" s="1"/>
  <c r="A1321" i="3"/>
  <c r="A3849" i="3" s="1"/>
  <c r="A1320" i="3"/>
  <c r="A3848" i="3" s="1"/>
  <c r="A1319" i="3"/>
  <c r="A3847" i="3" s="1"/>
  <c r="A1318" i="3"/>
  <c r="A3846" i="3" s="1"/>
  <c r="A1317" i="3"/>
  <c r="A3845" i="3" s="1"/>
  <c r="A1316" i="3"/>
  <c r="A3844" i="3" s="1"/>
  <c r="A1315" i="3"/>
  <c r="A3843" i="3" s="1"/>
  <c r="A1314" i="3"/>
  <c r="A3842" i="3" s="1"/>
  <c r="A1313" i="3"/>
  <c r="A3841" i="3" s="1"/>
  <c r="A1312" i="3"/>
  <c r="A3840" i="3" s="1"/>
  <c r="A1311" i="3"/>
  <c r="A3839" i="3" s="1"/>
  <c r="A1310" i="3"/>
  <c r="A3838" i="3" s="1"/>
  <c r="A1309" i="3"/>
  <c r="A3837" i="3" s="1"/>
  <c r="A1308" i="3"/>
  <c r="A3836" i="3" s="1"/>
  <c r="A1307" i="3"/>
  <c r="A3835" i="3" s="1"/>
  <c r="A1306" i="3"/>
  <c r="A3834" i="3" s="1"/>
  <c r="A1305" i="3"/>
  <c r="A3833" i="3" s="1"/>
  <c r="A1304" i="3"/>
  <c r="A3832" i="3" s="1"/>
  <c r="A1303" i="3"/>
  <c r="A3831" i="3" s="1"/>
  <c r="A1302" i="3"/>
  <c r="A3830" i="3" s="1"/>
  <c r="A1301" i="3"/>
  <c r="A3829" i="3" s="1"/>
  <c r="A1300" i="3"/>
  <c r="A3828" i="3" s="1"/>
  <c r="A1299" i="3"/>
  <c r="A3827" i="3" s="1"/>
  <c r="A1298" i="3"/>
  <c r="A3826" i="3" s="1"/>
  <c r="A1297" i="3"/>
  <c r="A3825" i="3" s="1"/>
  <c r="A1296" i="3"/>
  <c r="A3824" i="3" s="1"/>
  <c r="A1295" i="3"/>
  <c r="A3823" i="3" s="1"/>
  <c r="A1294" i="3"/>
  <c r="A3822" i="3" s="1"/>
  <c r="A1293" i="3"/>
  <c r="A3821" i="3" s="1"/>
  <c r="A1292" i="3"/>
  <c r="A3820" i="3" s="1"/>
  <c r="A1291" i="3"/>
  <c r="A3819" i="3" s="1"/>
  <c r="A1290" i="3"/>
  <c r="A3818" i="3" s="1"/>
  <c r="A1289" i="3"/>
  <c r="A3817" i="3" s="1"/>
  <c r="A1288" i="3"/>
  <c r="A3816" i="3" s="1"/>
  <c r="A1287" i="3"/>
  <c r="A3815" i="3" s="1"/>
  <c r="A1286" i="3"/>
  <c r="A3814" i="3" s="1"/>
  <c r="A1285" i="3"/>
  <c r="A3813" i="3" s="1"/>
  <c r="A1284" i="3"/>
  <c r="A3812" i="3" s="1"/>
  <c r="A1283" i="3"/>
  <c r="A3811" i="3" s="1"/>
  <c r="A1282" i="3"/>
  <c r="A3810" i="3" s="1"/>
  <c r="A1281" i="3"/>
  <c r="A3809" i="3" s="1"/>
  <c r="A1280" i="3"/>
  <c r="A3808" i="3" s="1"/>
  <c r="A1279" i="3"/>
  <c r="A3807" i="3" s="1"/>
  <c r="A1278" i="3"/>
  <c r="A3806" i="3" s="1"/>
  <c r="A1277" i="3"/>
  <c r="A3805" i="3" s="1"/>
  <c r="A1276" i="3"/>
  <c r="A3804" i="3" s="1"/>
  <c r="A1275" i="3"/>
  <c r="A3803" i="3" s="1"/>
  <c r="A1274" i="3"/>
  <c r="A3802" i="3" s="1"/>
  <c r="A1273" i="3"/>
  <c r="A3801" i="3" s="1"/>
  <c r="A1272" i="3"/>
  <c r="A3800" i="3" s="1"/>
  <c r="A1271" i="3"/>
  <c r="A3799" i="3" s="1"/>
  <c r="A1270" i="3"/>
  <c r="A3798" i="3" s="1"/>
  <c r="A1269" i="3"/>
  <c r="A3797" i="3" s="1"/>
  <c r="A1268" i="3"/>
  <c r="A3796" i="3" s="1"/>
  <c r="A1267" i="3"/>
  <c r="A3795" i="3" s="1"/>
  <c r="A1266" i="3"/>
  <c r="A3794" i="3" s="1"/>
  <c r="A1265" i="3"/>
  <c r="A3793" i="3" s="1"/>
  <c r="A1264" i="3"/>
  <c r="A3792" i="3" s="1"/>
  <c r="A1263" i="3"/>
  <c r="A3791" i="3" s="1"/>
  <c r="A1262" i="3"/>
  <c r="A3790" i="3" s="1"/>
  <c r="A1261" i="3"/>
  <c r="A3789" i="3" s="1"/>
  <c r="A1260" i="3"/>
  <c r="A3788" i="3" s="1"/>
  <c r="A1259" i="3"/>
  <c r="A3787" i="3" s="1"/>
  <c r="A1258" i="3"/>
  <c r="A3786" i="3" s="1"/>
  <c r="A1257" i="3"/>
  <c r="A3785" i="3" s="1"/>
  <c r="A1256" i="3"/>
  <c r="A3784" i="3" s="1"/>
  <c r="A1255" i="3"/>
  <c r="A3783" i="3" s="1"/>
  <c r="A1254" i="3"/>
  <c r="A3782" i="3" s="1"/>
  <c r="A1253" i="3"/>
  <c r="A3781" i="3" s="1"/>
  <c r="A1252" i="3"/>
  <c r="A3780" i="3" s="1"/>
  <c r="A1251" i="3"/>
  <c r="A3779" i="3" s="1"/>
  <c r="A1250" i="3"/>
  <c r="A3778" i="3" s="1"/>
  <c r="A1249" i="3"/>
  <c r="A3777" i="3" s="1"/>
  <c r="A1248" i="3"/>
  <c r="A3776" i="3" s="1"/>
  <c r="A1247" i="3"/>
  <c r="A3775" i="3" s="1"/>
  <c r="A1246" i="3"/>
  <c r="A3774" i="3" s="1"/>
  <c r="A1245" i="3"/>
  <c r="A3773" i="3" s="1"/>
  <c r="A1244" i="3"/>
  <c r="A3772" i="3" s="1"/>
  <c r="A1243" i="3"/>
  <c r="A3771" i="3" s="1"/>
  <c r="A1242" i="3"/>
  <c r="A3770" i="3" s="1"/>
  <c r="A1241" i="3"/>
  <c r="A3769" i="3" s="1"/>
  <c r="A1240" i="3"/>
  <c r="A3768" i="3" s="1"/>
  <c r="A1239" i="3"/>
  <c r="A3767" i="3" s="1"/>
  <c r="A1238" i="3"/>
  <c r="A3766" i="3" s="1"/>
  <c r="A1237" i="3"/>
  <c r="A3765" i="3" s="1"/>
  <c r="A1236" i="3"/>
  <c r="A3764" i="3" s="1"/>
  <c r="A1235" i="3"/>
  <c r="A3763" i="3" s="1"/>
  <c r="A1234" i="3"/>
  <c r="A3762" i="3" s="1"/>
  <c r="A1233" i="3"/>
  <c r="A3761" i="3" s="1"/>
  <c r="A1232" i="3"/>
  <c r="A3760" i="3" s="1"/>
  <c r="A1231" i="3"/>
  <c r="A3759" i="3" s="1"/>
  <c r="A1230" i="3"/>
  <c r="A3758" i="3" s="1"/>
  <c r="A1229" i="3"/>
  <c r="A3757" i="3" s="1"/>
  <c r="A1228" i="3"/>
  <c r="A3756" i="3" s="1"/>
  <c r="A1227" i="3"/>
  <c r="A3755" i="3" s="1"/>
  <c r="A1226" i="3"/>
  <c r="A3754" i="3" s="1"/>
  <c r="A1225" i="3"/>
  <c r="A3753" i="3" s="1"/>
  <c r="A1224" i="3"/>
  <c r="A3752" i="3" s="1"/>
  <c r="A1223" i="3"/>
  <c r="A3751" i="3" s="1"/>
  <c r="A1222" i="3"/>
  <c r="A3750" i="3" s="1"/>
  <c r="A1221" i="3"/>
  <c r="A3749" i="3" s="1"/>
  <c r="A1220" i="3"/>
  <c r="A3748" i="3" s="1"/>
  <c r="A1219" i="3"/>
  <c r="A3747" i="3" s="1"/>
  <c r="A1218" i="3"/>
  <c r="A3746" i="3" s="1"/>
  <c r="A1217" i="3"/>
  <c r="A3745" i="3" s="1"/>
  <c r="A1216" i="3"/>
  <c r="A3744" i="3" s="1"/>
  <c r="A1215" i="3"/>
  <c r="A3743" i="3" s="1"/>
  <c r="A1214" i="3"/>
  <c r="A3742" i="3" s="1"/>
  <c r="A1213" i="3"/>
  <c r="A3741" i="3" s="1"/>
  <c r="A1212" i="3"/>
  <c r="A3740" i="3" s="1"/>
  <c r="A1211" i="3"/>
  <c r="A3739" i="3" s="1"/>
  <c r="A1210" i="3"/>
  <c r="A3738" i="3" s="1"/>
  <c r="A1209" i="3"/>
  <c r="A3737" i="3" s="1"/>
  <c r="A1208" i="3"/>
  <c r="A3736" i="3" s="1"/>
  <c r="A1207" i="3"/>
  <c r="A3735" i="3" s="1"/>
  <c r="A1206" i="3"/>
  <c r="A3734" i="3" s="1"/>
  <c r="A1205" i="3"/>
  <c r="A3733" i="3" s="1"/>
  <c r="A1204" i="3"/>
  <c r="A3732" i="3" s="1"/>
  <c r="A1203" i="3"/>
  <c r="A3731" i="3" s="1"/>
  <c r="A1202" i="3"/>
  <c r="A3730" i="3" s="1"/>
  <c r="A1201" i="3"/>
  <c r="A3729" i="3" s="1"/>
  <c r="A1200" i="3"/>
  <c r="A3728" i="3" s="1"/>
  <c r="A1199" i="3"/>
  <c r="A3727" i="3" s="1"/>
  <c r="A1198" i="3"/>
  <c r="A3726" i="3" s="1"/>
  <c r="A1197" i="3"/>
  <c r="A3725" i="3" s="1"/>
  <c r="A1196" i="3"/>
  <c r="A3724" i="3" s="1"/>
  <c r="A1195" i="3"/>
  <c r="A3723" i="3" s="1"/>
  <c r="A1194" i="3"/>
  <c r="A3722" i="3" s="1"/>
  <c r="A1193" i="3"/>
  <c r="A3721" i="3" s="1"/>
  <c r="A1192" i="3"/>
  <c r="A3720" i="3" s="1"/>
  <c r="A1191" i="3"/>
  <c r="A3719" i="3" s="1"/>
  <c r="A1190" i="3"/>
  <c r="A3718" i="3" s="1"/>
  <c r="A1189" i="3"/>
  <c r="A3717" i="3" s="1"/>
  <c r="A1188" i="3"/>
  <c r="A3716" i="3" s="1"/>
  <c r="A1187" i="3"/>
  <c r="A3715" i="3" s="1"/>
  <c r="A1186" i="3"/>
  <c r="A3714" i="3" s="1"/>
  <c r="A1185" i="3"/>
  <c r="A3713" i="3" s="1"/>
  <c r="A1184" i="3"/>
  <c r="A3712" i="3" s="1"/>
  <c r="A1183" i="3"/>
  <c r="A3711" i="3" s="1"/>
  <c r="A1182" i="3"/>
  <c r="A3710" i="3" s="1"/>
  <c r="A1181" i="3"/>
  <c r="A3709" i="3" s="1"/>
  <c r="A1180" i="3"/>
  <c r="A3708" i="3" s="1"/>
  <c r="A1179" i="3"/>
  <c r="A3707" i="3" s="1"/>
  <c r="A1178" i="3"/>
  <c r="A3706" i="3" s="1"/>
  <c r="A1177" i="3"/>
  <c r="A3705" i="3" s="1"/>
  <c r="A1176" i="3"/>
  <c r="A3704" i="3" s="1"/>
  <c r="A1175" i="3"/>
  <c r="A3703" i="3" s="1"/>
  <c r="A1174" i="3"/>
  <c r="A3702" i="3" s="1"/>
  <c r="A1173" i="3"/>
  <c r="A3701" i="3" s="1"/>
  <c r="A1172" i="3"/>
  <c r="A3700" i="3" s="1"/>
  <c r="A1171" i="3"/>
  <c r="A3699" i="3" s="1"/>
  <c r="A1170" i="3"/>
  <c r="A3698" i="3" s="1"/>
  <c r="A1169" i="3"/>
  <c r="A3697" i="3" s="1"/>
  <c r="A1168" i="3"/>
  <c r="A3696" i="3" s="1"/>
  <c r="A1167" i="3"/>
  <c r="A3695" i="3" s="1"/>
  <c r="A1166" i="3"/>
  <c r="A3694" i="3" s="1"/>
  <c r="A1165" i="3"/>
  <c r="A3693" i="3" s="1"/>
  <c r="A1164" i="3"/>
  <c r="A3692" i="3" s="1"/>
  <c r="A1163" i="3"/>
  <c r="A3691" i="3" s="1"/>
  <c r="A1162" i="3"/>
  <c r="A3690" i="3" s="1"/>
  <c r="A1161" i="3"/>
  <c r="A3689" i="3" s="1"/>
  <c r="A1160" i="3"/>
  <c r="A3688" i="3" s="1"/>
  <c r="A1159" i="3"/>
  <c r="A3687" i="3" s="1"/>
  <c r="A1158" i="3"/>
  <c r="A3686" i="3" s="1"/>
  <c r="A1157" i="3"/>
  <c r="A3685" i="3" s="1"/>
  <c r="A1156" i="3"/>
  <c r="A3684" i="3" s="1"/>
  <c r="A1155" i="3"/>
  <c r="A3683" i="3" s="1"/>
  <c r="A1154" i="3"/>
  <c r="A3682" i="3" s="1"/>
  <c r="A1153" i="3"/>
  <c r="A3681" i="3" s="1"/>
  <c r="A1152" i="3"/>
  <c r="A3680" i="3" s="1"/>
  <c r="A1151" i="3"/>
  <c r="A3679" i="3" s="1"/>
  <c r="A1150" i="3"/>
  <c r="A3678" i="3" s="1"/>
  <c r="A1149" i="3"/>
  <c r="A3677" i="3" s="1"/>
  <c r="A1148" i="3"/>
  <c r="A3676" i="3" s="1"/>
  <c r="A1147" i="3"/>
  <c r="A3675" i="3" s="1"/>
  <c r="A1146" i="3"/>
  <c r="A3674" i="3" s="1"/>
  <c r="A1145" i="3"/>
  <c r="A3673" i="3" s="1"/>
  <c r="A1144" i="3"/>
  <c r="A3672" i="3" s="1"/>
  <c r="A1143" i="3"/>
  <c r="A3671" i="3" s="1"/>
  <c r="A1142" i="3"/>
  <c r="A3670" i="3" s="1"/>
  <c r="A1141" i="3"/>
  <c r="A3669" i="3" s="1"/>
  <c r="A1140" i="3"/>
  <c r="A3668" i="3" s="1"/>
  <c r="A1139" i="3"/>
  <c r="A3667" i="3" s="1"/>
  <c r="A1138" i="3"/>
  <c r="A3666" i="3" s="1"/>
  <c r="A1137" i="3"/>
  <c r="A3665" i="3" s="1"/>
  <c r="A1136" i="3"/>
  <c r="A3664" i="3" s="1"/>
  <c r="A1135" i="3"/>
  <c r="A3663" i="3" s="1"/>
  <c r="A1134" i="3"/>
  <c r="A3662" i="3" s="1"/>
  <c r="A1133" i="3"/>
  <c r="A3661" i="3" s="1"/>
  <c r="A1132" i="3"/>
  <c r="A3660" i="3" s="1"/>
  <c r="A1131" i="3"/>
  <c r="A3659" i="3" s="1"/>
  <c r="A1130" i="3"/>
  <c r="A3658" i="3" s="1"/>
  <c r="A1129" i="3"/>
  <c r="A3657" i="3" s="1"/>
  <c r="A1128" i="3"/>
  <c r="A3656" i="3" s="1"/>
  <c r="A1127" i="3"/>
  <c r="A3655" i="3" s="1"/>
  <c r="A1126" i="3"/>
  <c r="A3654" i="3" s="1"/>
  <c r="A1125" i="3"/>
  <c r="A3653" i="3" s="1"/>
  <c r="A1124" i="3"/>
  <c r="A3652" i="3" s="1"/>
  <c r="A1123" i="3"/>
  <c r="A3651" i="3" s="1"/>
  <c r="A1122" i="3"/>
  <c r="A3650" i="3" s="1"/>
  <c r="A1121" i="3"/>
  <c r="A3649" i="3" s="1"/>
  <c r="A1120" i="3"/>
  <c r="A3648" i="3" s="1"/>
  <c r="A1119" i="3"/>
  <c r="A3647" i="3" s="1"/>
  <c r="A1118" i="3"/>
  <c r="A3646" i="3" s="1"/>
  <c r="A1117" i="3"/>
  <c r="A3645" i="3" s="1"/>
  <c r="A1116" i="3"/>
  <c r="A3644" i="3" s="1"/>
  <c r="A1115" i="3"/>
  <c r="A3643" i="3" s="1"/>
  <c r="A1114" i="3"/>
  <c r="A3642" i="3" s="1"/>
  <c r="A1113" i="3"/>
  <c r="A3641" i="3" s="1"/>
  <c r="A1112" i="3"/>
  <c r="A3640" i="3" s="1"/>
  <c r="A1111" i="3"/>
  <c r="A3639" i="3" s="1"/>
  <c r="A1110" i="3"/>
  <c r="A3638" i="3" s="1"/>
  <c r="A1109" i="3"/>
  <c r="A3637" i="3" s="1"/>
  <c r="A1108" i="3"/>
  <c r="A3636" i="3" s="1"/>
  <c r="A1107" i="3"/>
  <c r="A3635" i="3" s="1"/>
  <c r="A1106" i="3"/>
  <c r="A3634" i="3" s="1"/>
  <c r="A1105" i="3"/>
  <c r="A3633" i="3" s="1"/>
  <c r="A1104" i="3"/>
  <c r="A3632" i="3" s="1"/>
  <c r="A1103" i="3"/>
  <c r="A3631" i="3" s="1"/>
  <c r="A1102" i="3"/>
  <c r="A3630" i="3" s="1"/>
  <c r="A1101" i="3"/>
  <c r="A3629" i="3" s="1"/>
  <c r="A1100" i="3"/>
  <c r="A3628" i="3" s="1"/>
  <c r="A1099" i="3"/>
  <c r="A3627" i="3" s="1"/>
  <c r="A1098" i="3"/>
  <c r="A3626" i="3" s="1"/>
  <c r="A1097" i="3"/>
  <c r="A3625" i="3" s="1"/>
  <c r="A1096" i="3"/>
  <c r="A3624" i="3" s="1"/>
  <c r="A1095" i="3"/>
  <c r="A3623" i="3" s="1"/>
  <c r="A1094" i="3"/>
  <c r="A3622" i="3" s="1"/>
  <c r="A1093" i="3"/>
  <c r="A3621" i="3" s="1"/>
  <c r="A1092" i="3"/>
  <c r="A3620" i="3" s="1"/>
  <c r="A1091" i="3"/>
  <c r="A3619" i="3" s="1"/>
  <c r="A1090" i="3"/>
  <c r="A3618" i="3" s="1"/>
  <c r="A1089" i="3"/>
  <c r="A3617" i="3" s="1"/>
  <c r="A1088" i="3"/>
  <c r="A3616" i="3" s="1"/>
  <c r="A1087" i="3"/>
  <c r="A3615" i="3" s="1"/>
  <c r="A1086" i="3"/>
  <c r="A3614" i="3" s="1"/>
  <c r="A1085" i="3"/>
  <c r="A3613" i="3" s="1"/>
  <c r="A1084" i="3"/>
  <c r="A3612" i="3" s="1"/>
  <c r="A1083" i="3"/>
  <c r="A3611" i="3" s="1"/>
  <c r="A1082" i="3"/>
  <c r="A3610" i="3" s="1"/>
  <c r="A1081" i="3"/>
  <c r="A3609" i="3" s="1"/>
  <c r="A1080" i="3"/>
  <c r="A3608" i="3" s="1"/>
  <c r="A1079" i="3"/>
  <c r="A3607" i="3" s="1"/>
  <c r="A1078" i="3"/>
  <c r="A3606" i="3" s="1"/>
  <c r="A1077" i="3"/>
  <c r="A3605" i="3" s="1"/>
  <c r="A1076" i="3"/>
  <c r="A3604" i="3" s="1"/>
  <c r="A1075" i="3"/>
  <c r="A3603" i="3" s="1"/>
  <c r="A1074" i="3"/>
  <c r="A3602" i="3" s="1"/>
  <c r="A1073" i="3"/>
  <c r="A3601" i="3" s="1"/>
  <c r="A1072" i="3"/>
  <c r="A3600" i="3" s="1"/>
  <c r="A1071" i="3"/>
  <c r="A3599" i="3" s="1"/>
  <c r="A1070" i="3"/>
  <c r="A3598" i="3" s="1"/>
  <c r="A1069" i="3"/>
  <c r="A3597" i="3" s="1"/>
  <c r="A1068" i="3"/>
  <c r="A3596" i="3" s="1"/>
  <c r="A1067" i="3"/>
  <c r="A3595" i="3" s="1"/>
  <c r="A1066" i="3"/>
  <c r="A3594" i="3" s="1"/>
  <c r="A1065" i="3"/>
  <c r="A3593" i="3" s="1"/>
  <c r="A1064" i="3"/>
  <c r="A3592" i="3" s="1"/>
  <c r="A1063" i="3"/>
  <c r="A3591" i="3" s="1"/>
  <c r="A1062" i="3"/>
  <c r="A3590" i="3" s="1"/>
  <c r="A1061" i="3"/>
  <c r="A3589" i="3" s="1"/>
  <c r="A1060" i="3"/>
  <c r="A3588" i="3" s="1"/>
  <c r="A1059" i="3"/>
  <c r="A3587" i="3" s="1"/>
  <c r="A1058" i="3"/>
  <c r="A3586" i="3" s="1"/>
  <c r="A1057" i="3"/>
  <c r="A3585" i="3" s="1"/>
  <c r="A1056" i="3"/>
  <c r="A3584" i="3" s="1"/>
  <c r="A1055" i="3"/>
  <c r="A3583" i="3" s="1"/>
  <c r="A1054" i="3"/>
  <c r="A3582" i="3" s="1"/>
  <c r="A1053" i="3"/>
  <c r="A3581" i="3" s="1"/>
  <c r="A1052" i="3"/>
  <c r="A3580" i="3" s="1"/>
  <c r="A1051" i="3"/>
  <c r="A3579" i="3" s="1"/>
  <c r="A1050" i="3"/>
  <c r="A3578" i="3" s="1"/>
  <c r="A1049" i="3"/>
  <c r="A3577" i="3" s="1"/>
  <c r="A1048" i="3"/>
  <c r="A3576" i="3" s="1"/>
  <c r="A1047" i="3"/>
  <c r="A3575" i="3" s="1"/>
  <c r="A1046" i="3"/>
  <c r="A3574" i="3" s="1"/>
  <c r="A1045" i="3"/>
  <c r="A3573" i="3" s="1"/>
  <c r="A1044" i="3"/>
  <c r="A3572" i="3" s="1"/>
  <c r="A1043" i="3"/>
  <c r="A3571" i="3" s="1"/>
  <c r="A1042" i="3"/>
  <c r="A3570" i="3" s="1"/>
  <c r="A1041" i="3"/>
  <c r="A3569" i="3" s="1"/>
  <c r="A1040" i="3"/>
  <c r="A3568" i="3" s="1"/>
  <c r="A1039" i="3"/>
  <c r="A3567" i="3" s="1"/>
  <c r="A1038" i="3"/>
  <c r="A3566" i="3" s="1"/>
  <c r="A1037" i="3"/>
  <c r="A3565" i="3" s="1"/>
  <c r="A1036" i="3"/>
  <c r="A3564" i="3" s="1"/>
  <c r="A1035" i="3"/>
  <c r="A3563" i="3" s="1"/>
  <c r="A1034" i="3"/>
  <c r="A3562" i="3" s="1"/>
  <c r="A1033" i="3"/>
  <c r="A3561" i="3" s="1"/>
  <c r="A1032" i="3"/>
  <c r="A3560" i="3" s="1"/>
  <c r="A1031" i="3"/>
  <c r="A3559" i="3" s="1"/>
  <c r="A1030" i="3"/>
  <c r="A3558" i="3" s="1"/>
  <c r="A1029" i="3"/>
  <c r="A3557" i="3" s="1"/>
  <c r="A1028" i="3"/>
  <c r="A3556" i="3" s="1"/>
  <c r="A1027" i="3"/>
  <c r="A3555" i="3" s="1"/>
  <c r="A1026" i="3"/>
  <c r="A3554" i="3" s="1"/>
  <c r="A1025" i="3"/>
  <c r="A3553" i="3" s="1"/>
  <c r="A1024" i="3"/>
  <c r="A3552" i="3" s="1"/>
  <c r="A1023" i="3"/>
  <c r="A3551" i="3" s="1"/>
  <c r="A1022" i="3"/>
  <c r="A3550" i="3" s="1"/>
  <c r="A1021" i="3"/>
  <c r="A3549" i="3" s="1"/>
  <c r="A1020" i="3"/>
  <c r="A3548" i="3" s="1"/>
  <c r="A1019" i="3"/>
  <c r="A3547" i="3" s="1"/>
  <c r="A1018" i="3"/>
  <c r="A3546" i="3" s="1"/>
  <c r="A1017" i="3"/>
  <c r="A3545" i="3" s="1"/>
  <c r="A1016" i="3"/>
  <c r="A3544" i="3" s="1"/>
  <c r="A1015" i="3"/>
  <c r="A3543" i="3" s="1"/>
  <c r="A1014" i="3"/>
  <c r="A3542" i="3" s="1"/>
  <c r="A1013" i="3"/>
  <c r="A3541" i="3" s="1"/>
  <c r="A1012" i="3"/>
  <c r="A3540" i="3" s="1"/>
  <c r="A1011" i="3"/>
  <c r="A3539" i="3" s="1"/>
  <c r="A1010" i="3"/>
  <c r="A3538" i="3" s="1"/>
  <c r="A1009" i="3"/>
  <c r="A3537" i="3" s="1"/>
  <c r="A1008" i="3"/>
  <c r="A3536" i="3" s="1"/>
  <c r="A1007" i="3"/>
  <c r="A3535" i="3" s="1"/>
  <c r="A1006" i="3"/>
  <c r="A3534" i="3" s="1"/>
  <c r="A1005" i="3"/>
  <c r="A3533" i="3" s="1"/>
  <c r="A1004" i="3"/>
  <c r="A3532" i="3" s="1"/>
  <c r="A1003" i="3"/>
  <c r="A3531" i="3" s="1"/>
  <c r="A1002" i="3"/>
  <c r="A3530" i="3" s="1"/>
  <c r="A1001" i="3"/>
  <c r="A3529" i="3" s="1"/>
  <c r="A1000" i="3"/>
  <c r="A3528" i="3" s="1"/>
  <c r="A999" i="3"/>
  <c r="A3527" i="3" s="1"/>
  <c r="A998" i="3"/>
  <c r="A3526" i="3" s="1"/>
  <c r="A997" i="3"/>
  <c r="A3525" i="3" s="1"/>
  <c r="A996" i="3"/>
  <c r="A3524" i="3" s="1"/>
  <c r="A995" i="3"/>
  <c r="A3523" i="3" s="1"/>
  <c r="A994" i="3"/>
  <c r="A3522" i="3" s="1"/>
  <c r="A993" i="3"/>
  <c r="A3521" i="3" s="1"/>
  <c r="A992" i="3"/>
  <c r="A3520" i="3" s="1"/>
  <c r="A991" i="3"/>
  <c r="A3519" i="3" s="1"/>
  <c r="A990" i="3"/>
  <c r="A3518" i="3" s="1"/>
  <c r="A989" i="3"/>
  <c r="A3517" i="3" s="1"/>
  <c r="A988" i="3"/>
  <c r="A3516" i="3" s="1"/>
  <c r="A987" i="3"/>
  <c r="A3515" i="3" s="1"/>
  <c r="A986" i="3"/>
  <c r="A3514" i="3" s="1"/>
  <c r="A985" i="3"/>
  <c r="A3513" i="3" s="1"/>
  <c r="A984" i="3"/>
  <c r="A3512" i="3" s="1"/>
  <c r="A983" i="3"/>
  <c r="A3511" i="3" s="1"/>
  <c r="A982" i="3"/>
  <c r="A3510" i="3" s="1"/>
  <c r="A981" i="3"/>
  <c r="A3509" i="3" s="1"/>
  <c r="A980" i="3"/>
  <c r="A3508" i="3" s="1"/>
  <c r="A979" i="3"/>
  <c r="A3507" i="3" s="1"/>
  <c r="A978" i="3"/>
  <c r="A3506" i="3" s="1"/>
  <c r="A977" i="3"/>
  <c r="A3505" i="3" s="1"/>
  <c r="A976" i="3"/>
  <c r="A3504" i="3" s="1"/>
  <c r="A975" i="3"/>
  <c r="A3503" i="3" s="1"/>
  <c r="A974" i="3"/>
  <c r="A3502" i="3" s="1"/>
  <c r="A973" i="3"/>
  <c r="A3501" i="3" s="1"/>
  <c r="A972" i="3"/>
  <c r="A3500" i="3" s="1"/>
  <c r="A971" i="3"/>
  <c r="A3499" i="3" s="1"/>
  <c r="A970" i="3"/>
  <c r="A3498" i="3" s="1"/>
  <c r="A969" i="3"/>
  <c r="A3497" i="3" s="1"/>
  <c r="A968" i="3"/>
  <c r="A3496" i="3" s="1"/>
  <c r="A967" i="3"/>
  <c r="A3495" i="3" s="1"/>
  <c r="A966" i="3"/>
  <c r="A3494" i="3" s="1"/>
  <c r="A965" i="3"/>
  <c r="A3493" i="3" s="1"/>
  <c r="A964" i="3"/>
  <c r="A3492" i="3" s="1"/>
  <c r="A963" i="3"/>
  <c r="A3491" i="3" s="1"/>
  <c r="A962" i="3"/>
  <c r="A3490" i="3" s="1"/>
  <c r="A961" i="3"/>
  <c r="A3489" i="3" s="1"/>
  <c r="A960" i="3"/>
  <c r="A3488" i="3" s="1"/>
  <c r="A959" i="3"/>
  <c r="A3487" i="3" s="1"/>
  <c r="A958" i="3"/>
  <c r="A3486" i="3" s="1"/>
  <c r="A957" i="3"/>
  <c r="A3485" i="3" s="1"/>
  <c r="A956" i="3"/>
  <c r="A3484" i="3" s="1"/>
  <c r="A955" i="3"/>
  <c r="A3483" i="3" s="1"/>
  <c r="A954" i="3"/>
  <c r="A3482" i="3" s="1"/>
  <c r="A953" i="3"/>
  <c r="A3481" i="3" s="1"/>
  <c r="A952" i="3"/>
  <c r="A3480" i="3" s="1"/>
  <c r="A951" i="3"/>
  <c r="A3479" i="3" s="1"/>
  <c r="A950" i="3"/>
  <c r="A3478" i="3" s="1"/>
  <c r="A949" i="3"/>
  <c r="A3477" i="3" s="1"/>
  <c r="A948" i="3"/>
  <c r="A3476" i="3" s="1"/>
  <c r="A947" i="3"/>
  <c r="A3475" i="3" s="1"/>
  <c r="A946" i="3"/>
  <c r="A3474" i="3" s="1"/>
  <c r="A945" i="3"/>
  <c r="A3473" i="3" s="1"/>
  <c r="A944" i="3"/>
  <c r="A3472" i="3" s="1"/>
  <c r="A943" i="3"/>
  <c r="A3471" i="3" s="1"/>
  <c r="A942" i="3"/>
  <c r="A3470" i="3" s="1"/>
  <c r="A941" i="3"/>
  <c r="A3469" i="3" s="1"/>
  <c r="A940" i="3"/>
  <c r="A3468" i="3" s="1"/>
  <c r="A939" i="3"/>
  <c r="A3467" i="3" s="1"/>
  <c r="A938" i="3"/>
  <c r="A3466" i="3" s="1"/>
  <c r="A937" i="3"/>
  <c r="A3465" i="3" s="1"/>
  <c r="A936" i="3"/>
  <c r="A3464" i="3" s="1"/>
  <c r="A935" i="3"/>
  <c r="A3463" i="3" s="1"/>
  <c r="A934" i="3"/>
  <c r="A3462" i="3" s="1"/>
  <c r="A933" i="3"/>
  <c r="A3461" i="3" s="1"/>
  <c r="A932" i="3"/>
  <c r="A3460" i="3" s="1"/>
  <c r="A931" i="3"/>
  <c r="A3459" i="3" s="1"/>
  <c r="A930" i="3"/>
  <c r="A3458" i="3" s="1"/>
  <c r="A929" i="3"/>
  <c r="A3457" i="3" s="1"/>
  <c r="A928" i="3"/>
  <c r="A3456" i="3" s="1"/>
  <c r="A927" i="3"/>
  <c r="A3455" i="3" s="1"/>
  <c r="A926" i="3"/>
  <c r="A3454" i="3" s="1"/>
  <c r="A925" i="3"/>
  <c r="A3453" i="3" s="1"/>
  <c r="A924" i="3"/>
  <c r="A3452" i="3" s="1"/>
  <c r="A923" i="3"/>
  <c r="A3451" i="3" s="1"/>
  <c r="A922" i="3"/>
  <c r="A3450" i="3" s="1"/>
  <c r="A921" i="3"/>
  <c r="A3449" i="3" s="1"/>
  <c r="A920" i="3"/>
  <c r="A3448" i="3" s="1"/>
  <c r="A919" i="3"/>
  <c r="A3447" i="3" s="1"/>
  <c r="A918" i="3"/>
  <c r="A3446" i="3" s="1"/>
  <c r="A917" i="3"/>
  <c r="A3445" i="3" s="1"/>
  <c r="A916" i="3"/>
  <c r="A3444" i="3" s="1"/>
  <c r="A915" i="3"/>
  <c r="A3443" i="3" s="1"/>
  <c r="A914" i="3"/>
  <c r="A3442" i="3" s="1"/>
  <c r="A913" i="3"/>
  <c r="A3441" i="3" s="1"/>
  <c r="A912" i="3"/>
  <c r="A3440" i="3" s="1"/>
  <c r="A911" i="3"/>
  <c r="A3439" i="3" s="1"/>
  <c r="A910" i="3"/>
  <c r="A3438" i="3" s="1"/>
  <c r="A909" i="3"/>
  <c r="A3437" i="3" s="1"/>
  <c r="A908" i="3"/>
  <c r="A3436" i="3" s="1"/>
  <c r="A907" i="3"/>
  <c r="A3435" i="3" s="1"/>
  <c r="A906" i="3"/>
  <c r="A3434" i="3" s="1"/>
  <c r="A905" i="3"/>
  <c r="A3433" i="3" s="1"/>
  <c r="A904" i="3"/>
  <c r="A3432" i="3" s="1"/>
  <c r="A903" i="3"/>
  <c r="A3431" i="3" s="1"/>
  <c r="A902" i="3"/>
  <c r="A3430" i="3" s="1"/>
  <c r="A901" i="3"/>
  <c r="A3429" i="3" s="1"/>
  <c r="A900" i="3"/>
  <c r="A3428" i="3" s="1"/>
  <c r="A899" i="3"/>
  <c r="A3427" i="3" s="1"/>
  <c r="A898" i="3"/>
  <c r="A3426" i="3" s="1"/>
  <c r="A897" i="3"/>
  <c r="A3425" i="3" s="1"/>
  <c r="A896" i="3"/>
  <c r="A3424" i="3" s="1"/>
  <c r="A895" i="3"/>
  <c r="A3423" i="3" s="1"/>
  <c r="A894" i="3"/>
  <c r="A3422" i="3" s="1"/>
  <c r="A893" i="3"/>
  <c r="A3421" i="3" s="1"/>
  <c r="A892" i="3"/>
  <c r="A3420" i="3" s="1"/>
  <c r="A891" i="3"/>
  <c r="A3419" i="3" s="1"/>
  <c r="A890" i="3"/>
  <c r="A3418" i="3" s="1"/>
  <c r="A889" i="3"/>
  <c r="A3417" i="3" s="1"/>
  <c r="A888" i="3"/>
  <c r="A3416" i="3" s="1"/>
  <c r="A887" i="3"/>
  <c r="A3415" i="3" s="1"/>
  <c r="A886" i="3"/>
  <c r="A3414" i="3" s="1"/>
  <c r="A885" i="3"/>
  <c r="A3413" i="3" s="1"/>
  <c r="A884" i="3"/>
  <c r="A3412" i="3" s="1"/>
  <c r="A883" i="3"/>
  <c r="A3411" i="3" s="1"/>
  <c r="A882" i="3"/>
  <c r="A3410" i="3" s="1"/>
  <c r="A881" i="3"/>
  <c r="A3409" i="3" s="1"/>
  <c r="A880" i="3"/>
  <c r="A3408" i="3" s="1"/>
  <c r="A879" i="3"/>
  <c r="A3407" i="3" s="1"/>
  <c r="A878" i="3"/>
  <c r="A3406" i="3" s="1"/>
  <c r="A877" i="3"/>
  <c r="A3405" i="3" s="1"/>
  <c r="A876" i="3"/>
  <c r="A3404" i="3" s="1"/>
  <c r="A875" i="3"/>
  <c r="A3403" i="3" s="1"/>
  <c r="A874" i="3"/>
  <c r="A3402" i="3" s="1"/>
  <c r="A873" i="3"/>
  <c r="A3401" i="3" s="1"/>
  <c r="A872" i="3"/>
  <c r="A3400" i="3" s="1"/>
  <c r="A871" i="3"/>
  <c r="A3399" i="3" s="1"/>
  <c r="A870" i="3"/>
  <c r="A3398" i="3" s="1"/>
  <c r="A869" i="3"/>
  <c r="A3397" i="3" s="1"/>
  <c r="A868" i="3"/>
  <c r="A3396" i="3" s="1"/>
  <c r="A867" i="3"/>
  <c r="A3395" i="3" s="1"/>
  <c r="A866" i="3"/>
  <c r="A3394" i="3" s="1"/>
  <c r="A865" i="3"/>
  <c r="A3393" i="3" s="1"/>
  <c r="A864" i="3"/>
  <c r="A3392" i="3" s="1"/>
  <c r="A863" i="3"/>
  <c r="A3391" i="3" s="1"/>
  <c r="A862" i="3"/>
  <c r="A3390" i="3" s="1"/>
  <c r="A861" i="3"/>
  <c r="A3389" i="3" s="1"/>
  <c r="A860" i="3"/>
  <c r="A3388" i="3" s="1"/>
  <c r="A859" i="3"/>
  <c r="A3387" i="3" s="1"/>
  <c r="A858" i="3"/>
  <c r="A3386" i="3" s="1"/>
  <c r="A857" i="3"/>
  <c r="A3385" i="3" s="1"/>
  <c r="A856" i="3"/>
  <c r="A3384" i="3" s="1"/>
  <c r="A855" i="3"/>
  <c r="A3383" i="3" s="1"/>
  <c r="A854" i="3"/>
  <c r="A3382" i="3" s="1"/>
  <c r="A853" i="3"/>
  <c r="A3381" i="3" s="1"/>
  <c r="A852" i="3"/>
  <c r="A3380" i="3" s="1"/>
  <c r="A851" i="3"/>
  <c r="A3379" i="3" s="1"/>
  <c r="A850" i="3"/>
  <c r="A3378" i="3" s="1"/>
  <c r="A849" i="3"/>
  <c r="A3377" i="3" s="1"/>
  <c r="A848" i="3"/>
  <c r="A3376" i="3" s="1"/>
  <c r="A847" i="3"/>
  <c r="A3375" i="3" s="1"/>
  <c r="A846" i="3"/>
  <c r="A3374" i="3" s="1"/>
  <c r="A845" i="3"/>
  <c r="A3373" i="3" s="1"/>
  <c r="A844" i="3"/>
  <c r="A3372" i="3" s="1"/>
  <c r="A843" i="3"/>
  <c r="A3371" i="3" s="1"/>
  <c r="A842" i="3"/>
  <c r="A3370" i="3" s="1"/>
  <c r="A841" i="3"/>
  <c r="A3369" i="3" s="1"/>
  <c r="A840" i="3"/>
  <c r="A3368" i="3" s="1"/>
  <c r="A839" i="3"/>
  <c r="A3367" i="3" s="1"/>
  <c r="A838" i="3"/>
  <c r="A3366" i="3" s="1"/>
  <c r="A837" i="3"/>
  <c r="A3365" i="3" s="1"/>
  <c r="A836" i="3"/>
  <c r="A3364" i="3" s="1"/>
  <c r="A835" i="3"/>
  <c r="A3363" i="3" s="1"/>
  <c r="A834" i="3"/>
  <c r="A3362" i="3" s="1"/>
  <c r="A833" i="3"/>
  <c r="A3361" i="3" s="1"/>
  <c r="A832" i="3"/>
  <c r="A3360" i="3" s="1"/>
  <c r="A831" i="3"/>
  <c r="A3359" i="3" s="1"/>
  <c r="A830" i="3"/>
  <c r="A3358" i="3" s="1"/>
  <c r="A829" i="3"/>
  <c r="A3357" i="3" s="1"/>
  <c r="A828" i="3"/>
  <c r="A3356" i="3" s="1"/>
  <c r="A827" i="3"/>
  <c r="A3355" i="3" s="1"/>
  <c r="A826" i="3"/>
  <c r="A3354" i="3" s="1"/>
  <c r="A825" i="3"/>
  <c r="A3353" i="3" s="1"/>
  <c r="A824" i="3"/>
  <c r="A3352" i="3" s="1"/>
  <c r="A823" i="3"/>
  <c r="A3351" i="3" s="1"/>
  <c r="A822" i="3"/>
  <c r="A3350" i="3" s="1"/>
  <c r="A821" i="3"/>
  <c r="A3349" i="3" s="1"/>
  <c r="A820" i="3"/>
  <c r="A3348" i="3" s="1"/>
  <c r="A819" i="3"/>
  <c r="A3347" i="3" s="1"/>
  <c r="A818" i="3"/>
  <c r="A3346" i="3" s="1"/>
  <c r="A817" i="3"/>
  <c r="A3345" i="3" s="1"/>
  <c r="A816" i="3"/>
  <c r="A3344" i="3" s="1"/>
  <c r="A815" i="3"/>
  <c r="A3343" i="3" s="1"/>
  <c r="A814" i="3"/>
  <c r="A3342" i="3" s="1"/>
  <c r="A813" i="3"/>
  <c r="A3341" i="3" s="1"/>
  <c r="A812" i="3"/>
  <c r="A3340" i="3" s="1"/>
  <c r="A811" i="3"/>
  <c r="A3339" i="3" s="1"/>
  <c r="A810" i="3"/>
  <c r="A3338" i="3" s="1"/>
  <c r="A809" i="3"/>
  <c r="A3337" i="3" s="1"/>
  <c r="A808" i="3"/>
  <c r="A3336" i="3" s="1"/>
  <c r="A807" i="3"/>
  <c r="A3335" i="3" s="1"/>
  <c r="A806" i="3"/>
  <c r="A3334" i="3" s="1"/>
  <c r="A805" i="3"/>
  <c r="A3333" i="3" s="1"/>
  <c r="A804" i="3"/>
  <c r="A3332" i="3" s="1"/>
  <c r="A803" i="3"/>
  <c r="A3331" i="3" s="1"/>
  <c r="A802" i="3"/>
  <c r="A3330" i="3" s="1"/>
  <c r="A801" i="3"/>
  <c r="A3329" i="3" s="1"/>
  <c r="A800" i="3"/>
  <c r="A3328" i="3" s="1"/>
  <c r="A799" i="3"/>
  <c r="A3327" i="3" s="1"/>
  <c r="A798" i="3"/>
  <c r="A3326" i="3" s="1"/>
  <c r="A797" i="3"/>
  <c r="A3325" i="3" s="1"/>
  <c r="A796" i="3"/>
  <c r="A3324" i="3" s="1"/>
  <c r="A795" i="3"/>
  <c r="A3323" i="3" s="1"/>
  <c r="A794" i="3"/>
  <c r="A3322" i="3" s="1"/>
  <c r="A793" i="3"/>
  <c r="A3321" i="3" s="1"/>
  <c r="A792" i="3"/>
  <c r="A3320" i="3" s="1"/>
  <c r="A791" i="3"/>
  <c r="A3319" i="3" s="1"/>
  <c r="A790" i="3"/>
  <c r="A3318" i="3" s="1"/>
  <c r="A789" i="3"/>
  <c r="A3317" i="3" s="1"/>
  <c r="A788" i="3"/>
  <c r="A3316" i="3" s="1"/>
  <c r="A787" i="3"/>
  <c r="A3315" i="3" s="1"/>
  <c r="A786" i="3"/>
  <c r="A3314" i="3" s="1"/>
  <c r="A785" i="3"/>
  <c r="A3313" i="3" s="1"/>
  <c r="A784" i="3"/>
  <c r="A3312" i="3" s="1"/>
  <c r="A783" i="3"/>
  <c r="A3311" i="3" s="1"/>
  <c r="A782" i="3"/>
  <c r="A3310" i="3" s="1"/>
  <c r="A781" i="3"/>
  <c r="A3309" i="3" s="1"/>
  <c r="A780" i="3"/>
  <c r="A3308" i="3" s="1"/>
  <c r="A779" i="3"/>
  <c r="A3307" i="3" s="1"/>
  <c r="A778" i="3"/>
  <c r="A3306" i="3" s="1"/>
  <c r="A777" i="3"/>
  <c r="A3305" i="3" s="1"/>
  <c r="A776" i="3"/>
  <c r="A3304" i="3" s="1"/>
  <c r="A775" i="3"/>
  <c r="A3303" i="3" s="1"/>
  <c r="A774" i="3"/>
  <c r="A3302" i="3" s="1"/>
  <c r="A773" i="3"/>
  <c r="A3301" i="3" s="1"/>
  <c r="A772" i="3"/>
  <c r="A3300" i="3" s="1"/>
  <c r="A771" i="3"/>
  <c r="A3299" i="3" s="1"/>
  <c r="A770" i="3"/>
  <c r="A3298" i="3" s="1"/>
  <c r="A769" i="3"/>
  <c r="A3297" i="3" s="1"/>
  <c r="A768" i="3"/>
  <c r="A3296" i="3" s="1"/>
  <c r="A767" i="3"/>
  <c r="A3295" i="3" s="1"/>
  <c r="A766" i="3"/>
  <c r="A3294" i="3" s="1"/>
  <c r="A765" i="3"/>
  <c r="A3293" i="3" s="1"/>
  <c r="A764" i="3"/>
  <c r="A3292" i="3" s="1"/>
  <c r="A763" i="3"/>
  <c r="A3291" i="3" s="1"/>
  <c r="A762" i="3"/>
  <c r="A3290" i="3" s="1"/>
  <c r="A761" i="3"/>
  <c r="A3289" i="3" s="1"/>
  <c r="A760" i="3"/>
  <c r="A3288" i="3" s="1"/>
  <c r="A759" i="3"/>
  <c r="A3287" i="3" s="1"/>
  <c r="A758" i="3"/>
  <c r="A3286" i="3" s="1"/>
  <c r="A757" i="3"/>
  <c r="A3285" i="3" s="1"/>
  <c r="A756" i="3"/>
  <c r="A3284" i="3" s="1"/>
  <c r="A755" i="3"/>
  <c r="A3283" i="3" s="1"/>
  <c r="A754" i="3"/>
  <c r="A3282" i="3" s="1"/>
  <c r="A753" i="3"/>
  <c r="A3281" i="3" s="1"/>
  <c r="A752" i="3"/>
  <c r="A3280" i="3" s="1"/>
  <c r="A751" i="3"/>
  <c r="A3279" i="3" s="1"/>
  <c r="A750" i="3"/>
  <c r="A3278" i="3" s="1"/>
  <c r="A749" i="3"/>
  <c r="A3277" i="3" s="1"/>
  <c r="A748" i="3"/>
  <c r="A3276" i="3" s="1"/>
  <c r="A747" i="3"/>
  <c r="A3275" i="3" s="1"/>
  <c r="A746" i="3"/>
  <c r="A3274" i="3" s="1"/>
  <c r="A745" i="3"/>
  <c r="A3273" i="3" s="1"/>
  <c r="A744" i="3"/>
  <c r="A3272" i="3" s="1"/>
  <c r="A743" i="3"/>
  <c r="A3271" i="3" s="1"/>
  <c r="A742" i="3"/>
  <c r="A3270" i="3" s="1"/>
  <c r="A741" i="3"/>
  <c r="A3269" i="3" s="1"/>
  <c r="A740" i="3"/>
  <c r="A3268" i="3" s="1"/>
  <c r="A739" i="3"/>
  <c r="A3267" i="3" s="1"/>
  <c r="A738" i="3"/>
  <c r="A3266" i="3" s="1"/>
  <c r="A737" i="3"/>
  <c r="A3265" i="3" s="1"/>
  <c r="A736" i="3"/>
  <c r="A3264" i="3" s="1"/>
  <c r="A735" i="3"/>
  <c r="A3263" i="3" s="1"/>
  <c r="A734" i="3"/>
  <c r="A3262" i="3" s="1"/>
  <c r="A733" i="3"/>
  <c r="A3261" i="3" s="1"/>
  <c r="A732" i="3"/>
  <c r="A3260" i="3" s="1"/>
  <c r="A731" i="3"/>
  <c r="A3259" i="3" s="1"/>
  <c r="A730" i="3"/>
  <c r="A3258" i="3" s="1"/>
  <c r="A729" i="3"/>
  <c r="A3257" i="3" s="1"/>
  <c r="A728" i="3"/>
  <c r="A3256" i="3" s="1"/>
  <c r="A727" i="3"/>
  <c r="A3255" i="3" s="1"/>
  <c r="A726" i="3"/>
  <c r="A3254" i="3" s="1"/>
  <c r="A725" i="3"/>
  <c r="A3253" i="3" s="1"/>
  <c r="A724" i="3"/>
  <c r="A3252" i="3" s="1"/>
  <c r="A723" i="3"/>
  <c r="A3251" i="3" s="1"/>
  <c r="A722" i="3"/>
  <c r="A3250" i="3" s="1"/>
  <c r="A721" i="3"/>
  <c r="A3249" i="3" s="1"/>
  <c r="A720" i="3"/>
  <c r="A3248" i="3" s="1"/>
  <c r="A719" i="3"/>
  <c r="A3247" i="3" s="1"/>
  <c r="A718" i="3"/>
  <c r="A3246" i="3" s="1"/>
  <c r="A717" i="3"/>
  <c r="A3245" i="3" s="1"/>
  <c r="A716" i="3"/>
  <c r="A3244" i="3" s="1"/>
  <c r="A715" i="3"/>
  <c r="A3243" i="3" s="1"/>
  <c r="A714" i="3"/>
  <c r="A3242" i="3" s="1"/>
  <c r="A713" i="3"/>
  <c r="A3241" i="3" s="1"/>
  <c r="A712" i="3"/>
  <c r="A3240" i="3" s="1"/>
  <c r="A711" i="3"/>
  <c r="A3239" i="3" s="1"/>
  <c r="A710" i="3"/>
  <c r="A3238" i="3" s="1"/>
  <c r="A709" i="3"/>
  <c r="A3237" i="3" s="1"/>
  <c r="A708" i="3"/>
  <c r="A3236" i="3" s="1"/>
  <c r="A707" i="3"/>
  <c r="A3235" i="3" s="1"/>
  <c r="A706" i="3"/>
  <c r="A3234" i="3" s="1"/>
  <c r="A705" i="3"/>
  <c r="A3233" i="3" s="1"/>
  <c r="A704" i="3"/>
  <c r="A3232" i="3" s="1"/>
  <c r="A703" i="3"/>
  <c r="A3231" i="3" s="1"/>
  <c r="A702" i="3"/>
  <c r="A3230" i="3" s="1"/>
  <c r="A701" i="3"/>
  <c r="A3229" i="3" s="1"/>
  <c r="A700" i="3"/>
  <c r="A3228" i="3" s="1"/>
  <c r="A699" i="3"/>
  <c r="A3227" i="3" s="1"/>
  <c r="A698" i="3"/>
  <c r="A3226" i="3" s="1"/>
  <c r="A697" i="3"/>
  <c r="A3225" i="3" s="1"/>
  <c r="A696" i="3"/>
  <c r="A3224" i="3" s="1"/>
  <c r="A695" i="3"/>
  <c r="A3223" i="3" s="1"/>
  <c r="A694" i="3"/>
  <c r="A3222" i="3" s="1"/>
  <c r="A693" i="3"/>
  <c r="A3221" i="3" s="1"/>
  <c r="A692" i="3"/>
  <c r="A3220" i="3" s="1"/>
  <c r="A691" i="3"/>
  <c r="A3219" i="3" s="1"/>
  <c r="A690" i="3"/>
  <c r="A3218" i="3" s="1"/>
  <c r="A689" i="3"/>
  <c r="A3217" i="3" s="1"/>
  <c r="A688" i="3"/>
  <c r="A3216" i="3" s="1"/>
  <c r="A687" i="3"/>
  <c r="A3215" i="3" s="1"/>
  <c r="A686" i="3"/>
  <c r="A3214" i="3" s="1"/>
  <c r="A685" i="3"/>
  <c r="A3213" i="3" s="1"/>
  <c r="A684" i="3"/>
  <c r="A3212" i="3" s="1"/>
  <c r="A683" i="3"/>
  <c r="A3211" i="3" s="1"/>
  <c r="A682" i="3"/>
  <c r="A3210" i="3" s="1"/>
  <c r="A681" i="3"/>
  <c r="A3209" i="3" s="1"/>
  <c r="A680" i="3"/>
  <c r="A3208" i="3" s="1"/>
  <c r="A679" i="3"/>
  <c r="A3207" i="3" s="1"/>
  <c r="A678" i="3"/>
  <c r="A3206" i="3" s="1"/>
  <c r="A677" i="3"/>
  <c r="A3205" i="3" s="1"/>
  <c r="A676" i="3"/>
  <c r="A3204" i="3" s="1"/>
  <c r="A675" i="3"/>
  <c r="A3203" i="3" s="1"/>
  <c r="A674" i="3"/>
  <c r="A3202" i="3" s="1"/>
  <c r="A673" i="3"/>
  <c r="A3201" i="3" s="1"/>
  <c r="A672" i="3"/>
  <c r="A3200" i="3" s="1"/>
  <c r="A671" i="3"/>
  <c r="A3199" i="3" s="1"/>
  <c r="A670" i="3"/>
  <c r="A3198" i="3" s="1"/>
  <c r="A669" i="3"/>
  <c r="A3197" i="3" s="1"/>
  <c r="A668" i="3"/>
  <c r="A3196" i="3" s="1"/>
  <c r="A667" i="3"/>
  <c r="A3195" i="3" s="1"/>
  <c r="A666" i="3"/>
  <c r="A3194" i="3" s="1"/>
  <c r="A665" i="3"/>
  <c r="A3193" i="3" s="1"/>
  <c r="A664" i="3"/>
  <c r="A3192" i="3" s="1"/>
  <c r="A663" i="3"/>
  <c r="A3191" i="3" s="1"/>
  <c r="A662" i="3"/>
  <c r="A3190" i="3" s="1"/>
  <c r="A661" i="3"/>
  <c r="A3189" i="3" s="1"/>
  <c r="A660" i="3"/>
  <c r="A3188" i="3" s="1"/>
  <c r="A659" i="3"/>
  <c r="A3187" i="3" s="1"/>
  <c r="A658" i="3"/>
  <c r="A3186" i="3" s="1"/>
  <c r="A657" i="3"/>
  <c r="A3185" i="3" s="1"/>
  <c r="A656" i="3"/>
  <c r="A3184" i="3" s="1"/>
  <c r="A655" i="3"/>
  <c r="A3183" i="3" s="1"/>
  <c r="A654" i="3"/>
  <c r="A3182" i="3" s="1"/>
  <c r="A653" i="3"/>
  <c r="A3181" i="3" s="1"/>
  <c r="A652" i="3"/>
  <c r="A3180" i="3" s="1"/>
  <c r="A651" i="3"/>
  <c r="A3179" i="3" s="1"/>
  <c r="A650" i="3"/>
  <c r="A3178" i="3" s="1"/>
  <c r="A649" i="3"/>
  <c r="A3177" i="3" s="1"/>
  <c r="A648" i="3"/>
  <c r="A3176" i="3" s="1"/>
  <c r="A647" i="3"/>
  <c r="A3175" i="3" s="1"/>
  <c r="A646" i="3"/>
  <c r="A3174" i="3" s="1"/>
  <c r="A645" i="3"/>
  <c r="A3173" i="3" s="1"/>
  <c r="A644" i="3"/>
  <c r="A3172" i="3" s="1"/>
  <c r="A643" i="3"/>
  <c r="A3171" i="3" s="1"/>
  <c r="A642" i="3"/>
  <c r="A3170" i="3" s="1"/>
  <c r="A641" i="3"/>
  <c r="A3169" i="3" s="1"/>
  <c r="A640" i="3"/>
  <c r="A3168" i="3" s="1"/>
  <c r="A639" i="3"/>
  <c r="A3167" i="3" s="1"/>
  <c r="A638" i="3"/>
  <c r="A3166" i="3" s="1"/>
  <c r="A637" i="3"/>
  <c r="A3165" i="3" s="1"/>
  <c r="A636" i="3"/>
  <c r="A3164" i="3" s="1"/>
  <c r="A635" i="3"/>
  <c r="A3163" i="3" s="1"/>
  <c r="A634" i="3"/>
  <c r="A3162" i="3" s="1"/>
  <c r="A633" i="3"/>
  <c r="A3161" i="3" s="1"/>
  <c r="A632" i="3"/>
  <c r="A3160" i="3" s="1"/>
  <c r="A631" i="3"/>
  <c r="A3159" i="3" s="1"/>
  <c r="A630" i="3"/>
  <c r="A3158" i="3" s="1"/>
  <c r="A629" i="3"/>
  <c r="A3157" i="3" s="1"/>
  <c r="A628" i="3"/>
  <c r="A3156" i="3" s="1"/>
  <c r="A627" i="3"/>
  <c r="A3155" i="3" s="1"/>
  <c r="A626" i="3"/>
  <c r="A3154" i="3" s="1"/>
  <c r="A625" i="3"/>
  <c r="A3153" i="3" s="1"/>
  <c r="A624" i="3"/>
  <c r="A3152" i="3" s="1"/>
  <c r="A623" i="3"/>
  <c r="A3151" i="3" s="1"/>
  <c r="A622" i="3"/>
  <c r="A3150" i="3" s="1"/>
  <c r="A621" i="3"/>
  <c r="A3149" i="3" s="1"/>
  <c r="A620" i="3"/>
  <c r="A3148" i="3" s="1"/>
  <c r="A619" i="3"/>
  <c r="A3147" i="3" s="1"/>
  <c r="A618" i="3"/>
  <c r="A3146" i="3" s="1"/>
  <c r="A617" i="3"/>
  <c r="A3145" i="3" s="1"/>
  <c r="A616" i="3"/>
  <c r="A3144" i="3" s="1"/>
  <c r="A615" i="3"/>
  <c r="A3143" i="3" s="1"/>
  <c r="A614" i="3"/>
  <c r="A3142" i="3" s="1"/>
  <c r="A613" i="3"/>
  <c r="A3141" i="3" s="1"/>
  <c r="A612" i="3"/>
  <c r="A3140" i="3" s="1"/>
  <c r="A611" i="3"/>
  <c r="A3139" i="3" s="1"/>
  <c r="A610" i="3"/>
  <c r="A3138" i="3" s="1"/>
  <c r="A609" i="3"/>
  <c r="A3137" i="3" s="1"/>
  <c r="A608" i="3"/>
  <c r="A3136" i="3" s="1"/>
  <c r="A607" i="3"/>
  <c r="A3135" i="3" s="1"/>
  <c r="A606" i="3"/>
  <c r="A3134" i="3" s="1"/>
  <c r="A605" i="3"/>
  <c r="A3133" i="3" s="1"/>
  <c r="A604" i="3"/>
  <c r="A3132" i="3" s="1"/>
  <c r="A603" i="3"/>
  <c r="A3131" i="3" s="1"/>
  <c r="A602" i="3"/>
  <c r="A3130" i="3" s="1"/>
  <c r="A601" i="3"/>
  <c r="A3129" i="3" s="1"/>
  <c r="A600" i="3"/>
  <c r="A3128" i="3" s="1"/>
  <c r="A599" i="3"/>
  <c r="A3127" i="3" s="1"/>
  <c r="A598" i="3"/>
  <c r="A3126" i="3" s="1"/>
  <c r="A597" i="3"/>
  <c r="A3125" i="3" s="1"/>
  <c r="A596" i="3"/>
  <c r="A3124" i="3" s="1"/>
  <c r="A595" i="3"/>
  <c r="A3123" i="3" s="1"/>
  <c r="A594" i="3"/>
  <c r="A3122" i="3" s="1"/>
  <c r="A593" i="3"/>
  <c r="A3121" i="3" s="1"/>
  <c r="A592" i="3"/>
  <c r="A3120" i="3" s="1"/>
  <c r="A591" i="3"/>
  <c r="A3119" i="3" s="1"/>
  <c r="A590" i="3"/>
  <c r="A3118" i="3" s="1"/>
  <c r="A589" i="3"/>
  <c r="A3117" i="3" s="1"/>
  <c r="A588" i="3"/>
  <c r="A3116" i="3" s="1"/>
  <c r="A587" i="3"/>
  <c r="A3115" i="3" s="1"/>
  <c r="A586" i="3"/>
  <c r="A3114" i="3" s="1"/>
  <c r="A585" i="3"/>
  <c r="A3113" i="3" s="1"/>
  <c r="A584" i="3"/>
  <c r="A3112" i="3" s="1"/>
  <c r="A583" i="3"/>
  <c r="A3111" i="3" s="1"/>
  <c r="A582" i="3"/>
  <c r="A3110" i="3" s="1"/>
  <c r="A581" i="3"/>
  <c r="A3109" i="3" s="1"/>
  <c r="A580" i="3"/>
  <c r="A3108" i="3" s="1"/>
  <c r="A579" i="3"/>
  <c r="A3107" i="3" s="1"/>
  <c r="A578" i="3"/>
  <c r="A3106" i="3" s="1"/>
  <c r="A577" i="3"/>
  <c r="A3105" i="3" s="1"/>
  <c r="A576" i="3"/>
  <c r="A3104" i="3" s="1"/>
  <c r="A575" i="3"/>
  <c r="A3103" i="3" s="1"/>
  <c r="A574" i="3"/>
  <c r="A3102" i="3" s="1"/>
  <c r="A573" i="3"/>
  <c r="A3101" i="3" s="1"/>
  <c r="A572" i="3"/>
  <c r="A3100" i="3" s="1"/>
  <c r="A571" i="3"/>
  <c r="A3099" i="3" s="1"/>
  <c r="A570" i="3"/>
  <c r="A3098" i="3" s="1"/>
  <c r="A569" i="3"/>
  <c r="A3097" i="3" s="1"/>
  <c r="A568" i="3"/>
  <c r="A3096" i="3" s="1"/>
  <c r="A567" i="3"/>
  <c r="A3095" i="3" s="1"/>
  <c r="A566" i="3"/>
  <c r="A3094" i="3" s="1"/>
  <c r="A565" i="3"/>
  <c r="A3093" i="3" s="1"/>
  <c r="A564" i="3"/>
  <c r="A3092" i="3" s="1"/>
  <c r="A563" i="3"/>
  <c r="A3091" i="3" s="1"/>
  <c r="A562" i="3"/>
  <c r="A3090" i="3" s="1"/>
  <c r="A561" i="3"/>
  <c r="A3089" i="3" s="1"/>
  <c r="A560" i="3"/>
  <c r="A3088" i="3" s="1"/>
  <c r="A559" i="3"/>
  <c r="A3087" i="3" s="1"/>
  <c r="A558" i="3"/>
  <c r="A3086" i="3" s="1"/>
  <c r="A557" i="3"/>
  <c r="A3085" i="3" s="1"/>
  <c r="A556" i="3"/>
  <c r="A3084" i="3" s="1"/>
  <c r="A555" i="3"/>
  <c r="A3083" i="3" s="1"/>
  <c r="A554" i="3"/>
  <c r="A3082" i="3" s="1"/>
  <c r="A553" i="3"/>
  <c r="A3081" i="3" s="1"/>
  <c r="A552" i="3"/>
  <c r="A3080" i="3" s="1"/>
  <c r="A551" i="3"/>
  <c r="A3079" i="3" s="1"/>
  <c r="A550" i="3"/>
  <c r="A3078" i="3" s="1"/>
  <c r="A549" i="3"/>
  <c r="A3077" i="3" s="1"/>
  <c r="A548" i="3"/>
  <c r="A3076" i="3" s="1"/>
  <c r="A547" i="3"/>
  <c r="A3075" i="3" s="1"/>
  <c r="A546" i="3"/>
  <c r="A3074" i="3" s="1"/>
  <c r="A545" i="3"/>
  <c r="A3073" i="3" s="1"/>
  <c r="A544" i="3"/>
  <c r="A3072" i="3" s="1"/>
  <c r="A543" i="3"/>
  <c r="A3071" i="3" s="1"/>
  <c r="A542" i="3"/>
  <c r="A3070" i="3" s="1"/>
  <c r="A541" i="3"/>
  <c r="A3069" i="3" s="1"/>
  <c r="A540" i="3"/>
  <c r="A3068" i="3" s="1"/>
  <c r="A539" i="3"/>
  <c r="A3067" i="3" s="1"/>
  <c r="A538" i="3"/>
  <c r="A3066" i="3" s="1"/>
  <c r="A537" i="3"/>
  <c r="A3065" i="3" s="1"/>
  <c r="A536" i="3"/>
  <c r="A3064" i="3" s="1"/>
  <c r="A535" i="3"/>
  <c r="A3063" i="3" s="1"/>
  <c r="A534" i="3"/>
  <c r="A3062" i="3" s="1"/>
  <c r="A533" i="3"/>
  <c r="A3061" i="3" s="1"/>
  <c r="A532" i="3"/>
  <c r="A3060" i="3" s="1"/>
  <c r="A531" i="3"/>
  <c r="A3059" i="3" s="1"/>
  <c r="A530" i="3"/>
  <c r="A3058" i="3" s="1"/>
  <c r="A529" i="3"/>
  <c r="A3057" i="3" s="1"/>
  <c r="A528" i="3"/>
  <c r="A3056" i="3" s="1"/>
  <c r="A527" i="3"/>
  <c r="A3055" i="3" s="1"/>
  <c r="A526" i="3"/>
  <c r="A3054" i="3" s="1"/>
  <c r="A525" i="3"/>
  <c r="A3053" i="3" s="1"/>
  <c r="A524" i="3"/>
  <c r="A3052" i="3" s="1"/>
  <c r="A523" i="3"/>
  <c r="A3051" i="3" s="1"/>
  <c r="A522" i="3"/>
  <c r="A3050" i="3" s="1"/>
  <c r="A521" i="3"/>
  <c r="A3049" i="3" s="1"/>
  <c r="A520" i="3"/>
  <c r="A3048" i="3" s="1"/>
  <c r="A519" i="3"/>
  <c r="A3047" i="3" s="1"/>
  <c r="A518" i="3"/>
  <c r="A3046" i="3" s="1"/>
  <c r="A517" i="3"/>
  <c r="A3045" i="3" s="1"/>
  <c r="A516" i="3"/>
  <c r="A3044" i="3" s="1"/>
  <c r="A515" i="3"/>
  <c r="A3043" i="3" s="1"/>
  <c r="A514" i="3"/>
  <c r="A3042" i="3" s="1"/>
  <c r="A513" i="3"/>
  <c r="A3041" i="3" s="1"/>
  <c r="A512" i="3"/>
  <c r="A3040" i="3" s="1"/>
  <c r="A511" i="3"/>
  <c r="A3039" i="3" s="1"/>
  <c r="A510" i="3"/>
  <c r="A3038" i="3" s="1"/>
  <c r="A509" i="3"/>
  <c r="A3037" i="3" s="1"/>
  <c r="A508" i="3"/>
  <c r="A3036" i="3" s="1"/>
  <c r="A507" i="3"/>
  <c r="A3035" i="3" s="1"/>
  <c r="A506" i="3"/>
  <c r="A3034" i="3" s="1"/>
  <c r="A505" i="3"/>
  <c r="A3033" i="3" s="1"/>
  <c r="A504" i="3"/>
  <c r="A3032" i="3" s="1"/>
  <c r="A503" i="3"/>
  <c r="A3031" i="3" s="1"/>
  <c r="A502" i="3"/>
  <c r="A3030" i="3" s="1"/>
  <c r="A501" i="3"/>
  <c r="A3029" i="3" s="1"/>
  <c r="A500" i="3"/>
  <c r="A3028" i="3" s="1"/>
  <c r="A499" i="3"/>
  <c r="A3027" i="3" s="1"/>
  <c r="A498" i="3"/>
  <c r="A3026" i="3" s="1"/>
  <c r="A497" i="3"/>
  <c r="A3025" i="3" s="1"/>
  <c r="A496" i="3"/>
  <c r="A3024" i="3" s="1"/>
  <c r="A495" i="3"/>
  <c r="A3023" i="3" s="1"/>
  <c r="A494" i="3"/>
  <c r="A3022" i="3" s="1"/>
  <c r="A493" i="3"/>
  <c r="A3021" i="3" s="1"/>
  <c r="A492" i="3"/>
  <c r="A3020" i="3" s="1"/>
  <c r="A491" i="3"/>
  <c r="A3019" i="3" s="1"/>
  <c r="A490" i="3"/>
  <c r="A3018" i="3" s="1"/>
  <c r="A489" i="3"/>
  <c r="A3017" i="3" s="1"/>
  <c r="A488" i="3"/>
  <c r="A3016" i="3" s="1"/>
  <c r="A487" i="3"/>
  <c r="A3015" i="3" s="1"/>
  <c r="A486" i="3"/>
  <c r="A3014" i="3" s="1"/>
  <c r="A485" i="3"/>
  <c r="A3013" i="3" s="1"/>
  <c r="A484" i="3"/>
  <c r="A3012" i="3" s="1"/>
  <c r="A483" i="3"/>
  <c r="A3011" i="3" s="1"/>
  <c r="A482" i="3"/>
  <c r="A3010" i="3" s="1"/>
  <c r="A481" i="3"/>
  <c r="A3009" i="3" s="1"/>
  <c r="A480" i="3"/>
  <c r="A3008" i="3" s="1"/>
  <c r="A479" i="3"/>
  <c r="A3007" i="3" s="1"/>
  <c r="A478" i="3"/>
  <c r="A3006" i="3" s="1"/>
  <c r="A477" i="3"/>
  <c r="A3005" i="3" s="1"/>
  <c r="A476" i="3"/>
  <c r="A3004" i="3" s="1"/>
  <c r="A475" i="3"/>
  <c r="A3003" i="3" s="1"/>
  <c r="A474" i="3"/>
  <c r="A3002" i="3" s="1"/>
  <c r="A473" i="3"/>
  <c r="A3001" i="3" s="1"/>
  <c r="A472" i="3"/>
  <c r="A3000" i="3" s="1"/>
  <c r="A471" i="3"/>
  <c r="A2999" i="3" s="1"/>
  <c r="A470" i="3"/>
  <c r="A2998" i="3" s="1"/>
  <c r="A469" i="3"/>
  <c r="A2997" i="3" s="1"/>
  <c r="A468" i="3"/>
  <c r="A2996" i="3" s="1"/>
  <c r="A467" i="3"/>
  <c r="A2995" i="3" s="1"/>
  <c r="A466" i="3"/>
  <c r="A2994" i="3" s="1"/>
  <c r="A465" i="3"/>
  <c r="A2993" i="3" s="1"/>
  <c r="A464" i="3"/>
  <c r="A2992" i="3" s="1"/>
  <c r="A463" i="3"/>
  <c r="A2991" i="3" s="1"/>
  <c r="A462" i="3"/>
  <c r="A2990" i="3" s="1"/>
  <c r="A461" i="3"/>
  <c r="A2989" i="3" s="1"/>
  <c r="A460" i="3"/>
  <c r="A2988" i="3" s="1"/>
  <c r="A459" i="3"/>
  <c r="A2987" i="3" s="1"/>
  <c r="A458" i="3"/>
  <c r="A2986" i="3" s="1"/>
  <c r="A457" i="3"/>
  <c r="A2985" i="3" s="1"/>
  <c r="A456" i="3"/>
  <c r="A2984" i="3" s="1"/>
  <c r="A455" i="3"/>
  <c r="A2983" i="3" s="1"/>
  <c r="A454" i="3"/>
  <c r="A2982" i="3" s="1"/>
  <c r="A453" i="3"/>
  <c r="A2981" i="3" s="1"/>
  <c r="A452" i="3"/>
  <c r="A2980" i="3" s="1"/>
  <c r="A451" i="3"/>
  <c r="A2979" i="3" s="1"/>
  <c r="A450" i="3"/>
  <c r="A2978" i="3" s="1"/>
  <c r="A449" i="3"/>
  <c r="A2977" i="3" s="1"/>
  <c r="A448" i="3"/>
  <c r="A2976" i="3" s="1"/>
  <c r="A447" i="3"/>
  <c r="A2975" i="3" s="1"/>
  <c r="A446" i="3"/>
  <c r="A2974" i="3" s="1"/>
  <c r="A445" i="3"/>
  <c r="A2973" i="3" s="1"/>
  <c r="A444" i="3"/>
  <c r="A2972" i="3" s="1"/>
  <c r="A443" i="3"/>
  <c r="A2971" i="3" s="1"/>
  <c r="A442" i="3"/>
  <c r="A2970" i="3" s="1"/>
  <c r="A441" i="3"/>
  <c r="A2969" i="3" s="1"/>
  <c r="A440" i="3"/>
  <c r="A2968" i="3" s="1"/>
  <c r="A439" i="3"/>
  <c r="A2967" i="3" s="1"/>
  <c r="A438" i="3"/>
  <c r="A2966" i="3" s="1"/>
  <c r="A437" i="3"/>
  <c r="A2965" i="3" s="1"/>
  <c r="A436" i="3"/>
  <c r="A2964" i="3" s="1"/>
  <c r="A435" i="3"/>
  <c r="A2963" i="3" s="1"/>
  <c r="A434" i="3"/>
  <c r="A2962" i="3" s="1"/>
  <c r="A433" i="3"/>
  <c r="A2961" i="3" s="1"/>
  <c r="A432" i="3"/>
  <c r="A2960" i="3" s="1"/>
  <c r="A431" i="3"/>
  <c r="A2959" i="3" s="1"/>
  <c r="A430" i="3"/>
  <c r="A2958" i="3" s="1"/>
  <c r="A429" i="3"/>
  <c r="A2957" i="3" s="1"/>
  <c r="A428" i="3"/>
  <c r="A2956" i="3" s="1"/>
  <c r="A427" i="3"/>
  <c r="A2955" i="3" s="1"/>
  <c r="A426" i="3"/>
  <c r="A2954" i="3" s="1"/>
  <c r="A425" i="3"/>
  <c r="A2953" i="3" s="1"/>
  <c r="A424" i="3"/>
  <c r="A2952" i="3" s="1"/>
  <c r="A423" i="3"/>
  <c r="A2951" i="3" s="1"/>
  <c r="A422" i="3"/>
  <c r="A2950" i="3" s="1"/>
  <c r="A421" i="3"/>
  <c r="A2949" i="3" s="1"/>
  <c r="A420" i="3"/>
  <c r="A2948" i="3" s="1"/>
  <c r="A419" i="3"/>
  <c r="A2947" i="3" s="1"/>
  <c r="A418" i="3"/>
  <c r="A2946" i="3" s="1"/>
  <c r="A417" i="3"/>
  <c r="A2945" i="3" s="1"/>
  <c r="A416" i="3"/>
  <c r="A2944" i="3" s="1"/>
  <c r="A415" i="3"/>
  <c r="A2943" i="3" s="1"/>
  <c r="A414" i="3"/>
  <c r="A2942" i="3" s="1"/>
  <c r="A413" i="3"/>
  <c r="A2941" i="3" s="1"/>
  <c r="A412" i="3"/>
  <c r="A2940" i="3" s="1"/>
  <c r="A411" i="3"/>
  <c r="A2939" i="3" s="1"/>
  <c r="A410" i="3"/>
  <c r="A2938" i="3" s="1"/>
  <c r="A409" i="3"/>
  <c r="A2937" i="3" s="1"/>
  <c r="A408" i="3"/>
  <c r="A2936" i="3" s="1"/>
  <c r="A407" i="3"/>
  <c r="A2935" i="3" s="1"/>
  <c r="A406" i="3"/>
  <c r="A2934" i="3" s="1"/>
  <c r="A405" i="3"/>
  <c r="A2933" i="3" s="1"/>
  <c r="A404" i="3"/>
  <c r="A2932" i="3" s="1"/>
  <c r="A403" i="3"/>
  <c r="A2931" i="3" s="1"/>
  <c r="A402" i="3"/>
  <c r="A2930" i="3" s="1"/>
  <c r="A401" i="3"/>
  <c r="A2929" i="3" s="1"/>
  <c r="A400" i="3"/>
  <c r="A2928" i="3" s="1"/>
  <c r="A399" i="3"/>
  <c r="A2927" i="3" s="1"/>
  <c r="A398" i="3"/>
  <c r="A2926" i="3" s="1"/>
  <c r="A397" i="3"/>
  <c r="A2925" i="3" s="1"/>
  <c r="A396" i="3"/>
  <c r="A2924" i="3" s="1"/>
  <c r="A395" i="3"/>
  <c r="A2923" i="3" s="1"/>
  <c r="A394" i="3"/>
  <c r="A2922" i="3" s="1"/>
  <c r="A393" i="3"/>
  <c r="A2921" i="3" s="1"/>
  <c r="A392" i="3"/>
  <c r="A2920" i="3" s="1"/>
  <c r="A391" i="3"/>
  <c r="A2919" i="3" s="1"/>
  <c r="A390" i="3"/>
  <c r="A2918" i="3" s="1"/>
  <c r="A389" i="3"/>
  <c r="A2917" i="3" s="1"/>
  <c r="A388" i="3"/>
  <c r="A2916" i="3" s="1"/>
  <c r="A387" i="3"/>
  <c r="A2915" i="3" s="1"/>
  <c r="A386" i="3"/>
  <c r="A2914" i="3" s="1"/>
  <c r="A385" i="3"/>
  <c r="A2913" i="3" s="1"/>
  <c r="A384" i="3"/>
  <c r="A2912" i="3" s="1"/>
  <c r="A383" i="3"/>
  <c r="A2911" i="3" s="1"/>
  <c r="A382" i="3"/>
  <c r="A2910" i="3" s="1"/>
  <c r="A381" i="3"/>
  <c r="A2909" i="3" s="1"/>
  <c r="A380" i="3"/>
  <c r="A2908" i="3" s="1"/>
  <c r="A379" i="3"/>
  <c r="A2907" i="3" s="1"/>
  <c r="A378" i="3"/>
  <c r="A2906" i="3" s="1"/>
  <c r="A377" i="3"/>
  <c r="A2905" i="3" s="1"/>
  <c r="A376" i="3"/>
  <c r="A2904" i="3" s="1"/>
  <c r="A375" i="3"/>
  <c r="A2903" i="3" s="1"/>
  <c r="A374" i="3"/>
  <c r="A2902" i="3" s="1"/>
  <c r="A373" i="3"/>
  <c r="A2901" i="3" s="1"/>
  <c r="A372" i="3"/>
  <c r="A2900" i="3" s="1"/>
  <c r="A371" i="3"/>
  <c r="A2899" i="3" s="1"/>
  <c r="A370" i="3"/>
  <c r="A2898" i="3" s="1"/>
  <c r="A369" i="3"/>
  <c r="A2897" i="3" s="1"/>
  <c r="A368" i="3"/>
  <c r="A2896" i="3" s="1"/>
  <c r="A367" i="3"/>
  <c r="A2895" i="3" s="1"/>
  <c r="A366" i="3"/>
  <c r="A2894" i="3" s="1"/>
  <c r="A365" i="3"/>
  <c r="A2893" i="3" s="1"/>
  <c r="A364" i="3"/>
  <c r="A2892" i="3" s="1"/>
  <c r="A363" i="3"/>
  <c r="A2891" i="3" s="1"/>
  <c r="A362" i="3"/>
  <c r="A2890" i="3" s="1"/>
  <c r="A361" i="3"/>
  <c r="A2889" i="3" s="1"/>
  <c r="A360" i="3"/>
  <c r="A2888" i="3" s="1"/>
  <c r="A359" i="3"/>
  <c r="A2887" i="3" s="1"/>
  <c r="A358" i="3"/>
  <c r="A2886" i="3" s="1"/>
  <c r="A357" i="3"/>
  <c r="A2885" i="3" s="1"/>
  <c r="A356" i="3"/>
  <c r="A2884" i="3" s="1"/>
  <c r="A355" i="3"/>
  <c r="A2883" i="3" s="1"/>
  <c r="A354" i="3"/>
  <c r="A2882" i="3" s="1"/>
  <c r="A353" i="3"/>
  <c r="A2881" i="3" s="1"/>
  <c r="A352" i="3"/>
  <c r="A2880" i="3" s="1"/>
  <c r="A351" i="3"/>
  <c r="A2879" i="3" s="1"/>
  <c r="A350" i="3"/>
  <c r="A2878" i="3" s="1"/>
  <c r="A349" i="3"/>
  <c r="A2877" i="3" s="1"/>
  <c r="A348" i="3"/>
  <c r="A2876" i="3" s="1"/>
  <c r="A347" i="3"/>
  <c r="A2875" i="3" s="1"/>
  <c r="A346" i="3"/>
  <c r="A2874" i="3" s="1"/>
  <c r="A345" i="3"/>
  <c r="A2873" i="3" s="1"/>
  <c r="A344" i="3"/>
  <c r="A2872" i="3" s="1"/>
  <c r="A343" i="3"/>
  <c r="A2871" i="3" s="1"/>
  <c r="A342" i="3"/>
  <c r="A2870" i="3" s="1"/>
  <c r="A341" i="3"/>
  <c r="A2869" i="3" s="1"/>
  <c r="A340" i="3"/>
  <c r="A2868" i="3" s="1"/>
  <c r="A339" i="3"/>
  <c r="A2867" i="3" s="1"/>
  <c r="A338" i="3"/>
  <c r="A2866" i="3" s="1"/>
  <c r="A337" i="3"/>
  <c r="A2865" i="3" s="1"/>
  <c r="A336" i="3"/>
  <c r="A2864" i="3" s="1"/>
  <c r="A335" i="3"/>
  <c r="A2863" i="3" s="1"/>
  <c r="A334" i="3"/>
  <c r="A2862" i="3" s="1"/>
  <c r="A333" i="3"/>
  <c r="A2861" i="3" s="1"/>
  <c r="A332" i="3"/>
  <c r="A2860" i="3" s="1"/>
  <c r="A331" i="3"/>
  <c r="A2859" i="3" s="1"/>
  <c r="A330" i="3"/>
  <c r="A2858" i="3" s="1"/>
  <c r="A329" i="3"/>
  <c r="A2857" i="3" s="1"/>
  <c r="A328" i="3"/>
  <c r="A2856" i="3" s="1"/>
  <c r="A327" i="3"/>
  <c r="A2855" i="3" s="1"/>
  <c r="A326" i="3"/>
  <c r="A2854" i="3" s="1"/>
  <c r="A325" i="3"/>
  <c r="A2853" i="3" s="1"/>
  <c r="A324" i="3"/>
  <c r="A2852" i="3" s="1"/>
  <c r="A323" i="3"/>
  <c r="A2851" i="3" s="1"/>
  <c r="A322" i="3"/>
  <c r="A2850" i="3" s="1"/>
  <c r="A321" i="3"/>
  <c r="A2849" i="3" s="1"/>
  <c r="A320" i="3"/>
  <c r="A2848" i="3" s="1"/>
  <c r="A319" i="3"/>
  <c r="A2847" i="3" s="1"/>
  <c r="A318" i="3"/>
  <c r="A2846" i="3" s="1"/>
  <c r="A317" i="3"/>
  <c r="A2845" i="3" s="1"/>
  <c r="A316" i="3"/>
  <c r="A2844" i="3" s="1"/>
  <c r="A315" i="3"/>
  <c r="A2843" i="3" s="1"/>
  <c r="A314" i="3"/>
  <c r="A2842" i="3" s="1"/>
  <c r="A313" i="3"/>
  <c r="A2841" i="3" s="1"/>
  <c r="A312" i="3"/>
  <c r="A2840" i="3" s="1"/>
  <c r="A311" i="3"/>
  <c r="A2839" i="3" s="1"/>
  <c r="A310" i="3"/>
  <c r="A2838" i="3" s="1"/>
  <c r="A309" i="3"/>
  <c r="A2837" i="3" s="1"/>
  <c r="A308" i="3"/>
  <c r="A2836" i="3" s="1"/>
  <c r="A307" i="3"/>
  <c r="A2835" i="3" s="1"/>
  <c r="A306" i="3"/>
  <c r="A2834" i="3" s="1"/>
  <c r="A305" i="3"/>
  <c r="A2833" i="3" s="1"/>
  <c r="A304" i="3"/>
  <c r="A2832" i="3" s="1"/>
  <c r="A303" i="3"/>
  <c r="A2831" i="3" s="1"/>
  <c r="A302" i="3"/>
  <c r="A2830" i="3" s="1"/>
  <c r="A301" i="3"/>
  <c r="A2829" i="3" s="1"/>
  <c r="A300" i="3"/>
  <c r="A2828" i="3" s="1"/>
  <c r="A299" i="3"/>
  <c r="A2827" i="3" s="1"/>
  <c r="A298" i="3"/>
  <c r="A2826" i="3" s="1"/>
  <c r="A297" i="3"/>
  <c r="A2825" i="3" s="1"/>
  <c r="A296" i="3"/>
  <c r="A2824" i="3" s="1"/>
  <c r="A295" i="3"/>
  <c r="A2823" i="3" s="1"/>
  <c r="A294" i="3"/>
  <c r="A2822" i="3" s="1"/>
  <c r="A293" i="3"/>
  <c r="A2821" i="3" s="1"/>
  <c r="A292" i="3"/>
  <c r="A2820" i="3" s="1"/>
  <c r="A291" i="3"/>
  <c r="A2819" i="3" s="1"/>
  <c r="A290" i="3"/>
  <c r="A2818" i="3" s="1"/>
  <c r="A289" i="3"/>
  <c r="A2817" i="3" s="1"/>
  <c r="A288" i="3"/>
  <c r="A2816" i="3" s="1"/>
  <c r="A287" i="3"/>
  <c r="A2815" i="3" s="1"/>
  <c r="A286" i="3"/>
  <c r="A2814" i="3" s="1"/>
  <c r="A285" i="3"/>
  <c r="A2813" i="3" s="1"/>
  <c r="A284" i="3"/>
  <c r="A2812" i="3" s="1"/>
  <c r="A283" i="3"/>
  <c r="A2811" i="3" s="1"/>
  <c r="A282" i="3"/>
  <c r="A2810" i="3" s="1"/>
  <c r="A281" i="3"/>
  <c r="A2809" i="3" s="1"/>
  <c r="A280" i="3"/>
  <c r="A2808" i="3" s="1"/>
  <c r="A279" i="3"/>
  <c r="A2807" i="3" s="1"/>
  <c r="A278" i="3"/>
  <c r="A2806" i="3" s="1"/>
  <c r="A277" i="3"/>
  <c r="A2805" i="3" s="1"/>
  <c r="A276" i="3"/>
  <c r="A2804" i="3" s="1"/>
  <c r="A275" i="3"/>
  <c r="A2803" i="3" s="1"/>
  <c r="A274" i="3"/>
  <c r="A2802" i="3" s="1"/>
  <c r="A273" i="3"/>
  <c r="A2801" i="3" s="1"/>
  <c r="A272" i="3"/>
  <c r="A2800" i="3" s="1"/>
  <c r="A271" i="3"/>
  <c r="A2799" i="3" s="1"/>
  <c r="A270" i="3"/>
  <c r="A2798" i="3" s="1"/>
  <c r="A269" i="3"/>
  <c r="A2797" i="3" s="1"/>
  <c r="A268" i="3"/>
  <c r="A2796" i="3" s="1"/>
  <c r="A267" i="3"/>
  <c r="A2795" i="3" s="1"/>
  <c r="A266" i="3"/>
  <c r="A2794" i="3" s="1"/>
  <c r="A265" i="3"/>
  <c r="A2793" i="3" s="1"/>
  <c r="A264" i="3"/>
  <c r="A2792" i="3" s="1"/>
  <c r="A263" i="3"/>
  <c r="A2791" i="3" s="1"/>
  <c r="A262" i="3"/>
  <c r="A2790" i="3" s="1"/>
  <c r="A261" i="3"/>
  <c r="A2789" i="3" s="1"/>
  <c r="A260" i="3"/>
  <c r="A2788" i="3" s="1"/>
  <c r="A259" i="3"/>
  <c r="A2787" i="3" s="1"/>
  <c r="A258" i="3"/>
  <c r="A2786" i="3" s="1"/>
  <c r="A257" i="3"/>
  <c r="A2785" i="3" s="1"/>
  <c r="A256" i="3"/>
  <c r="A2784" i="3" s="1"/>
  <c r="A255" i="3"/>
  <c r="A2783" i="3" s="1"/>
  <c r="A254" i="3"/>
  <c r="A2782" i="3" s="1"/>
  <c r="A253" i="3"/>
  <c r="A2781" i="3" s="1"/>
  <c r="A252" i="3"/>
  <c r="A2780" i="3" s="1"/>
  <c r="A251" i="3"/>
  <c r="A2779" i="3" s="1"/>
  <c r="A250" i="3"/>
  <c r="A2778" i="3" s="1"/>
  <c r="A249" i="3"/>
  <c r="A2777" i="3" s="1"/>
  <c r="A248" i="3"/>
  <c r="A2776" i="3" s="1"/>
  <c r="A247" i="3"/>
  <c r="A2775" i="3" s="1"/>
  <c r="A246" i="3"/>
  <c r="A2774" i="3" s="1"/>
  <c r="A245" i="3"/>
  <c r="A2773" i="3" s="1"/>
  <c r="A244" i="3"/>
  <c r="A2772" i="3" s="1"/>
  <c r="A243" i="3"/>
  <c r="A2771" i="3" s="1"/>
  <c r="A242" i="3"/>
  <c r="A2770" i="3" s="1"/>
  <c r="A241" i="3"/>
  <c r="A2769" i="3" s="1"/>
  <c r="A240" i="3"/>
  <c r="A2768" i="3" s="1"/>
  <c r="A239" i="3"/>
  <c r="A2767" i="3" s="1"/>
  <c r="A238" i="3"/>
  <c r="A2766" i="3" s="1"/>
  <c r="A237" i="3"/>
  <c r="A2765" i="3" s="1"/>
  <c r="A236" i="3"/>
  <c r="A2764" i="3" s="1"/>
  <c r="A235" i="3"/>
  <c r="A2763" i="3" s="1"/>
  <c r="A234" i="3"/>
  <c r="A2762" i="3" s="1"/>
  <c r="A233" i="3"/>
  <c r="A2761" i="3" s="1"/>
  <c r="A232" i="3"/>
  <c r="A2760" i="3" s="1"/>
  <c r="A231" i="3"/>
  <c r="A2759" i="3" s="1"/>
  <c r="A230" i="3"/>
  <c r="A2758" i="3" s="1"/>
  <c r="A229" i="3"/>
  <c r="A2757" i="3" s="1"/>
  <c r="A228" i="3"/>
  <c r="A2756" i="3" s="1"/>
  <c r="A227" i="3"/>
  <c r="A2755" i="3" s="1"/>
  <c r="A226" i="3"/>
  <c r="A2754" i="3" s="1"/>
  <c r="A225" i="3"/>
  <c r="A2753" i="3" s="1"/>
  <c r="A224" i="3"/>
  <c r="A2752" i="3" s="1"/>
  <c r="A223" i="3"/>
  <c r="A2751" i="3" s="1"/>
  <c r="A222" i="3"/>
  <c r="A2750" i="3" s="1"/>
  <c r="A221" i="3"/>
  <c r="A2749" i="3" s="1"/>
  <c r="A220" i="3"/>
  <c r="A2748" i="3" s="1"/>
  <c r="A219" i="3"/>
  <c r="A2747" i="3" s="1"/>
  <c r="A218" i="3"/>
  <c r="A2746" i="3" s="1"/>
  <c r="A217" i="3"/>
  <c r="A2745" i="3" s="1"/>
  <c r="A216" i="3"/>
  <c r="A2744" i="3" s="1"/>
  <c r="A215" i="3"/>
  <c r="A2743" i="3" s="1"/>
  <c r="A214" i="3"/>
  <c r="A2742" i="3" s="1"/>
  <c r="A213" i="3"/>
  <c r="A2741" i="3" s="1"/>
  <c r="A212" i="3"/>
  <c r="A2740" i="3" s="1"/>
  <c r="A211" i="3"/>
  <c r="A2739" i="3" s="1"/>
  <c r="A210" i="3"/>
  <c r="A2738" i="3" s="1"/>
  <c r="A209" i="3"/>
  <c r="A2737" i="3" s="1"/>
  <c r="A208" i="3"/>
  <c r="A2736" i="3" s="1"/>
  <c r="A207" i="3"/>
  <c r="A2735" i="3" s="1"/>
  <c r="A206" i="3"/>
  <c r="A2734" i="3" s="1"/>
  <c r="A205" i="3"/>
  <c r="A2733" i="3" s="1"/>
  <c r="A204" i="3"/>
  <c r="A2732" i="3" s="1"/>
  <c r="A203" i="3"/>
  <c r="A2731" i="3" s="1"/>
  <c r="A202" i="3"/>
  <c r="A2730" i="3" s="1"/>
  <c r="A201" i="3"/>
  <c r="A2729" i="3" s="1"/>
  <c r="A200" i="3"/>
  <c r="A2728" i="3" s="1"/>
  <c r="A199" i="3"/>
  <c r="A2727" i="3" s="1"/>
  <c r="A198" i="3"/>
  <c r="A2726" i="3" s="1"/>
  <c r="A197" i="3"/>
  <c r="A2725" i="3" s="1"/>
  <c r="A196" i="3"/>
  <c r="A2724" i="3" s="1"/>
  <c r="A195" i="3"/>
  <c r="A2723" i="3" s="1"/>
  <c r="A194" i="3"/>
  <c r="A2722" i="3" s="1"/>
  <c r="A193" i="3"/>
  <c r="A2721" i="3" s="1"/>
  <c r="A192" i="3"/>
  <c r="A2720" i="3" s="1"/>
  <c r="A191" i="3"/>
  <c r="A2719" i="3" s="1"/>
  <c r="A190" i="3"/>
  <c r="A2718" i="3" s="1"/>
  <c r="A189" i="3"/>
  <c r="A2717" i="3" s="1"/>
  <c r="A188" i="3"/>
  <c r="A2716" i="3" s="1"/>
  <c r="A187" i="3"/>
  <c r="A2715" i="3" s="1"/>
  <c r="A186" i="3"/>
  <c r="A2714" i="3" s="1"/>
  <c r="A185" i="3"/>
  <c r="A2713" i="3" s="1"/>
  <c r="A184" i="3"/>
  <c r="A2712" i="3" s="1"/>
  <c r="A183" i="3"/>
  <c r="A2711" i="3" s="1"/>
  <c r="A182" i="3"/>
  <c r="A2710" i="3" s="1"/>
  <c r="A181" i="3"/>
  <c r="A2709" i="3" s="1"/>
  <c r="A180" i="3"/>
  <c r="A2708" i="3" s="1"/>
  <c r="A179" i="3"/>
  <c r="A2707" i="3" s="1"/>
  <c r="A178" i="3"/>
  <c r="A2706" i="3" s="1"/>
  <c r="A177" i="3"/>
  <c r="A2705" i="3" s="1"/>
  <c r="A176" i="3"/>
  <c r="A2704" i="3" s="1"/>
  <c r="A175" i="3"/>
  <c r="A2703" i="3" s="1"/>
  <c r="A174" i="3"/>
  <c r="A2702" i="3" s="1"/>
  <c r="A173" i="3"/>
  <c r="A2701" i="3" s="1"/>
  <c r="A172" i="3"/>
  <c r="A2700" i="3" s="1"/>
  <c r="A171" i="3"/>
  <c r="A2699" i="3" s="1"/>
  <c r="A170" i="3"/>
  <c r="A2698" i="3" s="1"/>
  <c r="A169" i="3"/>
  <c r="A2697" i="3" s="1"/>
  <c r="A168" i="3"/>
  <c r="A2696" i="3" s="1"/>
  <c r="A167" i="3"/>
  <c r="A2695" i="3" s="1"/>
  <c r="A166" i="3"/>
  <c r="A2694" i="3" s="1"/>
  <c r="A165" i="3"/>
  <c r="A2693" i="3" s="1"/>
  <c r="A164" i="3"/>
  <c r="A2692" i="3" s="1"/>
  <c r="A163" i="3"/>
  <c r="A2691" i="3" s="1"/>
  <c r="A162" i="3"/>
  <c r="A2690" i="3" s="1"/>
  <c r="A161" i="3"/>
  <c r="A2689" i="3" s="1"/>
  <c r="A160" i="3"/>
  <c r="A2688" i="3" s="1"/>
  <c r="A159" i="3"/>
  <c r="A2687" i="3" s="1"/>
  <c r="A158" i="3"/>
  <c r="A2686" i="3" s="1"/>
  <c r="A157" i="3"/>
  <c r="A2685" i="3" s="1"/>
  <c r="A156" i="3"/>
  <c r="A2684" i="3" s="1"/>
  <c r="A155" i="3"/>
  <c r="A2683" i="3" s="1"/>
  <c r="A154" i="3"/>
  <c r="A2682" i="3" s="1"/>
  <c r="A153" i="3"/>
  <c r="A2681" i="3" s="1"/>
  <c r="A152" i="3"/>
  <c r="A2680" i="3" s="1"/>
  <c r="A151" i="3"/>
  <c r="A2679" i="3" s="1"/>
  <c r="A150" i="3"/>
  <c r="A2678" i="3" s="1"/>
  <c r="A149" i="3"/>
  <c r="A2677" i="3" s="1"/>
  <c r="A148" i="3"/>
  <c r="A2676" i="3" s="1"/>
  <c r="A147" i="3"/>
  <c r="A2675" i="3" s="1"/>
  <c r="A146" i="3"/>
  <c r="A2674" i="3" s="1"/>
  <c r="A145" i="3"/>
  <c r="A2673" i="3" s="1"/>
  <c r="A144" i="3"/>
  <c r="A2672" i="3" s="1"/>
  <c r="A143" i="3"/>
  <c r="A2671" i="3" s="1"/>
  <c r="A142" i="3"/>
  <c r="A2670" i="3" s="1"/>
  <c r="A141" i="3"/>
  <c r="A2669" i="3" s="1"/>
  <c r="A140" i="3"/>
  <c r="A2668" i="3" s="1"/>
  <c r="A139" i="3"/>
  <c r="A2667" i="3" s="1"/>
  <c r="A138" i="3"/>
  <c r="A2666" i="3" s="1"/>
  <c r="A137" i="3"/>
  <c r="A2665" i="3" s="1"/>
  <c r="A136" i="3"/>
  <c r="A2664" i="3" s="1"/>
  <c r="A135" i="3"/>
  <c r="A2663" i="3" s="1"/>
  <c r="A134" i="3"/>
  <c r="A2662" i="3" s="1"/>
  <c r="A133" i="3"/>
  <c r="A2661" i="3" s="1"/>
  <c r="A132" i="3"/>
  <c r="A2660" i="3" s="1"/>
  <c r="A131" i="3"/>
  <c r="A2659" i="3" s="1"/>
  <c r="A130" i="3"/>
  <c r="A2658" i="3" s="1"/>
  <c r="A129" i="3"/>
  <c r="A2657" i="3" s="1"/>
  <c r="A128" i="3"/>
  <c r="A2656" i="3" s="1"/>
  <c r="A127" i="3"/>
  <c r="A2655" i="3" s="1"/>
  <c r="A126" i="3"/>
  <c r="A2654" i="3" s="1"/>
  <c r="A125" i="3"/>
  <c r="A2653" i="3" s="1"/>
  <c r="A124" i="3"/>
  <c r="A2652" i="3" s="1"/>
  <c r="A123" i="3"/>
  <c r="A2651" i="3" s="1"/>
  <c r="A122" i="3"/>
  <c r="A2650" i="3" s="1"/>
  <c r="A121" i="3"/>
  <c r="A2649" i="3" s="1"/>
  <c r="A120" i="3"/>
  <c r="A2648" i="3" s="1"/>
  <c r="A119" i="3"/>
  <c r="A2647" i="3" s="1"/>
  <c r="A118" i="3"/>
  <c r="A2646" i="3" s="1"/>
  <c r="A117" i="3"/>
  <c r="A2645" i="3" s="1"/>
  <c r="A116" i="3"/>
  <c r="A2644" i="3" s="1"/>
  <c r="A115" i="3"/>
  <c r="A2643" i="3" s="1"/>
  <c r="A114" i="3"/>
  <c r="A2642" i="3" s="1"/>
  <c r="A113" i="3"/>
  <c r="A2641" i="3" s="1"/>
  <c r="A112" i="3"/>
  <c r="A2640" i="3" s="1"/>
  <c r="A111" i="3"/>
  <c r="A2639" i="3" s="1"/>
  <c r="A110" i="3"/>
  <c r="A2638" i="3" s="1"/>
  <c r="A109" i="3"/>
  <c r="A2637" i="3" s="1"/>
  <c r="A108" i="3"/>
  <c r="A2636" i="3" s="1"/>
  <c r="A107" i="3"/>
  <c r="A2635" i="3" s="1"/>
  <c r="A106" i="3"/>
  <c r="A2634" i="3" s="1"/>
  <c r="A105" i="3"/>
  <c r="A2633" i="3" s="1"/>
  <c r="A104" i="3"/>
  <c r="A2632" i="3" s="1"/>
  <c r="A103" i="3"/>
  <c r="A2631" i="3" s="1"/>
  <c r="A102" i="3"/>
  <c r="A2630" i="3" s="1"/>
  <c r="A101" i="3"/>
  <c r="A2629" i="3" s="1"/>
  <c r="A100" i="3"/>
  <c r="A2628" i="3" s="1"/>
  <c r="A99" i="3"/>
  <c r="A2627" i="3" s="1"/>
  <c r="A98" i="3"/>
  <c r="A2626" i="3" s="1"/>
  <c r="A97" i="3"/>
  <c r="A2625" i="3" s="1"/>
  <c r="A96" i="3"/>
  <c r="A2624" i="3" s="1"/>
  <c r="A95" i="3"/>
  <c r="A2623" i="3" s="1"/>
  <c r="A94" i="3"/>
  <c r="A2622" i="3" s="1"/>
  <c r="A93" i="3"/>
  <c r="A2621" i="3" s="1"/>
  <c r="A92" i="3"/>
  <c r="A2620" i="3" s="1"/>
  <c r="A91" i="3"/>
  <c r="A2619" i="3" s="1"/>
  <c r="A90" i="3"/>
  <c r="A2618" i="3" s="1"/>
  <c r="A89" i="3"/>
  <c r="A2617" i="3" s="1"/>
  <c r="A88" i="3"/>
  <c r="A2616" i="3" s="1"/>
  <c r="A87" i="3"/>
  <c r="A2615" i="3" s="1"/>
  <c r="A86" i="3"/>
  <c r="A2614" i="3" s="1"/>
  <c r="A85" i="3"/>
  <c r="A2613" i="3" s="1"/>
  <c r="A84" i="3"/>
  <c r="A2612" i="3" s="1"/>
  <c r="A83" i="3"/>
  <c r="A2611" i="3" s="1"/>
  <c r="A82" i="3"/>
  <c r="A2610" i="3" s="1"/>
  <c r="A81" i="3"/>
  <c r="A2609" i="3" s="1"/>
  <c r="A80" i="3"/>
  <c r="A2608" i="3" s="1"/>
  <c r="A79" i="3"/>
  <c r="A2607" i="3" s="1"/>
  <c r="A78" i="3"/>
  <c r="A2606" i="3" s="1"/>
  <c r="A77" i="3"/>
  <c r="A2605" i="3" s="1"/>
  <c r="A76" i="3"/>
  <c r="A2604" i="3" s="1"/>
  <c r="A75" i="3"/>
  <c r="A2603" i="3" s="1"/>
  <c r="A74" i="3"/>
  <c r="A2602" i="3" s="1"/>
  <c r="A73" i="3"/>
  <c r="A2601" i="3" s="1"/>
  <c r="A72" i="3"/>
  <c r="A2600" i="3" s="1"/>
  <c r="A71" i="3"/>
  <c r="A2599" i="3" s="1"/>
  <c r="A70" i="3"/>
  <c r="A2598" i="3" s="1"/>
  <c r="A69" i="3"/>
  <c r="A2597" i="3" s="1"/>
  <c r="A68" i="3"/>
  <c r="A2596" i="3" s="1"/>
  <c r="A67" i="3"/>
  <c r="A2595" i="3" s="1"/>
  <c r="A66" i="3"/>
  <c r="A2594" i="3" s="1"/>
  <c r="A65" i="3"/>
  <c r="A2593" i="3" s="1"/>
  <c r="A64" i="3"/>
  <c r="A2592" i="3" s="1"/>
  <c r="A63" i="3"/>
  <c r="A2591" i="3" s="1"/>
  <c r="A62" i="3"/>
  <c r="A2590" i="3" s="1"/>
  <c r="A61" i="3"/>
  <c r="A2589" i="3" s="1"/>
  <c r="A60" i="3"/>
  <c r="A2588" i="3" s="1"/>
  <c r="A59" i="3"/>
  <c r="A2587" i="3" s="1"/>
  <c r="A58" i="3"/>
  <c r="A2586" i="3" s="1"/>
  <c r="A57" i="3"/>
  <c r="A2585" i="3" s="1"/>
  <c r="A56" i="3"/>
  <c r="A2584" i="3" s="1"/>
  <c r="A55" i="3"/>
  <c r="A2583" i="3" s="1"/>
  <c r="A54" i="3"/>
  <c r="A2582" i="3" s="1"/>
  <c r="A53" i="3"/>
  <c r="A2581" i="3" s="1"/>
  <c r="A52" i="3"/>
  <c r="A2580" i="3" s="1"/>
  <c r="A51" i="3"/>
  <c r="A2579" i="3" s="1"/>
  <c r="A50" i="3"/>
  <c r="A2578" i="3" s="1"/>
  <c r="A49" i="3"/>
  <c r="A2577" i="3" s="1"/>
  <c r="A48" i="3"/>
  <c r="A2576" i="3" s="1"/>
  <c r="A47" i="3"/>
  <c r="A2575" i="3" s="1"/>
  <c r="A46" i="3"/>
  <c r="A2574" i="3" s="1"/>
  <c r="A45" i="3"/>
  <c r="A2573" i="3" s="1"/>
  <c r="A44" i="3"/>
  <c r="A2572" i="3" s="1"/>
  <c r="A43" i="3"/>
  <c r="A2571" i="3" s="1"/>
  <c r="A42" i="3"/>
  <c r="A2570" i="3" s="1"/>
  <c r="A41" i="3"/>
  <c r="A2569" i="3" s="1"/>
  <c r="A40" i="3"/>
  <c r="A2568" i="3" s="1"/>
  <c r="A39" i="3"/>
  <c r="A2567" i="3" s="1"/>
  <c r="A38" i="3"/>
  <c r="A2566" i="3" s="1"/>
  <c r="A37" i="3"/>
  <c r="A2565" i="3" s="1"/>
  <c r="A36" i="3"/>
  <c r="A2564" i="3" s="1"/>
  <c r="A35" i="3"/>
  <c r="A2563" i="3" s="1"/>
  <c r="A34" i="3"/>
  <c r="A2562" i="3" s="1"/>
  <c r="A33" i="3"/>
  <c r="A2561" i="3" s="1"/>
  <c r="A32" i="3"/>
  <c r="A2560" i="3" s="1"/>
  <c r="A31" i="3"/>
  <c r="A2559" i="3" s="1"/>
  <c r="A30" i="3"/>
  <c r="A2558" i="3" s="1"/>
  <c r="A29" i="3"/>
  <c r="A2557" i="3" s="1"/>
  <c r="A28" i="3"/>
  <c r="A2556" i="3" s="1"/>
  <c r="A27" i="3"/>
  <c r="A2555" i="3" s="1"/>
  <c r="A26" i="3"/>
  <c r="A2554" i="3" s="1"/>
  <c r="A25" i="3"/>
  <c r="A2553" i="3" s="1"/>
  <c r="A24" i="3"/>
  <c r="A2552" i="3" s="1"/>
  <c r="A23" i="3"/>
  <c r="A2551" i="3" s="1"/>
  <c r="A22" i="3"/>
  <c r="A2550" i="3" s="1"/>
  <c r="A21" i="3"/>
  <c r="A2549" i="3" s="1"/>
  <c r="A20" i="3"/>
  <c r="A2548" i="3" s="1"/>
  <c r="A19" i="3"/>
  <c r="A2547" i="3" s="1"/>
  <c r="A18" i="3"/>
  <c r="A2546" i="3" s="1"/>
  <c r="A17" i="3"/>
  <c r="A2545" i="3" s="1"/>
  <c r="A16" i="3"/>
  <c r="A2544" i="3" s="1"/>
  <c r="A15" i="3"/>
  <c r="A2543" i="3" s="1"/>
  <c r="A14" i="3"/>
  <c r="A2542" i="3" s="1"/>
  <c r="A13" i="3"/>
  <c r="A2541" i="3" s="1"/>
  <c r="A12" i="3"/>
  <c r="A2540" i="3" s="1"/>
  <c r="A11" i="3"/>
  <c r="A2539" i="3" s="1"/>
  <c r="A10" i="3"/>
  <c r="A2538" i="3" s="1"/>
  <c r="A9" i="3"/>
  <c r="A2537" i="3" s="1"/>
  <c r="A8" i="3"/>
  <c r="A2536" i="3" s="1"/>
  <c r="A7" i="3"/>
  <c r="A2535" i="3" s="1"/>
  <c r="A6" i="3"/>
  <c r="A2534" i="3" s="1"/>
  <c r="E5" i="3"/>
  <c r="D5" i="3"/>
  <c r="C5" i="3"/>
  <c r="B5" i="3"/>
  <c r="G119" i="10" l="1"/>
  <c r="I118" i="10"/>
  <c r="K118" i="10" s="1"/>
  <c r="H120" i="10"/>
  <c r="J119" i="10"/>
  <c r="L119" i="10" s="1"/>
  <c r="AW3" i="10"/>
  <c r="J14" i="3"/>
  <c r="K31" i="3"/>
  <c r="K14" i="3"/>
  <c r="H30" i="3"/>
  <c r="J28" i="3" s="1"/>
  <c r="I31" i="3"/>
  <c r="K29" i="3" s="1"/>
  <c r="H29" i="3"/>
  <c r="I28" i="3" s="1"/>
  <c r="H28" i="3"/>
  <c r="H14" i="3"/>
  <c r="I14" i="3"/>
  <c r="I15" i="3"/>
  <c r="J30" i="3"/>
  <c r="C2530" i="3"/>
  <c r="J15" i="3"/>
  <c r="H31" i="3"/>
  <c r="K28" i="3" s="1"/>
  <c r="D2530" i="3"/>
  <c r="E2530" i="3"/>
  <c r="K15" i="3"/>
  <c r="J31" i="3"/>
  <c r="K30" i="3" s="1"/>
  <c r="I29" i="3"/>
  <c r="H15" i="3"/>
  <c r="I30" i="3"/>
  <c r="J29" i="3" s="1"/>
  <c r="B2530" i="3"/>
  <c r="B5018" i="3" s="1"/>
  <c r="Q11" i="3"/>
  <c r="B2533" i="3"/>
  <c r="B2529" i="3"/>
  <c r="C2533" i="3"/>
  <c r="C2529" i="3"/>
  <c r="D2533" i="3"/>
  <c r="D2529" i="3"/>
  <c r="E2533" i="3"/>
  <c r="E2529" i="3"/>
  <c r="D2753" i="3"/>
  <c r="D2680" i="3"/>
  <c r="D3240" i="3"/>
  <c r="D3272" i="3"/>
  <c r="D3397" i="3"/>
  <c r="D3090" i="3"/>
  <c r="D2823" i="3"/>
  <c r="D2847" i="3"/>
  <c r="D2879" i="3"/>
  <c r="D3047" i="3"/>
  <c r="D3223" i="3"/>
  <c r="D3271" i="3"/>
  <c r="D2628" i="3"/>
  <c r="D2844" i="3"/>
  <c r="D3020" i="3"/>
  <c r="D3036" i="3"/>
  <c r="D3100" i="3"/>
  <c r="D3116" i="3"/>
  <c r="D2993" i="3"/>
  <c r="D3025" i="3"/>
  <c r="D3249" i="3"/>
  <c r="D3273" i="3"/>
  <c r="D3281" i="3"/>
  <c r="D2862" i="3"/>
  <c r="D3150" i="3"/>
  <c r="D3174" i="3"/>
  <c r="D3270" i="3"/>
  <c r="D2891" i="3"/>
  <c r="D2907" i="3"/>
  <c r="D2955" i="3"/>
  <c r="D3203" i="3"/>
  <c r="D3315" i="3"/>
  <c r="D3379" i="3"/>
  <c r="D3395" i="3"/>
  <c r="D3384" i="3"/>
  <c r="D3392" i="3"/>
  <c r="D3656" i="3"/>
  <c r="D3760" i="3"/>
  <c r="D3800" i="3"/>
  <c r="D3824" i="3"/>
  <c r="D3832" i="3"/>
  <c r="D4040" i="3"/>
  <c r="D3501" i="3"/>
  <c r="D3517" i="3"/>
  <c r="D3645" i="3"/>
  <c r="D3717" i="3"/>
  <c r="D3805" i="3"/>
  <c r="D3877" i="3"/>
  <c r="D4005" i="3"/>
  <c r="D3562" i="3"/>
  <c r="D3586" i="3"/>
  <c r="D3626" i="3"/>
  <c r="D3642" i="3"/>
  <c r="D3650" i="3"/>
  <c r="D3834" i="3"/>
  <c r="D3874" i="3"/>
  <c r="D3962" i="3"/>
  <c r="D3978" i="3"/>
  <c r="D3994" i="3"/>
  <c r="D4074" i="3"/>
  <c r="D3535" i="3"/>
  <c r="D3551" i="3"/>
  <c r="D3559" i="3"/>
  <c r="D3655" i="3"/>
  <c r="D3663" i="3"/>
  <c r="D3679" i="3"/>
  <c r="D3783" i="3"/>
  <c r="D3823" i="3"/>
  <c r="D3855" i="3"/>
  <c r="D3863" i="3"/>
  <c r="D3895" i="3"/>
  <c r="D3903" i="3"/>
  <c r="D4023" i="3"/>
  <c r="D4039" i="3"/>
  <c r="D4047" i="3"/>
  <c r="D4055" i="3"/>
  <c r="D4063" i="3"/>
  <c r="D3316" i="3"/>
  <c r="D3372" i="3"/>
  <c r="D3380" i="3"/>
  <c r="D3412" i="3"/>
  <c r="D3460" i="3"/>
  <c r="D3476" i="3"/>
  <c r="D3484" i="3"/>
  <c r="D3556" i="3"/>
  <c r="D3612" i="3"/>
  <c r="D3644" i="3"/>
  <c r="D3652" i="3"/>
  <c r="D3668" i="3"/>
  <c r="D3692" i="3"/>
  <c r="D3796" i="3"/>
  <c r="D3804" i="3"/>
  <c r="D3812" i="3"/>
  <c r="D3820" i="3"/>
  <c r="D3876" i="3"/>
  <c r="D3900" i="3"/>
  <c r="D3980" i="3"/>
  <c r="D4012" i="3"/>
  <c r="D4020" i="3"/>
  <c r="D4060" i="3"/>
  <c r="D3465" i="3"/>
  <c r="D3473" i="3"/>
  <c r="D3529" i="3"/>
  <c r="D3585" i="3"/>
  <c r="D3601" i="3"/>
  <c r="D3609" i="3"/>
  <c r="D3625" i="3"/>
  <c r="D3633" i="3"/>
  <c r="D3721" i="3"/>
  <c r="D3753" i="3"/>
  <c r="D3777" i="3"/>
  <c r="D3785" i="3"/>
  <c r="D3793" i="3"/>
  <c r="D3849" i="3"/>
  <c r="D3921" i="3"/>
  <c r="D3937" i="3"/>
  <c r="D3945" i="3"/>
  <c r="D4017" i="3"/>
  <c r="E4020" i="3"/>
  <c r="D4025" i="3"/>
  <c r="D4081" i="3"/>
  <c r="D3470" i="3"/>
  <c r="D3494" i="3"/>
  <c r="D3502" i="3"/>
  <c r="D3542" i="3"/>
  <c r="D3550" i="3"/>
  <c r="D3638" i="3"/>
  <c r="D3662" i="3"/>
  <c r="D3678" i="3"/>
  <c r="D3694" i="3"/>
  <c r="D3702" i="3"/>
  <c r="D3774" i="3"/>
  <c r="C3803" i="3"/>
  <c r="D3822" i="3"/>
  <c r="D3846" i="3"/>
  <c r="D3902" i="3"/>
  <c r="D3910" i="3"/>
  <c r="D3918" i="3"/>
  <c r="D4022" i="3"/>
  <c r="C4043" i="3"/>
  <c r="D4046" i="3"/>
  <c r="D4070" i="3"/>
  <c r="D4078" i="3"/>
  <c r="D4086" i="3"/>
  <c r="D3507" i="3"/>
  <c r="D3515" i="3"/>
  <c r="D3523" i="3"/>
  <c r="D3571" i="3"/>
  <c r="D3619" i="3"/>
  <c r="D3627" i="3"/>
  <c r="D3691" i="3"/>
  <c r="D3699" i="3"/>
  <c r="D3723" i="3"/>
  <c r="D3763" i="3"/>
  <c r="D3771" i="3"/>
  <c r="D3779" i="3"/>
  <c r="D3875" i="3"/>
  <c r="D3883" i="3"/>
  <c r="D3891" i="3"/>
  <c r="D3899" i="3"/>
  <c r="E3910" i="3"/>
  <c r="D3939" i="3"/>
  <c r="D4003" i="3"/>
  <c r="D4035" i="3"/>
  <c r="D4043" i="3"/>
  <c r="D4067" i="3"/>
  <c r="D4080" i="3"/>
  <c r="D4088" i="3"/>
  <c r="D4112" i="3"/>
  <c r="D4176" i="3"/>
  <c r="D4200" i="3"/>
  <c r="D4208" i="3"/>
  <c r="D4216" i="3"/>
  <c r="D4224" i="3"/>
  <c r="D4296" i="3"/>
  <c r="D4312" i="3"/>
  <c r="D4336" i="3"/>
  <c r="D4352" i="3"/>
  <c r="D4376" i="3"/>
  <c r="D4416" i="3"/>
  <c r="D4440" i="3"/>
  <c r="D4448" i="3"/>
  <c r="E4475" i="3"/>
  <c r="D4480" i="3"/>
  <c r="D4488" i="3"/>
  <c r="D4496" i="3"/>
  <c r="E4499" i="3"/>
  <c r="D4512" i="3"/>
  <c r="C4549" i="3"/>
  <c r="D4552" i="3"/>
  <c r="D4560" i="3"/>
  <c r="D4568" i="3"/>
  <c r="D4584" i="3"/>
  <c r="D4624" i="3"/>
  <c r="D4640" i="3"/>
  <c r="D4648" i="3"/>
  <c r="D4656" i="3"/>
  <c r="D4664" i="3"/>
  <c r="D4696" i="3"/>
  <c r="D4720" i="3"/>
  <c r="D4728" i="3"/>
  <c r="D4736" i="3"/>
  <c r="E4763" i="3"/>
  <c r="D4768" i="3"/>
  <c r="D4776" i="3"/>
  <c r="D4101" i="3"/>
  <c r="D4109" i="3"/>
  <c r="D4133" i="3"/>
  <c r="D4141" i="3"/>
  <c r="D4165" i="3"/>
  <c r="D4173" i="3"/>
  <c r="C4226" i="3"/>
  <c r="D4229" i="3"/>
  <c r="D4237" i="3"/>
  <c r="D4245" i="3"/>
  <c r="D4253" i="3"/>
  <c r="D4309" i="3"/>
  <c r="D4325" i="3"/>
  <c r="D4333" i="3"/>
  <c r="D4341" i="3"/>
  <c r="D4365" i="3"/>
  <c r="D4389" i="3"/>
  <c r="D4405" i="3"/>
  <c r="D4413" i="3"/>
  <c r="D4445" i="3"/>
  <c r="D4453" i="3"/>
  <c r="D4461" i="3"/>
  <c r="E4464" i="3"/>
  <c r="D4501" i="3"/>
  <c r="D4517" i="3"/>
  <c r="D4525" i="3"/>
  <c r="D4533" i="3"/>
  <c r="D4549" i="3"/>
  <c r="D4557" i="3"/>
  <c r="D4581" i="3"/>
  <c r="D4621" i="3"/>
  <c r="D4629" i="3"/>
  <c r="D4637" i="3"/>
  <c r="D4661" i="3"/>
  <c r="E4680" i="3"/>
  <c r="D4701" i="3"/>
  <c r="D4709" i="3"/>
  <c r="C4714" i="3"/>
  <c r="E4720" i="3"/>
  <c r="D4725" i="3"/>
  <c r="D4114" i="3"/>
  <c r="D4162" i="3"/>
  <c r="D4170" i="3"/>
  <c r="D4178" i="3"/>
  <c r="E4189" i="3"/>
  <c r="D4218" i="3"/>
  <c r="D4234" i="3"/>
  <c r="D4242" i="3"/>
  <c r="D4258" i="3"/>
  <c r="D4274" i="3"/>
  <c r="D4290" i="3"/>
  <c r="C4295" i="3"/>
  <c r="E4309" i="3"/>
  <c r="D4314" i="3"/>
  <c r="D4322" i="3"/>
  <c r="C4327" i="3"/>
  <c r="E4349" i="3"/>
  <c r="C4359" i="3"/>
  <c r="D4362" i="3"/>
  <c r="D4370" i="3"/>
  <c r="D4386" i="3"/>
  <c r="D4418" i="3"/>
  <c r="C4423" i="3"/>
  <c r="D4426" i="3"/>
  <c r="D4434" i="3"/>
  <c r="C4455" i="3"/>
  <c r="D4458" i="3"/>
  <c r="D4474" i="3"/>
  <c r="D4482" i="3"/>
  <c r="D4498" i="3"/>
  <c r="D4506" i="3"/>
  <c r="D4514" i="3"/>
  <c r="C4519" i="3"/>
  <c r="D4546" i="3"/>
  <c r="D4554" i="3"/>
  <c r="E4557" i="3"/>
  <c r="D4562" i="3"/>
  <c r="D4578" i="3"/>
  <c r="C4583" i="3"/>
  <c r="D4602" i="3"/>
  <c r="E4605" i="3"/>
  <c r="C4615" i="3"/>
  <c r="D4618" i="3"/>
  <c r="D4626" i="3"/>
  <c r="D4658" i="3"/>
  <c r="C4663" i="3"/>
  <c r="D4666" i="3"/>
  <c r="D4674" i="3"/>
  <c r="C4679" i="3"/>
  <c r="D4682" i="3"/>
  <c r="D4714" i="3"/>
  <c r="D4722" i="3"/>
  <c r="C4743" i="3"/>
  <c r="D4746" i="3"/>
  <c r="D4754" i="3"/>
  <c r="D4786" i="3"/>
  <c r="D4111" i="3"/>
  <c r="D4119" i="3"/>
  <c r="D4127" i="3"/>
  <c r="D4151" i="3"/>
  <c r="D4175" i="3"/>
  <c r="E4178" i="3"/>
  <c r="D4191" i="3"/>
  <c r="D4199" i="3"/>
  <c r="D4207" i="3"/>
  <c r="D4215" i="3"/>
  <c r="D4255" i="3"/>
  <c r="D4263" i="3"/>
  <c r="D4271" i="3"/>
  <c r="D4279" i="3"/>
  <c r="D4287" i="3"/>
  <c r="C4292" i="3"/>
  <c r="D4319" i="3"/>
  <c r="D4327" i="3"/>
  <c r="D4335" i="3"/>
  <c r="D4343" i="3"/>
  <c r="E4362" i="3"/>
  <c r="D4367" i="3"/>
  <c r="C4388" i="3"/>
  <c r="D4391" i="3"/>
  <c r="D4407" i="3"/>
  <c r="D4415" i="3"/>
  <c r="D4423" i="3"/>
  <c r="D4431" i="3"/>
  <c r="D4471" i="3"/>
  <c r="D4479" i="3"/>
  <c r="D4487" i="3"/>
  <c r="D4495" i="3"/>
  <c r="E4498" i="3"/>
  <c r="E4530" i="3"/>
  <c r="C4532" i="3"/>
  <c r="D4535" i="3"/>
  <c r="D4543" i="3"/>
  <c r="D4559" i="3"/>
  <c r="E4562" i="3"/>
  <c r="D4583" i="3"/>
  <c r="D4591" i="3"/>
  <c r="D4615" i="3"/>
  <c r="D4623" i="3"/>
  <c r="D4631" i="3"/>
  <c r="D4663" i="3"/>
  <c r="D4671" i="3"/>
  <c r="D4679" i="3"/>
  <c r="D4687" i="3"/>
  <c r="D4695" i="3"/>
  <c r="D4711" i="3"/>
  <c r="E4714" i="3"/>
  <c r="C4724" i="3"/>
  <c r="D4727" i="3"/>
  <c r="D4735" i="3"/>
  <c r="D4751" i="3"/>
  <c r="D4759" i="3"/>
  <c r="D4767" i="3"/>
  <c r="C4788" i="3"/>
  <c r="D4092" i="3"/>
  <c r="D4100" i="3"/>
  <c r="C4105" i="3"/>
  <c r="D4108" i="3"/>
  <c r="D4116" i="3"/>
  <c r="D4156" i="3"/>
  <c r="D4164" i="3"/>
  <c r="C4169" i="3"/>
  <c r="D4172" i="3"/>
  <c r="D4180" i="3"/>
  <c r="D4196" i="3"/>
  <c r="D4212" i="3"/>
  <c r="D4220" i="3"/>
  <c r="D4228" i="3"/>
  <c r="D4236" i="3"/>
  <c r="C4249" i="3"/>
  <c r="D4252" i="3"/>
  <c r="D4276" i="3"/>
  <c r="D4284" i="3"/>
  <c r="D4292" i="3"/>
  <c r="D4300" i="3"/>
  <c r="D4308" i="3"/>
  <c r="D4316" i="3"/>
  <c r="D4340" i="3"/>
  <c r="D4348" i="3"/>
  <c r="D4356" i="3"/>
  <c r="D4364" i="3"/>
  <c r="D4372" i="3"/>
  <c r="D4388" i="3"/>
  <c r="D4396" i="3"/>
  <c r="D4404" i="3"/>
  <c r="D4412" i="3"/>
  <c r="D4420" i="3"/>
  <c r="D4444" i="3"/>
  <c r="D4452" i="3"/>
  <c r="D4460" i="3"/>
  <c r="D4468" i="3"/>
  <c r="E4471" i="3"/>
  <c r="D4492" i="3"/>
  <c r="D4500" i="3"/>
  <c r="D4508" i="3"/>
  <c r="D4516" i="3"/>
  <c r="D4524" i="3"/>
  <c r="D4532" i="3"/>
  <c r="E4551" i="3"/>
  <c r="D4556" i="3"/>
  <c r="D4564" i="3"/>
  <c r="D4572" i="3"/>
  <c r="E4583" i="3"/>
  <c r="D4588" i="3"/>
  <c r="D4596" i="3"/>
  <c r="D4604" i="3"/>
  <c r="D4612" i="3"/>
  <c r="C4617" i="3"/>
  <c r="D4636" i="3"/>
  <c r="D4644" i="3"/>
  <c r="D4652" i="3"/>
  <c r="D4660" i="3"/>
  <c r="D4668" i="3"/>
  <c r="D4676" i="3"/>
  <c r="D4684" i="3"/>
  <c r="D4692" i="3"/>
  <c r="D4700" i="3"/>
  <c r="D4708" i="3"/>
  <c r="D4716" i="3"/>
  <c r="D4740" i="3"/>
  <c r="D4748" i="3"/>
  <c r="D4756" i="3"/>
  <c r="C4761" i="3"/>
  <c r="D4764" i="3"/>
  <c r="D4772" i="3"/>
  <c r="E4783" i="3"/>
  <c r="D4788" i="3"/>
  <c r="D4089" i="3"/>
  <c r="D4097" i="3"/>
  <c r="D4105" i="3"/>
  <c r="D4113" i="3"/>
  <c r="D4121" i="3"/>
  <c r="D4137" i="3"/>
  <c r="D4145" i="3"/>
  <c r="D4153" i="3"/>
  <c r="D4161" i="3"/>
  <c r="D4169" i="3"/>
  <c r="E4172" i="3"/>
  <c r="D4185" i="3"/>
  <c r="D4193" i="3"/>
  <c r="D4201" i="3"/>
  <c r="D4209" i="3"/>
  <c r="D4217" i="3"/>
  <c r="E4228" i="3"/>
  <c r="D4233" i="3"/>
  <c r="D4241" i="3"/>
  <c r="D4249" i="3"/>
  <c r="D4257" i="3"/>
  <c r="D4281" i="3"/>
  <c r="D4289" i="3"/>
  <c r="D4297" i="3"/>
  <c r="D4305" i="3"/>
  <c r="D4321" i="3"/>
  <c r="D4329" i="3"/>
  <c r="D4337" i="3"/>
  <c r="D4345" i="3"/>
  <c r="D4353" i="3"/>
  <c r="D4361" i="3"/>
  <c r="D4385" i="3"/>
  <c r="D4393" i="3"/>
  <c r="D4401" i="3"/>
  <c r="D4409" i="3"/>
  <c r="D4417" i="3"/>
  <c r="D4433" i="3"/>
  <c r="C4438" i="3"/>
  <c r="D4441" i="3"/>
  <c r="D4449" i="3"/>
  <c r="D4457" i="3"/>
  <c r="D4473" i="3"/>
  <c r="D4481" i="3"/>
  <c r="D4489" i="3"/>
  <c r="C4494" i="3"/>
  <c r="D4497" i="3"/>
  <c r="E4500" i="3"/>
  <c r="D4513" i="3"/>
  <c r="D4521" i="3"/>
  <c r="D4529" i="3"/>
  <c r="E4532" i="3"/>
  <c r="D4537" i="3"/>
  <c r="C4542" i="3"/>
  <c r="C4558" i="3"/>
  <c r="D4561" i="3"/>
  <c r="D4569" i="3"/>
  <c r="D4577" i="3"/>
  <c r="C4582" i="3"/>
  <c r="D4585" i="3"/>
  <c r="D4609" i="3"/>
  <c r="D4617" i="3"/>
  <c r="C4622" i="3"/>
  <c r="D4625" i="3"/>
  <c r="E4628" i="3"/>
  <c r="D4633" i="3"/>
  <c r="D4649" i="3"/>
  <c r="D4657" i="3"/>
  <c r="C4662" i="3"/>
  <c r="D4665" i="3"/>
  <c r="D4673" i="3"/>
  <c r="D4681" i="3"/>
  <c r="D4705" i="3"/>
  <c r="D4713" i="3"/>
  <c r="D4721" i="3"/>
  <c r="D4729" i="3"/>
  <c r="D4737" i="3"/>
  <c r="D4118" i="3"/>
  <c r="D4126" i="3"/>
  <c r="D4134" i="3"/>
  <c r="D4142" i="3"/>
  <c r="D4150" i="3"/>
  <c r="D4158" i="3"/>
  <c r="E4161" i="3"/>
  <c r="C4163" i="3"/>
  <c r="D4166" i="3"/>
  <c r="D4174" i="3"/>
  <c r="D4182" i="3"/>
  <c r="D4190" i="3"/>
  <c r="D4198" i="3"/>
  <c r="D4206" i="3"/>
  <c r="E4209" i="3"/>
  <c r="D4214" i="3"/>
  <c r="D4222" i="3"/>
  <c r="D4230" i="3"/>
  <c r="D4238" i="3"/>
  <c r="D4246" i="3"/>
  <c r="E4249" i="3"/>
  <c r="D4254" i="3"/>
  <c r="D4262" i="3"/>
  <c r="D4270" i="3"/>
  <c r="D4278" i="3"/>
  <c r="D4286" i="3"/>
  <c r="C4291" i="3"/>
  <c r="D4294" i="3"/>
  <c r="E4297" i="3"/>
  <c r="D4302" i="3"/>
  <c r="D4310" i="3"/>
  <c r="E4313" i="3"/>
  <c r="D4318" i="3"/>
  <c r="D4326" i="3"/>
  <c r="D4334" i="3"/>
  <c r="C4339" i="3"/>
  <c r="D4342" i="3"/>
  <c r="D4350" i="3"/>
  <c r="E4353" i="3"/>
  <c r="D4358" i="3"/>
  <c r="D4366" i="3"/>
  <c r="D4374" i="3"/>
  <c r="D4382" i="3"/>
  <c r="C4387" i="3"/>
  <c r="D4390" i="3"/>
  <c r="D4398" i="3"/>
  <c r="E4401" i="3"/>
  <c r="D4406" i="3"/>
  <c r="D4414" i="3"/>
  <c r="E4417" i="3"/>
  <c r="C4419" i="3"/>
  <c r="D4422" i="3"/>
  <c r="D4430" i="3"/>
  <c r="D4438" i="3"/>
  <c r="D4446" i="3"/>
  <c r="D4454" i="3"/>
  <c r="D4462" i="3"/>
  <c r="E4465" i="3"/>
  <c r="D4470" i="3"/>
  <c r="D4478" i="3"/>
  <c r="C4483" i="3"/>
  <c r="D4486" i="3"/>
  <c r="D4494" i="3"/>
  <c r="D4502" i="3"/>
  <c r="E4505" i="3"/>
  <c r="D4510" i="3"/>
  <c r="D4518" i="3"/>
  <c r="D4526" i="3"/>
  <c r="D4534" i="3"/>
  <c r="D4542" i="3"/>
  <c r="E4545" i="3"/>
  <c r="C4547" i="3"/>
  <c r="D4550" i="3"/>
  <c r="D4558" i="3"/>
  <c r="E4561" i="3"/>
  <c r="C4563" i="3"/>
  <c r="D4566" i="3"/>
  <c r="D4574" i="3"/>
  <c r="D4582" i="3"/>
  <c r="D4590" i="3"/>
  <c r="D4598" i="3"/>
  <c r="D4606" i="3"/>
  <c r="E4609" i="3"/>
  <c r="D4614" i="3"/>
  <c r="D4622" i="3"/>
  <c r="D4630" i="3"/>
  <c r="D4638" i="3"/>
  <c r="D4646" i="3"/>
  <c r="D4654" i="3"/>
  <c r="D4662" i="3"/>
  <c r="E4665" i="3"/>
  <c r="D4670" i="3"/>
  <c r="C4675" i="3"/>
  <c r="D4678" i="3"/>
  <c r="D4686" i="3"/>
  <c r="D4694" i="3"/>
  <c r="D4702" i="3"/>
  <c r="E4705" i="3"/>
  <c r="D4710" i="3"/>
  <c r="D4718" i="3"/>
  <c r="D4726" i="3"/>
  <c r="D4734" i="3"/>
  <c r="C4739" i="3"/>
  <c r="D4742" i="3"/>
  <c r="D4750" i="3"/>
  <c r="E4753" i="3"/>
  <c r="D4758" i="3"/>
  <c r="D4766" i="3"/>
  <c r="E4769" i="3"/>
  <c r="D4774" i="3"/>
  <c r="D4782" i="3"/>
  <c r="C4120" i="3"/>
  <c r="D4123" i="3"/>
  <c r="D4131" i="3"/>
  <c r="D4139" i="3"/>
  <c r="D4147" i="3"/>
  <c r="C4152" i="3"/>
  <c r="D4155" i="3"/>
  <c r="E4158" i="3"/>
  <c r="D4163" i="3"/>
  <c r="D4171" i="3"/>
  <c r="D4179" i="3"/>
  <c r="D4187" i="3"/>
  <c r="D4195" i="3"/>
  <c r="D4203" i="3"/>
  <c r="D4211" i="3"/>
  <c r="D4219" i="3"/>
  <c r="E4222" i="3"/>
  <c r="D4227" i="3"/>
  <c r="C4232" i="3"/>
  <c r="D4235" i="3"/>
  <c r="D4243" i="3"/>
  <c r="C4248" i="3"/>
  <c r="D4251" i="3"/>
  <c r="D4259" i="3"/>
  <c r="E4262" i="3"/>
  <c r="D4267" i="3"/>
  <c r="D4275" i="3"/>
  <c r="D4283" i="3"/>
  <c r="D4291" i="3"/>
  <c r="D4299" i="3"/>
  <c r="D4307" i="3"/>
  <c r="E4310" i="3"/>
  <c r="D4315" i="3"/>
  <c r="D4323" i="3"/>
  <c r="C4328" i="3"/>
  <c r="D4331" i="3"/>
  <c r="E4334" i="3"/>
  <c r="D4339" i="3"/>
  <c r="E4342" i="3"/>
  <c r="D4347" i="3"/>
  <c r="D4355" i="3"/>
  <c r="E4358" i="3"/>
  <c r="C4360" i="3"/>
  <c r="D4363" i="3"/>
  <c r="E4366" i="3"/>
  <c r="D4371" i="3"/>
  <c r="D4379" i="3"/>
  <c r="D4387" i="3"/>
  <c r="D4395" i="3"/>
  <c r="E4398" i="3"/>
  <c r="D4403" i="3"/>
  <c r="E4406" i="3"/>
  <c r="D4411" i="3"/>
  <c r="D4419" i="3"/>
  <c r="D4427" i="3"/>
  <c r="E4430" i="3"/>
  <c r="D4435" i="3"/>
  <c r="C4440" i="3"/>
  <c r="D4443" i="3"/>
  <c r="D4451" i="3"/>
  <c r="D4459" i="3"/>
  <c r="D4467" i="3"/>
  <c r="E4470" i="3"/>
  <c r="D4475" i="3"/>
  <c r="D4483" i="3"/>
  <c r="C4488" i="3"/>
  <c r="D4491" i="3"/>
  <c r="D4499" i="3"/>
  <c r="E4502" i="3"/>
  <c r="C4504" i="3"/>
  <c r="D4507" i="3"/>
  <c r="E4510" i="3"/>
  <c r="D4515" i="3"/>
  <c r="D4523" i="3"/>
  <c r="D4531" i="3"/>
  <c r="E4534" i="3"/>
  <c r="D4539" i="3"/>
  <c r="D4547" i="3"/>
  <c r="D4555" i="3"/>
  <c r="D4563" i="3"/>
  <c r="C4568" i="3"/>
  <c r="D4571" i="3"/>
  <c r="E4574" i="3"/>
  <c r="D4579" i="3"/>
  <c r="C4584" i="3"/>
  <c r="D4587" i="3"/>
  <c r="D4595" i="3"/>
  <c r="E4598" i="3"/>
  <c r="D4603" i="3"/>
  <c r="D4611" i="3"/>
  <c r="D4619" i="3"/>
  <c r="E4622" i="3"/>
  <c r="D4627" i="3"/>
  <c r="C4632" i="3"/>
  <c r="D4635" i="3"/>
  <c r="D4643" i="3"/>
  <c r="D4651" i="3"/>
  <c r="D4659" i="3"/>
  <c r="E4662" i="3"/>
  <c r="C4664" i="3"/>
  <c r="D4667" i="3"/>
  <c r="E4670" i="3"/>
  <c r="D4675" i="3"/>
  <c r="D4683" i="3"/>
  <c r="D4691" i="3"/>
  <c r="C4696" i="3"/>
  <c r="D4699" i="3"/>
  <c r="E4702" i="3"/>
  <c r="D4707" i="3"/>
  <c r="E4710" i="3"/>
  <c r="C4712" i="3"/>
  <c r="D4715" i="3"/>
  <c r="D4723" i="3"/>
  <c r="D4731" i="3"/>
  <c r="E4734" i="3"/>
  <c r="D4739" i="3"/>
  <c r="E4742" i="3"/>
  <c r="C4744" i="3"/>
  <c r="D4747" i="3"/>
  <c r="E4750" i="3"/>
  <c r="D4755" i="3"/>
  <c r="E4758" i="3"/>
  <c r="C4760" i="3"/>
  <c r="D4763" i="3"/>
  <c r="E4766" i="3"/>
  <c r="D4771" i="3"/>
  <c r="D4779" i="3"/>
  <c r="E4782" i="3"/>
  <c r="D4787" i="3"/>
  <c r="E4790" i="3"/>
  <c r="C4792" i="3"/>
  <c r="D4745" i="3"/>
  <c r="E4748" i="3"/>
  <c r="D4753" i="3"/>
  <c r="E4756" i="3"/>
  <c r="D4761" i="3"/>
  <c r="E4764" i="3"/>
  <c r="D4769" i="3"/>
  <c r="D4777" i="3"/>
  <c r="E4780" i="3"/>
  <c r="D4785" i="3"/>
  <c r="E4788" i="3"/>
  <c r="D4793" i="3"/>
  <c r="E4796" i="3"/>
  <c r="D4801" i="3"/>
  <c r="D4809" i="3"/>
  <c r="E4812" i="3"/>
  <c r="D4817" i="3"/>
  <c r="E4820" i="3"/>
  <c r="D4825" i="3"/>
  <c r="E4828" i="3"/>
  <c r="D4833" i="3"/>
  <c r="D4841" i="3"/>
  <c r="E4844" i="3"/>
  <c r="D4849" i="3"/>
  <c r="E4852" i="3"/>
  <c r="D4857" i="3"/>
  <c r="E4860" i="3"/>
  <c r="D4865" i="3"/>
  <c r="D4873" i="3"/>
  <c r="E4876" i="3"/>
  <c r="D4881" i="3"/>
  <c r="E4884" i="3"/>
  <c r="D4889" i="3"/>
  <c r="E4892" i="3"/>
  <c r="D4897" i="3"/>
  <c r="D4905" i="3"/>
  <c r="E4908" i="3"/>
  <c r="D4913" i="3"/>
  <c r="E4916" i="3"/>
  <c r="D4921" i="3"/>
  <c r="E4924" i="3"/>
  <c r="D4929" i="3"/>
  <c r="D4937" i="3"/>
  <c r="E4940" i="3"/>
  <c r="D4945" i="3"/>
  <c r="E4948" i="3"/>
  <c r="D4953" i="3"/>
  <c r="E4956" i="3"/>
  <c r="D4961" i="3"/>
  <c r="D4969" i="3"/>
  <c r="E4972" i="3"/>
  <c r="D4977" i="3"/>
  <c r="E4980" i="3"/>
  <c r="D4985" i="3"/>
  <c r="E4988" i="3"/>
  <c r="D4993" i="3"/>
  <c r="D5001" i="3"/>
  <c r="E5004" i="3"/>
  <c r="D5009" i="3"/>
  <c r="E5012" i="3"/>
  <c r="D5017" i="3"/>
  <c r="E5020" i="3"/>
  <c r="D5025" i="3"/>
  <c r="D5033" i="3"/>
  <c r="E5036" i="3"/>
  <c r="D5041" i="3"/>
  <c r="E5044" i="3"/>
  <c r="D5049" i="3"/>
  <c r="E5052" i="3"/>
  <c r="D4790" i="3"/>
  <c r="D4798" i="3"/>
  <c r="E4801" i="3"/>
  <c r="D4806" i="3"/>
  <c r="E4809" i="3"/>
  <c r="D4814" i="3"/>
  <c r="E4817" i="3"/>
  <c r="D4822" i="3"/>
  <c r="D4830" i="3"/>
  <c r="E4833" i="3"/>
  <c r="D4838" i="3"/>
  <c r="E4841" i="3"/>
  <c r="D4846" i="3"/>
  <c r="E4849" i="3"/>
  <c r="D4854" i="3"/>
  <c r="D4862" i="3"/>
  <c r="E4865" i="3"/>
  <c r="D4870" i="3"/>
  <c r="E4873" i="3"/>
  <c r="D4878" i="3"/>
  <c r="E4881" i="3"/>
  <c r="D4886" i="3"/>
  <c r="D4894" i="3"/>
  <c r="E4897" i="3"/>
  <c r="D4902" i="3"/>
  <c r="E4905" i="3"/>
  <c r="D4910" i="3"/>
  <c r="E4913" i="3"/>
  <c r="D4918" i="3"/>
  <c r="D4926" i="3"/>
  <c r="E4929" i="3"/>
  <c r="D4934" i="3"/>
  <c r="E4937" i="3"/>
  <c r="D4942" i="3"/>
  <c r="E4945" i="3"/>
  <c r="D4950" i="3"/>
  <c r="D4958" i="3"/>
  <c r="E4961" i="3"/>
  <c r="D4966" i="3"/>
  <c r="E4969" i="3"/>
  <c r="D4974" i="3"/>
  <c r="E4977" i="3"/>
  <c r="D4982" i="3"/>
  <c r="D4990" i="3"/>
  <c r="E4993" i="3"/>
  <c r="D4998" i="3"/>
  <c r="E5001" i="3"/>
  <c r="D5006" i="3"/>
  <c r="E5009" i="3"/>
  <c r="D5014" i="3"/>
  <c r="D5022" i="3"/>
  <c r="E5025" i="3"/>
  <c r="D5030" i="3"/>
  <c r="E5033" i="3"/>
  <c r="D5038" i="3"/>
  <c r="E5041" i="3"/>
  <c r="D5046" i="3"/>
  <c r="D5054" i="3"/>
  <c r="D4795" i="3"/>
  <c r="E4798" i="3"/>
  <c r="D4803" i="3"/>
  <c r="E4806" i="3"/>
  <c r="D4811" i="3"/>
  <c r="C4816" i="3"/>
  <c r="D4819" i="3"/>
  <c r="C4824" i="3"/>
  <c r="D4827" i="3"/>
  <c r="E4830" i="3"/>
  <c r="D4835" i="3"/>
  <c r="E4838" i="3"/>
  <c r="D4843" i="3"/>
  <c r="D4851" i="3"/>
  <c r="E4854" i="3"/>
  <c r="D4859" i="3"/>
  <c r="E4862" i="3"/>
  <c r="D4867" i="3"/>
  <c r="D4875" i="3"/>
  <c r="E4878" i="3"/>
  <c r="D4883" i="3"/>
  <c r="E4886" i="3"/>
  <c r="C4888" i="3"/>
  <c r="D4891" i="3"/>
  <c r="C4896" i="3"/>
  <c r="D4899" i="3"/>
  <c r="D4907" i="3"/>
  <c r="E4910" i="3"/>
  <c r="D4915" i="3"/>
  <c r="E4918" i="3"/>
  <c r="C4920" i="3"/>
  <c r="D4923" i="3"/>
  <c r="D4931" i="3"/>
  <c r="E4934" i="3"/>
  <c r="D4939" i="3"/>
  <c r="E4942" i="3"/>
  <c r="C4944" i="3"/>
  <c r="D4947" i="3"/>
  <c r="E4950" i="3"/>
  <c r="D4955" i="3"/>
  <c r="E4958" i="3"/>
  <c r="C4960" i="3"/>
  <c r="D4963" i="3"/>
  <c r="E4966" i="3"/>
  <c r="D4971" i="3"/>
  <c r="E4974" i="3"/>
  <c r="D4979" i="3"/>
  <c r="C4984" i="3"/>
  <c r="D4987" i="3"/>
  <c r="E4990" i="3"/>
  <c r="D4995" i="3"/>
  <c r="E4998" i="3"/>
  <c r="D5003" i="3"/>
  <c r="C5008" i="3"/>
  <c r="D5011" i="3"/>
  <c r="D5019" i="3"/>
  <c r="E5022" i="3"/>
  <c r="C5024" i="3"/>
  <c r="D5027" i="3"/>
  <c r="E5030" i="3"/>
  <c r="C5032" i="3"/>
  <c r="D5035" i="3"/>
  <c r="E5038" i="3"/>
  <c r="C5040" i="3"/>
  <c r="D5043" i="3"/>
  <c r="E5046" i="3"/>
  <c r="D5051" i="3"/>
  <c r="E5054" i="3"/>
  <c r="D4792" i="3"/>
  <c r="E4795" i="3"/>
  <c r="C4797" i="3"/>
  <c r="D4800" i="3"/>
  <c r="E4803" i="3"/>
  <c r="D4808" i="3"/>
  <c r="E4811" i="3"/>
  <c r="C4813" i="3"/>
  <c r="D4816" i="3"/>
  <c r="E4819" i="3"/>
  <c r="D4824" i="3"/>
  <c r="C4829" i="3"/>
  <c r="D4832" i="3"/>
  <c r="E4835" i="3"/>
  <c r="D4840" i="3"/>
  <c r="E4843" i="3"/>
  <c r="D4848" i="3"/>
  <c r="E4851" i="3"/>
  <c r="D4856" i="3"/>
  <c r="E4859" i="3"/>
  <c r="C4861" i="3"/>
  <c r="D4864" i="3"/>
  <c r="E4867" i="3"/>
  <c r="D4872" i="3"/>
  <c r="E4875" i="3"/>
  <c r="C4877" i="3"/>
  <c r="D4880" i="3"/>
  <c r="E4883" i="3"/>
  <c r="D4888" i="3"/>
  <c r="E4891" i="3"/>
  <c r="D4896" i="3"/>
  <c r="E4899" i="3"/>
  <c r="D4904" i="3"/>
  <c r="E4907" i="3"/>
  <c r="C4909" i="3"/>
  <c r="D4912" i="3"/>
  <c r="E4915" i="3"/>
  <c r="D4920" i="3"/>
  <c r="E4923" i="3"/>
  <c r="C4925" i="3"/>
  <c r="D4928" i="3"/>
  <c r="E4931" i="3"/>
  <c r="D4936" i="3"/>
  <c r="E4939" i="3"/>
  <c r="C4941" i="3"/>
  <c r="D4944" i="3"/>
  <c r="E4947" i="3"/>
  <c r="D4952" i="3"/>
  <c r="E4955" i="3"/>
  <c r="C4957" i="3"/>
  <c r="D4960" i="3"/>
  <c r="E4963" i="3"/>
  <c r="D4968" i="3"/>
  <c r="E4971" i="3"/>
  <c r="C4973" i="3"/>
  <c r="D4976" i="3"/>
  <c r="E4979" i="3"/>
  <c r="D4984" i="3"/>
  <c r="E4987" i="3"/>
  <c r="C4989" i="3"/>
  <c r="D4992" i="3"/>
  <c r="E4995" i="3"/>
  <c r="D5000" i="3"/>
  <c r="E5003" i="3"/>
  <c r="C5005" i="3"/>
  <c r="D5008" i="3"/>
  <c r="E5011" i="3"/>
  <c r="D5016" i="3"/>
  <c r="E5019" i="3"/>
  <c r="C5021" i="3"/>
  <c r="D5024" i="3"/>
  <c r="E5027" i="3"/>
  <c r="D5032" i="3"/>
  <c r="E5035" i="3"/>
  <c r="C5037" i="3"/>
  <c r="D5040" i="3"/>
  <c r="E5043" i="3"/>
  <c r="D5048" i="3"/>
  <c r="E5051" i="3"/>
  <c r="C5053" i="3"/>
  <c r="D4741" i="3"/>
  <c r="E4744" i="3"/>
  <c r="D4749" i="3"/>
  <c r="E4752" i="3"/>
  <c r="C4754" i="3"/>
  <c r="D4757" i="3"/>
  <c r="E4760" i="3"/>
  <c r="D4765" i="3"/>
  <c r="E4768" i="3"/>
  <c r="C4770" i="3"/>
  <c r="D4773" i="3"/>
  <c r="E4776" i="3"/>
  <c r="D4781" i="3"/>
  <c r="E4784" i="3"/>
  <c r="C4786" i="3"/>
  <c r="D4789" i="3"/>
  <c r="E4792" i="3"/>
  <c r="D4797" i="3"/>
  <c r="E4800" i="3"/>
  <c r="C4802" i="3"/>
  <c r="D4805" i="3"/>
  <c r="E4808" i="3"/>
  <c r="D4813" i="3"/>
  <c r="E4816" i="3"/>
  <c r="C4818" i="3"/>
  <c r="D4821" i="3"/>
  <c r="E4824" i="3"/>
  <c r="D4829" i="3"/>
  <c r="E4832" i="3"/>
  <c r="C4834" i="3"/>
  <c r="D4837" i="3"/>
  <c r="E4840" i="3"/>
  <c r="D4845" i="3"/>
  <c r="E4848" i="3"/>
  <c r="C4850" i="3"/>
  <c r="D4853" i="3"/>
  <c r="E4856" i="3"/>
  <c r="D4861" i="3"/>
  <c r="E4864" i="3"/>
  <c r="C4866" i="3"/>
  <c r="D4869" i="3"/>
  <c r="E4872" i="3"/>
  <c r="D4877" i="3"/>
  <c r="E4880" i="3"/>
  <c r="C4882" i="3"/>
  <c r="D4885" i="3"/>
  <c r="E4888" i="3"/>
  <c r="D4893" i="3"/>
  <c r="E4896" i="3"/>
  <c r="C4898" i="3"/>
  <c r="D4901" i="3"/>
  <c r="E4904" i="3"/>
  <c r="D4909" i="3"/>
  <c r="E4912" i="3"/>
  <c r="C4914" i="3"/>
  <c r="D4917" i="3"/>
  <c r="E4920" i="3"/>
  <c r="D4925" i="3"/>
  <c r="E4928" i="3"/>
  <c r="C4930" i="3"/>
  <c r="D4933" i="3"/>
  <c r="E4936" i="3"/>
  <c r="D4941" i="3"/>
  <c r="E4944" i="3"/>
  <c r="C4946" i="3"/>
  <c r="D4949" i="3"/>
  <c r="E4952" i="3"/>
  <c r="D4957" i="3"/>
  <c r="E4960" i="3"/>
  <c r="C4962" i="3"/>
  <c r="D4965" i="3"/>
  <c r="E4968" i="3"/>
  <c r="D4973" i="3"/>
  <c r="E4976" i="3"/>
  <c r="C4978" i="3"/>
  <c r="D4981" i="3"/>
  <c r="E4984" i="3"/>
  <c r="D4989" i="3"/>
  <c r="E4992" i="3"/>
  <c r="C4994" i="3"/>
  <c r="D4997" i="3"/>
  <c r="E5000" i="3"/>
  <c r="D5005" i="3"/>
  <c r="E5008" i="3"/>
  <c r="C5010" i="3"/>
  <c r="D5013" i="3"/>
  <c r="E5016" i="3"/>
  <c r="D5021" i="3"/>
  <c r="E5024" i="3"/>
  <c r="C5026" i="3"/>
  <c r="D5029" i="3"/>
  <c r="E5032" i="3"/>
  <c r="D5037" i="3"/>
  <c r="E5040" i="3"/>
  <c r="C5042" i="3"/>
  <c r="D5045" i="3"/>
  <c r="E5048" i="3"/>
  <c r="D5053" i="3"/>
  <c r="E4789" i="3"/>
  <c r="D4794" i="3"/>
  <c r="E4797" i="3"/>
  <c r="C4799" i="3"/>
  <c r="D4802" i="3"/>
  <c r="E4805" i="3"/>
  <c r="D4810" i="3"/>
  <c r="E4813" i="3"/>
  <c r="C4815" i="3"/>
  <c r="D4818" i="3"/>
  <c r="E4821" i="3"/>
  <c r="D4826" i="3"/>
  <c r="E4829" i="3"/>
  <c r="C4831" i="3"/>
  <c r="D4834" i="3"/>
  <c r="E4837" i="3"/>
  <c r="D4842" i="3"/>
  <c r="E4845" i="3"/>
  <c r="C4847" i="3"/>
  <c r="D4850" i="3"/>
  <c r="E4853" i="3"/>
  <c r="D4858" i="3"/>
  <c r="E4861" i="3"/>
  <c r="C4863" i="3"/>
  <c r="D4866" i="3"/>
  <c r="E4869" i="3"/>
  <c r="D4874" i="3"/>
  <c r="E4877" i="3"/>
  <c r="C4879" i="3"/>
  <c r="D4882" i="3"/>
  <c r="E4885" i="3"/>
  <c r="D4890" i="3"/>
  <c r="E4893" i="3"/>
  <c r="C4895" i="3"/>
  <c r="D4898" i="3"/>
  <c r="E4901" i="3"/>
  <c r="D4906" i="3"/>
  <c r="E4909" i="3"/>
  <c r="C4911" i="3"/>
  <c r="D4914" i="3"/>
  <c r="E4917" i="3"/>
  <c r="D4922" i="3"/>
  <c r="E4925" i="3"/>
  <c r="C4927" i="3"/>
  <c r="D4930" i="3"/>
  <c r="E4933" i="3"/>
  <c r="D4938" i="3"/>
  <c r="E4941" i="3"/>
  <c r="C4943" i="3"/>
  <c r="D4946" i="3"/>
  <c r="E4949" i="3"/>
  <c r="D4954" i="3"/>
  <c r="E4957" i="3"/>
  <c r="C4959" i="3"/>
  <c r="D4962" i="3"/>
  <c r="E4965" i="3"/>
  <c r="D4970" i="3"/>
  <c r="E4973" i="3"/>
  <c r="C4975" i="3"/>
  <c r="D4978" i="3"/>
  <c r="E4981" i="3"/>
  <c r="D4986" i="3"/>
  <c r="E4989" i="3"/>
  <c r="C4991" i="3"/>
  <c r="D4994" i="3"/>
  <c r="E4997" i="3"/>
  <c r="D5002" i="3"/>
  <c r="E5005" i="3"/>
  <c r="C5007" i="3"/>
  <c r="D5010" i="3"/>
  <c r="E5013" i="3"/>
  <c r="D5018" i="3"/>
  <c r="E5021" i="3"/>
  <c r="C5023" i="3"/>
  <c r="D5026" i="3"/>
  <c r="E5029" i="3"/>
  <c r="D5034" i="3"/>
  <c r="E5037" i="3"/>
  <c r="C5039" i="3"/>
  <c r="D5042" i="3"/>
  <c r="E5045" i="3"/>
  <c r="D5050" i="3"/>
  <c r="E5053" i="3"/>
  <c r="D4791" i="3"/>
  <c r="E4794" i="3"/>
  <c r="C4796" i="3"/>
  <c r="D4799" i="3"/>
  <c r="E4802" i="3"/>
  <c r="C4804" i="3"/>
  <c r="D4807" i="3"/>
  <c r="E4810" i="3"/>
  <c r="C4812" i="3"/>
  <c r="D4815" i="3"/>
  <c r="E4818" i="3"/>
  <c r="C4820" i="3"/>
  <c r="D4823" i="3"/>
  <c r="E4826" i="3"/>
  <c r="C4828" i="3"/>
  <c r="D4831" i="3"/>
  <c r="E4834" i="3"/>
  <c r="C4836" i="3"/>
  <c r="D4839" i="3"/>
  <c r="E4842" i="3"/>
  <c r="C4844" i="3"/>
  <c r="D4847" i="3"/>
  <c r="E4850" i="3"/>
  <c r="C4852" i="3"/>
  <c r="D4855" i="3"/>
  <c r="E4858" i="3"/>
  <c r="C4860" i="3"/>
  <c r="D4863" i="3"/>
  <c r="E4866" i="3"/>
  <c r="C4868" i="3"/>
  <c r="D4871" i="3"/>
  <c r="E4874" i="3"/>
  <c r="C4876" i="3"/>
  <c r="D4879" i="3"/>
  <c r="E4882" i="3"/>
  <c r="C4884" i="3"/>
  <c r="D4887" i="3"/>
  <c r="E4890" i="3"/>
  <c r="C4892" i="3"/>
  <c r="D4895" i="3"/>
  <c r="E4898" i="3"/>
  <c r="C4900" i="3"/>
  <c r="D4903" i="3"/>
  <c r="E4906" i="3"/>
  <c r="C4908" i="3"/>
  <c r="D4911" i="3"/>
  <c r="E4914" i="3"/>
  <c r="C4916" i="3"/>
  <c r="D4919" i="3"/>
  <c r="E4922" i="3"/>
  <c r="C4924" i="3"/>
  <c r="D4927" i="3"/>
  <c r="E4930" i="3"/>
  <c r="C4932" i="3"/>
  <c r="D4935" i="3"/>
  <c r="E4938" i="3"/>
  <c r="C4940" i="3"/>
  <c r="D4943" i="3"/>
  <c r="E4946" i="3"/>
  <c r="C4948" i="3"/>
  <c r="D4951" i="3"/>
  <c r="E4954" i="3"/>
  <c r="C4956" i="3"/>
  <c r="D4959" i="3"/>
  <c r="E4962" i="3"/>
  <c r="C4964" i="3"/>
  <c r="D4967" i="3"/>
  <c r="E4970" i="3"/>
  <c r="C4972" i="3"/>
  <c r="D4975" i="3"/>
  <c r="E4978" i="3"/>
  <c r="C4980" i="3"/>
  <c r="D4983" i="3"/>
  <c r="E4986" i="3"/>
  <c r="C4988" i="3"/>
  <c r="D4991" i="3"/>
  <c r="E4994" i="3"/>
  <c r="C4996" i="3"/>
  <c r="D4999" i="3"/>
  <c r="E5002" i="3"/>
  <c r="C5004" i="3"/>
  <c r="D5007" i="3"/>
  <c r="E5010" i="3"/>
  <c r="C5012" i="3"/>
  <c r="D5015" i="3"/>
  <c r="E5018" i="3"/>
  <c r="C5020" i="3"/>
  <c r="D5023" i="3"/>
  <c r="E5026" i="3"/>
  <c r="C5028" i="3"/>
  <c r="D5031" i="3"/>
  <c r="E5034" i="3"/>
  <c r="C5036" i="3"/>
  <c r="D5039" i="3"/>
  <c r="E5042" i="3"/>
  <c r="C5044" i="3"/>
  <c r="D5047" i="3"/>
  <c r="E5050" i="3"/>
  <c r="C5052" i="3"/>
  <c r="D4796" i="3"/>
  <c r="E4799" i="3"/>
  <c r="C4801" i="3"/>
  <c r="D4804" i="3"/>
  <c r="E4807" i="3"/>
  <c r="D4812" i="3"/>
  <c r="E4815" i="3"/>
  <c r="C4817" i="3"/>
  <c r="D4820" i="3"/>
  <c r="E4823" i="3"/>
  <c r="D4828" i="3"/>
  <c r="E4831" i="3"/>
  <c r="C4833" i="3"/>
  <c r="D4836" i="3"/>
  <c r="E4839" i="3"/>
  <c r="D4844" i="3"/>
  <c r="E4847" i="3"/>
  <c r="C4849" i="3"/>
  <c r="D4852" i="3"/>
  <c r="E4855" i="3"/>
  <c r="D4860" i="3"/>
  <c r="E4863" i="3"/>
  <c r="C4865" i="3"/>
  <c r="D4868" i="3"/>
  <c r="E4871" i="3"/>
  <c r="D4876" i="3"/>
  <c r="E4879" i="3"/>
  <c r="C4881" i="3"/>
  <c r="D4884" i="3"/>
  <c r="E4887" i="3"/>
  <c r="D4892" i="3"/>
  <c r="E4895" i="3"/>
  <c r="C4897" i="3"/>
  <c r="D4900" i="3"/>
  <c r="E4903" i="3"/>
  <c r="D4908" i="3"/>
  <c r="E4911" i="3"/>
  <c r="C4913" i="3"/>
  <c r="D4916" i="3"/>
  <c r="E4919" i="3"/>
  <c r="D4924" i="3"/>
  <c r="E4927" i="3"/>
  <c r="C4929" i="3"/>
  <c r="D4932" i="3"/>
  <c r="E4935" i="3"/>
  <c r="D4940" i="3"/>
  <c r="E4943" i="3"/>
  <c r="C4945" i="3"/>
  <c r="D4948" i="3"/>
  <c r="E4951" i="3"/>
  <c r="D4956" i="3"/>
  <c r="E4959" i="3"/>
  <c r="C4961" i="3"/>
  <c r="D4964" i="3"/>
  <c r="E4967" i="3"/>
  <c r="D4972" i="3"/>
  <c r="E4975" i="3"/>
  <c r="C4977" i="3"/>
  <c r="D4980" i="3"/>
  <c r="E4983" i="3"/>
  <c r="D4988" i="3"/>
  <c r="E4991" i="3"/>
  <c r="C4993" i="3"/>
  <c r="D4996" i="3"/>
  <c r="E4999" i="3"/>
  <c r="D5004" i="3"/>
  <c r="E5007" i="3"/>
  <c r="C5009" i="3"/>
  <c r="D5012" i="3"/>
  <c r="E5015" i="3"/>
  <c r="D5020" i="3"/>
  <c r="E5023" i="3"/>
  <c r="C5025" i="3"/>
  <c r="D5028" i="3"/>
  <c r="E5031" i="3"/>
  <c r="D5036" i="3"/>
  <c r="E5039" i="3"/>
  <c r="C5041" i="3"/>
  <c r="D5044" i="3"/>
  <c r="E5047" i="3"/>
  <c r="D5052" i="3"/>
  <c r="C4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B2" i="2"/>
  <c r="C2" i="2"/>
  <c r="H121" i="10" l="1"/>
  <c r="H122" i="10" s="1"/>
  <c r="J120" i="10"/>
  <c r="L120" i="10" s="1"/>
  <c r="G120" i="10"/>
  <c r="I119" i="10"/>
  <c r="K119" i="10" s="1"/>
  <c r="B4213" i="3"/>
  <c r="B5024" i="3"/>
  <c r="B4952" i="3"/>
  <c r="C4394" i="3"/>
  <c r="C4474" i="3"/>
  <c r="C4279" i="3"/>
  <c r="C4308" i="3"/>
  <c r="C4201" i="3"/>
  <c r="C4377" i="3"/>
  <c r="C4174" i="3"/>
  <c r="C4222" i="3"/>
  <c r="C4502" i="3"/>
  <c r="C4471" i="3"/>
  <c r="C4660" i="3"/>
  <c r="C4681" i="3"/>
  <c r="C4318" i="3"/>
  <c r="C4430" i="3"/>
  <c r="C4470" i="3"/>
  <c r="C4646" i="3"/>
  <c r="B4926" i="3"/>
  <c r="B5004" i="3"/>
  <c r="B4919" i="3"/>
  <c r="C4280" i="3"/>
  <c r="C4200" i="3"/>
  <c r="C4611" i="3"/>
  <c r="B4408" i="3"/>
  <c r="C4726" i="3"/>
  <c r="C4286" i="3"/>
  <c r="C4553" i="3"/>
  <c r="C4473" i="3"/>
  <c r="C4409" i="3"/>
  <c r="C4345" i="3"/>
  <c r="C4628" i="3"/>
  <c r="C4167" i="3"/>
  <c r="B4939" i="3"/>
  <c r="B4558" i="3"/>
  <c r="B4798" i="3"/>
  <c r="B5041" i="3"/>
  <c r="B5025" i="3"/>
  <c r="B5009" i="3"/>
  <c r="B4993" i="3"/>
  <c r="B4977" i="3"/>
  <c r="B4961" i="3"/>
  <c r="B4945" i="3"/>
  <c r="B4929" i="3"/>
  <c r="B4913" i="3"/>
  <c r="B4897" i="3"/>
  <c r="B4881" i="3"/>
  <c r="B4865" i="3"/>
  <c r="B4849" i="3"/>
  <c r="B4833" i="3"/>
  <c r="B4817" i="3"/>
  <c r="B4801" i="3"/>
  <c r="B5039" i="3"/>
  <c r="B4906" i="3"/>
  <c r="C4536" i="3"/>
  <c r="C4312" i="3"/>
  <c r="C4771" i="3"/>
  <c r="C4691" i="3"/>
  <c r="C4435" i="3"/>
  <c r="C4179" i="3"/>
  <c r="C4713" i="3"/>
  <c r="C4585" i="3"/>
  <c r="C4727" i="3"/>
  <c r="C4135" i="3"/>
  <c r="C4258" i="3"/>
  <c r="B5054" i="3"/>
  <c r="B4806" i="3"/>
  <c r="B5049" i="3"/>
  <c r="B5033" i="3"/>
  <c r="B5017" i="3"/>
  <c r="B5001" i="3"/>
  <c r="B4985" i="3"/>
  <c r="B4969" i="3"/>
  <c r="B4953" i="3"/>
  <c r="B4937" i="3"/>
  <c r="B4921" i="3"/>
  <c r="B4905" i="3"/>
  <c r="B4889" i="3"/>
  <c r="B4873" i="3"/>
  <c r="B4857" i="3"/>
  <c r="B4841" i="3"/>
  <c r="B4825" i="3"/>
  <c r="B4809" i="3"/>
  <c r="B4793" i="3"/>
  <c r="B4884" i="3"/>
  <c r="B4775" i="3"/>
  <c r="C4616" i="3"/>
  <c r="C4456" i="3"/>
  <c r="C4376" i="3"/>
  <c r="C4184" i="3"/>
  <c r="C4643" i="3"/>
  <c r="C4515" i="3"/>
  <c r="C4307" i="3"/>
  <c r="C4131" i="3"/>
  <c r="C4198" i="3"/>
  <c r="C4500" i="3"/>
  <c r="C4631" i="3"/>
  <c r="C4391" i="3"/>
  <c r="B4584" i="3"/>
  <c r="B4678" i="3"/>
  <c r="B4123" i="3"/>
  <c r="B4934" i="3"/>
  <c r="C4408" i="3"/>
  <c r="B4133" i="3"/>
  <c r="C4723" i="3"/>
  <c r="C4595" i="3"/>
  <c r="C4467" i="3"/>
  <c r="C4259" i="3"/>
  <c r="C4211" i="3"/>
  <c r="C4446" i="3"/>
  <c r="C4390" i="3"/>
  <c r="C4310" i="3"/>
  <c r="C4246" i="3"/>
  <c r="C4116" i="3"/>
  <c r="C4215" i="3"/>
  <c r="C4634" i="3"/>
  <c r="D3242" i="3"/>
  <c r="D3335" i="3"/>
  <c r="D2801" i="3"/>
  <c r="D2958" i="3"/>
  <c r="D2987" i="3"/>
  <c r="D3528" i="3"/>
  <c r="D3461" i="3"/>
  <c r="D3893" i="3"/>
  <c r="D3714" i="3"/>
  <c r="D3447" i="3"/>
  <c r="D3695" i="3"/>
  <c r="D3935" i="3"/>
  <c r="D3324" i="3"/>
  <c r="D3540" i="3"/>
  <c r="D3700" i="3"/>
  <c r="D3940" i="3"/>
  <c r="D3489" i="3"/>
  <c r="D3673" i="3"/>
  <c r="D3881" i="3"/>
  <c r="D4041" i="3"/>
  <c r="D3558" i="3"/>
  <c r="D3782" i="3"/>
  <c r="D3974" i="3"/>
  <c r="D3475" i="3"/>
  <c r="D3635" i="3"/>
  <c r="D3811" i="3"/>
  <c r="D3971" i="3"/>
  <c r="D4096" i="3"/>
  <c r="D4264" i="3"/>
  <c r="D4424" i="3"/>
  <c r="D4592" i="3"/>
  <c r="D4704" i="3"/>
  <c r="D4784" i="3"/>
  <c r="D4181" i="3"/>
  <c r="D4293" i="3"/>
  <c r="D4565" i="3"/>
  <c r="D4677" i="3"/>
  <c r="D4122" i="3"/>
  <c r="D4202" i="3"/>
  <c r="D4330" i="3"/>
  <c r="D4394" i="3"/>
  <c r="D4466" i="3"/>
  <c r="D4522" i="3"/>
  <c r="D4586" i="3"/>
  <c r="D4634" i="3"/>
  <c r="D4698" i="3"/>
  <c r="D4762" i="3"/>
  <c r="D4159" i="3"/>
  <c r="D4223" i="3"/>
  <c r="D4375" i="3"/>
  <c r="D4439" i="3"/>
  <c r="D4519" i="3"/>
  <c r="D4567" i="3"/>
  <c r="D4639" i="3"/>
  <c r="D4775" i="3"/>
  <c r="D4124" i="3"/>
  <c r="D4260" i="3"/>
  <c r="D4324" i="3"/>
  <c r="D4428" i="3"/>
  <c r="D4476" i="3"/>
  <c r="D4540" i="3"/>
  <c r="D4580" i="3"/>
  <c r="D4620" i="3"/>
  <c r="D4724" i="3"/>
  <c r="D4780" i="3"/>
  <c r="D4265" i="3"/>
  <c r="D4313" i="3"/>
  <c r="D4369" i="3"/>
  <c r="D4425" i="3"/>
  <c r="D4465" i="3"/>
  <c r="D4545" i="3"/>
  <c r="D4593" i="3"/>
  <c r="D4641" i="3"/>
  <c r="D4689" i="3"/>
  <c r="D2657" i="3"/>
  <c r="D3266" i="3"/>
  <c r="D3367" i="3"/>
  <c r="D2985" i="3"/>
  <c r="D3062" i="3"/>
  <c r="D3003" i="3"/>
  <c r="D3600" i="3"/>
  <c r="D3485" i="3"/>
  <c r="D3973" i="3"/>
  <c r="D3826" i="3"/>
  <c r="D3455" i="3"/>
  <c r="D3719" i="3"/>
  <c r="D3967" i="3"/>
  <c r="D3364" i="3"/>
  <c r="D3548" i="3"/>
  <c r="D3788" i="3"/>
  <c r="D3948" i="3"/>
  <c r="D3497" i="3"/>
  <c r="D3713" i="3"/>
  <c r="D3913" i="3"/>
  <c r="D4057" i="3"/>
  <c r="D3598" i="3"/>
  <c r="D3790" i="3"/>
  <c r="D3982" i="3"/>
  <c r="D3491" i="3"/>
  <c r="D3683" i="3"/>
  <c r="D3819" i="3"/>
  <c r="D3979" i="3"/>
  <c r="D4104" i="3"/>
  <c r="D4288" i="3"/>
  <c r="D4432" i="3"/>
  <c r="D4504" i="3"/>
  <c r="D4616" i="3"/>
  <c r="D4712" i="3"/>
  <c r="D4085" i="3"/>
  <c r="D4189" i="3"/>
  <c r="D4301" i="3"/>
  <c r="D4397" i="3"/>
  <c r="D4493" i="3"/>
  <c r="D4573" i="3"/>
  <c r="D4130" i="3"/>
  <c r="D4210" i="3"/>
  <c r="D4282" i="3"/>
  <c r="D4346" i="3"/>
  <c r="D4410" i="3"/>
  <c r="D4538" i="3"/>
  <c r="D4594" i="3"/>
  <c r="D4642" i="3"/>
  <c r="D4706" i="3"/>
  <c r="D4770" i="3"/>
  <c r="D4167" i="3"/>
  <c r="D4231" i="3"/>
  <c r="D4311" i="3"/>
  <c r="D4383" i="3"/>
  <c r="D4447" i="3"/>
  <c r="D4527" i="3"/>
  <c r="D4575" i="3"/>
  <c r="D4719" i="3"/>
  <c r="D4783" i="3"/>
  <c r="D4148" i="3"/>
  <c r="D4204" i="3"/>
  <c r="D4268" i="3"/>
  <c r="D4332" i="3"/>
  <c r="D4380" i="3"/>
  <c r="D4436" i="3"/>
  <c r="D4484" i="3"/>
  <c r="D4548" i="3"/>
  <c r="D4628" i="3"/>
  <c r="D4732" i="3"/>
  <c r="D4129" i="3"/>
  <c r="D4177" i="3"/>
  <c r="D4225" i="3"/>
  <c r="D4273" i="3"/>
  <c r="D4377" i="3"/>
  <c r="D4505" i="3"/>
  <c r="D4553" i="3"/>
  <c r="D4601" i="3"/>
  <c r="D4697" i="3"/>
  <c r="B4940" i="3"/>
  <c r="B4820" i="3"/>
  <c r="B4975" i="3"/>
  <c r="B5035" i="3"/>
  <c r="B4963" i="3"/>
  <c r="B4763" i="3"/>
  <c r="B4733" i="3"/>
  <c r="B4437" i="3"/>
  <c r="B4990" i="3"/>
  <c r="B4870" i="3"/>
  <c r="B5013" i="3"/>
  <c r="B4928" i="3"/>
  <c r="B4792" i="3"/>
  <c r="B4827" i="3"/>
  <c r="B4648" i="3"/>
  <c r="B4488" i="3"/>
  <c r="C4629" i="3"/>
  <c r="C4538" i="3"/>
  <c r="C4666" i="3"/>
  <c r="C4247" i="3"/>
  <c r="C4487" i="3"/>
  <c r="C4567" i="3"/>
  <c r="C4647" i="3"/>
  <c r="C4775" i="3"/>
  <c r="C4180" i="3"/>
  <c r="C4548" i="3"/>
  <c r="C4740" i="3"/>
  <c r="C3856" i="3"/>
  <c r="C4677" i="3"/>
  <c r="C4199" i="3"/>
  <c r="C4407" i="3"/>
  <c r="C4535" i="3"/>
  <c r="C4695" i="3"/>
  <c r="C4404" i="3"/>
  <c r="C4708" i="3"/>
  <c r="B4946" i="3"/>
  <c r="B4949" i="3"/>
  <c r="B5048" i="3"/>
  <c r="B4923" i="3"/>
  <c r="B4773" i="3"/>
  <c r="B4653" i="3"/>
  <c r="B4397" i="3"/>
  <c r="B4948" i="3"/>
  <c r="B4812" i="3"/>
  <c r="B4983" i="3"/>
  <c r="B4677" i="3"/>
  <c r="B4421" i="3"/>
  <c r="C4148" i="3"/>
  <c r="C4711" i="3"/>
  <c r="C4503" i="3"/>
  <c r="C4439" i="3"/>
  <c r="C4682" i="3"/>
  <c r="C4618" i="3"/>
  <c r="C4458" i="3"/>
  <c r="C3979" i="3"/>
  <c r="B4998" i="3"/>
  <c r="B4862" i="3"/>
  <c r="B4815" i="3"/>
  <c r="B4743" i="3"/>
  <c r="B4912" i="3"/>
  <c r="B4808" i="3"/>
  <c r="B4525" i="3"/>
  <c r="B4317" i="3"/>
  <c r="B4752" i="3"/>
  <c r="C4132" i="3"/>
  <c r="C4759" i="3"/>
  <c r="C4599" i="3"/>
  <c r="C4551" i="3"/>
  <c r="C4183" i="3"/>
  <c r="C4119" i="3"/>
  <c r="C4586" i="3"/>
  <c r="B5012" i="3"/>
  <c r="B4876" i="3"/>
  <c r="B5047" i="3"/>
  <c r="B4911" i="3"/>
  <c r="B4986" i="3"/>
  <c r="B4914" i="3"/>
  <c r="B4197" i="3"/>
  <c r="C4489" i="3"/>
  <c r="C4281" i="3"/>
  <c r="C4612" i="3"/>
  <c r="C4311" i="3"/>
  <c r="C4506" i="3"/>
  <c r="C4341" i="3"/>
  <c r="C4096" i="3"/>
  <c r="D3104" i="3"/>
  <c r="D2770" i="3"/>
  <c r="D2943" i="3"/>
  <c r="D2732" i="3"/>
  <c r="D2833" i="3"/>
  <c r="D3369" i="3"/>
  <c r="D3278" i="3"/>
  <c r="D3219" i="3"/>
  <c r="D3536" i="3"/>
  <c r="D3904" i="3"/>
  <c r="D3661" i="3"/>
  <c r="D4037" i="3"/>
  <c r="D3770" i="3"/>
  <c r="D4010" i="3"/>
  <c r="D3567" i="3"/>
  <c r="D3791" i="3"/>
  <c r="D3943" i="3"/>
  <c r="D4103" i="3"/>
  <c r="D3444" i="3"/>
  <c r="D3572" i="3"/>
  <c r="D3716" i="3"/>
  <c r="D3884" i="3"/>
  <c r="D4036" i="3"/>
  <c r="D3537" i="3"/>
  <c r="D3697" i="3"/>
  <c r="D3833" i="3"/>
  <c r="D3953" i="3"/>
  <c r="D3454" i="3"/>
  <c r="D3582" i="3"/>
  <c r="D3710" i="3"/>
  <c r="D3854" i="3"/>
  <c r="D4006" i="3"/>
  <c r="D4094" i="3"/>
  <c r="D3579" i="3"/>
  <c r="D3707" i="3"/>
  <c r="D3827" i="3"/>
  <c r="D3947" i="3"/>
  <c r="D4083" i="3"/>
  <c r="D4120" i="3"/>
  <c r="D4272" i="3"/>
  <c r="D4360" i="3"/>
  <c r="D4464" i="3"/>
  <c r="D4536" i="3"/>
  <c r="D4600" i="3"/>
  <c r="D4672" i="3"/>
  <c r="D4760" i="3"/>
  <c r="D4117" i="3"/>
  <c r="D4197" i="3"/>
  <c r="D4277" i="3"/>
  <c r="D4349" i="3"/>
  <c r="D4421" i="3"/>
  <c r="D4477" i="3"/>
  <c r="D4589" i="3"/>
  <c r="D4717" i="3"/>
  <c r="D4138" i="3"/>
  <c r="D4194" i="3"/>
  <c r="D4298" i="3"/>
  <c r="D4402" i="3"/>
  <c r="D4442" i="3"/>
  <c r="D4530" i="3"/>
  <c r="D4690" i="3"/>
  <c r="D4730" i="3"/>
  <c r="D4135" i="3"/>
  <c r="D4239" i="3"/>
  <c r="D4295" i="3"/>
  <c r="D4351" i="3"/>
  <c r="D4399" i="3"/>
  <c r="D4455" i="3"/>
  <c r="D4503" i="3"/>
  <c r="D4599" i="3"/>
  <c r="D4647" i="3"/>
  <c r="D4703" i="3"/>
  <c r="D4076" i="3"/>
  <c r="D4132" i="3"/>
  <c r="D4188" i="3"/>
  <c r="D4244" i="3"/>
  <c r="D2641" i="3"/>
  <c r="D3010" i="3"/>
  <c r="D2975" i="3"/>
  <c r="D2828" i="3"/>
  <c r="D2857" i="3"/>
  <c r="D2806" i="3"/>
  <c r="D2843" i="3"/>
  <c r="D3307" i="3"/>
  <c r="D3584" i="3"/>
  <c r="D3928" i="3"/>
  <c r="D3693" i="3"/>
  <c r="D3522" i="3"/>
  <c r="D3794" i="3"/>
  <c r="D4050" i="3"/>
  <c r="D3639" i="3"/>
  <c r="D3815" i="3"/>
  <c r="D3959" i="3"/>
  <c r="D3308" i="3"/>
  <c r="D3452" i="3"/>
  <c r="D3580" i="3"/>
  <c r="D3764" i="3"/>
  <c r="D3892" i="3"/>
  <c r="D4044" i="3"/>
  <c r="D3577" i="3"/>
  <c r="D3705" i="3"/>
  <c r="D3841" i="3"/>
  <c r="D4009" i="3"/>
  <c r="D3462" i="3"/>
  <c r="D3590" i="3"/>
  <c r="D3766" i="3"/>
  <c r="D3886" i="3"/>
  <c r="D4014" i="3"/>
  <c r="D3467" i="3"/>
  <c r="D3603" i="3"/>
  <c r="D3715" i="3"/>
  <c r="D3963" i="3"/>
  <c r="D4091" i="3"/>
  <c r="D4168" i="3"/>
  <c r="D4280" i="3"/>
  <c r="D4368" i="3"/>
  <c r="D4544" i="3"/>
  <c r="D4608" i="3"/>
  <c r="D4125" i="3"/>
  <c r="D4205" i="3"/>
  <c r="D4285" i="3"/>
  <c r="D4357" i="3"/>
  <c r="D4437" i="3"/>
  <c r="D4485" i="3"/>
  <c r="D4541" i="3"/>
  <c r="D4613" i="3"/>
  <c r="D4669" i="3"/>
  <c r="D4154" i="3"/>
  <c r="D4250" i="3"/>
  <c r="D4354" i="3"/>
  <c r="D4450" i="3"/>
  <c r="D4490" i="3"/>
  <c r="D4570" i="3"/>
  <c r="D4610" i="3"/>
  <c r="D4650" i="3"/>
  <c r="D4738" i="3"/>
  <c r="D4778" i="3"/>
  <c r="D4143" i="3"/>
  <c r="D4183" i="3"/>
  <c r="D4247" i="3"/>
  <c r="D4303" i="3"/>
  <c r="D4359" i="3"/>
  <c r="D4463" i="3"/>
  <c r="D4511" i="3"/>
  <c r="D4551" i="3"/>
  <c r="D4607" i="3"/>
  <c r="D4655" i="3"/>
  <c r="D4743" i="3"/>
  <c r="D4084" i="3"/>
  <c r="D4140" i="3"/>
  <c r="D3360" i="3"/>
  <c r="D3171" i="3"/>
  <c r="D3366" i="3"/>
  <c r="D2934" i="3"/>
  <c r="D3225" i="3"/>
  <c r="D3228" i="3"/>
  <c r="D2796" i="3"/>
  <c r="D3175" i="3"/>
  <c r="D3314" i="3"/>
  <c r="D3253" i="3"/>
  <c r="D2711" i="3"/>
  <c r="D4021" i="3"/>
  <c r="D3677" i="3"/>
  <c r="D4024" i="3"/>
  <c r="D3640" i="3"/>
  <c r="D3344" i="3"/>
  <c r="D3163" i="3"/>
  <c r="D3342" i="3"/>
  <c r="D2902" i="3"/>
  <c r="D3153" i="3"/>
  <c r="D3132" i="3"/>
  <c r="D2780" i="3"/>
  <c r="D3167" i="3"/>
  <c r="D3274" i="3"/>
  <c r="D3077" i="3"/>
  <c r="D2691" i="3"/>
  <c r="D2922" i="3"/>
  <c r="D3136" i="3"/>
  <c r="D2671" i="3"/>
  <c r="D3338" i="3"/>
  <c r="D2914" i="3"/>
  <c r="AW4" i="10"/>
  <c r="B4551" i="3"/>
  <c r="B4300" i="3"/>
  <c r="B3771" i="3"/>
  <c r="B3757" i="3"/>
  <c r="B4511" i="3"/>
  <c r="B5006" i="3"/>
  <c r="B4950" i="3"/>
  <c r="B4878" i="3"/>
  <c r="B4822" i="3"/>
  <c r="B5020" i="3"/>
  <c r="B4964" i="3"/>
  <c r="B4892" i="3"/>
  <c r="B4836" i="3"/>
  <c r="B4991" i="3"/>
  <c r="B4935" i="3"/>
  <c r="B4783" i="3"/>
  <c r="B4890" i="3"/>
  <c r="B4850" i="3"/>
  <c r="B4826" i="3"/>
  <c r="B4997" i="3"/>
  <c r="B4976" i="3"/>
  <c r="B4816" i="3"/>
  <c r="B4947" i="3"/>
  <c r="B4867" i="3"/>
  <c r="B4747" i="3"/>
  <c r="B4549" i="3"/>
  <c r="B4493" i="3"/>
  <c r="B4461" i="3"/>
  <c r="B4301" i="3"/>
  <c r="B4269" i="3"/>
  <c r="B4237" i="3"/>
  <c r="B4776" i="3"/>
  <c r="B4720" i="3"/>
  <c r="B4432" i="3"/>
  <c r="B5022" i="3"/>
  <c r="B4966" i="3"/>
  <c r="B4894" i="3"/>
  <c r="B4838" i="3"/>
  <c r="B5036" i="3"/>
  <c r="B4980" i="3"/>
  <c r="B4908" i="3"/>
  <c r="B4852" i="3"/>
  <c r="B5007" i="3"/>
  <c r="B4951" i="3"/>
  <c r="B4879" i="3"/>
  <c r="B4839" i="3"/>
  <c r="B4799" i="3"/>
  <c r="B4759" i="3"/>
  <c r="B5034" i="3"/>
  <c r="B4930" i="3"/>
  <c r="B4866" i="3"/>
  <c r="B4965" i="3"/>
  <c r="B4917" i="3"/>
  <c r="B4840" i="3"/>
  <c r="B5027" i="3"/>
  <c r="B4971" i="3"/>
  <c r="B4891" i="3"/>
  <c r="B4749" i="3"/>
  <c r="B4725" i="3"/>
  <c r="B4701" i="3"/>
  <c r="B4517" i="3"/>
  <c r="B4373" i="3"/>
  <c r="B4349" i="3"/>
  <c r="B4325" i="3"/>
  <c r="B4141" i="3"/>
  <c r="B4744" i="3"/>
  <c r="B4608" i="3"/>
  <c r="B4280" i="3"/>
  <c r="B4158" i="3"/>
  <c r="B4441" i="3"/>
  <c r="B4644" i="3"/>
  <c r="B4447" i="3"/>
  <c r="B4303" i="3"/>
  <c r="B5038" i="3"/>
  <c r="B4982" i="3"/>
  <c r="B4910" i="3"/>
  <c r="B4854" i="3"/>
  <c r="B5052" i="3"/>
  <c r="B4996" i="3"/>
  <c r="B4924" i="3"/>
  <c r="B4868" i="3"/>
  <c r="B4796" i="3"/>
  <c r="B5023" i="3"/>
  <c r="B4967" i="3"/>
  <c r="B4895" i="3"/>
  <c r="B4855" i="3"/>
  <c r="B4970" i="3"/>
  <c r="B5000" i="3"/>
  <c r="B4888" i="3"/>
  <c r="B4864" i="3"/>
  <c r="B5051" i="3"/>
  <c r="B4915" i="3"/>
  <c r="B4765" i="3"/>
  <c r="B4605" i="3"/>
  <c r="B4541" i="3"/>
  <c r="B4293" i="3"/>
  <c r="B4165" i="3"/>
  <c r="B4640" i="3"/>
  <c r="B4464" i="3"/>
  <c r="B4424" i="3"/>
  <c r="B4192" i="3"/>
  <c r="B4630" i="3"/>
  <c r="B4761" i="3"/>
  <c r="B5014" i="3"/>
  <c r="B4942" i="3"/>
  <c r="B4886" i="3"/>
  <c r="B4814" i="3"/>
  <c r="B5028" i="3"/>
  <c r="B4956" i="3"/>
  <c r="B4900" i="3"/>
  <c r="B4828" i="3"/>
  <c r="B4999" i="3"/>
  <c r="B4927" i="3"/>
  <c r="B4871" i="3"/>
  <c r="B4791" i="3"/>
  <c r="B4794" i="3"/>
  <c r="B4936" i="3"/>
  <c r="B4856" i="3"/>
  <c r="B4832" i="3"/>
  <c r="B4987" i="3"/>
  <c r="B4629" i="3"/>
  <c r="B4445" i="3"/>
  <c r="B4365" i="3"/>
  <c r="B4341" i="3"/>
  <c r="B4704" i="3"/>
  <c r="B4216" i="3"/>
  <c r="B4203" i="3"/>
  <c r="B4171" i="3"/>
  <c r="B4342" i="3"/>
  <c r="B4561" i="3"/>
  <c r="B4236" i="3"/>
  <c r="B5030" i="3"/>
  <c r="B4958" i="3"/>
  <c r="B4902" i="3"/>
  <c r="B4830" i="3"/>
  <c r="B5044" i="3"/>
  <c r="B4972" i="3"/>
  <c r="B4916" i="3"/>
  <c r="B4844" i="3"/>
  <c r="B5015" i="3"/>
  <c r="B4943" i="3"/>
  <c r="B4887" i="3"/>
  <c r="B4831" i="3"/>
  <c r="B5042" i="3"/>
  <c r="B5002" i="3"/>
  <c r="B4962" i="3"/>
  <c r="B4858" i="3"/>
  <c r="B4834" i="3"/>
  <c r="B4869" i="3"/>
  <c r="B4837" i="3"/>
  <c r="B5016" i="3"/>
  <c r="B4960" i="3"/>
  <c r="B4880" i="3"/>
  <c r="B4851" i="3"/>
  <c r="B4787" i="3"/>
  <c r="B4685" i="3"/>
  <c r="B4661" i="3"/>
  <c r="B4565" i="3"/>
  <c r="B4413" i="3"/>
  <c r="B4389" i="3"/>
  <c r="B4221" i="3"/>
  <c r="B4189" i="3"/>
  <c r="B4157" i="3"/>
  <c r="B4728" i="3"/>
  <c r="B4592" i="3"/>
  <c r="B4560" i="3"/>
  <c r="B4235" i="3"/>
  <c r="B4230" i="3"/>
  <c r="B5046" i="3"/>
  <c r="B4974" i="3"/>
  <c r="B4918" i="3"/>
  <c r="B4846" i="3"/>
  <c r="B4988" i="3"/>
  <c r="B4932" i="3"/>
  <c r="B4860" i="3"/>
  <c r="B4804" i="3"/>
  <c r="B5031" i="3"/>
  <c r="B4959" i="3"/>
  <c r="B4903" i="3"/>
  <c r="B4847" i="3"/>
  <c r="B4978" i="3"/>
  <c r="B4874" i="3"/>
  <c r="B4810" i="3"/>
  <c r="B4805" i="3"/>
  <c r="B5040" i="3"/>
  <c r="B4904" i="3"/>
  <c r="B5011" i="3"/>
  <c r="B4899" i="3"/>
  <c r="B4875" i="3"/>
  <c r="B4757" i="3"/>
  <c r="B4709" i="3"/>
  <c r="B4589" i="3"/>
  <c r="B4469" i="3"/>
  <c r="B4277" i="3"/>
  <c r="B4245" i="3"/>
  <c r="B4376" i="3"/>
  <c r="B4526" i="3"/>
  <c r="B4420" i="3"/>
  <c r="D2742" i="3"/>
  <c r="D2755" i="3"/>
  <c r="D3125" i="3"/>
  <c r="D3026" i="3"/>
  <c r="D3370" i="3"/>
  <c r="D3071" i="3"/>
  <c r="D3415" i="3"/>
  <c r="D2908" i="3"/>
  <c r="D2761" i="3"/>
  <c r="D3057" i="3"/>
  <c r="D3377" i="3"/>
  <c r="D3086" i="3"/>
  <c r="D3374" i="3"/>
  <c r="D3091" i="3"/>
  <c r="D3347" i="3"/>
  <c r="D3440" i="3"/>
  <c r="D3728" i="3"/>
  <c r="D3968" i="3"/>
  <c r="D3533" i="3"/>
  <c r="D3829" i="3"/>
  <c r="D3434" i="3"/>
  <c r="D3690" i="3"/>
  <c r="D3890" i="3"/>
  <c r="D4098" i="3"/>
  <c r="D3575" i="3"/>
  <c r="D3751" i="3"/>
  <c r="D3871" i="3"/>
  <c r="D3983" i="3"/>
  <c r="D3292" i="3"/>
  <c r="D3388" i="3"/>
  <c r="D3500" i="3"/>
  <c r="D3620" i="3"/>
  <c r="D3732" i="3"/>
  <c r="D3860" i="3"/>
  <c r="D3956" i="3"/>
  <c r="D3449" i="3"/>
  <c r="D3545" i="3"/>
  <c r="D3641" i="3"/>
  <c r="D3769" i="3"/>
  <c r="D3857" i="3"/>
  <c r="D3961" i="3"/>
  <c r="D4065" i="3"/>
  <c r="D3526" i="3"/>
  <c r="D3622" i="3"/>
  <c r="D3718" i="3"/>
  <c r="D3830" i="3"/>
  <c r="D3926" i="3"/>
  <c r="D4030" i="3"/>
  <c r="D3435" i="3"/>
  <c r="D3547" i="3"/>
  <c r="D3651" i="3"/>
  <c r="D3755" i="3"/>
  <c r="D3835" i="3"/>
  <c r="D3915" i="3"/>
  <c r="D4011" i="3"/>
  <c r="D4099" i="3"/>
  <c r="D4152" i="3"/>
  <c r="D4232" i="3"/>
  <c r="D4320" i="3"/>
  <c r="D4384" i="3"/>
  <c r="D4472" i="3"/>
  <c r="D4520" i="3"/>
  <c r="D4576" i="3"/>
  <c r="D4680" i="3"/>
  <c r="D4744" i="3"/>
  <c r="D4093" i="3"/>
  <c r="D4149" i="3"/>
  <c r="D4213" i="3"/>
  <c r="D4261" i="3"/>
  <c r="D4317" i="3"/>
  <c r="D4373" i="3"/>
  <c r="D4509" i="3"/>
  <c r="D4597" i="3"/>
  <c r="D4645" i="3"/>
  <c r="D4685" i="3"/>
  <c r="D4146" i="3"/>
  <c r="D4186" i="3"/>
  <c r="D4226" i="3"/>
  <c r="D4338" i="3"/>
  <c r="D2658" i="3"/>
  <c r="D2648" i="3"/>
  <c r="D3173" i="3"/>
  <c r="D3042" i="3"/>
  <c r="D2791" i="3"/>
  <c r="D3079" i="3"/>
  <c r="D2604" i="3"/>
  <c r="D3004" i="3"/>
  <c r="D2777" i="3"/>
  <c r="D3081" i="3"/>
  <c r="D2790" i="3"/>
  <c r="D3118" i="3"/>
  <c r="D2763" i="3"/>
  <c r="D3147" i="3"/>
  <c r="D3363" i="3"/>
  <c r="D3464" i="3"/>
  <c r="D3744" i="3"/>
  <c r="D3976" i="3"/>
  <c r="D3605" i="3"/>
  <c r="D3853" i="3"/>
  <c r="D3482" i="3"/>
  <c r="D3706" i="3"/>
  <c r="D3938" i="3"/>
  <c r="D3431" i="3"/>
  <c r="D3591" i="3"/>
  <c r="D3759" i="3"/>
  <c r="D3887" i="3"/>
  <c r="D4007" i="3"/>
  <c r="D3300" i="3"/>
  <c r="D3396" i="3"/>
  <c r="D3524" i="3"/>
  <c r="D3628" i="3"/>
  <c r="D3740" i="3"/>
  <c r="D3868" i="3"/>
  <c r="D3972" i="3"/>
  <c r="D3457" i="3"/>
  <c r="D3561" i="3"/>
  <c r="D3665" i="3"/>
  <c r="D3873" i="3"/>
  <c r="D4001" i="3"/>
  <c r="D4073" i="3"/>
  <c r="D3534" i="3"/>
  <c r="D3630" i="3"/>
  <c r="D3750" i="3"/>
  <c r="D3966" i="3"/>
  <c r="D4038" i="3"/>
  <c r="D3443" i="3"/>
  <c r="D3563" i="3"/>
  <c r="D3659" i="3"/>
  <c r="D3843" i="3"/>
  <c r="D3931" i="3"/>
  <c r="D4027" i="3"/>
  <c r="D4107" i="3"/>
  <c r="D4160" i="3"/>
  <c r="D4256" i="3"/>
  <c r="D4328" i="3"/>
  <c r="D4392" i="3"/>
  <c r="D4528" i="3"/>
  <c r="D4632" i="3"/>
  <c r="D4688" i="3"/>
  <c r="D4752" i="3"/>
  <c r="D4157" i="3"/>
  <c r="D4221" i="3"/>
  <c r="D4269" i="3"/>
  <c r="D4381" i="3"/>
  <c r="D4429" i="3"/>
  <c r="D4469" i="3"/>
  <c r="D4605" i="3"/>
  <c r="D4653" i="3"/>
  <c r="D4693" i="3"/>
  <c r="D4733" i="3"/>
  <c r="D4266" i="3"/>
  <c r="D4306" i="3"/>
  <c r="D4378" i="3"/>
  <c r="C4343" i="3"/>
  <c r="C4231" i="3"/>
  <c r="C4151" i="3"/>
  <c r="C4554" i="3"/>
  <c r="C4322" i="3"/>
  <c r="C4098" i="3"/>
  <c r="C4581" i="3"/>
  <c r="C3835" i="3"/>
  <c r="C4375" i="3"/>
  <c r="C4263" i="3"/>
  <c r="C4730" i="3"/>
  <c r="C4426" i="3"/>
  <c r="B3073" i="3"/>
  <c r="B4008" i="3"/>
  <c r="B3589" i="3"/>
  <c r="B3661" i="3"/>
  <c r="B3764" i="3"/>
  <c r="B4020" i="3"/>
  <c r="B3513" i="3"/>
  <c r="B3808" i="3"/>
  <c r="B3533" i="3"/>
  <c r="B4346" i="3"/>
  <c r="B4458" i="3"/>
  <c r="B3544" i="3"/>
  <c r="B3928" i="3"/>
  <c r="B4634" i="3"/>
  <c r="B4439" i="3"/>
  <c r="B4463" i="3"/>
  <c r="B4567" i="3"/>
  <c r="B4623" i="3"/>
  <c r="B4196" i="3"/>
  <c r="B4220" i="3"/>
  <c r="B4484" i="3"/>
  <c r="B4508" i="3"/>
  <c r="B4684" i="3"/>
  <c r="B4740" i="3"/>
  <c r="B4764" i="3"/>
  <c r="B4145" i="3"/>
  <c r="B4209" i="3"/>
  <c r="B4257" i="3"/>
  <c r="B4489" i="3"/>
  <c r="B4521" i="3"/>
  <c r="B4174" i="3"/>
  <c r="B4206" i="3"/>
  <c r="B4238" i="3"/>
  <c r="B4390" i="3"/>
  <c r="B4422" i="3"/>
  <c r="B4510" i="3"/>
  <c r="B4542" i="3"/>
  <c r="B4566" i="3"/>
  <c r="B4590" i="3"/>
  <c r="B4654" i="3"/>
  <c r="B4686" i="3"/>
  <c r="B4750" i="3"/>
  <c r="B4782" i="3"/>
  <c r="B4107" i="3"/>
  <c r="B4379" i="3"/>
  <c r="B4491" i="3"/>
  <c r="B4523" i="3"/>
  <c r="B4555" i="3"/>
  <c r="B4120" i="3"/>
  <c r="B4176" i="3"/>
  <c r="B4256" i="3"/>
  <c r="B4336" i="3"/>
  <c r="B4360" i="3"/>
  <c r="B4496" i="3"/>
  <c r="B4520" i="3"/>
  <c r="B4568" i="3"/>
  <c r="B4624" i="3"/>
  <c r="B4680" i="3"/>
  <c r="B4736" i="3"/>
  <c r="B4760" i="3"/>
  <c r="B4784" i="3"/>
  <c r="B4229" i="3"/>
  <c r="B4253" i="3"/>
  <c r="B4309" i="3"/>
  <c r="B4405" i="3"/>
  <c r="B4429" i="3"/>
  <c r="B4453" i="3"/>
  <c r="B4477" i="3"/>
  <c r="B4581" i="3"/>
  <c r="B4693" i="3"/>
  <c r="B4779" i="3"/>
  <c r="B4803" i="3"/>
  <c r="B4995" i="3"/>
  <c r="B5019" i="3"/>
  <c r="B5043" i="3"/>
  <c r="B4800" i="3"/>
  <c r="B4984" i="3"/>
  <c r="B5008" i="3"/>
  <c r="B5032" i="3"/>
  <c r="B4821" i="3"/>
  <c r="B4901" i="3"/>
  <c r="B5045" i="3"/>
  <c r="B4818" i="3"/>
  <c r="B4898" i="3"/>
  <c r="B4954" i="3"/>
  <c r="B5026" i="3"/>
  <c r="B4767" i="3"/>
  <c r="B4047" i="3"/>
  <c r="B4087" i="3"/>
  <c r="B4383" i="3"/>
  <c r="B4519" i="3"/>
  <c r="B4543" i="3"/>
  <c r="B4599" i="3"/>
  <c r="B4679" i="3"/>
  <c r="B4148" i="3"/>
  <c r="B4172" i="3"/>
  <c r="B4308" i="3"/>
  <c r="B4404" i="3"/>
  <c r="B4428" i="3"/>
  <c r="B4660" i="3"/>
  <c r="B4716" i="3"/>
  <c r="B4113" i="3"/>
  <c r="B4297" i="3"/>
  <c r="B4337" i="3"/>
  <c r="B4377" i="3"/>
  <c r="B4409" i="3"/>
  <c r="B4449" i="3"/>
  <c r="B4553" i="3"/>
  <c r="B4705" i="3"/>
  <c r="B4737" i="3"/>
  <c r="B4086" i="3"/>
  <c r="B4118" i="3"/>
  <c r="B4150" i="3"/>
  <c r="B4302" i="3"/>
  <c r="B4334" i="3"/>
  <c r="B4366" i="3"/>
  <c r="B4462" i="3"/>
  <c r="B4486" i="3"/>
  <c r="B4622" i="3"/>
  <c r="B4718" i="3"/>
  <c r="B4299" i="3"/>
  <c r="B4427" i="3"/>
  <c r="B4459" i="3"/>
  <c r="B4635" i="3"/>
  <c r="B4667" i="3"/>
  <c r="B4715" i="3"/>
  <c r="B4152" i="3"/>
  <c r="B4208" i="3"/>
  <c r="B4232" i="3"/>
  <c r="B4288" i="3"/>
  <c r="B4448" i="3"/>
  <c r="B4472" i="3"/>
  <c r="B4600" i="3"/>
  <c r="B4656" i="3"/>
  <c r="B4712" i="3"/>
  <c r="B4117" i="3"/>
  <c r="B4149" i="3"/>
  <c r="B4173" i="3"/>
  <c r="B4381" i="3"/>
  <c r="B4533" i="3"/>
  <c r="B4557" i="3"/>
  <c r="B4613" i="3"/>
  <c r="B4637" i="3"/>
  <c r="B4755" i="3"/>
  <c r="B4859" i="3"/>
  <c r="B4883" i="3"/>
  <c r="B4907" i="3"/>
  <c r="B4824" i="3"/>
  <c r="B4848" i="3"/>
  <c r="B4872" i="3"/>
  <c r="B4896" i="3"/>
  <c r="B4853" i="3"/>
  <c r="B4933" i="3"/>
  <c r="B5029" i="3"/>
  <c r="B4802" i="3"/>
  <c r="B4842" i="3"/>
  <c r="B4938" i="3"/>
  <c r="B5010" i="3"/>
  <c r="B4751" i="3"/>
  <c r="B4823" i="3"/>
  <c r="B3218" i="3"/>
  <c r="B3472" i="3"/>
  <c r="B3856" i="3"/>
  <c r="B3968" i="3"/>
  <c r="B3549" i="3"/>
  <c r="B4343" i="3"/>
  <c r="B4415" i="3"/>
  <c r="B4495" i="3"/>
  <c r="B4631" i="3"/>
  <c r="B4655" i="3"/>
  <c r="B4703" i="3"/>
  <c r="B4727" i="3"/>
  <c r="B4124" i="3"/>
  <c r="B4260" i="3"/>
  <c r="B4284" i="3"/>
  <c r="B4332" i="3"/>
  <c r="B4356" i="3"/>
  <c r="B4380" i="3"/>
  <c r="B4460" i="3"/>
  <c r="B4516" i="3"/>
  <c r="B4540" i="3"/>
  <c r="B4564" i="3"/>
  <c r="B4588" i="3"/>
  <c r="B4612" i="3"/>
  <c r="B4636" i="3"/>
  <c r="B4692" i="3"/>
  <c r="B4772" i="3"/>
  <c r="B4265" i="3"/>
  <c r="B4633" i="3"/>
  <c r="B4673" i="3"/>
  <c r="B4777" i="3"/>
  <c r="B4214" i="3"/>
  <c r="B4246" i="3"/>
  <c r="B4278" i="3"/>
  <c r="B4398" i="3"/>
  <c r="B4430" i="3"/>
  <c r="B4518" i="3"/>
  <c r="B4550" i="3"/>
  <c r="B4574" i="3"/>
  <c r="B4598" i="3"/>
  <c r="B4662" i="3"/>
  <c r="B4694" i="3"/>
  <c r="B4267" i="3"/>
  <c r="B4347" i="3"/>
  <c r="B4603" i="3"/>
  <c r="B4128" i="3"/>
  <c r="B4368" i="3"/>
  <c r="B4400" i="3"/>
  <c r="B4504" i="3"/>
  <c r="B4528" i="3"/>
  <c r="B4552" i="3"/>
  <c r="B4576" i="3"/>
  <c r="B4632" i="3"/>
  <c r="B4688" i="3"/>
  <c r="B4768" i="3"/>
  <c r="B4261" i="3"/>
  <c r="B4285" i="3"/>
  <c r="B4485" i="3"/>
  <c r="B4509" i="3"/>
  <c r="B4717" i="3"/>
  <c r="B4789" i="3"/>
  <c r="B4811" i="3"/>
  <c r="B4835" i="3"/>
  <c r="B4931" i="3"/>
  <c r="B4955" i="3"/>
  <c r="B4979" i="3"/>
  <c r="B5003" i="3"/>
  <c r="B4920" i="3"/>
  <c r="B4944" i="3"/>
  <c r="B4968" i="3"/>
  <c r="B4992" i="3"/>
  <c r="B4885" i="3"/>
  <c r="B4981" i="3"/>
  <c r="B4882" i="3"/>
  <c r="B4922" i="3"/>
  <c r="B4994" i="3"/>
  <c r="B5050" i="3"/>
  <c r="B4807" i="3"/>
  <c r="B4863" i="3"/>
  <c r="B3495" i="3"/>
  <c r="B3508" i="3"/>
  <c r="B3977" i="3"/>
  <c r="B4030" i="3"/>
  <c r="B4075" i="3"/>
  <c r="B3573" i="3"/>
  <c r="B4578" i="3"/>
  <c r="B4770" i="3"/>
  <c r="B4359" i="3"/>
  <c r="B4455" i="3"/>
  <c r="B4615" i="3"/>
  <c r="B4639" i="3"/>
  <c r="B4687" i="3"/>
  <c r="B4735" i="3"/>
  <c r="B4188" i="3"/>
  <c r="B4212" i="3"/>
  <c r="B4268" i="3"/>
  <c r="B4316" i="3"/>
  <c r="B4364" i="3"/>
  <c r="B4500" i="3"/>
  <c r="B4524" i="3"/>
  <c r="B4572" i="3"/>
  <c r="B4620" i="3"/>
  <c r="B4756" i="3"/>
  <c r="B4780" i="3"/>
  <c r="B4281" i="3"/>
  <c r="B4154" i="3"/>
  <c r="B4218" i="3"/>
  <c r="B4399" i="3"/>
  <c r="B4535" i="3"/>
  <c r="B4559" i="3"/>
  <c r="B4164" i="3"/>
  <c r="B4304" i="3"/>
  <c r="B4248" i="3"/>
  <c r="B4184" i="3"/>
  <c r="B4699" i="3"/>
  <c r="B4651" i="3"/>
  <c r="B4363" i="3"/>
  <c r="B4710" i="3"/>
  <c r="B4454" i="3"/>
  <c r="B4374" i="3"/>
  <c r="B4262" i="3"/>
  <c r="B4190" i="3"/>
  <c r="B4078" i="3"/>
  <c r="B4681" i="3"/>
  <c r="B4393" i="3"/>
  <c r="B4201" i="3"/>
  <c r="B4169" i="3"/>
  <c r="B4708" i="3"/>
  <c r="B4668" i="3"/>
  <c r="B4580" i="3"/>
  <c r="B4444" i="3"/>
  <c r="B4388" i="3"/>
  <c r="B4132" i="3"/>
  <c r="B4695" i="3"/>
  <c r="B3964" i="3"/>
  <c r="B4456" i="3"/>
  <c r="B4328" i="3"/>
  <c r="B4272" i="3"/>
  <c r="B4742" i="3"/>
  <c r="B4478" i="3"/>
  <c r="B4406" i="3"/>
  <c r="B4294" i="3"/>
  <c r="B4222" i="3"/>
  <c r="B4110" i="3"/>
  <c r="B4481" i="3"/>
  <c r="B4433" i="3"/>
  <c r="B4732" i="3"/>
  <c r="B4604" i="3"/>
  <c r="B4548" i="3"/>
  <c r="B4412" i="3"/>
  <c r="B4324" i="3"/>
  <c r="B4156" i="3"/>
  <c r="B4663" i="3"/>
  <c r="B4471" i="3"/>
  <c r="J23" i="2"/>
  <c r="J27" i="2"/>
  <c r="J10" i="2"/>
  <c r="B4512" i="3"/>
  <c r="B4480" i="3"/>
  <c r="B4240" i="3"/>
  <c r="B4144" i="3"/>
  <c r="B4731" i="3"/>
  <c r="B4395" i="3"/>
  <c r="B4774" i="3"/>
  <c r="B4702" i="3"/>
  <c r="B4326" i="3"/>
  <c r="B4254" i="3"/>
  <c r="B4142" i="3"/>
  <c r="B4745" i="3"/>
  <c r="B4348" i="3"/>
  <c r="B4292" i="3"/>
  <c r="B4719" i="3"/>
  <c r="B4575" i="3"/>
  <c r="B4503" i="3"/>
  <c r="B4391" i="3"/>
  <c r="B3950" i="3"/>
  <c r="B4544" i="3"/>
  <c r="B4352" i="3"/>
  <c r="B4320" i="3"/>
  <c r="B4296" i="3"/>
  <c r="B4264" i="3"/>
  <c r="B4475" i="3"/>
  <c r="B4251" i="3"/>
  <c r="B4734" i="3"/>
  <c r="B4614" i="3"/>
  <c r="B4582" i="3"/>
  <c r="B4502" i="3"/>
  <c r="B4438" i="3"/>
  <c r="B4286" i="3"/>
  <c r="B4785" i="3"/>
  <c r="B4577" i="3"/>
  <c r="B4545" i="3"/>
  <c r="B4505" i="3"/>
  <c r="B4185" i="3"/>
  <c r="B4153" i="3"/>
  <c r="B4628" i="3"/>
  <c r="B4468" i="3"/>
  <c r="B4436" i="3"/>
  <c r="B3611" i="3"/>
  <c r="B3476" i="3"/>
  <c r="B4416" i="3"/>
  <c r="B4384" i="3"/>
  <c r="B4200" i="3"/>
  <c r="B4168" i="3"/>
  <c r="B4136" i="3"/>
  <c r="B4587" i="3"/>
  <c r="B4219" i="3"/>
  <c r="B4139" i="3"/>
  <c r="B4091" i="3"/>
  <c r="B4766" i="3"/>
  <c r="B4646" i="3"/>
  <c r="B4350" i="3"/>
  <c r="B4318" i="3"/>
  <c r="B4134" i="3"/>
  <c r="B4102" i="3"/>
  <c r="B4617" i="3"/>
  <c r="B4225" i="3"/>
  <c r="B4724" i="3"/>
  <c r="B4652" i="3"/>
  <c r="B4596" i="3"/>
  <c r="B4372" i="3"/>
  <c r="B4116" i="3"/>
  <c r="B4647" i="3"/>
  <c r="B4527" i="3"/>
  <c r="B4423" i="3"/>
  <c r="B4338" i="3"/>
  <c r="B3773" i="3"/>
  <c r="B3088" i="3"/>
  <c r="B4664" i="3"/>
  <c r="B4536" i="3"/>
  <c r="B4344" i="3"/>
  <c r="B4224" i="3"/>
  <c r="B4606" i="3"/>
  <c r="B4534" i="3"/>
  <c r="B4494" i="3"/>
  <c r="B4470" i="3"/>
  <c r="B4382" i="3"/>
  <c r="B4166" i="3"/>
  <c r="B4369" i="3"/>
  <c r="B4321" i="3"/>
  <c r="B4788" i="3"/>
  <c r="B4748" i="3"/>
  <c r="B4532" i="3"/>
  <c r="B4492" i="3"/>
  <c r="B4396" i="3"/>
  <c r="B4340" i="3"/>
  <c r="B4244" i="3"/>
  <c r="B4140" i="3"/>
  <c r="B4711" i="3"/>
  <c r="B4487" i="3"/>
  <c r="B4539" i="3"/>
  <c r="B4283" i="3"/>
  <c r="B4790" i="3"/>
  <c r="B4310" i="3"/>
  <c r="B4198" i="3"/>
  <c r="B4126" i="3"/>
  <c r="B4689" i="3"/>
  <c r="B4649" i="3"/>
  <c r="B4556" i="3"/>
  <c r="B4276" i="3"/>
  <c r="B4204" i="3"/>
  <c r="B4671" i="3"/>
  <c r="B4591" i="3"/>
  <c r="B4207" i="3"/>
  <c r="C4046" i="3"/>
  <c r="C3920" i="3"/>
  <c r="C4112" i="3"/>
  <c r="C3599" i="3"/>
  <c r="C3598" i="3"/>
  <c r="C3451" i="3"/>
  <c r="C4011" i="3"/>
  <c r="C4197" i="3"/>
  <c r="C4309" i="3"/>
  <c r="C4602" i="3"/>
  <c r="C4522" i="3"/>
  <c r="C4565" i="3"/>
  <c r="C4469" i="3"/>
  <c r="C4181" i="3"/>
  <c r="D2643" i="3"/>
  <c r="C4570" i="3"/>
  <c r="C4442" i="3"/>
  <c r="C4242" i="3"/>
  <c r="C4757" i="3"/>
  <c r="C4597" i="3"/>
  <c r="C4054" i="3"/>
  <c r="C3834" i="3"/>
  <c r="D3200" i="3"/>
  <c r="C4698" i="3"/>
  <c r="C4650" i="3"/>
  <c r="C4490" i="3"/>
  <c r="C4410" i="3"/>
  <c r="C4130" i="3"/>
  <c r="C4453" i="3"/>
  <c r="C4048" i="3"/>
  <c r="C3745" i="3"/>
  <c r="C4049" i="3"/>
  <c r="D2736" i="3"/>
  <c r="D2992" i="3"/>
  <c r="D2885" i="3"/>
  <c r="D2786" i="3"/>
  <c r="D3170" i="3"/>
  <c r="D2751" i="3"/>
  <c r="D2983" i="3"/>
  <c r="D3239" i="3"/>
  <c r="D2652" i="3"/>
  <c r="D2924" i="3"/>
  <c r="D3172" i="3"/>
  <c r="D2897" i="3"/>
  <c r="D3177" i="3"/>
  <c r="D3417" i="3"/>
  <c r="D2990" i="3"/>
  <c r="D3182" i="3"/>
  <c r="D2787" i="3"/>
  <c r="D3035" i="3"/>
  <c r="D3235" i="3"/>
  <c r="D3312" i="3"/>
  <c r="D3488" i="3"/>
  <c r="D3672" i="3"/>
  <c r="D3872" i="3"/>
  <c r="D4048" i="3"/>
  <c r="D3541" i="3"/>
  <c r="D3733" i="3"/>
  <c r="D3949" i="3"/>
  <c r="D3450" i="3"/>
  <c r="D3594" i="3"/>
  <c r="D3754" i="3"/>
  <c r="D3898" i="3"/>
  <c r="D4018" i="3"/>
  <c r="D3479" i="3"/>
  <c r="D3623" i="3"/>
  <c r="D3727" i="3"/>
  <c r="D3831" i="3"/>
  <c r="D3919" i="3"/>
  <c r="D3991" i="3"/>
  <c r="D4071" i="3"/>
  <c r="D3332" i="3"/>
  <c r="D3428" i="3"/>
  <c r="D3508" i="3"/>
  <c r="D3588" i="3"/>
  <c r="D3676" i="3"/>
  <c r="D3748" i="3"/>
  <c r="D3828" i="3"/>
  <c r="D3916" i="3"/>
  <c r="D3996" i="3"/>
  <c r="D4068" i="3"/>
  <c r="D3513" i="3"/>
  <c r="D3593" i="3"/>
  <c r="D3649" i="3"/>
  <c r="D3729" i="3"/>
  <c r="D3809" i="3"/>
  <c r="D3889" i="3"/>
  <c r="D3977" i="3"/>
  <c r="D3446" i="3"/>
  <c r="D3510" i="3"/>
  <c r="D3566" i="3"/>
  <c r="D3646" i="3"/>
  <c r="D3726" i="3"/>
  <c r="D3806" i="3"/>
  <c r="D3862" i="3"/>
  <c r="D3942" i="3"/>
  <c r="D4054" i="3"/>
  <c r="D3451" i="3"/>
  <c r="D3531" i="3"/>
  <c r="D3731" i="3"/>
  <c r="D3795" i="3"/>
  <c r="D3859" i="3"/>
  <c r="D3987" i="3"/>
  <c r="D4051" i="3"/>
  <c r="D4128" i="3"/>
  <c r="D4192" i="3"/>
  <c r="D4240" i="3"/>
  <c r="D4304" i="3"/>
  <c r="D4344" i="3"/>
  <c r="D4400" i="3"/>
  <c r="D4456" i="3"/>
  <c r="D2662" i="3"/>
  <c r="D3024" i="3"/>
  <c r="D2933" i="3"/>
  <c r="D2858" i="3"/>
  <c r="D3178" i="3"/>
  <c r="D2775" i="3"/>
  <c r="D3015" i="3"/>
  <c r="D3263" i="3"/>
  <c r="D2700" i="3"/>
  <c r="D2940" i="3"/>
  <c r="D3212" i="3"/>
  <c r="D2953" i="3"/>
  <c r="D3185" i="3"/>
  <c r="D2766" i="3"/>
  <c r="D2998" i="3"/>
  <c r="D3246" i="3"/>
  <c r="D2811" i="3"/>
  <c r="D3067" i="3"/>
  <c r="D3291" i="3"/>
  <c r="D3320" i="3"/>
  <c r="D3512" i="3"/>
  <c r="D3680" i="3"/>
  <c r="D3896" i="3"/>
  <c r="D3445" i="3"/>
  <c r="D3573" i="3"/>
  <c r="D3789" i="3"/>
  <c r="D3965" i="3"/>
  <c r="D3458" i="3"/>
  <c r="D3922" i="3"/>
  <c r="D3631" i="3"/>
  <c r="D3743" i="3"/>
  <c r="D3839" i="3"/>
  <c r="D3927" i="3"/>
  <c r="D3999" i="3"/>
  <c r="D4079" i="3"/>
  <c r="D3356" i="3"/>
  <c r="D3436" i="3"/>
  <c r="D3516" i="3"/>
  <c r="D3604" i="3"/>
  <c r="D3684" i="3"/>
  <c r="D3756" i="3"/>
  <c r="D3836" i="3"/>
  <c r="D3932" i="3"/>
  <c r="D4004" i="3"/>
  <c r="D3433" i="3"/>
  <c r="D3521" i="3"/>
  <c r="D3657" i="3"/>
  <c r="D3737" i="3"/>
  <c r="D3817" i="3"/>
  <c r="D3905" i="3"/>
  <c r="D3985" i="3"/>
  <c r="D4049" i="3"/>
  <c r="D3518" i="3"/>
  <c r="D3574" i="3"/>
  <c r="D3654" i="3"/>
  <c r="D3742" i="3"/>
  <c r="D3878" i="3"/>
  <c r="D3958" i="3"/>
  <c r="D4062" i="3"/>
  <c r="D3459" i="3"/>
  <c r="D3595" i="3"/>
  <c r="D3667" i="3"/>
  <c r="D3747" i="3"/>
  <c r="D3803" i="3"/>
  <c r="D3867" i="3"/>
  <c r="D3923" i="3"/>
  <c r="D3995" i="3"/>
  <c r="D4059" i="3"/>
  <c r="D4115" i="3"/>
  <c r="D4144" i="3"/>
  <c r="D4248" i="3"/>
  <c r="D4408" i="3"/>
  <c r="D2968" i="3"/>
  <c r="D2936" i="3"/>
  <c r="D2864" i="3"/>
  <c r="D2848" i="3"/>
  <c r="D4184" i="3"/>
  <c r="D4136" i="3"/>
  <c r="D4072" i="3"/>
  <c r="D4075" i="3"/>
  <c r="D4019" i="3"/>
  <c r="D3955" i="3"/>
  <c r="D3907" i="3"/>
  <c r="D3851" i="3"/>
  <c r="D3787" i="3"/>
  <c r="D3739" i="3"/>
  <c r="D3675" i="3"/>
  <c r="D3611" i="3"/>
  <c r="D3555" i="3"/>
  <c r="D3499" i="3"/>
  <c r="D4110" i="3"/>
  <c r="D3990" i="3"/>
  <c r="D3934" i="3"/>
  <c r="D3870" i="3"/>
  <c r="D3814" i="3"/>
  <c r="D3758" i="3"/>
  <c r="D3686" i="3"/>
  <c r="D3614" i="3"/>
  <c r="D3478" i="3"/>
  <c r="D4033" i="3"/>
  <c r="D3969" i="3"/>
  <c r="D3897" i="3"/>
  <c r="D3825" i="3"/>
  <c r="D3761" i="3"/>
  <c r="D3689" i="3"/>
  <c r="D3553" i="3"/>
  <c r="D3481" i="3"/>
  <c r="D4052" i="3"/>
  <c r="D3988" i="3"/>
  <c r="D3924" i="3"/>
  <c r="D3852" i="3"/>
  <c r="D3772" i="3"/>
  <c r="D3708" i="3"/>
  <c r="D3636" i="3"/>
  <c r="D3564" i="3"/>
  <c r="D3492" i="3"/>
  <c r="D3420" i="3"/>
  <c r="D3348" i="3"/>
  <c r="D4087" i="3"/>
  <c r="D4015" i="3"/>
  <c r="D3951" i="3"/>
  <c r="D3879" i="3"/>
  <c r="D3807" i="3"/>
  <c r="D3703" i="3"/>
  <c r="D3615" i="3"/>
  <c r="D3495" i="3"/>
  <c r="D4034" i="3"/>
  <c r="D3954" i="3"/>
  <c r="D3810" i="3"/>
  <c r="D3674" i="3"/>
  <c r="D3546" i="3"/>
  <c r="D4069" i="3"/>
  <c r="D3925" i="3"/>
  <c r="D3757" i="3"/>
  <c r="D3589" i="3"/>
  <c r="D3477" i="3"/>
  <c r="D3952" i="3"/>
  <c r="D3784" i="3"/>
  <c r="D3608" i="3"/>
  <c r="D3456" i="3"/>
  <c r="D3288" i="3"/>
  <c r="D3243" i="3"/>
  <c r="D3083" i="3"/>
  <c r="D2859" i="3"/>
  <c r="D3326" i="3"/>
  <c r="D2894" i="3"/>
  <c r="D3345" i="3"/>
  <c r="D3089" i="3"/>
  <c r="D2889" i="3"/>
  <c r="D3196" i="3"/>
  <c r="D2972" i="3"/>
  <c r="D2748" i="3"/>
  <c r="D3359" i="3"/>
  <c r="D3143" i="3"/>
  <c r="D2887" i="3"/>
  <c r="D3362" i="3"/>
  <c r="D3122" i="3"/>
  <c r="D2834" i="3"/>
  <c r="D2949" i="3"/>
  <c r="D3128" i="3"/>
  <c r="D2776" i="3"/>
  <c r="F2522" i="2" a="1"/>
  <c r="F2522" i="2" s="1"/>
  <c r="F2514" i="2" a="1"/>
  <c r="F2514" i="2" s="1"/>
  <c r="F2519" i="2" a="1"/>
  <c r="F2519" i="2" s="1"/>
  <c r="F2511" i="2" a="1"/>
  <c r="F2511" i="2" s="1"/>
  <c r="F2503" i="2" a="1"/>
  <c r="F2503" i="2" s="1"/>
  <c r="F2495" i="2" a="1"/>
  <c r="F2495" i="2" s="1"/>
  <c r="F2487" i="2" a="1"/>
  <c r="F2487" i="2" s="1"/>
  <c r="F2479" i="2" a="1"/>
  <c r="F2479" i="2" s="1"/>
  <c r="F2471" i="2" a="1"/>
  <c r="F2471" i="2" s="1"/>
  <c r="F2463" i="2" a="1"/>
  <c r="F2463" i="2" s="1"/>
  <c r="F2455" i="2" a="1"/>
  <c r="F2455" i="2" s="1"/>
  <c r="F2447" i="2" a="1"/>
  <c r="F2447" i="2" s="1"/>
  <c r="F2439" i="2" a="1"/>
  <c r="F2439" i="2" s="1"/>
  <c r="F2431" i="2" a="1"/>
  <c r="F2431" i="2" s="1"/>
  <c r="F2423" i="2" a="1"/>
  <c r="F2423" i="2" s="1"/>
  <c r="F2415" i="2" a="1"/>
  <c r="F2415" i="2" s="1"/>
  <c r="F2407" i="2" a="1"/>
  <c r="F2407" i="2" s="1"/>
  <c r="F2399" i="2" a="1"/>
  <c r="F2399" i="2" s="1"/>
  <c r="F2391" i="2" a="1"/>
  <c r="F2391" i="2" s="1"/>
  <c r="F2383" i="2" a="1"/>
  <c r="F2383" i="2" s="1"/>
  <c r="F2375" i="2" a="1"/>
  <c r="F2375" i="2" s="1"/>
  <c r="F2367" i="2" a="1"/>
  <c r="F2367" i="2" s="1"/>
  <c r="F2359" i="2" a="1"/>
  <c r="F2359" i="2" s="1"/>
  <c r="F2351" i="2" a="1"/>
  <c r="F2351" i="2" s="1"/>
  <c r="F2343" i="2" a="1"/>
  <c r="F2343" i="2" s="1"/>
  <c r="F2335" i="2" a="1"/>
  <c r="F2335" i="2" s="1"/>
  <c r="F2327" i="2" a="1"/>
  <c r="F2327" i="2" s="1"/>
  <c r="F2319" i="2" a="1"/>
  <c r="F2319" i="2" s="1"/>
  <c r="F2311" i="2" a="1"/>
  <c r="F2311" i="2" s="1"/>
  <c r="F2303" i="2" a="1"/>
  <c r="F2303" i="2" s="1"/>
  <c r="F2295" i="2" a="1"/>
  <c r="F2295" i="2" s="1"/>
  <c r="F2287" i="2" a="1"/>
  <c r="F2287" i="2" s="1"/>
  <c r="F2279" i="2" a="1"/>
  <c r="F2279" i="2" s="1"/>
  <c r="F2271" i="2" a="1"/>
  <c r="F2271" i="2" s="1"/>
  <c r="F2263" i="2" a="1"/>
  <c r="F2263" i="2" s="1"/>
  <c r="F2255" i="2" a="1"/>
  <c r="F2255" i="2" s="1"/>
  <c r="F2247" i="2" a="1"/>
  <c r="F2247" i="2" s="1"/>
  <c r="F2239" i="2" a="1"/>
  <c r="F2239" i="2" s="1"/>
  <c r="F2231" i="2" a="1"/>
  <c r="F2231" i="2" s="1"/>
  <c r="F2223" i="2" a="1"/>
  <c r="F2223" i="2" s="1"/>
  <c r="F2215" i="2" a="1"/>
  <c r="F2215" i="2" s="1"/>
  <c r="F2207" i="2" a="1"/>
  <c r="F2207" i="2" s="1"/>
  <c r="F2199" i="2" a="1"/>
  <c r="F2199" i="2" s="1"/>
  <c r="F2191" i="2" a="1"/>
  <c r="F2191" i="2" s="1"/>
  <c r="F2183" i="2" a="1"/>
  <c r="F2183" i="2" s="1"/>
  <c r="F2175" i="2" a="1"/>
  <c r="F2175" i="2" s="1"/>
  <c r="F2167" i="2" a="1"/>
  <c r="F2167" i="2" s="1"/>
  <c r="F2159" i="2" a="1"/>
  <c r="F2159" i="2" s="1"/>
  <c r="F2151" i="2" a="1"/>
  <c r="F2151" i="2" s="1"/>
  <c r="F2143" i="2" a="1"/>
  <c r="F2143" i="2" s="1"/>
  <c r="F2135" i="2" a="1"/>
  <c r="F2135" i="2" s="1"/>
  <c r="F2127" i="2" a="1"/>
  <c r="F2127" i="2" s="1"/>
  <c r="F2119" i="2" a="1"/>
  <c r="F2119" i="2" s="1"/>
  <c r="F2111" i="2" a="1"/>
  <c r="F2111" i="2" s="1"/>
  <c r="F2103" i="2" a="1"/>
  <c r="F2103" i="2" s="1"/>
  <c r="F2095" i="2" a="1"/>
  <c r="F2095" i="2" s="1"/>
  <c r="F2087" i="2" a="1"/>
  <c r="F2087" i="2" s="1"/>
  <c r="F2079" i="2" a="1"/>
  <c r="F2079" i="2" s="1"/>
  <c r="F2071" i="2" a="1"/>
  <c r="F2071" i="2" s="1"/>
  <c r="F2063" i="2" a="1"/>
  <c r="F2063" i="2" s="1"/>
  <c r="F2055" i="2" a="1"/>
  <c r="F2055" i="2" s="1"/>
  <c r="F2047" i="2" a="1"/>
  <c r="F2047" i="2" s="1"/>
  <c r="F2039" i="2" a="1"/>
  <c r="F2039" i="2" s="1"/>
  <c r="F2031" i="2" a="1"/>
  <c r="F2031" i="2" s="1"/>
  <c r="F2023" i="2" a="1"/>
  <c r="F2023" i="2" s="1"/>
  <c r="F2015" i="2" a="1"/>
  <c r="F2015" i="2" s="1"/>
  <c r="F2007" i="2" a="1"/>
  <c r="F2007" i="2" s="1"/>
  <c r="F1999" i="2" a="1"/>
  <c r="F1999" i="2" s="1"/>
  <c r="F1991" i="2" a="1"/>
  <c r="F1991" i="2" s="1"/>
  <c r="F1983" i="2" a="1"/>
  <c r="F1983" i="2" s="1"/>
  <c r="F1975" i="2" a="1"/>
  <c r="F1975" i="2" s="1"/>
  <c r="F1967" i="2" a="1"/>
  <c r="F1967" i="2" s="1"/>
  <c r="F1959" i="2" a="1"/>
  <c r="F1959" i="2" s="1"/>
  <c r="F1951" i="2" a="1"/>
  <c r="F1951" i="2" s="1"/>
  <c r="F1943" i="2" a="1"/>
  <c r="F1943" i="2" s="1"/>
  <c r="F1935" i="2" a="1"/>
  <c r="F1935" i="2" s="1"/>
  <c r="F1927" i="2" a="1"/>
  <c r="F1927" i="2" s="1"/>
  <c r="F1919" i="2" a="1"/>
  <c r="F1919" i="2" s="1"/>
  <c r="F1911" i="2" a="1"/>
  <c r="F1911" i="2" s="1"/>
  <c r="F1903" i="2" a="1"/>
  <c r="F1903" i="2" s="1"/>
  <c r="F1895" i="2" a="1"/>
  <c r="F1895" i="2" s="1"/>
  <c r="F1887" i="2" a="1"/>
  <c r="F1887" i="2" s="1"/>
  <c r="F1879" i="2" a="1"/>
  <c r="F1879" i="2" s="1"/>
  <c r="F1871" i="2" a="1"/>
  <c r="F1871" i="2" s="1"/>
  <c r="F1863" i="2" a="1"/>
  <c r="F1863" i="2" s="1"/>
  <c r="F1855" i="2" a="1"/>
  <c r="F1855" i="2" s="1"/>
  <c r="F1847" i="2" a="1"/>
  <c r="F1847" i="2" s="1"/>
  <c r="F1839" i="2" a="1"/>
  <c r="F1839" i="2" s="1"/>
  <c r="F1831" i="2" a="1"/>
  <c r="F1831" i="2" s="1"/>
  <c r="F1823" i="2" a="1"/>
  <c r="F1823" i="2" s="1"/>
  <c r="F1815" i="2" a="1"/>
  <c r="F1815" i="2" s="1"/>
  <c r="F1807" i="2" a="1"/>
  <c r="F1807" i="2" s="1"/>
  <c r="F1799" i="2" a="1"/>
  <c r="F1799" i="2" s="1"/>
  <c r="F1791" i="2" a="1"/>
  <c r="F1791" i="2" s="1"/>
  <c r="F1783" i="2" a="1"/>
  <c r="F1783" i="2" s="1"/>
  <c r="F1775" i="2" a="1"/>
  <c r="F1775" i="2" s="1"/>
  <c r="F1767" i="2" a="1"/>
  <c r="F1767" i="2" s="1"/>
  <c r="F1759" i="2" a="1"/>
  <c r="F1759" i="2" s="1"/>
  <c r="F1751" i="2" a="1"/>
  <c r="F1751" i="2" s="1"/>
  <c r="F1743" i="2" a="1"/>
  <c r="F1743" i="2" s="1"/>
  <c r="F1735" i="2" a="1"/>
  <c r="F1735" i="2" s="1"/>
  <c r="F1727" i="2" a="1"/>
  <c r="F1727" i="2" s="1"/>
  <c r="F1719" i="2" a="1"/>
  <c r="F1719" i="2" s="1"/>
  <c r="F1711" i="2" a="1"/>
  <c r="F1711" i="2" s="1"/>
  <c r="F1703" i="2" a="1"/>
  <c r="F1703" i="2" s="1"/>
  <c r="F1695" i="2" a="1"/>
  <c r="F1695" i="2" s="1"/>
  <c r="F1687" i="2" a="1"/>
  <c r="F1687" i="2" s="1"/>
  <c r="F1679" i="2" a="1"/>
  <c r="F1679" i="2" s="1"/>
  <c r="F1671" i="2" a="1"/>
  <c r="F1671" i="2" s="1"/>
  <c r="F1663" i="2" a="1"/>
  <c r="F1663" i="2" s="1"/>
  <c r="F1655" i="2" a="1"/>
  <c r="F1655" i="2" s="1"/>
  <c r="F1647" i="2" a="1"/>
  <c r="F1647" i="2" s="1"/>
  <c r="F1639" i="2" a="1"/>
  <c r="F1639" i="2" s="1"/>
  <c r="F1631" i="2" a="1"/>
  <c r="F1631" i="2" s="1"/>
  <c r="F1623" i="2" a="1"/>
  <c r="F1623" i="2" s="1"/>
  <c r="F1615" i="2" a="1"/>
  <c r="F1615" i="2" s="1"/>
  <c r="F1607" i="2" a="1"/>
  <c r="F1607" i="2" s="1"/>
  <c r="F1599" i="2" a="1"/>
  <c r="F1599" i="2" s="1"/>
  <c r="F1591" i="2" a="1"/>
  <c r="F1591" i="2" s="1"/>
  <c r="F1583" i="2" a="1"/>
  <c r="F1583" i="2" s="1"/>
  <c r="F1575" i="2" a="1"/>
  <c r="F1575" i="2" s="1"/>
  <c r="F1567" i="2" a="1"/>
  <c r="F1567" i="2" s="1"/>
  <c r="F1559" i="2" a="1"/>
  <c r="F1559" i="2" s="1"/>
  <c r="F1551" i="2" a="1"/>
  <c r="F1551" i="2" s="1"/>
  <c r="F1543" i="2" a="1"/>
  <c r="F1543" i="2" s="1"/>
  <c r="F1535" i="2" a="1"/>
  <c r="F1535" i="2" s="1"/>
  <c r="F1527" i="2" a="1"/>
  <c r="F1527" i="2" s="1"/>
  <c r="F1519" i="2" a="1"/>
  <c r="F1519" i="2" s="1"/>
  <c r="F1511" i="2" a="1"/>
  <c r="F1511" i="2" s="1"/>
  <c r="F1503" i="2" a="1"/>
  <c r="F1503" i="2" s="1"/>
  <c r="F1495" i="2" a="1"/>
  <c r="F1495" i="2" s="1"/>
  <c r="F1487" i="2" a="1"/>
  <c r="F1487" i="2" s="1"/>
  <c r="F1479" i="2" a="1"/>
  <c r="F1479" i="2" s="1"/>
  <c r="F1471" i="2" a="1"/>
  <c r="F1471" i="2" s="1"/>
  <c r="F1463" i="2" a="1"/>
  <c r="F1463" i="2" s="1"/>
  <c r="F1455" i="2" a="1"/>
  <c r="F1455" i="2" s="1"/>
  <c r="F1447" i="2" a="1"/>
  <c r="F1447" i="2" s="1"/>
  <c r="F1439" i="2" a="1"/>
  <c r="F1439" i="2" s="1"/>
  <c r="F1431" i="2" a="1"/>
  <c r="F1431" i="2" s="1"/>
  <c r="F1423" i="2" a="1"/>
  <c r="F1423" i="2" s="1"/>
  <c r="F1415" i="2" a="1"/>
  <c r="F1415" i="2" s="1"/>
  <c r="F1407" i="2" a="1"/>
  <c r="F1407" i="2" s="1"/>
  <c r="F1399" i="2" a="1"/>
  <c r="F1399" i="2" s="1"/>
  <c r="F1391" i="2" a="1"/>
  <c r="F1391" i="2" s="1"/>
  <c r="F1383" i="2" a="1"/>
  <c r="F1383" i="2" s="1"/>
  <c r="F1375" i="2" a="1"/>
  <c r="F1375" i="2" s="1"/>
  <c r="F1367" i="2" a="1"/>
  <c r="F1367" i="2" s="1"/>
  <c r="F1359" i="2" a="1"/>
  <c r="F1359" i="2" s="1"/>
  <c r="F2466" i="2" a="1"/>
  <c r="F2466" i="2" s="1"/>
  <c r="F2520" i="2" a="1"/>
  <c r="F2520" i="2" s="1"/>
  <c r="F2502" i="2" a="1"/>
  <c r="F2502" i="2" s="1"/>
  <c r="F2494" i="2" a="1"/>
  <c r="F2494" i="2" s="1"/>
  <c r="F2486" i="2" a="1"/>
  <c r="F2486" i="2" s="1"/>
  <c r="F2478" i="2" a="1"/>
  <c r="F2478" i="2" s="1"/>
  <c r="F2470" i="2" a="1"/>
  <c r="F2470" i="2" s="1"/>
  <c r="F2462" i="2" a="1"/>
  <c r="F2462" i="2" s="1"/>
  <c r="F2454" i="2" a="1"/>
  <c r="F2454" i="2" s="1"/>
  <c r="F2446" i="2" a="1"/>
  <c r="F2446" i="2" s="1"/>
  <c r="F2438" i="2" a="1"/>
  <c r="F2438" i="2" s="1"/>
  <c r="F2430" i="2" a="1"/>
  <c r="F2430" i="2" s="1"/>
  <c r="F2422" i="2" a="1"/>
  <c r="F2422" i="2" s="1"/>
  <c r="F2414" i="2" a="1"/>
  <c r="F2414" i="2" s="1"/>
  <c r="F2406" i="2" a="1"/>
  <c r="F2406" i="2" s="1"/>
  <c r="F2398" i="2" a="1"/>
  <c r="F2398" i="2" s="1"/>
  <c r="F2390" i="2" a="1"/>
  <c r="F2390" i="2" s="1"/>
  <c r="F2382" i="2" a="1"/>
  <c r="F2382" i="2" s="1"/>
  <c r="F2374" i="2" a="1"/>
  <c r="F2374" i="2" s="1"/>
  <c r="F2366" i="2" a="1"/>
  <c r="F2366" i="2" s="1"/>
  <c r="F2358" i="2" a="1"/>
  <c r="F2358" i="2" s="1"/>
  <c r="F2350" i="2" a="1"/>
  <c r="F2350" i="2" s="1"/>
  <c r="F2342" i="2" a="1"/>
  <c r="F2342" i="2" s="1"/>
  <c r="F2334" i="2" a="1"/>
  <c r="F2334" i="2" s="1"/>
  <c r="F2326" i="2" a="1"/>
  <c r="F2326" i="2" s="1"/>
  <c r="F2318" i="2" a="1"/>
  <c r="F2318" i="2" s="1"/>
  <c r="F2310" i="2" a="1"/>
  <c r="F2310" i="2" s="1"/>
  <c r="F2302" i="2" a="1"/>
  <c r="F2302" i="2" s="1"/>
  <c r="F2294" i="2" a="1"/>
  <c r="F2294" i="2" s="1"/>
  <c r="F2286" i="2" a="1"/>
  <c r="F2286" i="2" s="1"/>
  <c r="F2278" i="2" a="1"/>
  <c r="F2278" i="2" s="1"/>
  <c r="F2270" i="2" a="1"/>
  <c r="F2270" i="2" s="1"/>
  <c r="F2262" i="2" a="1"/>
  <c r="F2262" i="2" s="1"/>
  <c r="F2254" i="2" a="1"/>
  <c r="F2254" i="2" s="1"/>
  <c r="F2246" i="2" a="1"/>
  <c r="F2246" i="2" s="1"/>
  <c r="F2238" i="2" a="1"/>
  <c r="F2238" i="2" s="1"/>
  <c r="F2230" i="2" a="1"/>
  <c r="F2230" i="2" s="1"/>
  <c r="F2222" i="2" a="1"/>
  <c r="F2222" i="2" s="1"/>
  <c r="F2214" i="2" a="1"/>
  <c r="F2214" i="2" s="1"/>
  <c r="F2206" i="2" a="1"/>
  <c r="F2206" i="2" s="1"/>
  <c r="F2198" i="2" a="1"/>
  <c r="F2198" i="2" s="1"/>
  <c r="F2190" i="2" a="1"/>
  <c r="F2190" i="2" s="1"/>
  <c r="F2182" i="2" a="1"/>
  <c r="F2182" i="2" s="1"/>
  <c r="F2174" i="2" a="1"/>
  <c r="F2174" i="2" s="1"/>
  <c r="F2166" i="2" a="1"/>
  <c r="F2166" i="2" s="1"/>
  <c r="F2158" i="2" a="1"/>
  <c r="F2158" i="2" s="1"/>
  <c r="F2150" i="2" a="1"/>
  <c r="F2150" i="2" s="1"/>
  <c r="F2142" i="2" a="1"/>
  <c r="F2142" i="2" s="1"/>
  <c r="F2134" i="2" a="1"/>
  <c r="F2134" i="2" s="1"/>
  <c r="F2126" i="2" a="1"/>
  <c r="F2126" i="2" s="1"/>
  <c r="F2118" i="2" a="1"/>
  <c r="F2118" i="2" s="1"/>
  <c r="F2110" i="2" a="1"/>
  <c r="F2110" i="2" s="1"/>
  <c r="F2102" i="2" a="1"/>
  <c r="F2102" i="2" s="1"/>
  <c r="F2094" i="2" a="1"/>
  <c r="F2094" i="2" s="1"/>
  <c r="F2086" i="2" a="1"/>
  <c r="F2086" i="2" s="1"/>
  <c r="F2078" i="2" a="1"/>
  <c r="F2078" i="2" s="1"/>
  <c r="F2070" i="2" a="1"/>
  <c r="F2070" i="2" s="1"/>
  <c r="F2062" i="2" a="1"/>
  <c r="F2062" i="2" s="1"/>
  <c r="F2054" i="2" a="1"/>
  <c r="F2054" i="2" s="1"/>
  <c r="F2046" i="2" a="1"/>
  <c r="F2046" i="2" s="1"/>
  <c r="F2038" i="2" a="1"/>
  <c r="F2038" i="2" s="1"/>
  <c r="F2030" i="2" a="1"/>
  <c r="F2030" i="2" s="1"/>
  <c r="F2022" i="2" a="1"/>
  <c r="F2022" i="2" s="1"/>
  <c r="F2014" i="2" a="1"/>
  <c r="F2014" i="2" s="1"/>
  <c r="F2006" i="2" a="1"/>
  <c r="F2006" i="2" s="1"/>
  <c r="F1998" i="2" a="1"/>
  <c r="F1998" i="2" s="1"/>
  <c r="F1990" i="2" a="1"/>
  <c r="F1990" i="2" s="1"/>
  <c r="F1982" i="2" a="1"/>
  <c r="F1982" i="2" s="1"/>
  <c r="F1974" i="2" a="1"/>
  <c r="F1974" i="2" s="1"/>
  <c r="F1966" i="2" a="1"/>
  <c r="F1966" i="2" s="1"/>
  <c r="F1958" i="2" a="1"/>
  <c r="F1958" i="2" s="1"/>
  <c r="F1950" i="2" a="1"/>
  <c r="F1950" i="2" s="1"/>
  <c r="F1942" i="2" a="1"/>
  <c r="F1942" i="2" s="1"/>
  <c r="F1934" i="2" a="1"/>
  <c r="F1934" i="2" s="1"/>
  <c r="F1926" i="2" a="1"/>
  <c r="F1926" i="2" s="1"/>
  <c r="F1918" i="2" a="1"/>
  <c r="F1918" i="2" s="1"/>
  <c r="F1910" i="2" a="1"/>
  <c r="F1910" i="2" s="1"/>
  <c r="F1902" i="2" a="1"/>
  <c r="F1902" i="2" s="1"/>
  <c r="F1894" i="2" a="1"/>
  <c r="F1894" i="2" s="1"/>
  <c r="F1886" i="2" a="1"/>
  <c r="F1886" i="2" s="1"/>
  <c r="F1878" i="2" a="1"/>
  <c r="F1878" i="2" s="1"/>
  <c r="F1870" i="2" a="1"/>
  <c r="F1870" i="2" s="1"/>
  <c r="F1862" i="2" a="1"/>
  <c r="F1862" i="2" s="1"/>
  <c r="F1854" i="2" a="1"/>
  <c r="F1854" i="2" s="1"/>
  <c r="F1846" i="2" a="1"/>
  <c r="F1846" i="2" s="1"/>
  <c r="F1838" i="2" a="1"/>
  <c r="F1838" i="2" s="1"/>
  <c r="F1830" i="2" a="1"/>
  <c r="F1830" i="2" s="1"/>
  <c r="F1822" i="2" a="1"/>
  <c r="F1822" i="2" s="1"/>
  <c r="F1814" i="2" a="1"/>
  <c r="F1814" i="2" s="1"/>
  <c r="F1806" i="2" a="1"/>
  <c r="F1806" i="2" s="1"/>
  <c r="F1798" i="2" a="1"/>
  <c r="F1798" i="2" s="1"/>
  <c r="F1790" i="2" a="1"/>
  <c r="F1790" i="2" s="1"/>
  <c r="F1782" i="2" a="1"/>
  <c r="F1782" i="2" s="1"/>
  <c r="F1774" i="2" a="1"/>
  <c r="F1774" i="2" s="1"/>
  <c r="F1766" i="2" a="1"/>
  <c r="F1766" i="2" s="1"/>
  <c r="F1758" i="2" a="1"/>
  <c r="F1758" i="2" s="1"/>
  <c r="F1750" i="2" a="1"/>
  <c r="F1750" i="2" s="1"/>
  <c r="F1742" i="2" a="1"/>
  <c r="F1742" i="2" s="1"/>
  <c r="F1734" i="2" a="1"/>
  <c r="F1734" i="2" s="1"/>
  <c r="F1726" i="2" a="1"/>
  <c r="F1726" i="2" s="1"/>
  <c r="F1718" i="2" a="1"/>
  <c r="F1718" i="2" s="1"/>
  <c r="F1710" i="2" a="1"/>
  <c r="F1710" i="2" s="1"/>
  <c r="F1702" i="2" a="1"/>
  <c r="F1702" i="2" s="1"/>
  <c r="F1694" i="2" a="1"/>
  <c r="F1694" i="2" s="1"/>
  <c r="F1686" i="2" a="1"/>
  <c r="F1686" i="2" s="1"/>
  <c r="F1678" i="2" a="1"/>
  <c r="F1678" i="2" s="1"/>
  <c r="F1670" i="2" a="1"/>
  <c r="F1670" i="2" s="1"/>
  <c r="F1662" i="2" a="1"/>
  <c r="F1662" i="2" s="1"/>
  <c r="F1654" i="2" a="1"/>
  <c r="F1654" i="2" s="1"/>
  <c r="F1646" i="2" a="1"/>
  <c r="F1646" i="2" s="1"/>
  <c r="F1638" i="2" a="1"/>
  <c r="F1638" i="2" s="1"/>
  <c r="F1630" i="2" a="1"/>
  <c r="F1630" i="2" s="1"/>
  <c r="F1622" i="2" a="1"/>
  <c r="F1622" i="2" s="1"/>
  <c r="F1614" i="2" a="1"/>
  <c r="F1614" i="2" s="1"/>
  <c r="F1606" i="2" a="1"/>
  <c r="F1606" i="2" s="1"/>
  <c r="F1598" i="2" a="1"/>
  <c r="F1598" i="2" s="1"/>
  <c r="F1590" i="2" a="1"/>
  <c r="F1590" i="2" s="1"/>
  <c r="F1582" i="2" a="1"/>
  <c r="F1582" i="2" s="1"/>
  <c r="F1574" i="2" a="1"/>
  <c r="F1574" i="2" s="1"/>
  <c r="F1566" i="2" a="1"/>
  <c r="F1566" i="2" s="1"/>
  <c r="F1558" i="2" a="1"/>
  <c r="F1558" i="2" s="1"/>
  <c r="F1550" i="2" a="1"/>
  <c r="F1550" i="2" s="1"/>
  <c r="F1542" i="2" a="1"/>
  <c r="F1542" i="2" s="1"/>
  <c r="F1534" i="2" a="1"/>
  <c r="F1534" i="2" s="1"/>
  <c r="F1526" i="2" a="1"/>
  <c r="F1526" i="2" s="1"/>
  <c r="F1518" i="2" a="1"/>
  <c r="F1518" i="2" s="1"/>
  <c r="F1510" i="2" a="1"/>
  <c r="F1510" i="2" s="1"/>
  <c r="F1502" i="2" a="1"/>
  <c r="F1502" i="2" s="1"/>
  <c r="F1494" i="2" a="1"/>
  <c r="F1494" i="2" s="1"/>
  <c r="F1486" i="2" a="1"/>
  <c r="F1486" i="2" s="1"/>
  <c r="F1478" i="2" a="1"/>
  <c r="F1478" i="2" s="1"/>
  <c r="F1470" i="2" a="1"/>
  <c r="F1470" i="2" s="1"/>
  <c r="F1462" i="2" a="1"/>
  <c r="F1462" i="2" s="1"/>
  <c r="F1454" i="2" a="1"/>
  <c r="F1454" i="2" s="1"/>
  <c r="F1446" i="2" a="1"/>
  <c r="F1446" i="2" s="1"/>
  <c r="F1438" i="2" a="1"/>
  <c r="F1438" i="2" s="1"/>
  <c r="F1430" i="2" a="1"/>
  <c r="F1430" i="2" s="1"/>
  <c r="F1422" i="2" a="1"/>
  <c r="F1422" i="2" s="1"/>
  <c r="F1414" i="2" a="1"/>
  <c r="F1414" i="2" s="1"/>
  <c r="F1406" i="2" a="1"/>
  <c r="F1406" i="2" s="1"/>
  <c r="F1398" i="2" a="1"/>
  <c r="F1398" i="2" s="1"/>
  <c r="F1390" i="2" a="1"/>
  <c r="F1390" i="2" s="1"/>
  <c r="F1382" i="2" a="1"/>
  <c r="F1382" i="2" s="1"/>
  <c r="F1374" i="2" a="1"/>
  <c r="F1374" i="2" s="1"/>
  <c r="F1366" i="2" a="1"/>
  <c r="F1366" i="2" s="1"/>
  <c r="F1358" i="2" a="1"/>
  <c r="F1358" i="2" s="1"/>
  <c r="F1350" i="2" a="1"/>
  <c r="F1350" i="2" s="1"/>
  <c r="F2506" i="2" a="1"/>
  <c r="F2506" i="2" s="1"/>
  <c r="F2512" i="2" a="1"/>
  <c r="F2512" i="2" s="1"/>
  <c r="F2509" i="2" a="1"/>
  <c r="F2509" i="2" s="1"/>
  <c r="F2501" i="2" a="1"/>
  <c r="F2501" i="2" s="1"/>
  <c r="F2493" i="2" a="1"/>
  <c r="F2493" i="2" s="1"/>
  <c r="F2485" i="2" a="1"/>
  <c r="F2485" i="2" s="1"/>
  <c r="F2477" i="2" a="1"/>
  <c r="F2477" i="2" s="1"/>
  <c r="F2469" i="2" a="1"/>
  <c r="F2469" i="2" s="1"/>
  <c r="F2461" i="2" a="1"/>
  <c r="F2461" i="2" s="1"/>
  <c r="F2453" i="2" a="1"/>
  <c r="F2453" i="2" s="1"/>
  <c r="F2445" i="2" a="1"/>
  <c r="F2445" i="2" s="1"/>
  <c r="F2437" i="2" a="1"/>
  <c r="F2437" i="2" s="1"/>
  <c r="F2429" i="2" a="1"/>
  <c r="F2429" i="2" s="1"/>
  <c r="F2421" i="2" a="1"/>
  <c r="F2421" i="2" s="1"/>
  <c r="F2413" i="2" a="1"/>
  <c r="F2413" i="2" s="1"/>
  <c r="F2405" i="2" a="1"/>
  <c r="F2405" i="2" s="1"/>
  <c r="F2397" i="2" a="1"/>
  <c r="F2397" i="2" s="1"/>
  <c r="F2389" i="2" a="1"/>
  <c r="F2389" i="2" s="1"/>
  <c r="F2381" i="2" a="1"/>
  <c r="F2381" i="2" s="1"/>
  <c r="F2373" i="2" a="1"/>
  <c r="F2373" i="2" s="1"/>
  <c r="F2365" i="2" a="1"/>
  <c r="F2365" i="2" s="1"/>
  <c r="F2357" i="2" a="1"/>
  <c r="F2357" i="2" s="1"/>
  <c r="F2349" i="2" a="1"/>
  <c r="F2349" i="2" s="1"/>
  <c r="F2341" i="2" a="1"/>
  <c r="F2341" i="2" s="1"/>
  <c r="F2333" i="2" a="1"/>
  <c r="F2333" i="2" s="1"/>
  <c r="F2325" i="2" a="1"/>
  <c r="F2325" i="2" s="1"/>
  <c r="F2317" i="2" a="1"/>
  <c r="F2317" i="2" s="1"/>
  <c r="F2309" i="2" a="1"/>
  <c r="F2309" i="2" s="1"/>
  <c r="F2301" i="2" a="1"/>
  <c r="F2301" i="2" s="1"/>
  <c r="F2293" i="2" a="1"/>
  <c r="F2293" i="2" s="1"/>
  <c r="F2285" i="2" a="1"/>
  <c r="F2285" i="2" s="1"/>
  <c r="F2277" i="2" a="1"/>
  <c r="F2277" i="2" s="1"/>
  <c r="F2269" i="2" a="1"/>
  <c r="F2269" i="2" s="1"/>
  <c r="F2261" i="2" a="1"/>
  <c r="F2261" i="2" s="1"/>
  <c r="F2253" i="2" a="1"/>
  <c r="F2253" i="2" s="1"/>
  <c r="F2245" i="2" a="1"/>
  <c r="F2245" i="2" s="1"/>
  <c r="F2237" i="2" a="1"/>
  <c r="F2237" i="2" s="1"/>
  <c r="F2229" i="2" a="1"/>
  <c r="F2229" i="2" s="1"/>
  <c r="F2221" i="2" a="1"/>
  <c r="F2221" i="2" s="1"/>
  <c r="F2213" i="2" a="1"/>
  <c r="F2213" i="2" s="1"/>
  <c r="F2205" i="2" a="1"/>
  <c r="F2205" i="2" s="1"/>
  <c r="F2197" i="2" a="1"/>
  <c r="F2197" i="2" s="1"/>
  <c r="F2189" i="2" a="1"/>
  <c r="F2189" i="2" s="1"/>
  <c r="F2181" i="2" a="1"/>
  <c r="F2181" i="2" s="1"/>
  <c r="F2173" i="2" a="1"/>
  <c r="F2173" i="2" s="1"/>
  <c r="F2165" i="2" a="1"/>
  <c r="F2165" i="2" s="1"/>
  <c r="F2157" i="2" a="1"/>
  <c r="F2157" i="2" s="1"/>
  <c r="F2149" i="2" a="1"/>
  <c r="F2149" i="2" s="1"/>
  <c r="F2141" i="2" a="1"/>
  <c r="F2141" i="2" s="1"/>
  <c r="F2133" i="2" a="1"/>
  <c r="F2133" i="2" s="1"/>
  <c r="F2125" i="2" a="1"/>
  <c r="F2125" i="2" s="1"/>
  <c r="F2117" i="2" a="1"/>
  <c r="F2117" i="2" s="1"/>
  <c r="F2109" i="2" a="1"/>
  <c r="F2109" i="2" s="1"/>
  <c r="F2101" i="2" a="1"/>
  <c r="F2101" i="2" s="1"/>
  <c r="F2093" i="2" a="1"/>
  <c r="F2093" i="2" s="1"/>
  <c r="F2085" i="2" a="1"/>
  <c r="F2085" i="2" s="1"/>
  <c r="F2077" i="2" a="1"/>
  <c r="F2077" i="2" s="1"/>
  <c r="F2069" i="2" a="1"/>
  <c r="F2069" i="2" s="1"/>
  <c r="F2061" i="2" a="1"/>
  <c r="F2061" i="2" s="1"/>
  <c r="F2053" i="2" a="1"/>
  <c r="F2053" i="2" s="1"/>
  <c r="F2045" i="2" a="1"/>
  <c r="F2045" i="2" s="1"/>
  <c r="F2037" i="2" a="1"/>
  <c r="F2037" i="2" s="1"/>
  <c r="F2029" i="2" a="1"/>
  <c r="F2029" i="2" s="1"/>
  <c r="F2021" i="2" a="1"/>
  <c r="F2021" i="2" s="1"/>
  <c r="F2013" i="2" a="1"/>
  <c r="F2013" i="2" s="1"/>
  <c r="F2005" i="2" a="1"/>
  <c r="F2005" i="2" s="1"/>
  <c r="F1997" i="2" a="1"/>
  <c r="F1997" i="2" s="1"/>
  <c r="F1989" i="2" a="1"/>
  <c r="F1989" i="2" s="1"/>
  <c r="F1981" i="2" a="1"/>
  <c r="F1981" i="2" s="1"/>
  <c r="F1973" i="2" a="1"/>
  <c r="F1973" i="2" s="1"/>
  <c r="F1965" i="2" a="1"/>
  <c r="F1965" i="2" s="1"/>
  <c r="F1957" i="2" a="1"/>
  <c r="F1957" i="2" s="1"/>
  <c r="F1949" i="2" a="1"/>
  <c r="F1949" i="2" s="1"/>
  <c r="F1941" i="2" a="1"/>
  <c r="F1941" i="2" s="1"/>
  <c r="F1933" i="2" a="1"/>
  <c r="F1933" i="2" s="1"/>
  <c r="F1925" i="2" a="1"/>
  <c r="F1925" i="2" s="1"/>
  <c r="F1917" i="2" a="1"/>
  <c r="F1917" i="2" s="1"/>
  <c r="F1909" i="2" a="1"/>
  <c r="F1909" i="2" s="1"/>
  <c r="F1901" i="2" a="1"/>
  <c r="F1901" i="2" s="1"/>
  <c r="F1893" i="2" a="1"/>
  <c r="F1893" i="2" s="1"/>
  <c r="F1885" i="2" a="1"/>
  <c r="F1885" i="2" s="1"/>
  <c r="F1877" i="2" a="1"/>
  <c r="F1877" i="2" s="1"/>
  <c r="F1869" i="2" a="1"/>
  <c r="F1869" i="2" s="1"/>
  <c r="F1861" i="2" a="1"/>
  <c r="F1861" i="2" s="1"/>
  <c r="F1853" i="2" a="1"/>
  <c r="F1853" i="2" s="1"/>
  <c r="F1845" i="2" a="1"/>
  <c r="F1845" i="2" s="1"/>
  <c r="F1837" i="2" a="1"/>
  <c r="F1837" i="2" s="1"/>
  <c r="F1829" i="2" a="1"/>
  <c r="F1829" i="2" s="1"/>
  <c r="F1821" i="2" a="1"/>
  <c r="F1821" i="2" s="1"/>
  <c r="F1813" i="2" a="1"/>
  <c r="F1813" i="2" s="1"/>
  <c r="F1805" i="2" a="1"/>
  <c r="F1805" i="2" s="1"/>
  <c r="F1797" i="2" a="1"/>
  <c r="F1797" i="2" s="1"/>
  <c r="F1789" i="2" a="1"/>
  <c r="F1789" i="2" s="1"/>
  <c r="F1781" i="2" a="1"/>
  <c r="F1781" i="2" s="1"/>
  <c r="F1773" i="2" a="1"/>
  <c r="F1773" i="2" s="1"/>
  <c r="F1765" i="2" a="1"/>
  <c r="F1765" i="2" s="1"/>
  <c r="F1757" i="2" a="1"/>
  <c r="F1757" i="2" s="1"/>
  <c r="F1749" i="2" a="1"/>
  <c r="F1749" i="2" s="1"/>
  <c r="F1741" i="2" a="1"/>
  <c r="F1741" i="2" s="1"/>
  <c r="F1733" i="2" a="1"/>
  <c r="F1733" i="2" s="1"/>
  <c r="F1725" i="2" a="1"/>
  <c r="F1725" i="2" s="1"/>
  <c r="F1717" i="2" a="1"/>
  <c r="F1717" i="2" s="1"/>
  <c r="F1709" i="2" a="1"/>
  <c r="F1709" i="2" s="1"/>
  <c r="F1701" i="2" a="1"/>
  <c r="F1701" i="2" s="1"/>
  <c r="F1693" i="2" a="1"/>
  <c r="F1693" i="2" s="1"/>
  <c r="F1685" i="2" a="1"/>
  <c r="F1685" i="2" s="1"/>
  <c r="F1677" i="2" a="1"/>
  <c r="F1677" i="2" s="1"/>
  <c r="F1669" i="2" a="1"/>
  <c r="F1669" i="2" s="1"/>
  <c r="F1661" i="2" a="1"/>
  <c r="F1661" i="2" s="1"/>
  <c r="F1653" i="2" a="1"/>
  <c r="F1653" i="2" s="1"/>
  <c r="F1645" i="2" a="1"/>
  <c r="F1645" i="2" s="1"/>
  <c r="F1637" i="2" a="1"/>
  <c r="F1637" i="2" s="1"/>
  <c r="F1629" i="2" a="1"/>
  <c r="F1629" i="2" s="1"/>
  <c r="F1621" i="2" a="1"/>
  <c r="F1621" i="2" s="1"/>
  <c r="F1613" i="2" a="1"/>
  <c r="F1613" i="2" s="1"/>
  <c r="F1605" i="2" a="1"/>
  <c r="F1605" i="2" s="1"/>
  <c r="F1597" i="2" a="1"/>
  <c r="F1597" i="2" s="1"/>
  <c r="F1589" i="2" a="1"/>
  <c r="F1589" i="2" s="1"/>
  <c r="F1581" i="2" a="1"/>
  <c r="F1581" i="2" s="1"/>
  <c r="F1573" i="2" a="1"/>
  <c r="F1573" i="2" s="1"/>
  <c r="F1565" i="2" a="1"/>
  <c r="F1565" i="2" s="1"/>
  <c r="F1557" i="2" a="1"/>
  <c r="F1557" i="2" s="1"/>
  <c r="F1549" i="2" a="1"/>
  <c r="F1549" i="2" s="1"/>
  <c r="F1541" i="2" a="1"/>
  <c r="F1541" i="2" s="1"/>
  <c r="F1533" i="2" a="1"/>
  <c r="F1533" i="2" s="1"/>
  <c r="F1525" i="2" a="1"/>
  <c r="F1525" i="2" s="1"/>
  <c r="F1517" i="2" a="1"/>
  <c r="F1517" i="2" s="1"/>
  <c r="F1509" i="2" a="1"/>
  <c r="F1509" i="2" s="1"/>
  <c r="F1501" i="2" a="1"/>
  <c r="F1501" i="2" s="1"/>
  <c r="F1493" i="2" a="1"/>
  <c r="F1493" i="2" s="1"/>
  <c r="F1485" i="2" a="1"/>
  <c r="F1485" i="2" s="1"/>
  <c r="F1477" i="2" a="1"/>
  <c r="F1477" i="2" s="1"/>
  <c r="F1469" i="2" a="1"/>
  <c r="F1469" i="2" s="1"/>
  <c r="F1461" i="2" a="1"/>
  <c r="F1461" i="2" s="1"/>
  <c r="F1453" i="2" a="1"/>
  <c r="F1453" i="2" s="1"/>
  <c r="F1445" i="2" a="1"/>
  <c r="F1445" i="2" s="1"/>
  <c r="F1437" i="2" a="1"/>
  <c r="F1437" i="2" s="1"/>
  <c r="F1429" i="2" a="1"/>
  <c r="F1429" i="2" s="1"/>
  <c r="F1421" i="2" a="1"/>
  <c r="F1421" i="2" s="1"/>
  <c r="F1413" i="2" a="1"/>
  <c r="F1413" i="2" s="1"/>
  <c r="F1405" i="2" a="1"/>
  <c r="F1405" i="2" s="1"/>
  <c r="F1397" i="2" a="1"/>
  <c r="F1397" i="2" s="1"/>
  <c r="F1389" i="2" a="1"/>
  <c r="F1389" i="2" s="1"/>
  <c r="F1381" i="2" a="1"/>
  <c r="F1381" i="2" s="1"/>
  <c r="F1373" i="2" a="1"/>
  <c r="F1373" i="2" s="1"/>
  <c r="F1365" i="2" a="1"/>
  <c r="F1365" i="2" s="1"/>
  <c r="F1357" i="2" a="1"/>
  <c r="F1357" i="2" s="1"/>
  <c r="F2482" i="2" a="1"/>
  <c r="F2482" i="2" s="1"/>
  <c r="F2518" i="2" a="1"/>
  <c r="F2518" i="2" s="1"/>
  <c r="F2517" i="2" a="1"/>
  <c r="F2517" i="2" s="1"/>
  <c r="F2516" i="2" a="1"/>
  <c r="F2516" i="2" s="1"/>
  <c r="F2508" i="2" a="1"/>
  <c r="F2508" i="2" s="1"/>
  <c r="F2500" i="2" a="1"/>
  <c r="F2500" i="2" s="1"/>
  <c r="F2492" i="2" a="1"/>
  <c r="F2492" i="2" s="1"/>
  <c r="F2484" i="2" a="1"/>
  <c r="F2484" i="2" s="1"/>
  <c r="F2476" i="2" a="1"/>
  <c r="F2476" i="2" s="1"/>
  <c r="F2468" i="2" a="1"/>
  <c r="F2468" i="2" s="1"/>
  <c r="F2460" i="2" a="1"/>
  <c r="F2460" i="2" s="1"/>
  <c r="F2452" i="2" a="1"/>
  <c r="F2452" i="2" s="1"/>
  <c r="F2444" i="2" a="1"/>
  <c r="F2444" i="2" s="1"/>
  <c r="F2436" i="2" a="1"/>
  <c r="F2436" i="2" s="1"/>
  <c r="F2428" i="2" a="1"/>
  <c r="F2428" i="2" s="1"/>
  <c r="F2420" i="2" a="1"/>
  <c r="F2420" i="2" s="1"/>
  <c r="F2412" i="2" a="1"/>
  <c r="F2412" i="2" s="1"/>
  <c r="F2404" i="2" a="1"/>
  <c r="F2404" i="2" s="1"/>
  <c r="F2396" i="2" a="1"/>
  <c r="F2396" i="2" s="1"/>
  <c r="F2388" i="2" a="1"/>
  <c r="F2388" i="2" s="1"/>
  <c r="F2380" i="2" a="1"/>
  <c r="F2380" i="2" s="1"/>
  <c r="F2372" i="2" a="1"/>
  <c r="F2372" i="2" s="1"/>
  <c r="F2364" i="2" a="1"/>
  <c r="F2364" i="2" s="1"/>
  <c r="F2356" i="2" a="1"/>
  <c r="F2356" i="2" s="1"/>
  <c r="F2348" i="2" a="1"/>
  <c r="F2348" i="2" s="1"/>
  <c r="F2340" i="2" a="1"/>
  <c r="F2340" i="2" s="1"/>
  <c r="F2332" i="2" a="1"/>
  <c r="F2332" i="2" s="1"/>
  <c r="F2324" i="2" a="1"/>
  <c r="F2324" i="2" s="1"/>
  <c r="F2316" i="2" a="1"/>
  <c r="F2316" i="2" s="1"/>
  <c r="F2308" i="2" a="1"/>
  <c r="F2308" i="2" s="1"/>
  <c r="F2300" i="2" a="1"/>
  <c r="F2300" i="2" s="1"/>
  <c r="F2292" i="2" a="1"/>
  <c r="F2292" i="2" s="1"/>
  <c r="F2284" i="2" a="1"/>
  <c r="F2284" i="2" s="1"/>
  <c r="F2276" i="2" a="1"/>
  <c r="F2276" i="2" s="1"/>
  <c r="F2268" i="2" a="1"/>
  <c r="F2268" i="2" s="1"/>
  <c r="F2260" i="2" a="1"/>
  <c r="F2260" i="2" s="1"/>
  <c r="F2252" i="2" a="1"/>
  <c r="F2252" i="2" s="1"/>
  <c r="F2244" i="2" a="1"/>
  <c r="F2244" i="2" s="1"/>
  <c r="F2236" i="2" a="1"/>
  <c r="F2236" i="2" s="1"/>
  <c r="F2228" i="2" a="1"/>
  <c r="F2228" i="2" s="1"/>
  <c r="F2220" i="2" a="1"/>
  <c r="F2220" i="2" s="1"/>
  <c r="F2212" i="2" a="1"/>
  <c r="F2212" i="2" s="1"/>
  <c r="F2204" i="2" a="1"/>
  <c r="F2204" i="2" s="1"/>
  <c r="F2196" i="2" a="1"/>
  <c r="F2196" i="2" s="1"/>
  <c r="F2188" i="2" a="1"/>
  <c r="F2188" i="2" s="1"/>
  <c r="F2180" i="2" a="1"/>
  <c r="F2180" i="2" s="1"/>
  <c r="F2172" i="2" a="1"/>
  <c r="F2172" i="2" s="1"/>
  <c r="F2164" i="2" a="1"/>
  <c r="F2164" i="2" s="1"/>
  <c r="F2156" i="2" a="1"/>
  <c r="F2156" i="2" s="1"/>
  <c r="F2148" i="2" a="1"/>
  <c r="F2148" i="2" s="1"/>
  <c r="F2140" i="2" a="1"/>
  <c r="F2140" i="2" s="1"/>
  <c r="F2132" i="2" a="1"/>
  <c r="F2132" i="2" s="1"/>
  <c r="F2124" i="2" a="1"/>
  <c r="F2124" i="2" s="1"/>
  <c r="F2116" i="2" a="1"/>
  <c r="F2116" i="2" s="1"/>
  <c r="F2108" i="2" a="1"/>
  <c r="F2108" i="2" s="1"/>
  <c r="F2100" i="2" a="1"/>
  <c r="F2100" i="2" s="1"/>
  <c r="F2092" i="2" a="1"/>
  <c r="F2092" i="2" s="1"/>
  <c r="F2084" i="2" a="1"/>
  <c r="F2084" i="2" s="1"/>
  <c r="F2076" i="2" a="1"/>
  <c r="F2076" i="2" s="1"/>
  <c r="F2068" i="2" a="1"/>
  <c r="F2068" i="2" s="1"/>
  <c r="F2060" i="2" a="1"/>
  <c r="F2060" i="2" s="1"/>
  <c r="F2052" i="2" a="1"/>
  <c r="F2052" i="2" s="1"/>
  <c r="F2044" i="2" a="1"/>
  <c r="F2044" i="2" s="1"/>
  <c r="F2036" i="2" a="1"/>
  <c r="F2036" i="2" s="1"/>
  <c r="F2028" i="2" a="1"/>
  <c r="F2028" i="2" s="1"/>
  <c r="F2020" i="2" a="1"/>
  <c r="F2020" i="2" s="1"/>
  <c r="F2012" i="2" a="1"/>
  <c r="F2012" i="2" s="1"/>
  <c r="F2004" i="2" a="1"/>
  <c r="F2004" i="2" s="1"/>
  <c r="F1996" i="2" a="1"/>
  <c r="F1996" i="2" s="1"/>
  <c r="F1988" i="2" a="1"/>
  <c r="F1988" i="2" s="1"/>
  <c r="F1980" i="2" a="1"/>
  <c r="F1980" i="2" s="1"/>
  <c r="F1972" i="2" a="1"/>
  <c r="F1972" i="2" s="1"/>
  <c r="F1964" i="2" a="1"/>
  <c r="F1964" i="2" s="1"/>
  <c r="F1956" i="2" a="1"/>
  <c r="F1956" i="2" s="1"/>
  <c r="F1948" i="2" a="1"/>
  <c r="F1948" i="2" s="1"/>
  <c r="F1940" i="2" a="1"/>
  <c r="F1940" i="2" s="1"/>
  <c r="F1932" i="2" a="1"/>
  <c r="F1932" i="2" s="1"/>
  <c r="F1924" i="2" a="1"/>
  <c r="F1924" i="2" s="1"/>
  <c r="F1916" i="2" a="1"/>
  <c r="F1916" i="2" s="1"/>
  <c r="F1908" i="2" a="1"/>
  <c r="F1908" i="2" s="1"/>
  <c r="F1900" i="2" a="1"/>
  <c r="F1900" i="2" s="1"/>
  <c r="F1892" i="2" a="1"/>
  <c r="F1892" i="2" s="1"/>
  <c r="F1884" i="2" a="1"/>
  <c r="F1884" i="2" s="1"/>
  <c r="F1876" i="2" a="1"/>
  <c r="F1876" i="2" s="1"/>
  <c r="F1868" i="2" a="1"/>
  <c r="F1868" i="2" s="1"/>
  <c r="F1860" i="2" a="1"/>
  <c r="F1860" i="2" s="1"/>
  <c r="F1852" i="2" a="1"/>
  <c r="F1852" i="2" s="1"/>
  <c r="F1844" i="2" a="1"/>
  <c r="F1844" i="2" s="1"/>
  <c r="F1836" i="2" a="1"/>
  <c r="F1836" i="2" s="1"/>
  <c r="F1828" i="2" a="1"/>
  <c r="F1828" i="2" s="1"/>
  <c r="F1820" i="2" a="1"/>
  <c r="F1820" i="2" s="1"/>
  <c r="F1812" i="2" a="1"/>
  <c r="F1812" i="2" s="1"/>
  <c r="F1804" i="2" a="1"/>
  <c r="F1804" i="2" s="1"/>
  <c r="F1796" i="2" a="1"/>
  <c r="F1796" i="2" s="1"/>
  <c r="F1788" i="2" a="1"/>
  <c r="F1788" i="2" s="1"/>
  <c r="F1780" i="2" a="1"/>
  <c r="F1780" i="2" s="1"/>
  <c r="F1772" i="2" a="1"/>
  <c r="F1772" i="2" s="1"/>
  <c r="F1764" i="2" a="1"/>
  <c r="F1764" i="2" s="1"/>
  <c r="F1756" i="2" a="1"/>
  <c r="F1756" i="2" s="1"/>
  <c r="F1748" i="2" a="1"/>
  <c r="F1748" i="2" s="1"/>
  <c r="F1740" i="2" a="1"/>
  <c r="F1740" i="2" s="1"/>
  <c r="F1732" i="2" a="1"/>
  <c r="F1732" i="2" s="1"/>
  <c r="F1724" i="2" a="1"/>
  <c r="F1724" i="2" s="1"/>
  <c r="F1716" i="2" a="1"/>
  <c r="F1716" i="2" s="1"/>
  <c r="F1708" i="2" a="1"/>
  <c r="F1708" i="2" s="1"/>
  <c r="F1700" i="2" a="1"/>
  <c r="F1700" i="2" s="1"/>
  <c r="F1692" i="2" a="1"/>
  <c r="F1692" i="2" s="1"/>
  <c r="F1684" i="2" a="1"/>
  <c r="F1684" i="2" s="1"/>
  <c r="F1676" i="2" a="1"/>
  <c r="F1676" i="2" s="1"/>
  <c r="F1668" i="2" a="1"/>
  <c r="F1668" i="2" s="1"/>
  <c r="F1660" i="2" a="1"/>
  <c r="F1660" i="2" s="1"/>
  <c r="F1652" i="2" a="1"/>
  <c r="F1652" i="2" s="1"/>
  <c r="F1644" i="2" a="1"/>
  <c r="F1644" i="2" s="1"/>
  <c r="F1636" i="2" a="1"/>
  <c r="F1636" i="2" s="1"/>
  <c r="F1628" i="2" a="1"/>
  <c r="F1628" i="2" s="1"/>
  <c r="F1620" i="2" a="1"/>
  <c r="F1620" i="2" s="1"/>
  <c r="F1612" i="2" a="1"/>
  <c r="F1612" i="2" s="1"/>
  <c r="F1604" i="2" a="1"/>
  <c r="F1604" i="2" s="1"/>
  <c r="F1596" i="2" a="1"/>
  <c r="F1596" i="2" s="1"/>
  <c r="F1588" i="2" a="1"/>
  <c r="F1588" i="2" s="1"/>
  <c r="F1580" i="2" a="1"/>
  <c r="F1580" i="2" s="1"/>
  <c r="F1572" i="2" a="1"/>
  <c r="F1572" i="2" s="1"/>
  <c r="F1564" i="2" a="1"/>
  <c r="F1564" i="2" s="1"/>
  <c r="F1556" i="2" a="1"/>
  <c r="F1556" i="2" s="1"/>
  <c r="F1548" i="2" a="1"/>
  <c r="F1548" i="2" s="1"/>
  <c r="F1540" i="2" a="1"/>
  <c r="F1540" i="2" s="1"/>
  <c r="F1532" i="2" a="1"/>
  <c r="F1532" i="2" s="1"/>
  <c r="F1524" i="2" a="1"/>
  <c r="F1524" i="2" s="1"/>
  <c r="F1516" i="2" a="1"/>
  <c r="F1516" i="2" s="1"/>
  <c r="F1508" i="2" a="1"/>
  <c r="F1508" i="2" s="1"/>
  <c r="F1500" i="2" a="1"/>
  <c r="F1500" i="2" s="1"/>
  <c r="F1492" i="2" a="1"/>
  <c r="F1492" i="2" s="1"/>
  <c r="F1484" i="2" a="1"/>
  <c r="F1484" i="2" s="1"/>
  <c r="F1476" i="2" a="1"/>
  <c r="F1476" i="2" s="1"/>
  <c r="F1468" i="2" a="1"/>
  <c r="F1468" i="2" s="1"/>
  <c r="F1460" i="2" a="1"/>
  <c r="F1460" i="2" s="1"/>
  <c r="F1452" i="2" a="1"/>
  <c r="F1452" i="2" s="1"/>
  <c r="F1444" i="2" a="1"/>
  <c r="F1444" i="2" s="1"/>
  <c r="F1436" i="2" a="1"/>
  <c r="F1436" i="2" s="1"/>
  <c r="F1428" i="2" a="1"/>
  <c r="F1428" i="2" s="1"/>
  <c r="F1420" i="2" a="1"/>
  <c r="F1420" i="2" s="1"/>
  <c r="F1412" i="2" a="1"/>
  <c r="F1412" i="2" s="1"/>
  <c r="F1404" i="2" a="1"/>
  <c r="F1404" i="2" s="1"/>
  <c r="F1396" i="2" a="1"/>
  <c r="F1396" i="2" s="1"/>
  <c r="F1388" i="2" a="1"/>
  <c r="F1388" i="2" s="1"/>
  <c r="F1380" i="2" a="1"/>
  <c r="F1380" i="2" s="1"/>
  <c r="F1372" i="2" a="1"/>
  <c r="F1372" i="2" s="1"/>
  <c r="F2510" i="2" a="1"/>
  <c r="F2510" i="2" s="1"/>
  <c r="F2523" i="2" a="1"/>
  <c r="F2523" i="2" s="1"/>
  <c r="F2515" i="2" a="1"/>
  <c r="F2515" i="2" s="1"/>
  <c r="F2507" i="2" a="1"/>
  <c r="F2507" i="2" s="1"/>
  <c r="F2499" i="2" a="1"/>
  <c r="F2499" i="2" s="1"/>
  <c r="F2491" i="2" a="1"/>
  <c r="F2491" i="2" s="1"/>
  <c r="F2483" i="2" a="1"/>
  <c r="F2483" i="2" s="1"/>
  <c r="F2475" i="2" a="1"/>
  <c r="F2475" i="2" s="1"/>
  <c r="F2467" i="2" a="1"/>
  <c r="F2467" i="2" s="1"/>
  <c r="F2459" i="2" a="1"/>
  <c r="F2459" i="2" s="1"/>
  <c r="F2451" i="2" a="1"/>
  <c r="F2451" i="2" s="1"/>
  <c r="F2443" i="2" a="1"/>
  <c r="F2443" i="2" s="1"/>
  <c r="F2435" i="2" a="1"/>
  <c r="F2435" i="2" s="1"/>
  <c r="F2427" i="2" a="1"/>
  <c r="F2427" i="2" s="1"/>
  <c r="F2419" i="2" a="1"/>
  <c r="F2419" i="2" s="1"/>
  <c r="F2411" i="2" a="1"/>
  <c r="F2411" i="2" s="1"/>
  <c r="F2403" i="2" a="1"/>
  <c r="F2403" i="2" s="1"/>
  <c r="F2395" i="2" a="1"/>
  <c r="F2395" i="2" s="1"/>
  <c r="F2387" i="2" a="1"/>
  <c r="F2387" i="2" s="1"/>
  <c r="F2379" i="2" a="1"/>
  <c r="F2379" i="2" s="1"/>
  <c r="F2371" i="2" a="1"/>
  <c r="F2371" i="2" s="1"/>
  <c r="F2363" i="2" a="1"/>
  <c r="F2363" i="2" s="1"/>
  <c r="F2355" i="2" a="1"/>
  <c r="F2355" i="2" s="1"/>
  <c r="F2347" i="2" a="1"/>
  <c r="F2347" i="2" s="1"/>
  <c r="F2339" i="2" a="1"/>
  <c r="F2339" i="2" s="1"/>
  <c r="F2331" i="2" a="1"/>
  <c r="F2331" i="2" s="1"/>
  <c r="F2323" i="2" a="1"/>
  <c r="F2323" i="2" s="1"/>
  <c r="F2315" i="2" a="1"/>
  <c r="F2315" i="2" s="1"/>
  <c r="F2307" i="2" a="1"/>
  <c r="F2307" i="2" s="1"/>
  <c r="F2299" i="2" a="1"/>
  <c r="F2299" i="2" s="1"/>
  <c r="F2291" i="2" a="1"/>
  <c r="F2291" i="2" s="1"/>
  <c r="F2283" i="2" a="1"/>
  <c r="F2283" i="2" s="1"/>
  <c r="F2275" i="2" a="1"/>
  <c r="F2275" i="2" s="1"/>
  <c r="F2267" i="2" a="1"/>
  <c r="F2267" i="2" s="1"/>
  <c r="F2259" i="2" a="1"/>
  <c r="F2259" i="2" s="1"/>
  <c r="F2251" i="2" a="1"/>
  <c r="F2251" i="2" s="1"/>
  <c r="F2243" i="2" a="1"/>
  <c r="F2243" i="2" s="1"/>
  <c r="F2235" i="2" a="1"/>
  <c r="F2235" i="2" s="1"/>
  <c r="F2227" i="2" a="1"/>
  <c r="F2227" i="2" s="1"/>
  <c r="F2219" i="2" a="1"/>
  <c r="F2219" i="2" s="1"/>
  <c r="F2211" i="2" a="1"/>
  <c r="F2211" i="2" s="1"/>
  <c r="F2203" i="2" a="1"/>
  <c r="F2203" i="2" s="1"/>
  <c r="F2195" i="2" a="1"/>
  <c r="F2195" i="2" s="1"/>
  <c r="F2187" i="2" a="1"/>
  <c r="F2187" i="2" s="1"/>
  <c r="F2179" i="2" a="1"/>
  <c r="F2179" i="2" s="1"/>
  <c r="F2171" i="2" a="1"/>
  <c r="F2171" i="2" s="1"/>
  <c r="F2163" i="2" a="1"/>
  <c r="F2163" i="2" s="1"/>
  <c r="F2155" i="2" a="1"/>
  <c r="F2155" i="2" s="1"/>
  <c r="F2147" i="2" a="1"/>
  <c r="F2147" i="2" s="1"/>
  <c r="F2139" i="2" a="1"/>
  <c r="F2139" i="2" s="1"/>
  <c r="F2131" i="2" a="1"/>
  <c r="F2131" i="2" s="1"/>
  <c r="F2123" i="2" a="1"/>
  <c r="F2123" i="2" s="1"/>
  <c r="F2115" i="2" a="1"/>
  <c r="F2115" i="2" s="1"/>
  <c r="F2107" i="2" a="1"/>
  <c r="F2107" i="2" s="1"/>
  <c r="F2099" i="2" a="1"/>
  <c r="F2099" i="2" s="1"/>
  <c r="F2091" i="2" a="1"/>
  <c r="F2091" i="2" s="1"/>
  <c r="F2083" i="2" a="1"/>
  <c r="F2083" i="2" s="1"/>
  <c r="F2075" i="2" a="1"/>
  <c r="F2075" i="2" s="1"/>
  <c r="F2067" i="2" a="1"/>
  <c r="F2067" i="2" s="1"/>
  <c r="F2059" i="2" a="1"/>
  <c r="F2059" i="2" s="1"/>
  <c r="F2051" i="2" a="1"/>
  <c r="F2051" i="2" s="1"/>
  <c r="F2043" i="2" a="1"/>
  <c r="F2043" i="2" s="1"/>
  <c r="F2035" i="2" a="1"/>
  <c r="F2035" i="2" s="1"/>
  <c r="F2027" i="2" a="1"/>
  <c r="F2027" i="2" s="1"/>
  <c r="F2019" i="2" a="1"/>
  <c r="F2019" i="2" s="1"/>
  <c r="F2011" i="2" a="1"/>
  <c r="F2011" i="2" s="1"/>
  <c r="F2003" i="2" a="1"/>
  <c r="F2003" i="2" s="1"/>
  <c r="F1995" i="2" a="1"/>
  <c r="F1995" i="2" s="1"/>
  <c r="F1987" i="2" a="1"/>
  <c r="F1987" i="2" s="1"/>
  <c r="F1979" i="2" a="1"/>
  <c r="F1979" i="2" s="1"/>
  <c r="F1971" i="2" a="1"/>
  <c r="F1971" i="2" s="1"/>
  <c r="F1963" i="2" a="1"/>
  <c r="F1963" i="2" s="1"/>
  <c r="F1955" i="2" a="1"/>
  <c r="F1955" i="2" s="1"/>
  <c r="F1947" i="2" a="1"/>
  <c r="F1947" i="2" s="1"/>
  <c r="F1939" i="2" a="1"/>
  <c r="F1939" i="2" s="1"/>
  <c r="F1931" i="2" a="1"/>
  <c r="F1931" i="2" s="1"/>
  <c r="F1923" i="2" a="1"/>
  <c r="F1923" i="2" s="1"/>
  <c r="F1915" i="2" a="1"/>
  <c r="F1915" i="2" s="1"/>
  <c r="F1907" i="2" a="1"/>
  <c r="F1907" i="2" s="1"/>
  <c r="F1899" i="2" a="1"/>
  <c r="F1899" i="2" s="1"/>
  <c r="F1891" i="2" a="1"/>
  <c r="F1891" i="2" s="1"/>
  <c r="F1883" i="2" a="1"/>
  <c r="F1883" i="2" s="1"/>
  <c r="F1875" i="2" a="1"/>
  <c r="F1875" i="2" s="1"/>
  <c r="F1867" i="2" a="1"/>
  <c r="F1867" i="2" s="1"/>
  <c r="F1859" i="2" a="1"/>
  <c r="F1859" i="2" s="1"/>
  <c r="F1851" i="2" a="1"/>
  <c r="F1851" i="2" s="1"/>
  <c r="F1843" i="2" a="1"/>
  <c r="F1843" i="2" s="1"/>
  <c r="F1835" i="2" a="1"/>
  <c r="F1835" i="2" s="1"/>
  <c r="F1827" i="2" a="1"/>
  <c r="F1827" i="2" s="1"/>
  <c r="F1819" i="2" a="1"/>
  <c r="F1819" i="2" s="1"/>
  <c r="F1811" i="2" a="1"/>
  <c r="F1811" i="2" s="1"/>
  <c r="F1803" i="2" a="1"/>
  <c r="F1803" i="2" s="1"/>
  <c r="F1795" i="2" a="1"/>
  <c r="F1795" i="2" s="1"/>
  <c r="F1787" i="2" a="1"/>
  <c r="F1787" i="2" s="1"/>
  <c r="F1779" i="2" a="1"/>
  <c r="F1779" i="2" s="1"/>
  <c r="F1771" i="2" a="1"/>
  <c r="F1771" i="2" s="1"/>
  <c r="F1763" i="2" a="1"/>
  <c r="F1763" i="2" s="1"/>
  <c r="F1755" i="2" a="1"/>
  <c r="F1755" i="2" s="1"/>
  <c r="F1747" i="2" a="1"/>
  <c r="F1747" i="2" s="1"/>
  <c r="F1739" i="2" a="1"/>
  <c r="F1739" i="2" s="1"/>
  <c r="F1731" i="2" a="1"/>
  <c r="F1731" i="2" s="1"/>
  <c r="F1723" i="2" a="1"/>
  <c r="F1723" i="2" s="1"/>
  <c r="F1715" i="2" a="1"/>
  <c r="F1715" i="2" s="1"/>
  <c r="F1707" i="2" a="1"/>
  <c r="F1707" i="2" s="1"/>
  <c r="F1699" i="2" a="1"/>
  <c r="F1699" i="2" s="1"/>
  <c r="F1691" i="2" a="1"/>
  <c r="F1691" i="2" s="1"/>
  <c r="F1683" i="2" a="1"/>
  <c r="F1683" i="2" s="1"/>
  <c r="F1675" i="2" a="1"/>
  <c r="F1675" i="2" s="1"/>
  <c r="F1667" i="2" a="1"/>
  <c r="F1667" i="2" s="1"/>
  <c r="F1659" i="2" a="1"/>
  <c r="F1659" i="2" s="1"/>
  <c r="F1651" i="2" a="1"/>
  <c r="F1651" i="2" s="1"/>
  <c r="F1643" i="2" a="1"/>
  <c r="F1643" i="2" s="1"/>
  <c r="F1635" i="2" a="1"/>
  <c r="F1635" i="2" s="1"/>
  <c r="F1627" i="2" a="1"/>
  <c r="F1627" i="2" s="1"/>
  <c r="F1619" i="2" a="1"/>
  <c r="F1619" i="2" s="1"/>
  <c r="F1611" i="2" a="1"/>
  <c r="F1611" i="2" s="1"/>
  <c r="F1603" i="2" a="1"/>
  <c r="F1603" i="2" s="1"/>
  <c r="F1595" i="2" a="1"/>
  <c r="F1595" i="2" s="1"/>
  <c r="F1587" i="2" a="1"/>
  <c r="F1587" i="2" s="1"/>
  <c r="F1579" i="2" a="1"/>
  <c r="F1579" i="2" s="1"/>
  <c r="F1571" i="2" a="1"/>
  <c r="F1571" i="2" s="1"/>
  <c r="F1563" i="2" a="1"/>
  <c r="F1563" i="2" s="1"/>
  <c r="F1555" i="2" a="1"/>
  <c r="F1555" i="2" s="1"/>
  <c r="F1547" i="2" a="1"/>
  <c r="F1547" i="2" s="1"/>
  <c r="F1539" i="2" a="1"/>
  <c r="F1539" i="2" s="1"/>
  <c r="F1531" i="2" a="1"/>
  <c r="F1531" i="2" s="1"/>
  <c r="F1523" i="2" a="1"/>
  <c r="F1523" i="2" s="1"/>
  <c r="F1515" i="2" a="1"/>
  <c r="F1515" i="2" s="1"/>
  <c r="F1507" i="2" a="1"/>
  <c r="F1507" i="2" s="1"/>
  <c r="F1499" i="2" a="1"/>
  <c r="F1499" i="2" s="1"/>
  <c r="F1491" i="2" a="1"/>
  <c r="F1491" i="2" s="1"/>
  <c r="F1483" i="2" a="1"/>
  <c r="F1483" i="2" s="1"/>
  <c r="F1475" i="2" a="1"/>
  <c r="F1475" i="2" s="1"/>
  <c r="F1467" i="2" a="1"/>
  <c r="F1467" i="2" s="1"/>
  <c r="F1459" i="2" a="1"/>
  <c r="F1459" i="2" s="1"/>
  <c r="F1451" i="2" a="1"/>
  <c r="F1451" i="2" s="1"/>
  <c r="F1443" i="2" a="1"/>
  <c r="F1443" i="2" s="1"/>
  <c r="F1435" i="2" a="1"/>
  <c r="F1435" i="2" s="1"/>
  <c r="F1427" i="2" a="1"/>
  <c r="F1427" i="2" s="1"/>
  <c r="F1419" i="2" a="1"/>
  <c r="F1419" i="2" s="1"/>
  <c r="F1411" i="2" a="1"/>
  <c r="F1411" i="2" s="1"/>
  <c r="F1403" i="2" a="1"/>
  <c r="F1403" i="2" s="1"/>
  <c r="F1395" i="2" a="1"/>
  <c r="F1395" i="2" s="1"/>
  <c r="F1387" i="2" a="1"/>
  <c r="F1387" i="2" s="1"/>
  <c r="F1379" i="2" a="1"/>
  <c r="F1379" i="2" s="1"/>
  <c r="F1371" i="2" a="1"/>
  <c r="F1371" i="2" s="1"/>
  <c r="F2490" i="2" a="1"/>
  <c r="F2490" i="2" s="1"/>
  <c r="F2458" i="2" a="1"/>
  <c r="F2458" i="2" s="1"/>
  <c r="F2450" i="2" a="1"/>
  <c r="F2450" i="2" s="1"/>
  <c r="F2442" i="2" a="1"/>
  <c r="F2442" i="2" s="1"/>
  <c r="F2434" i="2" a="1"/>
  <c r="F2434" i="2" s="1"/>
  <c r="F2426" i="2" a="1"/>
  <c r="F2426" i="2" s="1"/>
  <c r="F2418" i="2" a="1"/>
  <c r="F2418" i="2" s="1"/>
  <c r="F2410" i="2" a="1"/>
  <c r="F2410" i="2" s="1"/>
  <c r="F2402" i="2" a="1"/>
  <c r="F2402" i="2" s="1"/>
  <c r="F2394" i="2" a="1"/>
  <c r="F2394" i="2" s="1"/>
  <c r="F2386" i="2" a="1"/>
  <c r="F2386" i="2" s="1"/>
  <c r="F2378" i="2" a="1"/>
  <c r="F2378" i="2" s="1"/>
  <c r="F2370" i="2" a="1"/>
  <c r="F2370" i="2" s="1"/>
  <c r="F2362" i="2" a="1"/>
  <c r="F2362" i="2" s="1"/>
  <c r="F2354" i="2" a="1"/>
  <c r="F2354" i="2" s="1"/>
  <c r="F2346" i="2" a="1"/>
  <c r="F2346" i="2" s="1"/>
  <c r="F2338" i="2" a="1"/>
  <c r="F2338" i="2" s="1"/>
  <c r="F2330" i="2" a="1"/>
  <c r="F2330" i="2" s="1"/>
  <c r="F2322" i="2" a="1"/>
  <c r="F2322" i="2" s="1"/>
  <c r="F2314" i="2" a="1"/>
  <c r="F2314" i="2" s="1"/>
  <c r="F2306" i="2" a="1"/>
  <c r="F2306" i="2" s="1"/>
  <c r="F2298" i="2" a="1"/>
  <c r="F2298" i="2" s="1"/>
  <c r="F2290" i="2" a="1"/>
  <c r="F2290" i="2" s="1"/>
  <c r="F2282" i="2" a="1"/>
  <c r="F2282" i="2" s="1"/>
  <c r="F2274" i="2" a="1"/>
  <c r="F2274" i="2" s="1"/>
  <c r="F2266" i="2" a="1"/>
  <c r="F2266" i="2" s="1"/>
  <c r="F2258" i="2" a="1"/>
  <c r="F2258" i="2" s="1"/>
  <c r="F2250" i="2" a="1"/>
  <c r="F2250" i="2" s="1"/>
  <c r="F2242" i="2" a="1"/>
  <c r="F2242" i="2" s="1"/>
  <c r="F2234" i="2" a="1"/>
  <c r="F2234" i="2" s="1"/>
  <c r="F2226" i="2" a="1"/>
  <c r="F2226" i="2" s="1"/>
  <c r="F2218" i="2" a="1"/>
  <c r="F2218" i="2" s="1"/>
  <c r="F2210" i="2" a="1"/>
  <c r="F2210" i="2" s="1"/>
  <c r="F2202" i="2" a="1"/>
  <c r="F2202" i="2" s="1"/>
  <c r="F2194" i="2" a="1"/>
  <c r="F2194" i="2" s="1"/>
  <c r="F2186" i="2" a="1"/>
  <c r="F2186" i="2" s="1"/>
  <c r="F2178" i="2" a="1"/>
  <c r="F2178" i="2" s="1"/>
  <c r="F2170" i="2" a="1"/>
  <c r="F2170" i="2" s="1"/>
  <c r="F2162" i="2" a="1"/>
  <c r="F2162" i="2" s="1"/>
  <c r="F2154" i="2" a="1"/>
  <c r="F2154" i="2" s="1"/>
  <c r="F2146" i="2" a="1"/>
  <c r="F2146" i="2" s="1"/>
  <c r="F2138" i="2" a="1"/>
  <c r="F2138" i="2" s="1"/>
  <c r="F2130" i="2" a="1"/>
  <c r="F2130" i="2" s="1"/>
  <c r="F2122" i="2" a="1"/>
  <c r="F2122" i="2" s="1"/>
  <c r="F2114" i="2" a="1"/>
  <c r="F2114" i="2" s="1"/>
  <c r="F2106" i="2" a="1"/>
  <c r="F2106" i="2" s="1"/>
  <c r="F2098" i="2" a="1"/>
  <c r="F2098" i="2" s="1"/>
  <c r="F2090" i="2" a="1"/>
  <c r="F2090" i="2" s="1"/>
  <c r="F2082" i="2" a="1"/>
  <c r="F2082" i="2" s="1"/>
  <c r="F2074" i="2" a="1"/>
  <c r="F2074" i="2" s="1"/>
  <c r="F2066" i="2" a="1"/>
  <c r="F2066" i="2" s="1"/>
  <c r="F2058" i="2" a="1"/>
  <c r="F2058" i="2" s="1"/>
  <c r="F2050" i="2" a="1"/>
  <c r="F2050" i="2" s="1"/>
  <c r="F2042" i="2" a="1"/>
  <c r="F2042" i="2" s="1"/>
  <c r="F2034" i="2" a="1"/>
  <c r="F2034" i="2" s="1"/>
  <c r="F2026" i="2" a="1"/>
  <c r="F2026" i="2" s="1"/>
  <c r="F2018" i="2" a="1"/>
  <c r="F2018" i="2" s="1"/>
  <c r="F2010" i="2" a="1"/>
  <c r="F2010" i="2" s="1"/>
  <c r="F2002" i="2" a="1"/>
  <c r="F2002" i="2" s="1"/>
  <c r="F1994" i="2" a="1"/>
  <c r="F1994" i="2" s="1"/>
  <c r="F1986" i="2" a="1"/>
  <c r="F1986" i="2" s="1"/>
  <c r="F1978" i="2" a="1"/>
  <c r="F1978" i="2" s="1"/>
  <c r="F1970" i="2" a="1"/>
  <c r="F1970" i="2" s="1"/>
  <c r="F1962" i="2" a="1"/>
  <c r="F1962" i="2" s="1"/>
  <c r="F1954" i="2" a="1"/>
  <c r="F1954" i="2" s="1"/>
  <c r="F1946" i="2" a="1"/>
  <c r="F1946" i="2" s="1"/>
  <c r="F1938" i="2" a="1"/>
  <c r="F1938" i="2" s="1"/>
  <c r="F1930" i="2" a="1"/>
  <c r="F1930" i="2" s="1"/>
  <c r="F1922" i="2" a="1"/>
  <c r="F1922" i="2" s="1"/>
  <c r="F1914" i="2" a="1"/>
  <c r="F1914" i="2" s="1"/>
  <c r="F1906" i="2" a="1"/>
  <c r="F1906" i="2" s="1"/>
  <c r="F1898" i="2" a="1"/>
  <c r="F1898" i="2" s="1"/>
  <c r="F1890" i="2" a="1"/>
  <c r="F1890" i="2" s="1"/>
  <c r="F1882" i="2" a="1"/>
  <c r="F1882" i="2" s="1"/>
  <c r="F1874" i="2" a="1"/>
  <c r="F1874" i="2" s="1"/>
  <c r="F1866" i="2" a="1"/>
  <c r="F1866" i="2" s="1"/>
  <c r="F1858" i="2" a="1"/>
  <c r="F1858" i="2" s="1"/>
  <c r="F1850" i="2" a="1"/>
  <c r="F1850" i="2" s="1"/>
  <c r="F1842" i="2" a="1"/>
  <c r="F1842" i="2" s="1"/>
  <c r="F1834" i="2" a="1"/>
  <c r="F1834" i="2" s="1"/>
  <c r="F1826" i="2" a="1"/>
  <c r="F1826" i="2" s="1"/>
  <c r="F1818" i="2" a="1"/>
  <c r="F1818" i="2" s="1"/>
  <c r="F1810" i="2" a="1"/>
  <c r="F1810" i="2" s="1"/>
  <c r="F1802" i="2" a="1"/>
  <c r="F1802" i="2" s="1"/>
  <c r="F1794" i="2" a="1"/>
  <c r="F1794" i="2" s="1"/>
  <c r="F1786" i="2" a="1"/>
  <c r="F1786" i="2" s="1"/>
  <c r="F1778" i="2" a="1"/>
  <c r="F1778" i="2" s="1"/>
  <c r="F1770" i="2" a="1"/>
  <c r="F1770" i="2" s="1"/>
  <c r="F1762" i="2" a="1"/>
  <c r="F1762" i="2" s="1"/>
  <c r="F1754" i="2" a="1"/>
  <c r="F1754" i="2" s="1"/>
  <c r="F1746" i="2" a="1"/>
  <c r="F1746" i="2" s="1"/>
  <c r="F1738" i="2" a="1"/>
  <c r="F1738" i="2" s="1"/>
  <c r="F1730" i="2" a="1"/>
  <c r="F1730" i="2" s="1"/>
  <c r="F1722" i="2" a="1"/>
  <c r="F1722" i="2" s="1"/>
  <c r="F1714" i="2" a="1"/>
  <c r="F1714" i="2" s="1"/>
  <c r="F1706" i="2" a="1"/>
  <c r="F1706" i="2" s="1"/>
  <c r="F1698" i="2" a="1"/>
  <c r="F1698" i="2" s="1"/>
  <c r="F1690" i="2" a="1"/>
  <c r="F1690" i="2" s="1"/>
  <c r="F1682" i="2" a="1"/>
  <c r="F1682" i="2" s="1"/>
  <c r="F1674" i="2" a="1"/>
  <c r="F1674" i="2" s="1"/>
  <c r="F1666" i="2" a="1"/>
  <c r="F1666" i="2" s="1"/>
  <c r="F1658" i="2" a="1"/>
  <c r="F1658" i="2" s="1"/>
  <c r="F1650" i="2" a="1"/>
  <c r="F1650" i="2" s="1"/>
  <c r="F1642" i="2" a="1"/>
  <c r="F1642" i="2" s="1"/>
  <c r="F1634" i="2" a="1"/>
  <c r="F1634" i="2" s="1"/>
  <c r="F1626" i="2" a="1"/>
  <c r="F1626" i="2" s="1"/>
  <c r="F1618" i="2" a="1"/>
  <c r="F1618" i="2" s="1"/>
  <c r="F1610" i="2" a="1"/>
  <c r="F1610" i="2" s="1"/>
  <c r="F1602" i="2" a="1"/>
  <c r="F1602" i="2" s="1"/>
  <c r="F1594" i="2" a="1"/>
  <c r="F1594" i="2" s="1"/>
  <c r="F1586" i="2" a="1"/>
  <c r="F1586" i="2" s="1"/>
  <c r="F1578" i="2" a="1"/>
  <c r="F1578" i="2" s="1"/>
  <c r="F1570" i="2" a="1"/>
  <c r="F1570" i="2" s="1"/>
  <c r="F1562" i="2" a="1"/>
  <c r="F1562" i="2" s="1"/>
  <c r="F1554" i="2" a="1"/>
  <c r="F1554" i="2" s="1"/>
  <c r="F1546" i="2" a="1"/>
  <c r="F1546" i="2" s="1"/>
  <c r="F1538" i="2" a="1"/>
  <c r="F1538" i="2" s="1"/>
  <c r="F1530" i="2" a="1"/>
  <c r="F1530" i="2" s="1"/>
  <c r="F1522" i="2" a="1"/>
  <c r="F1522" i="2" s="1"/>
  <c r="F1514" i="2" a="1"/>
  <c r="F1514" i="2" s="1"/>
  <c r="F1506" i="2" a="1"/>
  <c r="F1506" i="2" s="1"/>
  <c r="F1498" i="2" a="1"/>
  <c r="F1498" i="2" s="1"/>
  <c r="F1490" i="2" a="1"/>
  <c r="F1490" i="2" s="1"/>
  <c r="F1482" i="2" a="1"/>
  <c r="F1482" i="2" s="1"/>
  <c r="F1474" i="2" a="1"/>
  <c r="F1474" i="2" s="1"/>
  <c r="F1466" i="2" a="1"/>
  <c r="F1466" i="2" s="1"/>
  <c r="F1458" i="2" a="1"/>
  <c r="F1458" i="2" s="1"/>
  <c r="F1450" i="2" a="1"/>
  <c r="F1450" i="2" s="1"/>
  <c r="F1442" i="2" a="1"/>
  <c r="F1442" i="2" s="1"/>
  <c r="F1434" i="2" a="1"/>
  <c r="F1434" i="2" s="1"/>
  <c r="F1426" i="2" a="1"/>
  <c r="F1426" i="2" s="1"/>
  <c r="F1418" i="2" a="1"/>
  <c r="F1418" i="2" s="1"/>
  <c r="F1410" i="2" a="1"/>
  <c r="F1410" i="2" s="1"/>
  <c r="F1402" i="2" a="1"/>
  <c r="F1402" i="2" s="1"/>
  <c r="F1394" i="2" a="1"/>
  <c r="F1394" i="2" s="1"/>
  <c r="F1386" i="2" a="1"/>
  <c r="F1386" i="2" s="1"/>
  <c r="F1378" i="2" a="1"/>
  <c r="F1378" i="2" s="1"/>
  <c r="F1370" i="2" a="1"/>
  <c r="F1370" i="2" s="1"/>
  <c r="F1362" i="2" a="1"/>
  <c r="F1362" i="2" s="1"/>
  <c r="F1354" i="2" a="1"/>
  <c r="F1354" i="2" s="1"/>
  <c r="F1346" i="2" a="1"/>
  <c r="F1346" i="2" s="1"/>
  <c r="F1338" i="2" a="1"/>
  <c r="F1338" i="2" s="1"/>
  <c r="F1330" i="2" a="1"/>
  <c r="F1330" i="2" s="1"/>
  <c r="F1322" i="2" a="1"/>
  <c r="F1322" i="2" s="1"/>
  <c r="F1314" i="2" a="1"/>
  <c r="F1314" i="2" s="1"/>
  <c r="F1306" i="2" a="1"/>
  <c r="F1306" i="2" s="1"/>
  <c r="F1298" i="2" a="1"/>
  <c r="F1298" i="2" s="1"/>
  <c r="F2474" i="2" a="1"/>
  <c r="F2474" i="2" s="1"/>
  <c r="F2521" i="2" a="1"/>
  <c r="F2521" i="2" s="1"/>
  <c r="F2513" i="2" a="1"/>
  <c r="F2513" i="2" s="1"/>
  <c r="F2505" i="2" a="1"/>
  <c r="F2505" i="2" s="1"/>
  <c r="F2497" i="2" a="1"/>
  <c r="F2497" i="2" s="1"/>
  <c r="F2489" i="2" a="1"/>
  <c r="F2489" i="2" s="1"/>
  <c r="F2481" i="2" a="1"/>
  <c r="F2481" i="2" s="1"/>
  <c r="F2473" i="2" a="1"/>
  <c r="F2473" i="2" s="1"/>
  <c r="F2465" i="2" a="1"/>
  <c r="F2465" i="2" s="1"/>
  <c r="F2457" i="2" a="1"/>
  <c r="F2457" i="2" s="1"/>
  <c r="F2449" i="2" a="1"/>
  <c r="F2449" i="2" s="1"/>
  <c r="F2441" i="2" a="1"/>
  <c r="F2441" i="2" s="1"/>
  <c r="F2433" i="2" a="1"/>
  <c r="F2433" i="2" s="1"/>
  <c r="F2425" i="2" a="1"/>
  <c r="F2425" i="2" s="1"/>
  <c r="F2417" i="2" a="1"/>
  <c r="F2417" i="2" s="1"/>
  <c r="F2409" i="2" a="1"/>
  <c r="F2409" i="2" s="1"/>
  <c r="F2401" i="2" a="1"/>
  <c r="F2401" i="2" s="1"/>
  <c r="F2393" i="2" a="1"/>
  <c r="F2393" i="2" s="1"/>
  <c r="F2385" i="2" a="1"/>
  <c r="F2385" i="2" s="1"/>
  <c r="F2377" i="2" a="1"/>
  <c r="F2377" i="2" s="1"/>
  <c r="F2369" i="2" a="1"/>
  <c r="F2369" i="2" s="1"/>
  <c r="F2361" i="2" a="1"/>
  <c r="F2361" i="2" s="1"/>
  <c r="F2353" i="2" a="1"/>
  <c r="F2353" i="2" s="1"/>
  <c r="F2345" i="2" a="1"/>
  <c r="F2345" i="2" s="1"/>
  <c r="F2337" i="2" a="1"/>
  <c r="F2337" i="2" s="1"/>
  <c r="F2329" i="2" a="1"/>
  <c r="F2329" i="2" s="1"/>
  <c r="F2321" i="2" a="1"/>
  <c r="F2321" i="2" s="1"/>
  <c r="F2313" i="2" a="1"/>
  <c r="F2313" i="2" s="1"/>
  <c r="F2305" i="2" a="1"/>
  <c r="F2305" i="2" s="1"/>
  <c r="F2297" i="2" a="1"/>
  <c r="F2297" i="2" s="1"/>
  <c r="F2289" i="2" a="1"/>
  <c r="F2289" i="2" s="1"/>
  <c r="F2281" i="2" a="1"/>
  <c r="F2281" i="2" s="1"/>
  <c r="F2273" i="2" a="1"/>
  <c r="F2273" i="2" s="1"/>
  <c r="F2265" i="2" a="1"/>
  <c r="F2265" i="2" s="1"/>
  <c r="F2257" i="2" a="1"/>
  <c r="F2257" i="2" s="1"/>
  <c r="F2249" i="2" a="1"/>
  <c r="F2249" i="2" s="1"/>
  <c r="F2241" i="2" a="1"/>
  <c r="F2241" i="2" s="1"/>
  <c r="F2233" i="2" a="1"/>
  <c r="F2233" i="2" s="1"/>
  <c r="F2225" i="2" a="1"/>
  <c r="F2225" i="2" s="1"/>
  <c r="F2217" i="2" a="1"/>
  <c r="F2217" i="2" s="1"/>
  <c r="F2209" i="2" a="1"/>
  <c r="F2209" i="2" s="1"/>
  <c r="F2201" i="2" a="1"/>
  <c r="F2201" i="2" s="1"/>
  <c r="F2193" i="2" a="1"/>
  <c r="F2193" i="2" s="1"/>
  <c r="F2185" i="2" a="1"/>
  <c r="F2185" i="2" s="1"/>
  <c r="F2177" i="2" a="1"/>
  <c r="F2177" i="2" s="1"/>
  <c r="F2169" i="2" a="1"/>
  <c r="F2169" i="2" s="1"/>
  <c r="F2161" i="2" a="1"/>
  <c r="F2161" i="2" s="1"/>
  <c r="F2153" i="2" a="1"/>
  <c r="F2153" i="2" s="1"/>
  <c r="F2145" i="2" a="1"/>
  <c r="F2145" i="2" s="1"/>
  <c r="F2137" i="2" a="1"/>
  <c r="F2137" i="2" s="1"/>
  <c r="F2129" i="2" a="1"/>
  <c r="F2129" i="2" s="1"/>
  <c r="F2121" i="2" a="1"/>
  <c r="F2121" i="2" s="1"/>
  <c r="F2113" i="2" a="1"/>
  <c r="F2113" i="2" s="1"/>
  <c r="F2105" i="2" a="1"/>
  <c r="F2105" i="2" s="1"/>
  <c r="F2097" i="2" a="1"/>
  <c r="F2097" i="2" s="1"/>
  <c r="F2089" i="2" a="1"/>
  <c r="F2089" i="2" s="1"/>
  <c r="F2081" i="2" a="1"/>
  <c r="F2081" i="2" s="1"/>
  <c r="F2073" i="2" a="1"/>
  <c r="F2073" i="2" s="1"/>
  <c r="F2065" i="2" a="1"/>
  <c r="F2065" i="2" s="1"/>
  <c r="F2057" i="2" a="1"/>
  <c r="F2057" i="2" s="1"/>
  <c r="F2049" i="2" a="1"/>
  <c r="F2049" i="2" s="1"/>
  <c r="F2041" i="2" a="1"/>
  <c r="F2041" i="2" s="1"/>
  <c r="F2033" i="2" a="1"/>
  <c r="F2033" i="2" s="1"/>
  <c r="F2025" i="2" a="1"/>
  <c r="F2025" i="2" s="1"/>
  <c r="F2017" i="2" a="1"/>
  <c r="F2017" i="2" s="1"/>
  <c r="F2009" i="2" a="1"/>
  <c r="F2009" i="2" s="1"/>
  <c r="F2001" i="2" a="1"/>
  <c r="F2001" i="2" s="1"/>
  <c r="F1993" i="2" a="1"/>
  <c r="F1993" i="2" s="1"/>
  <c r="F1985" i="2" a="1"/>
  <c r="F1985" i="2" s="1"/>
  <c r="F1977" i="2" a="1"/>
  <c r="F1977" i="2" s="1"/>
  <c r="F1969" i="2" a="1"/>
  <c r="F1969" i="2" s="1"/>
  <c r="F1961" i="2" a="1"/>
  <c r="F1961" i="2" s="1"/>
  <c r="F1953" i="2" a="1"/>
  <c r="F1953" i="2" s="1"/>
  <c r="F1945" i="2" a="1"/>
  <c r="F1945" i="2" s="1"/>
  <c r="F1937" i="2" a="1"/>
  <c r="F1937" i="2" s="1"/>
  <c r="F1929" i="2" a="1"/>
  <c r="F1929" i="2" s="1"/>
  <c r="F1921" i="2" a="1"/>
  <c r="F1921" i="2" s="1"/>
  <c r="F1913" i="2" a="1"/>
  <c r="F1913" i="2" s="1"/>
  <c r="F1905" i="2" a="1"/>
  <c r="F1905" i="2" s="1"/>
  <c r="F1897" i="2" a="1"/>
  <c r="F1897" i="2" s="1"/>
  <c r="F1889" i="2" a="1"/>
  <c r="F1889" i="2" s="1"/>
  <c r="F1881" i="2" a="1"/>
  <c r="F1881" i="2" s="1"/>
  <c r="F1873" i="2" a="1"/>
  <c r="F1873" i="2" s="1"/>
  <c r="F1865" i="2" a="1"/>
  <c r="F1865" i="2" s="1"/>
  <c r="F1857" i="2" a="1"/>
  <c r="F1857" i="2" s="1"/>
  <c r="F1849" i="2" a="1"/>
  <c r="F1849" i="2" s="1"/>
  <c r="F1841" i="2" a="1"/>
  <c r="F1841" i="2" s="1"/>
  <c r="F1833" i="2" a="1"/>
  <c r="F1833" i="2" s="1"/>
  <c r="F1825" i="2" a="1"/>
  <c r="F1825" i="2" s="1"/>
  <c r="F1817" i="2" a="1"/>
  <c r="F1817" i="2" s="1"/>
  <c r="F1809" i="2" a="1"/>
  <c r="F1809" i="2" s="1"/>
  <c r="F1801" i="2" a="1"/>
  <c r="F1801" i="2" s="1"/>
  <c r="F1793" i="2" a="1"/>
  <c r="F1793" i="2" s="1"/>
  <c r="F1785" i="2" a="1"/>
  <c r="F1785" i="2" s="1"/>
  <c r="F1777" i="2" a="1"/>
  <c r="F1777" i="2" s="1"/>
  <c r="F1769" i="2" a="1"/>
  <c r="F1769" i="2" s="1"/>
  <c r="F1761" i="2" a="1"/>
  <c r="F1761" i="2" s="1"/>
  <c r="F1753" i="2" a="1"/>
  <c r="F1753" i="2" s="1"/>
  <c r="F1745" i="2" a="1"/>
  <c r="F1745" i="2" s="1"/>
  <c r="F1737" i="2" a="1"/>
  <c r="F1737" i="2" s="1"/>
  <c r="F1729" i="2" a="1"/>
  <c r="F1729" i="2" s="1"/>
  <c r="F1721" i="2" a="1"/>
  <c r="F1721" i="2" s="1"/>
  <c r="F1713" i="2" a="1"/>
  <c r="F1713" i="2" s="1"/>
  <c r="F1705" i="2" a="1"/>
  <c r="F1705" i="2" s="1"/>
  <c r="F1697" i="2" a="1"/>
  <c r="F1697" i="2" s="1"/>
  <c r="F1689" i="2" a="1"/>
  <c r="F1689" i="2" s="1"/>
  <c r="F1681" i="2" a="1"/>
  <c r="F1681" i="2" s="1"/>
  <c r="F1673" i="2" a="1"/>
  <c r="F1673" i="2" s="1"/>
  <c r="F1665" i="2" a="1"/>
  <c r="F1665" i="2" s="1"/>
  <c r="F1657" i="2" a="1"/>
  <c r="F1657" i="2" s="1"/>
  <c r="F1649" i="2" a="1"/>
  <c r="F1649" i="2" s="1"/>
  <c r="F1641" i="2" a="1"/>
  <c r="F1641" i="2" s="1"/>
  <c r="F1633" i="2" a="1"/>
  <c r="F1633" i="2" s="1"/>
  <c r="F1625" i="2" a="1"/>
  <c r="F1625" i="2" s="1"/>
  <c r="F1617" i="2" a="1"/>
  <c r="F1617" i="2" s="1"/>
  <c r="F1609" i="2" a="1"/>
  <c r="F1609" i="2" s="1"/>
  <c r="F1601" i="2" a="1"/>
  <c r="F1601" i="2" s="1"/>
  <c r="F1593" i="2" a="1"/>
  <c r="F1593" i="2" s="1"/>
  <c r="F1585" i="2" a="1"/>
  <c r="F1585" i="2" s="1"/>
  <c r="F1577" i="2" a="1"/>
  <c r="F1577" i="2" s="1"/>
  <c r="F1569" i="2" a="1"/>
  <c r="F1569" i="2" s="1"/>
  <c r="F1561" i="2" a="1"/>
  <c r="F1561" i="2" s="1"/>
  <c r="F1553" i="2" a="1"/>
  <c r="F1553" i="2" s="1"/>
  <c r="F1545" i="2" a="1"/>
  <c r="F1545" i="2" s="1"/>
  <c r="F1537" i="2" a="1"/>
  <c r="F1537" i="2" s="1"/>
  <c r="F1529" i="2" a="1"/>
  <c r="F1529" i="2" s="1"/>
  <c r="F1521" i="2" a="1"/>
  <c r="F1521" i="2" s="1"/>
  <c r="F1513" i="2" a="1"/>
  <c r="F1513" i="2" s="1"/>
  <c r="F1505" i="2" a="1"/>
  <c r="F1505" i="2" s="1"/>
  <c r="F1497" i="2" a="1"/>
  <c r="F1497" i="2" s="1"/>
  <c r="F1489" i="2" a="1"/>
  <c r="F1489" i="2" s="1"/>
  <c r="F1481" i="2" a="1"/>
  <c r="F1481" i="2" s="1"/>
  <c r="F1473" i="2" a="1"/>
  <c r="F1473" i="2" s="1"/>
  <c r="F1465" i="2" a="1"/>
  <c r="F1465" i="2" s="1"/>
  <c r="F1457" i="2" a="1"/>
  <c r="F1457" i="2" s="1"/>
  <c r="F1449" i="2" a="1"/>
  <c r="F1449" i="2" s="1"/>
  <c r="F1441" i="2" a="1"/>
  <c r="F1441" i="2" s="1"/>
  <c r="F1433" i="2" a="1"/>
  <c r="F1433" i="2" s="1"/>
  <c r="F1425" i="2" a="1"/>
  <c r="F1425" i="2" s="1"/>
  <c r="F1417" i="2" a="1"/>
  <c r="F1417" i="2" s="1"/>
  <c r="F1409" i="2" a="1"/>
  <c r="F1409" i="2" s="1"/>
  <c r="F1401" i="2" a="1"/>
  <c r="F1401" i="2" s="1"/>
  <c r="F1393" i="2" a="1"/>
  <c r="F1393" i="2" s="1"/>
  <c r="F1385" i="2" a="1"/>
  <c r="F1385" i="2" s="1"/>
  <c r="F1377" i="2" a="1"/>
  <c r="F1377" i="2" s="1"/>
  <c r="F1369" i="2" a="1"/>
  <c r="F1369" i="2" s="1"/>
  <c r="F2498" i="2" a="1"/>
  <c r="F2498" i="2" s="1"/>
  <c r="F2504" i="2" a="1"/>
  <c r="F2504" i="2" s="1"/>
  <c r="F2496" i="2" a="1"/>
  <c r="F2496" i="2" s="1"/>
  <c r="F2488" i="2" a="1"/>
  <c r="F2488" i="2" s="1"/>
  <c r="F2480" i="2" a="1"/>
  <c r="F2480" i="2" s="1"/>
  <c r="F2472" i="2" a="1"/>
  <c r="F2472" i="2" s="1"/>
  <c r="F2464" i="2" a="1"/>
  <c r="F2464" i="2" s="1"/>
  <c r="F2456" i="2" a="1"/>
  <c r="F2456" i="2" s="1"/>
  <c r="F2448" i="2" a="1"/>
  <c r="F2448" i="2" s="1"/>
  <c r="F2440" i="2" a="1"/>
  <c r="F2440" i="2" s="1"/>
  <c r="F2432" i="2" a="1"/>
  <c r="F2432" i="2" s="1"/>
  <c r="F2424" i="2" a="1"/>
  <c r="F2424" i="2" s="1"/>
  <c r="F2416" i="2" a="1"/>
  <c r="F2416" i="2" s="1"/>
  <c r="F2408" i="2" a="1"/>
  <c r="F2408" i="2" s="1"/>
  <c r="F2400" i="2" a="1"/>
  <c r="F2400" i="2" s="1"/>
  <c r="F2392" i="2" a="1"/>
  <c r="F2392" i="2" s="1"/>
  <c r="F2384" i="2" a="1"/>
  <c r="F2384" i="2" s="1"/>
  <c r="F2376" i="2" a="1"/>
  <c r="F2376" i="2" s="1"/>
  <c r="F2368" i="2" a="1"/>
  <c r="F2368" i="2" s="1"/>
  <c r="F2360" i="2" a="1"/>
  <c r="F2360" i="2" s="1"/>
  <c r="F2352" i="2" a="1"/>
  <c r="F2352" i="2" s="1"/>
  <c r="F2344" i="2" a="1"/>
  <c r="F2344" i="2" s="1"/>
  <c r="F2336" i="2" a="1"/>
  <c r="F2336" i="2" s="1"/>
  <c r="F2328" i="2" a="1"/>
  <c r="F2328" i="2" s="1"/>
  <c r="F2320" i="2" a="1"/>
  <c r="F2320" i="2" s="1"/>
  <c r="F2312" i="2" a="1"/>
  <c r="F2312" i="2" s="1"/>
  <c r="F2304" i="2" a="1"/>
  <c r="F2304" i="2" s="1"/>
  <c r="F2296" i="2" a="1"/>
  <c r="F2296" i="2" s="1"/>
  <c r="F2288" i="2" a="1"/>
  <c r="F2288" i="2" s="1"/>
  <c r="F2280" i="2" a="1"/>
  <c r="F2280" i="2" s="1"/>
  <c r="F2272" i="2" a="1"/>
  <c r="F2272" i="2" s="1"/>
  <c r="F2264" i="2" a="1"/>
  <c r="F2264" i="2" s="1"/>
  <c r="F2256" i="2" a="1"/>
  <c r="F2256" i="2" s="1"/>
  <c r="F2248" i="2" a="1"/>
  <c r="F2248" i="2" s="1"/>
  <c r="F2240" i="2" a="1"/>
  <c r="F2240" i="2" s="1"/>
  <c r="F2232" i="2" a="1"/>
  <c r="F2232" i="2" s="1"/>
  <c r="F2224" i="2" a="1"/>
  <c r="F2224" i="2" s="1"/>
  <c r="F2216" i="2" a="1"/>
  <c r="F2216" i="2" s="1"/>
  <c r="F2208" i="2" a="1"/>
  <c r="F2208" i="2" s="1"/>
  <c r="F2200" i="2" a="1"/>
  <c r="F2200" i="2" s="1"/>
  <c r="F2192" i="2" a="1"/>
  <c r="F2192" i="2" s="1"/>
  <c r="F2184" i="2" a="1"/>
  <c r="F2184" i="2" s="1"/>
  <c r="F2176" i="2" a="1"/>
  <c r="F2176" i="2" s="1"/>
  <c r="F2168" i="2" a="1"/>
  <c r="F2168" i="2" s="1"/>
  <c r="F2160" i="2" a="1"/>
  <c r="F2160" i="2" s="1"/>
  <c r="F2152" i="2" a="1"/>
  <c r="F2152" i="2" s="1"/>
  <c r="F2144" i="2" a="1"/>
  <c r="F2144" i="2" s="1"/>
  <c r="F2136" i="2" a="1"/>
  <c r="F2136" i="2" s="1"/>
  <c r="F2128" i="2" a="1"/>
  <c r="F2128" i="2" s="1"/>
  <c r="F2120" i="2" a="1"/>
  <c r="F2120" i="2" s="1"/>
  <c r="F2112" i="2" a="1"/>
  <c r="F2112" i="2" s="1"/>
  <c r="F2104" i="2" a="1"/>
  <c r="F2104" i="2" s="1"/>
  <c r="F2096" i="2" a="1"/>
  <c r="F2096" i="2" s="1"/>
  <c r="F2088" i="2" a="1"/>
  <c r="F2088" i="2" s="1"/>
  <c r="F2080" i="2" a="1"/>
  <c r="F2080" i="2" s="1"/>
  <c r="F2072" i="2" a="1"/>
  <c r="F2072" i="2" s="1"/>
  <c r="F2064" i="2" a="1"/>
  <c r="F2064" i="2" s="1"/>
  <c r="F2056" i="2" a="1"/>
  <c r="F2056" i="2" s="1"/>
  <c r="F2048" i="2" a="1"/>
  <c r="F2048" i="2" s="1"/>
  <c r="F2040" i="2" a="1"/>
  <c r="F2040" i="2" s="1"/>
  <c r="F2032" i="2" a="1"/>
  <c r="F2032" i="2" s="1"/>
  <c r="F2024" i="2" a="1"/>
  <c r="F2024" i="2" s="1"/>
  <c r="F2016" i="2" a="1"/>
  <c r="F2016" i="2" s="1"/>
  <c r="F2008" i="2" a="1"/>
  <c r="F2008" i="2" s="1"/>
  <c r="F2000" i="2" a="1"/>
  <c r="F2000" i="2" s="1"/>
  <c r="F1992" i="2" a="1"/>
  <c r="F1992" i="2" s="1"/>
  <c r="F1984" i="2" a="1"/>
  <c r="F1984" i="2" s="1"/>
  <c r="F1976" i="2" a="1"/>
  <c r="F1976" i="2" s="1"/>
  <c r="F1968" i="2" a="1"/>
  <c r="F1968" i="2" s="1"/>
  <c r="F1960" i="2" a="1"/>
  <c r="F1960" i="2" s="1"/>
  <c r="F1952" i="2" a="1"/>
  <c r="F1952" i="2" s="1"/>
  <c r="F1944" i="2" a="1"/>
  <c r="F1944" i="2" s="1"/>
  <c r="F1936" i="2" a="1"/>
  <c r="F1936" i="2" s="1"/>
  <c r="F1928" i="2" a="1"/>
  <c r="F1928" i="2" s="1"/>
  <c r="F1920" i="2" a="1"/>
  <c r="F1920" i="2" s="1"/>
  <c r="F1912" i="2" a="1"/>
  <c r="F1912" i="2" s="1"/>
  <c r="F1904" i="2" a="1"/>
  <c r="F1904" i="2" s="1"/>
  <c r="F1896" i="2" a="1"/>
  <c r="F1896" i="2" s="1"/>
  <c r="F1888" i="2" a="1"/>
  <c r="F1888" i="2" s="1"/>
  <c r="F1880" i="2" a="1"/>
  <c r="F1880" i="2" s="1"/>
  <c r="F1872" i="2" a="1"/>
  <c r="F1872" i="2" s="1"/>
  <c r="F1864" i="2" a="1"/>
  <c r="F1864" i="2" s="1"/>
  <c r="F1856" i="2" a="1"/>
  <c r="F1856" i="2" s="1"/>
  <c r="F1848" i="2" a="1"/>
  <c r="F1848" i="2" s="1"/>
  <c r="F1840" i="2" a="1"/>
  <c r="F1840" i="2" s="1"/>
  <c r="F1832" i="2" a="1"/>
  <c r="F1832" i="2" s="1"/>
  <c r="F1824" i="2" a="1"/>
  <c r="F1824" i="2" s="1"/>
  <c r="F1816" i="2" a="1"/>
  <c r="F1816" i="2" s="1"/>
  <c r="F1808" i="2" a="1"/>
  <c r="F1808" i="2" s="1"/>
  <c r="F1800" i="2" a="1"/>
  <c r="F1800" i="2" s="1"/>
  <c r="F1792" i="2" a="1"/>
  <c r="F1792" i="2" s="1"/>
  <c r="F1784" i="2" a="1"/>
  <c r="F1784" i="2" s="1"/>
  <c r="F1776" i="2" a="1"/>
  <c r="F1776" i="2" s="1"/>
  <c r="F1768" i="2" a="1"/>
  <c r="F1768" i="2" s="1"/>
  <c r="F1760" i="2" a="1"/>
  <c r="F1760" i="2" s="1"/>
  <c r="F1752" i="2" a="1"/>
  <c r="F1752" i="2" s="1"/>
  <c r="F1744" i="2" a="1"/>
  <c r="F1744" i="2" s="1"/>
  <c r="F1736" i="2" a="1"/>
  <c r="F1736" i="2" s="1"/>
  <c r="F1728" i="2" a="1"/>
  <c r="F1728" i="2" s="1"/>
  <c r="F1720" i="2" a="1"/>
  <c r="F1720" i="2" s="1"/>
  <c r="F1712" i="2" a="1"/>
  <c r="F1712" i="2" s="1"/>
  <c r="F1704" i="2" a="1"/>
  <c r="F1704" i="2" s="1"/>
  <c r="F1696" i="2" a="1"/>
  <c r="F1696" i="2" s="1"/>
  <c r="F1688" i="2" a="1"/>
  <c r="F1688" i="2" s="1"/>
  <c r="F1680" i="2" a="1"/>
  <c r="F1680" i="2" s="1"/>
  <c r="F1672" i="2" a="1"/>
  <c r="F1672" i="2" s="1"/>
  <c r="F1664" i="2" a="1"/>
  <c r="F1664" i="2" s="1"/>
  <c r="F1656" i="2" a="1"/>
  <c r="F1656" i="2" s="1"/>
  <c r="F1648" i="2" a="1"/>
  <c r="F1648" i="2" s="1"/>
  <c r="F1640" i="2" a="1"/>
  <c r="F1640" i="2" s="1"/>
  <c r="F1632" i="2" a="1"/>
  <c r="F1632" i="2" s="1"/>
  <c r="F1624" i="2" a="1"/>
  <c r="F1624" i="2" s="1"/>
  <c r="F1616" i="2" a="1"/>
  <c r="F1616" i="2" s="1"/>
  <c r="F1608" i="2" a="1"/>
  <c r="F1608" i="2" s="1"/>
  <c r="F1600" i="2" a="1"/>
  <c r="F1600" i="2" s="1"/>
  <c r="F1592" i="2" a="1"/>
  <c r="F1592" i="2" s="1"/>
  <c r="F1584" i="2" a="1"/>
  <c r="F1584" i="2" s="1"/>
  <c r="F1576" i="2" a="1"/>
  <c r="F1576" i="2" s="1"/>
  <c r="F1568" i="2" a="1"/>
  <c r="F1568" i="2" s="1"/>
  <c r="F1560" i="2" a="1"/>
  <c r="F1560" i="2" s="1"/>
  <c r="F1552" i="2" a="1"/>
  <c r="F1552" i="2" s="1"/>
  <c r="F1544" i="2" a="1"/>
  <c r="F1544" i="2" s="1"/>
  <c r="F1536" i="2" a="1"/>
  <c r="F1536" i="2" s="1"/>
  <c r="F1528" i="2" a="1"/>
  <c r="F1528" i="2" s="1"/>
  <c r="F1520" i="2" a="1"/>
  <c r="F1520" i="2" s="1"/>
  <c r="F1512" i="2" a="1"/>
  <c r="F1512" i="2" s="1"/>
  <c r="F1504" i="2" a="1"/>
  <c r="F1504" i="2" s="1"/>
  <c r="F1496" i="2" a="1"/>
  <c r="F1496" i="2" s="1"/>
  <c r="F1488" i="2" a="1"/>
  <c r="F1488" i="2" s="1"/>
  <c r="F1480" i="2" a="1"/>
  <c r="F1480" i="2" s="1"/>
  <c r="F1472" i="2" a="1"/>
  <c r="F1472" i="2" s="1"/>
  <c r="F1464" i="2" a="1"/>
  <c r="F1464" i="2" s="1"/>
  <c r="F1456" i="2" a="1"/>
  <c r="F1456" i="2" s="1"/>
  <c r="F1448" i="2" a="1"/>
  <c r="F1448" i="2" s="1"/>
  <c r="F1440" i="2" a="1"/>
  <c r="F1440" i="2" s="1"/>
  <c r="F1432" i="2" a="1"/>
  <c r="F1432" i="2" s="1"/>
  <c r="F1424" i="2" a="1"/>
  <c r="F1424" i="2" s="1"/>
  <c r="F1416" i="2" a="1"/>
  <c r="F1416" i="2" s="1"/>
  <c r="F1408" i="2" a="1"/>
  <c r="F1408" i="2" s="1"/>
  <c r="F1400" i="2" a="1"/>
  <c r="F1400" i="2" s="1"/>
  <c r="F1392" i="2" a="1"/>
  <c r="F1392" i="2" s="1"/>
  <c r="F1384" i="2" a="1"/>
  <c r="F1384" i="2" s="1"/>
  <c r="F1376" i="2" a="1"/>
  <c r="F1376" i="2" s="1"/>
  <c r="F1368" i="2" a="1"/>
  <c r="F1368" i="2" s="1"/>
  <c r="F1360" i="2" a="1"/>
  <c r="F1360" i="2" s="1"/>
  <c r="F1352" i="2" a="1"/>
  <c r="F1352" i="2" s="1"/>
  <c r="F1344" i="2" a="1"/>
  <c r="F1344" i="2" s="1"/>
  <c r="F1351" i="2" a="1"/>
  <c r="F1351" i="2" s="1"/>
  <c r="F1343" i="2" a="1"/>
  <c r="F1343" i="2" s="1"/>
  <c r="F1335" i="2" a="1"/>
  <c r="F1335" i="2" s="1"/>
  <c r="F1327" i="2" a="1"/>
  <c r="F1327" i="2" s="1"/>
  <c r="F1319" i="2" a="1"/>
  <c r="F1319" i="2" s="1"/>
  <c r="F1311" i="2" a="1"/>
  <c r="F1311" i="2" s="1"/>
  <c r="F1303" i="2" a="1"/>
  <c r="F1303" i="2" s="1"/>
  <c r="F1295" i="2" a="1"/>
  <c r="F1295" i="2" s="1"/>
  <c r="F1287" i="2" a="1"/>
  <c r="F1287" i="2" s="1"/>
  <c r="F1279" i="2" a="1"/>
  <c r="F1279" i="2" s="1"/>
  <c r="F1271" i="2" a="1"/>
  <c r="F1271" i="2" s="1"/>
  <c r="F1263" i="2" a="1"/>
  <c r="F1263" i="2" s="1"/>
  <c r="F1255" i="2" a="1"/>
  <c r="F1255" i="2" s="1"/>
  <c r="F1247" i="2" a="1"/>
  <c r="F1247" i="2" s="1"/>
  <c r="F1239" i="2" a="1"/>
  <c r="F1239" i="2" s="1"/>
  <c r="F1231" i="2" a="1"/>
  <c r="F1231" i="2" s="1"/>
  <c r="F1223" i="2" a="1"/>
  <c r="F1223" i="2" s="1"/>
  <c r="F1215" i="2" a="1"/>
  <c r="F1215" i="2" s="1"/>
  <c r="F1207" i="2" a="1"/>
  <c r="F1207" i="2" s="1"/>
  <c r="F1199" i="2" a="1"/>
  <c r="F1199" i="2" s="1"/>
  <c r="F1191" i="2" a="1"/>
  <c r="F1191" i="2" s="1"/>
  <c r="F1183" i="2" a="1"/>
  <c r="F1183" i="2" s="1"/>
  <c r="F1175" i="2" a="1"/>
  <c r="F1175" i="2" s="1"/>
  <c r="F1167" i="2" a="1"/>
  <c r="F1167" i="2" s="1"/>
  <c r="F1159" i="2" a="1"/>
  <c r="F1159" i="2" s="1"/>
  <c r="F1151" i="2" a="1"/>
  <c r="F1151" i="2" s="1"/>
  <c r="F1143" i="2" a="1"/>
  <c r="F1143" i="2" s="1"/>
  <c r="F1135" i="2" a="1"/>
  <c r="F1135" i="2" s="1"/>
  <c r="F1127" i="2" a="1"/>
  <c r="F1127" i="2" s="1"/>
  <c r="F1119" i="2" a="1"/>
  <c r="F1119" i="2" s="1"/>
  <c r="F1111" i="2" a="1"/>
  <c r="F1111" i="2" s="1"/>
  <c r="F1103" i="2" a="1"/>
  <c r="F1103" i="2" s="1"/>
  <c r="F1095" i="2" a="1"/>
  <c r="F1095" i="2" s="1"/>
  <c r="F1087" i="2" a="1"/>
  <c r="F1087" i="2" s="1"/>
  <c r="F1079" i="2" a="1"/>
  <c r="F1079" i="2" s="1"/>
  <c r="F1071" i="2" a="1"/>
  <c r="F1071" i="2" s="1"/>
  <c r="F1063" i="2" a="1"/>
  <c r="F1063" i="2" s="1"/>
  <c r="F1055" i="2" a="1"/>
  <c r="F1055" i="2" s="1"/>
  <c r="F1047" i="2" a="1"/>
  <c r="F1047" i="2" s="1"/>
  <c r="F1039" i="2" a="1"/>
  <c r="F1039" i="2" s="1"/>
  <c r="F1031" i="2" a="1"/>
  <c r="F1031" i="2" s="1"/>
  <c r="F1023" i="2" a="1"/>
  <c r="F1023" i="2" s="1"/>
  <c r="F1015" i="2" a="1"/>
  <c r="F1015" i="2" s="1"/>
  <c r="F1007" i="2" a="1"/>
  <c r="F1007" i="2" s="1"/>
  <c r="F999" i="2" a="1"/>
  <c r="F999" i="2" s="1"/>
  <c r="F991" i="2" a="1"/>
  <c r="F991" i="2" s="1"/>
  <c r="F983" i="2" a="1"/>
  <c r="F983" i="2" s="1"/>
  <c r="F975" i="2" a="1"/>
  <c r="F975" i="2" s="1"/>
  <c r="F967" i="2" a="1"/>
  <c r="F967" i="2" s="1"/>
  <c r="F959" i="2" a="1"/>
  <c r="F959" i="2" s="1"/>
  <c r="F951" i="2" a="1"/>
  <c r="F951" i="2" s="1"/>
  <c r="F943" i="2" a="1"/>
  <c r="F943" i="2" s="1"/>
  <c r="F935" i="2" a="1"/>
  <c r="F935" i="2" s="1"/>
  <c r="F927" i="2" a="1"/>
  <c r="F927" i="2" s="1"/>
  <c r="F919" i="2" a="1"/>
  <c r="F919" i="2" s="1"/>
  <c r="F911" i="2" a="1"/>
  <c r="F911" i="2" s="1"/>
  <c r="F903" i="2" a="1"/>
  <c r="F903" i="2" s="1"/>
  <c r="F895" i="2" a="1"/>
  <c r="F895" i="2" s="1"/>
  <c r="F887" i="2" a="1"/>
  <c r="F887" i="2" s="1"/>
  <c r="F879" i="2" a="1"/>
  <c r="F879" i="2" s="1"/>
  <c r="F871" i="2" a="1"/>
  <c r="F871" i="2" s="1"/>
  <c r="F863" i="2" a="1"/>
  <c r="F863" i="2" s="1"/>
  <c r="F855" i="2" a="1"/>
  <c r="F855" i="2" s="1"/>
  <c r="F847" i="2" a="1"/>
  <c r="F847" i="2" s="1"/>
  <c r="F839" i="2" a="1"/>
  <c r="F839" i="2" s="1"/>
  <c r="F831" i="2" a="1"/>
  <c r="F831" i="2" s="1"/>
  <c r="F823" i="2" a="1"/>
  <c r="F823" i="2" s="1"/>
  <c r="F815" i="2" a="1"/>
  <c r="F815" i="2" s="1"/>
  <c r="F807" i="2" a="1"/>
  <c r="F807" i="2" s="1"/>
  <c r="F799" i="2" a="1"/>
  <c r="F799" i="2" s="1"/>
  <c r="F791" i="2" a="1"/>
  <c r="F791" i="2" s="1"/>
  <c r="F783" i="2" a="1"/>
  <c r="F783" i="2" s="1"/>
  <c r="F775" i="2" a="1"/>
  <c r="F775" i="2" s="1"/>
  <c r="F767" i="2" a="1"/>
  <c r="F767" i="2" s="1"/>
  <c r="F759" i="2" a="1"/>
  <c r="F759" i="2" s="1"/>
  <c r="F751" i="2" a="1"/>
  <c r="F751" i="2" s="1"/>
  <c r="F743" i="2" a="1"/>
  <c r="F743" i="2" s="1"/>
  <c r="F735" i="2" a="1"/>
  <c r="F735" i="2" s="1"/>
  <c r="F727" i="2" a="1"/>
  <c r="F727" i="2" s="1"/>
  <c r="F719" i="2" a="1"/>
  <c r="F719" i="2" s="1"/>
  <c r="F711" i="2" a="1"/>
  <c r="F711" i="2" s="1"/>
  <c r="F703" i="2" a="1"/>
  <c r="F703" i="2" s="1"/>
  <c r="F695" i="2" a="1"/>
  <c r="F695" i="2" s="1"/>
  <c r="F687" i="2" a="1"/>
  <c r="F687" i="2" s="1"/>
  <c r="F679" i="2" a="1"/>
  <c r="F679" i="2" s="1"/>
  <c r="F671" i="2" a="1"/>
  <c r="F671" i="2" s="1"/>
  <c r="F663" i="2" a="1"/>
  <c r="F663" i="2" s="1"/>
  <c r="F655" i="2" a="1"/>
  <c r="F655" i="2" s="1"/>
  <c r="F647" i="2" a="1"/>
  <c r="F647" i="2" s="1"/>
  <c r="F639" i="2" a="1"/>
  <c r="F639" i="2" s="1"/>
  <c r="F631" i="2" a="1"/>
  <c r="F631" i="2" s="1"/>
  <c r="F623" i="2" a="1"/>
  <c r="F623" i="2" s="1"/>
  <c r="F615" i="2" a="1"/>
  <c r="F615" i="2" s="1"/>
  <c r="F607" i="2" a="1"/>
  <c r="F607" i="2" s="1"/>
  <c r="F599" i="2" a="1"/>
  <c r="F599" i="2" s="1"/>
  <c r="F591" i="2" a="1"/>
  <c r="F591" i="2" s="1"/>
  <c r="F583" i="2" a="1"/>
  <c r="F583" i="2" s="1"/>
  <c r="F575" i="2" a="1"/>
  <c r="F575" i="2" s="1"/>
  <c r="F567" i="2" a="1"/>
  <c r="F567" i="2" s="1"/>
  <c r="F559" i="2" a="1"/>
  <c r="F559" i="2" s="1"/>
  <c r="F551" i="2" a="1"/>
  <c r="F551" i="2" s="1"/>
  <c r="F543" i="2" a="1"/>
  <c r="F543" i="2" s="1"/>
  <c r="F535" i="2" a="1"/>
  <c r="F535" i="2" s="1"/>
  <c r="F527" i="2" a="1"/>
  <c r="F527" i="2" s="1"/>
  <c r="F519" i="2" a="1"/>
  <c r="F519" i="2" s="1"/>
  <c r="F511" i="2" a="1"/>
  <c r="F511" i="2" s="1"/>
  <c r="F503" i="2" a="1"/>
  <c r="F503" i="2" s="1"/>
  <c r="F495" i="2" a="1"/>
  <c r="F495" i="2" s="1"/>
  <c r="F487" i="2" a="1"/>
  <c r="F487" i="2" s="1"/>
  <c r="F479" i="2" a="1"/>
  <c r="F479" i="2" s="1"/>
  <c r="F471" i="2" a="1"/>
  <c r="F471" i="2" s="1"/>
  <c r="F463" i="2" a="1"/>
  <c r="F463" i="2" s="1"/>
  <c r="F455" i="2" a="1"/>
  <c r="F455" i="2" s="1"/>
  <c r="F447" i="2" a="1"/>
  <c r="F447" i="2" s="1"/>
  <c r="F439" i="2" a="1"/>
  <c r="F439" i="2" s="1"/>
  <c r="F431" i="2" a="1"/>
  <c r="F431" i="2" s="1"/>
  <c r="F423" i="2" a="1"/>
  <c r="F423" i="2" s="1"/>
  <c r="F415" i="2" a="1"/>
  <c r="F415" i="2" s="1"/>
  <c r="F407" i="2" a="1"/>
  <c r="F407" i="2" s="1"/>
  <c r="F399" i="2" a="1"/>
  <c r="F399" i="2" s="1"/>
  <c r="F391" i="2" a="1"/>
  <c r="F391" i="2" s="1"/>
  <c r="F383" i="2" a="1"/>
  <c r="F383" i="2" s="1"/>
  <c r="F375" i="2" a="1"/>
  <c r="F375" i="2" s="1"/>
  <c r="F367" i="2" a="1"/>
  <c r="F367" i="2" s="1"/>
  <c r="F359" i="2" a="1"/>
  <c r="F359" i="2" s="1"/>
  <c r="F351" i="2" a="1"/>
  <c r="F351" i="2" s="1"/>
  <c r="F343" i="2" a="1"/>
  <c r="F343" i="2" s="1"/>
  <c r="F335" i="2" a="1"/>
  <c r="F335" i="2" s="1"/>
  <c r="F327" i="2" a="1"/>
  <c r="F327" i="2" s="1"/>
  <c r="F319" i="2" a="1"/>
  <c r="F319" i="2" s="1"/>
  <c r="F311" i="2" a="1"/>
  <c r="F311" i="2" s="1"/>
  <c r="F303" i="2" a="1"/>
  <c r="F303" i="2" s="1"/>
  <c r="F295" i="2" a="1"/>
  <c r="F295" i="2" s="1"/>
  <c r="F287" i="2" a="1"/>
  <c r="F287" i="2" s="1"/>
  <c r="F279" i="2" a="1"/>
  <c r="F279" i="2" s="1"/>
  <c r="F271" i="2" a="1"/>
  <c r="F271" i="2" s="1"/>
  <c r="F263" i="2" a="1"/>
  <c r="F263" i="2" s="1"/>
  <c r="F255" i="2" a="1"/>
  <c r="F255" i="2" s="1"/>
  <c r="F247" i="2" a="1"/>
  <c r="F247" i="2" s="1"/>
  <c r="F239" i="2" a="1"/>
  <c r="F239" i="2" s="1"/>
  <c r="F231" i="2" a="1"/>
  <c r="F231" i="2" s="1"/>
  <c r="F223" i="2" a="1"/>
  <c r="F223" i="2" s="1"/>
  <c r="F215" i="2" a="1"/>
  <c r="F215" i="2" s="1"/>
  <c r="F207" i="2" a="1"/>
  <c r="F207" i="2" s="1"/>
  <c r="F199" i="2" a="1"/>
  <c r="F199" i="2" s="1"/>
  <c r="F191" i="2" a="1"/>
  <c r="F191" i="2" s="1"/>
  <c r="F183" i="2" a="1"/>
  <c r="F183" i="2" s="1"/>
  <c r="F175" i="2" a="1"/>
  <c r="F175" i="2" s="1"/>
  <c r="F167" i="2" a="1"/>
  <c r="F167" i="2" s="1"/>
  <c r="F159" i="2" a="1"/>
  <c r="F159" i="2" s="1"/>
  <c r="F151" i="2" a="1"/>
  <c r="F151" i="2" s="1"/>
  <c r="F143" i="2" a="1"/>
  <c r="F143" i="2" s="1"/>
  <c r="F135" i="2" a="1"/>
  <c r="F135" i="2" s="1"/>
  <c r="F127" i="2" a="1"/>
  <c r="F127" i="2" s="1"/>
  <c r="F119" i="2" a="1"/>
  <c r="F119" i="2" s="1"/>
  <c r="F111" i="2" a="1"/>
  <c r="F111" i="2" s="1"/>
  <c r="F103" i="2" a="1"/>
  <c r="F103" i="2" s="1"/>
  <c r="F95" i="2" a="1"/>
  <c r="F95" i="2" s="1"/>
  <c r="F87" i="2" a="1"/>
  <c r="F87" i="2" s="1"/>
  <c r="F79" i="2" a="1"/>
  <c r="F79" i="2" s="1"/>
  <c r="F71" i="2" a="1"/>
  <c r="F71" i="2" s="1"/>
  <c r="F63" i="2" a="1"/>
  <c r="F63" i="2" s="1"/>
  <c r="F55" i="2" a="1"/>
  <c r="F55" i="2" s="1"/>
  <c r="F47" i="2" a="1"/>
  <c r="F47" i="2" s="1"/>
  <c r="F39" i="2" a="1"/>
  <c r="F39" i="2" s="1"/>
  <c r="F31" i="2" a="1"/>
  <c r="F31" i="2" s="1"/>
  <c r="F23" i="2" a="1"/>
  <c r="F23" i="2" s="1"/>
  <c r="F15" i="2" a="1"/>
  <c r="F15" i="2" s="1"/>
  <c r="F7" i="2" a="1"/>
  <c r="F7" i="2" s="1"/>
  <c r="F1342" i="2" a="1"/>
  <c r="F1342" i="2" s="1"/>
  <c r="F1334" i="2" a="1"/>
  <c r="F1334" i="2" s="1"/>
  <c r="F1326" i="2" a="1"/>
  <c r="F1326" i="2" s="1"/>
  <c r="F1318" i="2" a="1"/>
  <c r="F1318" i="2" s="1"/>
  <c r="F1310" i="2" a="1"/>
  <c r="F1310" i="2" s="1"/>
  <c r="F1302" i="2" a="1"/>
  <c r="F1302" i="2" s="1"/>
  <c r="F1294" i="2" a="1"/>
  <c r="F1294" i="2" s="1"/>
  <c r="F1286" i="2" a="1"/>
  <c r="F1286" i="2" s="1"/>
  <c r="F1278" i="2" a="1"/>
  <c r="F1278" i="2" s="1"/>
  <c r="F1270" i="2" a="1"/>
  <c r="F1270" i="2" s="1"/>
  <c r="F1262" i="2" a="1"/>
  <c r="F1262" i="2" s="1"/>
  <c r="F1254" i="2" a="1"/>
  <c r="F1254" i="2" s="1"/>
  <c r="F1246" i="2" a="1"/>
  <c r="F1246" i="2" s="1"/>
  <c r="F1238" i="2" a="1"/>
  <c r="F1238" i="2" s="1"/>
  <c r="F1230" i="2" a="1"/>
  <c r="F1230" i="2" s="1"/>
  <c r="F1222" i="2" a="1"/>
  <c r="F1222" i="2" s="1"/>
  <c r="F1214" i="2" a="1"/>
  <c r="F1214" i="2" s="1"/>
  <c r="F1206" i="2" a="1"/>
  <c r="F1206" i="2" s="1"/>
  <c r="F1198" i="2" a="1"/>
  <c r="F1198" i="2" s="1"/>
  <c r="F1190" i="2" a="1"/>
  <c r="F1190" i="2" s="1"/>
  <c r="F1182" i="2" a="1"/>
  <c r="F1182" i="2" s="1"/>
  <c r="F1174" i="2" a="1"/>
  <c r="F1174" i="2" s="1"/>
  <c r="F1166" i="2" a="1"/>
  <c r="F1166" i="2" s="1"/>
  <c r="F1158" i="2" a="1"/>
  <c r="F1158" i="2" s="1"/>
  <c r="F1150" i="2" a="1"/>
  <c r="F1150" i="2" s="1"/>
  <c r="F1142" i="2" a="1"/>
  <c r="F1142" i="2" s="1"/>
  <c r="F1134" i="2" a="1"/>
  <c r="F1134" i="2" s="1"/>
  <c r="F1126" i="2" a="1"/>
  <c r="F1126" i="2" s="1"/>
  <c r="F1118" i="2" a="1"/>
  <c r="F1118" i="2" s="1"/>
  <c r="F1110" i="2" a="1"/>
  <c r="F1110" i="2" s="1"/>
  <c r="F1102" i="2" a="1"/>
  <c r="F1102" i="2" s="1"/>
  <c r="F1094" i="2" a="1"/>
  <c r="F1094" i="2" s="1"/>
  <c r="F1086" i="2" a="1"/>
  <c r="F1086" i="2" s="1"/>
  <c r="F1078" i="2" a="1"/>
  <c r="F1078" i="2" s="1"/>
  <c r="F1070" i="2" a="1"/>
  <c r="F1070" i="2" s="1"/>
  <c r="F1062" i="2" a="1"/>
  <c r="F1062" i="2" s="1"/>
  <c r="F1054" i="2" a="1"/>
  <c r="F1054" i="2" s="1"/>
  <c r="F1046" i="2" a="1"/>
  <c r="F1046" i="2" s="1"/>
  <c r="F1038" i="2" a="1"/>
  <c r="F1038" i="2" s="1"/>
  <c r="F1030" i="2" a="1"/>
  <c r="F1030" i="2" s="1"/>
  <c r="F1022" i="2" a="1"/>
  <c r="F1022" i="2" s="1"/>
  <c r="F1014" i="2" a="1"/>
  <c r="F1014" i="2" s="1"/>
  <c r="F1006" i="2" a="1"/>
  <c r="F1006" i="2" s="1"/>
  <c r="F998" i="2" a="1"/>
  <c r="F998" i="2" s="1"/>
  <c r="F990" i="2" a="1"/>
  <c r="F990" i="2" s="1"/>
  <c r="F982" i="2" a="1"/>
  <c r="F982" i="2" s="1"/>
  <c r="F974" i="2" a="1"/>
  <c r="F974" i="2" s="1"/>
  <c r="F966" i="2" a="1"/>
  <c r="F966" i="2" s="1"/>
  <c r="F958" i="2" a="1"/>
  <c r="F958" i="2" s="1"/>
  <c r="F950" i="2" a="1"/>
  <c r="F950" i="2" s="1"/>
  <c r="F942" i="2" a="1"/>
  <c r="F942" i="2" s="1"/>
  <c r="F934" i="2" a="1"/>
  <c r="F934" i="2" s="1"/>
  <c r="F926" i="2" a="1"/>
  <c r="F926" i="2" s="1"/>
  <c r="F918" i="2" a="1"/>
  <c r="F918" i="2" s="1"/>
  <c r="F910" i="2" a="1"/>
  <c r="F910" i="2" s="1"/>
  <c r="F902" i="2" a="1"/>
  <c r="F902" i="2" s="1"/>
  <c r="F894" i="2" a="1"/>
  <c r="F894" i="2" s="1"/>
  <c r="F886" i="2" a="1"/>
  <c r="F886" i="2" s="1"/>
  <c r="F878" i="2" a="1"/>
  <c r="F878" i="2" s="1"/>
  <c r="F870" i="2" a="1"/>
  <c r="F870" i="2" s="1"/>
  <c r="F862" i="2" a="1"/>
  <c r="F862" i="2" s="1"/>
  <c r="F854" i="2" a="1"/>
  <c r="F854" i="2" s="1"/>
  <c r="F846" i="2" a="1"/>
  <c r="F846" i="2" s="1"/>
  <c r="F838" i="2" a="1"/>
  <c r="F838" i="2" s="1"/>
  <c r="F830" i="2" a="1"/>
  <c r="F830" i="2" s="1"/>
  <c r="F822" i="2" a="1"/>
  <c r="F822" i="2" s="1"/>
  <c r="F814" i="2" a="1"/>
  <c r="F814" i="2" s="1"/>
  <c r="F806" i="2" a="1"/>
  <c r="F806" i="2" s="1"/>
  <c r="F798" i="2" a="1"/>
  <c r="F798" i="2" s="1"/>
  <c r="F790" i="2" a="1"/>
  <c r="F790" i="2" s="1"/>
  <c r="F782" i="2" a="1"/>
  <c r="F782" i="2" s="1"/>
  <c r="F774" i="2" a="1"/>
  <c r="F774" i="2" s="1"/>
  <c r="F766" i="2" a="1"/>
  <c r="F766" i="2" s="1"/>
  <c r="F758" i="2" a="1"/>
  <c r="F758" i="2" s="1"/>
  <c r="F750" i="2" a="1"/>
  <c r="F750" i="2" s="1"/>
  <c r="F742" i="2" a="1"/>
  <c r="F742" i="2" s="1"/>
  <c r="F734" i="2" a="1"/>
  <c r="F734" i="2" s="1"/>
  <c r="F726" i="2" a="1"/>
  <c r="F726" i="2" s="1"/>
  <c r="F718" i="2" a="1"/>
  <c r="F718" i="2" s="1"/>
  <c r="F710" i="2" a="1"/>
  <c r="F710" i="2" s="1"/>
  <c r="F702" i="2" a="1"/>
  <c r="F702" i="2" s="1"/>
  <c r="F694" i="2" a="1"/>
  <c r="F694" i="2" s="1"/>
  <c r="F686" i="2" a="1"/>
  <c r="F686" i="2" s="1"/>
  <c r="F678" i="2" a="1"/>
  <c r="F678" i="2" s="1"/>
  <c r="F670" i="2" a="1"/>
  <c r="F670" i="2" s="1"/>
  <c r="F662" i="2" a="1"/>
  <c r="F662" i="2" s="1"/>
  <c r="F654" i="2" a="1"/>
  <c r="F654" i="2" s="1"/>
  <c r="F646" i="2" a="1"/>
  <c r="F646" i="2" s="1"/>
  <c r="F638" i="2" a="1"/>
  <c r="F638" i="2" s="1"/>
  <c r="F630" i="2" a="1"/>
  <c r="F630" i="2" s="1"/>
  <c r="F622" i="2" a="1"/>
  <c r="F622" i="2" s="1"/>
  <c r="F614" i="2" a="1"/>
  <c r="F614" i="2" s="1"/>
  <c r="F606" i="2" a="1"/>
  <c r="F606" i="2" s="1"/>
  <c r="F598" i="2" a="1"/>
  <c r="F598" i="2" s="1"/>
  <c r="F590" i="2" a="1"/>
  <c r="F590" i="2" s="1"/>
  <c r="F582" i="2" a="1"/>
  <c r="F582" i="2" s="1"/>
  <c r="F574" i="2" a="1"/>
  <c r="F574" i="2" s="1"/>
  <c r="F566" i="2" a="1"/>
  <c r="F566" i="2" s="1"/>
  <c r="F558" i="2" a="1"/>
  <c r="F558" i="2" s="1"/>
  <c r="F550" i="2" a="1"/>
  <c r="F550" i="2" s="1"/>
  <c r="F542" i="2" a="1"/>
  <c r="F542" i="2" s="1"/>
  <c r="F534" i="2" a="1"/>
  <c r="F534" i="2" s="1"/>
  <c r="F526" i="2" a="1"/>
  <c r="F526" i="2" s="1"/>
  <c r="F518" i="2" a="1"/>
  <c r="F518" i="2" s="1"/>
  <c r="F510" i="2" a="1"/>
  <c r="F510" i="2" s="1"/>
  <c r="F502" i="2" a="1"/>
  <c r="F502" i="2" s="1"/>
  <c r="F494" i="2" a="1"/>
  <c r="F494" i="2" s="1"/>
  <c r="F486" i="2" a="1"/>
  <c r="F486" i="2" s="1"/>
  <c r="F478" i="2" a="1"/>
  <c r="F478" i="2" s="1"/>
  <c r="F470" i="2" a="1"/>
  <c r="F470" i="2" s="1"/>
  <c r="F462" i="2" a="1"/>
  <c r="F462" i="2" s="1"/>
  <c r="F454" i="2" a="1"/>
  <c r="F454" i="2" s="1"/>
  <c r="F446" i="2" a="1"/>
  <c r="F446" i="2" s="1"/>
  <c r="F438" i="2" a="1"/>
  <c r="F438" i="2" s="1"/>
  <c r="F430" i="2" a="1"/>
  <c r="F430" i="2" s="1"/>
  <c r="F422" i="2" a="1"/>
  <c r="F422" i="2" s="1"/>
  <c r="F414" i="2" a="1"/>
  <c r="F414" i="2" s="1"/>
  <c r="F406" i="2" a="1"/>
  <c r="F406" i="2" s="1"/>
  <c r="F398" i="2" a="1"/>
  <c r="F398" i="2" s="1"/>
  <c r="F390" i="2" a="1"/>
  <c r="F390" i="2" s="1"/>
  <c r="F382" i="2" a="1"/>
  <c r="F382" i="2" s="1"/>
  <c r="F374" i="2" a="1"/>
  <c r="F374" i="2" s="1"/>
  <c r="F366" i="2" a="1"/>
  <c r="F366" i="2" s="1"/>
  <c r="F358" i="2" a="1"/>
  <c r="F358" i="2" s="1"/>
  <c r="F350" i="2" a="1"/>
  <c r="F350" i="2" s="1"/>
  <c r="F342" i="2" a="1"/>
  <c r="F342" i="2" s="1"/>
  <c r="F334" i="2" a="1"/>
  <c r="F334" i="2" s="1"/>
  <c r="F326" i="2" a="1"/>
  <c r="F326" i="2" s="1"/>
  <c r="F318" i="2" a="1"/>
  <c r="F318" i="2" s="1"/>
  <c r="F310" i="2" a="1"/>
  <c r="F310" i="2" s="1"/>
  <c r="F302" i="2" a="1"/>
  <c r="F302" i="2" s="1"/>
  <c r="F294" i="2" a="1"/>
  <c r="F294" i="2" s="1"/>
  <c r="F286" i="2" a="1"/>
  <c r="F286" i="2" s="1"/>
  <c r="F278" i="2" a="1"/>
  <c r="F278" i="2" s="1"/>
  <c r="F270" i="2" a="1"/>
  <c r="F270" i="2" s="1"/>
  <c r="F262" i="2" a="1"/>
  <c r="F262" i="2" s="1"/>
  <c r="F254" i="2" a="1"/>
  <c r="F254" i="2" s="1"/>
  <c r="F246" i="2" a="1"/>
  <c r="F246" i="2" s="1"/>
  <c r="F238" i="2" a="1"/>
  <c r="F238" i="2" s="1"/>
  <c r="F230" i="2" a="1"/>
  <c r="F230" i="2" s="1"/>
  <c r="F222" i="2" a="1"/>
  <c r="F222" i="2" s="1"/>
  <c r="F214" i="2" a="1"/>
  <c r="F214" i="2" s="1"/>
  <c r="F206" i="2" a="1"/>
  <c r="F206" i="2" s="1"/>
  <c r="F198" i="2" a="1"/>
  <c r="F198" i="2" s="1"/>
  <c r="F190" i="2" a="1"/>
  <c r="F190" i="2" s="1"/>
  <c r="F182" i="2" a="1"/>
  <c r="F182" i="2" s="1"/>
  <c r="F174" i="2" a="1"/>
  <c r="F174" i="2" s="1"/>
  <c r="F166" i="2" a="1"/>
  <c r="F166" i="2" s="1"/>
  <c r="F158" i="2" a="1"/>
  <c r="F158" i="2" s="1"/>
  <c r="F150" i="2" a="1"/>
  <c r="F150" i="2" s="1"/>
  <c r="F142" i="2" a="1"/>
  <c r="F142" i="2" s="1"/>
  <c r="F134" i="2" a="1"/>
  <c r="F134" i="2" s="1"/>
  <c r="F126" i="2" a="1"/>
  <c r="F126" i="2" s="1"/>
  <c r="F118" i="2" a="1"/>
  <c r="F118" i="2" s="1"/>
  <c r="F110" i="2" a="1"/>
  <c r="F110" i="2" s="1"/>
  <c r="F102" i="2" a="1"/>
  <c r="F102" i="2" s="1"/>
  <c r="F94" i="2" a="1"/>
  <c r="F94" i="2" s="1"/>
  <c r="F86" i="2" a="1"/>
  <c r="F86" i="2" s="1"/>
  <c r="F78" i="2" a="1"/>
  <c r="F78" i="2" s="1"/>
  <c r="F70" i="2" a="1"/>
  <c r="F70" i="2" s="1"/>
  <c r="F62" i="2" a="1"/>
  <c r="F62" i="2" s="1"/>
  <c r="F54" i="2" a="1"/>
  <c r="F54" i="2" s="1"/>
  <c r="F46" i="2" a="1"/>
  <c r="F46" i="2" s="1"/>
  <c r="F38" i="2" a="1"/>
  <c r="F38" i="2" s="1"/>
  <c r="F30" i="2" a="1"/>
  <c r="F30" i="2" s="1"/>
  <c r="F22" i="2" a="1"/>
  <c r="F22" i="2" s="1"/>
  <c r="F14" i="2" a="1"/>
  <c r="F14" i="2" s="1"/>
  <c r="F6" i="2" a="1"/>
  <c r="F6" i="2" s="1"/>
  <c r="F1349" i="2" a="1"/>
  <c r="F1349" i="2" s="1"/>
  <c r="F1341" i="2" a="1"/>
  <c r="F1341" i="2" s="1"/>
  <c r="F1333" i="2" a="1"/>
  <c r="F1333" i="2" s="1"/>
  <c r="F1325" i="2" a="1"/>
  <c r="F1325" i="2" s="1"/>
  <c r="F1317" i="2" a="1"/>
  <c r="F1317" i="2" s="1"/>
  <c r="F1309" i="2" a="1"/>
  <c r="F1309" i="2" s="1"/>
  <c r="F1301" i="2" a="1"/>
  <c r="F1301" i="2" s="1"/>
  <c r="F1293" i="2" a="1"/>
  <c r="F1293" i="2" s="1"/>
  <c r="F1285" i="2" a="1"/>
  <c r="F1285" i="2" s="1"/>
  <c r="F1277" i="2" a="1"/>
  <c r="F1277" i="2" s="1"/>
  <c r="F1269" i="2" a="1"/>
  <c r="F1269" i="2" s="1"/>
  <c r="F1261" i="2" a="1"/>
  <c r="F1261" i="2" s="1"/>
  <c r="F1253" i="2" a="1"/>
  <c r="F1253" i="2" s="1"/>
  <c r="F1245" i="2" a="1"/>
  <c r="F1245" i="2" s="1"/>
  <c r="F1237" i="2" a="1"/>
  <c r="F1237" i="2" s="1"/>
  <c r="F1229" i="2" a="1"/>
  <c r="F1229" i="2" s="1"/>
  <c r="F1221" i="2" a="1"/>
  <c r="F1221" i="2" s="1"/>
  <c r="F1213" i="2" a="1"/>
  <c r="F1213" i="2" s="1"/>
  <c r="F1205" i="2" a="1"/>
  <c r="F1205" i="2" s="1"/>
  <c r="F1197" i="2" a="1"/>
  <c r="F1197" i="2" s="1"/>
  <c r="F1189" i="2" a="1"/>
  <c r="F1189" i="2" s="1"/>
  <c r="F1181" i="2" a="1"/>
  <c r="F1181" i="2" s="1"/>
  <c r="F1173" i="2" a="1"/>
  <c r="F1173" i="2" s="1"/>
  <c r="F1165" i="2" a="1"/>
  <c r="F1165" i="2" s="1"/>
  <c r="F1157" i="2" a="1"/>
  <c r="F1157" i="2" s="1"/>
  <c r="F1149" i="2" a="1"/>
  <c r="F1149" i="2" s="1"/>
  <c r="F1141" i="2" a="1"/>
  <c r="F1141" i="2" s="1"/>
  <c r="F1133" i="2" a="1"/>
  <c r="F1133" i="2" s="1"/>
  <c r="F1125" i="2" a="1"/>
  <c r="F1125" i="2" s="1"/>
  <c r="F1117" i="2" a="1"/>
  <c r="F1117" i="2" s="1"/>
  <c r="F1109" i="2" a="1"/>
  <c r="F1109" i="2" s="1"/>
  <c r="F1101" i="2" a="1"/>
  <c r="F1101" i="2" s="1"/>
  <c r="F1093" i="2" a="1"/>
  <c r="F1093" i="2" s="1"/>
  <c r="F1085" i="2" a="1"/>
  <c r="F1085" i="2" s="1"/>
  <c r="F1077" i="2" a="1"/>
  <c r="F1077" i="2" s="1"/>
  <c r="F1069" i="2" a="1"/>
  <c r="F1069" i="2" s="1"/>
  <c r="F1061" i="2" a="1"/>
  <c r="F1061" i="2" s="1"/>
  <c r="F1053" i="2" a="1"/>
  <c r="F1053" i="2" s="1"/>
  <c r="F1045" i="2" a="1"/>
  <c r="F1045" i="2" s="1"/>
  <c r="F1037" i="2" a="1"/>
  <c r="F1037" i="2" s="1"/>
  <c r="F1029" i="2" a="1"/>
  <c r="F1029" i="2" s="1"/>
  <c r="F1021" i="2" a="1"/>
  <c r="F1021" i="2" s="1"/>
  <c r="F1013" i="2" a="1"/>
  <c r="F1013" i="2" s="1"/>
  <c r="F1005" i="2" a="1"/>
  <c r="F1005" i="2" s="1"/>
  <c r="F997" i="2" a="1"/>
  <c r="F997" i="2" s="1"/>
  <c r="F989" i="2" a="1"/>
  <c r="F989" i="2" s="1"/>
  <c r="F981" i="2" a="1"/>
  <c r="F981" i="2" s="1"/>
  <c r="F973" i="2" a="1"/>
  <c r="F973" i="2" s="1"/>
  <c r="F965" i="2" a="1"/>
  <c r="F965" i="2" s="1"/>
  <c r="F957" i="2" a="1"/>
  <c r="F957" i="2" s="1"/>
  <c r="F949" i="2" a="1"/>
  <c r="F949" i="2" s="1"/>
  <c r="F941" i="2" a="1"/>
  <c r="F941" i="2" s="1"/>
  <c r="F933" i="2" a="1"/>
  <c r="F933" i="2" s="1"/>
  <c r="F925" i="2" a="1"/>
  <c r="F925" i="2" s="1"/>
  <c r="F917" i="2" a="1"/>
  <c r="F917" i="2" s="1"/>
  <c r="F909" i="2" a="1"/>
  <c r="F909" i="2" s="1"/>
  <c r="F901" i="2" a="1"/>
  <c r="F901" i="2" s="1"/>
  <c r="F893" i="2" a="1"/>
  <c r="F893" i="2" s="1"/>
  <c r="F885" i="2" a="1"/>
  <c r="F885" i="2" s="1"/>
  <c r="F877" i="2" a="1"/>
  <c r="F877" i="2" s="1"/>
  <c r="F869" i="2" a="1"/>
  <c r="F869" i="2" s="1"/>
  <c r="F861" i="2" a="1"/>
  <c r="F861" i="2" s="1"/>
  <c r="F853" i="2" a="1"/>
  <c r="F853" i="2" s="1"/>
  <c r="F845" i="2" a="1"/>
  <c r="F845" i="2" s="1"/>
  <c r="F837" i="2" a="1"/>
  <c r="F837" i="2" s="1"/>
  <c r="F829" i="2" a="1"/>
  <c r="F829" i="2" s="1"/>
  <c r="F821" i="2" a="1"/>
  <c r="F821" i="2" s="1"/>
  <c r="F813" i="2" a="1"/>
  <c r="F813" i="2" s="1"/>
  <c r="F805" i="2" a="1"/>
  <c r="F805" i="2" s="1"/>
  <c r="F797" i="2" a="1"/>
  <c r="F797" i="2" s="1"/>
  <c r="F789" i="2" a="1"/>
  <c r="F789" i="2" s="1"/>
  <c r="F781" i="2" a="1"/>
  <c r="F781" i="2" s="1"/>
  <c r="F773" i="2" a="1"/>
  <c r="F773" i="2" s="1"/>
  <c r="F765" i="2" a="1"/>
  <c r="F765" i="2" s="1"/>
  <c r="F757" i="2" a="1"/>
  <c r="F757" i="2" s="1"/>
  <c r="F749" i="2" a="1"/>
  <c r="F749" i="2" s="1"/>
  <c r="F741" i="2" a="1"/>
  <c r="F741" i="2" s="1"/>
  <c r="F733" i="2" a="1"/>
  <c r="F733" i="2" s="1"/>
  <c r="F725" i="2" a="1"/>
  <c r="F725" i="2" s="1"/>
  <c r="F717" i="2" a="1"/>
  <c r="F717" i="2" s="1"/>
  <c r="F709" i="2" a="1"/>
  <c r="F709" i="2" s="1"/>
  <c r="F701" i="2" a="1"/>
  <c r="F701" i="2" s="1"/>
  <c r="F693" i="2" a="1"/>
  <c r="F693" i="2" s="1"/>
  <c r="F685" i="2" a="1"/>
  <c r="F685" i="2" s="1"/>
  <c r="F677" i="2" a="1"/>
  <c r="F677" i="2" s="1"/>
  <c r="F669" i="2" a="1"/>
  <c r="F669" i="2" s="1"/>
  <c r="F661" i="2" a="1"/>
  <c r="F661" i="2" s="1"/>
  <c r="F653" i="2" a="1"/>
  <c r="F653" i="2" s="1"/>
  <c r="F645" i="2" a="1"/>
  <c r="F645" i="2" s="1"/>
  <c r="F637" i="2" a="1"/>
  <c r="F637" i="2" s="1"/>
  <c r="F629" i="2" a="1"/>
  <c r="F629" i="2" s="1"/>
  <c r="F621" i="2" a="1"/>
  <c r="F621" i="2" s="1"/>
  <c r="F613" i="2" a="1"/>
  <c r="F613" i="2" s="1"/>
  <c r="F605" i="2" a="1"/>
  <c r="F605" i="2" s="1"/>
  <c r="F597" i="2" a="1"/>
  <c r="F597" i="2" s="1"/>
  <c r="F589" i="2" a="1"/>
  <c r="F589" i="2" s="1"/>
  <c r="F581" i="2" a="1"/>
  <c r="F581" i="2" s="1"/>
  <c r="F573" i="2" a="1"/>
  <c r="F573" i="2" s="1"/>
  <c r="F565" i="2" a="1"/>
  <c r="F565" i="2" s="1"/>
  <c r="F557" i="2" a="1"/>
  <c r="F557" i="2" s="1"/>
  <c r="F549" i="2" a="1"/>
  <c r="F549" i="2" s="1"/>
  <c r="F541" i="2" a="1"/>
  <c r="F541" i="2" s="1"/>
  <c r="F533" i="2" a="1"/>
  <c r="F533" i="2" s="1"/>
  <c r="F525" i="2" a="1"/>
  <c r="F525" i="2" s="1"/>
  <c r="F517" i="2" a="1"/>
  <c r="F517" i="2" s="1"/>
  <c r="F509" i="2" a="1"/>
  <c r="F509" i="2" s="1"/>
  <c r="F501" i="2" a="1"/>
  <c r="F501" i="2" s="1"/>
  <c r="F493" i="2" a="1"/>
  <c r="F493" i="2" s="1"/>
  <c r="F485" i="2" a="1"/>
  <c r="F485" i="2" s="1"/>
  <c r="F477" i="2" a="1"/>
  <c r="F477" i="2" s="1"/>
  <c r="F469" i="2" a="1"/>
  <c r="F469" i="2" s="1"/>
  <c r="F461" i="2" a="1"/>
  <c r="F461" i="2" s="1"/>
  <c r="F453" i="2" a="1"/>
  <c r="F453" i="2" s="1"/>
  <c r="F445" i="2" a="1"/>
  <c r="F445" i="2" s="1"/>
  <c r="F437" i="2" a="1"/>
  <c r="F437" i="2" s="1"/>
  <c r="F429" i="2" a="1"/>
  <c r="F429" i="2" s="1"/>
  <c r="F421" i="2" a="1"/>
  <c r="F421" i="2" s="1"/>
  <c r="F413" i="2" a="1"/>
  <c r="F413" i="2" s="1"/>
  <c r="F405" i="2" a="1"/>
  <c r="F405" i="2" s="1"/>
  <c r="F397" i="2" a="1"/>
  <c r="F397" i="2" s="1"/>
  <c r="F389" i="2" a="1"/>
  <c r="F389" i="2" s="1"/>
  <c r="F381" i="2" a="1"/>
  <c r="F381" i="2" s="1"/>
  <c r="F373" i="2" a="1"/>
  <c r="F373" i="2" s="1"/>
  <c r="F365" i="2" a="1"/>
  <c r="F365" i="2" s="1"/>
  <c r="F357" i="2" a="1"/>
  <c r="F357" i="2" s="1"/>
  <c r="F349" i="2" a="1"/>
  <c r="F349" i="2" s="1"/>
  <c r="F341" i="2" a="1"/>
  <c r="F341" i="2" s="1"/>
  <c r="F333" i="2" a="1"/>
  <c r="F333" i="2" s="1"/>
  <c r="F325" i="2" a="1"/>
  <c r="F325" i="2" s="1"/>
  <c r="F317" i="2" a="1"/>
  <c r="F317" i="2" s="1"/>
  <c r="F309" i="2" a="1"/>
  <c r="F309" i="2" s="1"/>
  <c r="F301" i="2" a="1"/>
  <c r="F301" i="2" s="1"/>
  <c r="F293" i="2" a="1"/>
  <c r="F293" i="2" s="1"/>
  <c r="F285" i="2" a="1"/>
  <c r="F285" i="2" s="1"/>
  <c r="F277" i="2" a="1"/>
  <c r="F277" i="2" s="1"/>
  <c r="F269" i="2" a="1"/>
  <c r="F269" i="2" s="1"/>
  <c r="F261" i="2" a="1"/>
  <c r="F261" i="2" s="1"/>
  <c r="F253" i="2" a="1"/>
  <c r="F253" i="2" s="1"/>
  <c r="F245" i="2" a="1"/>
  <c r="F245" i="2" s="1"/>
  <c r="F237" i="2" a="1"/>
  <c r="F237" i="2" s="1"/>
  <c r="F229" i="2" a="1"/>
  <c r="F229" i="2" s="1"/>
  <c r="F221" i="2" a="1"/>
  <c r="F221" i="2" s="1"/>
  <c r="F213" i="2" a="1"/>
  <c r="F213" i="2" s="1"/>
  <c r="F205" i="2" a="1"/>
  <c r="F205" i="2" s="1"/>
  <c r="F197" i="2" a="1"/>
  <c r="F197" i="2" s="1"/>
  <c r="F189" i="2" a="1"/>
  <c r="F189" i="2" s="1"/>
  <c r="F181" i="2" a="1"/>
  <c r="F181" i="2" s="1"/>
  <c r="F173" i="2" a="1"/>
  <c r="F173" i="2" s="1"/>
  <c r="F165" i="2" a="1"/>
  <c r="F165" i="2" s="1"/>
  <c r="F157" i="2" a="1"/>
  <c r="F157" i="2" s="1"/>
  <c r="F149" i="2" a="1"/>
  <c r="F149" i="2" s="1"/>
  <c r="F141" i="2" a="1"/>
  <c r="F141" i="2" s="1"/>
  <c r="F133" i="2" a="1"/>
  <c r="F133" i="2" s="1"/>
  <c r="F125" i="2" a="1"/>
  <c r="F125" i="2" s="1"/>
  <c r="F117" i="2" a="1"/>
  <c r="F117" i="2" s="1"/>
  <c r="F109" i="2" a="1"/>
  <c r="F109" i="2" s="1"/>
  <c r="F101" i="2" a="1"/>
  <c r="F101" i="2" s="1"/>
  <c r="F93" i="2" a="1"/>
  <c r="F93" i="2" s="1"/>
  <c r="F85" i="2" a="1"/>
  <c r="F85" i="2" s="1"/>
  <c r="F77" i="2" a="1"/>
  <c r="F77" i="2" s="1"/>
  <c r="F69" i="2" a="1"/>
  <c r="F69" i="2" s="1"/>
  <c r="F61" i="2" a="1"/>
  <c r="F61" i="2" s="1"/>
  <c r="F53" i="2" a="1"/>
  <c r="F53" i="2" s="1"/>
  <c r="F45" i="2" a="1"/>
  <c r="F45" i="2" s="1"/>
  <c r="F37" i="2" a="1"/>
  <c r="F37" i="2" s="1"/>
  <c r="F29" i="2" a="1"/>
  <c r="F29" i="2" s="1"/>
  <c r="F21" i="2" a="1"/>
  <c r="F21" i="2" s="1"/>
  <c r="F13" i="2" a="1"/>
  <c r="F13" i="2" s="1"/>
  <c r="F5" i="2" a="1"/>
  <c r="F5" i="2" s="1"/>
  <c r="F1364" i="2" a="1"/>
  <c r="F1364" i="2" s="1"/>
  <c r="F1356" i="2" a="1"/>
  <c r="F1356" i="2" s="1"/>
  <c r="F1348" i="2" a="1"/>
  <c r="F1348" i="2" s="1"/>
  <c r="F1340" i="2" a="1"/>
  <c r="F1340" i="2" s="1"/>
  <c r="F1332" i="2" a="1"/>
  <c r="F1332" i="2" s="1"/>
  <c r="F1324" i="2" a="1"/>
  <c r="F1324" i="2" s="1"/>
  <c r="F1316" i="2" a="1"/>
  <c r="F1316" i="2" s="1"/>
  <c r="F1308" i="2" a="1"/>
  <c r="F1308" i="2" s="1"/>
  <c r="F1300" i="2" a="1"/>
  <c r="F1300" i="2" s="1"/>
  <c r="F1292" i="2" a="1"/>
  <c r="F1292" i="2" s="1"/>
  <c r="F1284" i="2" a="1"/>
  <c r="F1284" i="2" s="1"/>
  <c r="F1276" i="2" a="1"/>
  <c r="F1276" i="2" s="1"/>
  <c r="F1268" i="2" a="1"/>
  <c r="F1268" i="2" s="1"/>
  <c r="F1260" i="2" a="1"/>
  <c r="F1260" i="2" s="1"/>
  <c r="F1252" i="2" a="1"/>
  <c r="F1252" i="2" s="1"/>
  <c r="F1244" i="2" a="1"/>
  <c r="F1244" i="2" s="1"/>
  <c r="F1236" i="2" a="1"/>
  <c r="F1236" i="2" s="1"/>
  <c r="F1228" i="2" a="1"/>
  <c r="F1228" i="2" s="1"/>
  <c r="F1220" i="2" a="1"/>
  <c r="F1220" i="2" s="1"/>
  <c r="F1212" i="2" a="1"/>
  <c r="F1212" i="2" s="1"/>
  <c r="F1204" i="2" a="1"/>
  <c r="F1204" i="2" s="1"/>
  <c r="F1196" i="2" a="1"/>
  <c r="F1196" i="2" s="1"/>
  <c r="F1188" i="2" a="1"/>
  <c r="F1188" i="2" s="1"/>
  <c r="F1180" i="2" a="1"/>
  <c r="F1180" i="2" s="1"/>
  <c r="F1172" i="2" a="1"/>
  <c r="F1172" i="2" s="1"/>
  <c r="F1164" i="2" a="1"/>
  <c r="F1164" i="2" s="1"/>
  <c r="F1156" i="2" a="1"/>
  <c r="F1156" i="2" s="1"/>
  <c r="F1148" i="2" a="1"/>
  <c r="F1148" i="2" s="1"/>
  <c r="F1140" i="2" a="1"/>
  <c r="F1140" i="2" s="1"/>
  <c r="F1132" i="2" a="1"/>
  <c r="F1132" i="2" s="1"/>
  <c r="F1124" i="2" a="1"/>
  <c r="F1124" i="2" s="1"/>
  <c r="F1116" i="2" a="1"/>
  <c r="F1116" i="2" s="1"/>
  <c r="F1108" i="2" a="1"/>
  <c r="F1108" i="2" s="1"/>
  <c r="F1100" i="2" a="1"/>
  <c r="F1100" i="2" s="1"/>
  <c r="F1092" i="2" a="1"/>
  <c r="F1092" i="2" s="1"/>
  <c r="F1084" i="2" a="1"/>
  <c r="F1084" i="2" s="1"/>
  <c r="F1076" i="2" a="1"/>
  <c r="F1076" i="2" s="1"/>
  <c r="F1068" i="2" a="1"/>
  <c r="F1068" i="2" s="1"/>
  <c r="F1060" i="2" a="1"/>
  <c r="F1060" i="2" s="1"/>
  <c r="F1052" i="2" a="1"/>
  <c r="F1052" i="2" s="1"/>
  <c r="F1044" i="2" a="1"/>
  <c r="F1044" i="2" s="1"/>
  <c r="F1036" i="2" a="1"/>
  <c r="F1036" i="2" s="1"/>
  <c r="F1028" i="2" a="1"/>
  <c r="F1028" i="2" s="1"/>
  <c r="F1020" i="2" a="1"/>
  <c r="F1020" i="2" s="1"/>
  <c r="F1012" i="2" a="1"/>
  <c r="F1012" i="2" s="1"/>
  <c r="F1004" i="2" a="1"/>
  <c r="F1004" i="2" s="1"/>
  <c r="F996" i="2" a="1"/>
  <c r="F996" i="2" s="1"/>
  <c r="F988" i="2" a="1"/>
  <c r="F988" i="2" s="1"/>
  <c r="F980" i="2" a="1"/>
  <c r="F980" i="2" s="1"/>
  <c r="F972" i="2" a="1"/>
  <c r="F972" i="2" s="1"/>
  <c r="F964" i="2" a="1"/>
  <c r="F964" i="2" s="1"/>
  <c r="F956" i="2" a="1"/>
  <c r="F956" i="2" s="1"/>
  <c r="F948" i="2" a="1"/>
  <c r="F948" i="2" s="1"/>
  <c r="F940" i="2" a="1"/>
  <c r="F940" i="2" s="1"/>
  <c r="F932" i="2" a="1"/>
  <c r="F932" i="2" s="1"/>
  <c r="F924" i="2" a="1"/>
  <c r="F924" i="2" s="1"/>
  <c r="F916" i="2" a="1"/>
  <c r="F916" i="2" s="1"/>
  <c r="F908" i="2" a="1"/>
  <c r="F908" i="2" s="1"/>
  <c r="F900" i="2" a="1"/>
  <c r="F900" i="2" s="1"/>
  <c r="F892" i="2" a="1"/>
  <c r="F892" i="2" s="1"/>
  <c r="F884" i="2" a="1"/>
  <c r="F884" i="2" s="1"/>
  <c r="F876" i="2" a="1"/>
  <c r="F876" i="2" s="1"/>
  <c r="F868" i="2" a="1"/>
  <c r="F868" i="2" s="1"/>
  <c r="F860" i="2" a="1"/>
  <c r="F860" i="2" s="1"/>
  <c r="F852" i="2" a="1"/>
  <c r="F852" i="2" s="1"/>
  <c r="F844" i="2" a="1"/>
  <c r="F844" i="2" s="1"/>
  <c r="F836" i="2" a="1"/>
  <c r="F836" i="2" s="1"/>
  <c r="F828" i="2" a="1"/>
  <c r="F828" i="2" s="1"/>
  <c r="F820" i="2" a="1"/>
  <c r="F820" i="2" s="1"/>
  <c r="F812" i="2" a="1"/>
  <c r="F812" i="2" s="1"/>
  <c r="F804" i="2" a="1"/>
  <c r="F804" i="2" s="1"/>
  <c r="F796" i="2" a="1"/>
  <c r="F796" i="2" s="1"/>
  <c r="F788" i="2" a="1"/>
  <c r="F788" i="2" s="1"/>
  <c r="F780" i="2" a="1"/>
  <c r="F780" i="2" s="1"/>
  <c r="F772" i="2" a="1"/>
  <c r="F772" i="2" s="1"/>
  <c r="F764" i="2" a="1"/>
  <c r="F764" i="2" s="1"/>
  <c r="F756" i="2" a="1"/>
  <c r="F756" i="2" s="1"/>
  <c r="F748" i="2" a="1"/>
  <c r="F748" i="2" s="1"/>
  <c r="F740" i="2" a="1"/>
  <c r="F740" i="2" s="1"/>
  <c r="F732" i="2" a="1"/>
  <c r="F732" i="2" s="1"/>
  <c r="F724" i="2" a="1"/>
  <c r="F724" i="2" s="1"/>
  <c r="F716" i="2" a="1"/>
  <c r="F716" i="2" s="1"/>
  <c r="F708" i="2" a="1"/>
  <c r="F708" i="2" s="1"/>
  <c r="F700" i="2" a="1"/>
  <c r="F700" i="2" s="1"/>
  <c r="F692" i="2" a="1"/>
  <c r="F692" i="2" s="1"/>
  <c r="F684" i="2" a="1"/>
  <c r="F684" i="2" s="1"/>
  <c r="F676" i="2" a="1"/>
  <c r="F676" i="2" s="1"/>
  <c r="F668" i="2" a="1"/>
  <c r="F668" i="2" s="1"/>
  <c r="F660" i="2" a="1"/>
  <c r="F660" i="2" s="1"/>
  <c r="F652" i="2" a="1"/>
  <c r="F652" i="2" s="1"/>
  <c r="F644" i="2" a="1"/>
  <c r="F644" i="2" s="1"/>
  <c r="F636" i="2" a="1"/>
  <c r="F636" i="2" s="1"/>
  <c r="F628" i="2" a="1"/>
  <c r="F628" i="2" s="1"/>
  <c r="F620" i="2" a="1"/>
  <c r="F620" i="2" s="1"/>
  <c r="F612" i="2" a="1"/>
  <c r="F612" i="2" s="1"/>
  <c r="F604" i="2" a="1"/>
  <c r="F604" i="2" s="1"/>
  <c r="F596" i="2" a="1"/>
  <c r="F596" i="2" s="1"/>
  <c r="F588" i="2" a="1"/>
  <c r="F588" i="2" s="1"/>
  <c r="F580" i="2" a="1"/>
  <c r="F580" i="2" s="1"/>
  <c r="F572" i="2" a="1"/>
  <c r="F572" i="2" s="1"/>
  <c r="F564" i="2" a="1"/>
  <c r="F564" i="2" s="1"/>
  <c r="F556" i="2" a="1"/>
  <c r="F556" i="2" s="1"/>
  <c r="F548" i="2" a="1"/>
  <c r="F548" i="2" s="1"/>
  <c r="F540" i="2" a="1"/>
  <c r="F540" i="2" s="1"/>
  <c r="F532" i="2" a="1"/>
  <c r="F532" i="2" s="1"/>
  <c r="F524" i="2" a="1"/>
  <c r="F524" i="2" s="1"/>
  <c r="F516" i="2" a="1"/>
  <c r="F516" i="2" s="1"/>
  <c r="F508" i="2" a="1"/>
  <c r="F508" i="2" s="1"/>
  <c r="F500" i="2" a="1"/>
  <c r="F500" i="2" s="1"/>
  <c r="F492" i="2" a="1"/>
  <c r="F492" i="2" s="1"/>
  <c r="F484" i="2" a="1"/>
  <c r="F484" i="2" s="1"/>
  <c r="F476" i="2" a="1"/>
  <c r="F476" i="2" s="1"/>
  <c r="F468" i="2" a="1"/>
  <c r="F468" i="2" s="1"/>
  <c r="F460" i="2" a="1"/>
  <c r="F460" i="2" s="1"/>
  <c r="F452" i="2" a="1"/>
  <c r="F452" i="2" s="1"/>
  <c r="F444" i="2" a="1"/>
  <c r="F444" i="2" s="1"/>
  <c r="F436" i="2" a="1"/>
  <c r="F436" i="2" s="1"/>
  <c r="F428" i="2" a="1"/>
  <c r="F428" i="2" s="1"/>
  <c r="F420" i="2" a="1"/>
  <c r="F420" i="2" s="1"/>
  <c r="F412" i="2" a="1"/>
  <c r="F412" i="2" s="1"/>
  <c r="F404" i="2" a="1"/>
  <c r="F404" i="2" s="1"/>
  <c r="F396" i="2" a="1"/>
  <c r="F396" i="2" s="1"/>
  <c r="F388" i="2" a="1"/>
  <c r="F388" i="2" s="1"/>
  <c r="F380" i="2" a="1"/>
  <c r="F380" i="2" s="1"/>
  <c r="F372" i="2" a="1"/>
  <c r="F372" i="2" s="1"/>
  <c r="F364" i="2" a="1"/>
  <c r="F364" i="2" s="1"/>
  <c r="F356" i="2" a="1"/>
  <c r="F356" i="2" s="1"/>
  <c r="F348" i="2" a="1"/>
  <c r="F348" i="2" s="1"/>
  <c r="F340" i="2" a="1"/>
  <c r="F340" i="2" s="1"/>
  <c r="F332" i="2" a="1"/>
  <c r="F332" i="2" s="1"/>
  <c r="F324" i="2" a="1"/>
  <c r="F324" i="2" s="1"/>
  <c r="F316" i="2" a="1"/>
  <c r="F316" i="2" s="1"/>
  <c r="F308" i="2" a="1"/>
  <c r="F308" i="2" s="1"/>
  <c r="F300" i="2" a="1"/>
  <c r="F300" i="2" s="1"/>
  <c r="F292" i="2" a="1"/>
  <c r="F292" i="2" s="1"/>
  <c r="F284" i="2" a="1"/>
  <c r="F284" i="2" s="1"/>
  <c r="F276" i="2" a="1"/>
  <c r="F276" i="2" s="1"/>
  <c r="F268" i="2" a="1"/>
  <c r="F268" i="2" s="1"/>
  <c r="F260" i="2" a="1"/>
  <c r="F260" i="2" s="1"/>
  <c r="F252" i="2" a="1"/>
  <c r="F252" i="2" s="1"/>
  <c r="F244" i="2" a="1"/>
  <c r="F244" i="2" s="1"/>
  <c r="F236" i="2" a="1"/>
  <c r="F236" i="2" s="1"/>
  <c r="F228" i="2" a="1"/>
  <c r="F228" i="2" s="1"/>
  <c r="F220" i="2" a="1"/>
  <c r="F220" i="2" s="1"/>
  <c r="F212" i="2" a="1"/>
  <c r="F212" i="2" s="1"/>
  <c r="F204" i="2" a="1"/>
  <c r="F204" i="2" s="1"/>
  <c r="F196" i="2" a="1"/>
  <c r="F196" i="2" s="1"/>
  <c r="F188" i="2" a="1"/>
  <c r="F188" i="2" s="1"/>
  <c r="F180" i="2" a="1"/>
  <c r="F180" i="2" s="1"/>
  <c r="F172" i="2" a="1"/>
  <c r="F172" i="2" s="1"/>
  <c r="F164" i="2" a="1"/>
  <c r="F164" i="2" s="1"/>
  <c r="F156" i="2" a="1"/>
  <c r="F156" i="2" s="1"/>
  <c r="F148" i="2" a="1"/>
  <c r="F148" i="2" s="1"/>
  <c r="F140" i="2" a="1"/>
  <c r="F140" i="2" s="1"/>
  <c r="F132" i="2" a="1"/>
  <c r="F132" i="2" s="1"/>
  <c r="F124" i="2" a="1"/>
  <c r="F124" i="2" s="1"/>
  <c r="F116" i="2" a="1"/>
  <c r="F116" i="2" s="1"/>
  <c r="F108" i="2" a="1"/>
  <c r="F108" i="2" s="1"/>
  <c r="F100" i="2" a="1"/>
  <c r="F100" i="2" s="1"/>
  <c r="F92" i="2" a="1"/>
  <c r="F92" i="2" s="1"/>
  <c r="F84" i="2" a="1"/>
  <c r="F84" i="2" s="1"/>
  <c r="F76" i="2" a="1"/>
  <c r="F76" i="2" s="1"/>
  <c r="F68" i="2" a="1"/>
  <c r="F68" i="2" s="1"/>
  <c r="F60" i="2" a="1"/>
  <c r="F60" i="2" s="1"/>
  <c r="F52" i="2" a="1"/>
  <c r="F52" i="2" s="1"/>
  <c r="F44" i="2" a="1"/>
  <c r="F44" i="2" s="1"/>
  <c r="F36" i="2" a="1"/>
  <c r="F36" i="2" s="1"/>
  <c r="F28" i="2" a="1"/>
  <c r="F28" i="2" s="1"/>
  <c r="F20" i="2" a="1"/>
  <c r="F20" i="2" s="1"/>
  <c r="F12" i="2" a="1"/>
  <c r="F12" i="2" s="1"/>
  <c r="F4" i="2" a="1"/>
  <c r="F4" i="2" s="1"/>
  <c r="F1363" i="2" a="1"/>
  <c r="F1363" i="2" s="1"/>
  <c r="F1355" i="2" a="1"/>
  <c r="F1355" i="2" s="1"/>
  <c r="F1347" i="2" a="1"/>
  <c r="F1347" i="2" s="1"/>
  <c r="F1339" i="2" a="1"/>
  <c r="F1339" i="2" s="1"/>
  <c r="F1331" i="2" a="1"/>
  <c r="F1331" i="2" s="1"/>
  <c r="F1323" i="2" a="1"/>
  <c r="F1323" i="2" s="1"/>
  <c r="F1315" i="2" a="1"/>
  <c r="F1315" i="2" s="1"/>
  <c r="F1307" i="2" a="1"/>
  <c r="F1307" i="2" s="1"/>
  <c r="F1299" i="2" a="1"/>
  <c r="F1299" i="2" s="1"/>
  <c r="F1291" i="2" a="1"/>
  <c r="F1291" i="2" s="1"/>
  <c r="F1283" i="2" a="1"/>
  <c r="F1283" i="2" s="1"/>
  <c r="F1275" i="2" a="1"/>
  <c r="F1275" i="2" s="1"/>
  <c r="F1267" i="2" a="1"/>
  <c r="F1267" i="2" s="1"/>
  <c r="F1259" i="2" a="1"/>
  <c r="F1259" i="2" s="1"/>
  <c r="F1251" i="2" a="1"/>
  <c r="F1251" i="2" s="1"/>
  <c r="F1243" i="2" a="1"/>
  <c r="F1243" i="2" s="1"/>
  <c r="F1235" i="2" a="1"/>
  <c r="F1235" i="2" s="1"/>
  <c r="F1227" i="2" a="1"/>
  <c r="F1227" i="2" s="1"/>
  <c r="F1219" i="2" a="1"/>
  <c r="F1219" i="2" s="1"/>
  <c r="F1211" i="2" a="1"/>
  <c r="F1211" i="2" s="1"/>
  <c r="F1203" i="2" a="1"/>
  <c r="F1203" i="2" s="1"/>
  <c r="F1195" i="2" a="1"/>
  <c r="F1195" i="2" s="1"/>
  <c r="F1187" i="2" a="1"/>
  <c r="F1187" i="2" s="1"/>
  <c r="F1179" i="2" a="1"/>
  <c r="F1179" i="2" s="1"/>
  <c r="F1171" i="2" a="1"/>
  <c r="F1171" i="2" s="1"/>
  <c r="F1163" i="2" a="1"/>
  <c r="F1163" i="2" s="1"/>
  <c r="F1155" i="2" a="1"/>
  <c r="F1155" i="2" s="1"/>
  <c r="F1147" i="2" a="1"/>
  <c r="F1147" i="2" s="1"/>
  <c r="F1139" i="2" a="1"/>
  <c r="F1139" i="2" s="1"/>
  <c r="F1131" i="2" a="1"/>
  <c r="F1131" i="2" s="1"/>
  <c r="F1123" i="2" a="1"/>
  <c r="F1123" i="2" s="1"/>
  <c r="F1115" i="2" a="1"/>
  <c r="F1115" i="2" s="1"/>
  <c r="F1107" i="2" a="1"/>
  <c r="F1107" i="2" s="1"/>
  <c r="F1099" i="2" a="1"/>
  <c r="F1099" i="2" s="1"/>
  <c r="F1091" i="2" a="1"/>
  <c r="F1091" i="2" s="1"/>
  <c r="F1083" i="2" a="1"/>
  <c r="F1083" i="2" s="1"/>
  <c r="F1075" i="2" a="1"/>
  <c r="F1075" i="2" s="1"/>
  <c r="F1067" i="2" a="1"/>
  <c r="F1067" i="2" s="1"/>
  <c r="F1059" i="2" a="1"/>
  <c r="F1059" i="2" s="1"/>
  <c r="F1051" i="2" a="1"/>
  <c r="F1051" i="2" s="1"/>
  <c r="F1043" i="2" a="1"/>
  <c r="F1043" i="2" s="1"/>
  <c r="F1035" i="2" a="1"/>
  <c r="F1035" i="2" s="1"/>
  <c r="F1027" i="2" a="1"/>
  <c r="F1027" i="2" s="1"/>
  <c r="F1019" i="2" a="1"/>
  <c r="F1019" i="2" s="1"/>
  <c r="F1011" i="2" a="1"/>
  <c r="F1011" i="2" s="1"/>
  <c r="F1003" i="2" a="1"/>
  <c r="F1003" i="2" s="1"/>
  <c r="F995" i="2" a="1"/>
  <c r="F995" i="2" s="1"/>
  <c r="F987" i="2" a="1"/>
  <c r="F987" i="2" s="1"/>
  <c r="F979" i="2" a="1"/>
  <c r="F979" i="2" s="1"/>
  <c r="F971" i="2" a="1"/>
  <c r="F971" i="2" s="1"/>
  <c r="F963" i="2" a="1"/>
  <c r="F963" i="2" s="1"/>
  <c r="F955" i="2" a="1"/>
  <c r="F955" i="2" s="1"/>
  <c r="F947" i="2" a="1"/>
  <c r="F947" i="2" s="1"/>
  <c r="F939" i="2" a="1"/>
  <c r="F939" i="2" s="1"/>
  <c r="F931" i="2" a="1"/>
  <c r="F931" i="2" s="1"/>
  <c r="F923" i="2" a="1"/>
  <c r="F923" i="2" s="1"/>
  <c r="F915" i="2" a="1"/>
  <c r="F915" i="2" s="1"/>
  <c r="F907" i="2" a="1"/>
  <c r="F907" i="2" s="1"/>
  <c r="F899" i="2" a="1"/>
  <c r="F899" i="2" s="1"/>
  <c r="F891" i="2" a="1"/>
  <c r="F891" i="2" s="1"/>
  <c r="F883" i="2" a="1"/>
  <c r="F883" i="2" s="1"/>
  <c r="F875" i="2" a="1"/>
  <c r="F875" i="2" s="1"/>
  <c r="F867" i="2" a="1"/>
  <c r="F867" i="2" s="1"/>
  <c r="F859" i="2" a="1"/>
  <c r="F859" i="2" s="1"/>
  <c r="F851" i="2" a="1"/>
  <c r="F851" i="2" s="1"/>
  <c r="F843" i="2" a="1"/>
  <c r="F843" i="2" s="1"/>
  <c r="F835" i="2" a="1"/>
  <c r="F835" i="2" s="1"/>
  <c r="F827" i="2" a="1"/>
  <c r="F827" i="2" s="1"/>
  <c r="F819" i="2" a="1"/>
  <c r="F819" i="2" s="1"/>
  <c r="F811" i="2" a="1"/>
  <c r="F811" i="2" s="1"/>
  <c r="F803" i="2" a="1"/>
  <c r="F803" i="2" s="1"/>
  <c r="F795" i="2" a="1"/>
  <c r="F795" i="2" s="1"/>
  <c r="F787" i="2" a="1"/>
  <c r="F787" i="2" s="1"/>
  <c r="F779" i="2" a="1"/>
  <c r="F779" i="2" s="1"/>
  <c r="F771" i="2" a="1"/>
  <c r="F771" i="2" s="1"/>
  <c r="F763" i="2" a="1"/>
  <c r="F763" i="2" s="1"/>
  <c r="F755" i="2" a="1"/>
  <c r="F755" i="2" s="1"/>
  <c r="F747" i="2" a="1"/>
  <c r="F747" i="2" s="1"/>
  <c r="F739" i="2" a="1"/>
  <c r="F739" i="2" s="1"/>
  <c r="F731" i="2" a="1"/>
  <c r="F731" i="2" s="1"/>
  <c r="F723" i="2" a="1"/>
  <c r="F723" i="2" s="1"/>
  <c r="F715" i="2" a="1"/>
  <c r="F715" i="2" s="1"/>
  <c r="F707" i="2" a="1"/>
  <c r="F707" i="2" s="1"/>
  <c r="F699" i="2" a="1"/>
  <c r="F699" i="2" s="1"/>
  <c r="F691" i="2" a="1"/>
  <c r="F691" i="2" s="1"/>
  <c r="F683" i="2" a="1"/>
  <c r="F683" i="2" s="1"/>
  <c r="F675" i="2" a="1"/>
  <c r="F675" i="2" s="1"/>
  <c r="F667" i="2" a="1"/>
  <c r="F667" i="2" s="1"/>
  <c r="F659" i="2" a="1"/>
  <c r="F659" i="2" s="1"/>
  <c r="F651" i="2" a="1"/>
  <c r="F651" i="2" s="1"/>
  <c r="F643" i="2" a="1"/>
  <c r="F643" i="2" s="1"/>
  <c r="F635" i="2" a="1"/>
  <c r="F635" i="2" s="1"/>
  <c r="F627" i="2" a="1"/>
  <c r="F627" i="2" s="1"/>
  <c r="F619" i="2" a="1"/>
  <c r="F619" i="2" s="1"/>
  <c r="F611" i="2" a="1"/>
  <c r="F611" i="2" s="1"/>
  <c r="F603" i="2" a="1"/>
  <c r="F603" i="2" s="1"/>
  <c r="F595" i="2" a="1"/>
  <c r="F595" i="2" s="1"/>
  <c r="F587" i="2" a="1"/>
  <c r="F587" i="2" s="1"/>
  <c r="F579" i="2" a="1"/>
  <c r="F579" i="2" s="1"/>
  <c r="F571" i="2" a="1"/>
  <c r="F571" i="2" s="1"/>
  <c r="F563" i="2" a="1"/>
  <c r="F563" i="2" s="1"/>
  <c r="F555" i="2" a="1"/>
  <c r="F555" i="2" s="1"/>
  <c r="F547" i="2" a="1"/>
  <c r="F547" i="2" s="1"/>
  <c r="F539" i="2" a="1"/>
  <c r="F539" i="2" s="1"/>
  <c r="F531" i="2" a="1"/>
  <c r="F531" i="2" s="1"/>
  <c r="F523" i="2" a="1"/>
  <c r="F523" i="2" s="1"/>
  <c r="F515" i="2" a="1"/>
  <c r="F515" i="2" s="1"/>
  <c r="F507" i="2" a="1"/>
  <c r="F507" i="2" s="1"/>
  <c r="F499" i="2" a="1"/>
  <c r="F499" i="2" s="1"/>
  <c r="F491" i="2" a="1"/>
  <c r="F491" i="2" s="1"/>
  <c r="F483" i="2" a="1"/>
  <c r="F483" i="2" s="1"/>
  <c r="F475" i="2" a="1"/>
  <c r="F475" i="2" s="1"/>
  <c r="F467" i="2" a="1"/>
  <c r="F467" i="2" s="1"/>
  <c r="F459" i="2" a="1"/>
  <c r="F459" i="2" s="1"/>
  <c r="F451" i="2" a="1"/>
  <c r="F451" i="2" s="1"/>
  <c r="F443" i="2" a="1"/>
  <c r="F443" i="2" s="1"/>
  <c r="F435" i="2" a="1"/>
  <c r="F435" i="2" s="1"/>
  <c r="F427" i="2" a="1"/>
  <c r="F427" i="2" s="1"/>
  <c r="F419" i="2" a="1"/>
  <c r="F419" i="2" s="1"/>
  <c r="F411" i="2" a="1"/>
  <c r="F411" i="2" s="1"/>
  <c r="F403" i="2" a="1"/>
  <c r="F403" i="2" s="1"/>
  <c r="F395" i="2" a="1"/>
  <c r="F395" i="2" s="1"/>
  <c r="F387" i="2" a="1"/>
  <c r="F387" i="2" s="1"/>
  <c r="F379" i="2" a="1"/>
  <c r="F379" i="2" s="1"/>
  <c r="F371" i="2" a="1"/>
  <c r="F371" i="2" s="1"/>
  <c r="F363" i="2" a="1"/>
  <c r="F363" i="2" s="1"/>
  <c r="F355" i="2" a="1"/>
  <c r="F355" i="2" s="1"/>
  <c r="F347" i="2" a="1"/>
  <c r="F347" i="2" s="1"/>
  <c r="F339" i="2" a="1"/>
  <c r="F339" i="2" s="1"/>
  <c r="F331" i="2" a="1"/>
  <c r="F331" i="2" s="1"/>
  <c r="F323" i="2" a="1"/>
  <c r="F323" i="2" s="1"/>
  <c r="F315" i="2" a="1"/>
  <c r="F315" i="2" s="1"/>
  <c r="F307" i="2" a="1"/>
  <c r="F307" i="2" s="1"/>
  <c r="F299" i="2" a="1"/>
  <c r="F299" i="2" s="1"/>
  <c r="F291" i="2" a="1"/>
  <c r="F291" i="2" s="1"/>
  <c r="F283" i="2" a="1"/>
  <c r="F283" i="2" s="1"/>
  <c r="F275" i="2" a="1"/>
  <c r="F275" i="2" s="1"/>
  <c r="F267" i="2" a="1"/>
  <c r="F267" i="2" s="1"/>
  <c r="F259" i="2" a="1"/>
  <c r="F259" i="2" s="1"/>
  <c r="F251" i="2" a="1"/>
  <c r="F251" i="2" s="1"/>
  <c r="F243" i="2" a="1"/>
  <c r="F243" i="2" s="1"/>
  <c r="F235" i="2" a="1"/>
  <c r="F235" i="2" s="1"/>
  <c r="F227" i="2" a="1"/>
  <c r="F227" i="2" s="1"/>
  <c r="F219" i="2" a="1"/>
  <c r="F219" i="2" s="1"/>
  <c r="F211" i="2" a="1"/>
  <c r="F211" i="2" s="1"/>
  <c r="F203" i="2" a="1"/>
  <c r="F203" i="2" s="1"/>
  <c r="F195" i="2" a="1"/>
  <c r="F195" i="2" s="1"/>
  <c r="F187" i="2" a="1"/>
  <c r="F187" i="2" s="1"/>
  <c r="F179" i="2" a="1"/>
  <c r="F179" i="2" s="1"/>
  <c r="F171" i="2" a="1"/>
  <c r="F171" i="2" s="1"/>
  <c r="F163" i="2" a="1"/>
  <c r="F163" i="2" s="1"/>
  <c r="F155" i="2" a="1"/>
  <c r="F155" i="2" s="1"/>
  <c r="F147" i="2" a="1"/>
  <c r="F147" i="2" s="1"/>
  <c r="F139" i="2" a="1"/>
  <c r="F139" i="2" s="1"/>
  <c r="F131" i="2" a="1"/>
  <c r="F131" i="2" s="1"/>
  <c r="F123" i="2" a="1"/>
  <c r="F123" i="2" s="1"/>
  <c r="F115" i="2" a="1"/>
  <c r="F115" i="2" s="1"/>
  <c r="F107" i="2" a="1"/>
  <c r="F107" i="2" s="1"/>
  <c r="F99" i="2" a="1"/>
  <c r="F99" i="2" s="1"/>
  <c r="F91" i="2" a="1"/>
  <c r="F91" i="2" s="1"/>
  <c r="F83" i="2" a="1"/>
  <c r="F83" i="2" s="1"/>
  <c r="F75" i="2" a="1"/>
  <c r="F75" i="2" s="1"/>
  <c r="F67" i="2" a="1"/>
  <c r="F67" i="2" s="1"/>
  <c r="F59" i="2" a="1"/>
  <c r="F59" i="2" s="1"/>
  <c r="F51" i="2" a="1"/>
  <c r="F51" i="2" s="1"/>
  <c r="F43" i="2" a="1"/>
  <c r="F43" i="2" s="1"/>
  <c r="F35" i="2" a="1"/>
  <c r="F35" i="2" s="1"/>
  <c r="F27" i="2" a="1"/>
  <c r="F27" i="2" s="1"/>
  <c r="F19" i="2" a="1"/>
  <c r="F19" i="2" s="1"/>
  <c r="F11" i="2" a="1"/>
  <c r="F11" i="2" s="1"/>
  <c r="F3" i="2" a="1"/>
  <c r="F3" i="2" s="1"/>
  <c r="F4779" i="2" a="1"/>
  <c r="F4779" i="2" s="1"/>
  <c r="F2552" i="2" a="1"/>
  <c r="F2552" i="2" s="1"/>
  <c r="F4774" i="2" a="1"/>
  <c r="F4774" i="2" s="1"/>
  <c r="F4710" i="2" a="1"/>
  <c r="F4710" i="2" s="1"/>
  <c r="F4646" i="2" a="1"/>
  <c r="F4646" i="2" s="1"/>
  <c r="F4582" i="2" a="1"/>
  <c r="F4582" i="2" s="1"/>
  <c r="F4518" i="2" a="1"/>
  <c r="F4518" i="2" s="1"/>
  <c r="F4454" i="2" a="1"/>
  <c r="F4454" i="2" s="1"/>
  <c r="F4390" i="2" a="1"/>
  <c r="F4390" i="2" s="1"/>
  <c r="F4326" i="2" a="1"/>
  <c r="F4326" i="2" s="1"/>
  <c r="F4262" i="2" a="1"/>
  <c r="F4262" i="2" s="1"/>
  <c r="F4198" i="2" a="1"/>
  <c r="F4198" i="2" s="1"/>
  <c r="F4134" i="2" a="1"/>
  <c r="F4134" i="2" s="1"/>
  <c r="F4070" i="2" a="1"/>
  <c r="F4070" i="2" s="1"/>
  <c r="F4006" i="2" a="1"/>
  <c r="F4006" i="2" s="1"/>
  <c r="F3942" i="2" a="1"/>
  <c r="F3942" i="2" s="1"/>
  <c r="F2560" i="2" a="1"/>
  <c r="F2560" i="2" s="1"/>
  <c r="F4749" i="2" a="1"/>
  <c r="F4749" i="2" s="1"/>
  <c r="F4685" i="2" a="1"/>
  <c r="F4685" i="2" s="1"/>
  <c r="F4621" i="2" a="1"/>
  <c r="F4621" i="2" s="1"/>
  <c r="F4557" i="2" a="1"/>
  <c r="F4557" i="2" s="1"/>
  <c r="F4493" i="2" a="1"/>
  <c r="F4493" i="2" s="1"/>
  <c r="F4429" i="2" a="1"/>
  <c r="F4429" i="2" s="1"/>
  <c r="F4365" i="2" a="1"/>
  <c r="F4365" i="2" s="1"/>
  <c r="F4301" i="2" a="1"/>
  <c r="F4301" i="2" s="1"/>
  <c r="F4237" i="2" a="1"/>
  <c r="F4237" i="2" s="1"/>
  <c r="F4173" i="2" a="1"/>
  <c r="F4173" i="2" s="1"/>
  <c r="F4109" i="2" a="1"/>
  <c r="F4109" i="2" s="1"/>
  <c r="F4045" i="2" a="1"/>
  <c r="F4045" i="2" s="1"/>
  <c r="F3981" i="2" a="1"/>
  <c r="F3981" i="2" s="1"/>
  <c r="F3917" i="2" a="1"/>
  <c r="F3917" i="2" s="1"/>
  <c r="F2549" i="2" a="1"/>
  <c r="F2549" i="2" s="1"/>
  <c r="F4740" i="2" a="1"/>
  <c r="F4740" i="2" s="1"/>
  <c r="F4676" i="2" a="1"/>
  <c r="F4676" i="2" s="1"/>
  <c r="F4612" i="2" a="1"/>
  <c r="F4612" i="2" s="1"/>
  <c r="F4548" i="2" a="1"/>
  <c r="F4548" i="2" s="1"/>
  <c r="F4484" i="2" a="1"/>
  <c r="F4484" i="2" s="1"/>
  <c r="F4420" i="2" a="1"/>
  <c r="F4420" i="2" s="1"/>
  <c r="F4356" i="2" a="1"/>
  <c r="F4356" i="2" s="1"/>
  <c r="F4292" i="2" a="1"/>
  <c r="F4292" i="2" s="1"/>
  <c r="F4228" i="2" a="1"/>
  <c r="F4228" i="2" s="1"/>
  <c r="F4164" i="2" a="1"/>
  <c r="F4164" i="2" s="1"/>
  <c r="F4100" i="2" a="1"/>
  <c r="F4100" i="2" s="1"/>
  <c r="F4036" i="2" a="1"/>
  <c r="F4036" i="2" s="1"/>
  <c r="F3972" i="2" a="1"/>
  <c r="F3972" i="2" s="1"/>
  <c r="F3908" i="2" a="1"/>
  <c r="F3908" i="2" s="1"/>
  <c r="F4763" i="2" a="1"/>
  <c r="F4763" i="2" s="1"/>
  <c r="F4699" i="2" a="1"/>
  <c r="F4699" i="2" s="1"/>
  <c r="F4635" i="2" a="1"/>
  <c r="F4635" i="2" s="1"/>
  <c r="F4571" i="2" a="1"/>
  <c r="F4571" i="2" s="1"/>
  <c r="F4507" i="2" a="1"/>
  <c r="F4507" i="2" s="1"/>
  <c r="F4443" i="2" a="1"/>
  <c r="F4443" i="2" s="1"/>
  <c r="F4379" i="2" a="1"/>
  <c r="F4379" i="2" s="1"/>
  <c r="F4315" i="2" a="1"/>
  <c r="F4315" i="2" s="1"/>
  <c r="F4251" i="2" a="1"/>
  <c r="F4251" i="2" s="1"/>
  <c r="F4187" i="2" a="1"/>
  <c r="F4187" i="2" s="1"/>
  <c r="F4123" i="2" a="1"/>
  <c r="F4123" i="2" s="1"/>
  <c r="F4059" i="2" a="1"/>
  <c r="F4059" i="2" s="1"/>
  <c r="F3995" i="2" a="1"/>
  <c r="F3995" i="2" s="1"/>
  <c r="F3931" i="2" a="1"/>
  <c r="F3931" i="2" s="1"/>
  <c r="F3867" i="2" a="1"/>
  <c r="F3867" i="2" s="1"/>
  <c r="F2531" i="2" a="1"/>
  <c r="F2531" i="2" s="1"/>
  <c r="F4722" i="2" a="1"/>
  <c r="F4722" i="2" s="1"/>
  <c r="F4658" i="2" a="1"/>
  <c r="F4658" i="2" s="1"/>
  <c r="F4594" i="2" a="1"/>
  <c r="F4594" i="2" s="1"/>
  <c r="F4530" i="2" a="1"/>
  <c r="F4530" i="2" s="1"/>
  <c r="F4466" i="2" a="1"/>
  <c r="F4466" i="2" s="1"/>
  <c r="F4402" i="2" a="1"/>
  <c r="F4402" i="2" s="1"/>
  <c r="F4338" i="2" a="1"/>
  <c r="F4338" i="2" s="1"/>
  <c r="F4274" i="2" a="1"/>
  <c r="F4274" i="2" s="1"/>
  <c r="F4210" i="2" a="1"/>
  <c r="F4210" i="2" s="1"/>
  <c r="F4146" i="2" a="1"/>
  <c r="F4146" i="2" s="1"/>
  <c r="F4082" i="2" a="1"/>
  <c r="F4082" i="2" s="1"/>
  <c r="F4018" i="2" a="1"/>
  <c r="F4018" i="2" s="1"/>
  <c r="F3954" i="2" a="1"/>
  <c r="F3954" i="2" s="1"/>
  <c r="F3890" i="2" a="1"/>
  <c r="F3890" i="2" s="1"/>
  <c r="F2546" i="2" a="1"/>
  <c r="F2546" i="2" s="1"/>
  <c r="F4737" i="2" a="1"/>
  <c r="F4737" i="2" s="1"/>
  <c r="F4673" i="2" a="1"/>
  <c r="F4673" i="2" s="1"/>
  <c r="F4609" i="2" a="1"/>
  <c r="F4609" i="2" s="1"/>
  <c r="F4545" i="2" a="1"/>
  <c r="F4545" i="2" s="1"/>
  <c r="F4481" i="2" a="1"/>
  <c r="F4481" i="2" s="1"/>
  <c r="F4417" i="2" a="1"/>
  <c r="F4417" i="2" s="1"/>
  <c r="F4353" i="2" a="1"/>
  <c r="F4353" i="2" s="1"/>
  <c r="F4289" i="2" a="1"/>
  <c r="F4289" i="2" s="1"/>
  <c r="F4225" i="2" a="1"/>
  <c r="F4225" i="2" s="1"/>
  <c r="F4161" i="2" a="1"/>
  <c r="F4161" i="2" s="1"/>
  <c r="F4097" i="2" a="1"/>
  <c r="F4097" i="2" s="1"/>
  <c r="F4033" i="2" a="1"/>
  <c r="F4033" i="2" s="1"/>
  <c r="F3969" i="2" a="1"/>
  <c r="F3969" i="2" s="1"/>
  <c r="F2540" i="2" a="1"/>
  <c r="F2540" i="2" s="1"/>
  <c r="F2529" i="2" a="1"/>
  <c r="F2529" i="2" s="1"/>
  <c r="F4720" i="2" a="1"/>
  <c r="F4720" i="2" s="1"/>
  <c r="F4656" i="2" a="1"/>
  <c r="F4656" i="2" s="1"/>
  <c r="F4592" i="2" a="1"/>
  <c r="F4592" i="2" s="1"/>
  <c r="F4528" i="2" a="1"/>
  <c r="F4528" i="2" s="1"/>
  <c r="F4464" i="2" a="1"/>
  <c r="F4464" i="2" s="1"/>
  <c r="F4400" i="2" a="1"/>
  <c r="F4400" i="2" s="1"/>
  <c r="F4336" i="2" a="1"/>
  <c r="F4336" i="2" s="1"/>
  <c r="F4272" i="2" a="1"/>
  <c r="F4272" i="2" s="1"/>
  <c r="F4208" i="2" a="1"/>
  <c r="F4208" i="2" s="1"/>
  <c r="F4144" i="2" a="1"/>
  <c r="F4144" i="2" s="1"/>
  <c r="F4080" i="2" a="1"/>
  <c r="F4080" i="2" s="1"/>
  <c r="F4016" i="2" a="1"/>
  <c r="F4016" i="2" s="1"/>
  <c r="F3952" i="2" a="1"/>
  <c r="F3952" i="2" s="1"/>
  <c r="F2528" i="2" a="1"/>
  <c r="F2528" i="2" s="1"/>
  <c r="F4719" i="2" a="1"/>
  <c r="F4719" i="2" s="1"/>
  <c r="F4655" i="2" a="1"/>
  <c r="F4655" i="2" s="1"/>
  <c r="F4591" i="2" a="1"/>
  <c r="F4591" i="2" s="1"/>
  <c r="F4527" i="2" a="1"/>
  <c r="F4527" i="2" s="1"/>
  <c r="F4463" i="2" a="1"/>
  <c r="F4463" i="2" s="1"/>
  <c r="F4399" i="2" a="1"/>
  <c r="F4399" i="2" s="1"/>
  <c r="F4335" i="2" a="1"/>
  <c r="F4335" i="2" s="1"/>
  <c r="F4271" i="2" a="1"/>
  <c r="F4271" i="2" s="1"/>
  <c r="F4207" i="2" a="1"/>
  <c r="F4207" i="2" s="1"/>
  <c r="F4143" i="2" a="1"/>
  <c r="F4143" i="2" s="1"/>
  <c r="F4079" i="2" a="1"/>
  <c r="F4079" i="2" s="1"/>
  <c r="F4015" i="2" a="1"/>
  <c r="F4015" i="2" s="1"/>
  <c r="F3951" i="2" a="1"/>
  <c r="F3951" i="2" s="1"/>
  <c r="F3887" i="2" a="1"/>
  <c r="F3887" i="2" s="1"/>
  <c r="F3823" i="2" a="1"/>
  <c r="F3823" i="2" s="1"/>
  <c r="F3759" i="2" a="1"/>
  <c r="F3759" i="2" s="1"/>
  <c r="F3695" i="2" a="1"/>
  <c r="F3695" i="2" s="1"/>
  <c r="F3631" i="2" a="1"/>
  <c r="F3631" i="2" s="1"/>
  <c r="F3567" i="2" a="1"/>
  <c r="F3567" i="2" s="1"/>
  <c r="F3503" i="2" a="1"/>
  <c r="F3503" i="2" s="1"/>
  <c r="F3439" i="2" a="1"/>
  <c r="F3439" i="2" s="1"/>
  <c r="F3375" i="2" a="1"/>
  <c r="F3375" i="2" s="1"/>
  <c r="F3311" i="2" a="1"/>
  <c r="F3311" i="2" s="1"/>
  <c r="F3247" i="2" a="1"/>
  <c r="F3247" i="2" s="1"/>
  <c r="F3183" i="2" a="1"/>
  <c r="F3183" i="2" s="1"/>
  <c r="F3119" i="2" a="1"/>
  <c r="F3119" i="2" s="1"/>
  <c r="F3055" i="2" a="1"/>
  <c r="F3055" i="2" s="1"/>
  <c r="F2991" i="2" a="1"/>
  <c r="F2991" i="2" s="1"/>
  <c r="F2927" i="2" a="1"/>
  <c r="F2927" i="2" s="1"/>
  <c r="F2863" i="2" a="1"/>
  <c r="F2863" i="2" s="1"/>
  <c r="F2799" i="2" a="1"/>
  <c r="F2799" i="2" s="1"/>
  <c r="F2735" i="2" a="1"/>
  <c r="F2735" i="2" s="1"/>
  <c r="F2671" i="2" a="1"/>
  <c r="F2671" i="2" s="1"/>
  <c r="F2607" i="2" a="1"/>
  <c r="F2607" i="2" s="1"/>
  <c r="F3822" i="2" a="1"/>
  <c r="F3822" i="2" s="1"/>
  <c r="F3758" i="2" a="1"/>
  <c r="F3758" i="2" s="1"/>
  <c r="F3694" i="2" a="1"/>
  <c r="F3694" i="2" s="1"/>
  <c r="F3630" i="2" a="1"/>
  <c r="F3630" i="2" s="1"/>
  <c r="F3566" i="2" a="1"/>
  <c r="F3566" i="2" s="1"/>
  <c r="F3502" i="2" a="1"/>
  <c r="F3502" i="2" s="1"/>
  <c r="F3438" i="2" a="1"/>
  <c r="F3438" i="2" s="1"/>
  <c r="F3374" i="2" a="1"/>
  <c r="F3374" i="2" s="1"/>
  <c r="F3310" i="2" a="1"/>
  <c r="F3310" i="2" s="1"/>
  <c r="F3246" i="2" a="1"/>
  <c r="F3246" i="2" s="1"/>
  <c r="F3182" i="2" a="1"/>
  <c r="F3182" i="2" s="1"/>
  <c r="F3118" i="2" a="1"/>
  <c r="F3118" i="2" s="1"/>
  <c r="F3054" i="2" a="1"/>
  <c r="F3054" i="2" s="1"/>
  <c r="F2990" i="2" a="1"/>
  <c r="F2990" i="2" s="1"/>
  <c r="F2926" i="2" a="1"/>
  <c r="F2926" i="2" s="1"/>
  <c r="F2862" i="2" a="1"/>
  <c r="F2862" i="2" s="1"/>
  <c r="F2798" i="2" a="1"/>
  <c r="F2798" i="2" s="1"/>
  <c r="F2734" i="2" a="1"/>
  <c r="F2734" i="2" s="1"/>
  <c r="F2670" i="2" a="1"/>
  <c r="F2670" i="2" s="1"/>
  <c r="F2606" i="2" a="1"/>
  <c r="F2606" i="2" s="1"/>
  <c r="F3845" i="2" a="1"/>
  <c r="F3845" i="2" s="1"/>
  <c r="F3781" i="2" a="1"/>
  <c r="F3781" i="2" s="1"/>
  <c r="F3717" i="2" a="1"/>
  <c r="F3717" i="2" s="1"/>
  <c r="F3653" i="2" a="1"/>
  <c r="F3653" i="2" s="1"/>
  <c r="F3589" i="2" a="1"/>
  <c r="F3589" i="2" s="1"/>
  <c r="F3525" i="2" a="1"/>
  <c r="F3525" i="2" s="1"/>
  <c r="F3461" i="2" a="1"/>
  <c r="F3461" i="2" s="1"/>
  <c r="F3397" i="2" a="1"/>
  <c r="F3397" i="2" s="1"/>
  <c r="F3333" i="2" a="1"/>
  <c r="F3333" i="2" s="1"/>
  <c r="F3269" i="2" a="1"/>
  <c r="F3269" i="2" s="1"/>
  <c r="F3205" i="2" a="1"/>
  <c r="F3205" i="2" s="1"/>
  <c r="F2536" i="2" a="1"/>
  <c r="F2536" i="2" s="1"/>
  <c r="F4766" i="2" a="1"/>
  <c r="F4766" i="2" s="1"/>
  <c r="F4702" i="2" a="1"/>
  <c r="F4702" i="2" s="1"/>
  <c r="F4638" i="2" a="1"/>
  <c r="F4638" i="2" s="1"/>
  <c r="F4574" i="2" a="1"/>
  <c r="F4574" i="2" s="1"/>
  <c r="F4510" i="2" a="1"/>
  <c r="F4510" i="2" s="1"/>
  <c r="F4446" i="2" a="1"/>
  <c r="F4446" i="2" s="1"/>
  <c r="F4382" i="2" a="1"/>
  <c r="F4382" i="2" s="1"/>
  <c r="F4318" i="2" a="1"/>
  <c r="F4318" i="2" s="1"/>
  <c r="F4254" i="2" a="1"/>
  <c r="F4254" i="2" s="1"/>
  <c r="F4190" i="2" a="1"/>
  <c r="F4190" i="2" s="1"/>
  <c r="F4126" i="2" a="1"/>
  <c r="F4126" i="2" s="1"/>
  <c r="F4062" i="2" a="1"/>
  <c r="F4062" i="2" s="1"/>
  <c r="F3998" i="2" a="1"/>
  <c r="F3998" i="2" s="1"/>
  <c r="F3934" i="2" a="1"/>
  <c r="F3934" i="2" s="1"/>
  <c r="F2558" i="2" a="1"/>
  <c r="F2558" i="2" s="1"/>
  <c r="F4741" i="2" a="1"/>
  <c r="F4741" i="2" s="1"/>
  <c r="F4677" i="2" a="1"/>
  <c r="F4677" i="2" s="1"/>
  <c r="F4613" i="2" a="1"/>
  <c r="F4613" i="2" s="1"/>
  <c r="F4549" i="2" a="1"/>
  <c r="F4549" i="2" s="1"/>
  <c r="F4485" i="2" a="1"/>
  <c r="F4485" i="2" s="1"/>
  <c r="F4421" i="2" a="1"/>
  <c r="F4421" i="2" s="1"/>
  <c r="F4357" i="2" a="1"/>
  <c r="F4357" i="2" s="1"/>
  <c r="F4293" i="2" a="1"/>
  <c r="F4293" i="2" s="1"/>
  <c r="F4229" i="2" a="1"/>
  <c r="F4229" i="2" s="1"/>
  <c r="F4165" i="2" a="1"/>
  <c r="F4165" i="2" s="1"/>
  <c r="F4101" i="2" a="1"/>
  <c r="F4101" i="2" s="1"/>
  <c r="F4037" i="2" a="1"/>
  <c r="F4037" i="2" s="1"/>
  <c r="F3973" i="2" a="1"/>
  <c r="F3973" i="2" s="1"/>
  <c r="F3909" i="2" a="1"/>
  <c r="F3909" i="2" s="1"/>
  <c r="F2541" i="2" a="1"/>
  <c r="F2541" i="2" s="1"/>
  <c r="F4732" i="2" a="1"/>
  <c r="F4732" i="2" s="1"/>
  <c r="F4668" i="2" a="1"/>
  <c r="F4668" i="2" s="1"/>
  <c r="F4604" i="2" a="1"/>
  <c r="F4604" i="2" s="1"/>
  <c r="F4540" i="2" a="1"/>
  <c r="F4540" i="2" s="1"/>
  <c r="F4476" i="2" a="1"/>
  <c r="F4476" i="2" s="1"/>
  <c r="F4412" i="2" a="1"/>
  <c r="F4412" i="2" s="1"/>
  <c r="F4348" i="2" a="1"/>
  <c r="F4348" i="2" s="1"/>
  <c r="F4284" i="2" a="1"/>
  <c r="F4284" i="2" s="1"/>
  <c r="F4220" i="2" a="1"/>
  <c r="F4220" i="2" s="1"/>
  <c r="F4156" i="2" a="1"/>
  <c r="F4156" i="2" s="1"/>
  <c r="F4092" i="2" a="1"/>
  <c r="F4092" i="2" s="1"/>
  <c r="F4028" i="2" a="1"/>
  <c r="F4028" i="2" s="1"/>
  <c r="F3964" i="2" a="1"/>
  <c r="F3964" i="2" s="1"/>
  <c r="F3900" i="2" a="1"/>
  <c r="F3900" i="2" s="1"/>
  <c r="F4755" i="2" a="1"/>
  <c r="F4755" i="2" s="1"/>
  <c r="F4691" i="2" a="1"/>
  <c r="F4691" i="2" s="1"/>
  <c r="F4627" i="2" a="1"/>
  <c r="F4627" i="2" s="1"/>
  <c r="F4563" i="2" a="1"/>
  <c r="F4563" i="2" s="1"/>
  <c r="F4499" i="2" a="1"/>
  <c r="F4499" i="2" s="1"/>
  <c r="F4435" i="2" a="1"/>
  <c r="F4435" i="2" s="1"/>
  <c r="F4371" i="2" a="1"/>
  <c r="F4371" i="2" s="1"/>
  <c r="F4307" i="2" a="1"/>
  <c r="F4307" i="2" s="1"/>
  <c r="F4243" i="2" a="1"/>
  <c r="F4243" i="2" s="1"/>
  <c r="F4179" i="2" a="1"/>
  <c r="F4179" i="2" s="1"/>
  <c r="F4115" i="2" a="1"/>
  <c r="F4115" i="2" s="1"/>
  <c r="F4051" i="2" a="1"/>
  <c r="F4051" i="2" s="1"/>
  <c r="F3987" i="2" a="1"/>
  <c r="F3987" i="2" s="1"/>
  <c r="F3923" i="2" a="1"/>
  <c r="F3923" i="2" s="1"/>
  <c r="F3859" i="2" a="1"/>
  <c r="F3859" i="2" s="1"/>
  <c r="F4778" i="2" a="1"/>
  <c r="F4778" i="2" s="1"/>
  <c r="F4714" i="2" a="1"/>
  <c r="F4714" i="2" s="1"/>
  <c r="F4650" i="2" a="1"/>
  <c r="F4650" i="2" s="1"/>
  <c r="F4586" i="2" a="1"/>
  <c r="F4586" i="2" s="1"/>
  <c r="F4522" i="2" a="1"/>
  <c r="F4522" i="2" s="1"/>
  <c r="F4458" i="2" a="1"/>
  <c r="F4458" i="2" s="1"/>
  <c r="F4394" i="2" a="1"/>
  <c r="F4394" i="2" s="1"/>
  <c r="F4330" i="2" a="1"/>
  <c r="F4330" i="2" s="1"/>
  <c r="F4266" i="2" a="1"/>
  <c r="F4266" i="2" s="1"/>
  <c r="F4202" i="2" a="1"/>
  <c r="F4202" i="2" s="1"/>
  <c r="F4138" i="2" a="1"/>
  <c r="F4138" i="2" s="1"/>
  <c r="F4074" i="2" a="1"/>
  <c r="F4074" i="2" s="1"/>
  <c r="F4010" i="2" a="1"/>
  <c r="F4010" i="2" s="1"/>
  <c r="F3946" i="2" a="1"/>
  <c r="F3946" i="2" s="1"/>
  <c r="F3882" i="2" a="1"/>
  <c r="F3882" i="2" s="1"/>
  <c r="F2538" i="2" a="1"/>
  <c r="F2538" i="2" s="1"/>
  <c r="F4729" i="2" a="1"/>
  <c r="F4729" i="2" s="1"/>
  <c r="F4665" i="2" a="1"/>
  <c r="F4665" i="2" s="1"/>
  <c r="F4601" i="2" a="1"/>
  <c r="F4601" i="2" s="1"/>
  <c r="F4537" i="2" a="1"/>
  <c r="F4537" i="2" s="1"/>
  <c r="F4473" i="2" a="1"/>
  <c r="F4473" i="2" s="1"/>
  <c r="F4409" i="2" a="1"/>
  <c r="F4409" i="2" s="1"/>
  <c r="F4345" i="2" a="1"/>
  <c r="F4345" i="2" s="1"/>
  <c r="F4281" i="2" a="1"/>
  <c r="F4281" i="2" s="1"/>
  <c r="F4217" i="2" a="1"/>
  <c r="F4217" i="2" s="1"/>
  <c r="F4153" i="2" a="1"/>
  <c r="F4153" i="2" s="1"/>
  <c r="F4089" i="2" a="1"/>
  <c r="F4089" i="2" s="1"/>
  <c r="F4025" i="2" a="1"/>
  <c r="F4025" i="2" s="1"/>
  <c r="F3961" i="2" a="1"/>
  <c r="F3961" i="2" s="1"/>
  <c r="F2555" i="2" a="1"/>
  <c r="F2555" i="2" s="1"/>
  <c r="F4776" i="2" a="1"/>
  <c r="F4776" i="2" s="1"/>
  <c r="F4712" i="2" a="1"/>
  <c r="F4712" i="2" s="1"/>
  <c r="F4648" i="2" a="1"/>
  <c r="F4648" i="2" s="1"/>
  <c r="F4584" i="2" a="1"/>
  <c r="F4584" i="2" s="1"/>
  <c r="F4520" i="2" a="1"/>
  <c r="F4520" i="2" s="1"/>
  <c r="F4456" i="2" a="1"/>
  <c r="F4456" i="2" s="1"/>
  <c r="F4392" i="2" a="1"/>
  <c r="F4392" i="2" s="1"/>
  <c r="F4328" i="2" a="1"/>
  <c r="F4328" i="2" s="1"/>
  <c r="F4264" i="2" a="1"/>
  <c r="F4264" i="2" s="1"/>
  <c r="F4200" i="2" a="1"/>
  <c r="F4200" i="2" s="1"/>
  <c r="F4136" i="2" a="1"/>
  <c r="F4136" i="2" s="1"/>
  <c r="F4072" i="2" a="1"/>
  <c r="F4072" i="2" s="1"/>
  <c r="F4008" i="2" a="1"/>
  <c r="F4008" i="2" s="1"/>
  <c r="F3944" i="2" a="1"/>
  <c r="F3944" i="2" s="1"/>
  <c r="F4775" i="2" a="1"/>
  <c r="F4775" i="2" s="1"/>
  <c r="F4711" i="2" a="1"/>
  <c r="F4711" i="2" s="1"/>
  <c r="F4647" i="2" a="1"/>
  <c r="F4647" i="2" s="1"/>
  <c r="F4583" i="2" a="1"/>
  <c r="F4583" i="2" s="1"/>
  <c r="F4519" i="2" a="1"/>
  <c r="F4519" i="2" s="1"/>
  <c r="F4455" i="2" a="1"/>
  <c r="F4455" i="2" s="1"/>
  <c r="F4391" i="2" a="1"/>
  <c r="F4391" i="2" s="1"/>
  <c r="F4327" i="2" a="1"/>
  <c r="F4327" i="2" s="1"/>
  <c r="F4263" i="2" a="1"/>
  <c r="F4263" i="2" s="1"/>
  <c r="F4199" i="2" a="1"/>
  <c r="F4199" i="2" s="1"/>
  <c r="F4135" i="2" a="1"/>
  <c r="F4135" i="2" s="1"/>
  <c r="F4071" i="2" a="1"/>
  <c r="F4071" i="2" s="1"/>
  <c r="F4007" i="2" a="1"/>
  <c r="F4007" i="2" s="1"/>
  <c r="F3943" i="2" a="1"/>
  <c r="F3943" i="2" s="1"/>
  <c r="F3879" i="2" a="1"/>
  <c r="F3879" i="2" s="1"/>
  <c r="F3815" i="2" a="1"/>
  <c r="F3815" i="2" s="1"/>
  <c r="F3751" i="2" a="1"/>
  <c r="F3751" i="2" s="1"/>
  <c r="F3687" i="2" a="1"/>
  <c r="F3687" i="2" s="1"/>
  <c r="F3623" i="2" a="1"/>
  <c r="F3623" i="2" s="1"/>
  <c r="F3559" i="2" a="1"/>
  <c r="F3559" i="2" s="1"/>
  <c r="F3495" i="2" a="1"/>
  <c r="F3495" i="2" s="1"/>
  <c r="F3431" i="2" a="1"/>
  <c r="F3431" i="2" s="1"/>
  <c r="F3367" i="2" a="1"/>
  <c r="F3367" i="2" s="1"/>
  <c r="F3303" i="2" a="1"/>
  <c r="F3303" i="2" s="1"/>
  <c r="F3239" i="2" a="1"/>
  <c r="F3239" i="2" s="1"/>
  <c r="F3175" i="2" a="1"/>
  <c r="F3175" i="2" s="1"/>
  <c r="F3111" i="2" a="1"/>
  <c r="F3111" i="2" s="1"/>
  <c r="F3047" i="2" a="1"/>
  <c r="F3047" i="2" s="1"/>
  <c r="F2983" i="2" a="1"/>
  <c r="F2983" i="2" s="1"/>
  <c r="F2919" i="2" a="1"/>
  <c r="F2919" i="2" s="1"/>
  <c r="F2855" i="2" a="1"/>
  <c r="F2855" i="2" s="1"/>
  <c r="F2791" i="2" a="1"/>
  <c r="F2791" i="2" s="1"/>
  <c r="F2727" i="2" a="1"/>
  <c r="F2727" i="2" s="1"/>
  <c r="F2663" i="2" a="1"/>
  <c r="F2663" i="2" s="1"/>
  <c r="F3878" i="2" a="1"/>
  <c r="F3878" i="2" s="1"/>
  <c r="F3814" i="2" a="1"/>
  <c r="F3814" i="2" s="1"/>
  <c r="F3750" i="2" a="1"/>
  <c r="F3750" i="2" s="1"/>
  <c r="F3686" i="2" a="1"/>
  <c r="F3686" i="2" s="1"/>
  <c r="F3622" i="2" a="1"/>
  <c r="F3622" i="2" s="1"/>
  <c r="F3558" i="2" a="1"/>
  <c r="F3558" i="2" s="1"/>
  <c r="F3494" i="2" a="1"/>
  <c r="F3494" i="2" s="1"/>
  <c r="F3430" i="2" a="1"/>
  <c r="F3430" i="2" s="1"/>
  <c r="F3366" i="2" a="1"/>
  <c r="F3366" i="2" s="1"/>
  <c r="F3302" i="2" a="1"/>
  <c r="F3302" i="2" s="1"/>
  <c r="F3238" i="2" a="1"/>
  <c r="F3238" i="2" s="1"/>
  <c r="F3174" i="2" a="1"/>
  <c r="F3174" i="2" s="1"/>
  <c r="F3110" i="2" a="1"/>
  <c r="F3110" i="2" s="1"/>
  <c r="F3046" i="2" a="1"/>
  <c r="F3046" i="2" s="1"/>
  <c r="F2982" i="2" a="1"/>
  <c r="F2982" i="2" s="1"/>
  <c r="F2918" i="2" a="1"/>
  <c r="F2918" i="2" s="1"/>
  <c r="F2854" i="2" a="1"/>
  <c r="F2854" i="2" s="1"/>
  <c r="F2790" i="2" a="1"/>
  <c r="F2790" i="2" s="1"/>
  <c r="F2726" i="2" a="1"/>
  <c r="F2726" i="2" s="1"/>
  <c r="F2662" i="2" a="1"/>
  <c r="F2662" i="2" s="1"/>
  <c r="F2598" i="2" a="1"/>
  <c r="F2598" i="2" s="1"/>
  <c r="F3837" i="2" a="1"/>
  <c r="F3837" i="2" s="1"/>
  <c r="F3773" i="2" a="1"/>
  <c r="F3773" i="2" s="1"/>
  <c r="F3709" i="2" a="1"/>
  <c r="F3709" i="2" s="1"/>
  <c r="F3645" i="2" a="1"/>
  <c r="F3645" i="2" s="1"/>
  <c r="F3581" i="2" a="1"/>
  <c r="F3581" i="2" s="1"/>
  <c r="F3517" i="2" a="1"/>
  <c r="F3517" i="2" s="1"/>
  <c r="F3453" i="2" a="1"/>
  <c r="F3453" i="2" s="1"/>
  <c r="F3389" i="2" a="1"/>
  <c r="F3389" i="2" s="1"/>
  <c r="F3325" i="2" a="1"/>
  <c r="F3325" i="2" s="1"/>
  <c r="F3261" i="2" a="1"/>
  <c r="F3261" i="2" s="1"/>
  <c r="F3197" i="2" a="1"/>
  <c r="F3197" i="2" s="1"/>
  <c r="F2567" i="2" a="1"/>
  <c r="F2567" i="2" s="1"/>
  <c r="F4758" i="2" a="1"/>
  <c r="F4758" i="2" s="1"/>
  <c r="F4694" i="2" a="1"/>
  <c r="F4694" i="2" s="1"/>
  <c r="F4630" i="2" a="1"/>
  <c r="F4630" i="2" s="1"/>
  <c r="F4566" i="2" a="1"/>
  <c r="F4566" i="2" s="1"/>
  <c r="F4502" i="2" a="1"/>
  <c r="F4502" i="2" s="1"/>
  <c r="F4438" i="2" a="1"/>
  <c r="F4438" i="2" s="1"/>
  <c r="F4374" i="2" a="1"/>
  <c r="F4374" i="2" s="1"/>
  <c r="F4310" i="2" a="1"/>
  <c r="F4310" i="2" s="1"/>
  <c r="F4246" i="2" a="1"/>
  <c r="F4246" i="2" s="1"/>
  <c r="F4182" i="2" a="1"/>
  <c r="F4182" i="2" s="1"/>
  <c r="F4118" i="2" a="1"/>
  <c r="F4118" i="2" s="1"/>
  <c r="F4054" i="2" a="1"/>
  <c r="F4054" i="2" s="1"/>
  <c r="F3990" i="2" a="1"/>
  <c r="F3990" i="2" s="1"/>
  <c r="F3926" i="2" a="1"/>
  <c r="F3926" i="2" s="1"/>
  <c r="F2542" i="2" a="1"/>
  <c r="F2542" i="2" s="1"/>
  <c r="F4733" i="2" a="1"/>
  <c r="F4733" i="2" s="1"/>
  <c r="F4669" i="2" a="1"/>
  <c r="F4669" i="2" s="1"/>
  <c r="F4605" i="2" a="1"/>
  <c r="F4605" i="2" s="1"/>
  <c r="F4541" i="2" a="1"/>
  <c r="F4541" i="2" s="1"/>
  <c r="F4477" i="2" a="1"/>
  <c r="F4477" i="2" s="1"/>
  <c r="F4413" i="2" a="1"/>
  <c r="F4413" i="2" s="1"/>
  <c r="F4349" i="2" a="1"/>
  <c r="F4349" i="2" s="1"/>
  <c r="F4285" i="2" a="1"/>
  <c r="F4285" i="2" s="1"/>
  <c r="F4221" i="2" a="1"/>
  <c r="F4221" i="2" s="1"/>
  <c r="F4157" i="2" a="1"/>
  <c r="F4157" i="2" s="1"/>
  <c r="F4093" i="2" a="1"/>
  <c r="F4093" i="2" s="1"/>
  <c r="F4029" i="2" a="1"/>
  <c r="F4029" i="2" s="1"/>
  <c r="F3965" i="2" a="1"/>
  <c r="F3965" i="2" s="1"/>
  <c r="F3901" i="2" a="1"/>
  <c r="F3901" i="2" s="1"/>
  <c r="F2533" i="2" a="1"/>
  <c r="F2533" i="2" s="1"/>
  <c r="F4724" i="2" a="1"/>
  <c r="F4724" i="2" s="1"/>
  <c r="F4660" i="2" a="1"/>
  <c r="F4660" i="2" s="1"/>
  <c r="F4596" i="2" a="1"/>
  <c r="F4596" i="2" s="1"/>
  <c r="F4532" i="2" a="1"/>
  <c r="F4532" i="2" s="1"/>
  <c r="F4468" i="2" a="1"/>
  <c r="F4468" i="2" s="1"/>
  <c r="F4404" i="2" a="1"/>
  <c r="F4404" i="2" s="1"/>
  <c r="F4340" i="2" a="1"/>
  <c r="F4340" i="2" s="1"/>
  <c r="F4276" i="2" a="1"/>
  <c r="F4276" i="2" s="1"/>
  <c r="F4212" i="2" a="1"/>
  <c r="F4212" i="2" s="1"/>
  <c r="F4148" i="2" a="1"/>
  <c r="F4148" i="2" s="1"/>
  <c r="F4084" i="2" a="1"/>
  <c r="F4084" i="2" s="1"/>
  <c r="F4020" i="2" a="1"/>
  <c r="F4020" i="2" s="1"/>
  <c r="F3956" i="2" a="1"/>
  <c r="F3956" i="2" s="1"/>
  <c r="F3892" i="2" a="1"/>
  <c r="F3892" i="2" s="1"/>
  <c r="F4747" i="2" a="1"/>
  <c r="F4747" i="2" s="1"/>
  <c r="F4683" i="2" a="1"/>
  <c r="F4683" i="2" s="1"/>
  <c r="F4619" i="2" a="1"/>
  <c r="F4619" i="2" s="1"/>
  <c r="F4555" i="2" a="1"/>
  <c r="F4555" i="2" s="1"/>
  <c r="F4491" i="2" a="1"/>
  <c r="F4491" i="2" s="1"/>
  <c r="F4427" i="2" a="1"/>
  <c r="F4427" i="2" s="1"/>
  <c r="F4363" i="2" a="1"/>
  <c r="F4363" i="2" s="1"/>
  <c r="F4299" i="2" a="1"/>
  <c r="F4299" i="2" s="1"/>
  <c r="F4235" i="2" a="1"/>
  <c r="F4235" i="2" s="1"/>
  <c r="F4171" i="2" a="1"/>
  <c r="F4171" i="2" s="1"/>
  <c r="F4107" i="2" a="1"/>
  <c r="F4107" i="2" s="1"/>
  <c r="F4043" i="2" a="1"/>
  <c r="F4043" i="2" s="1"/>
  <c r="F3979" i="2" a="1"/>
  <c r="F3979" i="2" s="1"/>
  <c r="F3915" i="2" a="1"/>
  <c r="F3915" i="2" s="1"/>
  <c r="F3851" i="2" a="1"/>
  <c r="F3851" i="2" s="1"/>
  <c r="F4770" i="2" a="1"/>
  <c r="F4770" i="2" s="1"/>
  <c r="F4706" i="2" a="1"/>
  <c r="F4706" i="2" s="1"/>
  <c r="F4642" i="2" a="1"/>
  <c r="F4642" i="2" s="1"/>
  <c r="F4578" i="2" a="1"/>
  <c r="F4578" i="2" s="1"/>
  <c r="F4514" i="2" a="1"/>
  <c r="F4514" i="2" s="1"/>
  <c r="F4450" i="2" a="1"/>
  <c r="F4450" i="2" s="1"/>
  <c r="F4386" i="2" a="1"/>
  <c r="F4386" i="2" s="1"/>
  <c r="F4322" i="2" a="1"/>
  <c r="F4322" i="2" s="1"/>
  <c r="F4258" i="2" a="1"/>
  <c r="F4258" i="2" s="1"/>
  <c r="F4194" i="2" a="1"/>
  <c r="F4194" i="2" s="1"/>
  <c r="F4130" i="2" a="1"/>
  <c r="F4130" i="2" s="1"/>
  <c r="F4066" i="2" a="1"/>
  <c r="F4066" i="2" s="1"/>
  <c r="F4002" i="2" a="1"/>
  <c r="F4002" i="2" s="1"/>
  <c r="F3938" i="2" a="1"/>
  <c r="F3938" i="2" s="1"/>
  <c r="F3874" i="2" a="1"/>
  <c r="F3874" i="2" s="1"/>
  <c r="F2530" i="2" a="1"/>
  <c r="F2530" i="2" s="1"/>
  <c r="F4721" i="2" a="1"/>
  <c r="F4721" i="2" s="1"/>
  <c r="F4657" i="2" a="1"/>
  <c r="F4657" i="2" s="1"/>
  <c r="F4593" i="2" a="1"/>
  <c r="F4593" i="2" s="1"/>
  <c r="F4529" i="2" a="1"/>
  <c r="F4529" i="2" s="1"/>
  <c r="F4465" i="2" a="1"/>
  <c r="F4465" i="2" s="1"/>
  <c r="F4401" i="2" a="1"/>
  <c r="F4401" i="2" s="1"/>
  <c r="F4337" i="2" a="1"/>
  <c r="F4337" i="2" s="1"/>
  <c r="F4273" i="2" a="1"/>
  <c r="F4273" i="2" s="1"/>
  <c r="F4209" i="2" a="1"/>
  <c r="F4209" i="2" s="1"/>
  <c r="F4145" i="2" a="1"/>
  <c r="F4145" i="2" s="1"/>
  <c r="F4081" i="2" a="1"/>
  <c r="F4081" i="2" s="1"/>
  <c r="F4017" i="2" a="1"/>
  <c r="F4017" i="2" s="1"/>
  <c r="F3953" i="2" a="1"/>
  <c r="F3953" i="2" s="1"/>
  <c r="F2570" i="2" a="1"/>
  <c r="F2570" i="2" s="1"/>
  <c r="F4768" i="2" a="1"/>
  <c r="F4768" i="2" s="1"/>
  <c r="F4704" i="2" a="1"/>
  <c r="F4704" i="2" s="1"/>
  <c r="F4640" i="2" a="1"/>
  <c r="F4640" i="2" s="1"/>
  <c r="F4576" i="2" a="1"/>
  <c r="F4576" i="2" s="1"/>
  <c r="F4512" i="2" a="1"/>
  <c r="F4512" i="2" s="1"/>
  <c r="F4448" i="2" a="1"/>
  <c r="F4448" i="2" s="1"/>
  <c r="F4384" i="2" a="1"/>
  <c r="F4384" i="2" s="1"/>
  <c r="F4320" i="2" a="1"/>
  <c r="F4320" i="2" s="1"/>
  <c r="F4256" i="2" a="1"/>
  <c r="F4256" i="2" s="1"/>
  <c r="F4192" i="2" a="1"/>
  <c r="F4192" i="2" s="1"/>
  <c r="F4128" i="2" a="1"/>
  <c r="F4128" i="2" s="1"/>
  <c r="F4064" i="2" a="1"/>
  <c r="F4064" i="2" s="1"/>
  <c r="F4000" i="2" a="1"/>
  <c r="F4000" i="2" s="1"/>
  <c r="F3936" i="2" a="1"/>
  <c r="F3936" i="2" s="1"/>
  <c r="F4767" i="2" a="1"/>
  <c r="F4767" i="2" s="1"/>
  <c r="F4703" i="2" a="1"/>
  <c r="F4703" i="2" s="1"/>
  <c r="F4639" i="2" a="1"/>
  <c r="F4639" i="2" s="1"/>
  <c r="F4575" i="2" a="1"/>
  <c r="F4575" i="2" s="1"/>
  <c r="F4511" i="2" a="1"/>
  <c r="F4511" i="2" s="1"/>
  <c r="F4447" i="2" a="1"/>
  <c r="F4447" i="2" s="1"/>
  <c r="F4383" i="2" a="1"/>
  <c r="F4383" i="2" s="1"/>
  <c r="F4319" i="2" a="1"/>
  <c r="F4319" i="2" s="1"/>
  <c r="F4255" i="2" a="1"/>
  <c r="F4255" i="2" s="1"/>
  <c r="F4191" i="2" a="1"/>
  <c r="F4191" i="2" s="1"/>
  <c r="F4127" i="2" a="1"/>
  <c r="F4127" i="2" s="1"/>
  <c r="F4063" i="2" a="1"/>
  <c r="F4063" i="2" s="1"/>
  <c r="F3999" i="2" a="1"/>
  <c r="F3999" i="2" s="1"/>
  <c r="F3935" i="2" a="1"/>
  <c r="F3935" i="2" s="1"/>
  <c r="F3871" i="2" a="1"/>
  <c r="F3871" i="2" s="1"/>
  <c r="F3807" i="2" a="1"/>
  <c r="F3807" i="2" s="1"/>
  <c r="F3743" i="2" a="1"/>
  <c r="F3743" i="2" s="1"/>
  <c r="F3679" i="2" a="1"/>
  <c r="F3679" i="2" s="1"/>
  <c r="F3615" i="2" a="1"/>
  <c r="F3615" i="2" s="1"/>
  <c r="F3551" i="2" a="1"/>
  <c r="F3551" i="2" s="1"/>
  <c r="F3487" i="2" a="1"/>
  <c r="F3487" i="2" s="1"/>
  <c r="F3423" i="2" a="1"/>
  <c r="F3423" i="2" s="1"/>
  <c r="F3359" i="2" a="1"/>
  <c r="F3359" i="2" s="1"/>
  <c r="F3295" i="2" a="1"/>
  <c r="F3295" i="2" s="1"/>
  <c r="F3231" i="2" a="1"/>
  <c r="F3231" i="2" s="1"/>
  <c r="F3167" i="2" a="1"/>
  <c r="F3167" i="2" s="1"/>
  <c r="F3103" i="2" a="1"/>
  <c r="F3103" i="2" s="1"/>
  <c r="F3039" i="2" a="1"/>
  <c r="F3039" i="2" s="1"/>
  <c r="F2975" i="2" a="1"/>
  <c r="F2975" i="2" s="1"/>
  <c r="F2911" i="2" a="1"/>
  <c r="F2911" i="2" s="1"/>
  <c r="F2847" i="2" a="1"/>
  <c r="F2847" i="2" s="1"/>
  <c r="F2783" i="2" a="1"/>
  <c r="F2783" i="2" s="1"/>
  <c r="F2719" i="2" a="1"/>
  <c r="F2719" i="2" s="1"/>
  <c r="F2655" i="2" a="1"/>
  <c r="F2655" i="2" s="1"/>
  <c r="F3870" i="2" a="1"/>
  <c r="F3870" i="2" s="1"/>
  <c r="F3806" i="2" a="1"/>
  <c r="F3806" i="2" s="1"/>
  <c r="F3742" i="2" a="1"/>
  <c r="F3742" i="2" s="1"/>
  <c r="F3678" i="2" a="1"/>
  <c r="F3678" i="2" s="1"/>
  <c r="F3614" i="2" a="1"/>
  <c r="F3614" i="2" s="1"/>
  <c r="F3550" i="2" a="1"/>
  <c r="F3550" i="2" s="1"/>
  <c r="F3486" i="2" a="1"/>
  <c r="F3486" i="2" s="1"/>
  <c r="F3422" i="2" a="1"/>
  <c r="F3422" i="2" s="1"/>
  <c r="F3358" i="2" a="1"/>
  <c r="F3358" i="2" s="1"/>
  <c r="F3294" i="2" a="1"/>
  <c r="F3294" i="2" s="1"/>
  <c r="F3230" i="2" a="1"/>
  <c r="F3230" i="2" s="1"/>
  <c r="F3166" i="2" a="1"/>
  <c r="F3166" i="2" s="1"/>
  <c r="F3102" i="2" a="1"/>
  <c r="F3102" i="2" s="1"/>
  <c r="F3038" i="2" a="1"/>
  <c r="F3038" i="2" s="1"/>
  <c r="F2974" i="2" a="1"/>
  <c r="F2974" i="2" s="1"/>
  <c r="F2910" i="2" a="1"/>
  <c r="F2910" i="2" s="1"/>
  <c r="F2846" i="2" a="1"/>
  <c r="F2846" i="2" s="1"/>
  <c r="F2782" i="2" a="1"/>
  <c r="F2782" i="2" s="1"/>
  <c r="F2718" i="2" a="1"/>
  <c r="F2718" i="2" s="1"/>
  <c r="F2654" i="2" a="1"/>
  <c r="F2654" i="2" s="1"/>
  <c r="F3893" i="2" a="1"/>
  <c r="F3893" i="2" s="1"/>
  <c r="F3829" i="2" a="1"/>
  <c r="F3829" i="2" s="1"/>
  <c r="F3765" i="2" a="1"/>
  <c r="F3765" i="2" s="1"/>
  <c r="F3701" i="2" a="1"/>
  <c r="F3701" i="2" s="1"/>
  <c r="F3637" i="2" a="1"/>
  <c r="F3637" i="2" s="1"/>
  <c r="F3573" i="2" a="1"/>
  <c r="F3573" i="2" s="1"/>
  <c r="F3509" i="2" a="1"/>
  <c r="F3509" i="2" s="1"/>
  <c r="F3445" i="2" a="1"/>
  <c r="F3445" i="2" s="1"/>
  <c r="F3381" i="2" a="1"/>
  <c r="F3381" i="2" s="1"/>
  <c r="F3317" i="2" a="1"/>
  <c r="F3317" i="2" s="1"/>
  <c r="F3253" i="2" a="1"/>
  <c r="F3253" i="2" s="1"/>
  <c r="F3189" i="2" a="1"/>
  <c r="F3189" i="2" s="1"/>
  <c r="F2559" i="2" a="1"/>
  <c r="F2559" i="2" s="1"/>
  <c r="F4750" i="2" a="1"/>
  <c r="F4750" i="2" s="1"/>
  <c r="F4686" i="2" a="1"/>
  <c r="F4686" i="2" s="1"/>
  <c r="F4622" i="2" a="1"/>
  <c r="F4622" i="2" s="1"/>
  <c r="F4558" i="2" a="1"/>
  <c r="F4558" i="2" s="1"/>
  <c r="F4494" i="2" a="1"/>
  <c r="F4494" i="2" s="1"/>
  <c r="F4430" i="2" a="1"/>
  <c r="F4430" i="2" s="1"/>
  <c r="F4366" i="2" a="1"/>
  <c r="F4366" i="2" s="1"/>
  <c r="F4302" i="2" a="1"/>
  <c r="F4302" i="2" s="1"/>
  <c r="F4238" i="2" a="1"/>
  <c r="F4238" i="2" s="1"/>
  <c r="F4174" i="2" a="1"/>
  <c r="F4174" i="2" s="1"/>
  <c r="F4110" i="2" a="1"/>
  <c r="F4110" i="2" s="1"/>
  <c r="F4046" i="2" a="1"/>
  <c r="F4046" i="2" s="1"/>
  <c r="F3982" i="2" a="1"/>
  <c r="F3982" i="2" s="1"/>
  <c r="F3918" i="2" a="1"/>
  <c r="F3918" i="2" s="1"/>
  <c r="F2534" i="2" a="1"/>
  <c r="F2534" i="2" s="1"/>
  <c r="F4725" i="2" a="1"/>
  <c r="F4725" i="2" s="1"/>
  <c r="F4661" i="2" a="1"/>
  <c r="F4661" i="2" s="1"/>
  <c r="F4597" i="2" a="1"/>
  <c r="F4597" i="2" s="1"/>
  <c r="F4533" i="2" a="1"/>
  <c r="F4533" i="2" s="1"/>
  <c r="F4469" i="2" a="1"/>
  <c r="F4469" i="2" s="1"/>
  <c r="F4405" i="2" a="1"/>
  <c r="F4405" i="2" s="1"/>
  <c r="F4341" i="2" a="1"/>
  <c r="F4341" i="2" s="1"/>
  <c r="F4277" i="2" a="1"/>
  <c r="F4277" i="2" s="1"/>
  <c r="F4213" i="2" a="1"/>
  <c r="F4213" i="2" s="1"/>
  <c r="F4149" i="2" a="1"/>
  <c r="F4149" i="2" s="1"/>
  <c r="F4085" i="2" a="1"/>
  <c r="F4085" i="2" s="1"/>
  <c r="F4021" i="2" a="1"/>
  <c r="F4021" i="2" s="1"/>
  <c r="F3957" i="2" a="1"/>
  <c r="F3957" i="2" s="1"/>
  <c r="F2568" i="2" a="1"/>
  <c r="F2568" i="2" s="1"/>
  <c r="F2525" i="2" a="1"/>
  <c r="F2525" i="2" s="1"/>
  <c r="F4716" i="2" a="1"/>
  <c r="F4716" i="2" s="1"/>
  <c r="F4652" i="2" a="1"/>
  <c r="F4652" i="2" s="1"/>
  <c r="F4588" i="2" a="1"/>
  <c r="F4588" i="2" s="1"/>
  <c r="F4524" i="2" a="1"/>
  <c r="F4524" i="2" s="1"/>
  <c r="F4460" i="2" a="1"/>
  <c r="F4460" i="2" s="1"/>
  <c r="F4396" i="2" a="1"/>
  <c r="F4396" i="2" s="1"/>
  <c r="F4332" i="2" a="1"/>
  <c r="F4332" i="2" s="1"/>
  <c r="F4268" i="2" a="1"/>
  <c r="F4268" i="2" s="1"/>
  <c r="F4204" i="2" a="1"/>
  <c r="F4204" i="2" s="1"/>
  <c r="F4140" i="2" a="1"/>
  <c r="F4140" i="2" s="1"/>
  <c r="F4076" i="2" a="1"/>
  <c r="F4076" i="2" s="1"/>
  <c r="F4012" i="2" a="1"/>
  <c r="F4012" i="2" s="1"/>
  <c r="F3948" i="2" a="1"/>
  <c r="F3948" i="2" s="1"/>
  <c r="F3884" i="2" a="1"/>
  <c r="F3884" i="2" s="1"/>
  <c r="F4739" i="2" a="1"/>
  <c r="F4739" i="2" s="1"/>
  <c r="F4675" i="2" a="1"/>
  <c r="F4675" i="2" s="1"/>
  <c r="F4611" i="2" a="1"/>
  <c r="F4611" i="2" s="1"/>
  <c r="F4547" i="2" a="1"/>
  <c r="F4547" i="2" s="1"/>
  <c r="F4483" i="2" a="1"/>
  <c r="F4483" i="2" s="1"/>
  <c r="F4419" i="2" a="1"/>
  <c r="F4419" i="2" s="1"/>
  <c r="F4355" i="2" a="1"/>
  <c r="F4355" i="2" s="1"/>
  <c r="F4291" i="2" a="1"/>
  <c r="F4291" i="2" s="1"/>
  <c r="F4227" i="2" a="1"/>
  <c r="F4227" i="2" s="1"/>
  <c r="F4163" i="2" a="1"/>
  <c r="F4163" i="2" s="1"/>
  <c r="F4099" i="2" a="1"/>
  <c r="F4099" i="2" s="1"/>
  <c r="F4035" i="2" a="1"/>
  <c r="F4035" i="2" s="1"/>
  <c r="F3971" i="2" a="1"/>
  <c r="F3971" i="2" s="1"/>
  <c r="F3907" i="2" a="1"/>
  <c r="F3907" i="2" s="1"/>
  <c r="F3843" i="2" a="1"/>
  <c r="F3843" i="2" s="1"/>
  <c r="F4762" i="2" a="1"/>
  <c r="F4762" i="2" s="1"/>
  <c r="F4698" i="2" a="1"/>
  <c r="F4698" i="2" s="1"/>
  <c r="F4634" i="2" a="1"/>
  <c r="F4634" i="2" s="1"/>
  <c r="F4570" i="2" a="1"/>
  <c r="F4570" i="2" s="1"/>
  <c r="F4506" i="2" a="1"/>
  <c r="F4506" i="2" s="1"/>
  <c r="F4442" i="2" a="1"/>
  <c r="F4442" i="2" s="1"/>
  <c r="F4378" i="2" a="1"/>
  <c r="F4378" i="2" s="1"/>
  <c r="F4314" i="2" a="1"/>
  <c r="F4314" i="2" s="1"/>
  <c r="F4250" i="2" a="1"/>
  <c r="F4250" i="2" s="1"/>
  <c r="F4186" i="2" a="1"/>
  <c r="F4186" i="2" s="1"/>
  <c r="F4122" i="2" a="1"/>
  <c r="F4122" i="2" s="1"/>
  <c r="F4058" i="2" a="1"/>
  <c r="F4058" i="2" s="1"/>
  <c r="F3994" i="2" a="1"/>
  <c r="F3994" i="2" s="1"/>
  <c r="F3930" i="2" a="1"/>
  <c r="F3930" i="2" s="1"/>
  <c r="F2548" i="2" a="1"/>
  <c r="F2548" i="2" s="1"/>
  <c r="F4777" i="2" a="1"/>
  <c r="F4777" i="2" s="1"/>
  <c r="F4713" i="2" a="1"/>
  <c r="F4713" i="2" s="1"/>
  <c r="F4649" i="2" a="1"/>
  <c r="F4649" i="2" s="1"/>
  <c r="F4585" i="2" a="1"/>
  <c r="F4585" i="2" s="1"/>
  <c r="F4521" i="2" a="1"/>
  <c r="F4521" i="2" s="1"/>
  <c r="F4457" i="2" a="1"/>
  <c r="F4457" i="2" s="1"/>
  <c r="F4393" i="2" a="1"/>
  <c r="F4393" i="2" s="1"/>
  <c r="F4329" i="2" a="1"/>
  <c r="F4329" i="2" s="1"/>
  <c r="F4265" i="2" a="1"/>
  <c r="F4265" i="2" s="1"/>
  <c r="F4201" i="2" a="1"/>
  <c r="F4201" i="2" s="1"/>
  <c r="F4137" i="2" a="1"/>
  <c r="F4137" i="2" s="1"/>
  <c r="F4073" i="2" a="1"/>
  <c r="F4073" i="2" s="1"/>
  <c r="F4009" i="2" a="1"/>
  <c r="F4009" i="2" s="1"/>
  <c r="F3945" i="2" a="1"/>
  <c r="F3945" i="2" s="1"/>
  <c r="F2569" i="2" a="1"/>
  <c r="F2569" i="2" s="1"/>
  <c r="F4760" i="2" a="1"/>
  <c r="F4760" i="2" s="1"/>
  <c r="F4696" i="2" a="1"/>
  <c r="F4696" i="2" s="1"/>
  <c r="F4632" i="2" a="1"/>
  <c r="F4632" i="2" s="1"/>
  <c r="F4568" i="2" a="1"/>
  <c r="F4568" i="2" s="1"/>
  <c r="F4504" i="2" a="1"/>
  <c r="F4504" i="2" s="1"/>
  <c r="F4440" i="2" a="1"/>
  <c r="F4440" i="2" s="1"/>
  <c r="F4376" i="2" a="1"/>
  <c r="F4376" i="2" s="1"/>
  <c r="F4312" i="2" a="1"/>
  <c r="F4312" i="2" s="1"/>
  <c r="F4248" i="2" a="1"/>
  <c r="F4248" i="2" s="1"/>
  <c r="F4184" i="2" a="1"/>
  <c r="F4184" i="2" s="1"/>
  <c r="F4120" i="2" a="1"/>
  <c r="F4120" i="2" s="1"/>
  <c r="F4056" i="2" a="1"/>
  <c r="F4056" i="2" s="1"/>
  <c r="F3992" i="2" a="1"/>
  <c r="F3992" i="2" s="1"/>
  <c r="F3928" i="2" a="1"/>
  <c r="F3928" i="2" s="1"/>
  <c r="F4759" i="2" a="1"/>
  <c r="F4759" i="2" s="1"/>
  <c r="F4695" i="2" a="1"/>
  <c r="F4695" i="2" s="1"/>
  <c r="F4631" i="2" a="1"/>
  <c r="F4631" i="2" s="1"/>
  <c r="F4567" i="2" a="1"/>
  <c r="F4567" i="2" s="1"/>
  <c r="F4503" i="2" a="1"/>
  <c r="F4503" i="2" s="1"/>
  <c r="F4439" i="2" a="1"/>
  <c r="F4439" i="2" s="1"/>
  <c r="F4375" i="2" a="1"/>
  <c r="F4375" i="2" s="1"/>
  <c r="F4311" i="2" a="1"/>
  <c r="F4311" i="2" s="1"/>
  <c r="F4247" i="2" a="1"/>
  <c r="F4247" i="2" s="1"/>
  <c r="F4183" i="2" a="1"/>
  <c r="F4183" i="2" s="1"/>
  <c r="F4119" i="2" a="1"/>
  <c r="F4119" i="2" s="1"/>
  <c r="F4055" i="2" a="1"/>
  <c r="F4055" i="2" s="1"/>
  <c r="F3991" i="2" a="1"/>
  <c r="F3991" i="2" s="1"/>
  <c r="F3927" i="2" a="1"/>
  <c r="F3927" i="2" s="1"/>
  <c r="F3863" i="2" a="1"/>
  <c r="F3863" i="2" s="1"/>
  <c r="F3799" i="2" a="1"/>
  <c r="F3799" i="2" s="1"/>
  <c r="F3735" i="2" a="1"/>
  <c r="F3735" i="2" s="1"/>
  <c r="F3671" i="2" a="1"/>
  <c r="F3671" i="2" s="1"/>
  <c r="F3607" i="2" a="1"/>
  <c r="F3607" i="2" s="1"/>
  <c r="F3543" i="2" a="1"/>
  <c r="F3543" i="2" s="1"/>
  <c r="F3479" i="2" a="1"/>
  <c r="F3479" i="2" s="1"/>
  <c r="F3415" i="2" a="1"/>
  <c r="F3415" i="2" s="1"/>
  <c r="F3351" i="2" a="1"/>
  <c r="F3351" i="2" s="1"/>
  <c r="F3287" i="2" a="1"/>
  <c r="F3287" i="2" s="1"/>
  <c r="F3223" i="2" a="1"/>
  <c r="F3223" i="2" s="1"/>
  <c r="F3159" i="2" a="1"/>
  <c r="F3159" i="2" s="1"/>
  <c r="F3095" i="2" a="1"/>
  <c r="F3095" i="2" s="1"/>
  <c r="F3031" i="2" a="1"/>
  <c r="F3031" i="2" s="1"/>
  <c r="F2967" i="2" a="1"/>
  <c r="F2967" i="2" s="1"/>
  <c r="F2903" i="2" a="1"/>
  <c r="F2903" i="2" s="1"/>
  <c r="F2839" i="2" a="1"/>
  <c r="F2839" i="2" s="1"/>
  <c r="F2775" i="2" a="1"/>
  <c r="F2775" i="2" s="1"/>
  <c r="F2711" i="2" a="1"/>
  <c r="F2711" i="2" s="1"/>
  <c r="F2647" i="2" a="1"/>
  <c r="F2647" i="2" s="1"/>
  <c r="F3862" i="2" a="1"/>
  <c r="F3862" i="2" s="1"/>
  <c r="F3798" i="2" a="1"/>
  <c r="F3798" i="2" s="1"/>
  <c r="F3734" i="2" a="1"/>
  <c r="F3734" i="2" s="1"/>
  <c r="F3670" i="2" a="1"/>
  <c r="F3670" i="2" s="1"/>
  <c r="F3606" i="2" a="1"/>
  <c r="F3606" i="2" s="1"/>
  <c r="F3542" i="2" a="1"/>
  <c r="F3542" i="2" s="1"/>
  <c r="F3478" i="2" a="1"/>
  <c r="F3478" i="2" s="1"/>
  <c r="F3414" i="2" a="1"/>
  <c r="F3414" i="2" s="1"/>
  <c r="F3350" i="2" a="1"/>
  <c r="F3350" i="2" s="1"/>
  <c r="F3286" i="2" a="1"/>
  <c r="F3286" i="2" s="1"/>
  <c r="F3222" i="2" a="1"/>
  <c r="F3222" i="2" s="1"/>
  <c r="F3158" i="2" a="1"/>
  <c r="F3158" i="2" s="1"/>
  <c r="F3094" i="2" a="1"/>
  <c r="F3094" i="2" s="1"/>
  <c r="F3030" i="2" a="1"/>
  <c r="F3030" i="2" s="1"/>
  <c r="F2966" i="2" a="1"/>
  <c r="F2966" i="2" s="1"/>
  <c r="F2902" i="2" a="1"/>
  <c r="F2902" i="2" s="1"/>
  <c r="F2838" i="2" a="1"/>
  <c r="F2838" i="2" s="1"/>
  <c r="F2774" i="2" a="1"/>
  <c r="F2774" i="2" s="1"/>
  <c r="F2710" i="2" a="1"/>
  <c r="F2710" i="2" s="1"/>
  <c r="F2646" i="2" a="1"/>
  <c r="F2646" i="2" s="1"/>
  <c r="F3885" i="2" a="1"/>
  <c r="F3885" i="2" s="1"/>
  <c r="F3821" i="2" a="1"/>
  <c r="F3821" i="2" s="1"/>
  <c r="F3757" i="2" a="1"/>
  <c r="F3757" i="2" s="1"/>
  <c r="F3693" i="2" a="1"/>
  <c r="F3693" i="2" s="1"/>
  <c r="F3629" i="2" a="1"/>
  <c r="F3629" i="2" s="1"/>
  <c r="F3565" i="2" a="1"/>
  <c r="F3565" i="2" s="1"/>
  <c r="F3501" i="2" a="1"/>
  <c r="F3501" i="2" s="1"/>
  <c r="F3437" i="2" a="1"/>
  <c r="F3437" i="2" s="1"/>
  <c r="F3373" i="2" a="1"/>
  <c r="F3373" i="2" s="1"/>
  <c r="F2551" i="2" a="1"/>
  <c r="F2551" i="2" s="1"/>
  <c r="F4742" i="2" a="1"/>
  <c r="F4742" i="2" s="1"/>
  <c r="F4678" i="2" a="1"/>
  <c r="F4678" i="2" s="1"/>
  <c r="F4614" i="2" a="1"/>
  <c r="F4614" i="2" s="1"/>
  <c r="F4550" i="2" a="1"/>
  <c r="F4550" i="2" s="1"/>
  <c r="F4486" i="2" a="1"/>
  <c r="F4486" i="2" s="1"/>
  <c r="F4422" i="2" a="1"/>
  <c r="F4422" i="2" s="1"/>
  <c r="F4358" i="2" a="1"/>
  <c r="F4358" i="2" s="1"/>
  <c r="F4294" i="2" a="1"/>
  <c r="F4294" i="2" s="1"/>
  <c r="F4230" i="2" a="1"/>
  <c r="F4230" i="2" s="1"/>
  <c r="F4166" i="2" a="1"/>
  <c r="F4166" i="2" s="1"/>
  <c r="F4102" i="2" a="1"/>
  <c r="F4102" i="2" s="1"/>
  <c r="F4038" i="2" a="1"/>
  <c r="F4038" i="2" s="1"/>
  <c r="F3974" i="2" a="1"/>
  <c r="F3974" i="2" s="1"/>
  <c r="F3910" i="2" a="1"/>
  <c r="F3910" i="2" s="1"/>
  <c r="F2526" i="2" a="1"/>
  <c r="F2526" i="2" s="1"/>
  <c r="F4717" i="2" a="1"/>
  <c r="F4717" i="2" s="1"/>
  <c r="F4653" i="2" a="1"/>
  <c r="F4653" i="2" s="1"/>
  <c r="F4589" i="2" a="1"/>
  <c r="F4589" i="2" s="1"/>
  <c r="F4525" i="2" a="1"/>
  <c r="F4525" i="2" s="1"/>
  <c r="F4461" i="2" a="1"/>
  <c r="F4461" i="2" s="1"/>
  <c r="F4397" i="2" a="1"/>
  <c r="F4397" i="2" s="1"/>
  <c r="F4333" i="2" a="1"/>
  <c r="F4333" i="2" s="1"/>
  <c r="F4269" i="2" a="1"/>
  <c r="F4269" i="2" s="1"/>
  <c r="F4205" i="2" a="1"/>
  <c r="F4205" i="2" s="1"/>
  <c r="F4141" i="2" a="1"/>
  <c r="F4141" i="2" s="1"/>
  <c r="F4077" i="2" a="1"/>
  <c r="F4077" i="2" s="1"/>
  <c r="F4013" i="2" a="1"/>
  <c r="F4013" i="2" s="1"/>
  <c r="F3949" i="2" a="1"/>
  <c r="F3949" i="2" s="1"/>
  <c r="F2566" i="2" a="1"/>
  <c r="F2566" i="2" s="1"/>
  <c r="F4772" i="2" a="1"/>
  <c r="F4772" i="2" s="1"/>
  <c r="F4708" i="2" a="1"/>
  <c r="F4708" i="2" s="1"/>
  <c r="F4644" i="2" a="1"/>
  <c r="F4644" i="2" s="1"/>
  <c r="F4580" i="2" a="1"/>
  <c r="F4580" i="2" s="1"/>
  <c r="F4516" i="2" a="1"/>
  <c r="F4516" i="2" s="1"/>
  <c r="F4452" i="2" a="1"/>
  <c r="F4452" i="2" s="1"/>
  <c r="F4388" i="2" a="1"/>
  <c r="F4388" i="2" s="1"/>
  <c r="F4324" i="2" a="1"/>
  <c r="F4324" i="2" s="1"/>
  <c r="F4260" i="2" a="1"/>
  <c r="F4260" i="2" s="1"/>
  <c r="F4196" i="2" a="1"/>
  <c r="F4196" i="2" s="1"/>
  <c r="F4132" i="2" a="1"/>
  <c r="F4132" i="2" s="1"/>
  <c r="F4068" i="2" a="1"/>
  <c r="F4068" i="2" s="1"/>
  <c r="F4004" i="2" a="1"/>
  <c r="F4004" i="2" s="1"/>
  <c r="F3940" i="2" a="1"/>
  <c r="F3940" i="2" s="1"/>
  <c r="F2564" i="2" a="1"/>
  <c r="F2564" i="2" s="1"/>
  <c r="F4731" i="2" a="1"/>
  <c r="F4731" i="2" s="1"/>
  <c r="F4667" i="2" a="1"/>
  <c r="F4667" i="2" s="1"/>
  <c r="F4603" i="2" a="1"/>
  <c r="F4603" i="2" s="1"/>
  <c r="F4539" i="2" a="1"/>
  <c r="F4539" i="2" s="1"/>
  <c r="F4475" i="2" a="1"/>
  <c r="F4475" i="2" s="1"/>
  <c r="F4411" i="2" a="1"/>
  <c r="F4411" i="2" s="1"/>
  <c r="F4347" i="2" a="1"/>
  <c r="F4347" i="2" s="1"/>
  <c r="F4283" i="2" a="1"/>
  <c r="F4283" i="2" s="1"/>
  <c r="F4219" i="2" a="1"/>
  <c r="F4219" i="2" s="1"/>
  <c r="F4155" i="2" a="1"/>
  <c r="F4155" i="2" s="1"/>
  <c r="F4091" i="2" a="1"/>
  <c r="F4091" i="2" s="1"/>
  <c r="F4027" i="2" a="1"/>
  <c r="F4027" i="2" s="1"/>
  <c r="F3963" i="2" a="1"/>
  <c r="F3963" i="2" s="1"/>
  <c r="F3899" i="2" a="1"/>
  <c r="F3899" i="2" s="1"/>
  <c r="F3835" i="2" a="1"/>
  <c r="F3835" i="2" s="1"/>
  <c r="F4754" i="2" a="1"/>
  <c r="F4754" i="2" s="1"/>
  <c r="F4690" i="2" a="1"/>
  <c r="F4690" i="2" s="1"/>
  <c r="F4626" i="2" a="1"/>
  <c r="F4626" i="2" s="1"/>
  <c r="F4562" i="2" a="1"/>
  <c r="F4562" i="2" s="1"/>
  <c r="F4498" i="2" a="1"/>
  <c r="F4498" i="2" s="1"/>
  <c r="F4434" i="2" a="1"/>
  <c r="F4434" i="2" s="1"/>
  <c r="F4370" i="2" a="1"/>
  <c r="F4370" i="2" s="1"/>
  <c r="F4306" i="2" a="1"/>
  <c r="F4306" i="2" s="1"/>
  <c r="F4242" i="2" a="1"/>
  <c r="F4242" i="2" s="1"/>
  <c r="F4178" i="2" a="1"/>
  <c r="F4178" i="2" s="1"/>
  <c r="F4114" i="2" a="1"/>
  <c r="F4114" i="2" s="1"/>
  <c r="F4050" i="2" a="1"/>
  <c r="F4050" i="2" s="1"/>
  <c r="F3986" i="2" a="1"/>
  <c r="F3986" i="2" s="1"/>
  <c r="F3922" i="2" a="1"/>
  <c r="F3922" i="2" s="1"/>
  <c r="F2563" i="2" a="1"/>
  <c r="F2563" i="2" s="1"/>
  <c r="F4769" i="2" a="1"/>
  <c r="F4769" i="2" s="1"/>
  <c r="F4705" i="2" a="1"/>
  <c r="F4705" i="2" s="1"/>
  <c r="F4641" i="2" a="1"/>
  <c r="F4641" i="2" s="1"/>
  <c r="F4577" i="2" a="1"/>
  <c r="F4577" i="2" s="1"/>
  <c r="F4513" i="2" a="1"/>
  <c r="F4513" i="2" s="1"/>
  <c r="F4449" i="2" a="1"/>
  <c r="F4449" i="2" s="1"/>
  <c r="F4385" i="2" a="1"/>
  <c r="F4385" i="2" s="1"/>
  <c r="F4321" i="2" a="1"/>
  <c r="F4321" i="2" s="1"/>
  <c r="F4257" i="2" a="1"/>
  <c r="F4257" i="2" s="1"/>
  <c r="F4193" i="2" a="1"/>
  <c r="F4193" i="2" s="1"/>
  <c r="F4129" i="2" a="1"/>
  <c r="F4129" i="2" s="1"/>
  <c r="F4065" i="2" a="1"/>
  <c r="F4065" i="2" s="1"/>
  <c r="F4001" i="2" a="1"/>
  <c r="F4001" i="2" s="1"/>
  <c r="F3937" i="2" a="1"/>
  <c r="F3937" i="2" s="1"/>
  <c r="F2561" i="2" a="1"/>
  <c r="F2561" i="2" s="1"/>
  <c r="F4752" i="2" a="1"/>
  <c r="F4752" i="2" s="1"/>
  <c r="F4688" i="2" a="1"/>
  <c r="F4688" i="2" s="1"/>
  <c r="F4624" i="2" a="1"/>
  <c r="F4624" i="2" s="1"/>
  <c r="F4560" i="2" a="1"/>
  <c r="F4560" i="2" s="1"/>
  <c r="F4496" i="2" a="1"/>
  <c r="F4496" i="2" s="1"/>
  <c r="F4432" i="2" a="1"/>
  <c r="F4432" i="2" s="1"/>
  <c r="F4368" i="2" a="1"/>
  <c r="F4368" i="2" s="1"/>
  <c r="F4304" i="2" a="1"/>
  <c r="F4304" i="2" s="1"/>
  <c r="F4240" i="2" a="1"/>
  <c r="F4240" i="2" s="1"/>
  <c r="F4176" i="2" a="1"/>
  <c r="F4176" i="2" s="1"/>
  <c r="F4112" i="2" a="1"/>
  <c r="F4112" i="2" s="1"/>
  <c r="F4048" i="2" a="1"/>
  <c r="F4048" i="2" s="1"/>
  <c r="F3984" i="2" a="1"/>
  <c r="F3984" i="2" s="1"/>
  <c r="F3920" i="2" a="1"/>
  <c r="F3920" i="2" s="1"/>
  <c r="F4751" i="2" a="1"/>
  <c r="F4751" i="2" s="1"/>
  <c r="F4687" i="2" a="1"/>
  <c r="F4687" i="2" s="1"/>
  <c r="F4623" i="2" a="1"/>
  <c r="F4623" i="2" s="1"/>
  <c r="F4559" i="2" a="1"/>
  <c r="F4559" i="2" s="1"/>
  <c r="F4495" i="2" a="1"/>
  <c r="F4495" i="2" s="1"/>
  <c r="F4431" i="2" a="1"/>
  <c r="F4431" i="2" s="1"/>
  <c r="F4367" i="2" a="1"/>
  <c r="F4367" i="2" s="1"/>
  <c r="F4303" i="2" a="1"/>
  <c r="F4303" i="2" s="1"/>
  <c r="F4239" i="2" a="1"/>
  <c r="F4239" i="2" s="1"/>
  <c r="F4175" i="2" a="1"/>
  <c r="F4175" i="2" s="1"/>
  <c r="F4111" i="2" a="1"/>
  <c r="F4111" i="2" s="1"/>
  <c r="F4047" i="2" a="1"/>
  <c r="F4047" i="2" s="1"/>
  <c r="F3983" i="2" a="1"/>
  <c r="F3983" i="2" s="1"/>
  <c r="F3919" i="2" a="1"/>
  <c r="F3919" i="2" s="1"/>
  <c r="F3855" i="2" a="1"/>
  <c r="F3855" i="2" s="1"/>
  <c r="F3791" i="2" a="1"/>
  <c r="F3791" i="2" s="1"/>
  <c r="F3727" i="2" a="1"/>
  <c r="F3727" i="2" s="1"/>
  <c r="F3663" i="2" a="1"/>
  <c r="F3663" i="2" s="1"/>
  <c r="F3599" i="2" a="1"/>
  <c r="F3599" i="2" s="1"/>
  <c r="F3535" i="2" a="1"/>
  <c r="F3535" i="2" s="1"/>
  <c r="F3471" i="2" a="1"/>
  <c r="F3471" i="2" s="1"/>
  <c r="F3407" i="2" a="1"/>
  <c r="F3407" i="2" s="1"/>
  <c r="F3343" i="2" a="1"/>
  <c r="F3343" i="2" s="1"/>
  <c r="F3279" i="2" a="1"/>
  <c r="F3279" i="2" s="1"/>
  <c r="F3215" i="2" a="1"/>
  <c r="F3215" i="2" s="1"/>
  <c r="F3151" i="2" a="1"/>
  <c r="F3151" i="2" s="1"/>
  <c r="F3087" i="2" a="1"/>
  <c r="F3087" i="2" s="1"/>
  <c r="F3023" i="2" a="1"/>
  <c r="F3023" i="2" s="1"/>
  <c r="F2959" i="2" a="1"/>
  <c r="F2959" i="2" s="1"/>
  <c r="F2895" i="2" a="1"/>
  <c r="F2895" i="2" s="1"/>
  <c r="F2831" i="2" a="1"/>
  <c r="F2831" i="2" s="1"/>
  <c r="F2767" i="2" a="1"/>
  <c r="F2767" i="2" s="1"/>
  <c r="F2703" i="2" a="1"/>
  <c r="F2703" i="2" s="1"/>
  <c r="F2639" i="2" a="1"/>
  <c r="F2639" i="2" s="1"/>
  <c r="F3854" i="2" a="1"/>
  <c r="F3854" i="2" s="1"/>
  <c r="F3790" i="2" a="1"/>
  <c r="F3790" i="2" s="1"/>
  <c r="F3726" i="2" a="1"/>
  <c r="F3726" i="2" s="1"/>
  <c r="F3662" i="2" a="1"/>
  <c r="F3662" i="2" s="1"/>
  <c r="F3598" i="2" a="1"/>
  <c r="F3598" i="2" s="1"/>
  <c r="F3534" i="2" a="1"/>
  <c r="F3534" i="2" s="1"/>
  <c r="F3470" i="2" a="1"/>
  <c r="F3470" i="2" s="1"/>
  <c r="F3406" i="2" a="1"/>
  <c r="F3406" i="2" s="1"/>
  <c r="F3342" i="2" a="1"/>
  <c r="F3342" i="2" s="1"/>
  <c r="F3278" i="2" a="1"/>
  <c r="F3278" i="2" s="1"/>
  <c r="F3214" i="2" a="1"/>
  <c r="F3214" i="2" s="1"/>
  <c r="F3150" i="2" a="1"/>
  <c r="F3150" i="2" s="1"/>
  <c r="F3086" i="2" a="1"/>
  <c r="F3086" i="2" s="1"/>
  <c r="F3022" i="2" a="1"/>
  <c r="F3022" i="2" s="1"/>
  <c r="F2958" i="2" a="1"/>
  <c r="F2958" i="2" s="1"/>
  <c r="F2894" i="2" a="1"/>
  <c r="F2894" i="2" s="1"/>
  <c r="F2830" i="2" a="1"/>
  <c r="F2830" i="2" s="1"/>
  <c r="F2766" i="2" a="1"/>
  <c r="F2766" i="2" s="1"/>
  <c r="F2702" i="2" a="1"/>
  <c r="F2702" i="2" s="1"/>
  <c r="F2638" i="2" a="1"/>
  <c r="F2638" i="2" s="1"/>
  <c r="F3877" i="2" a="1"/>
  <c r="F3877" i="2" s="1"/>
  <c r="F3813" i="2" a="1"/>
  <c r="F3813" i="2" s="1"/>
  <c r="F3749" i="2" a="1"/>
  <c r="F3749" i="2" s="1"/>
  <c r="F3685" i="2" a="1"/>
  <c r="F3685" i="2" s="1"/>
  <c r="F3621" i="2" a="1"/>
  <c r="F3621" i="2" s="1"/>
  <c r="F3557" i="2" a="1"/>
  <c r="F3557" i="2" s="1"/>
  <c r="F3493" i="2" a="1"/>
  <c r="F3493" i="2" s="1"/>
  <c r="F3429" i="2" a="1"/>
  <c r="F3429" i="2" s="1"/>
  <c r="F3365" i="2" a="1"/>
  <c r="F3365" i="2" s="1"/>
  <c r="F3301" i="2" a="1"/>
  <c r="F3301" i="2" s="1"/>
  <c r="F3237" i="2" a="1"/>
  <c r="F3237" i="2" s="1"/>
  <c r="F3173" i="2" a="1"/>
  <c r="F3173" i="2" s="1"/>
  <c r="F2543" i="2" a="1"/>
  <c r="F2543" i="2" s="1"/>
  <c r="F4734" i="2" a="1"/>
  <c r="F4734" i="2" s="1"/>
  <c r="F4670" i="2" a="1"/>
  <c r="F4670" i="2" s="1"/>
  <c r="F4606" i="2" a="1"/>
  <c r="F4606" i="2" s="1"/>
  <c r="F4542" i="2" a="1"/>
  <c r="F4542" i="2" s="1"/>
  <c r="F4478" i="2" a="1"/>
  <c r="F4478" i="2" s="1"/>
  <c r="F4414" i="2" a="1"/>
  <c r="F4414" i="2" s="1"/>
  <c r="F4350" i="2" a="1"/>
  <c r="F4350" i="2" s="1"/>
  <c r="F4286" i="2" a="1"/>
  <c r="F4286" i="2" s="1"/>
  <c r="F4222" i="2" a="1"/>
  <c r="F4222" i="2" s="1"/>
  <c r="F4158" i="2" a="1"/>
  <c r="F4158" i="2" s="1"/>
  <c r="F4094" i="2" a="1"/>
  <c r="F4094" i="2" s="1"/>
  <c r="F4030" i="2" a="1"/>
  <c r="F4030" i="2" s="1"/>
  <c r="F3966" i="2" a="1"/>
  <c r="F3966" i="2" s="1"/>
  <c r="F3902" i="2" a="1"/>
  <c r="F3902" i="2" s="1"/>
  <c r="F4773" i="2" a="1"/>
  <c r="F4773" i="2" s="1"/>
  <c r="F4709" i="2" a="1"/>
  <c r="F4709" i="2" s="1"/>
  <c r="F4645" i="2" a="1"/>
  <c r="F4645" i="2" s="1"/>
  <c r="F4581" i="2" a="1"/>
  <c r="F4581" i="2" s="1"/>
  <c r="F4517" i="2" a="1"/>
  <c r="F4517" i="2" s="1"/>
  <c r="F4453" i="2" a="1"/>
  <c r="F4453" i="2" s="1"/>
  <c r="F4389" i="2" a="1"/>
  <c r="F4389" i="2" s="1"/>
  <c r="F4325" i="2" a="1"/>
  <c r="F4325" i="2" s="1"/>
  <c r="F4261" i="2" a="1"/>
  <c r="F4261" i="2" s="1"/>
  <c r="F4197" i="2" a="1"/>
  <c r="F4197" i="2" s="1"/>
  <c r="F4133" i="2" a="1"/>
  <c r="F4133" i="2" s="1"/>
  <c r="F4069" i="2" a="1"/>
  <c r="F4069" i="2" s="1"/>
  <c r="F4005" i="2" a="1"/>
  <c r="F4005" i="2" s="1"/>
  <c r="F3941" i="2" a="1"/>
  <c r="F3941" i="2" s="1"/>
  <c r="F2550" i="2" a="1"/>
  <c r="F2550" i="2" s="1"/>
  <c r="F4764" i="2" a="1"/>
  <c r="F4764" i="2" s="1"/>
  <c r="F4700" i="2" a="1"/>
  <c r="F4700" i="2" s="1"/>
  <c r="F4636" i="2" a="1"/>
  <c r="F4636" i="2" s="1"/>
  <c r="F4572" i="2" a="1"/>
  <c r="F4572" i="2" s="1"/>
  <c r="F4508" i="2" a="1"/>
  <c r="F4508" i="2" s="1"/>
  <c r="F4444" i="2" a="1"/>
  <c r="F4444" i="2" s="1"/>
  <c r="F4380" i="2" a="1"/>
  <c r="F4380" i="2" s="1"/>
  <c r="F4316" i="2" a="1"/>
  <c r="F4316" i="2" s="1"/>
  <c r="F4252" i="2" a="1"/>
  <c r="F4252" i="2" s="1"/>
  <c r="F4188" i="2" a="1"/>
  <c r="F4188" i="2" s="1"/>
  <c r="F4124" i="2" a="1"/>
  <c r="F4124" i="2" s="1"/>
  <c r="F4060" i="2" a="1"/>
  <c r="F4060" i="2" s="1"/>
  <c r="F3996" i="2" a="1"/>
  <c r="F3996" i="2" s="1"/>
  <c r="F3932" i="2" a="1"/>
  <c r="F3932" i="2" s="1"/>
  <c r="F2532" i="2" a="1"/>
  <c r="F2532" i="2" s="1"/>
  <c r="F4723" i="2" a="1"/>
  <c r="F4723" i="2" s="1"/>
  <c r="F4659" i="2" a="1"/>
  <c r="F4659" i="2" s="1"/>
  <c r="F4595" i="2" a="1"/>
  <c r="F4595" i="2" s="1"/>
  <c r="F4531" i="2" a="1"/>
  <c r="F4531" i="2" s="1"/>
  <c r="F4467" i="2" a="1"/>
  <c r="F4467" i="2" s="1"/>
  <c r="F4403" i="2" a="1"/>
  <c r="F4403" i="2" s="1"/>
  <c r="F4339" i="2" a="1"/>
  <c r="F4339" i="2" s="1"/>
  <c r="F4275" i="2" a="1"/>
  <c r="F4275" i="2" s="1"/>
  <c r="F4211" i="2" a="1"/>
  <c r="F4211" i="2" s="1"/>
  <c r="F4147" i="2" a="1"/>
  <c r="F4147" i="2" s="1"/>
  <c r="F4083" i="2" a="1"/>
  <c r="F4083" i="2" s="1"/>
  <c r="F4019" i="2" a="1"/>
  <c r="F4019" i="2" s="1"/>
  <c r="F3955" i="2" a="1"/>
  <c r="F3955" i="2" s="1"/>
  <c r="F3891" i="2" a="1"/>
  <c r="F3891" i="2" s="1"/>
  <c r="F2556" i="2" a="1"/>
  <c r="F2556" i="2" s="1"/>
  <c r="F4746" i="2" a="1"/>
  <c r="F4746" i="2" s="1"/>
  <c r="F4682" i="2" a="1"/>
  <c r="F4682" i="2" s="1"/>
  <c r="F4618" i="2" a="1"/>
  <c r="F4618" i="2" s="1"/>
  <c r="F4554" i="2" a="1"/>
  <c r="F4554" i="2" s="1"/>
  <c r="F4490" i="2" a="1"/>
  <c r="F4490" i="2" s="1"/>
  <c r="F4426" i="2" a="1"/>
  <c r="F4426" i="2" s="1"/>
  <c r="F4362" i="2" a="1"/>
  <c r="F4362" i="2" s="1"/>
  <c r="F4298" i="2" a="1"/>
  <c r="F4298" i="2" s="1"/>
  <c r="F4234" i="2" a="1"/>
  <c r="F4234" i="2" s="1"/>
  <c r="F4170" i="2" a="1"/>
  <c r="F4170" i="2" s="1"/>
  <c r="F4106" i="2" a="1"/>
  <c r="F4106" i="2" s="1"/>
  <c r="F4042" i="2" a="1"/>
  <c r="F4042" i="2" s="1"/>
  <c r="F3978" i="2" a="1"/>
  <c r="F3978" i="2" s="1"/>
  <c r="F3914" i="2" a="1"/>
  <c r="F3914" i="2" s="1"/>
  <c r="F2539" i="2" a="1"/>
  <c r="F2539" i="2" s="1"/>
  <c r="F4761" i="2" a="1"/>
  <c r="F4761" i="2" s="1"/>
  <c r="F4697" i="2" a="1"/>
  <c r="F4697" i="2" s="1"/>
  <c r="F4633" i="2" a="1"/>
  <c r="F4633" i="2" s="1"/>
  <c r="F4569" i="2" a="1"/>
  <c r="F4569" i="2" s="1"/>
  <c r="F4505" i="2" a="1"/>
  <c r="F4505" i="2" s="1"/>
  <c r="F4441" i="2" a="1"/>
  <c r="F4441" i="2" s="1"/>
  <c r="F4377" i="2" a="1"/>
  <c r="F4377" i="2" s="1"/>
  <c r="F4313" i="2" a="1"/>
  <c r="F4313" i="2" s="1"/>
  <c r="F4249" i="2" a="1"/>
  <c r="F4249" i="2" s="1"/>
  <c r="F4185" i="2" a="1"/>
  <c r="F4185" i="2" s="1"/>
  <c r="F4121" i="2" a="1"/>
  <c r="F4121" i="2" s="1"/>
  <c r="F4057" i="2" a="1"/>
  <c r="F4057" i="2" s="1"/>
  <c r="F3993" i="2" a="1"/>
  <c r="F3993" i="2" s="1"/>
  <c r="F3929" i="2" a="1"/>
  <c r="F3929" i="2" s="1"/>
  <c r="F2553" i="2" a="1"/>
  <c r="F2553" i="2" s="1"/>
  <c r="F4744" i="2" a="1"/>
  <c r="F4744" i="2" s="1"/>
  <c r="F4680" i="2" a="1"/>
  <c r="F4680" i="2" s="1"/>
  <c r="F4616" i="2" a="1"/>
  <c r="F4616" i="2" s="1"/>
  <c r="F4552" i="2" a="1"/>
  <c r="F4552" i="2" s="1"/>
  <c r="F4488" i="2" a="1"/>
  <c r="F4488" i="2" s="1"/>
  <c r="F4424" i="2" a="1"/>
  <c r="F4424" i="2" s="1"/>
  <c r="F4360" i="2" a="1"/>
  <c r="F4360" i="2" s="1"/>
  <c r="F4296" i="2" a="1"/>
  <c r="F4296" i="2" s="1"/>
  <c r="F4232" i="2" a="1"/>
  <c r="F4232" i="2" s="1"/>
  <c r="F4168" i="2" a="1"/>
  <c r="F4168" i="2" s="1"/>
  <c r="F4104" i="2" a="1"/>
  <c r="F4104" i="2" s="1"/>
  <c r="F4040" i="2" a="1"/>
  <c r="F4040" i="2" s="1"/>
  <c r="F3976" i="2" a="1"/>
  <c r="F3976" i="2" s="1"/>
  <c r="F3912" i="2" a="1"/>
  <c r="F3912" i="2" s="1"/>
  <c r="F4743" i="2" a="1"/>
  <c r="F4743" i="2" s="1"/>
  <c r="F4679" i="2" a="1"/>
  <c r="F4679" i="2" s="1"/>
  <c r="F4615" i="2" a="1"/>
  <c r="F4615" i="2" s="1"/>
  <c r="F4551" i="2" a="1"/>
  <c r="F4551" i="2" s="1"/>
  <c r="F4487" i="2" a="1"/>
  <c r="F4487" i="2" s="1"/>
  <c r="F4423" i="2" a="1"/>
  <c r="F4423" i="2" s="1"/>
  <c r="F4359" i="2" a="1"/>
  <c r="F4359" i="2" s="1"/>
  <c r="F4295" i="2" a="1"/>
  <c r="F4295" i="2" s="1"/>
  <c r="F4231" i="2" a="1"/>
  <c r="F4231" i="2" s="1"/>
  <c r="F4167" i="2" a="1"/>
  <c r="F4167" i="2" s="1"/>
  <c r="F4103" i="2" a="1"/>
  <c r="F4103" i="2" s="1"/>
  <c r="F4039" i="2" a="1"/>
  <c r="F4039" i="2" s="1"/>
  <c r="F3975" i="2" a="1"/>
  <c r="F3975" i="2" s="1"/>
  <c r="F3911" i="2" a="1"/>
  <c r="F3911" i="2" s="1"/>
  <c r="F3847" i="2" a="1"/>
  <c r="F3847" i="2" s="1"/>
  <c r="F3783" i="2" a="1"/>
  <c r="F3783" i="2" s="1"/>
  <c r="F3719" i="2" a="1"/>
  <c r="F3719" i="2" s="1"/>
  <c r="F3655" i="2" a="1"/>
  <c r="F3655" i="2" s="1"/>
  <c r="F3591" i="2" a="1"/>
  <c r="F3591" i="2" s="1"/>
  <c r="F3527" i="2" a="1"/>
  <c r="F3527" i="2" s="1"/>
  <c r="F3463" i="2" a="1"/>
  <c r="F3463" i="2" s="1"/>
  <c r="F3399" i="2" a="1"/>
  <c r="F3399" i="2" s="1"/>
  <c r="F3335" i="2" a="1"/>
  <c r="F3335" i="2" s="1"/>
  <c r="F3271" i="2" a="1"/>
  <c r="F3271" i="2" s="1"/>
  <c r="F3207" i="2" a="1"/>
  <c r="F3207" i="2" s="1"/>
  <c r="F3143" i="2" a="1"/>
  <c r="F3143" i="2" s="1"/>
  <c r="F3079" i="2" a="1"/>
  <c r="F3079" i="2" s="1"/>
  <c r="F3015" i="2" a="1"/>
  <c r="F3015" i="2" s="1"/>
  <c r="F2951" i="2" a="1"/>
  <c r="F2951" i="2" s="1"/>
  <c r="F2887" i="2" a="1"/>
  <c r="F2887" i="2" s="1"/>
  <c r="F2823" i="2" a="1"/>
  <c r="F2823" i="2" s="1"/>
  <c r="F2759" i="2" a="1"/>
  <c r="F2759" i="2" s="1"/>
  <c r="F2695" i="2" a="1"/>
  <c r="F2695" i="2" s="1"/>
  <c r="F2631" i="2" a="1"/>
  <c r="F2631" i="2" s="1"/>
  <c r="F3846" i="2" a="1"/>
  <c r="F3846" i="2" s="1"/>
  <c r="F3782" i="2" a="1"/>
  <c r="F3782" i="2" s="1"/>
  <c r="F3718" i="2" a="1"/>
  <c r="F3718" i="2" s="1"/>
  <c r="F3654" i="2" a="1"/>
  <c r="F3654" i="2" s="1"/>
  <c r="F3590" i="2" a="1"/>
  <c r="F3590" i="2" s="1"/>
  <c r="F3526" i="2" a="1"/>
  <c r="F3526" i="2" s="1"/>
  <c r="F3462" i="2" a="1"/>
  <c r="F3462" i="2" s="1"/>
  <c r="F3398" i="2" a="1"/>
  <c r="F3398" i="2" s="1"/>
  <c r="F3334" i="2" a="1"/>
  <c r="F3334" i="2" s="1"/>
  <c r="F3270" i="2" a="1"/>
  <c r="F3270" i="2" s="1"/>
  <c r="F3206" i="2" a="1"/>
  <c r="F3206" i="2" s="1"/>
  <c r="F3142" i="2" a="1"/>
  <c r="F3142" i="2" s="1"/>
  <c r="F3078" i="2" a="1"/>
  <c r="F3078" i="2" s="1"/>
  <c r="F3014" i="2" a="1"/>
  <c r="F3014" i="2" s="1"/>
  <c r="F2950" i="2" a="1"/>
  <c r="F2950" i="2" s="1"/>
  <c r="F2886" i="2" a="1"/>
  <c r="F2886" i="2" s="1"/>
  <c r="F2822" i="2" a="1"/>
  <c r="F2822" i="2" s="1"/>
  <c r="F2758" i="2" a="1"/>
  <c r="F2758" i="2" s="1"/>
  <c r="F2694" i="2" a="1"/>
  <c r="F2694" i="2" s="1"/>
  <c r="F2630" i="2" a="1"/>
  <c r="F2630" i="2" s="1"/>
  <c r="F3869" i="2" a="1"/>
  <c r="F3869" i="2" s="1"/>
  <c r="F3805" i="2" a="1"/>
  <c r="F3805" i="2" s="1"/>
  <c r="F3741" i="2" a="1"/>
  <c r="F3741" i="2" s="1"/>
  <c r="F3677" i="2" a="1"/>
  <c r="F3677" i="2" s="1"/>
  <c r="F3613" i="2" a="1"/>
  <c r="F3613" i="2" s="1"/>
  <c r="F3549" i="2" a="1"/>
  <c r="F3549" i="2" s="1"/>
  <c r="F3485" i="2" a="1"/>
  <c r="F3485" i="2" s="1"/>
  <c r="F3421" i="2" a="1"/>
  <c r="F3421" i="2" s="1"/>
  <c r="F3357" i="2" a="1"/>
  <c r="F3357" i="2" s="1"/>
  <c r="F3293" i="2" a="1"/>
  <c r="F3293" i="2" s="1"/>
  <c r="F3229" i="2" a="1"/>
  <c r="F3229" i="2" s="1"/>
  <c r="F3165" i="2" a="1"/>
  <c r="F3165" i="2" s="1"/>
  <c r="F2535" i="2" a="1"/>
  <c r="F2535" i="2" s="1"/>
  <c r="F4726" i="2" a="1"/>
  <c r="F4726" i="2" s="1"/>
  <c r="F4662" i="2" a="1"/>
  <c r="F4662" i="2" s="1"/>
  <c r="F4598" i="2" a="1"/>
  <c r="F4598" i="2" s="1"/>
  <c r="F4534" i="2" a="1"/>
  <c r="F4534" i="2" s="1"/>
  <c r="F4470" i="2" a="1"/>
  <c r="F4470" i="2" s="1"/>
  <c r="F4406" i="2" a="1"/>
  <c r="F4406" i="2" s="1"/>
  <c r="F4342" i="2" a="1"/>
  <c r="F4342" i="2" s="1"/>
  <c r="F4278" i="2" a="1"/>
  <c r="F4278" i="2" s="1"/>
  <c r="F4214" i="2" a="1"/>
  <c r="F4214" i="2" s="1"/>
  <c r="F4150" i="2" a="1"/>
  <c r="F4150" i="2" s="1"/>
  <c r="F4086" i="2" a="1"/>
  <c r="F4086" i="2" s="1"/>
  <c r="F4022" i="2" a="1"/>
  <c r="F4022" i="2" s="1"/>
  <c r="F3958" i="2" a="1"/>
  <c r="F3958" i="2" s="1"/>
  <c r="F3894" i="2" a="1"/>
  <c r="F3894" i="2" s="1"/>
  <c r="F4765" i="2" a="1"/>
  <c r="F4765" i="2" s="1"/>
  <c r="F4701" i="2" a="1"/>
  <c r="F4701" i="2" s="1"/>
  <c r="F4637" i="2" a="1"/>
  <c r="F4637" i="2" s="1"/>
  <c r="F4573" i="2" a="1"/>
  <c r="F4573" i="2" s="1"/>
  <c r="F4509" i="2" a="1"/>
  <c r="F4509" i="2" s="1"/>
  <c r="F4445" i="2" a="1"/>
  <c r="F4445" i="2" s="1"/>
  <c r="F4381" i="2" a="1"/>
  <c r="F4381" i="2" s="1"/>
  <c r="F4317" i="2" a="1"/>
  <c r="F4317" i="2" s="1"/>
  <c r="F4253" i="2" a="1"/>
  <c r="F4253" i="2" s="1"/>
  <c r="F4189" i="2" a="1"/>
  <c r="F4189" i="2" s="1"/>
  <c r="F4125" i="2" a="1"/>
  <c r="F4125" i="2" s="1"/>
  <c r="F4061" i="2" a="1"/>
  <c r="F4061" i="2" s="1"/>
  <c r="F3997" i="2" a="1"/>
  <c r="F3997" i="2" s="1"/>
  <c r="F3933" i="2" a="1"/>
  <c r="F3933" i="2" s="1"/>
  <c r="F2565" i="2" a="1"/>
  <c r="F2565" i="2" s="1"/>
  <c r="F4756" i="2" a="1"/>
  <c r="F4756" i="2" s="1"/>
  <c r="F4692" i="2" a="1"/>
  <c r="F4692" i="2" s="1"/>
  <c r="F4628" i="2" a="1"/>
  <c r="F4628" i="2" s="1"/>
  <c r="F4564" i="2" a="1"/>
  <c r="F4564" i="2" s="1"/>
  <c r="F4500" i="2" a="1"/>
  <c r="F4500" i="2" s="1"/>
  <c r="F4436" i="2" a="1"/>
  <c r="F4436" i="2" s="1"/>
  <c r="F4372" i="2" a="1"/>
  <c r="F4372" i="2" s="1"/>
  <c r="F4308" i="2" a="1"/>
  <c r="F4308" i="2" s="1"/>
  <c r="F4244" i="2" a="1"/>
  <c r="F4244" i="2" s="1"/>
  <c r="F4180" i="2" a="1"/>
  <c r="F4180" i="2" s="1"/>
  <c r="F4116" i="2" a="1"/>
  <c r="F4116" i="2" s="1"/>
  <c r="F4052" i="2" a="1"/>
  <c r="F4052" i="2" s="1"/>
  <c r="F3988" i="2" a="1"/>
  <c r="F3988" i="2" s="1"/>
  <c r="F3924" i="2" a="1"/>
  <c r="F3924" i="2" s="1"/>
  <c r="F2524" i="2" a="1"/>
  <c r="F2524" i="2" s="1"/>
  <c r="F4715" i="2" a="1"/>
  <c r="F4715" i="2" s="1"/>
  <c r="F4651" i="2" a="1"/>
  <c r="F4651" i="2" s="1"/>
  <c r="F4587" i="2" a="1"/>
  <c r="F4587" i="2" s="1"/>
  <c r="F4523" i="2" a="1"/>
  <c r="F4523" i="2" s="1"/>
  <c r="F4459" i="2" a="1"/>
  <c r="F4459" i="2" s="1"/>
  <c r="F4395" i="2" a="1"/>
  <c r="F4395" i="2" s="1"/>
  <c r="F4331" i="2" a="1"/>
  <c r="F4331" i="2" s="1"/>
  <c r="F4267" i="2" a="1"/>
  <c r="F4267" i="2" s="1"/>
  <c r="F4203" i="2" a="1"/>
  <c r="F4203" i="2" s="1"/>
  <c r="F4139" i="2" a="1"/>
  <c r="F4139" i="2" s="1"/>
  <c r="F4075" i="2" a="1"/>
  <c r="F4075" i="2" s="1"/>
  <c r="F4011" i="2" a="1"/>
  <c r="F4011" i="2" s="1"/>
  <c r="F3947" i="2" a="1"/>
  <c r="F3947" i="2" s="1"/>
  <c r="F3883" i="2" a="1"/>
  <c r="F3883" i="2" s="1"/>
  <c r="F2571" i="2" a="1"/>
  <c r="F2571" i="2" s="1"/>
  <c r="F4738" i="2" a="1"/>
  <c r="F4738" i="2" s="1"/>
  <c r="F4674" i="2" a="1"/>
  <c r="F4674" i="2" s="1"/>
  <c r="F4610" i="2" a="1"/>
  <c r="F4610" i="2" s="1"/>
  <c r="F4546" i="2" a="1"/>
  <c r="F4546" i="2" s="1"/>
  <c r="F4482" i="2" a="1"/>
  <c r="F4482" i="2" s="1"/>
  <c r="F4418" i="2" a="1"/>
  <c r="F4418" i="2" s="1"/>
  <c r="F4354" i="2" a="1"/>
  <c r="F4354" i="2" s="1"/>
  <c r="F4290" i="2" a="1"/>
  <c r="F4290" i="2" s="1"/>
  <c r="F4226" i="2" a="1"/>
  <c r="F4226" i="2" s="1"/>
  <c r="F4162" i="2" a="1"/>
  <c r="F4162" i="2" s="1"/>
  <c r="F4098" i="2" a="1"/>
  <c r="F4098" i="2" s="1"/>
  <c r="F4034" i="2" a="1"/>
  <c r="F4034" i="2" s="1"/>
  <c r="F3970" i="2" a="1"/>
  <c r="F3970" i="2" s="1"/>
  <c r="F3906" i="2" a="1"/>
  <c r="F3906" i="2" s="1"/>
  <c r="F2562" i="2" a="1"/>
  <c r="F2562" i="2" s="1"/>
  <c r="F4753" i="2" a="1"/>
  <c r="F4753" i="2" s="1"/>
  <c r="F4689" i="2" a="1"/>
  <c r="F4689" i="2" s="1"/>
  <c r="F4625" i="2" a="1"/>
  <c r="F4625" i="2" s="1"/>
  <c r="F4561" i="2" a="1"/>
  <c r="F4561" i="2" s="1"/>
  <c r="F4497" i="2" a="1"/>
  <c r="F4497" i="2" s="1"/>
  <c r="F4433" i="2" a="1"/>
  <c r="F4433" i="2" s="1"/>
  <c r="F4369" i="2" a="1"/>
  <c r="F4369" i="2" s="1"/>
  <c r="F4305" i="2" a="1"/>
  <c r="F4305" i="2" s="1"/>
  <c r="F4241" i="2" a="1"/>
  <c r="F4241" i="2" s="1"/>
  <c r="F4177" i="2" a="1"/>
  <c r="F4177" i="2" s="1"/>
  <c r="F4113" i="2" a="1"/>
  <c r="F4113" i="2" s="1"/>
  <c r="F4049" i="2" a="1"/>
  <c r="F4049" i="2" s="1"/>
  <c r="F3985" i="2" a="1"/>
  <c r="F3985" i="2" s="1"/>
  <c r="F3921" i="2" a="1"/>
  <c r="F3921" i="2" s="1"/>
  <c r="F2545" i="2" a="1"/>
  <c r="F2545" i="2" s="1"/>
  <c r="F4736" i="2" a="1"/>
  <c r="F4736" i="2" s="1"/>
  <c r="F4672" i="2" a="1"/>
  <c r="F4672" i="2" s="1"/>
  <c r="F4608" i="2" a="1"/>
  <c r="F4608" i="2" s="1"/>
  <c r="F4544" i="2" a="1"/>
  <c r="F4544" i="2" s="1"/>
  <c r="F4480" i="2" a="1"/>
  <c r="F4480" i="2" s="1"/>
  <c r="F4416" i="2" a="1"/>
  <c r="F4416" i="2" s="1"/>
  <c r="F4352" i="2" a="1"/>
  <c r="F4352" i="2" s="1"/>
  <c r="F4288" i="2" a="1"/>
  <c r="F4288" i="2" s="1"/>
  <c r="F4224" i="2" a="1"/>
  <c r="F4224" i="2" s="1"/>
  <c r="F4160" i="2" a="1"/>
  <c r="F4160" i="2" s="1"/>
  <c r="F4096" i="2" a="1"/>
  <c r="F4096" i="2" s="1"/>
  <c r="F4032" i="2" a="1"/>
  <c r="F4032" i="2" s="1"/>
  <c r="F3968" i="2" a="1"/>
  <c r="F3968" i="2" s="1"/>
  <c r="F3904" i="2" a="1"/>
  <c r="F3904" i="2" s="1"/>
  <c r="F4735" i="2" a="1"/>
  <c r="F4735" i="2" s="1"/>
  <c r="F4671" i="2" a="1"/>
  <c r="F4671" i="2" s="1"/>
  <c r="F4607" i="2" a="1"/>
  <c r="F4607" i="2" s="1"/>
  <c r="F4543" i="2" a="1"/>
  <c r="F4543" i="2" s="1"/>
  <c r="F4479" i="2" a="1"/>
  <c r="F4479" i="2" s="1"/>
  <c r="F4415" i="2" a="1"/>
  <c r="F4415" i="2" s="1"/>
  <c r="F4351" i="2" a="1"/>
  <c r="F4351" i="2" s="1"/>
  <c r="F4287" i="2" a="1"/>
  <c r="F4287" i="2" s="1"/>
  <c r="F4223" i="2" a="1"/>
  <c r="F4223" i="2" s="1"/>
  <c r="F4159" i="2" a="1"/>
  <c r="F4159" i="2" s="1"/>
  <c r="F4095" i="2" a="1"/>
  <c r="F4095" i="2" s="1"/>
  <c r="F4031" i="2" a="1"/>
  <c r="F4031" i="2" s="1"/>
  <c r="F3967" i="2" a="1"/>
  <c r="F3967" i="2" s="1"/>
  <c r="F3903" i="2" a="1"/>
  <c r="F3903" i="2" s="1"/>
  <c r="F3839" i="2" a="1"/>
  <c r="F3839" i="2" s="1"/>
  <c r="F3775" i="2" a="1"/>
  <c r="F3775" i="2" s="1"/>
  <c r="F3711" i="2" a="1"/>
  <c r="F3711" i="2" s="1"/>
  <c r="F3647" i="2" a="1"/>
  <c r="F3647" i="2" s="1"/>
  <c r="F3583" i="2" a="1"/>
  <c r="F3583" i="2" s="1"/>
  <c r="F3519" i="2" a="1"/>
  <c r="F3519" i="2" s="1"/>
  <c r="F3455" i="2" a="1"/>
  <c r="F3455" i="2" s="1"/>
  <c r="F3391" i="2" a="1"/>
  <c r="F3391" i="2" s="1"/>
  <c r="F3327" i="2" a="1"/>
  <c r="F3327" i="2" s="1"/>
  <c r="F3263" i="2" a="1"/>
  <c r="F3263" i="2" s="1"/>
  <c r="F3199" i="2" a="1"/>
  <c r="F3199" i="2" s="1"/>
  <c r="F3135" i="2" a="1"/>
  <c r="F3135" i="2" s="1"/>
  <c r="F3071" i="2" a="1"/>
  <c r="F3071" i="2" s="1"/>
  <c r="F3007" i="2" a="1"/>
  <c r="F3007" i="2" s="1"/>
  <c r="F2943" i="2" a="1"/>
  <c r="F2943" i="2" s="1"/>
  <c r="F2879" i="2" a="1"/>
  <c r="F2879" i="2" s="1"/>
  <c r="F2815" i="2" a="1"/>
  <c r="F2815" i="2" s="1"/>
  <c r="F2751" i="2" a="1"/>
  <c r="F2751" i="2" s="1"/>
  <c r="F2687" i="2" a="1"/>
  <c r="F2687" i="2" s="1"/>
  <c r="F2623" i="2" a="1"/>
  <c r="F2623" i="2" s="1"/>
  <c r="F3838" i="2" a="1"/>
  <c r="F3838" i="2" s="1"/>
  <c r="F3774" i="2" a="1"/>
  <c r="F3774" i="2" s="1"/>
  <c r="F3710" i="2" a="1"/>
  <c r="F3710" i="2" s="1"/>
  <c r="F3646" i="2" a="1"/>
  <c r="F3646" i="2" s="1"/>
  <c r="F3582" i="2" a="1"/>
  <c r="F3582" i="2" s="1"/>
  <c r="F3518" i="2" a="1"/>
  <c r="F3518" i="2" s="1"/>
  <c r="F3454" i="2" a="1"/>
  <c r="F3454" i="2" s="1"/>
  <c r="F3390" i="2" a="1"/>
  <c r="F3390" i="2" s="1"/>
  <c r="F3326" i="2" a="1"/>
  <c r="F3326" i="2" s="1"/>
  <c r="F3262" i="2" a="1"/>
  <c r="F3262" i="2" s="1"/>
  <c r="F3198" i="2" a="1"/>
  <c r="F3198" i="2" s="1"/>
  <c r="F3134" i="2" a="1"/>
  <c r="F3134" i="2" s="1"/>
  <c r="F3070" i="2" a="1"/>
  <c r="F3070" i="2" s="1"/>
  <c r="F3006" i="2" a="1"/>
  <c r="F3006" i="2" s="1"/>
  <c r="F2942" i="2" a="1"/>
  <c r="F2942" i="2" s="1"/>
  <c r="F2878" i="2" a="1"/>
  <c r="F2878" i="2" s="1"/>
  <c r="F2814" i="2" a="1"/>
  <c r="F2814" i="2" s="1"/>
  <c r="F2750" i="2" a="1"/>
  <c r="F2750" i="2" s="1"/>
  <c r="F2686" i="2" a="1"/>
  <c r="F2686" i="2" s="1"/>
  <c r="F2622" i="2" a="1"/>
  <c r="F2622" i="2" s="1"/>
  <c r="F3861" i="2" a="1"/>
  <c r="F3861" i="2" s="1"/>
  <c r="F3797" i="2" a="1"/>
  <c r="F3797" i="2" s="1"/>
  <c r="F3733" i="2" a="1"/>
  <c r="F3733" i="2" s="1"/>
  <c r="F3669" i="2" a="1"/>
  <c r="F3669" i="2" s="1"/>
  <c r="F3605" i="2" a="1"/>
  <c r="F3605" i="2" s="1"/>
  <c r="F3541" i="2" a="1"/>
  <c r="F3541" i="2" s="1"/>
  <c r="F3477" i="2" a="1"/>
  <c r="F3477" i="2" s="1"/>
  <c r="F3413" i="2" a="1"/>
  <c r="F3413" i="2" s="1"/>
  <c r="F3349" i="2" a="1"/>
  <c r="F3349" i="2" s="1"/>
  <c r="F3285" i="2" a="1"/>
  <c r="F3285" i="2" s="1"/>
  <c r="F3221" i="2" a="1"/>
  <c r="F3221" i="2" s="1"/>
  <c r="F3157" i="2" a="1"/>
  <c r="F3157" i="2" s="1"/>
  <c r="F2527" i="2" a="1"/>
  <c r="F2527" i="2" s="1"/>
  <c r="F4718" i="2" a="1"/>
  <c r="F4718" i="2" s="1"/>
  <c r="F4654" i="2" a="1"/>
  <c r="F4654" i="2" s="1"/>
  <c r="F4590" i="2" a="1"/>
  <c r="F4590" i="2" s="1"/>
  <c r="F4526" i="2" a="1"/>
  <c r="F4526" i="2" s="1"/>
  <c r="F4462" i="2" a="1"/>
  <c r="F4462" i="2" s="1"/>
  <c r="F4398" i="2" a="1"/>
  <c r="F4398" i="2" s="1"/>
  <c r="F4334" i="2" a="1"/>
  <c r="F4334" i="2" s="1"/>
  <c r="F4270" i="2" a="1"/>
  <c r="F4270" i="2" s="1"/>
  <c r="F4206" i="2" a="1"/>
  <c r="F4206" i="2" s="1"/>
  <c r="F4142" i="2" a="1"/>
  <c r="F4142" i="2" s="1"/>
  <c r="F4078" i="2" a="1"/>
  <c r="F4078" i="2" s="1"/>
  <c r="F4014" i="2" a="1"/>
  <c r="F4014" i="2" s="1"/>
  <c r="F3950" i="2" a="1"/>
  <c r="F3950" i="2" s="1"/>
  <c r="F3886" i="2" a="1"/>
  <c r="F3886" i="2" s="1"/>
  <c r="F4757" i="2" a="1"/>
  <c r="F4757" i="2" s="1"/>
  <c r="F4693" i="2" a="1"/>
  <c r="F4693" i="2" s="1"/>
  <c r="F4629" i="2" a="1"/>
  <c r="F4629" i="2" s="1"/>
  <c r="F4565" i="2" a="1"/>
  <c r="F4565" i="2" s="1"/>
  <c r="F4501" i="2" a="1"/>
  <c r="F4501" i="2" s="1"/>
  <c r="F4437" i="2" a="1"/>
  <c r="F4437" i="2" s="1"/>
  <c r="F4373" i="2" a="1"/>
  <c r="F4373" i="2" s="1"/>
  <c r="F4309" i="2" a="1"/>
  <c r="F4309" i="2" s="1"/>
  <c r="F4245" i="2" a="1"/>
  <c r="F4245" i="2" s="1"/>
  <c r="F4181" i="2" a="1"/>
  <c r="F4181" i="2" s="1"/>
  <c r="F4117" i="2" a="1"/>
  <c r="F4117" i="2" s="1"/>
  <c r="F4053" i="2" a="1"/>
  <c r="F4053" i="2" s="1"/>
  <c r="F3989" i="2" a="1"/>
  <c r="F3989" i="2" s="1"/>
  <c r="F3925" i="2" a="1"/>
  <c r="F3925" i="2" s="1"/>
  <c r="F2557" i="2" a="1"/>
  <c r="F2557" i="2" s="1"/>
  <c r="F4748" i="2" a="1"/>
  <c r="F4748" i="2" s="1"/>
  <c r="F4684" i="2" a="1"/>
  <c r="F4684" i="2" s="1"/>
  <c r="F4620" i="2" a="1"/>
  <c r="F4620" i="2" s="1"/>
  <c r="F4556" i="2" a="1"/>
  <c r="F4556" i="2" s="1"/>
  <c r="F4492" i="2" a="1"/>
  <c r="F4492" i="2" s="1"/>
  <c r="F4428" i="2" a="1"/>
  <c r="F4428" i="2" s="1"/>
  <c r="F4364" i="2" a="1"/>
  <c r="F4364" i="2" s="1"/>
  <c r="F4300" i="2" a="1"/>
  <c r="F4300" i="2" s="1"/>
  <c r="F4236" i="2" a="1"/>
  <c r="F4236" i="2" s="1"/>
  <c r="F4172" i="2" a="1"/>
  <c r="F4172" i="2" s="1"/>
  <c r="F4108" i="2" a="1"/>
  <c r="F4108" i="2" s="1"/>
  <c r="F4044" i="2" a="1"/>
  <c r="F4044" i="2" s="1"/>
  <c r="F3980" i="2" a="1"/>
  <c r="F3980" i="2" s="1"/>
  <c r="F3916" i="2" a="1"/>
  <c r="F3916" i="2" s="1"/>
  <c r="F4771" i="2" a="1"/>
  <c r="F4771" i="2" s="1"/>
  <c r="F4707" i="2" a="1"/>
  <c r="F4707" i="2" s="1"/>
  <c r="F4643" i="2" a="1"/>
  <c r="F4643" i="2" s="1"/>
  <c r="F4579" i="2" a="1"/>
  <c r="F4579" i="2" s="1"/>
  <c r="F4515" i="2" a="1"/>
  <c r="F4515" i="2" s="1"/>
  <c r="F4451" i="2" a="1"/>
  <c r="F4451" i="2" s="1"/>
  <c r="F4387" i="2" a="1"/>
  <c r="F4387" i="2" s="1"/>
  <c r="F4323" i="2" a="1"/>
  <c r="F4323" i="2" s="1"/>
  <c r="F4259" i="2" a="1"/>
  <c r="F4259" i="2" s="1"/>
  <c r="F4195" i="2" a="1"/>
  <c r="F4195" i="2" s="1"/>
  <c r="F4131" i="2" a="1"/>
  <c r="F4131" i="2" s="1"/>
  <c r="F4067" i="2" a="1"/>
  <c r="F4067" i="2" s="1"/>
  <c r="F4003" i="2" a="1"/>
  <c r="F4003" i="2" s="1"/>
  <c r="F3939" i="2" a="1"/>
  <c r="F3939" i="2" s="1"/>
  <c r="F3875" i="2" a="1"/>
  <c r="F3875" i="2" s="1"/>
  <c r="F2547" i="2" a="1"/>
  <c r="F2547" i="2" s="1"/>
  <c r="F4730" i="2" a="1"/>
  <c r="F4730" i="2" s="1"/>
  <c r="F4666" i="2" a="1"/>
  <c r="F4666" i="2" s="1"/>
  <c r="F4602" i="2" a="1"/>
  <c r="F4602" i="2" s="1"/>
  <c r="F4538" i="2" a="1"/>
  <c r="F4538" i="2" s="1"/>
  <c r="F4474" i="2" a="1"/>
  <c r="F4474" i="2" s="1"/>
  <c r="F4410" i="2" a="1"/>
  <c r="F4410" i="2" s="1"/>
  <c r="F4346" i="2" a="1"/>
  <c r="F4346" i="2" s="1"/>
  <c r="F4282" i="2" a="1"/>
  <c r="F4282" i="2" s="1"/>
  <c r="F4218" i="2" a="1"/>
  <c r="F4218" i="2" s="1"/>
  <c r="F4154" i="2" a="1"/>
  <c r="F4154" i="2" s="1"/>
  <c r="F4090" i="2" a="1"/>
  <c r="F4090" i="2" s="1"/>
  <c r="F4026" i="2" a="1"/>
  <c r="F4026" i="2" s="1"/>
  <c r="F3962" i="2" a="1"/>
  <c r="F3962" i="2" s="1"/>
  <c r="F3898" i="2" a="1"/>
  <c r="F3898" i="2" s="1"/>
  <c r="F2554" i="2" a="1"/>
  <c r="F2554" i="2" s="1"/>
  <c r="F4745" i="2" a="1"/>
  <c r="F4745" i="2" s="1"/>
  <c r="F4681" i="2" a="1"/>
  <c r="F4681" i="2" s="1"/>
  <c r="F4617" i="2" a="1"/>
  <c r="F4617" i="2" s="1"/>
  <c r="F4553" i="2" a="1"/>
  <c r="F4553" i="2" s="1"/>
  <c r="F4489" i="2" a="1"/>
  <c r="F4489" i="2" s="1"/>
  <c r="F4425" i="2" a="1"/>
  <c r="F4425" i="2" s="1"/>
  <c r="F4361" i="2" a="1"/>
  <c r="F4361" i="2" s="1"/>
  <c r="F4297" i="2" a="1"/>
  <c r="F4297" i="2" s="1"/>
  <c r="F4233" i="2" a="1"/>
  <c r="F4233" i="2" s="1"/>
  <c r="F4169" i="2" a="1"/>
  <c r="F4169" i="2" s="1"/>
  <c r="F4105" i="2" a="1"/>
  <c r="F4105" i="2" s="1"/>
  <c r="F4041" i="2" a="1"/>
  <c r="F4041" i="2" s="1"/>
  <c r="F3977" i="2" a="1"/>
  <c r="F3977" i="2" s="1"/>
  <c r="F3913" i="2" a="1"/>
  <c r="F3913" i="2" s="1"/>
  <c r="F2537" i="2" a="1"/>
  <c r="F2537" i="2" s="1"/>
  <c r="F4728" i="2" a="1"/>
  <c r="F4728" i="2" s="1"/>
  <c r="F4664" i="2" a="1"/>
  <c r="F4664" i="2" s="1"/>
  <c r="F4600" i="2" a="1"/>
  <c r="F4600" i="2" s="1"/>
  <c r="F4536" i="2" a="1"/>
  <c r="F4536" i="2" s="1"/>
  <c r="F4472" i="2" a="1"/>
  <c r="F4472" i="2" s="1"/>
  <c r="F4408" i="2" a="1"/>
  <c r="F4408" i="2" s="1"/>
  <c r="F4344" i="2" a="1"/>
  <c r="F4344" i="2" s="1"/>
  <c r="F4280" i="2" a="1"/>
  <c r="F4280" i="2" s="1"/>
  <c r="F4216" i="2" a="1"/>
  <c r="F4216" i="2" s="1"/>
  <c r="F4152" i="2" a="1"/>
  <c r="F4152" i="2" s="1"/>
  <c r="F4088" i="2" a="1"/>
  <c r="F4088" i="2" s="1"/>
  <c r="F4024" i="2" a="1"/>
  <c r="F4024" i="2" s="1"/>
  <c r="F3960" i="2" a="1"/>
  <c r="F3960" i="2" s="1"/>
  <c r="F2544" i="2" a="1"/>
  <c r="F2544" i="2" s="1"/>
  <c r="F4727" i="2" a="1"/>
  <c r="F4727" i="2" s="1"/>
  <c r="F4663" i="2" a="1"/>
  <c r="F4663" i="2" s="1"/>
  <c r="F4599" i="2" a="1"/>
  <c r="F4599" i="2" s="1"/>
  <c r="F4535" i="2" a="1"/>
  <c r="F4535" i="2" s="1"/>
  <c r="F4471" i="2" a="1"/>
  <c r="F4471" i="2" s="1"/>
  <c r="F4407" i="2" a="1"/>
  <c r="F4407" i="2" s="1"/>
  <c r="F4343" i="2" a="1"/>
  <c r="F4343" i="2" s="1"/>
  <c r="F4279" i="2" a="1"/>
  <c r="F4279" i="2" s="1"/>
  <c r="F4215" i="2" a="1"/>
  <c r="F4215" i="2" s="1"/>
  <c r="F4151" i="2" a="1"/>
  <c r="F4151" i="2" s="1"/>
  <c r="F4087" i="2" a="1"/>
  <c r="F4087" i="2" s="1"/>
  <c r="F4023" i="2" a="1"/>
  <c r="F4023" i="2" s="1"/>
  <c r="F3959" i="2" a="1"/>
  <c r="F3959" i="2" s="1"/>
  <c r="F3895" i="2" a="1"/>
  <c r="F3895" i="2" s="1"/>
  <c r="F3831" i="2" a="1"/>
  <c r="F3831" i="2" s="1"/>
  <c r="F3767" i="2" a="1"/>
  <c r="F3767" i="2" s="1"/>
  <c r="F3703" i="2" a="1"/>
  <c r="F3703" i="2" s="1"/>
  <c r="F3639" i="2" a="1"/>
  <c r="F3639" i="2" s="1"/>
  <c r="F3575" i="2" a="1"/>
  <c r="F3575" i="2" s="1"/>
  <c r="F3511" i="2" a="1"/>
  <c r="F3511" i="2" s="1"/>
  <c r="F3447" i="2" a="1"/>
  <c r="F3447" i="2" s="1"/>
  <c r="F3383" i="2" a="1"/>
  <c r="F3383" i="2" s="1"/>
  <c r="F3319" i="2" a="1"/>
  <c r="F3319" i="2" s="1"/>
  <c r="F3255" i="2" a="1"/>
  <c r="F3255" i="2" s="1"/>
  <c r="F3191" i="2" a="1"/>
  <c r="F3191" i="2" s="1"/>
  <c r="F3127" i="2" a="1"/>
  <c r="F3127" i="2" s="1"/>
  <c r="F3063" i="2" a="1"/>
  <c r="F3063" i="2" s="1"/>
  <c r="F2999" i="2" a="1"/>
  <c r="F2999" i="2" s="1"/>
  <c r="F2935" i="2" a="1"/>
  <c r="F2935" i="2" s="1"/>
  <c r="F2871" i="2" a="1"/>
  <c r="F2871" i="2" s="1"/>
  <c r="F2807" i="2" a="1"/>
  <c r="F2807" i="2" s="1"/>
  <c r="F2743" i="2" a="1"/>
  <c r="F2743" i="2" s="1"/>
  <c r="F2679" i="2" a="1"/>
  <c r="F2679" i="2" s="1"/>
  <c r="F2615" i="2" a="1"/>
  <c r="F2615" i="2" s="1"/>
  <c r="F3830" i="2" a="1"/>
  <c r="F3830" i="2" s="1"/>
  <c r="F3766" i="2" a="1"/>
  <c r="F3766" i="2" s="1"/>
  <c r="F3702" i="2" a="1"/>
  <c r="F3702" i="2" s="1"/>
  <c r="F3638" i="2" a="1"/>
  <c r="F3638" i="2" s="1"/>
  <c r="F3574" i="2" a="1"/>
  <c r="F3574" i="2" s="1"/>
  <c r="F3510" i="2" a="1"/>
  <c r="F3510" i="2" s="1"/>
  <c r="F3446" i="2" a="1"/>
  <c r="F3446" i="2" s="1"/>
  <c r="F3382" i="2" a="1"/>
  <c r="F3382" i="2" s="1"/>
  <c r="F3318" i="2" a="1"/>
  <c r="F3318" i="2" s="1"/>
  <c r="F3254" i="2" a="1"/>
  <c r="F3254" i="2" s="1"/>
  <c r="F3190" i="2" a="1"/>
  <c r="F3190" i="2" s="1"/>
  <c r="F3126" i="2" a="1"/>
  <c r="F3126" i="2" s="1"/>
  <c r="F3062" i="2" a="1"/>
  <c r="F3062" i="2" s="1"/>
  <c r="F2998" i="2" a="1"/>
  <c r="F2998" i="2" s="1"/>
  <c r="F2934" i="2" a="1"/>
  <c r="F2934" i="2" s="1"/>
  <c r="F2870" i="2" a="1"/>
  <c r="F2870" i="2" s="1"/>
  <c r="F2806" i="2" a="1"/>
  <c r="F2806" i="2" s="1"/>
  <c r="F2742" i="2" a="1"/>
  <c r="F2742" i="2" s="1"/>
  <c r="F2678" i="2" a="1"/>
  <c r="F2678" i="2" s="1"/>
  <c r="F2614" i="2" a="1"/>
  <c r="F2614" i="2" s="1"/>
  <c r="F3853" i="2" a="1"/>
  <c r="F3853" i="2" s="1"/>
  <c r="F3789" i="2" a="1"/>
  <c r="F3789" i="2" s="1"/>
  <c r="F3725" i="2" a="1"/>
  <c r="F3725" i="2" s="1"/>
  <c r="F3661" i="2" a="1"/>
  <c r="F3661" i="2" s="1"/>
  <c r="F3597" i="2" a="1"/>
  <c r="F3597" i="2" s="1"/>
  <c r="F3533" i="2" a="1"/>
  <c r="F3533" i="2" s="1"/>
  <c r="F3469" i="2" a="1"/>
  <c r="F3469" i="2" s="1"/>
  <c r="F3405" i="2" a="1"/>
  <c r="F3405" i="2" s="1"/>
  <c r="F3341" i="2" a="1"/>
  <c r="F3341" i="2" s="1"/>
  <c r="F3277" i="2" a="1"/>
  <c r="F3277" i="2" s="1"/>
  <c r="F3213" i="2" a="1"/>
  <c r="F3213" i="2" s="1"/>
  <c r="F3149" i="2" a="1"/>
  <c r="F3149" i="2" s="1"/>
  <c r="F3309" i="2" a="1"/>
  <c r="F3309" i="2" s="1"/>
  <c r="F3101" i="2" a="1"/>
  <c r="F3101" i="2" s="1"/>
  <c r="F3037" i="2" a="1"/>
  <c r="F3037" i="2" s="1"/>
  <c r="F2973" i="2" a="1"/>
  <c r="F2973" i="2" s="1"/>
  <c r="F2909" i="2" a="1"/>
  <c r="F2909" i="2" s="1"/>
  <c r="F2845" i="2" a="1"/>
  <c r="F2845" i="2" s="1"/>
  <c r="F2781" i="2" a="1"/>
  <c r="F2781" i="2" s="1"/>
  <c r="F2717" i="2" a="1"/>
  <c r="F2717" i="2" s="1"/>
  <c r="F2653" i="2" a="1"/>
  <c r="F2653" i="2" s="1"/>
  <c r="F3868" i="2" a="1"/>
  <c r="F3868" i="2" s="1"/>
  <c r="F3804" i="2" a="1"/>
  <c r="F3804" i="2" s="1"/>
  <c r="F3740" i="2" a="1"/>
  <c r="F3740" i="2" s="1"/>
  <c r="F3676" i="2" a="1"/>
  <c r="F3676" i="2" s="1"/>
  <c r="F3612" i="2" a="1"/>
  <c r="F3612" i="2" s="1"/>
  <c r="F3548" i="2" a="1"/>
  <c r="F3548" i="2" s="1"/>
  <c r="F3484" i="2" a="1"/>
  <c r="F3484" i="2" s="1"/>
  <c r="F3420" i="2" a="1"/>
  <c r="F3420" i="2" s="1"/>
  <c r="F3356" i="2" a="1"/>
  <c r="F3356" i="2" s="1"/>
  <c r="F3292" i="2" a="1"/>
  <c r="F3292" i="2" s="1"/>
  <c r="F3228" i="2" a="1"/>
  <c r="F3228" i="2" s="1"/>
  <c r="F3164" i="2" a="1"/>
  <c r="F3164" i="2" s="1"/>
  <c r="F3100" i="2" a="1"/>
  <c r="F3100" i="2" s="1"/>
  <c r="F3036" i="2" a="1"/>
  <c r="F3036" i="2" s="1"/>
  <c r="F2972" i="2" a="1"/>
  <c r="F2972" i="2" s="1"/>
  <c r="F2908" i="2" a="1"/>
  <c r="F2908" i="2" s="1"/>
  <c r="F2844" i="2" a="1"/>
  <c r="F2844" i="2" s="1"/>
  <c r="F2780" i="2" a="1"/>
  <c r="F2780" i="2" s="1"/>
  <c r="F2716" i="2" a="1"/>
  <c r="F2716" i="2" s="1"/>
  <c r="F2652" i="2" a="1"/>
  <c r="F2652" i="2" s="1"/>
  <c r="F3819" i="2" a="1"/>
  <c r="F3819" i="2" s="1"/>
  <c r="F3755" i="2" a="1"/>
  <c r="F3755" i="2" s="1"/>
  <c r="F3691" i="2" a="1"/>
  <c r="F3691" i="2" s="1"/>
  <c r="F3627" i="2" a="1"/>
  <c r="F3627" i="2" s="1"/>
  <c r="F3563" i="2" a="1"/>
  <c r="F3563" i="2" s="1"/>
  <c r="F3499" i="2" a="1"/>
  <c r="F3499" i="2" s="1"/>
  <c r="F3435" i="2" a="1"/>
  <c r="F3435" i="2" s="1"/>
  <c r="F3371" i="2" a="1"/>
  <c r="F3371" i="2" s="1"/>
  <c r="F3307" i="2" a="1"/>
  <c r="F3307" i="2" s="1"/>
  <c r="F3243" i="2" a="1"/>
  <c r="F3243" i="2" s="1"/>
  <c r="F3179" i="2" a="1"/>
  <c r="F3179" i="2" s="1"/>
  <c r="F3115" i="2" a="1"/>
  <c r="F3115" i="2" s="1"/>
  <c r="F3051" i="2" a="1"/>
  <c r="F3051" i="2" s="1"/>
  <c r="F2987" i="2" a="1"/>
  <c r="F2987" i="2" s="1"/>
  <c r="F2923" i="2" a="1"/>
  <c r="F2923" i="2" s="1"/>
  <c r="F2859" i="2" a="1"/>
  <c r="F2859" i="2" s="1"/>
  <c r="F2795" i="2" a="1"/>
  <c r="F2795" i="2" s="1"/>
  <c r="F2731" i="2" a="1"/>
  <c r="F2731" i="2" s="1"/>
  <c r="F2667" i="2" a="1"/>
  <c r="F2667" i="2" s="1"/>
  <c r="F2603" i="2" a="1"/>
  <c r="F2603" i="2" s="1"/>
  <c r="F3842" i="2" a="1"/>
  <c r="F3842" i="2" s="1"/>
  <c r="F3778" i="2" a="1"/>
  <c r="F3778" i="2" s="1"/>
  <c r="F3714" i="2" a="1"/>
  <c r="F3714" i="2" s="1"/>
  <c r="F3650" i="2" a="1"/>
  <c r="F3650" i="2" s="1"/>
  <c r="F3586" i="2" a="1"/>
  <c r="F3586" i="2" s="1"/>
  <c r="F3522" i="2" a="1"/>
  <c r="F3522" i="2" s="1"/>
  <c r="F3458" i="2" a="1"/>
  <c r="F3458" i="2" s="1"/>
  <c r="F3394" i="2" a="1"/>
  <c r="F3394" i="2" s="1"/>
  <c r="F3330" i="2" a="1"/>
  <c r="F3330" i="2" s="1"/>
  <c r="F3266" i="2" a="1"/>
  <c r="F3266" i="2" s="1"/>
  <c r="F3202" i="2" a="1"/>
  <c r="F3202" i="2" s="1"/>
  <c r="F3138" i="2" a="1"/>
  <c r="F3138" i="2" s="1"/>
  <c r="F3074" i="2" a="1"/>
  <c r="F3074" i="2" s="1"/>
  <c r="F3010" i="2" a="1"/>
  <c r="F3010" i="2" s="1"/>
  <c r="F2946" i="2" a="1"/>
  <c r="F2946" i="2" s="1"/>
  <c r="F2882" i="2" a="1"/>
  <c r="F2882" i="2" s="1"/>
  <c r="F2818" i="2" a="1"/>
  <c r="F2818" i="2" s="1"/>
  <c r="F2754" i="2" a="1"/>
  <c r="F2754" i="2" s="1"/>
  <c r="F2690" i="2" a="1"/>
  <c r="F2690" i="2" s="1"/>
  <c r="F2626" i="2" a="1"/>
  <c r="F2626" i="2" s="1"/>
  <c r="F3881" i="2" a="1"/>
  <c r="F3881" i="2" s="1"/>
  <c r="F3817" i="2" a="1"/>
  <c r="F3817" i="2" s="1"/>
  <c r="F3753" i="2" a="1"/>
  <c r="F3753" i="2" s="1"/>
  <c r="F3689" i="2" a="1"/>
  <c r="F3689" i="2" s="1"/>
  <c r="F3625" i="2" a="1"/>
  <c r="F3625" i="2" s="1"/>
  <c r="F3561" i="2" a="1"/>
  <c r="F3561" i="2" s="1"/>
  <c r="F3497" i="2" a="1"/>
  <c r="F3497" i="2" s="1"/>
  <c r="F3433" i="2" a="1"/>
  <c r="F3433" i="2" s="1"/>
  <c r="F3369" i="2" a="1"/>
  <c r="F3369" i="2" s="1"/>
  <c r="F3305" i="2" a="1"/>
  <c r="F3305" i="2" s="1"/>
  <c r="F3241" i="2" a="1"/>
  <c r="F3241" i="2" s="1"/>
  <c r="F3177" i="2" a="1"/>
  <c r="F3177" i="2" s="1"/>
  <c r="F3113" i="2" a="1"/>
  <c r="F3113" i="2" s="1"/>
  <c r="F3049" i="2" a="1"/>
  <c r="F3049" i="2" s="1"/>
  <c r="F2985" i="2" a="1"/>
  <c r="F2985" i="2" s="1"/>
  <c r="F2921" i="2" a="1"/>
  <c r="F2921" i="2" s="1"/>
  <c r="F2857" i="2" a="1"/>
  <c r="F2857" i="2" s="1"/>
  <c r="F2793" i="2" a="1"/>
  <c r="F2793" i="2" s="1"/>
  <c r="F2729" i="2" a="1"/>
  <c r="F2729" i="2" s="1"/>
  <c r="F2665" i="2" a="1"/>
  <c r="F2665" i="2" s="1"/>
  <c r="F3896" i="2" a="1"/>
  <c r="F3896" i="2" s="1"/>
  <c r="F3832" i="2" a="1"/>
  <c r="F3832" i="2" s="1"/>
  <c r="F3768" i="2" a="1"/>
  <c r="F3768" i="2" s="1"/>
  <c r="F3704" i="2" a="1"/>
  <c r="F3704" i="2" s="1"/>
  <c r="F3640" i="2" a="1"/>
  <c r="F3640" i="2" s="1"/>
  <c r="F3576" i="2" a="1"/>
  <c r="F3576" i="2" s="1"/>
  <c r="F3512" i="2" a="1"/>
  <c r="F3512" i="2" s="1"/>
  <c r="F3448" i="2" a="1"/>
  <c r="F3448" i="2" s="1"/>
  <c r="F3384" i="2" a="1"/>
  <c r="F3384" i="2" s="1"/>
  <c r="F3320" i="2" a="1"/>
  <c r="F3320" i="2" s="1"/>
  <c r="F3256" i="2" a="1"/>
  <c r="F3256" i="2" s="1"/>
  <c r="F3192" i="2" a="1"/>
  <c r="F3192" i="2" s="1"/>
  <c r="F3128" i="2" a="1"/>
  <c r="F3128" i="2" s="1"/>
  <c r="F3064" i="2" a="1"/>
  <c r="F3064" i="2" s="1"/>
  <c r="F3000" i="2" a="1"/>
  <c r="F3000" i="2" s="1"/>
  <c r="F2936" i="2" a="1"/>
  <c r="F2936" i="2" s="1"/>
  <c r="F2872" i="2" a="1"/>
  <c r="F2872" i="2" s="1"/>
  <c r="F2808" i="2" a="1"/>
  <c r="F2808" i="2" s="1"/>
  <c r="F2744" i="2" a="1"/>
  <c r="F2744" i="2" s="1"/>
  <c r="F2680" i="2" a="1"/>
  <c r="F2680" i="2" s="1"/>
  <c r="F2616" i="2" a="1"/>
  <c r="F2616" i="2" s="1"/>
  <c r="F2585" i="2" a="1"/>
  <c r="F2585" i="2" s="1"/>
  <c r="F2575" i="2" a="1"/>
  <c r="F2575" i="2" s="1"/>
  <c r="F2596" i="2" a="1"/>
  <c r="F2596" i="2" s="1"/>
  <c r="F2582" i="2" a="1"/>
  <c r="F2582" i="2" s="1"/>
  <c r="F3245" i="2" a="1"/>
  <c r="F3245" i="2" s="1"/>
  <c r="F3093" i="2" a="1"/>
  <c r="F3093" i="2" s="1"/>
  <c r="F3029" i="2" a="1"/>
  <c r="F3029" i="2" s="1"/>
  <c r="F2965" i="2" a="1"/>
  <c r="F2965" i="2" s="1"/>
  <c r="F2901" i="2" a="1"/>
  <c r="F2901" i="2" s="1"/>
  <c r="F2837" i="2" a="1"/>
  <c r="F2837" i="2" s="1"/>
  <c r="F2773" i="2" a="1"/>
  <c r="F2773" i="2" s="1"/>
  <c r="F2709" i="2" a="1"/>
  <c r="F2709" i="2" s="1"/>
  <c r="F2645" i="2" a="1"/>
  <c r="F2645" i="2" s="1"/>
  <c r="F3860" i="2" a="1"/>
  <c r="F3860" i="2" s="1"/>
  <c r="F3796" i="2" a="1"/>
  <c r="F3796" i="2" s="1"/>
  <c r="F3732" i="2" a="1"/>
  <c r="F3732" i="2" s="1"/>
  <c r="F3668" i="2" a="1"/>
  <c r="F3668" i="2" s="1"/>
  <c r="F3604" i="2" a="1"/>
  <c r="F3604" i="2" s="1"/>
  <c r="F3540" i="2" a="1"/>
  <c r="F3540" i="2" s="1"/>
  <c r="F3476" i="2" a="1"/>
  <c r="F3476" i="2" s="1"/>
  <c r="F3412" i="2" a="1"/>
  <c r="F3412" i="2" s="1"/>
  <c r="F3348" i="2" a="1"/>
  <c r="F3348" i="2" s="1"/>
  <c r="F3284" i="2" a="1"/>
  <c r="F3284" i="2" s="1"/>
  <c r="F3220" i="2" a="1"/>
  <c r="F3220" i="2" s="1"/>
  <c r="F3156" i="2" a="1"/>
  <c r="F3156" i="2" s="1"/>
  <c r="F3092" i="2" a="1"/>
  <c r="F3092" i="2" s="1"/>
  <c r="F3028" i="2" a="1"/>
  <c r="F3028" i="2" s="1"/>
  <c r="F2964" i="2" a="1"/>
  <c r="F2964" i="2" s="1"/>
  <c r="F2900" i="2" a="1"/>
  <c r="F2900" i="2" s="1"/>
  <c r="F2836" i="2" a="1"/>
  <c r="F2836" i="2" s="1"/>
  <c r="F2772" i="2" a="1"/>
  <c r="F2772" i="2" s="1"/>
  <c r="F2708" i="2" a="1"/>
  <c r="F2708" i="2" s="1"/>
  <c r="F2644" i="2" a="1"/>
  <c r="F2644" i="2" s="1"/>
  <c r="F3811" i="2" a="1"/>
  <c r="F3811" i="2" s="1"/>
  <c r="F3747" i="2" a="1"/>
  <c r="F3747" i="2" s="1"/>
  <c r="F3683" i="2" a="1"/>
  <c r="F3683" i="2" s="1"/>
  <c r="F3619" i="2" a="1"/>
  <c r="F3619" i="2" s="1"/>
  <c r="F3555" i="2" a="1"/>
  <c r="F3555" i="2" s="1"/>
  <c r="F3491" i="2" a="1"/>
  <c r="F3491" i="2" s="1"/>
  <c r="F3427" i="2" a="1"/>
  <c r="F3427" i="2" s="1"/>
  <c r="F3363" i="2" a="1"/>
  <c r="F3363" i="2" s="1"/>
  <c r="F3299" i="2" a="1"/>
  <c r="F3299" i="2" s="1"/>
  <c r="F3235" i="2" a="1"/>
  <c r="F3235" i="2" s="1"/>
  <c r="F3171" i="2" a="1"/>
  <c r="F3171" i="2" s="1"/>
  <c r="F3107" i="2" a="1"/>
  <c r="F3107" i="2" s="1"/>
  <c r="F3043" i="2" a="1"/>
  <c r="F3043" i="2" s="1"/>
  <c r="F2979" i="2" a="1"/>
  <c r="F2979" i="2" s="1"/>
  <c r="F2915" i="2" a="1"/>
  <c r="F2915" i="2" s="1"/>
  <c r="F2851" i="2" a="1"/>
  <c r="F2851" i="2" s="1"/>
  <c r="F2787" i="2" a="1"/>
  <c r="F2787" i="2" s="1"/>
  <c r="F2723" i="2" a="1"/>
  <c r="F2723" i="2" s="1"/>
  <c r="F2659" i="2" a="1"/>
  <c r="F2659" i="2" s="1"/>
  <c r="F2595" i="2" a="1"/>
  <c r="F2595" i="2" s="1"/>
  <c r="F3834" i="2" a="1"/>
  <c r="F3834" i="2" s="1"/>
  <c r="F3770" i="2" a="1"/>
  <c r="F3770" i="2" s="1"/>
  <c r="F3706" i="2" a="1"/>
  <c r="F3706" i="2" s="1"/>
  <c r="F3642" i="2" a="1"/>
  <c r="F3642" i="2" s="1"/>
  <c r="F3578" i="2" a="1"/>
  <c r="F3578" i="2" s="1"/>
  <c r="F3514" i="2" a="1"/>
  <c r="F3514" i="2" s="1"/>
  <c r="F3450" i="2" a="1"/>
  <c r="F3450" i="2" s="1"/>
  <c r="F3386" i="2" a="1"/>
  <c r="F3386" i="2" s="1"/>
  <c r="F3322" i="2" a="1"/>
  <c r="F3322" i="2" s="1"/>
  <c r="F3258" i="2" a="1"/>
  <c r="F3258" i="2" s="1"/>
  <c r="F3194" i="2" a="1"/>
  <c r="F3194" i="2" s="1"/>
  <c r="F3130" i="2" a="1"/>
  <c r="F3130" i="2" s="1"/>
  <c r="F3066" i="2" a="1"/>
  <c r="F3066" i="2" s="1"/>
  <c r="F3002" i="2" a="1"/>
  <c r="F3002" i="2" s="1"/>
  <c r="F2938" i="2" a="1"/>
  <c r="F2938" i="2" s="1"/>
  <c r="F2874" i="2" a="1"/>
  <c r="F2874" i="2" s="1"/>
  <c r="F2810" i="2" a="1"/>
  <c r="F2810" i="2" s="1"/>
  <c r="F2746" i="2" a="1"/>
  <c r="F2746" i="2" s="1"/>
  <c r="F2682" i="2" a="1"/>
  <c r="F2682" i="2" s="1"/>
  <c r="F2618" i="2" a="1"/>
  <c r="F2618" i="2" s="1"/>
  <c r="F3873" i="2" a="1"/>
  <c r="F3873" i="2" s="1"/>
  <c r="F3809" i="2" a="1"/>
  <c r="F3809" i="2" s="1"/>
  <c r="F3745" i="2" a="1"/>
  <c r="F3745" i="2" s="1"/>
  <c r="F3681" i="2" a="1"/>
  <c r="F3681" i="2" s="1"/>
  <c r="F3617" i="2" a="1"/>
  <c r="F3617" i="2" s="1"/>
  <c r="F3553" i="2" a="1"/>
  <c r="F3553" i="2" s="1"/>
  <c r="F3489" i="2" a="1"/>
  <c r="F3489" i="2" s="1"/>
  <c r="F3425" i="2" a="1"/>
  <c r="F3425" i="2" s="1"/>
  <c r="F3361" i="2" a="1"/>
  <c r="F3361" i="2" s="1"/>
  <c r="F3297" i="2" a="1"/>
  <c r="F3297" i="2" s="1"/>
  <c r="F3233" i="2" a="1"/>
  <c r="F3233" i="2" s="1"/>
  <c r="F3169" i="2" a="1"/>
  <c r="F3169" i="2" s="1"/>
  <c r="F3105" i="2" a="1"/>
  <c r="F3105" i="2" s="1"/>
  <c r="F3041" i="2" a="1"/>
  <c r="F3041" i="2" s="1"/>
  <c r="F2977" i="2" a="1"/>
  <c r="F2977" i="2" s="1"/>
  <c r="F2913" i="2" a="1"/>
  <c r="F2913" i="2" s="1"/>
  <c r="F2849" i="2" a="1"/>
  <c r="F2849" i="2" s="1"/>
  <c r="F2785" i="2" a="1"/>
  <c r="F2785" i="2" s="1"/>
  <c r="F2721" i="2" a="1"/>
  <c r="F2721" i="2" s="1"/>
  <c r="F2657" i="2" a="1"/>
  <c r="F2657" i="2" s="1"/>
  <c r="F3888" i="2" a="1"/>
  <c r="F3888" i="2" s="1"/>
  <c r="F3824" i="2" a="1"/>
  <c r="F3824" i="2" s="1"/>
  <c r="F3760" i="2" a="1"/>
  <c r="F3760" i="2" s="1"/>
  <c r="F3696" i="2" a="1"/>
  <c r="F3696" i="2" s="1"/>
  <c r="F3632" i="2" a="1"/>
  <c r="F3632" i="2" s="1"/>
  <c r="F3568" i="2" a="1"/>
  <c r="F3568" i="2" s="1"/>
  <c r="F3504" i="2" a="1"/>
  <c r="F3504" i="2" s="1"/>
  <c r="F3440" i="2" a="1"/>
  <c r="F3440" i="2" s="1"/>
  <c r="F3376" i="2" a="1"/>
  <c r="F3376" i="2" s="1"/>
  <c r="F3312" i="2" a="1"/>
  <c r="F3312" i="2" s="1"/>
  <c r="F3248" i="2" a="1"/>
  <c r="F3248" i="2" s="1"/>
  <c r="F3184" i="2" a="1"/>
  <c r="F3184" i="2" s="1"/>
  <c r="F3120" i="2" a="1"/>
  <c r="F3120" i="2" s="1"/>
  <c r="F3056" i="2" a="1"/>
  <c r="F3056" i="2" s="1"/>
  <c r="F2992" i="2" a="1"/>
  <c r="F2992" i="2" s="1"/>
  <c r="F2928" i="2" a="1"/>
  <c r="F2928" i="2" s="1"/>
  <c r="F2864" i="2" a="1"/>
  <c r="F2864" i="2" s="1"/>
  <c r="F2800" i="2" a="1"/>
  <c r="F2800" i="2" s="1"/>
  <c r="F2736" i="2" a="1"/>
  <c r="F2736" i="2" s="1"/>
  <c r="F2672" i="2" a="1"/>
  <c r="F2672" i="2" s="1"/>
  <c r="F2608" i="2" a="1"/>
  <c r="F2608" i="2" s="1"/>
  <c r="F2577" i="2" a="1"/>
  <c r="F2577" i="2" s="1"/>
  <c r="F2590" i="2" a="1"/>
  <c r="F2590" i="2" s="1"/>
  <c r="F2588" i="2" a="1"/>
  <c r="F2588" i="2" s="1"/>
  <c r="F3181" i="2" a="1"/>
  <c r="F3181" i="2" s="1"/>
  <c r="F3085" i="2" a="1"/>
  <c r="F3085" i="2" s="1"/>
  <c r="F3021" i="2" a="1"/>
  <c r="F3021" i="2" s="1"/>
  <c r="F2957" i="2" a="1"/>
  <c r="F2957" i="2" s="1"/>
  <c r="F2893" i="2" a="1"/>
  <c r="F2893" i="2" s="1"/>
  <c r="F2829" i="2" a="1"/>
  <c r="F2829" i="2" s="1"/>
  <c r="F2765" i="2" a="1"/>
  <c r="F2765" i="2" s="1"/>
  <c r="F2701" i="2" a="1"/>
  <c r="F2701" i="2" s="1"/>
  <c r="F2637" i="2" a="1"/>
  <c r="F2637" i="2" s="1"/>
  <c r="F3852" i="2" a="1"/>
  <c r="F3852" i="2" s="1"/>
  <c r="F3788" i="2" a="1"/>
  <c r="F3788" i="2" s="1"/>
  <c r="F3724" i="2" a="1"/>
  <c r="F3724" i="2" s="1"/>
  <c r="F3660" i="2" a="1"/>
  <c r="F3660" i="2" s="1"/>
  <c r="F3596" i="2" a="1"/>
  <c r="F3596" i="2" s="1"/>
  <c r="F3532" i="2" a="1"/>
  <c r="F3532" i="2" s="1"/>
  <c r="F3468" i="2" a="1"/>
  <c r="F3468" i="2" s="1"/>
  <c r="F3404" i="2" a="1"/>
  <c r="F3404" i="2" s="1"/>
  <c r="F3340" i="2" a="1"/>
  <c r="F3340" i="2" s="1"/>
  <c r="F3276" i="2" a="1"/>
  <c r="F3276" i="2" s="1"/>
  <c r="F3212" i="2" a="1"/>
  <c r="F3212" i="2" s="1"/>
  <c r="F3148" i="2" a="1"/>
  <c r="F3148" i="2" s="1"/>
  <c r="F3084" i="2" a="1"/>
  <c r="F3084" i="2" s="1"/>
  <c r="F3020" i="2" a="1"/>
  <c r="F3020" i="2" s="1"/>
  <c r="F2956" i="2" a="1"/>
  <c r="F2956" i="2" s="1"/>
  <c r="F2892" i="2" a="1"/>
  <c r="F2892" i="2" s="1"/>
  <c r="F2828" i="2" a="1"/>
  <c r="F2828" i="2" s="1"/>
  <c r="F2764" i="2" a="1"/>
  <c r="F2764" i="2" s="1"/>
  <c r="F2700" i="2" a="1"/>
  <c r="F2700" i="2" s="1"/>
  <c r="F2636" i="2" a="1"/>
  <c r="F2636" i="2" s="1"/>
  <c r="F3803" i="2" a="1"/>
  <c r="F3803" i="2" s="1"/>
  <c r="F3739" i="2" a="1"/>
  <c r="F3739" i="2" s="1"/>
  <c r="F3675" i="2" a="1"/>
  <c r="F3675" i="2" s="1"/>
  <c r="F3611" i="2" a="1"/>
  <c r="F3611" i="2" s="1"/>
  <c r="F3547" i="2" a="1"/>
  <c r="F3547" i="2" s="1"/>
  <c r="F3483" i="2" a="1"/>
  <c r="F3483" i="2" s="1"/>
  <c r="F3419" i="2" a="1"/>
  <c r="F3419" i="2" s="1"/>
  <c r="F3355" i="2" a="1"/>
  <c r="F3355" i="2" s="1"/>
  <c r="F3291" i="2" a="1"/>
  <c r="F3291" i="2" s="1"/>
  <c r="F3227" i="2" a="1"/>
  <c r="F3227" i="2" s="1"/>
  <c r="F3163" i="2" a="1"/>
  <c r="F3163" i="2" s="1"/>
  <c r="F3099" i="2" a="1"/>
  <c r="F3099" i="2" s="1"/>
  <c r="F3035" i="2" a="1"/>
  <c r="F3035" i="2" s="1"/>
  <c r="F2971" i="2" a="1"/>
  <c r="F2971" i="2" s="1"/>
  <c r="F2907" i="2" a="1"/>
  <c r="F2907" i="2" s="1"/>
  <c r="F2843" i="2" a="1"/>
  <c r="F2843" i="2" s="1"/>
  <c r="F2779" i="2" a="1"/>
  <c r="F2779" i="2" s="1"/>
  <c r="F2715" i="2" a="1"/>
  <c r="F2715" i="2" s="1"/>
  <c r="F2651" i="2" a="1"/>
  <c r="F2651" i="2" s="1"/>
  <c r="F2587" i="2" a="1"/>
  <c r="F2587" i="2" s="1"/>
  <c r="F3826" i="2" a="1"/>
  <c r="F3826" i="2" s="1"/>
  <c r="F3762" i="2" a="1"/>
  <c r="F3762" i="2" s="1"/>
  <c r="F3698" i="2" a="1"/>
  <c r="F3698" i="2" s="1"/>
  <c r="F3634" i="2" a="1"/>
  <c r="F3634" i="2" s="1"/>
  <c r="F3570" i="2" a="1"/>
  <c r="F3570" i="2" s="1"/>
  <c r="F3506" i="2" a="1"/>
  <c r="F3506" i="2" s="1"/>
  <c r="F3442" i="2" a="1"/>
  <c r="F3442" i="2" s="1"/>
  <c r="F3378" i="2" a="1"/>
  <c r="F3378" i="2" s="1"/>
  <c r="F3314" i="2" a="1"/>
  <c r="F3314" i="2" s="1"/>
  <c r="F3250" i="2" a="1"/>
  <c r="F3250" i="2" s="1"/>
  <c r="F3186" i="2" a="1"/>
  <c r="F3186" i="2" s="1"/>
  <c r="F3122" i="2" a="1"/>
  <c r="F3122" i="2" s="1"/>
  <c r="F3058" i="2" a="1"/>
  <c r="F3058" i="2" s="1"/>
  <c r="F2994" i="2" a="1"/>
  <c r="F2994" i="2" s="1"/>
  <c r="F2930" i="2" a="1"/>
  <c r="F2930" i="2" s="1"/>
  <c r="F2866" i="2" a="1"/>
  <c r="F2866" i="2" s="1"/>
  <c r="F2802" i="2" a="1"/>
  <c r="F2802" i="2" s="1"/>
  <c r="F2738" i="2" a="1"/>
  <c r="F2738" i="2" s="1"/>
  <c r="F2674" i="2" a="1"/>
  <c r="F2674" i="2" s="1"/>
  <c r="F2610" i="2" a="1"/>
  <c r="F2610" i="2" s="1"/>
  <c r="F3865" i="2" a="1"/>
  <c r="F3865" i="2" s="1"/>
  <c r="F3801" i="2" a="1"/>
  <c r="F3801" i="2" s="1"/>
  <c r="F3737" i="2" a="1"/>
  <c r="F3737" i="2" s="1"/>
  <c r="F3673" i="2" a="1"/>
  <c r="F3673" i="2" s="1"/>
  <c r="F3609" i="2" a="1"/>
  <c r="F3609" i="2" s="1"/>
  <c r="F3545" i="2" a="1"/>
  <c r="F3545" i="2" s="1"/>
  <c r="F3481" i="2" a="1"/>
  <c r="F3481" i="2" s="1"/>
  <c r="F3417" i="2" a="1"/>
  <c r="F3417" i="2" s="1"/>
  <c r="F3353" i="2" a="1"/>
  <c r="F3353" i="2" s="1"/>
  <c r="F3289" i="2" a="1"/>
  <c r="F3289" i="2" s="1"/>
  <c r="F3225" i="2" a="1"/>
  <c r="F3225" i="2" s="1"/>
  <c r="F3161" i="2" a="1"/>
  <c r="F3161" i="2" s="1"/>
  <c r="F3097" i="2" a="1"/>
  <c r="F3097" i="2" s="1"/>
  <c r="F3033" i="2" a="1"/>
  <c r="F3033" i="2" s="1"/>
  <c r="F2969" i="2" a="1"/>
  <c r="F2969" i="2" s="1"/>
  <c r="F2905" i="2" a="1"/>
  <c r="F2905" i="2" s="1"/>
  <c r="F2841" i="2" a="1"/>
  <c r="F2841" i="2" s="1"/>
  <c r="F2777" i="2" a="1"/>
  <c r="F2777" i="2" s="1"/>
  <c r="F2713" i="2" a="1"/>
  <c r="F2713" i="2" s="1"/>
  <c r="F2649" i="2" a="1"/>
  <c r="F2649" i="2" s="1"/>
  <c r="F3880" i="2" a="1"/>
  <c r="F3880" i="2" s="1"/>
  <c r="F3816" i="2" a="1"/>
  <c r="F3816" i="2" s="1"/>
  <c r="F3752" i="2" a="1"/>
  <c r="F3752" i="2" s="1"/>
  <c r="F3688" i="2" a="1"/>
  <c r="F3688" i="2" s="1"/>
  <c r="F3624" i="2" a="1"/>
  <c r="F3624" i="2" s="1"/>
  <c r="F3560" i="2" a="1"/>
  <c r="F3560" i="2" s="1"/>
  <c r="F3496" i="2" a="1"/>
  <c r="F3496" i="2" s="1"/>
  <c r="F3432" i="2" a="1"/>
  <c r="F3432" i="2" s="1"/>
  <c r="F3368" i="2" a="1"/>
  <c r="F3368" i="2" s="1"/>
  <c r="F3304" i="2" a="1"/>
  <c r="F3304" i="2" s="1"/>
  <c r="F3240" i="2" a="1"/>
  <c r="F3240" i="2" s="1"/>
  <c r="F3176" i="2" a="1"/>
  <c r="F3176" i="2" s="1"/>
  <c r="F3112" i="2" a="1"/>
  <c r="F3112" i="2" s="1"/>
  <c r="F3048" i="2" a="1"/>
  <c r="F3048" i="2" s="1"/>
  <c r="F2984" i="2" a="1"/>
  <c r="F2984" i="2" s="1"/>
  <c r="F2920" i="2" a="1"/>
  <c r="F2920" i="2" s="1"/>
  <c r="F2856" i="2" a="1"/>
  <c r="F2856" i="2" s="1"/>
  <c r="F2792" i="2" a="1"/>
  <c r="F2792" i="2" s="1"/>
  <c r="F2728" i="2" a="1"/>
  <c r="F2728" i="2" s="1"/>
  <c r="F3141" i="2" a="1"/>
  <c r="F3141" i="2" s="1"/>
  <c r="F3077" i="2" a="1"/>
  <c r="F3077" i="2" s="1"/>
  <c r="F3013" i="2" a="1"/>
  <c r="F3013" i="2" s="1"/>
  <c r="F2949" i="2" a="1"/>
  <c r="F2949" i="2" s="1"/>
  <c r="F2885" i="2" a="1"/>
  <c r="F2885" i="2" s="1"/>
  <c r="F2821" i="2" a="1"/>
  <c r="F2821" i="2" s="1"/>
  <c r="F2757" i="2" a="1"/>
  <c r="F2757" i="2" s="1"/>
  <c r="F2693" i="2" a="1"/>
  <c r="F2693" i="2" s="1"/>
  <c r="F2629" i="2" a="1"/>
  <c r="F2629" i="2" s="1"/>
  <c r="F3844" i="2" a="1"/>
  <c r="F3844" i="2" s="1"/>
  <c r="F3780" i="2" a="1"/>
  <c r="F3780" i="2" s="1"/>
  <c r="F3716" i="2" a="1"/>
  <c r="F3716" i="2" s="1"/>
  <c r="F3652" i="2" a="1"/>
  <c r="F3652" i="2" s="1"/>
  <c r="F3588" i="2" a="1"/>
  <c r="F3588" i="2" s="1"/>
  <c r="F3524" i="2" a="1"/>
  <c r="F3524" i="2" s="1"/>
  <c r="F3460" i="2" a="1"/>
  <c r="F3460" i="2" s="1"/>
  <c r="F3396" i="2" a="1"/>
  <c r="F3396" i="2" s="1"/>
  <c r="F3332" i="2" a="1"/>
  <c r="F3332" i="2" s="1"/>
  <c r="F3268" i="2" a="1"/>
  <c r="F3268" i="2" s="1"/>
  <c r="F3204" i="2" a="1"/>
  <c r="F3204" i="2" s="1"/>
  <c r="F3140" i="2" a="1"/>
  <c r="F3140" i="2" s="1"/>
  <c r="F3076" i="2" a="1"/>
  <c r="F3076" i="2" s="1"/>
  <c r="F3012" i="2" a="1"/>
  <c r="F3012" i="2" s="1"/>
  <c r="F2948" i="2" a="1"/>
  <c r="F2948" i="2" s="1"/>
  <c r="F2884" i="2" a="1"/>
  <c r="F2884" i="2" s="1"/>
  <c r="F2820" i="2" a="1"/>
  <c r="F2820" i="2" s="1"/>
  <c r="F2756" i="2" a="1"/>
  <c r="F2756" i="2" s="1"/>
  <c r="F2692" i="2" a="1"/>
  <c r="F2692" i="2" s="1"/>
  <c r="F2628" i="2" a="1"/>
  <c r="F2628" i="2" s="1"/>
  <c r="F3795" i="2" a="1"/>
  <c r="F3795" i="2" s="1"/>
  <c r="F3731" i="2" a="1"/>
  <c r="F3731" i="2" s="1"/>
  <c r="F3667" i="2" a="1"/>
  <c r="F3667" i="2" s="1"/>
  <c r="F3603" i="2" a="1"/>
  <c r="F3603" i="2" s="1"/>
  <c r="F3539" i="2" a="1"/>
  <c r="F3539" i="2" s="1"/>
  <c r="F3475" i="2" a="1"/>
  <c r="F3475" i="2" s="1"/>
  <c r="F3411" i="2" a="1"/>
  <c r="F3411" i="2" s="1"/>
  <c r="F3347" i="2" a="1"/>
  <c r="F3347" i="2" s="1"/>
  <c r="F3283" i="2" a="1"/>
  <c r="F3283" i="2" s="1"/>
  <c r="F3219" i="2" a="1"/>
  <c r="F3219" i="2" s="1"/>
  <c r="F3155" i="2" a="1"/>
  <c r="F3155" i="2" s="1"/>
  <c r="F3091" i="2" a="1"/>
  <c r="F3091" i="2" s="1"/>
  <c r="F3027" i="2" a="1"/>
  <c r="F3027" i="2" s="1"/>
  <c r="F2963" i="2" a="1"/>
  <c r="F2963" i="2" s="1"/>
  <c r="F2899" i="2" a="1"/>
  <c r="F2899" i="2" s="1"/>
  <c r="F2835" i="2" a="1"/>
  <c r="F2835" i="2" s="1"/>
  <c r="F2771" i="2" a="1"/>
  <c r="F2771" i="2" s="1"/>
  <c r="F2707" i="2" a="1"/>
  <c r="F2707" i="2" s="1"/>
  <c r="F2643" i="2" a="1"/>
  <c r="F2643" i="2" s="1"/>
  <c r="F2579" i="2" a="1"/>
  <c r="F2579" i="2" s="1"/>
  <c r="F3818" i="2" a="1"/>
  <c r="F3818" i="2" s="1"/>
  <c r="F3754" i="2" a="1"/>
  <c r="F3754" i="2" s="1"/>
  <c r="F3690" i="2" a="1"/>
  <c r="F3690" i="2" s="1"/>
  <c r="F3626" i="2" a="1"/>
  <c r="F3626" i="2" s="1"/>
  <c r="F3562" i="2" a="1"/>
  <c r="F3562" i="2" s="1"/>
  <c r="F3498" i="2" a="1"/>
  <c r="F3498" i="2" s="1"/>
  <c r="F3434" i="2" a="1"/>
  <c r="F3434" i="2" s="1"/>
  <c r="F3370" i="2" a="1"/>
  <c r="F3370" i="2" s="1"/>
  <c r="F3306" i="2" a="1"/>
  <c r="F3306" i="2" s="1"/>
  <c r="F3242" i="2" a="1"/>
  <c r="F3242" i="2" s="1"/>
  <c r="F3178" i="2" a="1"/>
  <c r="F3178" i="2" s="1"/>
  <c r="F3114" i="2" a="1"/>
  <c r="F3114" i="2" s="1"/>
  <c r="F3050" i="2" a="1"/>
  <c r="F3050" i="2" s="1"/>
  <c r="F2986" i="2" a="1"/>
  <c r="F2986" i="2" s="1"/>
  <c r="F2922" i="2" a="1"/>
  <c r="F2922" i="2" s="1"/>
  <c r="F2858" i="2" a="1"/>
  <c r="F2858" i="2" s="1"/>
  <c r="F2794" i="2" a="1"/>
  <c r="F2794" i="2" s="1"/>
  <c r="F2730" i="2" a="1"/>
  <c r="F2730" i="2" s="1"/>
  <c r="F2666" i="2" a="1"/>
  <c r="F2666" i="2" s="1"/>
  <c r="F2602" i="2" a="1"/>
  <c r="F2602" i="2" s="1"/>
  <c r="F3857" i="2" a="1"/>
  <c r="F3857" i="2" s="1"/>
  <c r="F3793" i="2" a="1"/>
  <c r="F3793" i="2" s="1"/>
  <c r="F3729" i="2" a="1"/>
  <c r="F3729" i="2" s="1"/>
  <c r="F3665" i="2" a="1"/>
  <c r="F3665" i="2" s="1"/>
  <c r="F3601" i="2" a="1"/>
  <c r="F3601" i="2" s="1"/>
  <c r="F3537" i="2" a="1"/>
  <c r="F3537" i="2" s="1"/>
  <c r="F3473" i="2" a="1"/>
  <c r="F3473" i="2" s="1"/>
  <c r="F3409" i="2" a="1"/>
  <c r="F3409" i="2" s="1"/>
  <c r="F3345" i="2" a="1"/>
  <c r="F3345" i="2" s="1"/>
  <c r="F3281" i="2" a="1"/>
  <c r="F3281" i="2" s="1"/>
  <c r="F3217" i="2" a="1"/>
  <c r="F3217" i="2" s="1"/>
  <c r="F3153" i="2" a="1"/>
  <c r="F3153" i="2" s="1"/>
  <c r="F3089" i="2" a="1"/>
  <c r="F3089" i="2" s="1"/>
  <c r="F3025" i="2" a="1"/>
  <c r="F3025" i="2" s="1"/>
  <c r="F2961" i="2" a="1"/>
  <c r="F2961" i="2" s="1"/>
  <c r="F2897" i="2" a="1"/>
  <c r="F2897" i="2" s="1"/>
  <c r="F2833" i="2" a="1"/>
  <c r="F2833" i="2" s="1"/>
  <c r="F2769" i="2" a="1"/>
  <c r="F2769" i="2" s="1"/>
  <c r="F2705" i="2" a="1"/>
  <c r="F2705" i="2" s="1"/>
  <c r="F2641" i="2" a="1"/>
  <c r="F2641" i="2" s="1"/>
  <c r="F3872" i="2" a="1"/>
  <c r="F3872" i="2" s="1"/>
  <c r="F3808" i="2" a="1"/>
  <c r="F3808" i="2" s="1"/>
  <c r="F3744" i="2" a="1"/>
  <c r="F3744" i="2" s="1"/>
  <c r="F3680" i="2" a="1"/>
  <c r="F3680" i="2" s="1"/>
  <c r="F3616" i="2" a="1"/>
  <c r="F3616" i="2" s="1"/>
  <c r="F3552" i="2" a="1"/>
  <c r="F3552" i="2" s="1"/>
  <c r="F3488" i="2" a="1"/>
  <c r="F3488" i="2" s="1"/>
  <c r="F3424" i="2" a="1"/>
  <c r="F3424" i="2" s="1"/>
  <c r="F3360" i="2" a="1"/>
  <c r="F3360" i="2" s="1"/>
  <c r="F3296" i="2" a="1"/>
  <c r="F3296" i="2" s="1"/>
  <c r="F3232" i="2" a="1"/>
  <c r="F3232" i="2" s="1"/>
  <c r="F3168" i="2" a="1"/>
  <c r="F3168" i="2" s="1"/>
  <c r="F3104" i="2" a="1"/>
  <c r="F3104" i="2" s="1"/>
  <c r="F3040" i="2" a="1"/>
  <c r="F3040" i="2" s="1"/>
  <c r="F2976" i="2" a="1"/>
  <c r="F2976" i="2" s="1"/>
  <c r="F2912" i="2" a="1"/>
  <c r="F2912" i="2" s="1"/>
  <c r="F2848" i="2" a="1"/>
  <c r="F2848" i="2" s="1"/>
  <c r="F2784" i="2" a="1"/>
  <c r="F2784" i="2" s="1"/>
  <c r="F2720" i="2" a="1"/>
  <c r="F2720" i="2" s="1"/>
  <c r="F2656" i="2" a="1"/>
  <c r="F2656" i="2" s="1"/>
  <c r="F2594" i="2" a="1"/>
  <c r="F2594" i="2" s="1"/>
  <c r="F2584" i="2" a="1"/>
  <c r="F2584" i="2" s="1"/>
  <c r="F3133" i="2" a="1"/>
  <c r="F3133" i="2" s="1"/>
  <c r="F3069" i="2" a="1"/>
  <c r="F3069" i="2" s="1"/>
  <c r="F3005" i="2" a="1"/>
  <c r="F3005" i="2" s="1"/>
  <c r="F2941" i="2" a="1"/>
  <c r="F2941" i="2" s="1"/>
  <c r="F2877" i="2" a="1"/>
  <c r="F2877" i="2" s="1"/>
  <c r="F2813" i="2" a="1"/>
  <c r="F2813" i="2" s="1"/>
  <c r="F2749" i="2" a="1"/>
  <c r="F2749" i="2" s="1"/>
  <c r="F2685" i="2" a="1"/>
  <c r="F2685" i="2" s="1"/>
  <c r="F2621" i="2" a="1"/>
  <c r="F2621" i="2" s="1"/>
  <c r="F3836" i="2" a="1"/>
  <c r="F3836" i="2" s="1"/>
  <c r="F3772" i="2" a="1"/>
  <c r="F3772" i="2" s="1"/>
  <c r="F3708" i="2" a="1"/>
  <c r="F3708" i="2" s="1"/>
  <c r="F3644" i="2" a="1"/>
  <c r="F3644" i="2" s="1"/>
  <c r="F3580" i="2" a="1"/>
  <c r="F3580" i="2" s="1"/>
  <c r="F3516" i="2" a="1"/>
  <c r="F3516" i="2" s="1"/>
  <c r="F3452" i="2" a="1"/>
  <c r="F3452" i="2" s="1"/>
  <c r="F3388" i="2" a="1"/>
  <c r="F3388" i="2" s="1"/>
  <c r="F3324" i="2" a="1"/>
  <c r="F3324" i="2" s="1"/>
  <c r="F3260" i="2" a="1"/>
  <c r="F3260" i="2" s="1"/>
  <c r="F3196" i="2" a="1"/>
  <c r="F3196" i="2" s="1"/>
  <c r="F3132" i="2" a="1"/>
  <c r="F3132" i="2" s="1"/>
  <c r="F3068" i="2" a="1"/>
  <c r="F3068" i="2" s="1"/>
  <c r="F3004" i="2" a="1"/>
  <c r="F3004" i="2" s="1"/>
  <c r="F2940" i="2" a="1"/>
  <c r="F2940" i="2" s="1"/>
  <c r="F2876" i="2" a="1"/>
  <c r="F2876" i="2" s="1"/>
  <c r="F2812" i="2" a="1"/>
  <c r="F2812" i="2" s="1"/>
  <c r="F2748" i="2" a="1"/>
  <c r="F2748" i="2" s="1"/>
  <c r="F2684" i="2" a="1"/>
  <c r="F2684" i="2" s="1"/>
  <c r="F2620" i="2" a="1"/>
  <c r="F2620" i="2" s="1"/>
  <c r="F3787" i="2" a="1"/>
  <c r="F3787" i="2" s="1"/>
  <c r="F3723" i="2" a="1"/>
  <c r="F3723" i="2" s="1"/>
  <c r="F3659" i="2" a="1"/>
  <c r="F3659" i="2" s="1"/>
  <c r="F3595" i="2" a="1"/>
  <c r="F3595" i="2" s="1"/>
  <c r="F3531" i="2" a="1"/>
  <c r="F3531" i="2" s="1"/>
  <c r="F3467" i="2" a="1"/>
  <c r="F3467" i="2" s="1"/>
  <c r="F3403" i="2" a="1"/>
  <c r="F3403" i="2" s="1"/>
  <c r="F3339" i="2" a="1"/>
  <c r="F3339" i="2" s="1"/>
  <c r="F3275" i="2" a="1"/>
  <c r="F3275" i="2" s="1"/>
  <c r="F3211" i="2" a="1"/>
  <c r="F3211" i="2" s="1"/>
  <c r="F3147" i="2" a="1"/>
  <c r="F3147" i="2" s="1"/>
  <c r="F3083" i="2" a="1"/>
  <c r="F3083" i="2" s="1"/>
  <c r="F3019" i="2" a="1"/>
  <c r="F3019" i="2" s="1"/>
  <c r="F2955" i="2" a="1"/>
  <c r="F2955" i="2" s="1"/>
  <c r="F2891" i="2" a="1"/>
  <c r="F2891" i="2" s="1"/>
  <c r="F2827" i="2" a="1"/>
  <c r="F2827" i="2" s="1"/>
  <c r="F2763" i="2" a="1"/>
  <c r="F2763" i="2" s="1"/>
  <c r="F2699" i="2" a="1"/>
  <c r="F2699" i="2" s="1"/>
  <c r="F2635" i="2" a="1"/>
  <c r="F2635" i="2" s="1"/>
  <c r="F4781" i="2" a="1"/>
  <c r="F4781" i="2" s="1"/>
  <c r="F3810" i="2" a="1"/>
  <c r="F3810" i="2" s="1"/>
  <c r="F3746" i="2" a="1"/>
  <c r="F3746" i="2" s="1"/>
  <c r="F3682" i="2" a="1"/>
  <c r="F3682" i="2" s="1"/>
  <c r="F3618" i="2" a="1"/>
  <c r="F3618" i="2" s="1"/>
  <c r="F3554" i="2" a="1"/>
  <c r="F3554" i="2" s="1"/>
  <c r="F3490" i="2" a="1"/>
  <c r="F3490" i="2" s="1"/>
  <c r="F3426" i="2" a="1"/>
  <c r="F3426" i="2" s="1"/>
  <c r="F3362" i="2" a="1"/>
  <c r="F3362" i="2" s="1"/>
  <c r="F3298" i="2" a="1"/>
  <c r="F3298" i="2" s="1"/>
  <c r="F3234" i="2" a="1"/>
  <c r="F3234" i="2" s="1"/>
  <c r="F3170" i="2" a="1"/>
  <c r="F3170" i="2" s="1"/>
  <c r="F3106" i="2" a="1"/>
  <c r="F3106" i="2" s="1"/>
  <c r="F3042" i="2" a="1"/>
  <c r="F3042" i="2" s="1"/>
  <c r="F2978" i="2" a="1"/>
  <c r="F2978" i="2" s="1"/>
  <c r="F2914" i="2" a="1"/>
  <c r="F2914" i="2" s="1"/>
  <c r="F2850" i="2" a="1"/>
  <c r="F2850" i="2" s="1"/>
  <c r="F2786" i="2" a="1"/>
  <c r="F2786" i="2" s="1"/>
  <c r="F2722" i="2" a="1"/>
  <c r="F2722" i="2" s="1"/>
  <c r="F2658" i="2" a="1"/>
  <c r="F2658" i="2" s="1"/>
  <c r="F4780" i="2" a="1"/>
  <c r="F4780" i="2" s="1"/>
  <c r="F3849" i="2" a="1"/>
  <c r="F3849" i="2" s="1"/>
  <c r="F3785" i="2" a="1"/>
  <c r="F3785" i="2" s="1"/>
  <c r="F3721" i="2" a="1"/>
  <c r="F3721" i="2" s="1"/>
  <c r="F3657" i="2" a="1"/>
  <c r="F3657" i="2" s="1"/>
  <c r="F3593" i="2" a="1"/>
  <c r="F3593" i="2" s="1"/>
  <c r="F3529" i="2" a="1"/>
  <c r="F3529" i="2" s="1"/>
  <c r="F3465" i="2" a="1"/>
  <c r="F3465" i="2" s="1"/>
  <c r="F3401" i="2" a="1"/>
  <c r="F3401" i="2" s="1"/>
  <c r="F3337" i="2" a="1"/>
  <c r="F3337" i="2" s="1"/>
  <c r="F3273" i="2" a="1"/>
  <c r="F3273" i="2" s="1"/>
  <c r="F3209" i="2" a="1"/>
  <c r="F3209" i="2" s="1"/>
  <c r="F3145" i="2" a="1"/>
  <c r="F3145" i="2" s="1"/>
  <c r="F3081" i="2" a="1"/>
  <c r="F3081" i="2" s="1"/>
  <c r="F3017" i="2" a="1"/>
  <c r="F3017" i="2" s="1"/>
  <c r="F2953" i="2" a="1"/>
  <c r="F2953" i="2" s="1"/>
  <c r="F2889" i="2" a="1"/>
  <c r="F2889" i="2" s="1"/>
  <c r="F2825" i="2" a="1"/>
  <c r="F2825" i="2" s="1"/>
  <c r="F2761" i="2" a="1"/>
  <c r="F2761" i="2" s="1"/>
  <c r="F2697" i="2" a="1"/>
  <c r="F2697" i="2" s="1"/>
  <c r="F2633" i="2" a="1"/>
  <c r="F2633" i="2" s="1"/>
  <c r="F3864" i="2" a="1"/>
  <c r="F3864" i="2" s="1"/>
  <c r="F3800" i="2" a="1"/>
  <c r="F3800" i="2" s="1"/>
  <c r="F3736" i="2" a="1"/>
  <c r="F3736" i="2" s="1"/>
  <c r="F3672" i="2" a="1"/>
  <c r="F3672" i="2" s="1"/>
  <c r="F3608" i="2" a="1"/>
  <c r="F3608" i="2" s="1"/>
  <c r="F3544" i="2" a="1"/>
  <c r="F3544" i="2" s="1"/>
  <c r="F3480" i="2" a="1"/>
  <c r="F3480" i="2" s="1"/>
  <c r="F3416" i="2" a="1"/>
  <c r="F3416" i="2" s="1"/>
  <c r="F3352" i="2" a="1"/>
  <c r="F3352" i="2" s="1"/>
  <c r="F3288" i="2" a="1"/>
  <c r="F3288" i="2" s="1"/>
  <c r="F3224" i="2" a="1"/>
  <c r="F3224" i="2" s="1"/>
  <c r="F3160" i="2" a="1"/>
  <c r="F3160" i="2" s="1"/>
  <c r="F3096" i="2" a="1"/>
  <c r="F3096" i="2" s="1"/>
  <c r="F3032" i="2" a="1"/>
  <c r="F3032" i="2" s="1"/>
  <c r="F2968" i="2" a="1"/>
  <c r="F2968" i="2" s="1"/>
  <c r="F2904" i="2" a="1"/>
  <c r="F2904" i="2" s="1"/>
  <c r="F2840" i="2" a="1"/>
  <c r="F2840" i="2" s="1"/>
  <c r="F2776" i="2" a="1"/>
  <c r="F2776" i="2" s="1"/>
  <c r="F2712" i="2" a="1"/>
  <c r="F2712" i="2" s="1"/>
  <c r="F2648" i="2" a="1"/>
  <c r="F2648" i="2" s="1"/>
  <c r="F2586" i="2" a="1"/>
  <c r="F2586" i="2" s="1"/>
  <c r="F2576" i="2" a="1"/>
  <c r="F2576" i="2" s="1"/>
  <c r="F2597" i="2" a="1"/>
  <c r="F2597" i="2" s="1"/>
  <c r="F2581" i="2" a="1"/>
  <c r="F2581" i="2" s="1"/>
  <c r="F2580" i="2" a="1"/>
  <c r="F2580" i="2" s="1"/>
  <c r="F3125" i="2" a="1"/>
  <c r="F3125" i="2" s="1"/>
  <c r="F3061" i="2" a="1"/>
  <c r="F3061" i="2" s="1"/>
  <c r="F2997" i="2" a="1"/>
  <c r="F2997" i="2" s="1"/>
  <c r="F2933" i="2" a="1"/>
  <c r="F2933" i="2" s="1"/>
  <c r="F2869" i="2" a="1"/>
  <c r="F2869" i="2" s="1"/>
  <c r="F2805" i="2" a="1"/>
  <c r="F2805" i="2" s="1"/>
  <c r="F2741" i="2" a="1"/>
  <c r="F2741" i="2" s="1"/>
  <c r="F2677" i="2" a="1"/>
  <c r="F2677" i="2" s="1"/>
  <c r="F2613" i="2" a="1"/>
  <c r="F2613" i="2" s="1"/>
  <c r="F3828" i="2" a="1"/>
  <c r="F3828" i="2" s="1"/>
  <c r="F3764" i="2" a="1"/>
  <c r="F3764" i="2" s="1"/>
  <c r="F3700" i="2" a="1"/>
  <c r="F3700" i="2" s="1"/>
  <c r="F3636" i="2" a="1"/>
  <c r="F3636" i="2" s="1"/>
  <c r="F3572" i="2" a="1"/>
  <c r="F3572" i="2" s="1"/>
  <c r="F3508" i="2" a="1"/>
  <c r="F3508" i="2" s="1"/>
  <c r="F3444" i="2" a="1"/>
  <c r="F3444" i="2" s="1"/>
  <c r="F3380" i="2" a="1"/>
  <c r="F3380" i="2" s="1"/>
  <c r="F3316" i="2" a="1"/>
  <c r="F3316" i="2" s="1"/>
  <c r="F3252" i="2" a="1"/>
  <c r="F3252" i="2" s="1"/>
  <c r="F3188" i="2" a="1"/>
  <c r="F3188" i="2" s="1"/>
  <c r="F3124" i="2" a="1"/>
  <c r="F3124" i="2" s="1"/>
  <c r="F3060" i="2" a="1"/>
  <c r="F3060" i="2" s="1"/>
  <c r="F2996" i="2" a="1"/>
  <c r="F2996" i="2" s="1"/>
  <c r="F2932" i="2" a="1"/>
  <c r="F2932" i="2" s="1"/>
  <c r="F2868" i="2" a="1"/>
  <c r="F2868" i="2" s="1"/>
  <c r="F2804" i="2" a="1"/>
  <c r="F2804" i="2" s="1"/>
  <c r="F2740" i="2" a="1"/>
  <c r="F2740" i="2" s="1"/>
  <c r="F2676" i="2" a="1"/>
  <c r="F2676" i="2" s="1"/>
  <c r="F2612" i="2" a="1"/>
  <c r="F2612" i="2" s="1"/>
  <c r="F3779" i="2" a="1"/>
  <c r="F3779" i="2" s="1"/>
  <c r="F3715" i="2" a="1"/>
  <c r="F3715" i="2" s="1"/>
  <c r="F3651" i="2" a="1"/>
  <c r="F3651" i="2" s="1"/>
  <c r="F3587" i="2" a="1"/>
  <c r="F3587" i="2" s="1"/>
  <c r="F3523" i="2" a="1"/>
  <c r="F3523" i="2" s="1"/>
  <c r="F3459" i="2" a="1"/>
  <c r="F3459" i="2" s="1"/>
  <c r="F3395" i="2" a="1"/>
  <c r="F3395" i="2" s="1"/>
  <c r="F3331" i="2" a="1"/>
  <c r="F3331" i="2" s="1"/>
  <c r="F3267" i="2" a="1"/>
  <c r="F3267" i="2" s="1"/>
  <c r="F3203" i="2" a="1"/>
  <c r="F3203" i="2" s="1"/>
  <c r="F3139" i="2" a="1"/>
  <c r="F3139" i="2" s="1"/>
  <c r="F3075" i="2" a="1"/>
  <c r="F3075" i="2" s="1"/>
  <c r="F3011" i="2" a="1"/>
  <c r="F3011" i="2" s="1"/>
  <c r="F2947" i="2" a="1"/>
  <c r="F2947" i="2" s="1"/>
  <c r="F2883" i="2" a="1"/>
  <c r="F2883" i="2" s="1"/>
  <c r="F2819" i="2" a="1"/>
  <c r="F2819" i="2" s="1"/>
  <c r="F2755" i="2" a="1"/>
  <c r="F2755" i="2" s="1"/>
  <c r="F2691" i="2" a="1"/>
  <c r="F2691" i="2" s="1"/>
  <c r="F2627" i="2" a="1"/>
  <c r="F2627" i="2" s="1"/>
  <c r="F3866" i="2" a="1"/>
  <c r="F3866" i="2" s="1"/>
  <c r="F3802" i="2" a="1"/>
  <c r="F3802" i="2" s="1"/>
  <c r="F3738" i="2" a="1"/>
  <c r="F3738" i="2" s="1"/>
  <c r="F3674" i="2" a="1"/>
  <c r="F3674" i="2" s="1"/>
  <c r="F3610" i="2" a="1"/>
  <c r="F3610" i="2" s="1"/>
  <c r="F3546" i="2" a="1"/>
  <c r="F3546" i="2" s="1"/>
  <c r="F3482" i="2" a="1"/>
  <c r="F3482" i="2" s="1"/>
  <c r="F3418" i="2" a="1"/>
  <c r="F3418" i="2" s="1"/>
  <c r="F3354" i="2" a="1"/>
  <c r="F3354" i="2" s="1"/>
  <c r="F3290" i="2" a="1"/>
  <c r="F3290" i="2" s="1"/>
  <c r="F3226" i="2" a="1"/>
  <c r="F3226" i="2" s="1"/>
  <c r="F3162" i="2" a="1"/>
  <c r="F3162" i="2" s="1"/>
  <c r="F3098" i="2" a="1"/>
  <c r="F3098" i="2" s="1"/>
  <c r="F3034" i="2" a="1"/>
  <c r="F3034" i="2" s="1"/>
  <c r="F2970" i="2" a="1"/>
  <c r="F2970" i="2" s="1"/>
  <c r="F2906" i="2" a="1"/>
  <c r="F2906" i="2" s="1"/>
  <c r="F2842" i="2" a="1"/>
  <c r="F2842" i="2" s="1"/>
  <c r="F2778" i="2" a="1"/>
  <c r="F2778" i="2" s="1"/>
  <c r="F2714" i="2" a="1"/>
  <c r="F2714" i="2" s="1"/>
  <c r="F2650" i="2" a="1"/>
  <c r="F2650" i="2" s="1"/>
  <c r="F3905" i="2" a="1"/>
  <c r="F3905" i="2" s="1"/>
  <c r="F3841" i="2" a="1"/>
  <c r="F3841" i="2" s="1"/>
  <c r="F3777" i="2" a="1"/>
  <c r="F3777" i="2" s="1"/>
  <c r="F3713" i="2" a="1"/>
  <c r="F3713" i="2" s="1"/>
  <c r="F3649" i="2" a="1"/>
  <c r="F3649" i="2" s="1"/>
  <c r="F3585" i="2" a="1"/>
  <c r="F3585" i="2" s="1"/>
  <c r="F3521" i="2" a="1"/>
  <c r="F3521" i="2" s="1"/>
  <c r="F3457" i="2" a="1"/>
  <c r="F3457" i="2" s="1"/>
  <c r="F3393" i="2" a="1"/>
  <c r="F3393" i="2" s="1"/>
  <c r="F3329" i="2" a="1"/>
  <c r="F3329" i="2" s="1"/>
  <c r="F3265" i="2" a="1"/>
  <c r="F3265" i="2" s="1"/>
  <c r="F3201" i="2" a="1"/>
  <c r="F3201" i="2" s="1"/>
  <c r="F3137" i="2" a="1"/>
  <c r="F3137" i="2" s="1"/>
  <c r="F3073" i="2" a="1"/>
  <c r="F3073" i="2" s="1"/>
  <c r="F3009" i="2" a="1"/>
  <c r="F3009" i="2" s="1"/>
  <c r="F2945" i="2" a="1"/>
  <c r="F2945" i="2" s="1"/>
  <c r="F2881" i="2" a="1"/>
  <c r="F2881" i="2" s="1"/>
  <c r="F2817" i="2" a="1"/>
  <c r="F2817" i="2" s="1"/>
  <c r="F2753" i="2" a="1"/>
  <c r="F2753" i="2" s="1"/>
  <c r="F2689" i="2" a="1"/>
  <c r="F2689" i="2" s="1"/>
  <c r="F2625" i="2" a="1"/>
  <c r="F2625" i="2" s="1"/>
  <c r="F3856" i="2" a="1"/>
  <c r="F3856" i="2" s="1"/>
  <c r="F3792" i="2" a="1"/>
  <c r="F3792" i="2" s="1"/>
  <c r="F3728" i="2" a="1"/>
  <c r="F3728" i="2" s="1"/>
  <c r="F3664" i="2" a="1"/>
  <c r="F3664" i="2" s="1"/>
  <c r="F3600" i="2" a="1"/>
  <c r="F3600" i="2" s="1"/>
  <c r="F3536" i="2" a="1"/>
  <c r="F3536" i="2" s="1"/>
  <c r="F3472" i="2" a="1"/>
  <c r="F3472" i="2" s="1"/>
  <c r="F3408" i="2" a="1"/>
  <c r="F3408" i="2" s="1"/>
  <c r="F3344" i="2" a="1"/>
  <c r="F3344" i="2" s="1"/>
  <c r="F3280" i="2" a="1"/>
  <c r="F3280" i="2" s="1"/>
  <c r="F3216" i="2" a="1"/>
  <c r="F3216" i="2" s="1"/>
  <c r="F3152" i="2" a="1"/>
  <c r="F3152" i="2" s="1"/>
  <c r="F3088" i="2" a="1"/>
  <c r="F3088" i="2" s="1"/>
  <c r="F3024" i="2" a="1"/>
  <c r="F3024" i="2" s="1"/>
  <c r="F2960" i="2" a="1"/>
  <c r="F2960" i="2" s="1"/>
  <c r="F2896" i="2" a="1"/>
  <c r="F2896" i="2" s="1"/>
  <c r="F2832" i="2" a="1"/>
  <c r="F2832" i="2" s="1"/>
  <c r="F2768" i="2" a="1"/>
  <c r="F2768" i="2" s="1"/>
  <c r="F2704" i="2" a="1"/>
  <c r="F2704" i="2" s="1"/>
  <c r="F2640" i="2" a="1"/>
  <c r="F2640" i="2" s="1"/>
  <c r="F2578" i="2" a="1"/>
  <c r="F2578" i="2" s="1"/>
  <c r="F2599" i="2" a="1"/>
  <c r="F2599" i="2" s="1"/>
  <c r="F2589" i="2" a="1"/>
  <c r="F2589" i="2" s="1"/>
  <c r="F2664" i="2" a="1"/>
  <c r="F2664" i="2" s="1"/>
  <c r="F2574" i="2" a="1"/>
  <c r="F2574" i="2" s="1"/>
  <c r="F3117" i="2" a="1"/>
  <c r="F3117" i="2" s="1"/>
  <c r="F3053" i="2" a="1"/>
  <c r="F3053" i="2" s="1"/>
  <c r="F2989" i="2" a="1"/>
  <c r="F2989" i="2" s="1"/>
  <c r="F2925" i="2" a="1"/>
  <c r="F2925" i="2" s="1"/>
  <c r="F2861" i="2" a="1"/>
  <c r="F2861" i="2" s="1"/>
  <c r="F2797" i="2" a="1"/>
  <c r="F2797" i="2" s="1"/>
  <c r="F2733" i="2" a="1"/>
  <c r="F2733" i="2" s="1"/>
  <c r="F2669" i="2" a="1"/>
  <c r="F2669" i="2" s="1"/>
  <c r="F2605" i="2" a="1"/>
  <c r="F2605" i="2" s="1"/>
  <c r="F3820" i="2" a="1"/>
  <c r="F3820" i="2" s="1"/>
  <c r="F3756" i="2" a="1"/>
  <c r="F3756" i="2" s="1"/>
  <c r="F3692" i="2" a="1"/>
  <c r="F3692" i="2" s="1"/>
  <c r="F3628" i="2" a="1"/>
  <c r="F3628" i="2" s="1"/>
  <c r="F3564" i="2" a="1"/>
  <c r="F3564" i="2" s="1"/>
  <c r="F3500" i="2" a="1"/>
  <c r="F3500" i="2" s="1"/>
  <c r="F3436" i="2" a="1"/>
  <c r="F3436" i="2" s="1"/>
  <c r="F3372" i="2" a="1"/>
  <c r="F3372" i="2" s="1"/>
  <c r="F3308" i="2" a="1"/>
  <c r="F3308" i="2" s="1"/>
  <c r="F3244" i="2" a="1"/>
  <c r="F3244" i="2" s="1"/>
  <c r="F3180" i="2" a="1"/>
  <c r="F3180" i="2" s="1"/>
  <c r="F3116" i="2" a="1"/>
  <c r="F3116" i="2" s="1"/>
  <c r="F3052" i="2" a="1"/>
  <c r="F3052" i="2" s="1"/>
  <c r="F2988" i="2" a="1"/>
  <c r="F2988" i="2" s="1"/>
  <c r="F2924" i="2" a="1"/>
  <c r="F2924" i="2" s="1"/>
  <c r="F2860" i="2" a="1"/>
  <c r="F2860" i="2" s="1"/>
  <c r="F2796" i="2" a="1"/>
  <c r="F2796" i="2" s="1"/>
  <c r="F2732" i="2" a="1"/>
  <c r="F2732" i="2" s="1"/>
  <c r="F2668" i="2" a="1"/>
  <c r="F2668" i="2" s="1"/>
  <c r="F2604" i="2" a="1"/>
  <c r="F2604" i="2" s="1"/>
  <c r="F3771" i="2" a="1"/>
  <c r="F3771" i="2" s="1"/>
  <c r="F3707" i="2" a="1"/>
  <c r="F3707" i="2" s="1"/>
  <c r="F3643" i="2" a="1"/>
  <c r="F3643" i="2" s="1"/>
  <c r="F3579" i="2" a="1"/>
  <c r="F3579" i="2" s="1"/>
  <c r="F3515" i="2" a="1"/>
  <c r="F3515" i="2" s="1"/>
  <c r="F3451" i="2" a="1"/>
  <c r="F3451" i="2" s="1"/>
  <c r="F3387" i="2" a="1"/>
  <c r="F3387" i="2" s="1"/>
  <c r="F3323" i="2" a="1"/>
  <c r="F3323" i="2" s="1"/>
  <c r="F3259" i="2" a="1"/>
  <c r="F3259" i="2" s="1"/>
  <c r="F3195" i="2" a="1"/>
  <c r="F3195" i="2" s="1"/>
  <c r="F3131" i="2" a="1"/>
  <c r="F3131" i="2" s="1"/>
  <c r="F3067" i="2" a="1"/>
  <c r="F3067" i="2" s="1"/>
  <c r="F3003" i="2" a="1"/>
  <c r="F3003" i="2" s="1"/>
  <c r="F2939" i="2" a="1"/>
  <c r="F2939" i="2" s="1"/>
  <c r="F2875" i="2" a="1"/>
  <c r="F2875" i="2" s="1"/>
  <c r="F2811" i="2" a="1"/>
  <c r="F2811" i="2" s="1"/>
  <c r="F2747" i="2" a="1"/>
  <c r="F2747" i="2" s="1"/>
  <c r="F2683" i="2" a="1"/>
  <c r="F2683" i="2" s="1"/>
  <c r="F2619" i="2" a="1"/>
  <c r="F2619" i="2" s="1"/>
  <c r="F3858" i="2" a="1"/>
  <c r="F3858" i="2" s="1"/>
  <c r="F3794" i="2" a="1"/>
  <c r="F3794" i="2" s="1"/>
  <c r="F3730" i="2" a="1"/>
  <c r="F3730" i="2" s="1"/>
  <c r="F3666" i="2" a="1"/>
  <c r="F3666" i="2" s="1"/>
  <c r="F3602" i="2" a="1"/>
  <c r="F3602" i="2" s="1"/>
  <c r="F3538" i="2" a="1"/>
  <c r="F3538" i="2" s="1"/>
  <c r="F3474" i="2" a="1"/>
  <c r="F3474" i="2" s="1"/>
  <c r="F3410" i="2" a="1"/>
  <c r="F3410" i="2" s="1"/>
  <c r="F3346" i="2" a="1"/>
  <c r="F3346" i="2" s="1"/>
  <c r="F3282" i="2" a="1"/>
  <c r="F3282" i="2" s="1"/>
  <c r="F3218" i="2" a="1"/>
  <c r="F3218" i="2" s="1"/>
  <c r="F3154" i="2" a="1"/>
  <c r="F3154" i="2" s="1"/>
  <c r="F3090" i="2" a="1"/>
  <c r="F3090" i="2" s="1"/>
  <c r="F3026" i="2" a="1"/>
  <c r="F3026" i="2" s="1"/>
  <c r="F2962" i="2" a="1"/>
  <c r="F2962" i="2" s="1"/>
  <c r="F2898" i="2" a="1"/>
  <c r="F2898" i="2" s="1"/>
  <c r="F2834" i="2" a="1"/>
  <c r="F2834" i="2" s="1"/>
  <c r="F2770" i="2" a="1"/>
  <c r="F2770" i="2" s="1"/>
  <c r="F2706" i="2" a="1"/>
  <c r="F2706" i="2" s="1"/>
  <c r="F2642" i="2" a="1"/>
  <c r="F2642" i="2" s="1"/>
  <c r="F3897" i="2" a="1"/>
  <c r="F3897" i="2" s="1"/>
  <c r="F3833" i="2" a="1"/>
  <c r="F3833" i="2" s="1"/>
  <c r="F3769" i="2" a="1"/>
  <c r="F3769" i="2" s="1"/>
  <c r="F3705" i="2" a="1"/>
  <c r="F3705" i="2" s="1"/>
  <c r="F3641" i="2" a="1"/>
  <c r="F3641" i="2" s="1"/>
  <c r="F3577" i="2" a="1"/>
  <c r="F3577" i="2" s="1"/>
  <c r="F3513" i="2" a="1"/>
  <c r="F3513" i="2" s="1"/>
  <c r="F3449" i="2" a="1"/>
  <c r="F3449" i="2" s="1"/>
  <c r="F3385" i="2" a="1"/>
  <c r="F3385" i="2" s="1"/>
  <c r="F3321" i="2" a="1"/>
  <c r="F3321" i="2" s="1"/>
  <c r="F3257" i="2" a="1"/>
  <c r="F3257" i="2" s="1"/>
  <c r="F3193" i="2" a="1"/>
  <c r="F3193" i="2" s="1"/>
  <c r="F3129" i="2" a="1"/>
  <c r="F3129" i="2" s="1"/>
  <c r="F3065" i="2" a="1"/>
  <c r="F3065" i="2" s="1"/>
  <c r="F3001" i="2" a="1"/>
  <c r="F3001" i="2" s="1"/>
  <c r="F2937" i="2" a="1"/>
  <c r="F2937" i="2" s="1"/>
  <c r="F2873" i="2" a="1"/>
  <c r="F2873" i="2" s="1"/>
  <c r="F2809" i="2" a="1"/>
  <c r="F2809" i="2" s="1"/>
  <c r="F2745" i="2" a="1"/>
  <c r="F2745" i="2" s="1"/>
  <c r="F2681" i="2" a="1"/>
  <c r="F2681" i="2" s="1"/>
  <c r="F2617" i="2" a="1"/>
  <c r="F2617" i="2" s="1"/>
  <c r="F3848" i="2" a="1"/>
  <c r="F3848" i="2" s="1"/>
  <c r="F3784" i="2" a="1"/>
  <c r="F3784" i="2" s="1"/>
  <c r="F3720" i="2" a="1"/>
  <c r="F3720" i="2" s="1"/>
  <c r="F3656" i="2" a="1"/>
  <c r="F3656" i="2" s="1"/>
  <c r="F3592" i="2" a="1"/>
  <c r="F3592" i="2" s="1"/>
  <c r="F3528" i="2" a="1"/>
  <c r="F3528" i="2" s="1"/>
  <c r="F3464" i="2" a="1"/>
  <c r="F3464" i="2" s="1"/>
  <c r="F3400" i="2" a="1"/>
  <c r="F3400" i="2" s="1"/>
  <c r="F3336" i="2" a="1"/>
  <c r="F3336" i="2" s="1"/>
  <c r="F3272" i="2" a="1"/>
  <c r="F3272" i="2" s="1"/>
  <c r="F3208" i="2" a="1"/>
  <c r="F3208" i="2" s="1"/>
  <c r="F3144" i="2" a="1"/>
  <c r="F3144" i="2" s="1"/>
  <c r="F3080" i="2" a="1"/>
  <c r="F3080" i="2" s="1"/>
  <c r="F3016" i="2" a="1"/>
  <c r="F3016" i="2" s="1"/>
  <c r="F2952" i="2" a="1"/>
  <c r="F2952" i="2" s="1"/>
  <c r="F2888" i="2" a="1"/>
  <c r="F2888" i="2" s="1"/>
  <c r="F2824" i="2" a="1"/>
  <c r="F2824" i="2" s="1"/>
  <c r="F2760" i="2" a="1"/>
  <c r="F2760" i="2" s="1"/>
  <c r="F2696" i="2" a="1"/>
  <c r="F2696" i="2" s="1"/>
  <c r="F2632" i="2" a="1"/>
  <c r="F2632" i="2" s="1"/>
  <c r="F2601" i="2" a="1"/>
  <c r="F2601" i="2" s="1"/>
  <c r="F2591" i="2" a="1"/>
  <c r="F2591" i="2" s="1"/>
  <c r="F2600" i="2" a="1"/>
  <c r="F2600" i="2" s="1"/>
  <c r="F3109" i="2" a="1"/>
  <c r="F3109" i="2" s="1"/>
  <c r="F3045" i="2" a="1"/>
  <c r="F3045" i="2" s="1"/>
  <c r="F2981" i="2" a="1"/>
  <c r="F2981" i="2" s="1"/>
  <c r="F2917" i="2" a="1"/>
  <c r="F2917" i="2" s="1"/>
  <c r="F2853" i="2" a="1"/>
  <c r="F2853" i="2" s="1"/>
  <c r="F2789" i="2" a="1"/>
  <c r="F2789" i="2" s="1"/>
  <c r="F2725" i="2" a="1"/>
  <c r="F2725" i="2" s="1"/>
  <c r="F2661" i="2" a="1"/>
  <c r="F2661" i="2" s="1"/>
  <c r="F3876" i="2" a="1"/>
  <c r="F3876" i="2" s="1"/>
  <c r="F3812" i="2" a="1"/>
  <c r="F3812" i="2" s="1"/>
  <c r="F3748" i="2" a="1"/>
  <c r="F3748" i="2" s="1"/>
  <c r="F3684" i="2" a="1"/>
  <c r="F3684" i="2" s="1"/>
  <c r="F3620" i="2" a="1"/>
  <c r="F3620" i="2" s="1"/>
  <c r="F3556" i="2" a="1"/>
  <c r="F3556" i="2" s="1"/>
  <c r="F3492" i="2" a="1"/>
  <c r="F3492" i="2" s="1"/>
  <c r="F3428" i="2" a="1"/>
  <c r="F3428" i="2" s="1"/>
  <c r="F3364" i="2" a="1"/>
  <c r="F3364" i="2" s="1"/>
  <c r="F3300" i="2" a="1"/>
  <c r="F3300" i="2" s="1"/>
  <c r="F3236" i="2" a="1"/>
  <c r="F3236" i="2" s="1"/>
  <c r="F3172" i="2" a="1"/>
  <c r="F3172" i="2" s="1"/>
  <c r="F3108" i="2" a="1"/>
  <c r="F3108" i="2" s="1"/>
  <c r="F3044" i="2" a="1"/>
  <c r="F3044" i="2" s="1"/>
  <c r="F2980" i="2" a="1"/>
  <c r="F2980" i="2" s="1"/>
  <c r="F2916" i="2" a="1"/>
  <c r="F2916" i="2" s="1"/>
  <c r="F2852" i="2" a="1"/>
  <c r="F2852" i="2" s="1"/>
  <c r="F2788" i="2" a="1"/>
  <c r="F2788" i="2" s="1"/>
  <c r="F2724" i="2" a="1"/>
  <c r="F2724" i="2" s="1"/>
  <c r="F2660" i="2" a="1"/>
  <c r="F2660" i="2" s="1"/>
  <c r="F3827" i="2" a="1"/>
  <c r="F3827" i="2" s="1"/>
  <c r="F3763" i="2" a="1"/>
  <c r="F3763" i="2" s="1"/>
  <c r="F3699" i="2" a="1"/>
  <c r="F3699" i="2" s="1"/>
  <c r="F3635" i="2" a="1"/>
  <c r="F3635" i="2" s="1"/>
  <c r="F3571" i="2" a="1"/>
  <c r="F3571" i="2" s="1"/>
  <c r="F3507" i="2" a="1"/>
  <c r="F3507" i="2" s="1"/>
  <c r="F3443" i="2" a="1"/>
  <c r="F3443" i="2" s="1"/>
  <c r="F3379" i="2" a="1"/>
  <c r="F3379" i="2" s="1"/>
  <c r="F3315" i="2" a="1"/>
  <c r="F3315" i="2" s="1"/>
  <c r="F3251" i="2" a="1"/>
  <c r="F3251" i="2" s="1"/>
  <c r="F3187" i="2" a="1"/>
  <c r="F3187" i="2" s="1"/>
  <c r="F3123" i="2" a="1"/>
  <c r="F3123" i="2" s="1"/>
  <c r="F3059" i="2" a="1"/>
  <c r="F3059" i="2" s="1"/>
  <c r="F2995" i="2" a="1"/>
  <c r="F2995" i="2" s="1"/>
  <c r="F2931" i="2" a="1"/>
  <c r="F2931" i="2" s="1"/>
  <c r="F2867" i="2" a="1"/>
  <c r="F2867" i="2" s="1"/>
  <c r="F2803" i="2" a="1"/>
  <c r="F2803" i="2" s="1"/>
  <c r="F2739" i="2" a="1"/>
  <c r="F2739" i="2" s="1"/>
  <c r="F2675" i="2" a="1"/>
  <c r="F2675" i="2" s="1"/>
  <c r="F2611" i="2" a="1"/>
  <c r="F2611" i="2" s="1"/>
  <c r="F3850" i="2" a="1"/>
  <c r="F3850" i="2" s="1"/>
  <c r="F3786" i="2" a="1"/>
  <c r="F3786" i="2" s="1"/>
  <c r="F3722" i="2" a="1"/>
  <c r="F3722" i="2" s="1"/>
  <c r="F3658" i="2" a="1"/>
  <c r="F3658" i="2" s="1"/>
  <c r="F3594" i="2" a="1"/>
  <c r="F3594" i="2" s="1"/>
  <c r="F3530" i="2" a="1"/>
  <c r="F3530" i="2" s="1"/>
  <c r="F3466" i="2" a="1"/>
  <c r="F3466" i="2" s="1"/>
  <c r="F3402" i="2" a="1"/>
  <c r="F3402" i="2" s="1"/>
  <c r="F3338" i="2" a="1"/>
  <c r="F3338" i="2" s="1"/>
  <c r="F3274" i="2" a="1"/>
  <c r="F3274" i="2" s="1"/>
  <c r="F3210" i="2" a="1"/>
  <c r="F3210" i="2" s="1"/>
  <c r="F3146" i="2" a="1"/>
  <c r="F3146" i="2" s="1"/>
  <c r="F3082" i="2" a="1"/>
  <c r="F3082" i="2" s="1"/>
  <c r="F3018" i="2" a="1"/>
  <c r="F3018" i="2" s="1"/>
  <c r="F2954" i="2" a="1"/>
  <c r="F2954" i="2" s="1"/>
  <c r="F2890" i="2" a="1"/>
  <c r="F2890" i="2" s="1"/>
  <c r="F2826" i="2" a="1"/>
  <c r="F2826" i="2" s="1"/>
  <c r="F2762" i="2" a="1"/>
  <c r="F2762" i="2" s="1"/>
  <c r="F2698" i="2" a="1"/>
  <c r="F2698" i="2" s="1"/>
  <c r="F2634" i="2" a="1"/>
  <c r="F2634" i="2" s="1"/>
  <c r="F3889" i="2" a="1"/>
  <c r="F3889" i="2" s="1"/>
  <c r="F3825" i="2" a="1"/>
  <c r="F3825" i="2" s="1"/>
  <c r="F3761" i="2" a="1"/>
  <c r="F3761" i="2" s="1"/>
  <c r="F3697" i="2" a="1"/>
  <c r="F3697" i="2" s="1"/>
  <c r="F3633" i="2" a="1"/>
  <c r="F3633" i="2" s="1"/>
  <c r="F3569" i="2" a="1"/>
  <c r="F3569" i="2" s="1"/>
  <c r="F3505" i="2" a="1"/>
  <c r="F3505" i="2" s="1"/>
  <c r="F3441" i="2" a="1"/>
  <c r="F3441" i="2" s="1"/>
  <c r="F3377" i="2" a="1"/>
  <c r="F3377" i="2" s="1"/>
  <c r="F3313" i="2" a="1"/>
  <c r="F3313" i="2" s="1"/>
  <c r="F3249" i="2" a="1"/>
  <c r="F3249" i="2" s="1"/>
  <c r="F3185" i="2" a="1"/>
  <c r="F3185" i="2" s="1"/>
  <c r="F3121" i="2" a="1"/>
  <c r="F3121" i="2" s="1"/>
  <c r="F3057" i="2" a="1"/>
  <c r="F3057" i="2" s="1"/>
  <c r="F2993" i="2" a="1"/>
  <c r="F2993" i="2" s="1"/>
  <c r="F2929" i="2" a="1"/>
  <c r="F2929" i="2" s="1"/>
  <c r="F2865" i="2" a="1"/>
  <c r="F2865" i="2" s="1"/>
  <c r="F2801" i="2" a="1"/>
  <c r="F2801" i="2" s="1"/>
  <c r="F2737" i="2" a="1"/>
  <c r="F2737" i="2" s="1"/>
  <c r="F2673" i="2" a="1"/>
  <c r="F2673" i="2" s="1"/>
  <c r="F2609" i="2" a="1"/>
  <c r="F2609" i="2" s="1"/>
  <c r="F3840" i="2" a="1"/>
  <c r="F3840" i="2" s="1"/>
  <c r="F3776" i="2" a="1"/>
  <c r="F3776" i="2" s="1"/>
  <c r="F3712" i="2" a="1"/>
  <c r="F3712" i="2" s="1"/>
  <c r="F3648" i="2" a="1"/>
  <c r="F3648" i="2" s="1"/>
  <c r="F3584" i="2" a="1"/>
  <c r="F3584" i="2" s="1"/>
  <c r="F3520" i="2" a="1"/>
  <c r="F3520" i="2" s="1"/>
  <c r="F3456" i="2" a="1"/>
  <c r="F3456" i="2" s="1"/>
  <c r="F3392" i="2" a="1"/>
  <c r="F3392" i="2" s="1"/>
  <c r="F3328" i="2" a="1"/>
  <c r="F3328" i="2" s="1"/>
  <c r="F3264" i="2" a="1"/>
  <c r="F3264" i="2" s="1"/>
  <c r="F3200" i="2" a="1"/>
  <c r="F3200" i="2" s="1"/>
  <c r="F3136" i="2" a="1"/>
  <c r="F3136" i="2" s="1"/>
  <c r="F3072" i="2" a="1"/>
  <c r="F3072" i="2" s="1"/>
  <c r="F3008" i="2" a="1"/>
  <c r="F3008" i="2" s="1"/>
  <c r="F2944" i="2" a="1"/>
  <c r="F2944" i="2" s="1"/>
  <c r="F2880" i="2" a="1"/>
  <c r="F2880" i="2" s="1"/>
  <c r="F2816" i="2" a="1"/>
  <c r="F2816" i="2" s="1"/>
  <c r="F2752" i="2" a="1"/>
  <c r="F2752" i="2" s="1"/>
  <c r="F2688" i="2" a="1"/>
  <c r="F2688" i="2" s="1"/>
  <c r="F2624" i="2" a="1"/>
  <c r="F2624" i="2" s="1"/>
  <c r="F2593" i="2" a="1"/>
  <c r="F2593" i="2" s="1"/>
  <c r="F2583" i="2" a="1"/>
  <c r="F2583" i="2" s="1"/>
  <c r="F2573" i="2" a="1"/>
  <c r="F2573" i="2" s="1"/>
  <c r="F2592" i="2" a="1"/>
  <c r="F2592" i="2" s="1"/>
  <c r="F2572" i="2" a="1"/>
  <c r="F2572" i="2" s="1"/>
  <c r="F1290" i="2" a="1"/>
  <c r="F1290" i="2" s="1"/>
  <c r="F1282" i="2" a="1"/>
  <c r="F1282" i="2" s="1"/>
  <c r="F1274" i="2" a="1"/>
  <c r="F1274" i="2" s="1"/>
  <c r="F1266" i="2" a="1"/>
  <c r="F1266" i="2" s="1"/>
  <c r="F1258" i="2" a="1"/>
  <c r="F1258" i="2" s="1"/>
  <c r="F1250" i="2" a="1"/>
  <c r="F1250" i="2" s="1"/>
  <c r="F1242" i="2" a="1"/>
  <c r="F1242" i="2" s="1"/>
  <c r="F1234" i="2" a="1"/>
  <c r="F1234" i="2" s="1"/>
  <c r="F1226" i="2" a="1"/>
  <c r="F1226" i="2" s="1"/>
  <c r="F1218" i="2" a="1"/>
  <c r="F1218" i="2" s="1"/>
  <c r="F1210" i="2" a="1"/>
  <c r="F1210" i="2" s="1"/>
  <c r="F1202" i="2" a="1"/>
  <c r="F1202" i="2" s="1"/>
  <c r="F1194" i="2" a="1"/>
  <c r="F1194" i="2" s="1"/>
  <c r="F1186" i="2" a="1"/>
  <c r="F1186" i="2" s="1"/>
  <c r="F1178" i="2" a="1"/>
  <c r="F1178" i="2" s="1"/>
  <c r="F1170" i="2" a="1"/>
  <c r="F1170" i="2" s="1"/>
  <c r="F1162" i="2" a="1"/>
  <c r="F1162" i="2" s="1"/>
  <c r="F1154" i="2" a="1"/>
  <c r="F1154" i="2" s="1"/>
  <c r="F1146" i="2" a="1"/>
  <c r="F1146" i="2" s="1"/>
  <c r="F1138" i="2" a="1"/>
  <c r="F1138" i="2" s="1"/>
  <c r="F1130" i="2" a="1"/>
  <c r="F1130" i="2" s="1"/>
  <c r="F1122" i="2" a="1"/>
  <c r="F1122" i="2" s="1"/>
  <c r="F1114" i="2" a="1"/>
  <c r="F1114" i="2" s="1"/>
  <c r="F1106" i="2" a="1"/>
  <c r="F1106" i="2" s="1"/>
  <c r="F1098" i="2" a="1"/>
  <c r="F1098" i="2" s="1"/>
  <c r="F1090" i="2" a="1"/>
  <c r="F1090" i="2" s="1"/>
  <c r="F1082" i="2" a="1"/>
  <c r="F1082" i="2" s="1"/>
  <c r="F1074" i="2" a="1"/>
  <c r="F1074" i="2" s="1"/>
  <c r="F1066" i="2" a="1"/>
  <c r="F1066" i="2" s="1"/>
  <c r="F1058" i="2" a="1"/>
  <c r="F1058" i="2" s="1"/>
  <c r="F1050" i="2" a="1"/>
  <c r="F1050" i="2" s="1"/>
  <c r="F1042" i="2" a="1"/>
  <c r="F1042" i="2" s="1"/>
  <c r="F1034" i="2" a="1"/>
  <c r="F1034" i="2" s="1"/>
  <c r="F1026" i="2" a="1"/>
  <c r="F1026" i="2" s="1"/>
  <c r="F1018" i="2" a="1"/>
  <c r="F1018" i="2" s="1"/>
  <c r="F1010" i="2" a="1"/>
  <c r="F1010" i="2" s="1"/>
  <c r="F1002" i="2" a="1"/>
  <c r="F1002" i="2" s="1"/>
  <c r="F994" i="2" a="1"/>
  <c r="F994" i="2" s="1"/>
  <c r="F986" i="2" a="1"/>
  <c r="F986" i="2" s="1"/>
  <c r="F978" i="2" a="1"/>
  <c r="F978" i="2" s="1"/>
  <c r="F970" i="2" a="1"/>
  <c r="F970" i="2" s="1"/>
  <c r="F962" i="2" a="1"/>
  <c r="F962" i="2" s="1"/>
  <c r="F954" i="2" a="1"/>
  <c r="F954" i="2" s="1"/>
  <c r="F946" i="2" a="1"/>
  <c r="F946" i="2" s="1"/>
  <c r="F938" i="2" a="1"/>
  <c r="F938" i="2" s="1"/>
  <c r="F930" i="2" a="1"/>
  <c r="F930" i="2" s="1"/>
  <c r="F922" i="2" a="1"/>
  <c r="F922" i="2" s="1"/>
  <c r="F914" i="2" a="1"/>
  <c r="F914" i="2" s="1"/>
  <c r="F906" i="2" a="1"/>
  <c r="F906" i="2" s="1"/>
  <c r="F898" i="2" a="1"/>
  <c r="F898" i="2" s="1"/>
  <c r="F890" i="2" a="1"/>
  <c r="F890" i="2" s="1"/>
  <c r="F882" i="2" a="1"/>
  <c r="F882" i="2" s="1"/>
  <c r="F874" i="2" a="1"/>
  <c r="F874" i="2" s="1"/>
  <c r="F866" i="2" a="1"/>
  <c r="F866" i="2" s="1"/>
  <c r="F858" i="2" a="1"/>
  <c r="F858" i="2" s="1"/>
  <c r="F850" i="2" a="1"/>
  <c r="F850" i="2" s="1"/>
  <c r="F842" i="2" a="1"/>
  <c r="F842" i="2" s="1"/>
  <c r="F834" i="2" a="1"/>
  <c r="F834" i="2" s="1"/>
  <c r="F826" i="2" a="1"/>
  <c r="F826" i="2" s="1"/>
  <c r="F818" i="2" a="1"/>
  <c r="F818" i="2" s="1"/>
  <c r="F810" i="2" a="1"/>
  <c r="F810" i="2" s="1"/>
  <c r="F802" i="2" a="1"/>
  <c r="F802" i="2" s="1"/>
  <c r="F794" i="2" a="1"/>
  <c r="F794" i="2" s="1"/>
  <c r="F786" i="2" a="1"/>
  <c r="F786" i="2" s="1"/>
  <c r="F778" i="2" a="1"/>
  <c r="F778" i="2" s="1"/>
  <c r="F770" i="2" a="1"/>
  <c r="F770" i="2" s="1"/>
  <c r="F762" i="2" a="1"/>
  <c r="F762" i="2" s="1"/>
  <c r="F754" i="2" a="1"/>
  <c r="F754" i="2" s="1"/>
  <c r="F746" i="2" a="1"/>
  <c r="F746" i="2" s="1"/>
  <c r="F738" i="2" a="1"/>
  <c r="F738" i="2" s="1"/>
  <c r="F730" i="2" a="1"/>
  <c r="F730" i="2" s="1"/>
  <c r="F722" i="2" a="1"/>
  <c r="F722" i="2" s="1"/>
  <c r="F714" i="2" a="1"/>
  <c r="F714" i="2" s="1"/>
  <c r="F706" i="2" a="1"/>
  <c r="F706" i="2" s="1"/>
  <c r="F698" i="2" a="1"/>
  <c r="F698" i="2" s="1"/>
  <c r="F690" i="2" a="1"/>
  <c r="F690" i="2" s="1"/>
  <c r="F682" i="2" a="1"/>
  <c r="F682" i="2" s="1"/>
  <c r="F674" i="2" a="1"/>
  <c r="F674" i="2" s="1"/>
  <c r="F666" i="2" a="1"/>
  <c r="F666" i="2" s="1"/>
  <c r="F658" i="2" a="1"/>
  <c r="F658" i="2" s="1"/>
  <c r="F650" i="2" a="1"/>
  <c r="F650" i="2" s="1"/>
  <c r="F642" i="2" a="1"/>
  <c r="F642" i="2" s="1"/>
  <c r="F634" i="2" a="1"/>
  <c r="F634" i="2" s="1"/>
  <c r="F626" i="2" a="1"/>
  <c r="F626" i="2" s="1"/>
  <c r="F618" i="2" a="1"/>
  <c r="F618" i="2" s="1"/>
  <c r="F610" i="2" a="1"/>
  <c r="F610" i="2" s="1"/>
  <c r="F602" i="2" a="1"/>
  <c r="F602" i="2" s="1"/>
  <c r="F594" i="2" a="1"/>
  <c r="F594" i="2" s="1"/>
  <c r="F586" i="2" a="1"/>
  <c r="F586" i="2" s="1"/>
  <c r="F578" i="2" a="1"/>
  <c r="F578" i="2" s="1"/>
  <c r="F570" i="2" a="1"/>
  <c r="F570" i="2" s="1"/>
  <c r="F562" i="2" a="1"/>
  <c r="F562" i="2" s="1"/>
  <c r="F554" i="2" a="1"/>
  <c r="F554" i="2" s="1"/>
  <c r="F546" i="2" a="1"/>
  <c r="F546" i="2" s="1"/>
  <c r="F538" i="2" a="1"/>
  <c r="F538" i="2" s="1"/>
  <c r="F530" i="2" a="1"/>
  <c r="F530" i="2" s="1"/>
  <c r="F522" i="2" a="1"/>
  <c r="F522" i="2" s="1"/>
  <c r="F514" i="2" a="1"/>
  <c r="F514" i="2" s="1"/>
  <c r="F506" i="2" a="1"/>
  <c r="F506" i="2" s="1"/>
  <c r="F498" i="2" a="1"/>
  <c r="F498" i="2" s="1"/>
  <c r="F490" i="2" a="1"/>
  <c r="F490" i="2" s="1"/>
  <c r="F482" i="2" a="1"/>
  <c r="F482" i="2" s="1"/>
  <c r="F474" i="2" a="1"/>
  <c r="F474" i="2" s="1"/>
  <c r="F466" i="2" a="1"/>
  <c r="F466" i="2" s="1"/>
  <c r="F458" i="2" a="1"/>
  <c r="F458" i="2" s="1"/>
  <c r="F450" i="2" a="1"/>
  <c r="F450" i="2" s="1"/>
  <c r="F442" i="2" a="1"/>
  <c r="F442" i="2" s="1"/>
  <c r="F434" i="2" a="1"/>
  <c r="F434" i="2" s="1"/>
  <c r="F426" i="2" a="1"/>
  <c r="F426" i="2" s="1"/>
  <c r="F418" i="2" a="1"/>
  <c r="F418" i="2" s="1"/>
  <c r="F410" i="2" a="1"/>
  <c r="F410" i="2" s="1"/>
  <c r="F402" i="2" a="1"/>
  <c r="F402" i="2" s="1"/>
  <c r="F394" i="2" a="1"/>
  <c r="F394" i="2" s="1"/>
  <c r="F386" i="2" a="1"/>
  <c r="F386" i="2" s="1"/>
  <c r="F378" i="2" a="1"/>
  <c r="F378" i="2" s="1"/>
  <c r="F370" i="2" a="1"/>
  <c r="F370" i="2" s="1"/>
  <c r="F362" i="2" a="1"/>
  <c r="F362" i="2" s="1"/>
  <c r="F354" i="2" a="1"/>
  <c r="F354" i="2" s="1"/>
  <c r="F346" i="2" a="1"/>
  <c r="F346" i="2" s="1"/>
  <c r="F338" i="2" a="1"/>
  <c r="F338" i="2" s="1"/>
  <c r="F330" i="2" a="1"/>
  <c r="F330" i="2" s="1"/>
  <c r="F322" i="2" a="1"/>
  <c r="F322" i="2" s="1"/>
  <c r="F314" i="2" a="1"/>
  <c r="F314" i="2" s="1"/>
  <c r="F306" i="2" a="1"/>
  <c r="F306" i="2" s="1"/>
  <c r="F298" i="2" a="1"/>
  <c r="F298" i="2" s="1"/>
  <c r="F290" i="2" a="1"/>
  <c r="F290" i="2" s="1"/>
  <c r="F282" i="2" a="1"/>
  <c r="F282" i="2" s="1"/>
  <c r="F274" i="2" a="1"/>
  <c r="F274" i="2" s="1"/>
  <c r="F266" i="2" a="1"/>
  <c r="F266" i="2" s="1"/>
  <c r="F258" i="2" a="1"/>
  <c r="F258" i="2" s="1"/>
  <c r="F250" i="2" a="1"/>
  <c r="F250" i="2" s="1"/>
  <c r="F242" i="2" a="1"/>
  <c r="F242" i="2" s="1"/>
  <c r="F234" i="2" a="1"/>
  <c r="F234" i="2" s="1"/>
  <c r="F226" i="2" a="1"/>
  <c r="F226" i="2" s="1"/>
  <c r="F218" i="2" a="1"/>
  <c r="F218" i="2" s="1"/>
  <c r="F210" i="2" a="1"/>
  <c r="F210" i="2" s="1"/>
  <c r="F202" i="2" a="1"/>
  <c r="F202" i="2" s="1"/>
  <c r="F194" i="2" a="1"/>
  <c r="F194" i="2" s="1"/>
  <c r="F186" i="2" a="1"/>
  <c r="F186" i="2" s="1"/>
  <c r="F178" i="2" a="1"/>
  <c r="F178" i="2" s="1"/>
  <c r="F170" i="2" a="1"/>
  <c r="F170" i="2" s="1"/>
  <c r="F162" i="2" a="1"/>
  <c r="F162" i="2" s="1"/>
  <c r="F154" i="2" a="1"/>
  <c r="F154" i="2" s="1"/>
  <c r="F146" i="2" a="1"/>
  <c r="F146" i="2" s="1"/>
  <c r="F138" i="2" a="1"/>
  <c r="F138" i="2" s="1"/>
  <c r="F130" i="2" a="1"/>
  <c r="F130" i="2" s="1"/>
  <c r="F122" i="2" a="1"/>
  <c r="F122" i="2" s="1"/>
  <c r="F114" i="2" a="1"/>
  <c r="F114" i="2" s="1"/>
  <c r="F106" i="2" a="1"/>
  <c r="F106" i="2" s="1"/>
  <c r="F98" i="2" a="1"/>
  <c r="F98" i="2" s="1"/>
  <c r="F90" i="2" a="1"/>
  <c r="F90" i="2" s="1"/>
  <c r="F82" i="2" a="1"/>
  <c r="F82" i="2" s="1"/>
  <c r="F74" i="2" a="1"/>
  <c r="F74" i="2" s="1"/>
  <c r="F66" i="2" a="1"/>
  <c r="F66" i="2" s="1"/>
  <c r="F58" i="2" a="1"/>
  <c r="F58" i="2" s="1"/>
  <c r="F50" i="2" a="1"/>
  <c r="F50" i="2" s="1"/>
  <c r="F42" i="2" a="1"/>
  <c r="F42" i="2" s="1"/>
  <c r="F34" i="2" a="1"/>
  <c r="F34" i="2" s="1"/>
  <c r="F26" i="2" a="1"/>
  <c r="F26" i="2" s="1"/>
  <c r="F18" i="2" a="1"/>
  <c r="F18" i="2" s="1"/>
  <c r="F10" i="2" a="1"/>
  <c r="F10" i="2" s="1"/>
  <c r="F1361" i="2" a="1"/>
  <c r="F1361" i="2" s="1"/>
  <c r="F1353" i="2" a="1"/>
  <c r="F1353" i="2" s="1"/>
  <c r="F1345" i="2" a="1"/>
  <c r="F1345" i="2" s="1"/>
  <c r="F1337" i="2" a="1"/>
  <c r="F1337" i="2" s="1"/>
  <c r="F1329" i="2" a="1"/>
  <c r="F1329" i="2" s="1"/>
  <c r="F1321" i="2" a="1"/>
  <c r="F1321" i="2" s="1"/>
  <c r="F1313" i="2" a="1"/>
  <c r="F1313" i="2" s="1"/>
  <c r="F1305" i="2" a="1"/>
  <c r="F1305" i="2" s="1"/>
  <c r="F1297" i="2" a="1"/>
  <c r="F1297" i="2" s="1"/>
  <c r="F1289" i="2" a="1"/>
  <c r="F1289" i="2" s="1"/>
  <c r="F1281" i="2" a="1"/>
  <c r="F1281" i="2" s="1"/>
  <c r="F1273" i="2" a="1"/>
  <c r="F1273" i="2" s="1"/>
  <c r="F1265" i="2" a="1"/>
  <c r="F1265" i="2" s="1"/>
  <c r="F1257" i="2" a="1"/>
  <c r="F1257" i="2" s="1"/>
  <c r="F1249" i="2" a="1"/>
  <c r="F1249" i="2" s="1"/>
  <c r="F1241" i="2" a="1"/>
  <c r="F1241" i="2" s="1"/>
  <c r="F1233" i="2" a="1"/>
  <c r="F1233" i="2" s="1"/>
  <c r="F1225" i="2" a="1"/>
  <c r="F1225" i="2" s="1"/>
  <c r="F1217" i="2" a="1"/>
  <c r="F1217" i="2" s="1"/>
  <c r="F1209" i="2" a="1"/>
  <c r="F1209" i="2" s="1"/>
  <c r="F1201" i="2" a="1"/>
  <c r="F1201" i="2" s="1"/>
  <c r="F1193" i="2" a="1"/>
  <c r="F1193" i="2" s="1"/>
  <c r="F1185" i="2" a="1"/>
  <c r="F1185" i="2" s="1"/>
  <c r="F1177" i="2" a="1"/>
  <c r="F1177" i="2" s="1"/>
  <c r="F1169" i="2" a="1"/>
  <c r="F1169" i="2" s="1"/>
  <c r="F1161" i="2" a="1"/>
  <c r="F1161" i="2" s="1"/>
  <c r="F1153" i="2" a="1"/>
  <c r="F1153" i="2" s="1"/>
  <c r="F1145" i="2" a="1"/>
  <c r="F1145" i="2" s="1"/>
  <c r="F1137" i="2" a="1"/>
  <c r="F1137" i="2" s="1"/>
  <c r="F1129" i="2" a="1"/>
  <c r="F1129" i="2" s="1"/>
  <c r="F1121" i="2" a="1"/>
  <c r="F1121" i="2" s="1"/>
  <c r="F1113" i="2" a="1"/>
  <c r="F1113" i="2" s="1"/>
  <c r="F1105" i="2" a="1"/>
  <c r="F1105" i="2" s="1"/>
  <c r="F1097" i="2" a="1"/>
  <c r="F1097" i="2" s="1"/>
  <c r="F1089" i="2" a="1"/>
  <c r="F1089" i="2" s="1"/>
  <c r="F1081" i="2" a="1"/>
  <c r="F1081" i="2" s="1"/>
  <c r="F1073" i="2" a="1"/>
  <c r="F1073" i="2" s="1"/>
  <c r="F1065" i="2" a="1"/>
  <c r="F1065" i="2" s="1"/>
  <c r="F1057" i="2" a="1"/>
  <c r="F1057" i="2" s="1"/>
  <c r="F1049" i="2" a="1"/>
  <c r="F1049" i="2" s="1"/>
  <c r="F1041" i="2" a="1"/>
  <c r="F1041" i="2" s="1"/>
  <c r="F1033" i="2" a="1"/>
  <c r="F1033" i="2" s="1"/>
  <c r="F1025" i="2" a="1"/>
  <c r="F1025" i="2" s="1"/>
  <c r="F1017" i="2" a="1"/>
  <c r="F1017" i="2" s="1"/>
  <c r="F1009" i="2" a="1"/>
  <c r="F1009" i="2" s="1"/>
  <c r="F1001" i="2" a="1"/>
  <c r="F1001" i="2" s="1"/>
  <c r="F993" i="2" a="1"/>
  <c r="F993" i="2" s="1"/>
  <c r="F985" i="2" a="1"/>
  <c r="F985" i="2" s="1"/>
  <c r="F977" i="2" a="1"/>
  <c r="F977" i="2" s="1"/>
  <c r="F969" i="2" a="1"/>
  <c r="F969" i="2" s="1"/>
  <c r="F961" i="2" a="1"/>
  <c r="F961" i="2" s="1"/>
  <c r="F953" i="2" a="1"/>
  <c r="F953" i="2" s="1"/>
  <c r="F945" i="2" a="1"/>
  <c r="F945" i="2" s="1"/>
  <c r="F937" i="2" a="1"/>
  <c r="F937" i="2" s="1"/>
  <c r="F929" i="2" a="1"/>
  <c r="F929" i="2" s="1"/>
  <c r="F921" i="2" a="1"/>
  <c r="F921" i="2" s="1"/>
  <c r="F913" i="2" a="1"/>
  <c r="F913" i="2" s="1"/>
  <c r="F905" i="2" a="1"/>
  <c r="F905" i="2" s="1"/>
  <c r="F897" i="2" a="1"/>
  <c r="F897" i="2" s="1"/>
  <c r="F889" i="2" a="1"/>
  <c r="F889" i="2" s="1"/>
  <c r="F881" i="2" a="1"/>
  <c r="F881" i="2" s="1"/>
  <c r="F873" i="2" a="1"/>
  <c r="F873" i="2" s="1"/>
  <c r="F865" i="2" a="1"/>
  <c r="F865" i="2" s="1"/>
  <c r="F857" i="2" a="1"/>
  <c r="F857" i="2" s="1"/>
  <c r="F849" i="2" a="1"/>
  <c r="F849" i="2" s="1"/>
  <c r="F841" i="2" a="1"/>
  <c r="F841" i="2" s="1"/>
  <c r="F833" i="2" a="1"/>
  <c r="F833" i="2" s="1"/>
  <c r="F825" i="2" a="1"/>
  <c r="F825" i="2" s="1"/>
  <c r="F817" i="2" a="1"/>
  <c r="F817" i="2" s="1"/>
  <c r="F809" i="2" a="1"/>
  <c r="F809" i="2" s="1"/>
  <c r="F801" i="2" a="1"/>
  <c r="F801" i="2" s="1"/>
  <c r="F793" i="2" a="1"/>
  <c r="F793" i="2" s="1"/>
  <c r="F785" i="2" a="1"/>
  <c r="F785" i="2" s="1"/>
  <c r="F777" i="2" a="1"/>
  <c r="F777" i="2" s="1"/>
  <c r="F769" i="2" a="1"/>
  <c r="F769" i="2" s="1"/>
  <c r="F761" i="2" a="1"/>
  <c r="F761" i="2" s="1"/>
  <c r="F753" i="2" a="1"/>
  <c r="F753" i="2" s="1"/>
  <c r="F745" i="2" a="1"/>
  <c r="F745" i="2" s="1"/>
  <c r="F737" i="2" a="1"/>
  <c r="F737" i="2" s="1"/>
  <c r="F729" i="2" a="1"/>
  <c r="F729" i="2" s="1"/>
  <c r="F721" i="2" a="1"/>
  <c r="F721" i="2" s="1"/>
  <c r="F713" i="2" a="1"/>
  <c r="F713" i="2" s="1"/>
  <c r="F705" i="2" a="1"/>
  <c r="F705" i="2" s="1"/>
  <c r="F697" i="2" a="1"/>
  <c r="F697" i="2" s="1"/>
  <c r="F689" i="2" a="1"/>
  <c r="F689" i="2" s="1"/>
  <c r="F681" i="2" a="1"/>
  <c r="F681" i="2" s="1"/>
  <c r="F673" i="2" a="1"/>
  <c r="F673" i="2" s="1"/>
  <c r="F665" i="2" a="1"/>
  <c r="F665" i="2" s="1"/>
  <c r="F657" i="2" a="1"/>
  <c r="F657" i="2" s="1"/>
  <c r="F649" i="2" a="1"/>
  <c r="F649" i="2" s="1"/>
  <c r="F641" i="2" a="1"/>
  <c r="F641" i="2" s="1"/>
  <c r="F633" i="2" a="1"/>
  <c r="F633" i="2" s="1"/>
  <c r="F625" i="2" a="1"/>
  <c r="F625" i="2" s="1"/>
  <c r="F617" i="2" a="1"/>
  <c r="F617" i="2" s="1"/>
  <c r="F609" i="2" a="1"/>
  <c r="F609" i="2" s="1"/>
  <c r="F601" i="2" a="1"/>
  <c r="F601" i="2" s="1"/>
  <c r="F593" i="2" a="1"/>
  <c r="F593" i="2" s="1"/>
  <c r="F585" i="2" a="1"/>
  <c r="F585" i="2" s="1"/>
  <c r="F577" i="2" a="1"/>
  <c r="F577" i="2" s="1"/>
  <c r="F569" i="2" a="1"/>
  <c r="F569" i="2" s="1"/>
  <c r="F561" i="2" a="1"/>
  <c r="F561" i="2" s="1"/>
  <c r="F553" i="2" a="1"/>
  <c r="F553" i="2" s="1"/>
  <c r="F545" i="2" a="1"/>
  <c r="F545" i="2" s="1"/>
  <c r="F537" i="2" a="1"/>
  <c r="F537" i="2" s="1"/>
  <c r="F529" i="2" a="1"/>
  <c r="F529" i="2" s="1"/>
  <c r="F521" i="2" a="1"/>
  <c r="F521" i="2" s="1"/>
  <c r="F513" i="2" a="1"/>
  <c r="F513" i="2" s="1"/>
  <c r="F505" i="2" a="1"/>
  <c r="F505" i="2" s="1"/>
  <c r="F497" i="2" a="1"/>
  <c r="F497" i="2" s="1"/>
  <c r="F489" i="2" a="1"/>
  <c r="F489" i="2" s="1"/>
  <c r="F481" i="2" a="1"/>
  <c r="F481" i="2" s="1"/>
  <c r="F473" i="2" a="1"/>
  <c r="F473" i="2" s="1"/>
  <c r="F465" i="2" a="1"/>
  <c r="F465" i="2" s="1"/>
  <c r="F457" i="2" a="1"/>
  <c r="F457" i="2" s="1"/>
  <c r="F449" i="2" a="1"/>
  <c r="F449" i="2" s="1"/>
  <c r="F441" i="2" a="1"/>
  <c r="F441" i="2" s="1"/>
  <c r="F433" i="2" a="1"/>
  <c r="F433" i="2" s="1"/>
  <c r="F425" i="2" a="1"/>
  <c r="F425" i="2" s="1"/>
  <c r="F417" i="2" a="1"/>
  <c r="F417" i="2" s="1"/>
  <c r="F409" i="2" a="1"/>
  <c r="F409" i="2" s="1"/>
  <c r="F401" i="2" a="1"/>
  <c r="F401" i="2" s="1"/>
  <c r="F393" i="2" a="1"/>
  <c r="F393" i="2" s="1"/>
  <c r="F385" i="2" a="1"/>
  <c r="F385" i="2" s="1"/>
  <c r="F377" i="2" a="1"/>
  <c r="F377" i="2" s="1"/>
  <c r="F369" i="2" a="1"/>
  <c r="F369" i="2" s="1"/>
  <c r="F361" i="2" a="1"/>
  <c r="F361" i="2" s="1"/>
  <c r="F353" i="2" a="1"/>
  <c r="F353" i="2" s="1"/>
  <c r="F345" i="2" a="1"/>
  <c r="F345" i="2" s="1"/>
  <c r="F337" i="2" a="1"/>
  <c r="F337" i="2" s="1"/>
  <c r="F329" i="2" a="1"/>
  <c r="F329" i="2" s="1"/>
  <c r="F321" i="2" a="1"/>
  <c r="F321" i="2" s="1"/>
  <c r="F313" i="2" a="1"/>
  <c r="F313" i="2" s="1"/>
  <c r="F305" i="2" a="1"/>
  <c r="F305" i="2" s="1"/>
  <c r="F297" i="2" a="1"/>
  <c r="F297" i="2" s="1"/>
  <c r="F289" i="2" a="1"/>
  <c r="F289" i="2" s="1"/>
  <c r="F281" i="2" a="1"/>
  <c r="F281" i="2" s="1"/>
  <c r="F273" i="2" a="1"/>
  <c r="F273" i="2" s="1"/>
  <c r="F265" i="2" a="1"/>
  <c r="F265" i="2" s="1"/>
  <c r="F257" i="2" a="1"/>
  <c r="F257" i="2" s="1"/>
  <c r="F249" i="2" a="1"/>
  <c r="F249" i="2" s="1"/>
  <c r="F241" i="2" a="1"/>
  <c r="F241" i="2" s="1"/>
  <c r="F233" i="2" a="1"/>
  <c r="F233" i="2" s="1"/>
  <c r="F225" i="2" a="1"/>
  <c r="F225" i="2" s="1"/>
  <c r="F217" i="2" a="1"/>
  <c r="F217" i="2" s="1"/>
  <c r="F209" i="2" a="1"/>
  <c r="F209" i="2" s="1"/>
  <c r="F201" i="2" a="1"/>
  <c r="F201" i="2" s="1"/>
  <c r="F193" i="2" a="1"/>
  <c r="F193" i="2" s="1"/>
  <c r="F185" i="2" a="1"/>
  <c r="F185" i="2" s="1"/>
  <c r="F177" i="2" a="1"/>
  <c r="F177" i="2" s="1"/>
  <c r="F169" i="2" a="1"/>
  <c r="F169" i="2" s="1"/>
  <c r="F161" i="2" a="1"/>
  <c r="F161" i="2" s="1"/>
  <c r="F153" i="2" a="1"/>
  <c r="F153" i="2" s="1"/>
  <c r="F145" i="2" a="1"/>
  <c r="F145" i="2" s="1"/>
  <c r="F137" i="2" a="1"/>
  <c r="F137" i="2" s="1"/>
  <c r="F129" i="2" a="1"/>
  <c r="F129" i="2" s="1"/>
  <c r="F121" i="2" a="1"/>
  <c r="F121" i="2" s="1"/>
  <c r="F113" i="2" a="1"/>
  <c r="F113" i="2" s="1"/>
  <c r="F105" i="2" a="1"/>
  <c r="F105" i="2" s="1"/>
  <c r="F97" i="2" a="1"/>
  <c r="F97" i="2" s="1"/>
  <c r="F89" i="2" a="1"/>
  <c r="F89" i="2" s="1"/>
  <c r="F81" i="2" a="1"/>
  <c r="F81" i="2" s="1"/>
  <c r="F73" i="2" a="1"/>
  <c r="F73" i="2" s="1"/>
  <c r="F65" i="2" a="1"/>
  <c r="F65" i="2" s="1"/>
  <c r="F57" i="2" a="1"/>
  <c r="F57" i="2" s="1"/>
  <c r="F49" i="2" a="1"/>
  <c r="F49" i="2" s="1"/>
  <c r="F41" i="2" a="1"/>
  <c r="F41" i="2" s="1"/>
  <c r="F33" i="2" a="1"/>
  <c r="F33" i="2" s="1"/>
  <c r="F25" i="2" a="1"/>
  <c r="F25" i="2" s="1"/>
  <c r="F17" i="2" a="1"/>
  <c r="F17" i="2" s="1"/>
  <c r="F9" i="2" a="1"/>
  <c r="F9" i="2" s="1"/>
  <c r="F1336" i="2" a="1"/>
  <c r="F1336" i="2" s="1"/>
  <c r="F1328" i="2" a="1"/>
  <c r="F1328" i="2" s="1"/>
  <c r="F1320" i="2" a="1"/>
  <c r="F1320" i="2" s="1"/>
  <c r="F1312" i="2" a="1"/>
  <c r="F1312" i="2" s="1"/>
  <c r="F1304" i="2" a="1"/>
  <c r="F1304" i="2" s="1"/>
  <c r="F1296" i="2" a="1"/>
  <c r="F1296" i="2" s="1"/>
  <c r="F1288" i="2" a="1"/>
  <c r="F1288" i="2" s="1"/>
  <c r="F1280" i="2" a="1"/>
  <c r="F1280" i="2" s="1"/>
  <c r="F1272" i="2" a="1"/>
  <c r="F1272" i="2" s="1"/>
  <c r="F1264" i="2" a="1"/>
  <c r="F1264" i="2" s="1"/>
  <c r="F1256" i="2" a="1"/>
  <c r="F1256" i="2" s="1"/>
  <c r="F1248" i="2" a="1"/>
  <c r="F1248" i="2" s="1"/>
  <c r="F1240" i="2" a="1"/>
  <c r="F1240" i="2" s="1"/>
  <c r="F1232" i="2" a="1"/>
  <c r="F1232" i="2" s="1"/>
  <c r="F1224" i="2" a="1"/>
  <c r="F1224" i="2" s="1"/>
  <c r="F1216" i="2" a="1"/>
  <c r="F1216" i="2" s="1"/>
  <c r="F1208" i="2" a="1"/>
  <c r="F1208" i="2" s="1"/>
  <c r="F1200" i="2" a="1"/>
  <c r="F1200" i="2" s="1"/>
  <c r="F1192" i="2" a="1"/>
  <c r="F1192" i="2" s="1"/>
  <c r="F1184" i="2" a="1"/>
  <c r="F1184" i="2" s="1"/>
  <c r="F1176" i="2" a="1"/>
  <c r="F1176" i="2" s="1"/>
  <c r="F1168" i="2" a="1"/>
  <c r="F1168" i="2" s="1"/>
  <c r="F1160" i="2" a="1"/>
  <c r="F1160" i="2" s="1"/>
  <c r="F1152" i="2" a="1"/>
  <c r="F1152" i="2" s="1"/>
  <c r="F1144" i="2" a="1"/>
  <c r="F1144" i="2" s="1"/>
  <c r="F1136" i="2" a="1"/>
  <c r="F1136" i="2" s="1"/>
  <c r="F1128" i="2" a="1"/>
  <c r="F1128" i="2" s="1"/>
  <c r="F1120" i="2" a="1"/>
  <c r="F1120" i="2" s="1"/>
  <c r="F1112" i="2" a="1"/>
  <c r="F1112" i="2" s="1"/>
  <c r="F1104" i="2" a="1"/>
  <c r="F1104" i="2" s="1"/>
  <c r="F1096" i="2" a="1"/>
  <c r="F1096" i="2" s="1"/>
  <c r="F1088" i="2" a="1"/>
  <c r="F1088" i="2" s="1"/>
  <c r="F1080" i="2" a="1"/>
  <c r="F1080" i="2" s="1"/>
  <c r="F1072" i="2" a="1"/>
  <c r="F1072" i="2" s="1"/>
  <c r="F1064" i="2" a="1"/>
  <c r="F1064" i="2" s="1"/>
  <c r="F1056" i="2" a="1"/>
  <c r="F1056" i="2" s="1"/>
  <c r="F1048" i="2" a="1"/>
  <c r="F1048" i="2" s="1"/>
  <c r="F1040" i="2" a="1"/>
  <c r="F1040" i="2" s="1"/>
  <c r="F1032" i="2" a="1"/>
  <c r="F1032" i="2" s="1"/>
  <c r="F1024" i="2" a="1"/>
  <c r="F1024" i="2" s="1"/>
  <c r="F1016" i="2" a="1"/>
  <c r="F1016" i="2" s="1"/>
  <c r="F1008" i="2" a="1"/>
  <c r="F1008" i="2" s="1"/>
  <c r="F1000" i="2" a="1"/>
  <c r="F1000" i="2" s="1"/>
  <c r="F992" i="2" a="1"/>
  <c r="F992" i="2" s="1"/>
  <c r="F984" i="2" a="1"/>
  <c r="F984" i="2" s="1"/>
  <c r="F976" i="2" a="1"/>
  <c r="F976" i="2" s="1"/>
  <c r="F968" i="2" a="1"/>
  <c r="F968" i="2" s="1"/>
  <c r="F960" i="2" a="1"/>
  <c r="F960" i="2" s="1"/>
  <c r="F952" i="2" a="1"/>
  <c r="F952" i="2" s="1"/>
  <c r="F944" i="2" a="1"/>
  <c r="F944" i="2" s="1"/>
  <c r="F936" i="2" a="1"/>
  <c r="F936" i="2" s="1"/>
  <c r="F928" i="2" a="1"/>
  <c r="F928" i="2" s="1"/>
  <c r="F920" i="2" a="1"/>
  <c r="F920" i="2" s="1"/>
  <c r="F912" i="2" a="1"/>
  <c r="F912" i="2" s="1"/>
  <c r="F904" i="2" a="1"/>
  <c r="F904" i="2" s="1"/>
  <c r="F896" i="2" a="1"/>
  <c r="F896" i="2" s="1"/>
  <c r="F888" i="2" a="1"/>
  <c r="F888" i="2" s="1"/>
  <c r="F880" i="2" a="1"/>
  <c r="F880" i="2" s="1"/>
  <c r="F872" i="2" a="1"/>
  <c r="F872" i="2" s="1"/>
  <c r="F864" i="2" a="1"/>
  <c r="F864" i="2" s="1"/>
  <c r="F856" i="2" a="1"/>
  <c r="F856" i="2" s="1"/>
  <c r="F848" i="2" a="1"/>
  <c r="F848" i="2" s="1"/>
  <c r="F840" i="2" a="1"/>
  <c r="F840" i="2" s="1"/>
  <c r="F832" i="2" a="1"/>
  <c r="F832" i="2" s="1"/>
  <c r="F824" i="2" a="1"/>
  <c r="F824" i="2" s="1"/>
  <c r="F816" i="2" a="1"/>
  <c r="F816" i="2" s="1"/>
  <c r="F808" i="2" a="1"/>
  <c r="F808" i="2" s="1"/>
  <c r="F800" i="2" a="1"/>
  <c r="F800" i="2" s="1"/>
  <c r="F792" i="2" a="1"/>
  <c r="F792" i="2" s="1"/>
  <c r="F784" i="2" a="1"/>
  <c r="F784" i="2" s="1"/>
  <c r="F776" i="2" a="1"/>
  <c r="F776" i="2" s="1"/>
  <c r="F768" i="2" a="1"/>
  <c r="F768" i="2" s="1"/>
  <c r="F760" i="2" a="1"/>
  <c r="F760" i="2" s="1"/>
  <c r="F752" i="2" a="1"/>
  <c r="F752" i="2" s="1"/>
  <c r="F744" i="2" a="1"/>
  <c r="F744" i="2" s="1"/>
  <c r="F736" i="2" a="1"/>
  <c r="F736" i="2" s="1"/>
  <c r="F728" i="2" a="1"/>
  <c r="F728" i="2" s="1"/>
  <c r="F720" i="2" a="1"/>
  <c r="F720" i="2" s="1"/>
  <c r="F712" i="2" a="1"/>
  <c r="F712" i="2" s="1"/>
  <c r="F704" i="2" a="1"/>
  <c r="F704" i="2" s="1"/>
  <c r="F696" i="2" a="1"/>
  <c r="F696" i="2" s="1"/>
  <c r="F688" i="2" a="1"/>
  <c r="F688" i="2" s="1"/>
  <c r="F680" i="2" a="1"/>
  <c r="F680" i="2" s="1"/>
  <c r="F672" i="2" a="1"/>
  <c r="F672" i="2" s="1"/>
  <c r="F664" i="2" a="1"/>
  <c r="F664" i="2" s="1"/>
  <c r="F656" i="2" a="1"/>
  <c r="F656" i="2" s="1"/>
  <c r="F648" i="2" a="1"/>
  <c r="F648" i="2" s="1"/>
  <c r="F640" i="2" a="1"/>
  <c r="F640" i="2" s="1"/>
  <c r="F632" i="2" a="1"/>
  <c r="F632" i="2" s="1"/>
  <c r="F624" i="2" a="1"/>
  <c r="F624" i="2" s="1"/>
  <c r="F616" i="2" a="1"/>
  <c r="F616" i="2" s="1"/>
  <c r="F608" i="2" a="1"/>
  <c r="F608" i="2" s="1"/>
  <c r="F600" i="2" a="1"/>
  <c r="F600" i="2" s="1"/>
  <c r="F592" i="2" a="1"/>
  <c r="F592" i="2" s="1"/>
  <c r="F584" i="2" a="1"/>
  <c r="F584" i="2" s="1"/>
  <c r="F576" i="2" a="1"/>
  <c r="F576" i="2" s="1"/>
  <c r="F568" i="2" a="1"/>
  <c r="F568" i="2" s="1"/>
  <c r="F560" i="2" a="1"/>
  <c r="F560" i="2" s="1"/>
  <c r="F552" i="2" a="1"/>
  <c r="F552" i="2" s="1"/>
  <c r="F544" i="2" a="1"/>
  <c r="F544" i="2" s="1"/>
  <c r="F536" i="2" a="1"/>
  <c r="F536" i="2" s="1"/>
  <c r="F528" i="2" a="1"/>
  <c r="F528" i="2" s="1"/>
  <c r="F520" i="2" a="1"/>
  <c r="F520" i="2" s="1"/>
  <c r="F512" i="2" a="1"/>
  <c r="F512" i="2" s="1"/>
  <c r="F504" i="2" a="1"/>
  <c r="F504" i="2" s="1"/>
  <c r="F496" i="2" a="1"/>
  <c r="F496" i="2" s="1"/>
  <c r="F488" i="2" a="1"/>
  <c r="F488" i="2" s="1"/>
  <c r="F480" i="2" a="1"/>
  <c r="F480" i="2" s="1"/>
  <c r="F472" i="2" a="1"/>
  <c r="F472" i="2" s="1"/>
  <c r="F464" i="2" a="1"/>
  <c r="F464" i="2" s="1"/>
  <c r="F456" i="2" a="1"/>
  <c r="F456" i="2" s="1"/>
  <c r="F448" i="2" a="1"/>
  <c r="F448" i="2" s="1"/>
  <c r="F440" i="2" a="1"/>
  <c r="F440" i="2" s="1"/>
  <c r="F432" i="2" a="1"/>
  <c r="F432" i="2" s="1"/>
  <c r="F424" i="2" a="1"/>
  <c r="F424" i="2" s="1"/>
  <c r="F416" i="2" a="1"/>
  <c r="F416" i="2" s="1"/>
  <c r="F408" i="2" a="1"/>
  <c r="F408" i="2" s="1"/>
  <c r="F400" i="2" a="1"/>
  <c r="F400" i="2" s="1"/>
  <c r="F392" i="2" a="1"/>
  <c r="F392" i="2" s="1"/>
  <c r="F384" i="2" a="1"/>
  <c r="F384" i="2" s="1"/>
  <c r="F376" i="2" a="1"/>
  <c r="F376" i="2" s="1"/>
  <c r="F368" i="2" a="1"/>
  <c r="F368" i="2" s="1"/>
  <c r="F360" i="2" a="1"/>
  <c r="F360" i="2" s="1"/>
  <c r="F352" i="2" a="1"/>
  <c r="F352" i="2" s="1"/>
  <c r="F344" i="2" a="1"/>
  <c r="F344" i="2" s="1"/>
  <c r="F336" i="2" a="1"/>
  <c r="F336" i="2" s="1"/>
  <c r="F328" i="2" a="1"/>
  <c r="F328" i="2" s="1"/>
  <c r="F320" i="2" a="1"/>
  <c r="F320" i="2" s="1"/>
  <c r="F312" i="2" a="1"/>
  <c r="F312" i="2" s="1"/>
  <c r="F304" i="2" a="1"/>
  <c r="F304" i="2" s="1"/>
  <c r="F296" i="2" a="1"/>
  <c r="F296" i="2" s="1"/>
  <c r="F288" i="2" a="1"/>
  <c r="F288" i="2" s="1"/>
  <c r="F280" i="2" a="1"/>
  <c r="F280" i="2" s="1"/>
  <c r="F272" i="2" a="1"/>
  <c r="F272" i="2" s="1"/>
  <c r="F264" i="2" a="1"/>
  <c r="F264" i="2" s="1"/>
  <c r="F256" i="2" a="1"/>
  <c r="F256" i="2" s="1"/>
  <c r="F248" i="2" a="1"/>
  <c r="F248" i="2" s="1"/>
  <c r="F240" i="2" a="1"/>
  <c r="F240" i="2" s="1"/>
  <c r="F232" i="2" a="1"/>
  <c r="F232" i="2" s="1"/>
  <c r="F224" i="2" a="1"/>
  <c r="F224" i="2" s="1"/>
  <c r="F216" i="2" a="1"/>
  <c r="F216" i="2" s="1"/>
  <c r="F208" i="2" a="1"/>
  <c r="F208" i="2" s="1"/>
  <c r="F200" i="2" a="1"/>
  <c r="F200" i="2" s="1"/>
  <c r="F192" i="2" a="1"/>
  <c r="F192" i="2" s="1"/>
  <c r="F184" i="2" a="1"/>
  <c r="F184" i="2" s="1"/>
  <c r="F176" i="2" a="1"/>
  <c r="F176" i="2" s="1"/>
  <c r="F168" i="2" a="1"/>
  <c r="F168" i="2" s="1"/>
  <c r="F160" i="2" a="1"/>
  <c r="F160" i="2" s="1"/>
  <c r="F152" i="2" a="1"/>
  <c r="F152" i="2" s="1"/>
  <c r="F144" i="2" a="1"/>
  <c r="F144" i="2" s="1"/>
  <c r="F136" i="2" a="1"/>
  <c r="F136" i="2" s="1"/>
  <c r="F128" i="2" a="1"/>
  <c r="F128" i="2" s="1"/>
  <c r="F120" i="2" a="1"/>
  <c r="F120" i="2" s="1"/>
  <c r="F112" i="2" a="1"/>
  <c r="F112" i="2" s="1"/>
  <c r="F104" i="2" a="1"/>
  <c r="F104" i="2" s="1"/>
  <c r="F96" i="2" a="1"/>
  <c r="F96" i="2" s="1"/>
  <c r="F88" i="2" a="1"/>
  <c r="F88" i="2" s="1"/>
  <c r="F80" i="2" a="1"/>
  <c r="F80" i="2" s="1"/>
  <c r="F72" i="2" a="1"/>
  <c r="F72" i="2" s="1"/>
  <c r="F64" i="2" a="1"/>
  <c r="F64" i="2" s="1"/>
  <c r="F56" i="2" a="1"/>
  <c r="F56" i="2" s="1"/>
  <c r="F48" i="2" a="1"/>
  <c r="F48" i="2" s="1"/>
  <c r="F40" i="2" a="1"/>
  <c r="F40" i="2" s="1"/>
  <c r="F32" i="2" a="1"/>
  <c r="F32" i="2" s="1"/>
  <c r="F24" i="2" a="1"/>
  <c r="F24" i="2" s="1"/>
  <c r="F16" i="2" a="1"/>
  <c r="F16" i="2" s="1"/>
  <c r="F8" i="2" a="1"/>
  <c r="F8" i="2" s="1"/>
  <c r="I23" i="2"/>
  <c r="I22" i="2"/>
  <c r="I10" i="2"/>
  <c r="D4" i="2" s="1"/>
  <c r="J11" i="2"/>
  <c r="D3643" i="3"/>
  <c r="D3587" i="3"/>
  <c r="D3539" i="3"/>
  <c r="D3483" i="3"/>
  <c r="D4102" i="3"/>
  <c r="D3998" i="3"/>
  <c r="D3950" i="3"/>
  <c r="D3894" i="3"/>
  <c r="D3838" i="3"/>
  <c r="D3798" i="3"/>
  <c r="D3734" i="3"/>
  <c r="D3670" i="3"/>
  <c r="D3606" i="3"/>
  <c r="D3486" i="3"/>
  <c r="D3438" i="3"/>
  <c r="D3993" i="3"/>
  <c r="D3929" i="3"/>
  <c r="D3865" i="3"/>
  <c r="D3801" i="3"/>
  <c r="D3745" i="3"/>
  <c r="D3681" i="3"/>
  <c r="D3617" i="3"/>
  <c r="D3569" i="3"/>
  <c r="D3505" i="3"/>
  <c r="D3441" i="3"/>
  <c r="D4028" i="3"/>
  <c r="D3964" i="3"/>
  <c r="D3908" i="3"/>
  <c r="D3844" i="3"/>
  <c r="D3780" i="3"/>
  <c r="D3724" i="3"/>
  <c r="D3660" i="3"/>
  <c r="D3596" i="3"/>
  <c r="D3532" i="3"/>
  <c r="D3468" i="3"/>
  <c r="D3404" i="3"/>
  <c r="D3340" i="3"/>
  <c r="D4095" i="3"/>
  <c r="D4031" i="3"/>
  <c r="D3975" i="3"/>
  <c r="D3911" i="3"/>
  <c r="D3847" i="3"/>
  <c r="D3767" i="3"/>
  <c r="D3687" i="3"/>
  <c r="D3599" i="3"/>
  <c r="D3511" i="3"/>
  <c r="D4066" i="3"/>
  <c r="D3858" i="3"/>
  <c r="D3738" i="3"/>
  <c r="D3610" i="3"/>
  <c r="D3498" i="3"/>
  <c r="D4045" i="3"/>
  <c r="D3901" i="3"/>
  <c r="D3765" i="3"/>
  <c r="D3613" i="3"/>
  <c r="D4000" i="3"/>
  <c r="D3856" i="3"/>
  <c r="D3712" i="3"/>
  <c r="D3568" i="3"/>
  <c r="D3416" i="3"/>
  <c r="D3419" i="3"/>
  <c r="D3275" i="3"/>
  <c r="D3115" i="3"/>
  <c r="D2939" i="3"/>
  <c r="D3422" i="3"/>
  <c r="D3230" i="3"/>
  <c r="D3030" i="3"/>
  <c r="D2838" i="3"/>
  <c r="D3321" i="3"/>
  <c r="D3121" i="3"/>
  <c r="D2929" i="3"/>
  <c r="D3268" i="3"/>
  <c r="D3076" i="3"/>
  <c r="D2876" i="3"/>
  <c r="D2684" i="3"/>
  <c r="D3319" i="3"/>
  <c r="D3111" i="3"/>
  <c r="D2919" i="3"/>
  <c r="D3410" i="3"/>
  <c r="D3218" i="3"/>
  <c r="D2954" i="3"/>
  <c r="D3317" i="3"/>
  <c r="D2805" i="3"/>
  <c r="D3056" i="3"/>
  <c r="D2599" i="3"/>
  <c r="D2722" i="3"/>
  <c r="D2665" i="3"/>
  <c r="D2611" i="3"/>
  <c r="D2616" i="3"/>
  <c r="D2784" i="3"/>
  <c r="D2960" i="3"/>
  <c r="D3064" i="3"/>
  <c r="D3192" i="3"/>
  <c r="D2757" i="3"/>
  <c r="D2981" i="3"/>
  <c r="D3237" i="3"/>
  <c r="D2762" i="3"/>
  <c r="D2866" i="3"/>
  <c r="D2994" i="3"/>
  <c r="D3106" i="3"/>
  <c r="D3210" i="3"/>
  <c r="D3298" i="3"/>
  <c r="D3378" i="3"/>
  <c r="D2783" i="3"/>
  <c r="D2871" i="3"/>
  <c r="D2951" i="3"/>
  <c r="D3039" i="3"/>
  <c r="D3127" i="3"/>
  <c r="D3207" i="3"/>
  <c r="D3295" i="3"/>
  <c r="D3383" i="3"/>
  <c r="D2636" i="3"/>
  <c r="D2724" i="3"/>
  <c r="D2812" i="3"/>
  <c r="D2892" i="3"/>
  <c r="D2980" i="3"/>
  <c r="D3068" i="3"/>
  <c r="D3148" i="3"/>
  <c r="D3236" i="3"/>
  <c r="D2793" i="3"/>
  <c r="D2873" i="3"/>
  <c r="D2961" i="3"/>
  <c r="D3049" i="3"/>
  <c r="D3129" i="3"/>
  <c r="D3217" i="3"/>
  <c r="D3305" i="3"/>
  <c r="D3385" i="3"/>
  <c r="D2798" i="3"/>
  <c r="D2886" i="3"/>
  <c r="D2966" i="3"/>
  <c r="D3054" i="3"/>
  <c r="D3134" i="3"/>
  <c r="D3214" i="3"/>
  <c r="D3302" i="3"/>
  <c r="D3390" i="3"/>
  <c r="D2795" i="3"/>
  <c r="D2883" i="3"/>
  <c r="D2971" i="3"/>
  <c r="D3051" i="3"/>
  <c r="D3131" i="3"/>
  <c r="D3195" i="3"/>
  <c r="D3259" i="3"/>
  <c r="D3323" i="3"/>
  <c r="D3387" i="3"/>
  <c r="D3304" i="3"/>
  <c r="D3368" i="3"/>
  <c r="D3432" i="3"/>
  <c r="D3496" i="3"/>
  <c r="D3560" i="3"/>
  <c r="D3624" i="3"/>
  <c r="D3688" i="3"/>
  <c r="D3752" i="3"/>
  <c r="D3816" i="3"/>
  <c r="D3880" i="3"/>
  <c r="D3944" i="3"/>
  <c r="D4008" i="3"/>
  <c r="D3437" i="3"/>
  <c r="D3557" i="3"/>
  <c r="D3621" i="3"/>
  <c r="D3685" i="3"/>
  <c r="D3749" i="3"/>
  <c r="D3813" i="3"/>
  <c r="D3869" i="3"/>
  <c r="D3933" i="3"/>
  <c r="D3997" i="3"/>
  <c r="D4053" i="3"/>
  <c r="D3466" i="3"/>
  <c r="D3514" i="3"/>
  <c r="D3578" i="3"/>
  <c r="D3799" i="3"/>
  <c r="D3735" i="3"/>
  <c r="D3671" i="3"/>
  <c r="D3607" i="3"/>
  <c r="D3543" i="3"/>
  <c r="D3487" i="3"/>
  <c r="D4106" i="3"/>
  <c r="D4042" i="3"/>
  <c r="D3986" i="3"/>
  <c r="D3930" i="3"/>
  <c r="D3866" i="3"/>
  <c r="D3802" i="3"/>
  <c r="D3746" i="3"/>
  <c r="D3682" i="3"/>
  <c r="D3618" i="3"/>
  <c r="D3554" i="3"/>
  <c r="D3490" i="3"/>
  <c r="D4077" i="3"/>
  <c r="D4013" i="3"/>
  <c r="D3941" i="3"/>
  <c r="D3861" i="3"/>
  <c r="D3797" i="3"/>
  <c r="D3725" i="3"/>
  <c r="D3653" i="3"/>
  <c r="D3581" i="3"/>
  <c r="D3509" i="3"/>
  <c r="D3453" i="3"/>
  <c r="D4016" i="3"/>
  <c r="D3936" i="3"/>
  <c r="D3864" i="3"/>
  <c r="D3792" i="3"/>
  <c r="D3720" i="3"/>
  <c r="D3648" i="3"/>
  <c r="D3576" i="3"/>
  <c r="D3504" i="3"/>
  <c r="D3424" i="3"/>
  <c r="D3352" i="3"/>
  <c r="D3427" i="3"/>
  <c r="D3355" i="3"/>
  <c r="D3283" i="3"/>
  <c r="D3211" i="3"/>
  <c r="D3139" i="3"/>
  <c r="D3043" i="3"/>
  <c r="D2947" i="3"/>
  <c r="D2851" i="3"/>
  <c r="D3430" i="3"/>
  <c r="D3334" i="3"/>
  <c r="D3238" i="3"/>
  <c r="D3142" i="3"/>
  <c r="D3046" i="3"/>
  <c r="D2950" i="3"/>
  <c r="D2854" i="3"/>
  <c r="D2758" i="3"/>
  <c r="D3337" i="3"/>
  <c r="D3241" i="3"/>
  <c r="D3145" i="3"/>
  <c r="D3033" i="3"/>
  <c r="D2937" i="3"/>
  <c r="D2841" i="3"/>
  <c r="D3276" i="3"/>
  <c r="D3180" i="3"/>
  <c r="D3084" i="3"/>
  <c r="D2988" i="3"/>
  <c r="D2884" i="3"/>
  <c r="D2788" i="3"/>
  <c r="D2692" i="3"/>
  <c r="D3423" i="3"/>
  <c r="D3327" i="3"/>
  <c r="D3231" i="3"/>
  <c r="D3135" i="3"/>
  <c r="D3031" i="3"/>
  <c r="D2935" i="3"/>
  <c r="D2839" i="3"/>
  <c r="D3426" i="3"/>
  <c r="D3330" i="3"/>
  <c r="D3234" i="3"/>
  <c r="D3114" i="3"/>
  <c r="D2962" i="3"/>
  <c r="D2850" i="3"/>
  <c r="D3333" i="3"/>
  <c r="D3109" i="3"/>
  <c r="D2821" i="3"/>
  <c r="D3216" i="3"/>
  <c r="D3072" i="3"/>
  <c r="D2944" i="3"/>
  <c r="D2768" i="3"/>
  <c r="D2723" i="3"/>
  <c r="D2687" i="3"/>
  <c r="D3527" i="3"/>
  <c r="D3471" i="3"/>
  <c r="D4090" i="3"/>
  <c r="D4026" i="3"/>
  <c r="D3970" i="3"/>
  <c r="D3914" i="3"/>
  <c r="D3850" i="3"/>
  <c r="D3786" i="3"/>
  <c r="D3730" i="3"/>
  <c r="D3666" i="3"/>
  <c r="D3602" i="3"/>
  <c r="D3538" i="3"/>
  <c r="D4061" i="3"/>
  <c r="D3989" i="3"/>
  <c r="D3917" i="3"/>
  <c r="D3845" i="3"/>
  <c r="D3781" i="3"/>
  <c r="D3709" i="3"/>
  <c r="D3637" i="3"/>
  <c r="D3565" i="3"/>
  <c r="D4064" i="3"/>
  <c r="D3992" i="3"/>
  <c r="D3920" i="3"/>
  <c r="D3848" i="3"/>
  <c r="D3776" i="3"/>
  <c r="D3704" i="3"/>
  <c r="D3632" i="3"/>
  <c r="D3552" i="3"/>
  <c r="D3480" i="3"/>
  <c r="D3408" i="3"/>
  <c r="D3336" i="3"/>
  <c r="D3411" i="3"/>
  <c r="D3339" i="3"/>
  <c r="D3267" i="3"/>
  <c r="D3187" i="3"/>
  <c r="D3107" i="3"/>
  <c r="D3019" i="3"/>
  <c r="D2923" i="3"/>
  <c r="D2827" i="3"/>
  <c r="D3406" i="3"/>
  <c r="D3310" i="3"/>
  <c r="D3206" i="3"/>
  <c r="D3110" i="3"/>
  <c r="D3022" i="3"/>
  <c r="D2926" i="3"/>
  <c r="D2830" i="3"/>
  <c r="D3409" i="3"/>
  <c r="D3313" i="3"/>
  <c r="D3209" i="3"/>
  <c r="D3113" i="3"/>
  <c r="D3017" i="3"/>
  <c r="D2921" i="3"/>
  <c r="D2825" i="3"/>
  <c r="D3260" i="3"/>
  <c r="D3164" i="3"/>
  <c r="D3052" i="3"/>
  <c r="D2956" i="3"/>
  <c r="D2860" i="3"/>
  <c r="D2764" i="3"/>
  <c r="D2668" i="3"/>
  <c r="D3399" i="3"/>
  <c r="D3303" i="3"/>
  <c r="D3199" i="3"/>
  <c r="D3103" i="3"/>
  <c r="D3007" i="3"/>
  <c r="D2911" i="3"/>
  <c r="D2815" i="3"/>
  <c r="D3402" i="3"/>
  <c r="D3306" i="3"/>
  <c r="D3202" i="3"/>
  <c r="D3082" i="3"/>
  <c r="D2946" i="3"/>
  <c r="D2826" i="3"/>
  <c r="D3301" i="3"/>
  <c r="D3061" i="3"/>
  <c r="D2789" i="3"/>
  <c r="D3160" i="3"/>
  <c r="D3040" i="3"/>
  <c r="D2904" i="3"/>
  <c r="D2704" i="3"/>
  <c r="D2683" i="3"/>
  <c r="D2737" i="3"/>
  <c r="D2639" i="3"/>
  <c r="D3775" i="3"/>
  <c r="D3711" i="3"/>
  <c r="D3647" i="3"/>
  <c r="D3583" i="3"/>
  <c r="D3519" i="3"/>
  <c r="D3463" i="3"/>
  <c r="D4082" i="3"/>
  <c r="D3906" i="3"/>
  <c r="D3842" i="3"/>
  <c r="D3778" i="3"/>
  <c r="D3722" i="3"/>
  <c r="D3658" i="3"/>
  <c r="D3530" i="3"/>
  <c r="D3474" i="3"/>
  <c r="D3981" i="3"/>
  <c r="D3909" i="3"/>
  <c r="D3837" i="3"/>
  <c r="D3773" i="3"/>
  <c r="D3701" i="3"/>
  <c r="D3629" i="3"/>
  <c r="D3549" i="3"/>
  <c r="D3493" i="3"/>
  <c r="D4056" i="3"/>
  <c r="D3984" i="3"/>
  <c r="D3912" i="3"/>
  <c r="D3840" i="3"/>
  <c r="D3768" i="3"/>
  <c r="D3696" i="3"/>
  <c r="D3616" i="3"/>
  <c r="D3544" i="3"/>
  <c r="D3472" i="3"/>
  <c r="D3400" i="3"/>
  <c r="D3328" i="3"/>
  <c r="D3403" i="3"/>
  <c r="D3331" i="3"/>
  <c r="D3251" i="3"/>
  <c r="D3179" i="3"/>
  <c r="D3099" i="3"/>
  <c r="D3011" i="3"/>
  <c r="D2915" i="3"/>
  <c r="D2819" i="3"/>
  <c r="D3398" i="3"/>
  <c r="D3294" i="3"/>
  <c r="D3198" i="3"/>
  <c r="D3102" i="3"/>
  <c r="D3014" i="3"/>
  <c r="D2918" i="3"/>
  <c r="D2822" i="3"/>
  <c r="D3401" i="3"/>
  <c r="D3289" i="3"/>
  <c r="D3193" i="3"/>
  <c r="D3097" i="3"/>
  <c r="D3001" i="3"/>
  <c r="D2905" i="3"/>
  <c r="D2809" i="3"/>
  <c r="D3244" i="3"/>
  <c r="D3140" i="3"/>
  <c r="D3044" i="3"/>
  <c r="D2948" i="3"/>
  <c r="D2852" i="3"/>
  <c r="D2756" i="3"/>
  <c r="D2660" i="3"/>
  <c r="D3391" i="3"/>
  <c r="D3287" i="3"/>
  <c r="D3191" i="3"/>
  <c r="D3095" i="3"/>
  <c r="D2999" i="3"/>
  <c r="D2903" i="3"/>
  <c r="D2807" i="3"/>
  <c r="D3394" i="3"/>
  <c r="D3282" i="3"/>
  <c r="D3186" i="3"/>
  <c r="D3050" i="3"/>
  <c r="D2930" i="3"/>
  <c r="D2794" i="3"/>
  <c r="D3269" i="3"/>
  <c r="D2997" i="3"/>
  <c r="D3280" i="3"/>
  <c r="D3152" i="3"/>
  <c r="D3032" i="3"/>
  <c r="D2872" i="3"/>
  <c r="D2688" i="3"/>
  <c r="D2675" i="3"/>
  <c r="D2705" i="3"/>
  <c r="D2706" i="3"/>
  <c r="D3503" i="3"/>
  <c r="D3439" i="3"/>
  <c r="D4058" i="3"/>
  <c r="D4002" i="3"/>
  <c r="D3946" i="3"/>
  <c r="D3882" i="3"/>
  <c r="D3818" i="3"/>
  <c r="D3762" i="3"/>
  <c r="D3698" i="3"/>
  <c r="D3634" i="3"/>
  <c r="D3570" i="3"/>
  <c r="D3506" i="3"/>
  <c r="D3442" i="3"/>
  <c r="D4029" i="3"/>
  <c r="D3957" i="3"/>
  <c r="D3885" i="3"/>
  <c r="D3821" i="3"/>
  <c r="D3741" i="3"/>
  <c r="D3669" i="3"/>
  <c r="D3597" i="3"/>
  <c r="D3525" i="3"/>
  <c r="D3469" i="3"/>
  <c r="D4032" i="3"/>
  <c r="D3960" i="3"/>
  <c r="D3888" i="3"/>
  <c r="D3808" i="3"/>
  <c r="D3736" i="3"/>
  <c r="D3664" i="3"/>
  <c r="D3592" i="3"/>
  <c r="D3520" i="3"/>
  <c r="D3448" i="3"/>
  <c r="D3376" i="3"/>
  <c r="D3296" i="3"/>
  <c r="D3371" i="3"/>
  <c r="D3299" i="3"/>
  <c r="D3227" i="3"/>
  <c r="D3155" i="3"/>
  <c r="D3075" i="3"/>
  <c r="D2979" i="3"/>
  <c r="D2875" i="3"/>
  <c r="D2779" i="3"/>
  <c r="D3358" i="3"/>
  <c r="D3262" i="3"/>
  <c r="D3166" i="3"/>
  <c r="D3078" i="3"/>
  <c r="D2982" i="3"/>
  <c r="D2870" i="3"/>
  <c r="D2774" i="3"/>
  <c r="D3353" i="3"/>
  <c r="D3257" i="3"/>
  <c r="D3161" i="3"/>
  <c r="D3065" i="3"/>
  <c r="D2969" i="3"/>
  <c r="D2865" i="3"/>
  <c r="D2769" i="3"/>
  <c r="D3204" i="3"/>
  <c r="D3108" i="3"/>
  <c r="D3012" i="3"/>
  <c r="D2916" i="3"/>
  <c r="D2820" i="3"/>
  <c r="D2716" i="3"/>
  <c r="D2620" i="3"/>
  <c r="D3351" i="3"/>
  <c r="D3255" i="3"/>
  <c r="D3159" i="3"/>
  <c r="D3063" i="3"/>
  <c r="D2967" i="3"/>
  <c r="D2855" i="3"/>
  <c r="D2759" i="3"/>
  <c r="D3346" i="3"/>
  <c r="D3250" i="3"/>
  <c r="D3138" i="3"/>
  <c r="D3018" i="3"/>
  <c r="D2882" i="3"/>
  <c r="D3429" i="3"/>
  <c r="D3141" i="3"/>
  <c r="D2917" i="3"/>
  <c r="D3224" i="3"/>
  <c r="D3120" i="3"/>
  <c r="D2976" i="3"/>
  <c r="D2816" i="3"/>
  <c r="D2608" i="3"/>
  <c r="D2726" i="3"/>
  <c r="D2601" i="3"/>
  <c r="D3154" i="3"/>
  <c r="D3074" i="3"/>
  <c r="D2986" i="3"/>
  <c r="D2898" i="3"/>
  <c r="D2818" i="3"/>
  <c r="D3381" i="3"/>
  <c r="D3205" i="3"/>
  <c r="D3045" i="3"/>
  <c r="D2869" i="3"/>
  <c r="D3256" i="3"/>
  <c r="D3184" i="3"/>
  <c r="D3096" i="3"/>
  <c r="D3008" i="3"/>
  <c r="D2928" i="3"/>
  <c r="D2840" i="3"/>
  <c r="D2752" i="3"/>
  <c r="D2672" i="3"/>
  <c r="D2747" i="3"/>
  <c r="D2659" i="3"/>
  <c r="D2710" i="3"/>
  <c r="D2729" i="3"/>
  <c r="D2617" i="3"/>
  <c r="D2663" i="3"/>
  <c r="D2685" i="3"/>
  <c r="D3146" i="3"/>
  <c r="D3058" i="3"/>
  <c r="D2978" i="3"/>
  <c r="D2890" i="3"/>
  <c r="D2802" i="3"/>
  <c r="D3365" i="3"/>
  <c r="D3189" i="3"/>
  <c r="D3013" i="3"/>
  <c r="D2853" i="3"/>
  <c r="D3248" i="3"/>
  <c r="D3168" i="3"/>
  <c r="D3088" i="3"/>
  <c r="D3000" i="3"/>
  <c r="D2912" i="3"/>
  <c r="D2832" i="3"/>
  <c r="D2744" i="3"/>
  <c r="D2656" i="3"/>
  <c r="D2739" i="3"/>
  <c r="D2651" i="3"/>
  <c r="D2678" i="3"/>
  <c r="D2721" i="3"/>
  <c r="D2609" i="3"/>
  <c r="D2647" i="3"/>
  <c r="D2621" i="3"/>
  <c r="D2896" i="3"/>
  <c r="D2808" i="3"/>
  <c r="D2720" i="3"/>
  <c r="D2640" i="3"/>
  <c r="D2715" i="3"/>
  <c r="D2627" i="3"/>
  <c r="D2646" i="3"/>
  <c r="D2689" i="3"/>
  <c r="D2727" i="3"/>
  <c r="D2623" i="3"/>
  <c r="D2880" i="3"/>
  <c r="D2800" i="3"/>
  <c r="D2712" i="3"/>
  <c r="D2624" i="3"/>
  <c r="D2707" i="3"/>
  <c r="D2619" i="3"/>
  <c r="D2598" i="3"/>
  <c r="D2681" i="3"/>
  <c r="D2719" i="3"/>
  <c r="D2674" i="3"/>
  <c r="D2655" i="3"/>
  <c r="D2735" i="3"/>
  <c r="D2673" i="3"/>
  <c r="D2745" i="3"/>
  <c r="D2694" i="3"/>
  <c r="D2635" i="3"/>
  <c r="D2699" i="3"/>
  <c r="D2600" i="3"/>
  <c r="D2664" i="3"/>
  <c r="D2728" i="3"/>
  <c r="D2792" i="3"/>
  <c r="D2856" i="3"/>
  <c r="D2920" i="3"/>
  <c r="D2984" i="3"/>
  <c r="D3048" i="3"/>
  <c r="D3112" i="3"/>
  <c r="D3176" i="3"/>
  <c r="D3232" i="3"/>
  <c r="D2773" i="3"/>
  <c r="D2901" i="3"/>
  <c r="D3029" i="3"/>
  <c r="D3157" i="3"/>
  <c r="D3285" i="3"/>
  <c r="D3413" i="3"/>
  <c r="D2810" i="3"/>
  <c r="D2874" i="3"/>
  <c r="D2938" i="3"/>
  <c r="D3002" i="3"/>
  <c r="D3066" i="3"/>
  <c r="D3130" i="3"/>
  <c r="D3194" i="3"/>
  <c r="D3258" i="3"/>
  <c r="D3322" i="3"/>
  <c r="D3386" i="3"/>
  <c r="D2767" i="3"/>
  <c r="D2831" i="3"/>
  <c r="D2895" i="3"/>
  <c r="D2959" i="3"/>
  <c r="D3023" i="3"/>
  <c r="D3087" i="3"/>
  <c r="D3151" i="3"/>
  <c r="D3215" i="3"/>
  <c r="D3279" i="3"/>
  <c r="D3343" i="3"/>
  <c r="D3407" i="3"/>
  <c r="D2644" i="3"/>
  <c r="D2708" i="3"/>
  <c r="D2772" i="3"/>
  <c r="D2836" i="3"/>
  <c r="D2900" i="3"/>
  <c r="D2964" i="3"/>
  <c r="D3028" i="3"/>
  <c r="D3092" i="3"/>
  <c r="D3156" i="3"/>
  <c r="D3220" i="3"/>
  <c r="D3284" i="3"/>
  <c r="D2817" i="3"/>
  <c r="D2881" i="3"/>
  <c r="D2945" i="3"/>
  <c r="D3009" i="3"/>
  <c r="D3073" i="3"/>
  <c r="D3137" i="3"/>
  <c r="D3201" i="3"/>
  <c r="D3265" i="3"/>
  <c r="D3329" i="3"/>
  <c r="D3393" i="3"/>
  <c r="D2782" i="3"/>
  <c r="D2846" i="3"/>
  <c r="D2910" i="3"/>
  <c r="D2974" i="3"/>
  <c r="D3038" i="3"/>
  <c r="D3094" i="3"/>
  <c r="D3158" i="3"/>
  <c r="D3222" i="3"/>
  <c r="D3286" i="3"/>
  <c r="D3350" i="3"/>
  <c r="D3414" i="3"/>
  <c r="D2803" i="3"/>
  <c r="D2867" i="3"/>
  <c r="D2931" i="3"/>
  <c r="D2995" i="3"/>
  <c r="D3059" i="3"/>
  <c r="D3123" i="3"/>
  <c r="D2605" i="3"/>
  <c r="D2607" i="3"/>
  <c r="D2695" i="3"/>
  <c r="D2633" i="3"/>
  <c r="D2713" i="3"/>
  <c r="D2614" i="3"/>
  <c r="D2603" i="3"/>
  <c r="D2667" i="3"/>
  <c r="D2731" i="3"/>
  <c r="D2632" i="3"/>
  <c r="D2696" i="3"/>
  <c r="D2760" i="3"/>
  <c r="D2824" i="3"/>
  <c r="D2888" i="3"/>
  <c r="D2952" i="3"/>
  <c r="D3016" i="3"/>
  <c r="D3080" i="3"/>
  <c r="D3144" i="3"/>
  <c r="D3208" i="3"/>
  <c r="D3264" i="3"/>
  <c r="D2837" i="3"/>
  <c r="D2965" i="3"/>
  <c r="D3093" i="3"/>
  <c r="D3221" i="3"/>
  <c r="D3349" i="3"/>
  <c r="D2778" i="3"/>
  <c r="D2842" i="3"/>
  <c r="D2906" i="3"/>
  <c r="D2970" i="3"/>
  <c r="D3034" i="3"/>
  <c r="D3098" i="3"/>
  <c r="D3162" i="3"/>
  <c r="D3226" i="3"/>
  <c r="D3290" i="3"/>
  <c r="D3354" i="3"/>
  <c r="D3418" i="3"/>
  <c r="D2799" i="3"/>
  <c r="D2863" i="3"/>
  <c r="D2927" i="3"/>
  <c r="D2991" i="3"/>
  <c r="D3055" i="3"/>
  <c r="D3119" i="3"/>
  <c r="D3183" i="3"/>
  <c r="D3247" i="3"/>
  <c r="D3311" i="3"/>
  <c r="D3375" i="3"/>
  <c r="D2612" i="3"/>
  <c r="D2676" i="3"/>
  <c r="D2740" i="3"/>
  <c r="D2804" i="3"/>
  <c r="D2868" i="3"/>
  <c r="D2932" i="3"/>
  <c r="D2996" i="3"/>
  <c r="D3060" i="3"/>
  <c r="D3124" i="3"/>
  <c r="D3188" i="3"/>
  <c r="D3252" i="3"/>
  <c r="D2785" i="3"/>
  <c r="D2849" i="3"/>
  <c r="D2913" i="3"/>
  <c r="D2977" i="3"/>
  <c r="D3041" i="3"/>
  <c r="D3105" i="3"/>
  <c r="D3169" i="3"/>
  <c r="D3233" i="3"/>
  <c r="D3297" i="3"/>
  <c r="D3361" i="3"/>
  <c r="D3425" i="3"/>
  <c r="D2814" i="3"/>
  <c r="D2878" i="3"/>
  <c r="D2942" i="3"/>
  <c r="D3006" i="3"/>
  <c r="D3070" i="3"/>
  <c r="D3126" i="3"/>
  <c r="D3190" i="3"/>
  <c r="D3254" i="3"/>
  <c r="D3318" i="3"/>
  <c r="D3382" i="3"/>
  <c r="D2771" i="3"/>
  <c r="D2835" i="3"/>
  <c r="D2899" i="3"/>
  <c r="D2963" i="3"/>
  <c r="D3027" i="3"/>
  <c r="B4175" i="3"/>
  <c r="B4135" i="3"/>
  <c r="B4730" i="3"/>
  <c r="B4226" i="3"/>
  <c r="B4186" i="3"/>
  <c r="B4021" i="3"/>
  <c r="B3981" i="3"/>
  <c r="B3933" i="3"/>
  <c r="B3813" i="3"/>
  <c r="B3717" i="3"/>
  <c r="B3445" i="3"/>
  <c r="B3584" i="3"/>
  <c r="B3689" i="3"/>
  <c r="B3641" i="3"/>
  <c r="B3932" i="3"/>
  <c r="B2992" i="3"/>
  <c r="B2806" i="3"/>
  <c r="B4255" i="3"/>
  <c r="B4570" i="3"/>
  <c r="B4538" i="3"/>
  <c r="B4498" i="3"/>
  <c r="B4426" i="3"/>
  <c r="B4386" i="3"/>
  <c r="B4306" i="3"/>
  <c r="B4266" i="3"/>
  <c r="B4053" i="3"/>
  <c r="B3893" i="3"/>
  <c r="B3621" i="3"/>
  <c r="B3493" i="3"/>
  <c r="B4072" i="3"/>
  <c r="B4032" i="3"/>
  <c r="B3960" i="3"/>
  <c r="B3768" i="3"/>
  <c r="B3672" i="3"/>
  <c r="B3632" i="3"/>
  <c r="B3483" i="3"/>
  <c r="B3838" i="3"/>
  <c r="B3486" i="3"/>
  <c r="B3040" i="3"/>
  <c r="B2928" i="3"/>
  <c r="B4007" i="3"/>
  <c r="B3868" i="3"/>
  <c r="B3961" i="3"/>
  <c r="B3710" i="3"/>
  <c r="B3467" i="3"/>
  <c r="B3515" i="3"/>
  <c r="B3504" i="3"/>
  <c r="B3592" i="3"/>
  <c r="B3776" i="3"/>
  <c r="B3816" i="3"/>
  <c r="B3912" i="3"/>
  <c r="B4064" i="3"/>
  <c r="B3477" i="3"/>
  <c r="B3741" i="3"/>
  <c r="B3781" i="3"/>
  <c r="B3821" i="3"/>
  <c r="B4061" i="3"/>
  <c r="B4101" i="3"/>
  <c r="B4090" i="3"/>
  <c r="B4130" i="3"/>
  <c r="B4210" i="3"/>
  <c r="B4362" i="3"/>
  <c r="B4746" i="3"/>
  <c r="B4103" i="3"/>
  <c r="B4223" i="3"/>
  <c r="B4295" i="3"/>
  <c r="B4407" i="3"/>
  <c r="B4431" i="3"/>
  <c r="B4479" i="3"/>
  <c r="B4583" i="3"/>
  <c r="B4607" i="3"/>
  <c r="B4180" i="3"/>
  <c r="B4228" i="3"/>
  <c r="B4252" i="3"/>
  <c r="B4452" i="3"/>
  <c r="B4476" i="3"/>
  <c r="B4676" i="3"/>
  <c r="B4700" i="3"/>
  <c r="B4609" i="3"/>
  <c r="B4094" i="3"/>
  <c r="B4182" i="3"/>
  <c r="B4270" i="3"/>
  <c r="B4358" i="3"/>
  <c r="B4414" i="3"/>
  <c r="B4446" i="3"/>
  <c r="B4638" i="3"/>
  <c r="B4670" i="3"/>
  <c r="B4726" i="3"/>
  <c r="B4758" i="3"/>
  <c r="B4155" i="3"/>
  <c r="B4331" i="3"/>
  <c r="B4411" i="3"/>
  <c r="B4507" i="3"/>
  <c r="B4619" i="3"/>
  <c r="B4683" i="3"/>
  <c r="B4160" i="3"/>
  <c r="B4312" i="3"/>
  <c r="B4392" i="3"/>
  <c r="B4440" i="3"/>
  <c r="B4616" i="3"/>
  <c r="B4672" i="3"/>
  <c r="B4696" i="3"/>
  <c r="B4125" i="3"/>
  <c r="B4181" i="3"/>
  <c r="B4205" i="3"/>
  <c r="B4333" i="3"/>
  <c r="B4357" i="3"/>
  <c r="B4501" i="3"/>
  <c r="B4573" i="3"/>
  <c r="B4597" i="3"/>
  <c r="B4621" i="3"/>
  <c r="B4645" i="3"/>
  <c r="B4669" i="3"/>
  <c r="B4741" i="3"/>
  <c r="B4781" i="3"/>
  <c r="B4771" i="3"/>
  <c r="B4795" i="3"/>
  <c r="B4819" i="3"/>
  <c r="B4843" i="3"/>
  <c r="B4279" i="3"/>
  <c r="B4159" i="3"/>
  <c r="B4127" i="3"/>
  <c r="B4714" i="3"/>
  <c r="B4674" i="3"/>
  <c r="B4594" i="3"/>
  <c r="B4418" i="3"/>
  <c r="B4298" i="3"/>
  <c r="B4258" i="3"/>
  <c r="B4093" i="3"/>
  <c r="B4005" i="3"/>
  <c r="B3797" i="3"/>
  <c r="B3701" i="3"/>
  <c r="B3568" i="3"/>
  <c r="B4027" i="3"/>
  <c r="B3979" i="3"/>
  <c r="B3867" i="3"/>
  <c r="B3819" i="3"/>
  <c r="B3833" i="3"/>
  <c r="B3561" i="3"/>
  <c r="B4068" i="3"/>
  <c r="B3612" i="3"/>
  <c r="B3671" i="3"/>
  <c r="B2829" i="3"/>
  <c r="B4319" i="3"/>
  <c r="B4786" i="3"/>
  <c r="B4754" i="3"/>
  <c r="B4562" i="3"/>
  <c r="B4522" i="3"/>
  <c r="B4482" i="3"/>
  <c r="B4170" i="3"/>
  <c r="B4122" i="3"/>
  <c r="B4074" i="3"/>
  <c r="B4045" i="3"/>
  <c r="B3877" i="3"/>
  <c r="B3837" i="3"/>
  <c r="B4056" i="3"/>
  <c r="B4016" i="3"/>
  <c r="B3896" i="3"/>
  <c r="B3696" i="3"/>
  <c r="B3656" i="3"/>
  <c r="B3512" i="3"/>
  <c r="B4046" i="3"/>
  <c r="B3956" i="3"/>
  <c r="B2877" i="3"/>
  <c r="B3128" i="3"/>
  <c r="B4322" i="3"/>
  <c r="B4290" i="3"/>
  <c r="B3949" i="3"/>
  <c r="B3693" i="3"/>
  <c r="B3597" i="3"/>
  <c r="B3557" i="3"/>
  <c r="B3517" i="3"/>
  <c r="B4096" i="3"/>
  <c r="B3976" i="3"/>
  <c r="B3936" i="3"/>
  <c r="B3566" i="3"/>
  <c r="B4041" i="3"/>
  <c r="B3985" i="3"/>
  <c r="B3769" i="3"/>
  <c r="B3657" i="3"/>
  <c r="B3181" i="3"/>
  <c r="B3176" i="3"/>
  <c r="B3409" i="3"/>
  <c r="B4263" i="3"/>
  <c r="B4183" i="3"/>
  <c r="B4143" i="3"/>
  <c r="B4698" i="3"/>
  <c r="B4658" i="3"/>
  <c r="B4618" i="3"/>
  <c r="B4442" i="3"/>
  <c r="B4402" i="3"/>
  <c r="B4114" i="3"/>
  <c r="B3989" i="3"/>
  <c r="B3909" i="3"/>
  <c r="B3869" i="3"/>
  <c r="B3637" i="3"/>
  <c r="B3736" i="3"/>
  <c r="B3688" i="3"/>
  <c r="B3648" i="3"/>
  <c r="B3899" i="3"/>
  <c r="B3851" i="3"/>
  <c r="B3502" i="3"/>
  <c r="B3454" i="3"/>
  <c r="B4089" i="3"/>
  <c r="B3865" i="3"/>
  <c r="B3817" i="3"/>
  <c r="B3828" i="3"/>
  <c r="B3722" i="3"/>
  <c r="B3153" i="3"/>
  <c r="N24" i="3" a="1"/>
  <c r="N24" i="3" s="1"/>
  <c r="Q13" i="3" a="1"/>
  <c r="Q13" i="3" s="1"/>
  <c r="Q12" i="3"/>
  <c r="C12" i="9" s="1"/>
  <c r="C11" i="9"/>
  <c r="E3224" i="3"/>
  <c r="E3301" i="3"/>
  <c r="E2751" i="3"/>
  <c r="E2863" i="3"/>
  <c r="E2975" i="3"/>
  <c r="E2756" i="3"/>
  <c r="E3358" i="3"/>
  <c r="E3427" i="3"/>
  <c r="E3867" i="3"/>
  <c r="E3963" i="3"/>
  <c r="E3552" i="3"/>
  <c r="E3784" i="3"/>
  <c r="E3816" i="3"/>
  <c r="E3597" i="3"/>
  <c r="E3805" i="3"/>
  <c r="E3845" i="3"/>
  <c r="E3877" i="3"/>
  <c r="E3909" i="3"/>
  <c r="E4037" i="3"/>
  <c r="E3538" i="3"/>
  <c r="E3714" i="3"/>
  <c r="E3746" i="3"/>
  <c r="E3890" i="3"/>
  <c r="E3922" i="3"/>
  <c r="E3954" i="3"/>
  <c r="E3978" i="3"/>
  <c r="E4066" i="3"/>
  <c r="E3303" i="3"/>
  <c r="E3335" i="3"/>
  <c r="E3367" i="3"/>
  <c r="E3399" i="3"/>
  <c r="E3431" i="3"/>
  <c r="E3487" i="3"/>
  <c r="E3575" i="3"/>
  <c r="E3607" i="3"/>
  <c r="E3639" i="3"/>
  <c r="E3671" i="3"/>
  <c r="E3703" i="3"/>
  <c r="E3759" i="3"/>
  <c r="E3791" i="3"/>
  <c r="E3823" i="3"/>
  <c r="E3975" i="3"/>
  <c r="E4007" i="3"/>
  <c r="E4063" i="3"/>
  <c r="E3452" i="3"/>
  <c r="E3508" i="3"/>
  <c r="E3780" i="3"/>
  <c r="E3812" i="3"/>
  <c r="E3924" i="3"/>
  <c r="E3956" i="3"/>
  <c r="E4044" i="3"/>
  <c r="E4068" i="3"/>
  <c r="E3449" i="3"/>
  <c r="E3473" i="3"/>
  <c r="E3529" i="3"/>
  <c r="E3609" i="3"/>
  <c r="E3713" i="3"/>
  <c r="E3769" i="3"/>
  <c r="E3817" i="3"/>
  <c r="E3873" i="3"/>
  <c r="E3953" i="3"/>
  <c r="E4001" i="3"/>
  <c r="E3019" i="3"/>
  <c r="E3376" i="3"/>
  <c r="E2965" i="3"/>
  <c r="E2828" i="3"/>
  <c r="E3396" i="3"/>
  <c r="E3314" i="3"/>
  <c r="E2887" i="3"/>
  <c r="E3073" i="3"/>
  <c r="E3121" i="3"/>
  <c r="E3369" i="3"/>
  <c r="E3425" i="3"/>
  <c r="E3291" i="3"/>
  <c r="E3891" i="3"/>
  <c r="E3987" i="3"/>
  <c r="E3432" i="3"/>
  <c r="E3624" i="3"/>
  <c r="E3672" i="3"/>
  <c r="E3800" i="3"/>
  <c r="E4064" i="3"/>
  <c r="E3461" i="3"/>
  <c r="E3541" i="3"/>
  <c r="E3645" i="3"/>
  <c r="E3685" i="3"/>
  <c r="E3757" i="3"/>
  <c r="E3789" i="3"/>
  <c r="E3861" i="3"/>
  <c r="E3893" i="3"/>
  <c r="E4021" i="3"/>
  <c r="E4053" i="3"/>
  <c r="E3522" i="3"/>
  <c r="E3554" i="3"/>
  <c r="E3642" i="3"/>
  <c r="E3698" i="3"/>
  <c r="E3730" i="3"/>
  <c r="E3762" i="3"/>
  <c r="E3818" i="3"/>
  <c r="E3874" i="3"/>
  <c r="E3906" i="3"/>
  <c r="E3938" i="3"/>
  <c r="E4050" i="3"/>
  <c r="E4082" i="3"/>
  <c r="E3287" i="3"/>
  <c r="E3319" i="3"/>
  <c r="E3351" i="3"/>
  <c r="E3383" i="3"/>
  <c r="E3415" i="3"/>
  <c r="E3447" i="3"/>
  <c r="E3591" i="3"/>
  <c r="E3623" i="3"/>
  <c r="E3655" i="3"/>
  <c r="E3687" i="3"/>
  <c r="E3775" i="3"/>
  <c r="E3807" i="3"/>
  <c r="E3959" i="3"/>
  <c r="E3991" i="3"/>
  <c r="E4023" i="3"/>
  <c r="E4047" i="3"/>
  <c r="E3436" i="3"/>
  <c r="E3492" i="3"/>
  <c r="E3796" i="3"/>
  <c r="E3852" i="3"/>
  <c r="E3908" i="3"/>
  <c r="E3940" i="3"/>
  <c r="E3972" i="3"/>
  <c r="E4028" i="3"/>
  <c r="E3489" i="3"/>
  <c r="E3513" i="3"/>
  <c r="E3569" i="3"/>
  <c r="E3593" i="3"/>
  <c r="E3625" i="3"/>
  <c r="E3649" i="3"/>
  <c r="E3673" i="3"/>
  <c r="E3697" i="3"/>
  <c r="E3729" i="3"/>
  <c r="E3833" i="3"/>
  <c r="E3857" i="3"/>
  <c r="E3889" i="3"/>
  <c r="E3913" i="3"/>
  <c r="E3937" i="3"/>
  <c r="E3985" i="3"/>
  <c r="E4033" i="3"/>
  <c r="E4057" i="3"/>
  <c r="E2654" i="3"/>
  <c r="E2739" i="3"/>
  <c r="E2923" i="3"/>
  <c r="E3283" i="3"/>
  <c r="E2869" i="3"/>
  <c r="E3165" i="3"/>
  <c r="E2615" i="3"/>
  <c r="E3265" i="3"/>
  <c r="E2758" i="3"/>
  <c r="E2862" i="3"/>
  <c r="E2910" i="3"/>
  <c r="E3134" i="3"/>
  <c r="E3302" i="3"/>
  <c r="E3350" i="3"/>
  <c r="E3643" i="3"/>
  <c r="E3899" i="3"/>
  <c r="E3680" i="3"/>
  <c r="E3776" i="3"/>
  <c r="E3808" i="3"/>
  <c r="E3992" i="3"/>
  <c r="E3469" i="3"/>
  <c r="E3549" i="3"/>
  <c r="E3693" i="3"/>
  <c r="E3797" i="3"/>
  <c r="E3901" i="3"/>
  <c r="E3933" i="3"/>
  <c r="E4029" i="3"/>
  <c r="E4061" i="3"/>
  <c r="E3530" i="3"/>
  <c r="E3650" i="3"/>
  <c r="E3706" i="3"/>
  <c r="E3738" i="3"/>
  <c r="E3826" i="3"/>
  <c r="E3882" i="3"/>
  <c r="E3914" i="3"/>
  <c r="E3946" i="3"/>
  <c r="E4058" i="3"/>
  <c r="E3295" i="3"/>
  <c r="E3327" i="3"/>
  <c r="E3359" i="3"/>
  <c r="E3391" i="3"/>
  <c r="E3423" i="3"/>
  <c r="E3567" i="3"/>
  <c r="E3599" i="3"/>
  <c r="E3631" i="3"/>
  <c r="E3663" i="3"/>
  <c r="E3695" i="3"/>
  <c r="E3751" i="3"/>
  <c r="E3005" i="3"/>
  <c r="E2764" i="3"/>
  <c r="E3464" i="3"/>
  <c r="E3616" i="3"/>
  <c r="E3720" i="3"/>
  <c r="E3968" i="3"/>
  <c r="E3677" i="3"/>
  <c r="E3973" i="3"/>
  <c r="E4005" i="3"/>
  <c r="E4045" i="3"/>
  <c r="E3690" i="3"/>
  <c r="E3778" i="3"/>
  <c r="E3810" i="3"/>
  <c r="E3842" i="3"/>
  <c r="E3994" i="3"/>
  <c r="E4026" i="3"/>
  <c r="E4098" i="3"/>
  <c r="E3375" i="3"/>
  <c r="E3463" i="3"/>
  <c r="E3495" i="3"/>
  <c r="E3647" i="3"/>
  <c r="E3767" i="3"/>
  <c r="E4015" i="3"/>
  <c r="E3444" i="3"/>
  <c r="E3476" i="3"/>
  <c r="E3540" i="3"/>
  <c r="E3572" i="3"/>
  <c r="E3628" i="3"/>
  <c r="E3660" i="3"/>
  <c r="E3692" i="3"/>
  <c r="E3724" i="3"/>
  <c r="E3756" i="3"/>
  <c r="E3788" i="3"/>
  <c r="E3884" i="3"/>
  <c r="E3916" i="3"/>
  <c r="E3537" i="3"/>
  <c r="E3657" i="3"/>
  <c r="E3721" i="3"/>
  <c r="E3753" i="3"/>
  <c r="E3905" i="3"/>
  <c r="E3470" i="3"/>
  <c r="E3494" i="3"/>
  <c r="E3622" i="3"/>
  <c r="E3678" i="3"/>
  <c r="E3702" i="3"/>
  <c r="E3806" i="3"/>
  <c r="E3830" i="3"/>
  <c r="E3878" i="3"/>
  <c r="E3982" i="3"/>
  <c r="E4006" i="3"/>
  <c r="E4054" i="3"/>
  <c r="E4102" i="3"/>
  <c r="E4107" i="3"/>
  <c r="E4155" i="3"/>
  <c r="E4203" i="3"/>
  <c r="E4323" i="3"/>
  <c r="E4371" i="3"/>
  <c r="E4547" i="3"/>
  <c r="E4587" i="3"/>
  <c r="E4611" i="3"/>
  <c r="E4659" i="3"/>
  <c r="E4683" i="3"/>
  <c r="E2857" i="3"/>
  <c r="E3129" i="3"/>
  <c r="E3507" i="3"/>
  <c r="E4059" i="3"/>
  <c r="E3568" i="3"/>
  <c r="E3832" i="3"/>
  <c r="E3880" i="3"/>
  <c r="E3565" i="3"/>
  <c r="E3637" i="3"/>
  <c r="E3725" i="3"/>
  <c r="E3853" i="3"/>
  <c r="E4085" i="3"/>
  <c r="E3434" i="3"/>
  <c r="E3466" i="3"/>
  <c r="E3498" i="3"/>
  <c r="E3570" i="3"/>
  <c r="E3602" i="3"/>
  <c r="E3634" i="3"/>
  <c r="E3666" i="3"/>
  <c r="E3930" i="3"/>
  <c r="E3970" i="3"/>
  <c r="E3527" i="3"/>
  <c r="E3559" i="3"/>
  <c r="E3735" i="3"/>
  <c r="E3815" i="3"/>
  <c r="E3847" i="3"/>
  <c r="E3879" i="3"/>
  <c r="E3911" i="3"/>
  <c r="E3943" i="3"/>
  <c r="E3604" i="3"/>
  <c r="E3828" i="3"/>
  <c r="E3860" i="3"/>
  <c r="E3964" i="3"/>
  <c r="E3996" i="3"/>
  <c r="E3441" i="3"/>
  <c r="E3505" i="3"/>
  <c r="E3633" i="3"/>
  <c r="E3689" i="3"/>
  <c r="E3785" i="3"/>
  <c r="E3809" i="3"/>
  <c r="E3841" i="3"/>
  <c r="E3993" i="3"/>
  <c r="E4017" i="3"/>
  <c r="E4097" i="3"/>
  <c r="E3526" i="3"/>
  <c r="E3550" i="3"/>
  <c r="E3574" i="3"/>
  <c r="E3598" i="3"/>
  <c r="E3654" i="3"/>
  <c r="E3734" i="3"/>
  <c r="E3758" i="3"/>
  <c r="E3782" i="3"/>
  <c r="E3958" i="3"/>
  <c r="E4038" i="3"/>
  <c r="E4086" i="3"/>
  <c r="E4083" i="3"/>
  <c r="E4131" i="3"/>
  <c r="E4227" i="3"/>
  <c r="E4283" i="3"/>
  <c r="E3185" i="3"/>
  <c r="E2806" i="3"/>
  <c r="E2974" i="3"/>
  <c r="E3374" i="3"/>
  <c r="E4067" i="3"/>
  <c r="E3792" i="3"/>
  <c r="E3888" i="3"/>
  <c r="E4080" i="3"/>
  <c r="E3477" i="3"/>
  <c r="E3525" i="3"/>
  <c r="E3573" i="3"/>
  <c r="E3733" i="3"/>
  <c r="E3821" i="3"/>
  <c r="E4093" i="3"/>
  <c r="E3442" i="3"/>
  <c r="E3474" i="3"/>
  <c r="E3506" i="3"/>
  <c r="E3546" i="3"/>
  <c r="E3578" i="3"/>
  <c r="E3610" i="3"/>
  <c r="E3674" i="3"/>
  <c r="E3343" i="3"/>
  <c r="E3503" i="3"/>
  <c r="E3535" i="3"/>
  <c r="E3615" i="3"/>
  <c r="E3711" i="3"/>
  <c r="E3743" i="3"/>
  <c r="E3783" i="3"/>
  <c r="E3855" i="3"/>
  <c r="E3887" i="3"/>
  <c r="E3919" i="3"/>
  <c r="E3460" i="3"/>
  <c r="E3484" i="3"/>
  <c r="E3804" i="3"/>
  <c r="E3836" i="3"/>
  <c r="E3932" i="3"/>
  <c r="E4004" i="3"/>
  <c r="E4036" i="3"/>
  <c r="E3481" i="3"/>
  <c r="E3545" i="3"/>
  <c r="E3577" i="3"/>
  <c r="E3641" i="3"/>
  <c r="E3793" i="3"/>
  <c r="E3849" i="3"/>
  <c r="E3945" i="3"/>
  <c r="E4025" i="3"/>
  <c r="E4105" i="3"/>
  <c r="E3478" i="3"/>
  <c r="E3582" i="3"/>
  <c r="E3606" i="3"/>
  <c r="E3766" i="3"/>
  <c r="E3790" i="3"/>
  <c r="E3814" i="3"/>
  <c r="E3838" i="3"/>
  <c r="E3966" i="3"/>
  <c r="E3990" i="3"/>
  <c r="E4062" i="3"/>
  <c r="E4115" i="3"/>
  <c r="E4139" i="3"/>
  <c r="E4187" i="3"/>
  <c r="E4211" i="3"/>
  <c r="E4235" i="3"/>
  <c r="E4355" i="3"/>
  <c r="E4531" i="3"/>
  <c r="E4555" i="3"/>
  <c r="E4595" i="3"/>
  <c r="E4619" i="3"/>
  <c r="E4643" i="3"/>
  <c r="E4104" i="3"/>
  <c r="E4152" i="3"/>
  <c r="E4176" i="3"/>
  <c r="E4272" i="3"/>
  <c r="E4296" i="3"/>
  <c r="E4320" i="3"/>
  <c r="E4344" i="3"/>
  <c r="E4448" i="3"/>
  <c r="E4504" i="3"/>
  <c r="E4576" i="3"/>
  <c r="E4632" i="3"/>
  <c r="E4704" i="3"/>
  <c r="E4133" i="3"/>
  <c r="E4205" i="3"/>
  <c r="E4261" i="3"/>
  <c r="E4333" i="3"/>
  <c r="E3016" i="3"/>
  <c r="E3136" i="3"/>
  <c r="E2914" i="3"/>
  <c r="E3028" i="3"/>
  <c r="E3308" i="3"/>
  <c r="E3480" i="3"/>
  <c r="E3696" i="3"/>
  <c r="E3744" i="3"/>
  <c r="E4040" i="3"/>
  <c r="E3773" i="3"/>
  <c r="E3989" i="3"/>
  <c r="E3794" i="3"/>
  <c r="E3858" i="3"/>
  <c r="E3898" i="3"/>
  <c r="E4010" i="3"/>
  <c r="E3479" i="3"/>
  <c r="E3831" i="3"/>
  <c r="E3951" i="3"/>
  <c r="E4031" i="3"/>
  <c r="E3524" i="3"/>
  <c r="E3556" i="3"/>
  <c r="E3588" i="3"/>
  <c r="E3612" i="3"/>
  <c r="E3644" i="3"/>
  <c r="E3676" i="3"/>
  <c r="E3708" i="3"/>
  <c r="E3740" i="3"/>
  <c r="E3868" i="3"/>
  <c r="E3737" i="3"/>
  <c r="E3921" i="3"/>
  <c r="E4081" i="3"/>
  <c r="E3454" i="3"/>
  <c r="E3510" i="3"/>
  <c r="E3534" i="3"/>
  <c r="E3558" i="3"/>
  <c r="E3662" i="3"/>
  <c r="E3742" i="3"/>
  <c r="E3918" i="3"/>
  <c r="E3942" i="3"/>
  <c r="E4046" i="3"/>
  <c r="E4094" i="3"/>
  <c r="E4091" i="3"/>
  <c r="E4291" i="3"/>
  <c r="E4411" i="3"/>
  <c r="E4435" i="3"/>
  <c r="E4507" i="3"/>
  <c r="E4723" i="3"/>
  <c r="E2792" i="3"/>
  <c r="E3153" i="3"/>
  <c r="E3249" i="3"/>
  <c r="E3214" i="3"/>
  <c r="E3334" i="3"/>
  <c r="E3595" i="3"/>
  <c r="E3931" i="3"/>
  <c r="E4035" i="3"/>
  <c r="E3896" i="3"/>
  <c r="E3581" i="3"/>
  <c r="E3661" i="3"/>
  <c r="E3709" i="3"/>
  <c r="E3741" i="3"/>
  <c r="E3925" i="3"/>
  <c r="E4069" i="3"/>
  <c r="E4101" i="3"/>
  <c r="E3450" i="3"/>
  <c r="E3482" i="3"/>
  <c r="E3586" i="3"/>
  <c r="E3618" i="3"/>
  <c r="E3682" i="3"/>
  <c r="E3722" i="3"/>
  <c r="E4042" i="3"/>
  <c r="E3407" i="3"/>
  <c r="E3511" i="3"/>
  <c r="E3543" i="3"/>
  <c r="E3679" i="3"/>
  <c r="E3719" i="3"/>
  <c r="E3863" i="3"/>
  <c r="E3895" i="3"/>
  <c r="E3927" i="3"/>
  <c r="E3999" i="3"/>
  <c r="E4071" i="3"/>
  <c r="E3772" i="3"/>
  <c r="E3844" i="3"/>
  <c r="E3900" i="3"/>
  <c r="E3980" i="3"/>
  <c r="E4012" i="3"/>
  <c r="E3457" i="3"/>
  <c r="E3521" i="3"/>
  <c r="E3553" i="3"/>
  <c r="E3617" i="3"/>
  <c r="E3705" i="3"/>
  <c r="E3801" i="3"/>
  <c r="E3825" i="3"/>
  <c r="E3977" i="3"/>
  <c r="E4009" i="3"/>
  <c r="E4113" i="3"/>
  <c r="E3486" i="3"/>
  <c r="E3614" i="3"/>
  <c r="E3638" i="3"/>
  <c r="E3694" i="3"/>
  <c r="E3718" i="3"/>
  <c r="E3846" i="3"/>
  <c r="E3870" i="3"/>
  <c r="E3894" i="3"/>
  <c r="E3974" i="3"/>
  <c r="E3998" i="3"/>
  <c r="E4022" i="3"/>
  <c r="E4070" i="3"/>
  <c r="E4147" i="3"/>
  <c r="E4171" i="3"/>
  <c r="E4195" i="3"/>
  <c r="E4243" i="3"/>
  <c r="E4267" i="3"/>
  <c r="E4315" i="3"/>
  <c r="E4339" i="3"/>
  <c r="E3429" i="3"/>
  <c r="E3156" i="3"/>
  <c r="E3054" i="3"/>
  <c r="E3110" i="3"/>
  <c r="E3363" i="3"/>
  <c r="E3621" i="3"/>
  <c r="E3965" i="3"/>
  <c r="E3997" i="3"/>
  <c r="E3514" i="3"/>
  <c r="E3770" i="3"/>
  <c r="E3802" i="3"/>
  <c r="E3834" i="3"/>
  <c r="E3986" i="3"/>
  <c r="E4018" i="3"/>
  <c r="E4090" i="3"/>
  <c r="E3311" i="3"/>
  <c r="E3455" i="3"/>
  <c r="E3583" i="3"/>
  <c r="E3799" i="3"/>
  <c r="E4039" i="3"/>
  <c r="E3468" i="3"/>
  <c r="E3500" i="3"/>
  <c r="E3532" i="3"/>
  <c r="E3564" i="3"/>
  <c r="E3596" i="3"/>
  <c r="E3620" i="3"/>
  <c r="E3652" i="3"/>
  <c r="E3684" i="3"/>
  <c r="E3716" i="3"/>
  <c r="E3748" i="3"/>
  <c r="E3876" i="3"/>
  <c r="E3948" i="3"/>
  <c r="E4076" i="3"/>
  <c r="E3497" i="3"/>
  <c r="E3585" i="3"/>
  <c r="E3681" i="3"/>
  <c r="E3745" i="3"/>
  <c r="E3897" i="3"/>
  <c r="E4089" i="3"/>
  <c r="E3462" i="3"/>
  <c r="E3542" i="3"/>
  <c r="E3566" i="3"/>
  <c r="E3590" i="3"/>
  <c r="E3670" i="3"/>
  <c r="E3750" i="3"/>
  <c r="E3774" i="3"/>
  <c r="E3798" i="3"/>
  <c r="E3822" i="3"/>
  <c r="E4099" i="3"/>
  <c r="E4123" i="3"/>
  <c r="E4219" i="3"/>
  <c r="E4363" i="3"/>
  <c r="E4515" i="3"/>
  <c r="E4539" i="3"/>
  <c r="E4563" i="3"/>
  <c r="E4603" i="3"/>
  <c r="E4136" i="3"/>
  <c r="E4160" i="3"/>
  <c r="E4184" i="3"/>
  <c r="E4280" i="3"/>
  <c r="E4304" i="3"/>
  <c r="E4328" i="3"/>
  <c r="E4400" i="3"/>
  <c r="E4456" i="3"/>
  <c r="E4528" i="3"/>
  <c r="E4584" i="3"/>
  <c r="E4656" i="3"/>
  <c r="E4712" i="3"/>
  <c r="E4157" i="3"/>
  <c r="E4213" i="3"/>
  <c r="E4285" i="3"/>
  <c r="E4341" i="3"/>
  <c r="E3296" i="3"/>
  <c r="E3339" i="3"/>
  <c r="E3472" i="3"/>
  <c r="E4074" i="3"/>
  <c r="E3471" i="3"/>
  <c r="E3839" i="3"/>
  <c r="E3983" i="3"/>
  <c r="E3732" i="3"/>
  <c r="E3865" i="3"/>
  <c r="E3886" i="3"/>
  <c r="E4427" i="3"/>
  <c r="E4571" i="3"/>
  <c r="E4691" i="3"/>
  <c r="E4715" i="3"/>
  <c r="E4264" i="3"/>
  <c r="E4360" i="3"/>
  <c r="E4408" i="3"/>
  <c r="E4544" i="3"/>
  <c r="E4664" i="3"/>
  <c r="E4173" i="3"/>
  <c r="E4293" i="3"/>
  <c r="E4389" i="3"/>
  <c r="E4461" i="3"/>
  <c r="E4517" i="3"/>
  <c r="E4589" i="3"/>
  <c r="E4645" i="3"/>
  <c r="E4717" i="3"/>
  <c r="E4773" i="3"/>
  <c r="E4154" i="3"/>
  <c r="E4202" i="3"/>
  <c r="E4226" i="3"/>
  <c r="E4354" i="3"/>
  <c r="E4378" i="3"/>
  <c r="E4402" i="3"/>
  <c r="E4426" i="3"/>
  <c r="E4522" i="3"/>
  <c r="E4546" i="3"/>
  <c r="E4594" i="3"/>
  <c r="E4754" i="3"/>
  <c r="E4778" i="3"/>
  <c r="E4103" i="3"/>
  <c r="E4143" i="3"/>
  <c r="E4183" i="3"/>
  <c r="E4223" i="3"/>
  <c r="E4263" i="3"/>
  <c r="E4303" i="3"/>
  <c r="E4383" i="3"/>
  <c r="E4423" i="3"/>
  <c r="E4503" i="3"/>
  <c r="E4623" i="3"/>
  <c r="E4100" i="3"/>
  <c r="E4124" i="3"/>
  <c r="E4268" i="3"/>
  <c r="E4292" i="3"/>
  <c r="E4316" i="3"/>
  <c r="E4340" i="3"/>
  <c r="E4364" i="3"/>
  <c r="E4412" i="3"/>
  <c r="E4436" i="3"/>
  <c r="E4524" i="3"/>
  <c r="E4548" i="3"/>
  <c r="E4572" i="3"/>
  <c r="E4596" i="3"/>
  <c r="E4620" i="3"/>
  <c r="E4644" i="3"/>
  <c r="E4153" i="3"/>
  <c r="E4003" i="3"/>
  <c r="E4008" i="3"/>
  <c r="E3458" i="3"/>
  <c r="E3754" i="3"/>
  <c r="E4034" i="3"/>
  <c r="E3519" i="3"/>
  <c r="E3636" i="3"/>
  <c r="E4060" i="3"/>
  <c r="E3665" i="3"/>
  <c r="E3630" i="3"/>
  <c r="E4379" i="3"/>
  <c r="E4403" i="3"/>
  <c r="E4667" i="3"/>
  <c r="E4747" i="3"/>
  <c r="E4112" i="3"/>
  <c r="E4168" i="3"/>
  <c r="E4200" i="3"/>
  <c r="E4224" i="3"/>
  <c r="E4248" i="3"/>
  <c r="E4336" i="3"/>
  <c r="E4488" i="3"/>
  <c r="E4624" i="3"/>
  <c r="E4117" i="3"/>
  <c r="E4253" i="3"/>
  <c r="E4373" i="3"/>
  <c r="E4445" i="3"/>
  <c r="E4501" i="3"/>
  <c r="E4573" i="3"/>
  <c r="E4629" i="3"/>
  <c r="E4701" i="3"/>
  <c r="E4757" i="3"/>
  <c r="E4114" i="3"/>
  <c r="E4138" i="3"/>
  <c r="E4258" i="3"/>
  <c r="E4282" i="3"/>
  <c r="E4306" i="3"/>
  <c r="E4330" i="3"/>
  <c r="E4450" i="3"/>
  <c r="E4570" i="3"/>
  <c r="E4618" i="3"/>
  <c r="E4642" i="3"/>
  <c r="E4666" i="3"/>
  <c r="E4167" i="3"/>
  <c r="E4247" i="3"/>
  <c r="E4327" i="3"/>
  <c r="E4367" i="3"/>
  <c r="E4407" i="3"/>
  <c r="E4447" i="3"/>
  <c r="E4487" i="3"/>
  <c r="E4527" i="3"/>
  <c r="E4567" i="3"/>
  <c r="E4607" i="3"/>
  <c r="E4647" i="3"/>
  <c r="E4687" i="3"/>
  <c r="E4727" i="3"/>
  <c r="E4767" i="3"/>
  <c r="E4460" i="3"/>
  <c r="E4484" i="3"/>
  <c r="E3276" i="3"/>
  <c r="E3779" i="3"/>
  <c r="E3827" i="3"/>
  <c r="E3904" i="3"/>
  <c r="E3562" i="3"/>
  <c r="E3850" i="3"/>
  <c r="E3439" i="3"/>
  <c r="E3903" i="3"/>
  <c r="E3548" i="3"/>
  <c r="E3988" i="3"/>
  <c r="E3761" i="3"/>
  <c r="E4049" i="3"/>
  <c r="E4073" i="3"/>
  <c r="E3438" i="3"/>
  <c r="E3710" i="3"/>
  <c r="E3862" i="3"/>
  <c r="E3950" i="3"/>
  <c r="E4030" i="3"/>
  <c r="E4075" i="3"/>
  <c r="E4259" i="3"/>
  <c r="E4459" i="3"/>
  <c r="E4483" i="3"/>
  <c r="E4635" i="3"/>
  <c r="E4771" i="3"/>
  <c r="E4088" i="3"/>
  <c r="E4368" i="3"/>
  <c r="E4392" i="3"/>
  <c r="E4472" i="3"/>
  <c r="E4568" i="3"/>
  <c r="E2633" i="3"/>
  <c r="E3044" i="3"/>
  <c r="E3658" i="3"/>
  <c r="E3700" i="3"/>
  <c r="E3892" i="3"/>
  <c r="E3465" i="3"/>
  <c r="E3881" i="3"/>
  <c r="E3518" i="3"/>
  <c r="E3926" i="3"/>
  <c r="E4163" i="3"/>
  <c r="E4347" i="3"/>
  <c r="E4579" i="3"/>
  <c r="E4699" i="3"/>
  <c r="E4120" i="3"/>
  <c r="E4312" i="3"/>
  <c r="E4432" i="3"/>
  <c r="E4512" i="3"/>
  <c r="E4552" i="3"/>
  <c r="E4592" i="3"/>
  <c r="E4688" i="3"/>
  <c r="E4141" i="3"/>
  <c r="E4181" i="3"/>
  <c r="E4221" i="3"/>
  <c r="E4317" i="3"/>
  <c r="E4413" i="3"/>
  <c r="E4469" i="3"/>
  <c r="E4541" i="3"/>
  <c r="E4597" i="3"/>
  <c r="E4669" i="3"/>
  <c r="E4725" i="3"/>
  <c r="E4186" i="3"/>
  <c r="E4210" i="3"/>
  <c r="E4290" i="3"/>
  <c r="E4434" i="3"/>
  <c r="E4458" i="3"/>
  <c r="E4506" i="3"/>
  <c r="E4626" i="3"/>
  <c r="E4762" i="3"/>
  <c r="E4786" i="3"/>
  <c r="E4151" i="3"/>
  <c r="E4191" i="3"/>
  <c r="E4231" i="3"/>
  <c r="E4271" i="3"/>
  <c r="E4311" i="3"/>
  <c r="E4351" i="3"/>
  <c r="E4391" i="3"/>
  <c r="E4431" i="3"/>
  <c r="E4511" i="3"/>
  <c r="E4591" i="3"/>
  <c r="E4631" i="3"/>
  <c r="E4084" i="3"/>
  <c r="E4108" i="3"/>
  <c r="E4252" i="3"/>
  <c r="E4300" i="3"/>
  <c r="E4324" i="3"/>
  <c r="E4348" i="3"/>
  <c r="E4396" i="3"/>
  <c r="E4444" i="3"/>
  <c r="E4468" i="3"/>
  <c r="E4508" i="3"/>
  <c r="E4556" i="3"/>
  <c r="E2996" i="3"/>
  <c r="E4019" i="3"/>
  <c r="E4013" i="3"/>
  <c r="E4109" i="3"/>
  <c r="E3626" i="3"/>
  <c r="E3962" i="3"/>
  <c r="E4002" i="3"/>
  <c r="E4055" i="3"/>
  <c r="E3561" i="3"/>
  <c r="E3961" i="3"/>
  <c r="E3686" i="3"/>
  <c r="E3902" i="3"/>
  <c r="E4299" i="3"/>
  <c r="E4387" i="3"/>
  <c r="E4443" i="3"/>
  <c r="E4467" i="3"/>
  <c r="E4491" i="3"/>
  <c r="E4523" i="3"/>
  <c r="E4675" i="3"/>
  <c r="E4731" i="3"/>
  <c r="E4755" i="3"/>
  <c r="E4779" i="3"/>
  <c r="E4096" i="3"/>
  <c r="E4144" i="3"/>
  <c r="E4208" i="3"/>
  <c r="E4232" i="3"/>
  <c r="E4256" i="3"/>
  <c r="E4376" i="3"/>
  <c r="E4416" i="3"/>
  <c r="E4536" i="3"/>
  <c r="E4672" i="3"/>
  <c r="E4165" i="3"/>
  <c r="E4301" i="3"/>
  <c r="E4397" i="3"/>
  <c r="E4453" i="3"/>
  <c r="E4525" i="3"/>
  <c r="E4581" i="3"/>
  <c r="E4653" i="3"/>
  <c r="E4709" i="3"/>
  <c r="E4781" i="3"/>
  <c r="E4122" i="3"/>
  <c r="E4146" i="3"/>
  <c r="E4242" i="3"/>
  <c r="E4266" i="3"/>
  <c r="E4314" i="3"/>
  <c r="E4338" i="3"/>
  <c r="E4410" i="3"/>
  <c r="E4554" i="3"/>
  <c r="E4578" i="3"/>
  <c r="E4650" i="3"/>
  <c r="E4674" i="3"/>
  <c r="E4698" i="3"/>
  <c r="E4722" i="3"/>
  <c r="E4111" i="3"/>
  <c r="E4335" i="3"/>
  <c r="E4375" i="3"/>
  <c r="E4455" i="3"/>
  <c r="E4535" i="3"/>
  <c r="E4575" i="3"/>
  <c r="E4615" i="3"/>
  <c r="E4655" i="3"/>
  <c r="E4695" i="3"/>
  <c r="E4735" i="3"/>
  <c r="E4775" i="3"/>
  <c r="E4164" i="3"/>
  <c r="E4188" i="3"/>
  <c r="E4212" i="3"/>
  <c r="E4492" i="3"/>
  <c r="E4652" i="3"/>
  <c r="E4676" i="3"/>
  <c r="E4700" i="3"/>
  <c r="E4201" i="3"/>
  <c r="E4241" i="3"/>
  <c r="E4281" i="3"/>
  <c r="E4457" i="3"/>
  <c r="E4553" i="3"/>
  <c r="E4593" i="3"/>
  <c r="E4649" i="3"/>
  <c r="E4689" i="3"/>
  <c r="E4745" i="3"/>
  <c r="E4785" i="3"/>
  <c r="E4190" i="3"/>
  <c r="E4230" i="3"/>
  <c r="E4286" i="3"/>
  <c r="E4326" i="3"/>
  <c r="E4382" i="3"/>
  <c r="E4422" i="3"/>
  <c r="E4518" i="3"/>
  <c r="E4558" i="3"/>
  <c r="E4654" i="3"/>
  <c r="E4694" i="3"/>
  <c r="E3180" i="3"/>
  <c r="E3209" i="3"/>
  <c r="E3747" i="3"/>
  <c r="E3795" i="3"/>
  <c r="E3605" i="3"/>
  <c r="E3717" i="3"/>
  <c r="E3765" i="3"/>
  <c r="E3871" i="3"/>
  <c r="E3967" i="3"/>
  <c r="E3516" i="3"/>
  <c r="E3764" i="3"/>
  <c r="E3601" i="3"/>
  <c r="E3929" i="3"/>
  <c r="E3446" i="3"/>
  <c r="E3646" i="3"/>
  <c r="E4078" i="3"/>
  <c r="E4110" i="3"/>
  <c r="E4331" i="3"/>
  <c r="E4419" i="3"/>
  <c r="E4651" i="3"/>
  <c r="E4707" i="3"/>
  <c r="E4288" i="3"/>
  <c r="E4352" i="3"/>
  <c r="E4496" i="3"/>
  <c r="E4616" i="3"/>
  <c r="E4125" i="3"/>
  <c r="E4245" i="3"/>
  <c r="E4381" i="3"/>
  <c r="E4437" i="3"/>
  <c r="E4509" i="3"/>
  <c r="E4565" i="3"/>
  <c r="E4637" i="3"/>
  <c r="E4693" i="3"/>
  <c r="E4765" i="3"/>
  <c r="E4170" i="3"/>
  <c r="E4194" i="3"/>
  <c r="E4218" i="3"/>
  <c r="E4370" i="3"/>
  <c r="E4466" i="3"/>
  <c r="E4490" i="3"/>
  <c r="E4514" i="3"/>
  <c r="E4538" i="3"/>
  <c r="E4610" i="3"/>
  <c r="E4770" i="3"/>
  <c r="E4095" i="3"/>
  <c r="E4135" i="3"/>
  <c r="E4175" i="3"/>
  <c r="E4215" i="3"/>
  <c r="E4255" i="3"/>
  <c r="E4295" i="3"/>
  <c r="E4415" i="3"/>
  <c r="E4495" i="3"/>
  <c r="E4679" i="3"/>
  <c r="E4759" i="3"/>
  <c r="E4116" i="3"/>
  <c r="E4140" i="3"/>
  <c r="E4236" i="3"/>
  <c r="E4260" i="3"/>
  <c r="E4284" i="3"/>
  <c r="E4308" i="3"/>
  <c r="E4356" i="3"/>
  <c r="E4380" i="3"/>
  <c r="E4404" i="3"/>
  <c r="E4428" i="3"/>
  <c r="E4516" i="3"/>
  <c r="E4540" i="3"/>
  <c r="E4612" i="3"/>
  <c r="E4145" i="3"/>
  <c r="E3490" i="3"/>
  <c r="E3866" i="3"/>
  <c r="E4106" i="3"/>
  <c r="E3551" i="3"/>
  <c r="E3668" i="3"/>
  <c r="E4052" i="3"/>
  <c r="E3726" i="3"/>
  <c r="E3934" i="3"/>
  <c r="E4014" i="3"/>
  <c r="E4275" i="3"/>
  <c r="E4395" i="3"/>
  <c r="E4451" i="3"/>
  <c r="E4627" i="3"/>
  <c r="E4739" i="3"/>
  <c r="E4128" i="3"/>
  <c r="E4216" i="3"/>
  <c r="E4240" i="3"/>
  <c r="E4440" i="3"/>
  <c r="E4480" i="3"/>
  <c r="E4520" i="3"/>
  <c r="E4600" i="3"/>
  <c r="E4696" i="3"/>
  <c r="E4736" i="3"/>
  <c r="E4149" i="3"/>
  <c r="E4229" i="3"/>
  <c r="E4325" i="3"/>
  <c r="E4365" i="3"/>
  <c r="E4421" i="3"/>
  <c r="E4493" i="3"/>
  <c r="E4549" i="3"/>
  <c r="E4621" i="3"/>
  <c r="E4677" i="3"/>
  <c r="E4749" i="3"/>
  <c r="E4130" i="3"/>
  <c r="E4250" i="3"/>
  <c r="E4274" i="3"/>
  <c r="E4346" i="3"/>
  <c r="E4394" i="3"/>
  <c r="E4418" i="3"/>
  <c r="E4442" i="3"/>
  <c r="E4586" i="3"/>
  <c r="E4658" i="3"/>
  <c r="E4746" i="3"/>
  <c r="E4159" i="3"/>
  <c r="E4199" i="3"/>
  <c r="E4239" i="3"/>
  <c r="E4279" i="3"/>
  <c r="E4319" i="3"/>
  <c r="E4359" i="3"/>
  <c r="E4399" i="3"/>
  <c r="E4439" i="3"/>
  <c r="E4479" i="3"/>
  <c r="E4519" i="3"/>
  <c r="E4559" i="3"/>
  <c r="E4599" i="3"/>
  <c r="E4639" i="3"/>
  <c r="E4719" i="3"/>
  <c r="E4092" i="3"/>
  <c r="E4196" i="3"/>
  <c r="E4332" i="3"/>
  <c r="E4452" i="3"/>
  <c r="E4564" i="3"/>
  <c r="E4588" i="3"/>
  <c r="E4636" i="3"/>
  <c r="E4660" i="3"/>
  <c r="E4708" i="3"/>
  <c r="E4129" i="3"/>
  <c r="E4185" i="3"/>
  <c r="E4225" i="3"/>
  <c r="E4265" i="3"/>
  <c r="E4305" i="3"/>
  <c r="E4385" i="3"/>
  <c r="E4441" i="3"/>
  <c r="E4481" i="3"/>
  <c r="E4577" i="3"/>
  <c r="E4713" i="3"/>
  <c r="E4118" i="3"/>
  <c r="E4214" i="3"/>
  <c r="E4350" i="3"/>
  <c r="E4446" i="3"/>
  <c r="E4486" i="3"/>
  <c r="E4542" i="3"/>
  <c r="E4582" i="3"/>
  <c r="E4638" i="3"/>
  <c r="E4678" i="3"/>
  <c r="E5006" i="3"/>
  <c r="E4982" i="3"/>
  <c r="E4894" i="3"/>
  <c r="E4870" i="3"/>
  <c r="E4846" i="3"/>
  <c r="E4822" i="3"/>
  <c r="E5017" i="3"/>
  <c r="E4953" i="3"/>
  <c r="E4889" i="3"/>
  <c r="E4825" i="3"/>
  <c r="E5028" i="3"/>
  <c r="E4964" i="3"/>
  <c r="E4900" i="3"/>
  <c r="E4836" i="3"/>
  <c r="E4772" i="3"/>
  <c r="E4726" i="3"/>
  <c r="E4686" i="3"/>
  <c r="E4494" i="3"/>
  <c r="E4454" i="3"/>
  <c r="E4390" i="3"/>
  <c r="E4246" i="3"/>
  <c r="E4182" i="3"/>
  <c r="E4142" i="3"/>
  <c r="E4729" i="3"/>
  <c r="E4625" i="3"/>
  <c r="E4585" i="3"/>
  <c r="E4521" i="3"/>
  <c r="E4377" i="3"/>
  <c r="E4337" i="3"/>
  <c r="E4273" i="3"/>
  <c r="E4137" i="3"/>
  <c r="E4716" i="3"/>
  <c r="E4684" i="3"/>
  <c r="E4372" i="3"/>
  <c r="E4204" i="3"/>
  <c r="E4148" i="3"/>
  <c r="E4711" i="3"/>
  <c r="E4663" i="3"/>
  <c r="E4087" i="3"/>
  <c r="E4690" i="3"/>
  <c r="E4602" i="3"/>
  <c r="E4474" i="3"/>
  <c r="E4322" i="3"/>
  <c r="E4237" i="3"/>
  <c r="E4608" i="3"/>
  <c r="E4560" i="3"/>
  <c r="E4251" i="3"/>
  <c r="E4179" i="3"/>
  <c r="E3580" i="3"/>
  <c r="E3727" i="3"/>
  <c r="E4302" i="3"/>
  <c r="E4198" i="3"/>
  <c r="E4681" i="3"/>
  <c r="E4641" i="3"/>
  <c r="E4601" i="3"/>
  <c r="E4537" i="3"/>
  <c r="E4497" i="3"/>
  <c r="E4433" i="3"/>
  <c r="E4393" i="3"/>
  <c r="E4177" i="3"/>
  <c r="E4732" i="3"/>
  <c r="E4738" i="3"/>
  <c r="E4741" i="3"/>
  <c r="E4533" i="3"/>
  <c r="E4485" i="3"/>
  <c r="E4277" i="3"/>
  <c r="E4648" i="3"/>
  <c r="E4384" i="3"/>
  <c r="E4192" i="3"/>
  <c r="E4041" i="3"/>
  <c r="E3969" i="3"/>
  <c r="E3594" i="3"/>
  <c r="E4718" i="3"/>
  <c r="E4614" i="3"/>
  <c r="E4550" i="3"/>
  <c r="E4318" i="3"/>
  <c r="E4278" i="3"/>
  <c r="E4238" i="3"/>
  <c r="E4174" i="3"/>
  <c r="E4134" i="3"/>
  <c r="E4617" i="3"/>
  <c r="E4473" i="3"/>
  <c r="E4369" i="3"/>
  <c r="E4329" i="3"/>
  <c r="E4289" i="3"/>
  <c r="E4217" i="3"/>
  <c r="E4751" i="3"/>
  <c r="E4703" i="3"/>
  <c r="E4127" i="3"/>
  <c r="E4079" i="3"/>
  <c r="E4682" i="3"/>
  <c r="E4386" i="3"/>
  <c r="E4787" i="3"/>
  <c r="E4307" i="3"/>
  <c r="E4065" i="3"/>
  <c r="E3935" i="3"/>
  <c r="E2900" i="3"/>
  <c r="E4827" i="3"/>
  <c r="E5014" i="3"/>
  <c r="E4926" i="3"/>
  <c r="E4902" i="3"/>
  <c r="E4814" i="3"/>
  <c r="E5049" i="3"/>
  <c r="E4985" i="3"/>
  <c r="E4921" i="3"/>
  <c r="E4857" i="3"/>
  <c r="E4793" i="3"/>
  <c r="E4996" i="3"/>
  <c r="E4932" i="3"/>
  <c r="E4868" i="3"/>
  <c r="E4804" i="3"/>
  <c r="E4740" i="3"/>
  <c r="E4774" i="3"/>
  <c r="E4630" i="3"/>
  <c r="E4590" i="3"/>
  <c r="E4526" i="3"/>
  <c r="E4462" i="3"/>
  <c r="E4254" i="3"/>
  <c r="E4761" i="3"/>
  <c r="E4721" i="3"/>
  <c r="E4697" i="3"/>
  <c r="E4657" i="3"/>
  <c r="E4513" i="3"/>
  <c r="E4449" i="3"/>
  <c r="E4409" i="3"/>
  <c r="E4345" i="3"/>
  <c r="E4193" i="3"/>
  <c r="E4668" i="3"/>
  <c r="E4580" i="3"/>
  <c r="E4420" i="3"/>
  <c r="E4388" i="3"/>
  <c r="E4220" i="3"/>
  <c r="E4132" i="3"/>
  <c r="E4543" i="3"/>
  <c r="E4463" i="3"/>
  <c r="E4207" i="3"/>
  <c r="E4706" i="3"/>
  <c r="E4234" i="3"/>
  <c r="E3854" i="3"/>
  <c r="E4294" i="3"/>
  <c r="E4150" i="3"/>
  <c r="E4777" i="3"/>
  <c r="E4737" i="3"/>
  <c r="E4633" i="3"/>
  <c r="E4569" i="3"/>
  <c r="E4529" i="3"/>
  <c r="E4489" i="3"/>
  <c r="E4425" i="3"/>
  <c r="E4169" i="3"/>
  <c r="E4604" i="3"/>
  <c r="E4476" i="3"/>
  <c r="E4276" i="3"/>
  <c r="E4244" i="3"/>
  <c r="E4156" i="3"/>
  <c r="E4671" i="3"/>
  <c r="E4287" i="3"/>
  <c r="E4730" i="3"/>
  <c r="E4482" i="3"/>
  <c r="E4162" i="3"/>
  <c r="E4733" i="3"/>
  <c r="E4685" i="3"/>
  <c r="E4477" i="3"/>
  <c r="E4429" i="3"/>
  <c r="E4269" i="3"/>
  <c r="E4640" i="3"/>
  <c r="E4424" i="3"/>
  <c r="E3820" i="3"/>
  <c r="E3786" i="3"/>
  <c r="E3981" i="3"/>
  <c r="E3885" i="3"/>
  <c r="E4646" i="3"/>
  <c r="E4606" i="3"/>
  <c r="E4566" i="3"/>
  <c r="E4478" i="3"/>
  <c r="E4438" i="3"/>
  <c r="E4414" i="3"/>
  <c r="E4374" i="3"/>
  <c r="E4270" i="3"/>
  <c r="E4206" i="3"/>
  <c r="E4166" i="3"/>
  <c r="E4126" i="3"/>
  <c r="E4673" i="3"/>
  <c r="E4361" i="3"/>
  <c r="E4321" i="3"/>
  <c r="E4257" i="3"/>
  <c r="E4233" i="3"/>
  <c r="E4121" i="3"/>
  <c r="E4724" i="3"/>
  <c r="E4692" i="3"/>
  <c r="E4180" i="3"/>
  <c r="E4791" i="3"/>
  <c r="E4743" i="3"/>
  <c r="E4343" i="3"/>
  <c r="E4119" i="3"/>
  <c r="E4634" i="3"/>
  <c r="E4298" i="3"/>
  <c r="E4661" i="3"/>
  <c r="E4613" i="3"/>
  <c r="E4405" i="3"/>
  <c r="E4357" i="3"/>
  <c r="E4197" i="3"/>
  <c r="E4728" i="3"/>
  <c r="E3502" i="3"/>
  <c r="E3777" i="3"/>
  <c r="E4077" i="3"/>
  <c r="D2697" i="3"/>
  <c r="D2625" i="3"/>
  <c r="D2703" i="3"/>
  <c r="D2631" i="3"/>
  <c r="D2733" i="3"/>
  <c r="B2653" i="3"/>
  <c r="C5049" i="3"/>
  <c r="C5033" i="3"/>
  <c r="C5017" i="3"/>
  <c r="C5001" i="3"/>
  <c r="C4985" i="3"/>
  <c r="C4969" i="3"/>
  <c r="C4953" i="3"/>
  <c r="C4937" i="3"/>
  <c r="C4921" i="3"/>
  <c r="C4905" i="3"/>
  <c r="C4889" i="3"/>
  <c r="C4873" i="3"/>
  <c r="C4857" i="3"/>
  <c r="C4841" i="3"/>
  <c r="C4825" i="3"/>
  <c r="C4809" i="3"/>
  <c r="C4793" i="3"/>
  <c r="C5047" i="3"/>
  <c r="C5031" i="3"/>
  <c r="C5015" i="3"/>
  <c r="C4999" i="3"/>
  <c r="C4983" i="3"/>
  <c r="C4967" i="3"/>
  <c r="C4951" i="3"/>
  <c r="C4935" i="3"/>
  <c r="C4919" i="3"/>
  <c r="C4903" i="3"/>
  <c r="C4887" i="3"/>
  <c r="C4871" i="3"/>
  <c r="C4855" i="3"/>
  <c r="C4839" i="3"/>
  <c r="C4823" i="3"/>
  <c r="C4807" i="3"/>
  <c r="C4791" i="3"/>
  <c r="C4845" i="3"/>
  <c r="C4952" i="3"/>
  <c r="C4912" i="3"/>
  <c r="C4848" i="3"/>
  <c r="C4680" i="3"/>
  <c r="C4552" i="3"/>
  <c r="C4424" i="3"/>
  <c r="C4296" i="3"/>
  <c r="C4168" i="3"/>
  <c r="C4787" i="3"/>
  <c r="C4659" i="3"/>
  <c r="C4531" i="3"/>
  <c r="C4403" i="3"/>
  <c r="C4275" i="3"/>
  <c r="C4147" i="3"/>
  <c r="C4606" i="3"/>
  <c r="C4158" i="3"/>
  <c r="C4665" i="3"/>
  <c r="C4457" i="3"/>
  <c r="C4361" i="3"/>
  <c r="C4153" i="3"/>
  <c r="C4596" i="3"/>
  <c r="C4484" i="3"/>
  <c r="C4276" i="3"/>
  <c r="C4354" i="3"/>
  <c r="C4306" i="3"/>
  <c r="C4165" i="3"/>
  <c r="C4117" i="3"/>
  <c r="C3904" i="3"/>
  <c r="C3712" i="3"/>
  <c r="C3488" i="3"/>
  <c r="C3547" i="3"/>
  <c r="C5050" i="3"/>
  <c r="C5034" i="3"/>
  <c r="C5018" i="3"/>
  <c r="C5002" i="3"/>
  <c r="C4986" i="3"/>
  <c r="C4970" i="3"/>
  <c r="C4954" i="3"/>
  <c r="C4938" i="3"/>
  <c r="C4922" i="3"/>
  <c r="C4906" i="3"/>
  <c r="C4890" i="3"/>
  <c r="C4874" i="3"/>
  <c r="C4858" i="3"/>
  <c r="C4842" i="3"/>
  <c r="C4826" i="3"/>
  <c r="C4810" i="3"/>
  <c r="C4794" i="3"/>
  <c r="C4778" i="3"/>
  <c r="C4762" i="3"/>
  <c r="C4746" i="3"/>
  <c r="C5045" i="3"/>
  <c r="C5029" i="3"/>
  <c r="C5013" i="3"/>
  <c r="C4997" i="3"/>
  <c r="C4981" i="3"/>
  <c r="C4965" i="3"/>
  <c r="C4893" i="3"/>
  <c r="C5048" i="3"/>
  <c r="C4904" i="3"/>
  <c r="C4840" i="3"/>
  <c r="C4728" i="3"/>
  <c r="C4600" i="3"/>
  <c r="C4472" i="3"/>
  <c r="C4344" i="3"/>
  <c r="C4216" i="3"/>
  <c r="C4707" i="3"/>
  <c r="C4579" i="3"/>
  <c r="C4451" i="3"/>
  <c r="C4323" i="3"/>
  <c r="C4195" i="3"/>
  <c r="C4678" i="3"/>
  <c r="C4534" i="3"/>
  <c r="C4510" i="3"/>
  <c r="C4278" i="3"/>
  <c r="C4254" i="3"/>
  <c r="C4214" i="3"/>
  <c r="C4102" i="3"/>
  <c r="C4601" i="3"/>
  <c r="C4505" i="3"/>
  <c r="C4297" i="3"/>
  <c r="C4089" i="3"/>
  <c r="C4676" i="3"/>
  <c r="C4244" i="3"/>
  <c r="C4725" i="3"/>
  <c r="C4016" i="3"/>
  <c r="C3968" i="3"/>
  <c r="C3872" i="3"/>
  <c r="B3653" i="3"/>
  <c r="B3453" i="3"/>
  <c r="B4112" i="3"/>
  <c r="B3992" i="3"/>
  <c r="B3872" i="3"/>
  <c r="B3848" i="3"/>
  <c r="B3464" i="3"/>
  <c r="B3947" i="3"/>
  <c r="B3595" i="3"/>
  <c r="B3790" i="3"/>
  <c r="B3374" i="3"/>
  <c r="B4105" i="3"/>
  <c r="B4049" i="3"/>
  <c r="B4025" i="3"/>
  <c r="B3529" i="3"/>
  <c r="B4036" i="3"/>
  <c r="B3676" i="3"/>
  <c r="B3674" i="3"/>
  <c r="B3312" i="3"/>
  <c r="B2854" i="3"/>
  <c r="B3060" i="3"/>
  <c r="B2956" i="3"/>
  <c r="C4355" i="3"/>
  <c r="C4227" i="3"/>
  <c r="C4718" i="3"/>
  <c r="C4654" i="3"/>
  <c r="C4614" i="3"/>
  <c r="C4382" i="3"/>
  <c r="C4166" i="3"/>
  <c r="C4729" i="3"/>
  <c r="C4633" i="3"/>
  <c r="C4425" i="3"/>
  <c r="C4217" i="3"/>
  <c r="C4121" i="3"/>
  <c r="C4580" i="3"/>
  <c r="C4356" i="3"/>
  <c r="C4212" i="3"/>
  <c r="C4783" i="3"/>
  <c r="C4767" i="3"/>
  <c r="C4751" i="3"/>
  <c r="C4735" i="3"/>
  <c r="C4719" i="3"/>
  <c r="C4703" i="3"/>
  <c r="C4687" i="3"/>
  <c r="C4671" i="3"/>
  <c r="C4655" i="3"/>
  <c r="C4639" i="3"/>
  <c r="C4623" i="3"/>
  <c r="C4607" i="3"/>
  <c r="C4591" i="3"/>
  <c r="C4575" i="3"/>
  <c r="C4559" i="3"/>
  <c r="C4543" i="3"/>
  <c r="C4527" i="3"/>
  <c r="C4511" i="3"/>
  <c r="C4495" i="3"/>
  <c r="C4479" i="3"/>
  <c r="C4463" i="3"/>
  <c r="C4447" i="3"/>
  <c r="C4431" i="3"/>
  <c r="C4415" i="3"/>
  <c r="C4399" i="3"/>
  <c r="C4383" i="3"/>
  <c r="C4367" i="3"/>
  <c r="C4351" i="3"/>
  <c r="C4335" i="3"/>
  <c r="C4319" i="3"/>
  <c r="C4303" i="3"/>
  <c r="C4287" i="3"/>
  <c r="C4271" i="3"/>
  <c r="C4255" i="3"/>
  <c r="C4239" i="3"/>
  <c r="C4223" i="3"/>
  <c r="C4207" i="3"/>
  <c r="C4191" i="3"/>
  <c r="C4175" i="3"/>
  <c r="C4159" i="3"/>
  <c r="C4143" i="3"/>
  <c r="C4127" i="3"/>
  <c r="C4738" i="3"/>
  <c r="C4722" i="3"/>
  <c r="C4706" i="3"/>
  <c r="C4690" i="3"/>
  <c r="C4674" i="3"/>
  <c r="C4658" i="3"/>
  <c r="C4642" i="3"/>
  <c r="C4626" i="3"/>
  <c r="C4610" i="3"/>
  <c r="C4594" i="3"/>
  <c r="C4578" i="3"/>
  <c r="C4562" i="3"/>
  <c r="C4546" i="3"/>
  <c r="C4530" i="3"/>
  <c r="C4514" i="3"/>
  <c r="C4498" i="3"/>
  <c r="C4482" i="3"/>
  <c r="C4466" i="3"/>
  <c r="C4450" i="3"/>
  <c r="C4434" i="3"/>
  <c r="C4418" i="3"/>
  <c r="C4402" i="3"/>
  <c r="C4386" i="3"/>
  <c r="C4437" i="3"/>
  <c r="C4032" i="3"/>
  <c r="C3659" i="3"/>
  <c r="C3393" i="3"/>
  <c r="C2784" i="3"/>
  <c r="C4776" i="3"/>
  <c r="C4648" i="3"/>
  <c r="C4520" i="3"/>
  <c r="C4392" i="3"/>
  <c r="C4264" i="3"/>
  <c r="C4136" i="3"/>
  <c r="C4755" i="3"/>
  <c r="C4627" i="3"/>
  <c r="C4499" i="3"/>
  <c r="C4371" i="3"/>
  <c r="C4243" i="3"/>
  <c r="C4670" i="3"/>
  <c r="C4566" i="3"/>
  <c r="C4486" i="3"/>
  <c r="C4422" i="3"/>
  <c r="C4398" i="3"/>
  <c r="C4358" i="3"/>
  <c r="C4334" i="3"/>
  <c r="C4206" i="3"/>
  <c r="C4094" i="3"/>
  <c r="C4745" i="3"/>
  <c r="C4537" i="3"/>
  <c r="C4329" i="3"/>
  <c r="C4233" i="3"/>
  <c r="C4756" i="3"/>
  <c r="C4468" i="3"/>
  <c r="C4420" i="3"/>
  <c r="C4501" i="3"/>
  <c r="C3840" i="3"/>
  <c r="C3568" i="3"/>
  <c r="C3963" i="3"/>
  <c r="C3531" i="3"/>
  <c r="C3460" i="3"/>
  <c r="C3999" i="3"/>
  <c r="B3331" i="3"/>
  <c r="C3984" i="3"/>
  <c r="C3824" i="3"/>
  <c r="C3680" i="3"/>
  <c r="C3499" i="3"/>
  <c r="C3790" i="3"/>
  <c r="C3766" i="3"/>
  <c r="C3977" i="3"/>
  <c r="C3889" i="3"/>
  <c r="C3952" i="3"/>
  <c r="C3867" i="3"/>
  <c r="C3862" i="3"/>
  <c r="C3758" i="3"/>
  <c r="C3582" i="3"/>
  <c r="C3508" i="3"/>
  <c r="C3755" i="3"/>
  <c r="C4059" i="3"/>
  <c r="C3696" i="3"/>
  <c r="C3792" i="3"/>
  <c r="C4080" i="3"/>
  <c r="C4213" i="3"/>
  <c r="C4373" i="3"/>
  <c r="C4421" i="3"/>
  <c r="C4146" i="3"/>
  <c r="C4164" i="3"/>
  <c r="C4228" i="3"/>
  <c r="C4340" i="3"/>
  <c r="C4516" i="3"/>
  <c r="C4644" i="3"/>
  <c r="C4772" i="3"/>
  <c r="C4185" i="3"/>
  <c r="C4313" i="3"/>
  <c r="C4441" i="3"/>
  <c r="C4569" i="3"/>
  <c r="C4697" i="3"/>
  <c r="C4142" i="3"/>
  <c r="C4262" i="3"/>
  <c r="C4326" i="3"/>
  <c r="C4366" i="3"/>
  <c r="C4550" i="3"/>
  <c r="C4590" i="3"/>
  <c r="C4686" i="3"/>
  <c r="C4710" i="3"/>
  <c r="C4123" i="3"/>
  <c r="C4139" i="3"/>
  <c r="C4155" i="3"/>
  <c r="C4171" i="3"/>
  <c r="C4187" i="3"/>
  <c r="C4203" i="3"/>
  <c r="C4219" i="3"/>
  <c r="C4235" i="3"/>
  <c r="C4251" i="3"/>
  <c r="C4267" i="3"/>
  <c r="C4283" i="3"/>
  <c r="C4299" i="3"/>
  <c r="C4315" i="3"/>
  <c r="C4331" i="3"/>
  <c r="C4347" i="3"/>
  <c r="C4363" i="3"/>
  <c r="C4379" i="3"/>
  <c r="C4395" i="3"/>
  <c r="C4411" i="3"/>
  <c r="C4427" i="3"/>
  <c r="C4443" i="3"/>
  <c r="C4459" i="3"/>
  <c r="C4475" i="3"/>
  <c r="C4491" i="3"/>
  <c r="C4507" i="3"/>
  <c r="C4523" i="3"/>
  <c r="C4539" i="3"/>
  <c r="C4555" i="3"/>
  <c r="C4571" i="3"/>
  <c r="C4587" i="3"/>
  <c r="C4603" i="3"/>
  <c r="C4619" i="3"/>
  <c r="C4635" i="3"/>
  <c r="C4651" i="3"/>
  <c r="C4667" i="3"/>
  <c r="C4683" i="3"/>
  <c r="C4699" i="3"/>
  <c r="C4715" i="3"/>
  <c r="C4731" i="3"/>
  <c r="C4747" i="3"/>
  <c r="C4763" i="3"/>
  <c r="C4779" i="3"/>
  <c r="C4832" i="3"/>
  <c r="C4968" i="3"/>
  <c r="C3772" i="3"/>
  <c r="C3734" i="3"/>
  <c r="C4006" i="3"/>
  <c r="C3739" i="3"/>
  <c r="C3883" i="3"/>
  <c r="C3888" i="3"/>
  <c r="C4000" i="3"/>
  <c r="C4085" i="3"/>
  <c r="C4245" i="3"/>
  <c r="C4293" i="3"/>
  <c r="C4709" i="3"/>
  <c r="C4114" i="3"/>
  <c r="C4260" i="3"/>
  <c r="C4372" i="3"/>
  <c r="C4436" i="3"/>
  <c r="C4564" i="3"/>
  <c r="C4692" i="3"/>
  <c r="C4137" i="3"/>
  <c r="C4265" i="3"/>
  <c r="C4393" i="3"/>
  <c r="C4521" i="3"/>
  <c r="C4649" i="3"/>
  <c r="C4777" i="3"/>
  <c r="C4086" i="3"/>
  <c r="C4150" i="3"/>
  <c r="C4190" i="3"/>
  <c r="C4478" i="3"/>
  <c r="C4598" i="3"/>
  <c r="C4734" i="3"/>
  <c r="C4128" i="3"/>
  <c r="C4144" i="3"/>
  <c r="C4160" i="3"/>
  <c r="C4176" i="3"/>
  <c r="C4192" i="3"/>
  <c r="C4208" i="3"/>
  <c r="C4224" i="3"/>
  <c r="C4240" i="3"/>
  <c r="C4256" i="3"/>
  <c r="C4272" i="3"/>
  <c r="C4288" i="3"/>
  <c r="C4304" i="3"/>
  <c r="C4320" i="3"/>
  <c r="C4336" i="3"/>
  <c r="C4352" i="3"/>
  <c r="C4368" i="3"/>
  <c r="C4384" i="3"/>
  <c r="C4400" i="3"/>
  <c r="C4416" i="3"/>
  <c r="C4432" i="3"/>
  <c r="C4448" i="3"/>
  <c r="C4464" i="3"/>
  <c r="C4480" i="3"/>
  <c r="C4496" i="3"/>
  <c r="C4512" i="3"/>
  <c r="C4528" i="3"/>
  <c r="C4544" i="3"/>
  <c r="C4560" i="3"/>
  <c r="C4576" i="3"/>
  <c r="C4592" i="3"/>
  <c r="C4608" i="3"/>
  <c r="C4624" i="3"/>
  <c r="C4640" i="3"/>
  <c r="C4656" i="3"/>
  <c r="C4672" i="3"/>
  <c r="C4688" i="3"/>
  <c r="C4704" i="3"/>
  <c r="C4720" i="3"/>
  <c r="C4736" i="3"/>
  <c r="C4752" i="3"/>
  <c r="C4768" i="3"/>
  <c r="C4784" i="3"/>
  <c r="C4856" i="3"/>
  <c r="C4880" i="3"/>
  <c r="C4976" i="3"/>
  <c r="C5016" i="3"/>
  <c r="C4805" i="3"/>
  <c r="C4821" i="3"/>
  <c r="C4837" i="3"/>
  <c r="C4853" i="3"/>
  <c r="C4869" i="3"/>
  <c r="C4885" i="3"/>
  <c r="C4901" i="3"/>
  <c r="C4917" i="3"/>
  <c r="C4933" i="3"/>
  <c r="C4949" i="3"/>
  <c r="B4721" i="3"/>
  <c r="B4665" i="3"/>
  <c r="B4593" i="3"/>
  <c r="B4537" i="3"/>
  <c r="B4465" i="3"/>
  <c r="B4425" i="3"/>
  <c r="B4353" i="3"/>
  <c r="B4313" i="3"/>
  <c r="B4241" i="3"/>
  <c r="B4129" i="3"/>
  <c r="B4375" i="3"/>
  <c r="B4335" i="3"/>
  <c r="B4239" i="3"/>
  <c r="B4199" i="3"/>
  <c r="B4119" i="3"/>
  <c r="B4690" i="3"/>
  <c r="B4650" i="3"/>
  <c r="B4610" i="3"/>
  <c r="B4554" i="3"/>
  <c r="B4514" i="3"/>
  <c r="B4474" i="3"/>
  <c r="B4378" i="3"/>
  <c r="B4282" i="3"/>
  <c r="B4242" i="3"/>
  <c r="B4202" i="3"/>
  <c r="B4146" i="3"/>
  <c r="B4106" i="3"/>
  <c r="B4077" i="3"/>
  <c r="B4037" i="3"/>
  <c r="B3965" i="3"/>
  <c r="B3925" i="3"/>
  <c r="B3853" i="3"/>
  <c r="B3733" i="3"/>
  <c r="B3677" i="3"/>
  <c r="B3613" i="3"/>
  <c r="B3509" i="3"/>
  <c r="B3469" i="3"/>
  <c r="B4088" i="3"/>
  <c r="B4048" i="3"/>
  <c r="B3952" i="3"/>
  <c r="B3888" i="3"/>
  <c r="B3832" i="3"/>
  <c r="B3792" i="3"/>
  <c r="B3752" i="3"/>
  <c r="B3712" i="3"/>
  <c r="B3608" i="3"/>
  <c r="B3528" i="3"/>
  <c r="B3488" i="3"/>
  <c r="B3448" i="3"/>
  <c r="B3723" i="3"/>
  <c r="B3998" i="3"/>
  <c r="B3918" i="3"/>
  <c r="B3870" i="3"/>
  <c r="B3758" i="3"/>
  <c r="B3534" i="3"/>
  <c r="B4065" i="3"/>
  <c r="B4001" i="3"/>
  <c r="B3937" i="3"/>
  <c r="B3913" i="3"/>
  <c r="B3785" i="3"/>
  <c r="B3737" i="3"/>
  <c r="B3609" i="3"/>
  <c r="B3481" i="3"/>
  <c r="B3433" i="3"/>
  <c r="B3548" i="3"/>
  <c r="B3535" i="3"/>
  <c r="B3455" i="3"/>
  <c r="B3373" i="3"/>
  <c r="B3085" i="3"/>
  <c r="B3323" i="3"/>
  <c r="B3027" i="3"/>
  <c r="B2987" i="3"/>
  <c r="B3238" i="3"/>
  <c r="B2678" i="3"/>
  <c r="B3369" i="3"/>
  <c r="B3146" i="3"/>
  <c r="B2874" i="3"/>
  <c r="B4753" i="3"/>
  <c r="B4697" i="3"/>
  <c r="B4625" i="3"/>
  <c r="B4569" i="3"/>
  <c r="B4497" i="3"/>
  <c r="B4385" i="3"/>
  <c r="B4329" i="3"/>
  <c r="B4273" i="3"/>
  <c r="B4217" i="3"/>
  <c r="B4161" i="3"/>
  <c r="B4351" i="3"/>
  <c r="B4311" i="3"/>
  <c r="B4271" i="3"/>
  <c r="B4215" i="3"/>
  <c r="B4151" i="3"/>
  <c r="B4762" i="3"/>
  <c r="B4706" i="3"/>
  <c r="B4666" i="3"/>
  <c r="B4626" i="3"/>
  <c r="B4586" i="3"/>
  <c r="B4530" i="3"/>
  <c r="B4490" i="3"/>
  <c r="B4434" i="3"/>
  <c r="B4394" i="3"/>
  <c r="B4354" i="3"/>
  <c r="B4314" i="3"/>
  <c r="B4162" i="3"/>
  <c r="B4082" i="3"/>
  <c r="B4109" i="3"/>
  <c r="B3997" i="3"/>
  <c r="B3941" i="3"/>
  <c r="B3885" i="3"/>
  <c r="B3829" i="3"/>
  <c r="B3749" i="3"/>
  <c r="B3709" i="3"/>
  <c r="B3629" i="3"/>
  <c r="B3525" i="3"/>
  <c r="B3485" i="3"/>
  <c r="B4104" i="3"/>
  <c r="B4024" i="3"/>
  <c r="B3984" i="3"/>
  <c r="B3904" i="3"/>
  <c r="B3728" i="3"/>
  <c r="B3664" i="3"/>
  <c r="B3624" i="3"/>
  <c r="B3560" i="3"/>
  <c r="B4043" i="3"/>
  <c r="B3995" i="3"/>
  <c r="B3915" i="3"/>
  <c r="B3739" i="3"/>
  <c r="B3691" i="3"/>
  <c r="B3563" i="3"/>
  <c r="B3582" i="3"/>
  <c r="B3390" i="3"/>
  <c r="B4081" i="3"/>
  <c r="B4017" i="3"/>
  <c r="B3953" i="3"/>
  <c r="B3881" i="3"/>
  <c r="B3705" i="3"/>
  <c r="B3577" i="3"/>
  <c r="B4084" i="3"/>
  <c r="B3860" i="3"/>
  <c r="B3732" i="3"/>
  <c r="B3572" i="3"/>
  <c r="B4071" i="3"/>
  <c r="B3943" i="3"/>
  <c r="B3903" i="3"/>
  <c r="B3871" i="3"/>
  <c r="B3767" i="3"/>
  <c r="B3687" i="3"/>
  <c r="B3615" i="3"/>
  <c r="B3165" i="3"/>
  <c r="B3117" i="3"/>
  <c r="B2909" i="3"/>
  <c r="B3288" i="3"/>
  <c r="B3248" i="3"/>
  <c r="B2912" i="3"/>
  <c r="B3211" i="3"/>
  <c r="B3163" i="3"/>
  <c r="B3019" i="3"/>
  <c r="B3054" i="3"/>
  <c r="B3415" i="3"/>
  <c r="B2775" i="3"/>
  <c r="B2802" i="3"/>
  <c r="B2746" i="3"/>
  <c r="B4769" i="3"/>
  <c r="B4713" i="3"/>
  <c r="B4641" i="3"/>
  <c r="B4585" i="3"/>
  <c r="B4513" i="3"/>
  <c r="B4457" i="3"/>
  <c r="B4401" i="3"/>
  <c r="B4345" i="3"/>
  <c r="B4289" i="3"/>
  <c r="B4233" i="3"/>
  <c r="B4177" i="3"/>
  <c r="B4121" i="3"/>
  <c r="B4367" i="3"/>
  <c r="B4327" i="3"/>
  <c r="B4231" i="3"/>
  <c r="B4191" i="3"/>
  <c r="B4095" i="3"/>
  <c r="B4722" i="3"/>
  <c r="B4682" i="3"/>
  <c r="B4642" i="3"/>
  <c r="B4602" i="3"/>
  <c r="B4506" i="3"/>
  <c r="B4450" i="3"/>
  <c r="B4274" i="3"/>
  <c r="B4234" i="3"/>
  <c r="B4178" i="3"/>
  <c r="B4138" i="3"/>
  <c r="B4098" i="3"/>
  <c r="B4069" i="3"/>
  <c r="B4013" i="3"/>
  <c r="B3957" i="3"/>
  <c r="B3901" i="3"/>
  <c r="B3845" i="3"/>
  <c r="B3789" i="3"/>
  <c r="B3725" i="3"/>
  <c r="B3669" i="3"/>
  <c r="B3605" i="3"/>
  <c r="B3565" i="3"/>
  <c r="B3501" i="3"/>
  <c r="B3461" i="3"/>
  <c r="B4080" i="3"/>
  <c r="B3944" i="3"/>
  <c r="B3864" i="3"/>
  <c r="B3824" i="3"/>
  <c r="B3784" i="3"/>
  <c r="B3744" i="3"/>
  <c r="B3704" i="3"/>
  <c r="B3600" i="3"/>
  <c r="B3520" i="3"/>
  <c r="B3480" i="3"/>
  <c r="B3440" i="3"/>
  <c r="B3659" i="3"/>
  <c r="B3451" i="3"/>
  <c r="B4014" i="3"/>
  <c r="B3886" i="3"/>
  <c r="B3774" i="3"/>
  <c r="B3694" i="3"/>
  <c r="B4057" i="3"/>
  <c r="B3993" i="3"/>
  <c r="B3929" i="3"/>
  <c r="B3801" i="3"/>
  <c r="B3753" i="3"/>
  <c r="B3625" i="3"/>
  <c r="B3497" i="3"/>
  <c r="B3449" i="3"/>
  <c r="B4004" i="3"/>
  <c r="B3884" i="3"/>
  <c r="B3788" i="3"/>
  <c r="B3628" i="3"/>
  <c r="B3647" i="3"/>
  <c r="B3559" i="3"/>
  <c r="B3261" i="3"/>
  <c r="B3064" i="3"/>
  <c r="B3347" i="3"/>
  <c r="B3222" i="3"/>
  <c r="B3166" i="3"/>
  <c r="B2666" i="3"/>
  <c r="B4729" i="3"/>
  <c r="B4657" i="3"/>
  <c r="B4601" i="3"/>
  <c r="B4529" i="3"/>
  <c r="B4473" i="3"/>
  <c r="B4417" i="3"/>
  <c r="B4361" i="3"/>
  <c r="B4305" i="3"/>
  <c r="B4249" i="3"/>
  <c r="B4193" i="3"/>
  <c r="B4137" i="3"/>
  <c r="B4287" i="3"/>
  <c r="B4247" i="3"/>
  <c r="B4167" i="3"/>
  <c r="B4111" i="3"/>
  <c r="B4778" i="3"/>
  <c r="B4738" i="3"/>
  <c r="B4546" i="3"/>
  <c r="B4466" i="3"/>
  <c r="B4410" i="3"/>
  <c r="B4370" i="3"/>
  <c r="B4330" i="3"/>
  <c r="B4250" i="3"/>
  <c r="B4194" i="3"/>
  <c r="B4085" i="3"/>
  <c r="B4029" i="3"/>
  <c r="B3973" i="3"/>
  <c r="B3917" i="3"/>
  <c r="B3861" i="3"/>
  <c r="B3805" i="3"/>
  <c r="B3765" i="3"/>
  <c r="B3685" i="3"/>
  <c r="B3645" i="3"/>
  <c r="B3581" i="3"/>
  <c r="B3541" i="3"/>
  <c r="B3437" i="3"/>
  <c r="B4040" i="3"/>
  <c r="B4000" i="3"/>
  <c r="B3920" i="3"/>
  <c r="B3880" i="3"/>
  <c r="B3840" i="3"/>
  <c r="B3760" i="3"/>
  <c r="B3680" i="3"/>
  <c r="B3640" i="3"/>
  <c r="B3576" i="3"/>
  <c r="B3536" i="3"/>
  <c r="B3456" i="3"/>
  <c r="B4011" i="3"/>
  <c r="B3963" i="3"/>
  <c r="B3883" i="3"/>
  <c r="B3835" i="3"/>
  <c r="B3627" i="3"/>
  <c r="B3499" i="3"/>
  <c r="B3662" i="3"/>
  <c r="B3406" i="3"/>
  <c r="B3358" i="3"/>
  <c r="B4097" i="3"/>
  <c r="B4033" i="3"/>
  <c r="B3969" i="3"/>
  <c r="B3849" i="3"/>
  <c r="B3673" i="3"/>
  <c r="B3545" i="3"/>
  <c r="B4052" i="3"/>
  <c r="B3940" i="3"/>
  <c r="B3756" i="3"/>
  <c r="B3692" i="3"/>
  <c r="B3532" i="3"/>
  <c r="B3791" i="3"/>
  <c r="B3511" i="3"/>
  <c r="B3466" i="3"/>
  <c r="B3376" i="3"/>
  <c r="B3251" i="3"/>
  <c r="B2654" i="3"/>
  <c r="B3393" i="3"/>
  <c r="B3225" i="3"/>
  <c r="B3308" i="3"/>
  <c r="B3122" i="3"/>
  <c r="B2682" i="3"/>
  <c r="B3800" i="3"/>
  <c r="B3720" i="3"/>
  <c r="B3616" i="3"/>
  <c r="B3552" i="3"/>
  <c r="B3496" i="3"/>
  <c r="B3707" i="3"/>
  <c r="B3579" i="3"/>
  <c r="B3982" i="3"/>
  <c r="B3902" i="3"/>
  <c r="B3630" i="3"/>
  <c r="B3326" i="3"/>
  <c r="B4073" i="3"/>
  <c r="B4009" i="3"/>
  <c r="B3945" i="3"/>
  <c r="B3897" i="3"/>
  <c r="B3721" i="3"/>
  <c r="B3593" i="3"/>
  <c r="B3465" i="3"/>
  <c r="B4100" i="3"/>
  <c r="B3927" i="3"/>
  <c r="B3815" i="3"/>
  <c r="B3751" i="3"/>
  <c r="B3711" i="3"/>
  <c r="B3091" i="3"/>
  <c r="B2598" i="3"/>
  <c r="B2959" i="3"/>
  <c r="B3058" i="3"/>
  <c r="B3010" i="3"/>
  <c r="C3919" i="3"/>
  <c r="C3887" i="3"/>
  <c r="C3467" i="3"/>
  <c r="C3958" i="3"/>
  <c r="C4374" i="3"/>
  <c r="C4270" i="3"/>
  <c r="C4134" i="3"/>
  <c r="C4110" i="3"/>
  <c r="C4785" i="3"/>
  <c r="C4769" i="3"/>
  <c r="C4753" i="3"/>
  <c r="C4737" i="3"/>
  <c r="C4721" i="3"/>
  <c r="C4705" i="3"/>
  <c r="C4689" i="3"/>
  <c r="C4673" i="3"/>
  <c r="C4657" i="3"/>
  <c r="C4641" i="3"/>
  <c r="C4625" i="3"/>
  <c r="C4609" i="3"/>
  <c r="C4593" i="3"/>
  <c r="C4577" i="3"/>
  <c r="C4561" i="3"/>
  <c r="C4545" i="3"/>
  <c r="C4529" i="3"/>
  <c r="C4513" i="3"/>
  <c r="C4497" i="3"/>
  <c r="C4481" i="3"/>
  <c r="C4465" i="3"/>
  <c r="C4449" i="3"/>
  <c r="C4433" i="3"/>
  <c r="C4417" i="3"/>
  <c r="C4401" i="3"/>
  <c r="C4385" i="3"/>
  <c r="C4369" i="3"/>
  <c r="C4353" i="3"/>
  <c r="C4337" i="3"/>
  <c r="C4321" i="3"/>
  <c r="C4305" i="3"/>
  <c r="C4289" i="3"/>
  <c r="C4273" i="3"/>
  <c r="C4257" i="3"/>
  <c r="C4241" i="3"/>
  <c r="C4225" i="3"/>
  <c r="C4209" i="3"/>
  <c r="C4193" i="3"/>
  <c r="C4177" i="3"/>
  <c r="C4161" i="3"/>
  <c r="C4145" i="3"/>
  <c r="C4129" i="3"/>
  <c r="C4113" i="3"/>
  <c r="C4097" i="3"/>
  <c r="C4081" i="3"/>
  <c r="C4780" i="3"/>
  <c r="C4764" i="3"/>
  <c r="C4748" i="3"/>
  <c r="C4732" i="3"/>
  <c r="C4716" i="3"/>
  <c r="C4700" i="3"/>
  <c r="C4684" i="3"/>
  <c r="C4668" i="3"/>
  <c r="C4652" i="3"/>
  <c r="C4636" i="3"/>
  <c r="C4620" i="3"/>
  <c r="C4604" i="3"/>
  <c r="C4588" i="3"/>
  <c r="C4572" i="3"/>
  <c r="C4556" i="3"/>
  <c r="C4540" i="3"/>
  <c r="C4524" i="3"/>
  <c r="C4452" i="3"/>
  <c r="C4324" i="3"/>
  <c r="C4196" i="3"/>
  <c r="C4370" i="3"/>
  <c r="C4274" i="3"/>
  <c r="C4178" i="3"/>
  <c r="C4693" i="3"/>
  <c r="C4325" i="3"/>
  <c r="C4064" i="3"/>
  <c r="C3936" i="3"/>
  <c r="C3808" i="3"/>
  <c r="C3632" i="3"/>
  <c r="C3854" i="3"/>
  <c r="C3558" i="3"/>
  <c r="C3502" i="3"/>
  <c r="C3454" i="3"/>
  <c r="C4073" i="3"/>
  <c r="C3580" i="3"/>
  <c r="C2761" i="3"/>
  <c r="C4055" i="3"/>
  <c r="C4036" i="3"/>
  <c r="C3721" i="3"/>
  <c r="C3985" i="3"/>
  <c r="C4009" i="3"/>
  <c r="C3902" i="3"/>
  <c r="C4062" i="3"/>
  <c r="C3627" i="3"/>
  <c r="C3723" i="3"/>
  <c r="C3931" i="3"/>
  <c r="C3456" i="3"/>
  <c r="C3552" i="3"/>
  <c r="C3760" i="3"/>
  <c r="C3816" i="3"/>
  <c r="C3832" i="3"/>
  <c r="C3848" i="3"/>
  <c r="C3864" i="3"/>
  <c r="C3880" i="3"/>
  <c r="C3896" i="3"/>
  <c r="C3912" i="3"/>
  <c r="C3928" i="3"/>
  <c r="C3944" i="3"/>
  <c r="C3960" i="3"/>
  <c r="C3976" i="3"/>
  <c r="C3992" i="3"/>
  <c r="C4008" i="3"/>
  <c r="C4024" i="3"/>
  <c r="C4040" i="3"/>
  <c r="C4056" i="3"/>
  <c r="C4072" i="3"/>
  <c r="C4088" i="3"/>
  <c r="C4104" i="3"/>
  <c r="C4149" i="3"/>
  <c r="C4277" i="3"/>
  <c r="C4405" i="3"/>
  <c r="C4533" i="3"/>
  <c r="C4661" i="3"/>
  <c r="C4789" i="3"/>
  <c r="C4210" i="3"/>
  <c r="C4338" i="3"/>
  <c r="C4108" i="3"/>
  <c r="C4124" i="3"/>
  <c r="C4140" i="3"/>
  <c r="C4156" i="3"/>
  <c r="C4172" i="3"/>
  <c r="C4188" i="3"/>
  <c r="C4204" i="3"/>
  <c r="C4220" i="3"/>
  <c r="C4236" i="3"/>
  <c r="C4252" i="3"/>
  <c r="C4268" i="3"/>
  <c r="C4284" i="3"/>
  <c r="C4300" i="3"/>
  <c r="C4316" i="3"/>
  <c r="C4332" i="3"/>
  <c r="C4348" i="3"/>
  <c r="C4364" i="3"/>
  <c r="C4380" i="3"/>
  <c r="C4396" i="3"/>
  <c r="C4412" i="3"/>
  <c r="C4428" i="3"/>
  <c r="C4444" i="3"/>
  <c r="C4460" i="3"/>
  <c r="C4476" i="3"/>
  <c r="C4492" i="3"/>
  <c r="C4508" i="3"/>
  <c r="C4020" i="3"/>
  <c r="C3329" i="3"/>
  <c r="C3617" i="3"/>
  <c r="C3590" i="3"/>
  <c r="C3814" i="3"/>
  <c r="C3998" i="3"/>
  <c r="C3611" i="3"/>
  <c r="C3707" i="3"/>
  <c r="C3915" i="3"/>
  <c r="C3440" i="3"/>
  <c r="C3536" i="3"/>
  <c r="C3744" i="3"/>
  <c r="C4133" i="3"/>
  <c r="C4261" i="3"/>
  <c r="C4389" i="3"/>
  <c r="C4517" i="3"/>
  <c r="C4645" i="3"/>
  <c r="C4773" i="3"/>
  <c r="C4194" i="3"/>
  <c r="C3978" i="3"/>
  <c r="C3489" i="3"/>
  <c r="C3483" i="3"/>
  <c r="C3579" i="3"/>
  <c r="C3787" i="3"/>
  <c r="C3995" i="3"/>
  <c r="C4091" i="3"/>
  <c r="C3616" i="3"/>
  <c r="C4101" i="3"/>
  <c r="C4229" i="3"/>
  <c r="C4357" i="3"/>
  <c r="C4485" i="3"/>
  <c r="C4613" i="3"/>
  <c r="C4741" i="3"/>
  <c r="C4162" i="3"/>
  <c r="C4290" i="3"/>
  <c r="C3675" i="3"/>
  <c r="C3595" i="3"/>
  <c r="C3966" i="3"/>
  <c r="C3918" i="3"/>
  <c r="C3726" i="3"/>
  <c r="C3529" i="3"/>
  <c r="C3369" i="3"/>
  <c r="C3345" i="3"/>
  <c r="C3289" i="3"/>
  <c r="C3677" i="3"/>
  <c r="C3664" i="3"/>
  <c r="C3584" i="3"/>
  <c r="C3504" i="3"/>
  <c r="C4107" i="3"/>
  <c r="C3851" i="3"/>
  <c r="C3940" i="3"/>
  <c r="C3692" i="3"/>
  <c r="C3644" i="3"/>
  <c r="C3500" i="3"/>
  <c r="B3967" i="3"/>
  <c r="B3978" i="3"/>
  <c r="B3738" i="3"/>
  <c r="B3530" i="3"/>
  <c r="B3482" i="3"/>
  <c r="B2808" i="3"/>
  <c r="B3427" i="3"/>
  <c r="B3139" i="3"/>
  <c r="B2947" i="3"/>
  <c r="B2835" i="3"/>
  <c r="B3102" i="3"/>
  <c r="B2817" i="3"/>
  <c r="B3212" i="3"/>
  <c r="B2820" i="3"/>
  <c r="B3351" i="3"/>
  <c r="B2938" i="3"/>
  <c r="C4378" i="3"/>
  <c r="C4362" i="3"/>
  <c r="C4346" i="3"/>
  <c r="C4330" i="3"/>
  <c r="C4314" i="3"/>
  <c r="C4298" i="3"/>
  <c r="C4282" i="3"/>
  <c r="C4266" i="3"/>
  <c r="C4250" i="3"/>
  <c r="C4234" i="3"/>
  <c r="C4218" i="3"/>
  <c r="C4202" i="3"/>
  <c r="C4186" i="3"/>
  <c r="C4170" i="3"/>
  <c r="C4154" i="3"/>
  <c r="C4138" i="3"/>
  <c r="C4122" i="3"/>
  <c r="C4106" i="3"/>
  <c r="C4090" i="3"/>
  <c r="C4781" i="3"/>
  <c r="C4765" i="3"/>
  <c r="C4749" i="3"/>
  <c r="C4733" i="3"/>
  <c r="C4717" i="3"/>
  <c r="C4701" i="3"/>
  <c r="C4685" i="3"/>
  <c r="C4669" i="3"/>
  <c r="C4653" i="3"/>
  <c r="C4637" i="3"/>
  <c r="C4621" i="3"/>
  <c r="C4605" i="3"/>
  <c r="C4589" i="3"/>
  <c r="C4573" i="3"/>
  <c r="C4557" i="3"/>
  <c r="C4541" i="3"/>
  <c r="C4525" i="3"/>
  <c r="C4509" i="3"/>
  <c r="C4493" i="3"/>
  <c r="C4477" i="3"/>
  <c r="C4461" i="3"/>
  <c r="C4445" i="3"/>
  <c r="C4429" i="3"/>
  <c r="C4413" i="3"/>
  <c r="C4397" i="3"/>
  <c r="C4381" i="3"/>
  <c r="C4365" i="3"/>
  <c r="C4349" i="3"/>
  <c r="C4333" i="3"/>
  <c r="C4317" i="3"/>
  <c r="C4301" i="3"/>
  <c r="C4285" i="3"/>
  <c r="C4269" i="3"/>
  <c r="C4253" i="3"/>
  <c r="C4237" i="3"/>
  <c r="C4221" i="3"/>
  <c r="C4205" i="3"/>
  <c r="C4189" i="3"/>
  <c r="C4173" i="3"/>
  <c r="C4157" i="3"/>
  <c r="C4141" i="3"/>
  <c r="C4125" i="3"/>
  <c r="C4109" i="3"/>
  <c r="C4093" i="3"/>
  <c r="C4077" i="3"/>
  <c r="C3728" i="3"/>
  <c r="C3600" i="3"/>
  <c r="C3472" i="3"/>
  <c r="C4027" i="3"/>
  <c r="C3899" i="3"/>
  <c r="C3771" i="3"/>
  <c r="C3643" i="3"/>
  <c r="C3515" i="3"/>
  <c r="C4022" i="3"/>
  <c r="C3894" i="3"/>
  <c r="C3694" i="3"/>
  <c r="C3953" i="3"/>
  <c r="C3881" i="3"/>
  <c r="C3833" i="3"/>
  <c r="C3809" i="3"/>
  <c r="C3785" i="3"/>
  <c r="C3457" i="3"/>
  <c r="C3433" i="3"/>
  <c r="C3409" i="3"/>
  <c r="C3620" i="3"/>
  <c r="C3658" i="3"/>
  <c r="C3710" i="3"/>
  <c r="C3993" i="3"/>
  <c r="C3849" i="3"/>
  <c r="C3625" i="3"/>
  <c r="C3601" i="3"/>
  <c r="C3577" i="3"/>
  <c r="C3337" i="3"/>
  <c r="C4068" i="3"/>
  <c r="C3452" i="3"/>
  <c r="C3349" i="3"/>
  <c r="C3400" i="3"/>
  <c r="C3366" i="3"/>
  <c r="C3776" i="3"/>
  <c r="C3648" i="3"/>
  <c r="C3520" i="3"/>
  <c r="C4075" i="3"/>
  <c r="C3947" i="3"/>
  <c r="C3819" i="3"/>
  <c r="C3691" i="3"/>
  <c r="C3563" i="3"/>
  <c r="C4014" i="3"/>
  <c r="C3974" i="3"/>
  <c r="C3886" i="3"/>
  <c r="C3846" i="3"/>
  <c r="C3798" i="3"/>
  <c r="C3462" i="3"/>
  <c r="C4057" i="3"/>
  <c r="C3825" i="3"/>
  <c r="C3777" i="3"/>
  <c r="C3497" i="3"/>
  <c r="C3425" i="3"/>
  <c r="C3876" i="3"/>
  <c r="C3828" i="3"/>
  <c r="C3588" i="3"/>
  <c r="C2728" i="3"/>
  <c r="C3877" i="3"/>
  <c r="C3519" i="3"/>
  <c r="C3935" i="3"/>
  <c r="C4087" i="3"/>
  <c r="C4111" i="3"/>
  <c r="C3564" i="3"/>
  <c r="C3700" i="3"/>
  <c r="C3748" i="3"/>
  <c r="C3988" i="3"/>
  <c r="C3465" i="3"/>
  <c r="C3657" i="3"/>
  <c r="C3681" i="3"/>
  <c r="C3705" i="3"/>
  <c r="C3494" i="3"/>
  <c r="C3654" i="3"/>
  <c r="C3678" i="3"/>
  <c r="C3910" i="3"/>
  <c r="C4030" i="3"/>
  <c r="C3443" i="3"/>
  <c r="C3459" i="3"/>
  <c r="C3475" i="3"/>
  <c r="C3491" i="3"/>
  <c r="C3507" i="3"/>
  <c r="C3523" i="3"/>
  <c r="C3539" i="3"/>
  <c r="C3555" i="3"/>
  <c r="C3571" i="3"/>
  <c r="C3587" i="3"/>
  <c r="C3603" i="3"/>
  <c r="C3619" i="3"/>
  <c r="C3635" i="3"/>
  <c r="C3651" i="3"/>
  <c r="C3667" i="3"/>
  <c r="C3683" i="3"/>
  <c r="C3699" i="3"/>
  <c r="C3715" i="3"/>
  <c r="C3731" i="3"/>
  <c r="C3747" i="3"/>
  <c r="C3763" i="3"/>
  <c r="C3779" i="3"/>
  <c r="C3795" i="3"/>
  <c r="C3811" i="3"/>
  <c r="C3827" i="3"/>
  <c r="C3843" i="3"/>
  <c r="C3859" i="3"/>
  <c r="C3875" i="3"/>
  <c r="C3891" i="3"/>
  <c r="C3907" i="3"/>
  <c r="C3923" i="3"/>
  <c r="C3939" i="3"/>
  <c r="C3955" i="3"/>
  <c r="C3971" i="3"/>
  <c r="C3987" i="3"/>
  <c r="C4003" i="3"/>
  <c r="C4019" i="3"/>
  <c r="C4035" i="3"/>
  <c r="C4051" i="3"/>
  <c r="C4067" i="3"/>
  <c r="C4083" i="3"/>
  <c r="C4099" i="3"/>
  <c r="C4115" i="3"/>
  <c r="C3448" i="3"/>
  <c r="C3464" i="3"/>
  <c r="C3480" i="3"/>
  <c r="C3496" i="3"/>
  <c r="C3512" i="3"/>
  <c r="C3528" i="3"/>
  <c r="C3544" i="3"/>
  <c r="C3560" i="3"/>
  <c r="C3576" i="3"/>
  <c r="C3592" i="3"/>
  <c r="C3608" i="3"/>
  <c r="C3624" i="3"/>
  <c r="C3640" i="3"/>
  <c r="C3656" i="3"/>
  <c r="C3672" i="3"/>
  <c r="C3688" i="3"/>
  <c r="C3704" i="3"/>
  <c r="C3720" i="3"/>
  <c r="C3736" i="3"/>
  <c r="C3752" i="3"/>
  <c r="C3768" i="3"/>
  <c r="C3784" i="3"/>
  <c r="C3800" i="3"/>
  <c r="C3074" i="3"/>
  <c r="C3270" i="3"/>
  <c r="C3350" i="3"/>
  <c r="C3805" i="3"/>
  <c r="C3466" i="3"/>
  <c r="C3546" i="3"/>
  <c r="C3578" i="3"/>
  <c r="C3839" i="3"/>
  <c r="C3868" i="3"/>
  <c r="C3473" i="3"/>
  <c r="C3641" i="3"/>
  <c r="C3761" i="3"/>
  <c r="C4033" i="3"/>
  <c r="C3614" i="3"/>
  <c r="C3638" i="3"/>
  <c r="C3750" i="3"/>
  <c r="C3838" i="3"/>
  <c r="C3942" i="3"/>
  <c r="C4078" i="3"/>
  <c r="C4118" i="3"/>
  <c r="C4230" i="3"/>
  <c r="C4302" i="3"/>
  <c r="C4342" i="3"/>
  <c r="C4414" i="3"/>
  <c r="C4454" i="3"/>
  <c r="C4526" i="3"/>
  <c r="C4638" i="3"/>
  <c r="C4694" i="3"/>
  <c r="C4742" i="3"/>
  <c r="C4758" i="3"/>
  <c r="C4774" i="3"/>
  <c r="C4790" i="3"/>
  <c r="C4806" i="3"/>
  <c r="C4822" i="3"/>
  <c r="C4838" i="3"/>
  <c r="C4854" i="3"/>
  <c r="C4870" i="3"/>
  <c r="C4886" i="3"/>
  <c r="C4902" i="3"/>
  <c r="C4918" i="3"/>
  <c r="C4934" i="3"/>
  <c r="C4950" i="3"/>
  <c r="C4966" i="3"/>
  <c r="C4982" i="3"/>
  <c r="C4998" i="3"/>
  <c r="C5014" i="3"/>
  <c r="C5030" i="3"/>
  <c r="C5046" i="3"/>
  <c r="C4795" i="3"/>
  <c r="C4811" i="3"/>
  <c r="C4827" i="3"/>
  <c r="C4843" i="3"/>
  <c r="C4859" i="3"/>
  <c r="C4875" i="3"/>
  <c r="C4891" i="3"/>
  <c r="C4907" i="3"/>
  <c r="C4923" i="3"/>
  <c r="C4939" i="3"/>
  <c r="C4955" i="3"/>
  <c r="C4971" i="3"/>
  <c r="C4987" i="3"/>
  <c r="C5003" i="3"/>
  <c r="C5019" i="3"/>
  <c r="C5035" i="3"/>
  <c r="C5051" i="3"/>
  <c r="C4808" i="3"/>
  <c r="C4864" i="3"/>
  <c r="C4936" i="3"/>
  <c r="C4992" i="3"/>
  <c r="C4063" i="3"/>
  <c r="C3788" i="3"/>
  <c r="C3812" i="3"/>
  <c r="C3900" i="3"/>
  <c r="C3353" i="3"/>
  <c r="C3417" i="3"/>
  <c r="C3865" i="3"/>
  <c r="C3905" i="3"/>
  <c r="C4065" i="3"/>
  <c r="C3510" i="3"/>
  <c r="C3806" i="3"/>
  <c r="C3950" i="3"/>
  <c r="C4070" i="3"/>
  <c r="C4126" i="3"/>
  <c r="C4182" i="3"/>
  <c r="C4238" i="3"/>
  <c r="C4294" i="3"/>
  <c r="C4350" i="3"/>
  <c r="C4406" i="3"/>
  <c r="C4462" i="3"/>
  <c r="C4518" i="3"/>
  <c r="C4574" i="3"/>
  <c r="C4630" i="3"/>
  <c r="C4702" i="3"/>
  <c r="C4750" i="3"/>
  <c r="C4766" i="3"/>
  <c r="C4782" i="3"/>
  <c r="C4798" i="3"/>
  <c r="C4814" i="3"/>
  <c r="C4830" i="3"/>
  <c r="C4846" i="3"/>
  <c r="C4862" i="3"/>
  <c r="C4878" i="3"/>
  <c r="C4894" i="3"/>
  <c r="C4910" i="3"/>
  <c r="C4926" i="3"/>
  <c r="C4942" i="3"/>
  <c r="C4958" i="3"/>
  <c r="C4974" i="3"/>
  <c r="C4990" i="3"/>
  <c r="C5006" i="3"/>
  <c r="C5022" i="3"/>
  <c r="C5038" i="3"/>
  <c r="C5054" i="3"/>
  <c r="C4803" i="3"/>
  <c r="C4819" i="3"/>
  <c r="C4835" i="3"/>
  <c r="C4851" i="3"/>
  <c r="C4867" i="3"/>
  <c r="C4883" i="3"/>
  <c r="C4899" i="3"/>
  <c r="C4915" i="3"/>
  <c r="C4931" i="3"/>
  <c r="C4947" i="3"/>
  <c r="C4963" i="3"/>
  <c r="C4979" i="3"/>
  <c r="C4995" i="3"/>
  <c r="C5011" i="3"/>
  <c r="C5027" i="3"/>
  <c r="C5043" i="3"/>
  <c r="C4800" i="3"/>
  <c r="C4872" i="3"/>
  <c r="C4928" i="3"/>
  <c r="C5000" i="3"/>
  <c r="C3432" i="3"/>
  <c r="C2702" i="3"/>
  <c r="B3804" i="3"/>
  <c r="B3652" i="3"/>
  <c r="B4023" i="3"/>
  <c r="B3850" i="3"/>
  <c r="B3354" i="3"/>
  <c r="B3296" i="3"/>
  <c r="B2872" i="3"/>
  <c r="B2824" i="3"/>
  <c r="B3219" i="3"/>
  <c r="B2881" i="3"/>
  <c r="B3284" i="3"/>
  <c r="B2975" i="3"/>
  <c r="B2866" i="3"/>
  <c r="C2650" i="3"/>
  <c r="C2655" i="3"/>
  <c r="C2682" i="3"/>
  <c r="C2671" i="3"/>
  <c r="C2751" i="3"/>
  <c r="C2620" i="3"/>
  <c r="C2692" i="3"/>
  <c r="C2638" i="3"/>
  <c r="C2662" i="3"/>
  <c r="C2611" i="3"/>
  <c r="C2739" i="3"/>
  <c r="C2616" i="3"/>
  <c r="C2640" i="3"/>
  <c r="C2664" i="3"/>
  <c r="C2688" i="3"/>
  <c r="C2605" i="3"/>
  <c r="C2701" i="3"/>
  <c r="C2749" i="3"/>
  <c r="C2893" i="3"/>
  <c r="C2941" i="3"/>
  <c r="C3085" i="3"/>
  <c r="C3133" i="3"/>
  <c r="C3181" i="3"/>
  <c r="C3229" i="3"/>
  <c r="C3277" i="3"/>
  <c r="C2866" i="3"/>
  <c r="C2890" i="3"/>
  <c r="C2986" i="3"/>
  <c r="C3082" i="3"/>
  <c r="C3282" i="3"/>
  <c r="C3306" i="3"/>
  <c r="C3354" i="3"/>
  <c r="C2927" i="3"/>
  <c r="C2975" i="3"/>
  <c r="C3151" i="3"/>
  <c r="C2788" i="3"/>
  <c r="C2836" i="3"/>
  <c r="C2740" i="3"/>
  <c r="C2670" i="3"/>
  <c r="C2694" i="3"/>
  <c r="C2667" i="3"/>
  <c r="C2714" i="3"/>
  <c r="C2628" i="3"/>
  <c r="C2652" i="3"/>
  <c r="C2676" i="3"/>
  <c r="C2708" i="3"/>
  <c r="C2732" i="3"/>
  <c r="C2630" i="3"/>
  <c r="C2747" i="3"/>
  <c r="C2636" i="3"/>
  <c r="C2660" i="3"/>
  <c r="C2614" i="3"/>
  <c r="C2646" i="3"/>
  <c r="C2678" i="3"/>
  <c r="C2734" i="3"/>
  <c r="C2635" i="3"/>
  <c r="C2719" i="3"/>
  <c r="C2748" i="3"/>
  <c r="C2710" i="3"/>
  <c r="C2603" i="3"/>
  <c r="C2643" i="3"/>
  <c r="C2704" i="3"/>
  <c r="C2781" i="3"/>
  <c r="C2829" i="3"/>
  <c r="C3005" i="3"/>
  <c r="C3053" i="3"/>
  <c r="C3101" i="3"/>
  <c r="C3149" i="3"/>
  <c r="C2802" i="3"/>
  <c r="C2858" i="3"/>
  <c r="C2946" i="3"/>
  <c r="C2994" i="3"/>
  <c r="C3018" i="3"/>
  <c r="C3122" i="3"/>
  <c r="C3146" i="3"/>
  <c r="C3202" i="3"/>
  <c r="C3258" i="3"/>
  <c r="C3394" i="3"/>
  <c r="C3418" i="3"/>
  <c r="C2799" i="3"/>
  <c r="C2911" i="3"/>
  <c r="C2991" i="3"/>
  <c r="C3327" i="3"/>
  <c r="C2884" i="3"/>
  <c r="C3044" i="3"/>
  <c r="C3092" i="3"/>
  <c r="C2703" i="3"/>
  <c r="C2668" i="3"/>
  <c r="C2598" i="3"/>
  <c r="C2718" i="3"/>
  <c r="C2651" i="3"/>
  <c r="C2691" i="3"/>
  <c r="C2720" i="3"/>
  <c r="C2653" i="3"/>
  <c r="C2813" i="3"/>
  <c r="C2973" i="3"/>
  <c r="C2754" i="3"/>
  <c r="C2810" i="3"/>
  <c r="C3026" i="3"/>
  <c r="C3170" i="3"/>
  <c r="C3234" i="3"/>
  <c r="C3266" i="3"/>
  <c r="C3298" i="3"/>
  <c r="C2767" i="3"/>
  <c r="C3055" i="3"/>
  <c r="C3199" i="3"/>
  <c r="C3359" i="3"/>
  <c r="C2820" i="3"/>
  <c r="C2996" i="3"/>
  <c r="C3076" i="3"/>
  <c r="C3204" i="3"/>
  <c r="C3284" i="3"/>
  <c r="C3332" i="3"/>
  <c r="C3428" i="3"/>
  <c r="C2649" i="3"/>
  <c r="C2745" i="3"/>
  <c r="C2969" i="3"/>
  <c r="C2716" i="3"/>
  <c r="C2686" i="3"/>
  <c r="C2606" i="3"/>
  <c r="C2654" i="3"/>
  <c r="C2726" i="3"/>
  <c r="C2627" i="3"/>
  <c r="C2707" i="3"/>
  <c r="C2685" i="3"/>
  <c r="C2877" i="3"/>
  <c r="C2989" i="3"/>
  <c r="C3069" i="3"/>
  <c r="C2770" i="3"/>
  <c r="C2794" i="3"/>
  <c r="C2826" i="3"/>
  <c r="C2898" i="3"/>
  <c r="C2922" i="3"/>
  <c r="C2954" i="3"/>
  <c r="C2978" i="3"/>
  <c r="C3010" i="3"/>
  <c r="C3042" i="3"/>
  <c r="C3066" i="3"/>
  <c r="C3098" i="3"/>
  <c r="C3186" i="3"/>
  <c r="C3218" i="3"/>
  <c r="C3314" i="3"/>
  <c r="C3338" i="3"/>
  <c r="C3370" i="3"/>
  <c r="C2783" i="3"/>
  <c r="C2815" i="3"/>
  <c r="C2895" i="3"/>
  <c r="C3039" i="3"/>
  <c r="C3295" i="3"/>
  <c r="C3375" i="3"/>
  <c r="C2980" i="3"/>
  <c r="C3220" i="3"/>
  <c r="C2681" i="3"/>
  <c r="C2905" i="3"/>
  <c r="C3033" i="3"/>
  <c r="C3081" i="3"/>
  <c r="C3129" i="3"/>
  <c r="C3177" i="3"/>
  <c r="C3225" i="3"/>
  <c r="C3273" i="3"/>
  <c r="C2918" i="3"/>
  <c r="C2966" i="3"/>
  <c r="C3014" i="3"/>
  <c r="C3174" i="3"/>
  <c r="C3334" i="3"/>
  <c r="C3382" i="3"/>
  <c r="C3430" i="3"/>
  <c r="C2851" i="3"/>
  <c r="C2899" i="3"/>
  <c r="C2724" i="3"/>
  <c r="C2755" i="3"/>
  <c r="C2752" i="3"/>
  <c r="C2845" i="3"/>
  <c r="C3197" i="3"/>
  <c r="C3261" i="3"/>
  <c r="C2842" i="3"/>
  <c r="C2962" i="3"/>
  <c r="C3346" i="3"/>
  <c r="C2943" i="3"/>
  <c r="C3343" i="3"/>
  <c r="C2756" i="3"/>
  <c r="C3172" i="3"/>
  <c r="C2665" i="3"/>
  <c r="C2697" i="3"/>
  <c r="C2841" i="3"/>
  <c r="C3017" i="3"/>
  <c r="C3049" i="3"/>
  <c r="C3193" i="3"/>
  <c r="C2934" i="3"/>
  <c r="C3062" i="3"/>
  <c r="C3110" i="3"/>
  <c r="C3158" i="3"/>
  <c r="C3254" i="3"/>
  <c r="C2787" i="3"/>
  <c r="C2835" i="3"/>
  <c r="C2915" i="3"/>
  <c r="C3299" i="3"/>
  <c r="C3347" i="3"/>
  <c r="C3395" i="3"/>
  <c r="C2808" i="3"/>
  <c r="C2848" i="3"/>
  <c r="C2888" i="3"/>
  <c r="C2928" i="3"/>
  <c r="C2992" i="3"/>
  <c r="C3056" i="3"/>
  <c r="C3096" i="3"/>
  <c r="C3136" i="3"/>
  <c r="C3176" i="3"/>
  <c r="C3216" i="3"/>
  <c r="C3320" i="3"/>
  <c r="C3424" i="3"/>
  <c r="C3341" i="3"/>
  <c r="C3381" i="3"/>
  <c r="C3445" i="3"/>
  <c r="C3525" i="3"/>
  <c r="C3565" i="3"/>
  <c r="C3629" i="3"/>
  <c r="C3749" i="3"/>
  <c r="C3813" i="3"/>
  <c r="C3853" i="3"/>
  <c r="C3917" i="3"/>
  <c r="C4021" i="3"/>
  <c r="C3514" i="3"/>
  <c r="C3610" i="3"/>
  <c r="C3722" i="3"/>
  <c r="C3930" i="3"/>
  <c r="C3439" i="3"/>
  <c r="C3487" i="3"/>
  <c r="C3647" i="3"/>
  <c r="C3759" i="3"/>
  <c r="C2684" i="3"/>
  <c r="C2715" i="3"/>
  <c r="C2608" i="3"/>
  <c r="C3037" i="3"/>
  <c r="C2970" i="3"/>
  <c r="C3002" i="3"/>
  <c r="C3154" i="3"/>
  <c r="C3226" i="3"/>
  <c r="C3426" i="3"/>
  <c r="C3007" i="3"/>
  <c r="C3071" i="3"/>
  <c r="C3103" i="3"/>
  <c r="C3167" i="3"/>
  <c r="C3231" i="3"/>
  <c r="C2868" i="3"/>
  <c r="C3060" i="3"/>
  <c r="C3124" i="3"/>
  <c r="C3300" i="3"/>
  <c r="C3364" i="3"/>
  <c r="C3412" i="3"/>
  <c r="C2617" i="3"/>
  <c r="C2793" i="3"/>
  <c r="C2873" i="3"/>
  <c r="C3113" i="3"/>
  <c r="C3145" i="3"/>
  <c r="C2854" i="3"/>
  <c r="C3190" i="3"/>
  <c r="C3238" i="3"/>
  <c r="C3286" i="3"/>
  <c r="C3091" i="3"/>
  <c r="C3139" i="3"/>
  <c r="C3187" i="3"/>
  <c r="C3427" i="3"/>
  <c r="C2792" i="3"/>
  <c r="C2832" i="3"/>
  <c r="C2912" i="3"/>
  <c r="C2976" i="3"/>
  <c r="C3040" i="3"/>
  <c r="C3120" i="3"/>
  <c r="C3200" i="3"/>
  <c r="C3304" i="3"/>
  <c r="C3368" i="3"/>
  <c r="C3408" i="3"/>
  <c r="C3325" i="3"/>
  <c r="C3365" i="3"/>
  <c r="C3429" i="3"/>
  <c r="C3469" i="3"/>
  <c r="C3509" i="3"/>
  <c r="C3549" i="3"/>
  <c r="C3613" i="3"/>
  <c r="C3717" i="3"/>
  <c r="C3797" i="3"/>
  <c r="C3901" i="3"/>
  <c r="C3965" i="3"/>
  <c r="C4005" i="3"/>
  <c r="C4069" i="3"/>
  <c r="C3498" i="3"/>
  <c r="C3706" i="3"/>
  <c r="C3818" i="3"/>
  <c r="C3914" i="3"/>
  <c r="C4026" i="3"/>
  <c r="C3471" i="3"/>
  <c r="C3583" i="3"/>
  <c r="C3695" i="3"/>
  <c r="C3743" i="3"/>
  <c r="C3807" i="3"/>
  <c r="C3855" i="3"/>
  <c r="C2644" i="3"/>
  <c r="C2675" i="3"/>
  <c r="C2723" i="3"/>
  <c r="C2648" i="3"/>
  <c r="C2672" i="3"/>
  <c r="C2736" i="3"/>
  <c r="C2818" i="3"/>
  <c r="C2938" i="3"/>
  <c r="C3274" i="3"/>
  <c r="C3135" i="3"/>
  <c r="C3263" i="3"/>
  <c r="C3391" i="3"/>
  <c r="C3423" i="3"/>
  <c r="C2900" i="3"/>
  <c r="C2932" i="3"/>
  <c r="C2964" i="3"/>
  <c r="C3156" i="3"/>
  <c r="C2623" i="3"/>
  <c r="C2604" i="3"/>
  <c r="C2700" i="3"/>
  <c r="C2622" i="3"/>
  <c r="C2619" i="3"/>
  <c r="C3117" i="3"/>
  <c r="C3213" i="3"/>
  <c r="C2778" i="3"/>
  <c r="C2906" i="3"/>
  <c r="C3050" i="3"/>
  <c r="C3090" i="3"/>
  <c r="C3130" i="3"/>
  <c r="C3194" i="3"/>
  <c r="C3322" i="3"/>
  <c r="C3362" i="3"/>
  <c r="C3402" i="3"/>
  <c r="C2831" i="3"/>
  <c r="C2772" i="3"/>
  <c r="C2804" i="3"/>
  <c r="C3188" i="3"/>
  <c r="C3396" i="3"/>
  <c r="C2825" i="3"/>
  <c r="C3001" i="3"/>
  <c r="C2758" i="3"/>
  <c r="C2998" i="3"/>
  <c r="C3046" i="3"/>
  <c r="C3398" i="3"/>
  <c r="C3075" i="3"/>
  <c r="C3123" i="3"/>
  <c r="C3171" i="3"/>
  <c r="C3219" i="3"/>
  <c r="C3267" i="3"/>
  <c r="C2776" i="3"/>
  <c r="C2960" i="3"/>
  <c r="C3024" i="3"/>
  <c r="C3184" i="3"/>
  <c r="C3248" i="3"/>
  <c r="C3288" i="3"/>
  <c r="C3352" i="3"/>
  <c r="C3392" i="3"/>
  <c r="C3309" i="3"/>
  <c r="C3413" i="3"/>
  <c r="C3493" i="3"/>
  <c r="C3533" i="3"/>
  <c r="C3597" i="3"/>
  <c r="C3661" i="3"/>
  <c r="C3701" i="3"/>
  <c r="C3781" i="3"/>
  <c r="C3845" i="3"/>
  <c r="C3885" i="3"/>
  <c r="C3949" i="3"/>
  <c r="C3989" i="3"/>
  <c r="C4053" i="3"/>
  <c r="C3434" i="3"/>
  <c r="C3482" i="3"/>
  <c r="C3802" i="3"/>
  <c r="C3850" i="3"/>
  <c r="C3898" i="3"/>
  <c r="C4010" i="3"/>
  <c r="C3567" i="3"/>
  <c r="C3679" i="3"/>
  <c r="C3727" i="3"/>
  <c r="C3791" i="3"/>
  <c r="C3903" i="3"/>
  <c r="C3967" i="3"/>
  <c r="C2712" i="3"/>
  <c r="C3021" i="3"/>
  <c r="C2874" i="3"/>
  <c r="C2930" i="3"/>
  <c r="C3330" i="3"/>
  <c r="C3279" i="3"/>
  <c r="C3012" i="3"/>
  <c r="C3316" i="3"/>
  <c r="C2774" i="3"/>
  <c r="C2806" i="3"/>
  <c r="C2870" i="3"/>
  <c r="C3030" i="3"/>
  <c r="C3318" i="3"/>
  <c r="C2867" i="3"/>
  <c r="C2963" i="3"/>
  <c r="C2995" i="3"/>
  <c r="C3027" i="3"/>
  <c r="C3107" i="3"/>
  <c r="C3251" i="3"/>
  <c r="C3283" i="3"/>
  <c r="C3411" i="3"/>
  <c r="C2984" i="3"/>
  <c r="C3256" i="3"/>
  <c r="C3280" i="3"/>
  <c r="C3336" i="3"/>
  <c r="C3416" i="3"/>
  <c r="C3437" i="3"/>
  <c r="C3517" i="3"/>
  <c r="C3541" i="3"/>
  <c r="C3573" i="3"/>
  <c r="C3757" i="3"/>
  <c r="C2680" i="3"/>
  <c r="C2637" i="3"/>
  <c r="C2669" i="3"/>
  <c r="C2909" i="3"/>
  <c r="C3245" i="3"/>
  <c r="C2762" i="3"/>
  <c r="C2882" i="3"/>
  <c r="C3034" i="3"/>
  <c r="C3210" i="3"/>
  <c r="C3386" i="3"/>
  <c r="C3311" i="3"/>
  <c r="C3252" i="3"/>
  <c r="C2953" i="3"/>
  <c r="C2985" i="3"/>
  <c r="C3065" i="3"/>
  <c r="C3097" i="3"/>
  <c r="C3241" i="3"/>
  <c r="C2838" i="3"/>
  <c r="C3222" i="3"/>
  <c r="C3379" i="3"/>
  <c r="C2768" i="3"/>
  <c r="C2824" i="3"/>
  <c r="C2904" i="3"/>
  <c r="C3016" i="3"/>
  <c r="C3072" i="3"/>
  <c r="C3152" i="3"/>
  <c r="C3232" i="3"/>
  <c r="C3312" i="3"/>
  <c r="C3301" i="3"/>
  <c r="C3709" i="3"/>
  <c r="C3733" i="3"/>
  <c r="C3869" i="3"/>
  <c r="C3981" i="3"/>
  <c r="C4037" i="3"/>
  <c r="C3535" i="3"/>
  <c r="C3615" i="3"/>
  <c r="C2683" i="3"/>
  <c r="C2717" i="3"/>
  <c r="C3165" i="3"/>
  <c r="C2834" i="3"/>
  <c r="C3106" i="3"/>
  <c r="C2863" i="3"/>
  <c r="C3407" i="3"/>
  <c r="C2852" i="3"/>
  <c r="C2809" i="3"/>
  <c r="C2921" i="3"/>
  <c r="C2982" i="3"/>
  <c r="C3078" i="3"/>
  <c r="C2803" i="3"/>
  <c r="C3059" i="3"/>
  <c r="C3203" i="3"/>
  <c r="C3235" i="3"/>
  <c r="C3315" i="3"/>
  <c r="C2800" i="3"/>
  <c r="C2856" i="3"/>
  <c r="C2880" i="3"/>
  <c r="C2936" i="3"/>
  <c r="C3048" i="3"/>
  <c r="C3104" i="3"/>
  <c r="C3128" i="3"/>
  <c r="C3208" i="3"/>
  <c r="C3344" i="3"/>
  <c r="C3333" i="3"/>
  <c r="C3357" i="3"/>
  <c r="C3389" i="3"/>
  <c r="C3605" i="3"/>
  <c r="C3637" i="3"/>
  <c r="C3685" i="3"/>
  <c r="C3789" i="3"/>
  <c r="C3821" i="3"/>
  <c r="C2797" i="3"/>
  <c r="C2957" i="3"/>
  <c r="C3058" i="3"/>
  <c r="C3162" i="3"/>
  <c r="C3290" i="3"/>
  <c r="C3410" i="3"/>
  <c r="C3023" i="3"/>
  <c r="C3247" i="3"/>
  <c r="C3028" i="3"/>
  <c r="C3108" i="3"/>
  <c r="C3140" i="3"/>
  <c r="C2601" i="3"/>
  <c r="C2633" i="3"/>
  <c r="C2713" i="3"/>
  <c r="C2777" i="3"/>
  <c r="C2886" i="3"/>
  <c r="C3142" i="3"/>
  <c r="C3414" i="3"/>
  <c r="C2771" i="3"/>
  <c r="C2947" i="3"/>
  <c r="C2979" i="3"/>
  <c r="C3080" i="3"/>
  <c r="C3160" i="3"/>
  <c r="C3240" i="3"/>
  <c r="C3264" i="3"/>
  <c r="C3581" i="3"/>
  <c r="C3765" i="3"/>
  <c r="C2612" i="3"/>
  <c r="C2742" i="3"/>
  <c r="C2656" i="3"/>
  <c r="C2696" i="3"/>
  <c r="C2733" i="3"/>
  <c r="C2765" i="3"/>
  <c r="C2925" i="3"/>
  <c r="C2914" i="3"/>
  <c r="C3215" i="3"/>
  <c r="C2916" i="3"/>
  <c r="C3268" i="3"/>
  <c r="C3348" i="3"/>
  <c r="C2857" i="3"/>
  <c r="C2889" i="3"/>
  <c r="C2937" i="3"/>
  <c r="C2790" i="3"/>
  <c r="C2883" i="3"/>
  <c r="C3011" i="3"/>
  <c r="C3043" i="3"/>
  <c r="C3155" i="3"/>
  <c r="C3331" i="3"/>
  <c r="C2864" i="3"/>
  <c r="C2944" i="3"/>
  <c r="C3112" i="3"/>
  <c r="C3296" i="3"/>
  <c r="C3328" i="3"/>
  <c r="C3376" i="3"/>
  <c r="C3397" i="3"/>
  <c r="C3589" i="3"/>
  <c r="C3645" i="3"/>
  <c r="C3773" i="3"/>
  <c r="C3829" i="3"/>
  <c r="C3941" i="3"/>
  <c r="C3562" i="3"/>
  <c r="C3594" i="3"/>
  <c r="C3674" i="3"/>
  <c r="C3786" i="3"/>
  <c r="C3962" i="3"/>
  <c r="C4074" i="3"/>
  <c r="C3711" i="3"/>
  <c r="C2632" i="3"/>
  <c r="C2879" i="3"/>
  <c r="C3183" i="3"/>
  <c r="C2822" i="3"/>
  <c r="C3363" i="3"/>
  <c r="C2816" i="3"/>
  <c r="C2920" i="3"/>
  <c r="C3293" i="3"/>
  <c r="C3373" i="3"/>
  <c r="C3837" i="3"/>
  <c r="C3997" i="3"/>
  <c r="C4029" i="3"/>
  <c r="C4061" i="3"/>
  <c r="C3626" i="3"/>
  <c r="C3690" i="3"/>
  <c r="C3754" i="3"/>
  <c r="C3946" i="3"/>
  <c r="C4042" i="3"/>
  <c r="C4039" i="3"/>
  <c r="C4095" i="3"/>
  <c r="C3484" i="3"/>
  <c r="C3540" i="3"/>
  <c r="C3612" i="3"/>
  <c r="C3668" i="3"/>
  <c r="C3740" i="3"/>
  <c r="C3796" i="3"/>
  <c r="C2699" i="3"/>
  <c r="C2850" i="3"/>
  <c r="C3242" i="3"/>
  <c r="C3087" i="3"/>
  <c r="C3380" i="3"/>
  <c r="C2729" i="3"/>
  <c r="C3126" i="3"/>
  <c r="C3206" i="3"/>
  <c r="C2968" i="3"/>
  <c r="C3088" i="3"/>
  <c r="C3168" i="3"/>
  <c r="C3421" i="3"/>
  <c r="C3485" i="3"/>
  <c r="C3653" i="3"/>
  <c r="C3933" i="3"/>
  <c r="C3530" i="3"/>
  <c r="C3882" i="3"/>
  <c r="C3503" i="3"/>
  <c r="C3823" i="3"/>
  <c r="C3983" i="3"/>
  <c r="C4023" i="3"/>
  <c r="C4079" i="3"/>
  <c r="C3468" i="3"/>
  <c r="C3524" i="3"/>
  <c r="C3596" i="3"/>
  <c r="C3652" i="3"/>
  <c r="C3724" i="3"/>
  <c r="C3780" i="3"/>
  <c r="C3852" i="3"/>
  <c r="C3908" i="3"/>
  <c r="C3321" i="3"/>
  <c r="C3377" i="3"/>
  <c r="C3513" i="3"/>
  <c r="C3553" i="3"/>
  <c r="C3729" i="3"/>
  <c r="C3769" i="3"/>
  <c r="C3921" i="3"/>
  <c r="C3961" i="3"/>
  <c r="C4017" i="3"/>
  <c r="C3470" i="3"/>
  <c r="C3526" i="3"/>
  <c r="C3566" i="3"/>
  <c r="C3622" i="3"/>
  <c r="C3718" i="3"/>
  <c r="C3774" i="3"/>
  <c r="C3870" i="3"/>
  <c r="C3926" i="3"/>
  <c r="C3982" i="3"/>
  <c r="C4038" i="3"/>
  <c r="C2600" i="3"/>
  <c r="C2744" i="3"/>
  <c r="C3250" i="3"/>
  <c r="C2861" i="3"/>
  <c r="C2786" i="3"/>
  <c r="C3114" i="3"/>
  <c r="C3178" i="3"/>
  <c r="C3236" i="3"/>
  <c r="C3302" i="3"/>
  <c r="C2731" i="3"/>
  <c r="C3094" i="3"/>
  <c r="C2931" i="3"/>
  <c r="C2872" i="3"/>
  <c r="C3064" i="3"/>
  <c r="C3144" i="3"/>
  <c r="C3224" i="3"/>
  <c r="C3384" i="3"/>
  <c r="C3317" i="3"/>
  <c r="C3501" i="3"/>
  <c r="C3669" i="3"/>
  <c r="C4013" i="3"/>
  <c r="C4045" i="3"/>
  <c r="C3770" i="3"/>
  <c r="C3866" i="3"/>
  <c r="C3994" i="3"/>
  <c r="C4058" i="3"/>
  <c r="C3631" i="3"/>
  <c r="C3775" i="3"/>
  <c r="C4031" i="3"/>
  <c r="C4103" i="3"/>
  <c r="C3476" i="3"/>
  <c r="C3548" i="3"/>
  <c r="C3604" i="3"/>
  <c r="C3676" i="3"/>
  <c r="C3732" i="3"/>
  <c r="C3804" i="3"/>
  <c r="C3860" i="3"/>
  <c r="C3932" i="3"/>
  <c r="C3948" i="3"/>
  <c r="C3964" i="3"/>
  <c r="C3980" i="3"/>
  <c r="C3996" i="3"/>
  <c r="C4012" i="3"/>
  <c r="C4028" i="3"/>
  <c r="C4044" i="3"/>
  <c r="C4060" i="3"/>
  <c r="C4076" i="3"/>
  <c r="C4092" i="3"/>
  <c r="C3385" i="3"/>
  <c r="C3521" i="3"/>
  <c r="C3561" i="3"/>
  <c r="C3697" i="3"/>
  <c r="C3737" i="3"/>
  <c r="C3793" i="3"/>
  <c r="C3873" i="3"/>
  <c r="C3929" i="3"/>
  <c r="C3969" i="3"/>
  <c r="C4025" i="3"/>
  <c r="C3478" i="3"/>
  <c r="C3534" i="3"/>
  <c r="C3574" i="3"/>
  <c r="C3742" i="3"/>
  <c r="C3782" i="3"/>
  <c r="C3822" i="3"/>
  <c r="C3878" i="3"/>
  <c r="C3934" i="3"/>
  <c r="C3990" i="3"/>
  <c r="C3435" i="3"/>
  <c r="C2634" i="3"/>
  <c r="C2750" i="3"/>
  <c r="C2624" i="3"/>
  <c r="C2621" i="3"/>
  <c r="C3138" i="3"/>
  <c r="C3119" i="3"/>
  <c r="C3161" i="3"/>
  <c r="C3209" i="3"/>
  <c r="C2902" i="3"/>
  <c r="C2760" i="3"/>
  <c r="C2840" i="3"/>
  <c r="C2952" i="3"/>
  <c r="C3032" i="3"/>
  <c r="C3192" i="3"/>
  <c r="C3360" i="3"/>
  <c r="C3405" i="3"/>
  <c r="C3477" i="3"/>
  <c r="C3741" i="3"/>
  <c r="C3861" i="3"/>
  <c r="C3893" i="3"/>
  <c r="C3925" i="3"/>
  <c r="C3957" i="3"/>
  <c r="C3450" i="3"/>
  <c r="C3537" i="3"/>
  <c r="C3313" i="3"/>
  <c r="C4004" i="3"/>
  <c r="C3892" i="3"/>
  <c r="C3708" i="3"/>
  <c r="C3628" i="3"/>
  <c r="C3444" i="3"/>
  <c r="C4047" i="3"/>
  <c r="C3951" i="3"/>
  <c r="C3871" i="3"/>
  <c r="C3663" i="3"/>
  <c r="C3725" i="3"/>
  <c r="C3453" i="3"/>
  <c r="C3272" i="3"/>
  <c r="C3378" i="3"/>
  <c r="C3973" i="3"/>
  <c r="C3670" i="3"/>
  <c r="C3630" i="3"/>
  <c r="C3550" i="3"/>
  <c r="C3486" i="3"/>
  <c r="C3446" i="3"/>
  <c r="C3945" i="3"/>
  <c r="C3841" i="3"/>
  <c r="C3801" i="3"/>
  <c r="C3713" i="3"/>
  <c r="C3673" i="3"/>
  <c r="C3633" i="3"/>
  <c r="C3593" i="3"/>
  <c r="C3505" i="3"/>
  <c r="C3449" i="3"/>
  <c r="C3305" i="3"/>
  <c r="C4052" i="3"/>
  <c r="C3924" i="3"/>
  <c r="C3884" i="3"/>
  <c r="C3844" i="3"/>
  <c r="C3764" i="3"/>
  <c r="C3684" i="3"/>
  <c r="C3660" i="3"/>
  <c r="C3516" i="3"/>
  <c r="C3436" i="3"/>
  <c r="C4015" i="3"/>
  <c r="C3642" i="3"/>
  <c r="C3621" i="3"/>
  <c r="C3008" i="3"/>
  <c r="C2950" i="3"/>
  <c r="C2948" i="3"/>
  <c r="C3686" i="3"/>
  <c r="C3646" i="3"/>
  <c r="C3606" i="3"/>
  <c r="C3518" i="3"/>
  <c r="C4001" i="3"/>
  <c r="C3897" i="3"/>
  <c r="C3857" i="3"/>
  <c r="C3817" i="3"/>
  <c r="C3689" i="3"/>
  <c r="C3649" i="3"/>
  <c r="C3609" i="3"/>
  <c r="C3569" i="3"/>
  <c r="C3545" i="3"/>
  <c r="C3361" i="3"/>
  <c r="C4084" i="3"/>
  <c r="C3956" i="3"/>
  <c r="C3820" i="3"/>
  <c r="C3716" i="3"/>
  <c r="C3636" i="3"/>
  <c r="C3556" i="3"/>
  <c r="C3532" i="3"/>
  <c r="C4071" i="3"/>
  <c r="C3551" i="3"/>
  <c r="C3455" i="3"/>
  <c r="C3738" i="3"/>
  <c r="C3909" i="3"/>
  <c r="C3557" i="3"/>
  <c r="C3000" i="3"/>
  <c r="C2819" i="3"/>
  <c r="C2959" i="3"/>
  <c r="C2659" i="3"/>
  <c r="C3830" i="3"/>
  <c r="C3702" i="3"/>
  <c r="C3662" i="3"/>
  <c r="C3542" i="3"/>
  <c r="C3438" i="3"/>
  <c r="C4041" i="3"/>
  <c r="C3937" i="3"/>
  <c r="C3913" i="3"/>
  <c r="C3753" i="3"/>
  <c r="C3665" i="3"/>
  <c r="C3585" i="3"/>
  <c r="C3481" i="3"/>
  <c r="C3441" i="3"/>
  <c r="C3401" i="3"/>
  <c r="C3297" i="3"/>
  <c r="C4100" i="3"/>
  <c r="C3972" i="3"/>
  <c r="C3916" i="3"/>
  <c r="C3836" i="3"/>
  <c r="C3756" i="3"/>
  <c r="C3572" i="3"/>
  <c r="C3492" i="3"/>
  <c r="C4007" i="3"/>
  <c r="C3693" i="3"/>
  <c r="C3461" i="3"/>
  <c r="C2896" i="3"/>
  <c r="C3257" i="3"/>
  <c r="C2847" i="3"/>
  <c r="E2733" i="3"/>
  <c r="E2642" i="3"/>
  <c r="E2714" i="3"/>
  <c r="E2612" i="3"/>
  <c r="E2740" i="3"/>
  <c r="E2641" i="3"/>
  <c r="E2689" i="3"/>
  <c r="E2713" i="3"/>
  <c r="E3155" i="3"/>
  <c r="E3251" i="3"/>
  <c r="E2768" i="3"/>
  <c r="E2816" i="3"/>
  <c r="E2840" i="3"/>
  <c r="E2944" i="3"/>
  <c r="E3040" i="3"/>
  <c r="E3184" i="3"/>
  <c r="E3208" i="3"/>
  <c r="E3232" i="3"/>
  <c r="E3256" i="3"/>
  <c r="E3408" i="3"/>
  <c r="E2781" i="3"/>
  <c r="E2805" i="3"/>
  <c r="E2829" i="3"/>
  <c r="E2853" i="3"/>
  <c r="E2877" i="3"/>
  <c r="E2901" i="3"/>
  <c r="E3053" i="3"/>
  <c r="E3101" i="3"/>
  <c r="E3125" i="3"/>
  <c r="E3277" i="3"/>
  <c r="E3373" i="3"/>
  <c r="E3421" i="3"/>
  <c r="E2762" i="3"/>
  <c r="E2858" i="3"/>
  <c r="E2882" i="3"/>
  <c r="E2930" i="3"/>
  <c r="E2954" i="3"/>
  <c r="E2605" i="3"/>
  <c r="E2685" i="3"/>
  <c r="E2602" i="3"/>
  <c r="E2626" i="3"/>
  <c r="E2698" i="3"/>
  <c r="E2644" i="3"/>
  <c r="E2617" i="3"/>
  <c r="E2721" i="3"/>
  <c r="E2745" i="3"/>
  <c r="E2637" i="3"/>
  <c r="E2650" i="3"/>
  <c r="E2674" i="3"/>
  <c r="E2706" i="3"/>
  <c r="E2730" i="3"/>
  <c r="E2724" i="3"/>
  <c r="E2625" i="3"/>
  <c r="E2681" i="3"/>
  <c r="E2746" i="3"/>
  <c r="E2708" i="3"/>
  <c r="E2601" i="3"/>
  <c r="E2610" i="3"/>
  <c r="E2722" i="3"/>
  <c r="E2665" i="3"/>
  <c r="E2697" i="3"/>
  <c r="E2729" i="3"/>
  <c r="E2622" i="3"/>
  <c r="E2603" i="3"/>
  <c r="E2731" i="3"/>
  <c r="E2755" i="3"/>
  <c r="E2803" i="3"/>
  <c r="E2875" i="3"/>
  <c r="E2955" i="3"/>
  <c r="E2979" i="3"/>
  <c r="E3027" i="3"/>
  <c r="E3123" i="3"/>
  <c r="E3179" i="3"/>
  <c r="E3259" i="3"/>
  <c r="E2752" i="3"/>
  <c r="E2776" i="3"/>
  <c r="E2832" i="3"/>
  <c r="E2888" i="3"/>
  <c r="E2968" i="3"/>
  <c r="E3096" i="3"/>
  <c r="E3288" i="3"/>
  <c r="E3344" i="3"/>
  <c r="E3368" i="3"/>
  <c r="E2941" i="3"/>
  <c r="E3069" i="3"/>
  <c r="E3093" i="3"/>
  <c r="E3181" i="3"/>
  <c r="E3205" i="3"/>
  <c r="E3229" i="3"/>
  <c r="E3253" i="3"/>
  <c r="E3405" i="3"/>
  <c r="E2778" i="3"/>
  <c r="E2938" i="3"/>
  <c r="E2994" i="3"/>
  <c r="E3018" i="3"/>
  <c r="E3218" i="3"/>
  <c r="E3266" i="3"/>
  <c r="E3362" i="3"/>
  <c r="E2627" i="3"/>
  <c r="E2675" i="3"/>
  <c r="E2699" i="3"/>
  <c r="E2787" i="3"/>
  <c r="E2843" i="3"/>
  <c r="E2891" i="3"/>
  <c r="E3003" i="3"/>
  <c r="E3083" i="3"/>
  <c r="E3115" i="3"/>
  <c r="E3171" i="3"/>
  <c r="E3203" i="3"/>
  <c r="E3227" i="3"/>
  <c r="E2784" i="3"/>
  <c r="E2848" i="3"/>
  <c r="E2880" i="3"/>
  <c r="E2912" i="3"/>
  <c r="E2936" i="3"/>
  <c r="E3056" i="3"/>
  <c r="E3080" i="3"/>
  <c r="E3112" i="3"/>
  <c r="E3200" i="3"/>
  <c r="E3328" i="3"/>
  <c r="E3352" i="3"/>
  <c r="E3384" i="3"/>
  <c r="E2797" i="3"/>
  <c r="E3141" i="3"/>
  <c r="E3333" i="3"/>
  <c r="E3389" i="3"/>
  <c r="E2850" i="3"/>
  <c r="E2906" i="3"/>
  <c r="E3026" i="3"/>
  <c r="E3106" i="3"/>
  <c r="E3130" i="3"/>
  <c r="E3154" i="3"/>
  <c r="E3178" i="3"/>
  <c r="E3306" i="3"/>
  <c r="E2599" i="3"/>
  <c r="E2623" i="3"/>
  <c r="E2671" i="3"/>
  <c r="E2695" i="3"/>
  <c r="E2719" i="3"/>
  <c r="E2919" i="3"/>
  <c r="E2943" i="3"/>
  <c r="E3047" i="3"/>
  <c r="E3095" i="3"/>
  <c r="E3143" i="3"/>
  <c r="E3191" i="3"/>
  <c r="E3215" i="3"/>
  <c r="E2634" i="3"/>
  <c r="E2682" i="3"/>
  <c r="E2621" i="3"/>
  <c r="E2660" i="3"/>
  <c r="E2673" i="3"/>
  <c r="E2753" i="3"/>
  <c r="E2734" i="3"/>
  <c r="E2715" i="3"/>
  <c r="E2771" i="3"/>
  <c r="E2827" i="3"/>
  <c r="E2907" i="3"/>
  <c r="E2931" i="3"/>
  <c r="E3043" i="3"/>
  <c r="E3099" i="3"/>
  <c r="E2864" i="3"/>
  <c r="E3128" i="3"/>
  <c r="E3248" i="3"/>
  <c r="E3280" i="3"/>
  <c r="E3400" i="3"/>
  <c r="E2957" i="3"/>
  <c r="E3013" i="3"/>
  <c r="E3157" i="3"/>
  <c r="E3213" i="3"/>
  <c r="E3269" i="3"/>
  <c r="E3317" i="3"/>
  <c r="E2810" i="3"/>
  <c r="E2834" i="3"/>
  <c r="E2866" i="3"/>
  <c r="E3010" i="3"/>
  <c r="E3066" i="3"/>
  <c r="E3090" i="3"/>
  <c r="E3242" i="3"/>
  <c r="E3346" i="3"/>
  <c r="E3370" i="3"/>
  <c r="E3394" i="3"/>
  <c r="E2759" i="3"/>
  <c r="E2783" i="3"/>
  <c r="E2807" i="3"/>
  <c r="E2831" i="3"/>
  <c r="E2855" i="3"/>
  <c r="E2879" i="3"/>
  <c r="E2983" i="3"/>
  <c r="E3007" i="3"/>
  <c r="E3055" i="3"/>
  <c r="E3103" i="3"/>
  <c r="E3247" i="3"/>
  <c r="E2820" i="3"/>
  <c r="E2868" i="3"/>
  <c r="E2892" i="3"/>
  <c r="E2988" i="3"/>
  <c r="E3060" i="3"/>
  <c r="E3220" i="3"/>
  <c r="E3316" i="3"/>
  <c r="E3356" i="3"/>
  <c r="E2825" i="3"/>
  <c r="E2873" i="3"/>
  <c r="E2921" i="3"/>
  <c r="E2945" i="3"/>
  <c r="E2618" i="3"/>
  <c r="E2657" i="3"/>
  <c r="E2705" i="3"/>
  <c r="E2619" i="3"/>
  <c r="E2867" i="3"/>
  <c r="E2963" i="3"/>
  <c r="E3059" i="3"/>
  <c r="E3131" i="3"/>
  <c r="E3163" i="3"/>
  <c r="E2760" i="3"/>
  <c r="E2800" i="3"/>
  <c r="E2928" i="3"/>
  <c r="E3032" i="3"/>
  <c r="E3072" i="3"/>
  <c r="E3144" i="3"/>
  <c r="E3176" i="3"/>
  <c r="E3264" i="3"/>
  <c r="E3304" i="3"/>
  <c r="E3416" i="3"/>
  <c r="E2773" i="3"/>
  <c r="E2845" i="3"/>
  <c r="E2909" i="3"/>
  <c r="E3029" i="3"/>
  <c r="E3061" i="3"/>
  <c r="E3189" i="3"/>
  <c r="E3221" i="3"/>
  <c r="E3309" i="3"/>
  <c r="E2818" i="3"/>
  <c r="E2890" i="3"/>
  <c r="E3082" i="3"/>
  <c r="E3146" i="3"/>
  <c r="E3202" i="3"/>
  <c r="E3234" i="3"/>
  <c r="E3322" i="3"/>
  <c r="E3354" i="3"/>
  <c r="E2639" i="3"/>
  <c r="E2727" i="3"/>
  <c r="E2895" i="3"/>
  <c r="E2927" i="3"/>
  <c r="E3135" i="3"/>
  <c r="E2772" i="3"/>
  <c r="E2796" i="3"/>
  <c r="E2876" i="3"/>
  <c r="E2956" i="3"/>
  <c r="E3012" i="3"/>
  <c r="E3412" i="3"/>
  <c r="E2761" i="3"/>
  <c r="E2809" i="3"/>
  <c r="E2865" i="3"/>
  <c r="E2889" i="3"/>
  <c r="E2969" i="3"/>
  <c r="E2993" i="3"/>
  <c r="E3017" i="3"/>
  <c r="E3041" i="3"/>
  <c r="E3233" i="3"/>
  <c r="E3281" i="3"/>
  <c r="E3321" i="3"/>
  <c r="E2766" i="3"/>
  <c r="E2870" i="3"/>
  <c r="E2950" i="3"/>
  <c r="E3014" i="3"/>
  <c r="E3078" i="3"/>
  <c r="E3158" i="3"/>
  <c r="E3238" i="3"/>
  <c r="E3278" i="3"/>
  <c r="E3342" i="3"/>
  <c r="E3382" i="3"/>
  <c r="E3299" i="3"/>
  <c r="E3403" i="3"/>
  <c r="E3483" i="3"/>
  <c r="E3587" i="3"/>
  <c r="E3651" i="3"/>
  <c r="E3691" i="3"/>
  <c r="E3731" i="3"/>
  <c r="E3771" i="3"/>
  <c r="E3835" i="3"/>
  <c r="E3875" i="3"/>
  <c r="E3939" i="3"/>
  <c r="E3979" i="3"/>
  <c r="E4043" i="3"/>
  <c r="E3448" i="3"/>
  <c r="E3536" i="3"/>
  <c r="E3560" i="3"/>
  <c r="E3584" i="3"/>
  <c r="E3632" i="3"/>
  <c r="E3656" i="3"/>
  <c r="E3768" i="3"/>
  <c r="E3864" i="3"/>
  <c r="E3952" i="3"/>
  <c r="E3976" i="3"/>
  <c r="E4000" i="3"/>
  <c r="E3509" i="3"/>
  <c r="E3533" i="3"/>
  <c r="E3669" i="3"/>
  <c r="E3781" i="3"/>
  <c r="E3869" i="3"/>
  <c r="E3917" i="3"/>
  <c r="E3957" i="3"/>
  <c r="E2609" i="3"/>
  <c r="E2670" i="3"/>
  <c r="E2683" i="3"/>
  <c r="E2747" i="3"/>
  <c r="E2851" i="3"/>
  <c r="E2939" i="3"/>
  <c r="E2971" i="3"/>
  <c r="E3067" i="3"/>
  <c r="E3107" i="3"/>
  <c r="E3139" i="3"/>
  <c r="E3235" i="3"/>
  <c r="E3267" i="3"/>
  <c r="E2808" i="3"/>
  <c r="E3120" i="3"/>
  <c r="E3272" i="3"/>
  <c r="E3392" i="3"/>
  <c r="E2821" i="3"/>
  <c r="E2917" i="3"/>
  <c r="E2949" i="3"/>
  <c r="E3037" i="3"/>
  <c r="E3133" i="3"/>
  <c r="E3197" i="3"/>
  <c r="E3261" i="3"/>
  <c r="E3349" i="3"/>
  <c r="E2826" i="3"/>
  <c r="E2898" i="3"/>
  <c r="E2962" i="3"/>
  <c r="E3210" i="3"/>
  <c r="E3330" i="3"/>
  <c r="E2647" i="3"/>
  <c r="E2703" i="3"/>
  <c r="E2847" i="3"/>
  <c r="E2903" i="3"/>
  <c r="E2935" i="3"/>
  <c r="E3023" i="3"/>
  <c r="E3167" i="3"/>
  <c r="E3199" i="3"/>
  <c r="E3255" i="3"/>
  <c r="E2804" i="3"/>
  <c r="E2884" i="3"/>
  <c r="E2940" i="3"/>
  <c r="E2964" i="3"/>
  <c r="E3068" i="3"/>
  <c r="E3092" i="3"/>
  <c r="E3116" i="3"/>
  <c r="E3140" i="3"/>
  <c r="E3212" i="3"/>
  <c r="E3260" i="3"/>
  <c r="E3364" i="3"/>
  <c r="E2769" i="3"/>
  <c r="E2793" i="3"/>
  <c r="E2817" i="3"/>
  <c r="E2841" i="3"/>
  <c r="E2897" i="3"/>
  <c r="E2977" i="3"/>
  <c r="E3025" i="3"/>
  <c r="E3305" i="3"/>
  <c r="E3329" i="3"/>
  <c r="E3353" i="3"/>
  <c r="E3377" i="3"/>
  <c r="E3401" i="3"/>
  <c r="E2814" i="3"/>
  <c r="E2854" i="3"/>
  <c r="E2894" i="3"/>
  <c r="E2934" i="3"/>
  <c r="E2998" i="3"/>
  <c r="E3062" i="3"/>
  <c r="E3102" i="3"/>
  <c r="E3142" i="3"/>
  <c r="E3222" i="3"/>
  <c r="E3262" i="3"/>
  <c r="E3326" i="3"/>
  <c r="E3430" i="3"/>
  <c r="E3347" i="3"/>
  <c r="E3387" i="3"/>
  <c r="E3451" i="3"/>
  <c r="E3571" i="3"/>
  <c r="E3635" i="3"/>
  <c r="E3675" i="3"/>
  <c r="E3755" i="3"/>
  <c r="E3819" i="3"/>
  <c r="E3859" i="3"/>
  <c r="E3923" i="3"/>
  <c r="E4027" i="3"/>
  <c r="E3520" i="3"/>
  <c r="E3544" i="3"/>
  <c r="E3592" i="3"/>
  <c r="E3640" i="3"/>
  <c r="E3728" i="3"/>
  <c r="E3752" i="3"/>
  <c r="E3936" i="3"/>
  <c r="E3960" i="3"/>
  <c r="E4048" i="3"/>
  <c r="E4072" i="3"/>
  <c r="E3445" i="3"/>
  <c r="E3493" i="3"/>
  <c r="E3517" i="3"/>
  <c r="E3629" i="3"/>
  <c r="E3829" i="3"/>
  <c r="E3941" i="3"/>
  <c r="E2738" i="3"/>
  <c r="E2702" i="3"/>
  <c r="E2659" i="3"/>
  <c r="E2723" i="3"/>
  <c r="E2819" i="3"/>
  <c r="E2915" i="3"/>
  <c r="E3011" i="3"/>
  <c r="E3211" i="3"/>
  <c r="E2856" i="3"/>
  <c r="E2904" i="3"/>
  <c r="E3008" i="3"/>
  <c r="E3048" i="3"/>
  <c r="E3088" i="3"/>
  <c r="E3192" i="3"/>
  <c r="E3320" i="3"/>
  <c r="E3360" i="3"/>
  <c r="E2789" i="3"/>
  <c r="E2885" i="3"/>
  <c r="E2981" i="3"/>
  <c r="E3293" i="3"/>
  <c r="E2770" i="3"/>
  <c r="E2802" i="3"/>
  <c r="E3034" i="3"/>
  <c r="E3098" i="3"/>
  <c r="E3186" i="3"/>
  <c r="E3274" i="3"/>
  <c r="E2676" i="3"/>
  <c r="E2635" i="3"/>
  <c r="E2691" i="3"/>
  <c r="E2795" i="3"/>
  <c r="E2859" i="3"/>
  <c r="E2883" i="3"/>
  <c r="E2947" i="3"/>
  <c r="E3075" i="3"/>
  <c r="E3243" i="3"/>
  <c r="E3275" i="3"/>
  <c r="E2976" i="3"/>
  <c r="E3160" i="3"/>
  <c r="E3240" i="3"/>
  <c r="E2757" i="3"/>
  <c r="E2861" i="3"/>
  <c r="E2925" i="3"/>
  <c r="E3045" i="3"/>
  <c r="E3077" i="3"/>
  <c r="E3109" i="3"/>
  <c r="E3173" i="3"/>
  <c r="E3237" i="3"/>
  <c r="E3325" i="3"/>
  <c r="E3357" i="3"/>
  <c r="E2874" i="3"/>
  <c r="E3002" i="3"/>
  <c r="E3250" i="3"/>
  <c r="E3338" i="3"/>
  <c r="E3418" i="3"/>
  <c r="E2679" i="3"/>
  <c r="E2711" i="3"/>
  <c r="E2799" i="3"/>
  <c r="E2911" i="3"/>
  <c r="E3031" i="3"/>
  <c r="E3063" i="3"/>
  <c r="E3119" i="3"/>
  <c r="E3151" i="3"/>
  <c r="E3175" i="3"/>
  <c r="E3207" i="3"/>
  <c r="E2836" i="3"/>
  <c r="E2860" i="3"/>
  <c r="E2972" i="3"/>
  <c r="E3076" i="3"/>
  <c r="E3124" i="3"/>
  <c r="E3196" i="3"/>
  <c r="E3244" i="3"/>
  <c r="E3268" i="3"/>
  <c r="E3292" i="3"/>
  <c r="E2801" i="3"/>
  <c r="E2849" i="3"/>
  <c r="E2905" i="3"/>
  <c r="E2929" i="3"/>
  <c r="E3097" i="3"/>
  <c r="E3145" i="3"/>
  <c r="E3193" i="3"/>
  <c r="E3289" i="3"/>
  <c r="E3361" i="3"/>
  <c r="E3409" i="3"/>
  <c r="E3433" i="3"/>
  <c r="E2798" i="3"/>
  <c r="E2838" i="3"/>
  <c r="E2878" i="3"/>
  <c r="E2918" i="3"/>
  <c r="E2982" i="3"/>
  <c r="E3046" i="3"/>
  <c r="E3086" i="3"/>
  <c r="E3126" i="3"/>
  <c r="E3166" i="3"/>
  <c r="E3206" i="3"/>
  <c r="E3310" i="3"/>
  <c r="E3414" i="3"/>
  <c r="E3331" i="3"/>
  <c r="E3371" i="3"/>
  <c r="E3435" i="3"/>
  <c r="E3475" i="3"/>
  <c r="E3515" i="3"/>
  <c r="E3555" i="3"/>
  <c r="E3619" i="3"/>
  <c r="E3739" i="3"/>
  <c r="E3803" i="3"/>
  <c r="E3907" i="3"/>
  <c r="E3971" i="3"/>
  <c r="E4011" i="3"/>
  <c r="E3456" i="3"/>
  <c r="E3504" i="3"/>
  <c r="E3528" i="3"/>
  <c r="E3688" i="3"/>
  <c r="E3736" i="3"/>
  <c r="E3824" i="3"/>
  <c r="E3872" i="3"/>
  <c r="E3920" i="3"/>
  <c r="E4032" i="3"/>
  <c r="E4056" i="3"/>
  <c r="E3453" i="3"/>
  <c r="E3501" i="3"/>
  <c r="E3589" i="3"/>
  <c r="E3613" i="3"/>
  <c r="E3701" i="3"/>
  <c r="E3749" i="3"/>
  <c r="E3813" i="3"/>
  <c r="E3837" i="3"/>
  <c r="E3949" i="3"/>
  <c r="E2737" i="3"/>
  <c r="E2638" i="3"/>
  <c r="E2667" i="3"/>
  <c r="E2707" i="3"/>
  <c r="E2779" i="3"/>
  <c r="E2987" i="3"/>
  <c r="E3195" i="3"/>
  <c r="E2813" i="3"/>
  <c r="E2973" i="3"/>
  <c r="E3397" i="3"/>
  <c r="E2794" i="3"/>
  <c r="E2842" i="3"/>
  <c r="E2970" i="3"/>
  <c r="E3050" i="3"/>
  <c r="E3162" i="3"/>
  <c r="E3282" i="3"/>
  <c r="E3426" i="3"/>
  <c r="E2655" i="3"/>
  <c r="E2735" i="3"/>
  <c r="E2767" i="3"/>
  <c r="E2951" i="3"/>
  <c r="E3015" i="3"/>
  <c r="E3127" i="3"/>
  <c r="E3239" i="3"/>
  <c r="E3271" i="3"/>
  <c r="E3004" i="3"/>
  <c r="E3132" i="3"/>
  <c r="E3188" i="3"/>
  <c r="E3284" i="3"/>
  <c r="E3340" i="3"/>
  <c r="E3428" i="3"/>
  <c r="E3225" i="3"/>
  <c r="E2790" i="3"/>
  <c r="E2822" i="3"/>
  <c r="E2846" i="3"/>
  <c r="E2902" i="3"/>
  <c r="E2926" i="3"/>
  <c r="E3038" i="3"/>
  <c r="E3070" i="3"/>
  <c r="E3094" i="3"/>
  <c r="E3118" i="3"/>
  <c r="E3150" i="3"/>
  <c r="E3174" i="3"/>
  <c r="E3198" i="3"/>
  <c r="E3230" i="3"/>
  <c r="E3323" i="3"/>
  <c r="E3379" i="3"/>
  <c r="E3627" i="3"/>
  <c r="E3707" i="3"/>
  <c r="E3811" i="3"/>
  <c r="E2606" i="3"/>
  <c r="E2750" i="3"/>
  <c r="E2824" i="3"/>
  <c r="E2984" i="3"/>
  <c r="E3104" i="3"/>
  <c r="E3152" i="3"/>
  <c r="E2765" i="3"/>
  <c r="E2893" i="3"/>
  <c r="E3149" i="3"/>
  <c r="E2754" i="3"/>
  <c r="E2839" i="3"/>
  <c r="E2871" i="3"/>
  <c r="E2908" i="3"/>
  <c r="E2980" i="3"/>
  <c r="E3100" i="3"/>
  <c r="E3252" i="3"/>
  <c r="E3372" i="3"/>
  <c r="E3404" i="3"/>
  <c r="E2937" i="3"/>
  <c r="E3057" i="3"/>
  <c r="E3081" i="3"/>
  <c r="E3137" i="3"/>
  <c r="E3169" i="3"/>
  <c r="E3201" i="3"/>
  <c r="E3313" i="3"/>
  <c r="E3345" i="3"/>
  <c r="E2958" i="3"/>
  <c r="E3366" i="3"/>
  <c r="E3390" i="3"/>
  <c r="E3355" i="3"/>
  <c r="E3411" i="3"/>
  <c r="E3491" i="3"/>
  <c r="E3603" i="3"/>
  <c r="E3659" i="3"/>
  <c r="E3683" i="3"/>
  <c r="E3787" i="3"/>
  <c r="E3843" i="3"/>
  <c r="E3955" i="3"/>
  <c r="E3512" i="3"/>
  <c r="E3576" i="3"/>
  <c r="E3608" i="3"/>
  <c r="E3664" i="3"/>
  <c r="E3712" i="3"/>
  <c r="E3856" i="3"/>
  <c r="E3912" i="3"/>
  <c r="E3944" i="3"/>
  <c r="E3437" i="3"/>
  <c r="E3557" i="3"/>
  <c r="E2658" i="3"/>
  <c r="E2718" i="3"/>
  <c r="E2995" i="3"/>
  <c r="E2992" i="3"/>
  <c r="E3216" i="3"/>
  <c r="E3336" i="3"/>
  <c r="E3021" i="3"/>
  <c r="E3245" i="3"/>
  <c r="E3365" i="3"/>
  <c r="E2978" i="3"/>
  <c r="E3058" i="3"/>
  <c r="E3138" i="3"/>
  <c r="E3170" i="3"/>
  <c r="E3290" i="3"/>
  <c r="E3402" i="3"/>
  <c r="E2631" i="3"/>
  <c r="E2663" i="3"/>
  <c r="E2743" i="3"/>
  <c r="E2775" i="3"/>
  <c r="E3279" i="3"/>
  <c r="E2780" i="3"/>
  <c r="E2812" i="3"/>
  <c r="E3036" i="3"/>
  <c r="E3164" i="3"/>
  <c r="E2833" i="3"/>
  <c r="E3001" i="3"/>
  <c r="E3033" i="3"/>
  <c r="E3113" i="3"/>
  <c r="E3257" i="3"/>
  <c r="E3417" i="3"/>
  <c r="E2990" i="3"/>
  <c r="E3286" i="3"/>
  <c r="E3422" i="3"/>
  <c r="E3443" i="3"/>
  <c r="E3467" i="3"/>
  <c r="E3523" i="3"/>
  <c r="E3547" i="3"/>
  <c r="E3579" i="3"/>
  <c r="E3763" i="3"/>
  <c r="E2686" i="3"/>
  <c r="E2643" i="3"/>
  <c r="E2835" i="3"/>
  <c r="E3035" i="3"/>
  <c r="E2896" i="3"/>
  <c r="E2952" i="3"/>
  <c r="E2989" i="3"/>
  <c r="E3117" i="3"/>
  <c r="E3285" i="3"/>
  <c r="E2946" i="3"/>
  <c r="E3258" i="3"/>
  <c r="E3378" i="3"/>
  <c r="E2959" i="3"/>
  <c r="E2991" i="3"/>
  <c r="E3071" i="3"/>
  <c r="E3183" i="3"/>
  <c r="E3223" i="3"/>
  <c r="E2844" i="3"/>
  <c r="E2916" i="3"/>
  <c r="E2948" i="3"/>
  <c r="E3108" i="3"/>
  <c r="E3204" i="3"/>
  <c r="E3228" i="3"/>
  <c r="E3300" i="3"/>
  <c r="E3324" i="3"/>
  <c r="E3348" i="3"/>
  <c r="E3380" i="3"/>
  <c r="E2913" i="3"/>
  <c r="E3385" i="3"/>
  <c r="E2774" i="3"/>
  <c r="E2966" i="3"/>
  <c r="E3022" i="3"/>
  <c r="E3182" i="3"/>
  <c r="E3318" i="3"/>
  <c r="E3398" i="3"/>
  <c r="E3307" i="3"/>
  <c r="E3419" i="3"/>
  <c r="E3499" i="3"/>
  <c r="E3667" i="3"/>
  <c r="E3715" i="3"/>
  <c r="E2628" i="3"/>
  <c r="E2692" i="3"/>
  <c r="E2651" i="3"/>
  <c r="E3091" i="3"/>
  <c r="E3219" i="3"/>
  <c r="E2960" i="3"/>
  <c r="E3064" i="3"/>
  <c r="E2837" i="3"/>
  <c r="E2997" i="3"/>
  <c r="E3085" i="3"/>
  <c r="E3381" i="3"/>
  <c r="E3114" i="3"/>
  <c r="E3410" i="3"/>
  <c r="E2607" i="3"/>
  <c r="E2967" i="3"/>
  <c r="E2999" i="3"/>
  <c r="E3079" i="3"/>
  <c r="E3111" i="3"/>
  <c r="E3159" i="3"/>
  <c r="E3231" i="3"/>
  <c r="E2852" i="3"/>
  <c r="E2924" i="3"/>
  <c r="E3148" i="3"/>
  <c r="E3236" i="3"/>
  <c r="E3388" i="3"/>
  <c r="E3420" i="3"/>
  <c r="E2777" i="3"/>
  <c r="E2953" i="3"/>
  <c r="E2985" i="3"/>
  <c r="E3065" i="3"/>
  <c r="E3297" i="3"/>
  <c r="E3393" i="3"/>
  <c r="E2782" i="3"/>
  <c r="E3030" i="3"/>
  <c r="E3190" i="3"/>
  <c r="E3246" i="3"/>
  <c r="E3270" i="3"/>
  <c r="E3315" i="3"/>
  <c r="E3531" i="3"/>
  <c r="E3883" i="3"/>
  <c r="E3995" i="3"/>
  <c r="E4051" i="3"/>
  <c r="E3440" i="3"/>
  <c r="E3496" i="3"/>
  <c r="E3648" i="3"/>
  <c r="E3760" i="3"/>
  <c r="E3840" i="3"/>
  <c r="E3928" i="3"/>
  <c r="E4016" i="3"/>
  <c r="E3485" i="3"/>
  <c r="E3653" i="3"/>
  <c r="E4024" i="3"/>
  <c r="E3704" i="3"/>
  <c r="E3947" i="3"/>
  <c r="E3915" i="3"/>
  <c r="E3851" i="3"/>
  <c r="E3699" i="3"/>
  <c r="E3539" i="3"/>
  <c r="E3395" i="3"/>
  <c r="E2942" i="3"/>
  <c r="E2830" i="3"/>
  <c r="E3337" i="3"/>
  <c r="E3217" i="3"/>
  <c r="E3177" i="3"/>
  <c r="E3105" i="3"/>
  <c r="E3052" i="3"/>
  <c r="E3020" i="3"/>
  <c r="E2791" i="3"/>
  <c r="E3298" i="3"/>
  <c r="E2786" i="3"/>
  <c r="E3424" i="3"/>
  <c r="E2872" i="3"/>
  <c r="E2811" i="3"/>
  <c r="E2763" i="3"/>
  <c r="E2611" i="3"/>
  <c r="E2649" i="3"/>
  <c r="E2881" i="3"/>
  <c r="E3332" i="3"/>
  <c r="E3172" i="3"/>
  <c r="E2932" i="3"/>
  <c r="E2788" i="3"/>
  <c r="E3087" i="3"/>
  <c r="E3039" i="3"/>
  <c r="E2823" i="3"/>
  <c r="E2687" i="3"/>
  <c r="E3386" i="3"/>
  <c r="E3194" i="3"/>
  <c r="E3042" i="3"/>
  <c r="E2986" i="3"/>
  <c r="E3413" i="3"/>
  <c r="E3024" i="3"/>
  <c r="E3147" i="3"/>
  <c r="E3051" i="3"/>
  <c r="E2899" i="3"/>
  <c r="E3984" i="3"/>
  <c r="E3848" i="3"/>
  <c r="E3600" i="3"/>
  <c r="E3488" i="3"/>
  <c r="E3723" i="3"/>
  <c r="E3611" i="3"/>
  <c r="E3563" i="3"/>
  <c r="E3459" i="3"/>
  <c r="E3406" i="3"/>
  <c r="E3294" i="3"/>
  <c r="E3254" i="3"/>
  <c r="E3006" i="3"/>
  <c r="E3089" i="3"/>
  <c r="E3009" i="3"/>
  <c r="E2961" i="3"/>
  <c r="E2785" i="3"/>
  <c r="E3084" i="3"/>
  <c r="E3263" i="3"/>
  <c r="E2815" i="3"/>
  <c r="E3226" i="3"/>
  <c r="E3074" i="3"/>
  <c r="E2922" i="3"/>
  <c r="E3341" i="3"/>
  <c r="E3168" i="3"/>
  <c r="E3187" i="3"/>
  <c r="E2886" i="3"/>
  <c r="E3273" i="3"/>
  <c r="E3241" i="3"/>
  <c r="E3161" i="3"/>
  <c r="E3049" i="3"/>
  <c r="E3122" i="3"/>
  <c r="E2933" i="3"/>
  <c r="E3312" i="3"/>
  <c r="E3000" i="3"/>
  <c r="E2920" i="3"/>
  <c r="B3243" i="3"/>
  <c r="B3083" i="3"/>
  <c r="B3297" i="3"/>
  <c r="B2868" i="3"/>
  <c r="B3242" i="3"/>
  <c r="B2637" i="3"/>
  <c r="B3135" i="3"/>
  <c r="B2905" i="3"/>
  <c r="B2603" i="3"/>
  <c r="B2656" i="3"/>
  <c r="B2651" i="3"/>
  <c r="B3074" i="3"/>
  <c r="B3047" i="3"/>
  <c r="B3071" i="3"/>
  <c r="B3231" i="3"/>
  <c r="B3380" i="3"/>
  <c r="B2857" i="3"/>
  <c r="B3289" i="3"/>
  <c r="D2717" i="3"/>
  <c r="B2899" i="3"/>
  <c r="B2974" i="3"/>
  <c r="B2710" i="3"/>
  <c r="B2945" i="3"/>
  <c r="B3124" i="3"/>
  <c r="B3223" i="3"/>
  <c r="B2895" i="3"/>
  <c r="B3138" i="3"/>
  <c r="B2930" i="3"/>
  <c r="B2602" i="3"/>
  <c r="B2777" i="3"/>
  <c r="B3244" i="3"/>
  <c r="B3199" i="3"/>
  <c r="B3175" i="3"/>
  <c r="B2810" i="3"/>
  <c r="B2781" i="3"/>
  <c r="B3392" i="3"/>
  <c r="B3232" i="3"/>
  <c r="B3136" i="3"/>
  <c r="B2976" i="3"/>
  <c r="B2952" i="3"/>
  <c r="B3419" i="3"/>
  <c r="B3371" i="3"/>
  <c r="B3283" i="3"/>
  <c r="B2915" i="3"/>
  <c r="B2771" i="3"/>
  <c r="B3038" i="3"/>
  <c r="B2990" i="3"/>
  <c r="B2798" i="3"/>
  <c r="B2726" i="3"/>
  <c r="B3033" i="3"/>
  <c r="B2961" i="3"/>
  <c r="B2948" i="3"/>
  <c r="B2876" i="3"/>
  <c r="B3335" i="3"/>
  <c r="B3287" i="3"/>
  <c r="B3007" i="3"/>
  <c r="B3018" i="3"/>
  <c r="B2738" i="3"/>
  <c r="B2639" i="3"/>
  <c r="B2600" i="3"/>
  <c r="B2648" i="3"/>
  <c r="B2605" i="3"/>
  <c r="B2733" i="3"/>
  <c r="B2626" i="3"/>
  <c r="B2690" i="3"/>
  <c r="B2962" i="3"/>
  <c r="B2986" i="3"/>
  <c r="B3050" i="3"/>
  <c r="B3130" i="3"/>
  <c r="B3194" i="3"/>
  <c r="B2823" i="3"/>
  <c r="B2887" i="3"/>
  <c r="B2967" i="3"/>
  <c r="B3031" i="3"/>
  <c r="B3303" i="3"/>
  <c r="B3327" i="3"/>
  <c r="B3391" i="3"/>
  <c r="B2772" i="3"/>
  <c r="B2796" i="3"/>
  <c r="B2860" i="3"/>
  <c r="B3004" i="3"/>
  <c r="B3068" i="3"/>
  <c r="B3196" i="3"/>
  <c r="B2785" i="3"/>
  <c r="B2953" i="3"/>
  <c r="B3081" i="3"/>
  <c r="B3145" i="3"/>
  <c r="B3209" i="3"/>
  <c r="B3417" i="3"/>
  <c r="B2750" i="3"/>
  <c r="B2774" i="3"/>
  <c r="B2918" i="3"/>
  <c r="B2982" i="3"/>
  <c r="B3062" i="3"/>
  <c r="B3190" i="3"/>
  <c r="B2763" i="3"/>
  <c r="B2971" i="3"/>
  <c r="B3075" i="3"/>
  <c r="B3155" i="3"/>
  <c r="B3195" i="3"/>
  <c r="B3275" i="3"/>
  <c r="B3395" i="3"/>
  <c r="B2800" i="3"/>
  <c r="B2880" i="3"/>
  <c r="B2920" i="3"/>
  <c r="B2960" i="3"/>
  <c r="B3000" i="3"/>
  <c r="B3080" i="3"/>
  <c r="B3320" i="3"/>
  <c r="B3424" i="3"/>
  <c r="B2861" i="3"/>
  <c r="B2957" i="3"/>
  <c r="B3053" i="3"/>
  <c r="B3245" i="3"/>
  <c r="B3341" i="3"/>
  <c r="B3402" i="3"/>
  <c r="B3610" i="3"/>
  <c r="B3706" i="3"/>
  <c r="B3914" i="3"/>
  <c r="B3463" i="3"/>
  <c r="B3503" i="3"/>
  <c r="B3543" i="3"/>
  <c r="B3623" i="3"/>
  <c r="B3719" i="3"/>
  <c r="B3759" i="3"/>
  <c r="B3799" i="3"/>
  <c r="B3879" i="3"/>
  <c r="B3975" i="3"/>
  <c r="B4015" i="3"/>
  <c r="B4055" i="3"/>
  <c r="B3484" i="3"/>
  <c r="B3580" i="3"/>
  <c r="B3620" i="3"/>
  <c r="B3660" i="3"/>
  <c r="B3740" i="3"/>
  <c r="B3836" i="3"/>
  <c r="B2717" i="3"/>
  <c r="B2610" i="3"/>
  <c r="B2818" i="3"/>
  <c r="B3090" i="3"/>
  <c r="B3114" i="3"/>
  <c r="B3258" i="3"/>
  <c r="B2847" i="3"/>
  <c r="B2951" i="3"/>
  <c r="B3159" i="3"/>
  <c r="B3431" i="3"/>
  <c r="B2900" i="3"/>
  <c r="B2924" i="3"/>
  <c r="B2988" i="3"/>
  <c r="B3028" i="3"/>
  <c r="B3052" i="3"/>
  <c r="B3132" i="3"/>
  <c r="B3324" i="3"/>
  <c r="B3388" i="3"/>
  <c r="B2769" i="3"/>
  <c r="B2913" i="3"/>
  <c r="B3041" i="3"/>
  <c r="B3337" i="3"/>
  <c r="B3401" i="3"/>
  <c r="B2606" i="3"/>
  <c r="B2670" i="3"/>
  <c r="B2838" i="3"/>
  <c r="B2878" i="3"/>
  <c r="B2902" i="3"/>
  <c r="B2966" i="3"/>
  <c r="B3046" i="3"/>
  <c r="B3110" i="3"/>
  <c r="B2891" i="3"/>
  <c r="B2955" i="3"/>
  <c r="B2995" i="3"/>
  <c r="B3035" i="3"/>
  <c r="B3115" i="3"/>
  <c r="B3355" i="3"/>
  <c r="B2784" i="3"/>
  <c r="B2864" i="3"/>
  <c r="B2904" i="3"/>
  <c r="B3184" i="3"/>
  <c r="B3264" i="3"/>
  <c r="B3304" i="3"/>
  <c r="B3344" i="3"/>
  <c r="B3384" i="3"/>
  <c r="B2845" i="3"/>
  <c r="B3037" i="3"/>
  <c r="B3133" i="3"/>
  <c r="B3229" i="3"/>
  <c r="B3290" i="3"/>
  <c r="B3498" i="3"/>
  <c r="B3594" i="3"/>
  <c r="B3802" i="3"/>
  <c r="B4010" i="3"/>
  <c r="B3447" i="3"/>
  <c r="B3487" i="3"/>
  <c r="B3583" i="3"/>
  <c r="B3663" i="3"/>
  <c r="B3703" i="3"/>
  <c r="B3743" i="3"/>
  <c r="B3839" i="3"/>
  <c r="B3919" i="3"/>
  <c r="B3959" i="3"/>
  <c r="B3999" i="3"/>
  <c r="B3444" i="3"/>
  <c r="B3524" i="3"/>
  <c r="B3564" i="3"/>
  <c r="B3604" i="3"/>
  <c r="B3700" i="3"/>
  <c r="B3780" i="3"/>
  <c r="B3820" i="3"/>
  <c r="B2632" i="3"/>
  <c r="B2725" i="3"/>
  <c r="B2882" i="3"/>
  <c r="B2946" i="3"/>
  <c r="B2994" i="3"/>
  <c r="B2767" i="3"/>
  <c r="B2879" i="3"/>
  <c r="B2919" i="3"/>
  <c r="B2943" i="3"/>
  <c r="B3399" i="3"/>
  <c r="B2812" i="3"/>
  <c r="B3084" i="3"/>
  <c r="B3372" i="3"/>
  <c r="B3412" i="3"/>
  <c r="B2753" i="3"/>
  <c r="B2969" i="3"/>
  <c r="B3017" i="3"/>
  <c r="B3217" i="3"/>
  <c r="B3281" i="3"/>
  <c r="B3345" i="3"/>
  <c r="B2622" i="3"/>
  <c r="B2646" i="3"/>
  <c r="B2862" i="3"/>
  <c r="B2910" i="3"/>
  <c r="B2934" i="3"/>
  <c r="B3134" i="3"/>
  <c r="B3158" i="3"/>
  <c r="B3262" i="3"/>
  <c r="B2755" i="3"/>
  <c r="B2819" i="3"/>
  <c r="B2859" i="3"/>
  <c r="B2883" i="3"/>
  <c r="B3099" i="3"/>
  <c r="B3123" i="3"/>
  <c r="B3227" i="3"/>
  <c r="B3291" i="3"/>
  <c r="B2936" i="3"/>
  <c r="B3168" i="3"/>
  <c r="B3208" i="3"/>
  <c r="B3336" i="3"/>
  <c r="B2925" i="3"/>
  <c r="B3421" i="3"/>
  <c r="B3370" i="3"/>
  <c r="B3450" i="3"/>
  <c r="B3546" i="3"/>
  <c r="B3626" i="3"/>
  <c r="B3994" i="3"/>
  <c r="B3519" i="3"/>
  <c r="B3775" i="3"/>
  <c r="B4031" i="3"/>
  <c r="B3636" i="3"/>
  <c r="B3908" i="3"/>
  <c r="B3948" i="3"/>
  <c r="B3988" i="3"/>
  <c r="B3438" i="3"/>
  <c r="B3646" i="3"/>
  <c r="B3742" i="3"/>
  <c r="B3854" i="3"/>
  <c r="B3966" i="3"/>
  <c r="B3435" i="3"/>
  <c r="B3787" i="3"/>
  <c r="B2704" i="3"/>
  <c r="B2597" i="3"/>
  <c r="B2661" i="3"/>
  <c r="B2709" i="3"/>
  <c r="B2762" i="3"/>
  <c r="B3066" i="3"/>
  <c r="B3178" i="3"/>
  <c r="B2791" i="3"/>
  <c r="B2815" i="3"/>
  <c r="B2903" i="3"/>
  <c r="B3079" i="3"/>
  <c r="B3143" i="3"/>
  <c r="B3207" i="3"/>
  <c r="B3271" i="3"/>
  <c r="B3359" i="3"/>
  <c r="B2996" i="3"/>
  <c r="B3396" i="3"/>
  <c r="B2825" i="3"/>
  <c r="B2889" i="3"/>
  <c r="B3201" i="3"/>
  <c r="B3241" i="3"/>
  <c r="B3265" i="3"/>
  <c r="B3329" i="3"/>
  <c r="B2734" i="3"/>
  <c r="B2782" i="3"/>
  <c r="B3006" i="3"/>
  <c r="B3030" i="3"/>
  <c r="B3118" i="3"/>
  <c r="B3182" i="3"/>
  <c r="B3246" i="3"/>
  <c r="B2779" i="3"/>
  <c r="B2843" i="3"/>
  <c r="B3043" i="3"/>
  <c r="B3171" i="3"/>
  <c r="B3379" i="3"/>
  <c r="B2832" i="3"/>
  <c r="B3008" i="3"/>
  <c r="B3048" i="3"/>
  <c r="B3112" i="3"/>
  <c r="B3192" i="3"/>
  <c r="B2989" i="3"/>
  <c r="B3309" i="3"/>
  <c r="B3338" i="3"/>
  <c r="B3786" i="3"/>
  <c r="B3882" i="3"/>
  <c r="B3962" i="3"/>
  <c r="B4058" i="3"/>
  <c r="B3567" i="3"/>
  <c r="B3631" i="3"/>
  <c r="B3823" i="3"/>
  <c r="B3887" i="3"/>
  <c r="B4079" i="3"/>
  <c r="B3492" i="3"/>
  <c r="B3684" i="3"/>
  <c r="B3748" i="3"/>
  <c r="B3892" i="3"/>
  <c r="B3310" i="3"/>
  <c r="B3518" i="3"/>
  <c r="B3614" i="3"/>
  <c r="B3822" i="3"/>
  <c r="B3531" i="3"/>
  <c r="B3643" i="3"/>
  <c r="B3755" i="3"/>
  <c r="B2645" i="3"/>
  <c r="B2634" i="3"/>
  <c r="B2890" i="3"/>
  <c r="B3202" i="3"/>
  <c r="B2839" i="3"/>
  <c r="B3103" i="3"/>
  <c r="B3407" i="3"/>
  <c r="B2884" i="3"/>
  <c r="B3116" i="3"/>
  <c r="B3204" i="3"/>
  <c r="B3268" i="3"/>
  <c r="B3332" i="3"/>
  <c r="B3025" i="3"/>
  <c r="B3113" i="3"/>
  <c r="B3137" i="3"/>
  <c r="B2718" i="3"/>
  <c r="B3230" i="3"/>
  <c r="B3067" i="3"/>
  <c r="B3299" i="3"/>
  <c r="B3339" i="3"/>
  <c r="B2792" i="3"/>
  <c r="B2856" i="3"/>
  <c r="B3032" i="3"/>
  <c r="B3216" i="3"/>
  <c r="B3256" i="3"/>
  <c r="B3368" i="3"/>
  <c r="B3432" i="3"/>
  <c r="B2973" i="3"/>
  <c r="B3213" i="3"/>
  <c r="B3293" i="3"/>
  <c r="B3389" i="3"/>
  <c r="B3322" i="3"/>
  <c r="B3418" i="3"/>
  <c r="B3866" i="3"/>
  <c r="B4042" i="3"/>
  <c r="B3439" i="3"/>
  <c r="B3591" i="3"/>
  <c r="B3695" i="3"/>
  <c r="B3847" i="3"/>
  <c r="B3951" i="3"/>
  <c r="B3452" i="3"/>
  <c r="B3556" i="3"/>
  <c r="B3708" i="3"/>
  <c r="B3812" i="3"/>
  <c r="B3876" i="3"/>
  <c r="B3916" i="3"/>
  <c r="B3996" i="3"/>
  <c r="B4012" i="3"/>
  <c r="B4028" i="3"/>
  <c r="B4044" i="3"/>
  <c r="B4060" i="3"/>
  <c r="B4076" i="3"/>
  <c r="B4092" i="3"/>
  <c r="B4108" i="3"/>
  <c r="B3441" i="3"/>
  <c r="B3457" i="3"/>
  <c r="B3473" i="3"/>
  <c r="B3489" i="3"/>
  <c r="B3505" i="3"/>
  <c r="B3521" i="3"/>
  <c r="B3537" i="3"/>
  <c r="B3553" i="3"/>
  <c r="B3569" i="3"/>
  <c r="B3585" i="3"/>
  <c r="B3601" i="3"/>
  <c r="B3617" i="3"/>
  <c r="B3633" i="3"/>
  <c r="B3649" i="3"/>
  <c r="B3665" i="3"/>
  <c r="B3681" i="3"/>
  <c r="B3697" i="3"/>
  <c r="B3713" i="3"/>
  <c r="B3729" i="3"/>
  <c r="B3745" i="3"/>
  <c r="B3761" i="3"/>
  <c r="B3777" i="3"/>
  <c r="B3793" i="3"/>
  <c r="B3809" i="3"/>
  <c r="B3825" i="3"/>
  <c r="B3841" i="3"/>
  <c r="B3857" i="3"/>
  <c r="B3873" i="3"/>
  <c r="B3889" i="3"/>
  <c r="B3905" i="3"/>
  <c r="B3921" i="3"/>
  <c r="B2688" i="3"/>
  <c r="B2618" i="3"/>
  <c r="B2706" i="3"/>
  <c r="B2730" i="3"/>
  <c r="B2794" i="3"/>
  <c r="B2834" i="3"/>
  <c r="B2858" i="3"/>
  <c r="B3250" i="3"/>
  <c r="B3274" i="3"/>
  <c r="B2759" i="3"/>
  <c r="B3023" i="3"/>
  <c r="B3087" i="3"/>
  <c r="B3151" i="3"/>
  <c r="B3215" i="3"/>
  <c r="B3279" i="3"/>
  <c r="B2756" i="3"/>
  <c r="B2804" i="3"/>
  <c r="B2940" i="3"/>
  <c r="B3076" i="3"/>
  <c r="B3140" i="3"/>
  <c r="B3188" i="3"/>
  <c r="B3252" i="3"/>
  <c r="B3316" i="3"/>
  <c r="B2833" i="3"/>
  <c r="B2897" i="3"/>
  <c r="B3097" i="3"/>
  <c r="B3161" i="3"/>
  <c r="B3425" i="3"/>
  <c r="B2790" i="3"/>
  <c r="B2787" i="3"/>
  <c r="B2963" i="3"/>
  <c r="B3203" i="3"/>
  <c r="B3411" i="3"/>
  <c r="B2776" i="3"/>
  <c r="B3056" i="3"/>
  <c r="B3120" i="3"/>
  <c r="B3160" i="3"/>
  <c r="B3416" i="3"/>
  <c r="B3357" i="3"/>
  <c r="B3578" i="3"/>
  <c r="B3658" i="3"/>
  <c r="B3754" i="3"/>
  <c r="B3834" i="3"/>
  <c r="B3930" i="3"/>
  <c r="B3575" i="3"/>
  <c r="B3639" i="3"/>
  <c r="B3831" i="3"/>
  <c r="B3895" i="3"/>
  <c r="B3436" i="3"/>
  <c r="B3500" i="3"/>
  <c r="B2707" i="3"/>
  <c r="B2659" i="3"/>
  <c r="B2635" i="3"/>
  <c r="E2690" i="3"/>
  <c r="E2666" i="3"/>
  <c r="E2717" i="3"/>
  <c r="E2669" i="3"/>
  <c r="D2610" i="3"/>
  <c r="C2698" i="3"/>
  <c r="C2618" i="3"/>
  <c r="E2749" i="3"/>
  <c r="E2701" i="3"/>
  <c r="D2642" i="3"/>
  <c r="D2749" i="3"/>
  <c r="D2669" i="3"/>
  <c r="D2738" i="3"/>
  <c r="C2687" i="3"/>
  <c r="C2639" i="3"/>
  <c r="C2746" i="3"/>
  <c r="D2653" i="3"/>
  <c r="C2735" i="3"/>
  <c r="D2690" i="3"/>
  <c r="E2653" i="3"/>
  <c r="C2607" i="3"/>
  <c r="C2730" i="3"/>
  <c r="C2666" i="3"/>
  <c r="C2602" i="3"/>
  <c r="D2701" i="3"/>
  <c r="D2637" i="3"/>
  <c r="D2630" i="3"/>
  <c r="D2649" i="3"/>
  <c r="D2743" i="3"/>
  <c r="D2679" i="3"/>
  <c r="D2615" i="3"/>
  <c r="D2754" i="3"/>
  <c r="D2626" i="3"/>
  <c r="B2691" i="3"/>
  <c r="B3101" i="3"/>
  <c r="B3005" i="3"/>
  <c r="B2797" i="3"/>
  <c r="B3360" i="3"/>
  <c r="B3240" i="3"/>
  <c r="B3104" i="3"/>
  <c r="B2984" i="3"/>
  <c r="B2848" i="3"/>
  <c r="B3403" i="3"/>
  <c r="B3267" i="3"/>
  <c r="B3147" i="3"/>
  <c r="B3011" i="3"/>
  <c r="B2907" i="3"/>
  <c r="B2827" i="3"/>
  <c r="B3174" i="3"/>
  <c r="B3094" i="3"/>
  <c r="B2926" i="3"/>
  <c r="B2846" i="3"/>
  <c r="B2662" i="3"/>
  <c r="B3353" i="3"/>
  <c r="B3273" i="3"/>
  <c r="B3169" i="3"/>
  <c r="B3089" i="3"/>
  <c r="B3009" i="3"/>
  <c r="B2985" i="3"/>
  <c r="B2841" i="3"/>
  <c r="B2761" i="3"/>
  <c r="B3340" i="3"/>
  <c r="B3260" i="3"/>
  <c r="B3180" i="3"/>
  <c r="B3156" i="3"/>
  <c r="B3012" i="3"/>
  <c r="B2932" i="3"/>
  <c r="B2828" i="3"/>
  <c r="B3343" i="3"/>
  <c r="B3263" i="3"/>
  <c r="B3095" i="3"/>
  <c r="B3015" i="3"/>
  <c r="B2831" i="3"/>
  <c r="B2751" i="3"/>
  <c r="B3266" i="3"/>
  <c r="B3186" i="3"/>
  <c r="B3002" i="3"/>
  <c r="B2922" i="3"/>
  <c r="B2754" i="3"/>
  <c r="B2674" i="3"/>
  <c r="B2701" i="3"/>
  <c r="B2677" i="3"/>
  <c r="B2728" i="3"/>
  <c r="B2731" i="3"/>
  <c r="B3726" i="3"/>
  <c r="B3598" i="3"/>
  <c r="B3470" i="3"/>
  <c r="B3342" i="3"/>
  <c r="B3972" i="3"/>
  <c r="B3900" i="3"/>
  <c r="B3844" i="3"/>
  <c r="B3772" i="3"/>
  <c r="B3716" i="3"/>
  <c r="B3644" i="3"/>
  <c r="B3588" i="3"/>
  <c r="B3516" i="3"/>
  <c r="B3460" i="3"/>
  <c r="B4039" i="3"/>
  <c r="B3983" i="3"/>
  <c r="B3911" i="3"/>
  <c r="B3855" i="3"/>
  <c r="B3783" i="3"/>
  <c r="B3727" i="3"/>
  <c r="B3655" i="3"/>
  <c r="B3599" i="3"/>
  <c r="B3527" i="3"/>
  <c r="B3471" i="3"/>
  <c r="B3946" i="3"/>
  <c r="B3818" i="3"/>
  <c r="B3690" i="3"/>
  <c r="B3562" i="3"/>
  <c r="B3434" i="3"/>
  <c r="B3306" i="3"/>
  <c r="B3325" i="3"/>
  <c r="B3197" i="3"/>
  <c r="B3069" i="3"/>
  <c r="B2941" i="3"/>
  <c r="B2813" i="3"/>
  <c r="B3400" i="3"/>
  <c r="B3328" i="3"/>
  <c r="B3272" i="3"/>
  <c r="B3200" i="3"/>
  <c r="B3144" i="3"/>
  <c r="B3072" i="3"/>
  <c r="B3016" i="3"/>
  <c r="B2944" i="3"/>
  <c r="B2888" i="3"/>
  <c r="B2816" i="3"/>
  <c r="B2760" i="3"/>
  <c r="B3363" i="3"/>
  <c r="B3307" i="3"/>
  <c r="B3235" i="3"/>
  <c r="B3179" i="3"/>
  <c r="B3107" i="3"/>
  <c r="B3051" i="3"/>
  <c r="B2979" i="3"/>
  <c r="B2923" i="3"/>
  <c r="B2851" i="3"/>
  <c r="B2795" i="3"/>
  <c r="B3254" i="3"/>
  <c r="B3198" i="3"/>
  <c r="B3126" i="3"/>
  <c r="B3070" i="3"/>
  <c r="B2998" i="3"/>
  <c r="B2942" i="3"/>
  <c r="B2870" i="3"/>
  <c r="B2814" i="3"/>
  <c r="B2742" i="3"/>
  <c r="B2686" i="3"/>
  <c r="B2614" i="3"/>
  <c r="B3361" i="3"/>
  <c r="B3305" i="3"/>
  <c r="B3233" i="3"/>
  <c r="B3177" i="3"/>
  <c r="B3105" i="3"/>
  <c r="B3049" i="3"/>
  <c r="B2977" i="3"/>
  <c r="B2921" i="3"/>
  <c r="B2849" i="3"/>
  <c r="B2793" i="3"/>
  <c r="B3404" i="3"/>
  <c r="B3348" i="3"/>
  <c r="B3276" i="3"/>
  <c r="B3220" i="3"/>
  <c r="B3148" i="3"/>
  <c r="B3092" i="3"/>
  <c r="B3020" i="3"/>
  <c r="B2964" i="3"/>
  <c r="B2892" i="3"/>
  <c r="B2836" i="3"/>
  <c r="B2764" i="3"/>
  <c r="B3423" i="3"/>
  <c r="B3367" i="3"/>
  <c r="B3295" i="3"/>
  <c r="B3239" i="3"/>
  <c r="B3167" i="3"/>
  <c r="B3111" i="3"/>
  <c r="B3039" i="3"/>
  <c r="B2983" i="3"/>
  <c r="B2911" i="3"/>
  <c r="B2855" i="3"/>
  <c r="B2783" i="3"/>
  <c r="B3282" i="3"/>
  <c r="B3210" i="3"/>
  <c r="B3154" i="3"/>
  <c r="B3082" i="3"/>
  <c r="B3026" i="3"/>
  <c r="B2954" i="3"/>
  <c r="B2898" i="3"/>
  <c r="B2826" i="3"/>
  <c r="B2770" i="3"/>
  <c r="B2698" i="3"/>
  <c r="B2642" i="3"/>
  <c r="B2741" i="3"/>
  <c r="B2669" i="3"/>
  <c r="B2613" i="3"/>
  <c r="B2720" i="3"/>
  <c r="B2664" i="3"/>
  <c r="B2723" i="3"/>
  <c r="B2667" i="3"/>
  <c r="B2641" i="3"/>
  <c r="B2740" i="3"/>
  <c r="B2708" i="3"/>
  <c r="B2676" i="3"/>
  <c r="B2644" i="3"/>
  <c r="B2612" i="3"/>
  <c r="B2671" i="3"/>
  <c r="B2939" i="3"/>
  <c r="B2867" i="3"/>
  <c r="B2811" i="3"/>
  <c r="B3270" i="3"/>
  <c r="B3214" i="3"/>
  <c r="B3142" i="3"/>
  <c r="B3086" i="3"/>
  <c r="B3014" i="3"/>
  <c r="B2958" i="3"/>
  <c r="B2886" i="3"/>
  <c r="B2830" i="3"/>
  <c r="B2758" i="3"/>
  <c r="B2702" i="3"/>
  <c r="B2630" i="3"/>
  <c r="B3377" i="3"/>
  <c r="B3321" i="3"/>
  <c r="B3249" i="3"/>
  <c r="B3193" i="3"/>
  <c r="B3121" i="3"/>
  <c r="B3065" i="3"/>
  <c r="B2993" i="3"/>
  <c r="B2937" i="3"/>
  <c r="B2865" i="3"/>
  <c r="B2809" i="3"/>
  <c r="B3420" i="3"/>
  <c r="B3364" i="3"/>
  <c r="B3292" i="3"/>
  <c r="B3236" i="3"/>
  <c r="B3164" i="3"/>
  <c r="B3108" i="3"/>
  <c r="B3036" i="3"/>
  <c r="B2980" i="3"/>
  <c r="B2908" i="3"/>
  <c r="B2852" i="3"/>
  <c r="B2780" i="3"/>
  <c r="B3383" i="3"/>
  <c r="B3311" i="3"/>
  <c r="B3255" i="3"/>
  <c r="B3183" i="3"/>
  <c r="B3127" i="3"/>
  <c r="B3055" i="3"/>
  <c r="B2999" i="3"/>
  <c r="B2927" i="3"/>
  <c r="B2871" i="3"/>
  <c r="B2799" i="3"/>
  <c r="B3226" i="3"/>
  <c r="B3170" i="3"/>
  <c r="B3098" i="3"/>
  <c r="B3042" i="3"/>
  <c r="B2970" i="3"/>
  <c r="B2914" i="3"/>
  <c r="B2842" i="3"/>
  <c r="B2786" i="3"/>
  <c r="B2714" i="3"/>
  <c r="B2658" i="3"/>
  <c r="B2685" i="3"/>
  <c r="B2629" i="3"/>
  <c r="B2736" i="3"/>
  <c r="B2680" i="3"/>
  <c r="B2608" i="3"/>
  <c r="B2739" i="3"/>
  <c r="B2683" i="3"/>
  <c r="B2611" i="3"/>
  <c r="B2657" i="3"/>
  <c r="B2623" i="3"/>
  <c r="B2752" i="3"/>
  <c r="B2696" i="3"/>
  <c r="B2624" i="3"/>
  <c r="B2699" i="3"/>
  <c r="B2627" i="3"/>
  <c r="B2673" i="3"/>
  <c r="B2703" i="3"/>
  <c r="B2712" i="3"/>
  <c r="B2640" i="3"/>
  <c r="B2715" i="3"/>
  <c r="B2643" i="3"/>
  <c r="B2689" i="3"/>
  <c r="B2655" i="3"/>
  <c r="B2705" i="3"/>
  <c r="B2724" i="3"/>
  <c r="B2692" i="3"/>
  <c r="B2660" i="3"/>
  <c r="B2628" i="3"/>
  <c r="B2735" i="3"/>
  <c r="B2607" i="3"/>
  <c r="B5053" i="3"/>
  <c r="B5037" i="3"/>
  <c r="B5021" i="3"/>
  <c r="B5005" i="3"/>
  <c r="B4989" i="3"/>
  <c r="B4973" i="3"/>
  <c r="B4957" i="3"/>
  <c r="B4941" i="3"/>
  <c r="B4925" i="3"/>
  <c r="B4909" i="3"/>
  <c r="B4893" i="3"/>
  <c r="B4877" i="3"/>
  <c r="B4861" i="3"/>
  <c r="B4845" i="3"/>
  <c r="B4829" i="3"/>
  <c r="B4813" i="3"/>
  <c r="B4797" i="3"/>
  <c r="B4739" i="3"/>
  <c r="B4723" i="3"/>
  <c r="B4707" i="3"/>
  <c r="B4691" i="3"/>
  <c r="B4675" i="3"/>
  <c r="B4659" i="3"/>
  <c r="B4643" i="3"/>
  <c r="B4571" i="3"/>
  <c r="B4443" i="3"/>
  <c r="B4315" i="3"/>
  <c r="B4187" i="3"/>
  <c r="B4059" i="3"/>
  <c r="B3931" i="3"/>
  <c r="B3803" i="3"/>
  <c r="B3675" i="3"/>
  <c r="B3547" i="3"/>
  <c r="B4062" i="3"/>
  <c r="B3934" i="3"/>
  <c r="B3806" i="3"/>
  <c r="B3678" i="3"/>
  <c r="B3550" i="3"/>
  <c r="B3422" i="3"/>
  <c r="B3294" i="3"/>
  <c r="B3980" i="3"/>
  <c r="B3924" i="3"/>
  <c r="B3852" i="3"/>
  <c r="B3796" i="3"/>
  <c r="B3724" i="3"/>
  <c r="B3668" i="3"/>
  <c r="B3596" i="3"/>
  <c r="B3540" i="3"/>
  <c r="B3468" i="3"/>
  <c r="B4063" i="3"/>
  <c r="B3991" i="3"/>
  <c r="B3935" i="3"/>
  <c r="B3863" i="3"/>
  <c r="B3807" i="3"/>
  <c r="B3735" i="3"/>
  <c r="B3679" i="3"/>
  <c r="B3607" i="3"/>
  <c r="B3551" i="3"/>
  <c r="B3479" i="3"/>
  <c r="B4026" i="3"/>
  <c r="B3898" i="3"/>
  <c r="B3770" i="3"/>
  <c r="B3642" i="3"/>
  <c r="B3514" i="3"/>
  <c r="B3386" i="3"/>
  <c r="B3405" i="3"/>
  <c r="B3277" i="3"/>
  <c r="B3149" i="3"/>
  <c r="B3021" i="3"/>
  <c r="B2893" i="3"/>
  <c r="B2765" i="3"/>
  <c r="B3408" i="3"/>
  <c r="B3352" i="3"/>
  <c r="B3280" i="3"/>
  <c r="B3224" i="3"/>
  <c r="B3152" i="3"/>
  <c r="B3096" i="3"/>
  <c r="B3024" i="3"/>
  <c r="B2968" i="3"/>
  <c r="B2896" i="3"/>
  <c r="B2840" i="3"/>
  <c r="B2768" i="3"/>
  <c r="B3387" i="3"/>
  <c r="B3315" i="3"/>
  <c r="B3259" i="3"/>
  <c r="B3187" i="3"/>
  <c r="B3131" i="3"/>
  <c r="B3059" i="3"/>
  <c r="B3003" i="3"/>
  <c r="B2931" i="3"/>
  <c r="B2875" i="3"/>
  <c r="B2803" i="3"/>
  <c r="B3278" i="3"/>
  <c r="B3206" i="3"/>
  <c r="B3150" i="3"/>
  <c r="B3078" i="3"/>
  <c r="B3022" i="3"/>
  <c r="B2950" i="3"/>
  <c r="B2894" i="3"/>
  <c r="B2822" i="3"/>
  <c r="B2766" i="3"/>
  <c r="B2694" i="3"/>
  <c r="B2638" i="3"/>
  <c r="B3385" i="3"/>
  <c r="B3313" i="3"/>
  <c r="B3257" i="3"/>
  <c r="B3185" i="3"/>
  <c r="B3129" i="3"/>
  <c r="B3057" i="3"/>
  <c r="B3001" i="3"/>
  <c r="B2929" i="3"/>
  <c r="B2873" i="3"/>
  <c r="B2801" i="3"/>
  <c r="B3428" i="3"/>
  <c r="B3356" i="3"/>
  <c r="B3300" i="3"/>
  <c r="B3228" i="3"/>
  <c r="B3172" i="3"/>
  <c r="B3100" i="3"/>
  <c r="B3044" i="3"/>
  <c r="B2972" i="3"/>
  <c r="B2916" i="3"/>
  <c r="B2844" i="3"/>
  <c r="B2788" i="3"/>
  <c r="B3375" i="3"/>
  <c r="B3319" i="3"/>
  <c r="B3247" i="3"/>
  <c r="B3191" i="3"/>
  <c r="B3119" i="3"/>
  <c r="B3063" i="3"/>
  <c r="B2991" i="3"/>
  <c r="B2935" i="3"/>
  <c r="B2863" i="3"/>
  <c r="B2807" i="3"/>
  <c r="B3234" i="3"/>
  <c r="B3162" i="3"/>
  <c r="B3106" i="3"/>
  <c r="B3034" i="3"/>
  <c r="B2978" i="3"/>
  <c r="B2906" i="3"/>
  <c r="B2850" i="3"/>
  <c r="B2778" i="3"/>
  <c r="B2722" i="3"/>
  <c r="B2650" i="3"/>
  <c r="B2749" i="3"/>
  <c r="B2693" i="3"/>
  <c r="B2621" i="3"/>
  <c r="B2744" i="3"/>
  <c r="B2672" i="3"/>
  <c r="B2616" i="3"/>
  <c r="B2747" i="3"/>
  <c r="B2675" i="3"/>
  <c r="B2619" i="3"/>
  <c r="B2721" i="3"/>
  <c r="B2687" i="3"/>
  <c r="B2737" i="3"/>
  <c r="B2609" i="3"/>
  <c r="B2604" i="3"/>
  <c r="B2620" i="3"/>
  <c r="B2636" i="3"/>
  <c r="B2652" i="3"/>
  <c r="B2668" i="3"/>
  <c r="B2684" i="3"/>
  <c r="B2700" i="3"/>
  <c r="B2716" i="3"/>
  <c r="B2732" i="3"/>
  <c r="B2748" i="3"/>
  <c r="B2599" i="3"/>
  <c r="B2615" i="3"/>
  <c r="B2631" i="3"/>
  <c r="B2647" i="3"/>
  <c r="B2663" i="3"/>
  <c r="B2679" i="3"/>
  <c r="B2695" i="3"/>
  <c r="B2711" i="3"/>
  <c r="B2727" i="3"/>
  <c r="B2743" i="3"/>
  <c r="B2601" i="3"/>
  <c r="B2617" i="3"/>
  <c r="B2633" i="3"/>
  <c r="B2649" i="3"/>
  <c r="B2665" i="3"/>
  <c r="B2681" i="3"/>
  <c r="B2697" i="3"/>
  <c r="B2713" i="3"/>
  <c r="B2729" i="3"/>
  <c r="B2745" i="3"/>
  <c r="B2757" i="3"/>
  <c r="B2773" i="3"/>
  <c r="B2789" i="3"/>
  <c r="B2805" i="3"/>
  <c r="B2821" i="3"/>
  <c r="B2837" i="3"/>
  <c r="B2853" i="3"/>
  <c r="B2869" i="3"/>
  <c r="B2885" i="3"/>
  <c r="B2901" i="3"/>
  <c r="B2917" i="3"/>
  <c r="B2933" i="3"/>
  <c r="B2949" i="3"/>
  <c r="B2965" i="3"/>
  <c r="B2981" i="3"/>
  <c r="B2997" i="3"/>
  <c r="B3013" i="3"/>
  <c r="B3029" i="3"/>
  <c r="B3045" i="3"/>
  <c r="B3061" i="3"/>
  <c r="B3077" i="3"/>
  <c r="B3093" i="3"/>
  <c r="B3109" i="3"/>
  <c r="B3125" i="3"/>
  <c r="B3141" i="3"/>
  <c r="B3157" i="3"/>
  <c r="B3173" i="3"/>
  <c r="B3189" i="3"/>
  <c r="B3205" i="3"/>
  <c r="B3221" i="3"/>
  <c r="B3237" i="3"/>
  <c r="B3253" i="3"/>
  <c r="B3269" i="3"/>
  <c r="B3285" i="3"/>
  <c r="B3301" i="3"/>
  <c r="B3317" i="3"/>
  <c r="B3333" i="3"/>
  <c r="B3349" i="3"/>
  <c r="B3365" i="3"/>
  <c r="B3381" i="3"/>
  <c r="B3397" i="3"/>
  <c r="B3413" i="3"/>
  <c r="B3429" i="3"/>
  <c r="B3298" i="3"/>
  <c r="B3314" i="3"/>
  <c r="B3330" i="3"/>
  <c r="B3346" i="3"/>
  <c r="B3362" i="3"/>
  <c r="B3378" i="3"/>
  <c r="B3394" i="3"/>
  <c r="B3410" i="3"/>
  <c r="B3426" i="3"/>
  <c r="B3442" i="3"/>
  <c r="B3458" i="3"/>
  <c r="B3474" i="3"/>
  <c r="B3490" i="3"/>
  <c r="B3506" i="3"/>
  <c r="B3522" i="3"/>
  <c r="B3538" i="3"/>
  <c r="B3554" i="3"/>
  <c r="B3570" i="3"/>
  <c r="B3586" i="3"/>
  <c r="B3602" i="3"/>
  <c r="B3618" i="3"/>
  <c r="B3634" i="3"/>
  <c r="B3650" i="3"/>
  <c r="B3666" i="3"/>
  <c r="B3682" i="3"/>
  <c r="B3698" i="3"/>
  <c r="B3714" i="3"/>
  <c r="B3730" i="3"/>
  <c r="B3746" i="3"/>
  <c r="B3762" i="3"/>
  <c r="B3778" i="3"/>
  <c r="B3794" i="3"/>
  <c r="B3810" i="3"/>
  <c r="B3826" i="3"/>
  <c r="B3842" i="3"/>
  <c r="B3858" i="3"/>
  <c r="B3874" i="3"/>
  <c r="B3890" i="3"/>
  <c r="B3906" i="3"/>
  <c r="B3922" i="3"/>
  <c r="B3938" i="3"/>
  <c r="B3954" i="3"/>
  <c r="B3970" i="3"/>
  <c r="B3986" i="3"/>
  <c r="B4002" i="3"/>
  <c r="B4018" i="3"/>
  <c r="B4034" i="3"/>
  <c r="B4050" i="3"/>
  <c r="B4066" i="3"/>
  <c r="B3286" i="3"/>
  <c r="B3302" i="3"/>
  <c r="B3318" i="3"/>
  <c r="B3334" i="3"/>
  <c r="B3350" i="3"/>
  <c r="B3366" i="3"/>
  <c r="B3382" i="3"/>
  <c r="B3398" i="3"/>
  <c r="B3414" i="3"/>
  <c r="B3430" i="3"/>
  <c r="B3446" i="3"/>
  <c r="B3462" i="3"/>
  <c r="B3478" i="3"/>
  <c r="B3494" i="3"/>
  <c r="B3510" i="3"/>
  <c r="B3526" i="3"/>
  <c r="B3542" i="3"/>
  <c r="B3558" i="3"/>
  <c r="B3574" i="3"/>
  <c r="B3590" i="3"/>
  <c r="B3606" i="3"/>
  <c r="B3622" i="3"/>
  <c r="B3638" i="3"/>
  <c r="B3654" i="3"/>
  <c r="B3670" i="3"/>
  <c r="B3686" i="3"/>
  <c r="B3702" i="3"/>
  <c r="B3718" i="3"/>
  <c r="B3734" i="3"/>
  <c r="B3750" i="3"/>
  <c r="B3766" i="3"/>
  <c r="B3782" i="3"/>
  <c r="B3798" i="3"/>
  <c r="B3814" i="3"/>
  <c r="B3830" i="3"/>
  <c r="B3846" i="3"/>
  <c r="B3862" i="3"/>
  <c r="B3878" i="3"/>
  <c r="B3894" i="3"/>
  <c r="B3910" i="3"/>
  <c r="B3926" i="3"/>
  <c r="B3942" i="3"/>
  <c r="B3958" i="3"/>
  <c r="B3974" i="3"/>
  <c r="B3990" i="3"/>
  <c r="B4006" i="3"/>
  <c r="B4022" i="3"/>
  <c r="B4038" i="3"/>
  <c r="B4054" i="3"/>
  <c r="B4070" i="3"/>
  <c r="B3443" i="3"/>
  <c r="B3459" i="3"/>
  <c r="B3475" i="3"/>
  <c r="B3491" i="3"/>
  <c r="B3507" i="3"/>
  <c r="B3523" i="3"/>
  <c r="B3539" i="3"/>
  <c r="B3555" i="3"/>
  <c r="B3571" i="3"/>
  <c r="B3587" i="3"/>
  <c r="B3603" i="3"/>
  <c r="B3619" i="3"/>
  <c r="B3635" i="3"/>
  <c r="B3651" i="3"/>
  <c r="B3667" i="3"/>
  <c r="B3683" i="3"/>
  <c r="B3699" i="3"/>
  <c r="B3715" i="3"/>
  <c r="B3731" i="3"/>
  <c r="B3747" i="3"/>
  <c r="B3763" i="3"/>
  <c r="B3779" i="3"/>
  <c r="B3795" i="3"/>
  <c r="B3811" i="3"/>
  <c r="B3827" i="3"/>
  <c r="B3843" i="3"/>
  <c r="B3859" i="3"/>
  <c r="B3875" i="3"/>
  <c r="B3891" i="3"/>
  <c r="B3907" i="3"/>
  <c r="B3923" i="3"/>
  <c r="B3939" i="3"/>
  <c r="B3955" i="3"/>
  <c r="B3971" i="3"/>
  <c r="B3987" i="3"/>
  <c r="B4003" i="3"/>
  <c r="B4019" i="3"/>
  <c r="B4035" i="3"/>
  <c r="B4051" i="3"/>
  <c r="B4067" i="3"/>
  <c r="B4083" i="3"/>
  <c r="B4099" i="3"/>
  <c r="B4115" i="3"/>
  <c r="B4131" i="3"/>
  <c r="B4147" i="3"/>
  <c r="B4163" i="3"/>
  <c r="B4179" i="3"/>
  <c r="B4195" i="3"/>
  <c r="B4211" i="3"/>
  <c r="B4227" i="3"/>
  <c r="B4243" i="3"/>
  <c r="B4259" i="3"/>
  <c r="B4275" i="3"/>
  <c r="B4291" i="3"/>
  <c r="B4307" i="3"/>
  <c r="B4323" i="3"/>
  <c r="B4339" i="3"/>
  <c r="B4355" i="3"/>
  <c r="B4371" i="3"/>
  <c r="B4387" i="3"/>
  <c r="B4403" i="3"/>
  <c r="B4419" i="3"/>
  <c r="B4435" i="3"/>
  <c r="B4451" i="3"/>
  <c r="B4467" i="3"/>
  <c r="B4483" i="3"/>
  <c r="B4499" i="3"/>
  <c r="B4515" i="3"/>
  <c r="B4531" i="3"/>
  <c r="B4547" i="3"/>
  <c r="B4563" i="3"/>
  <c r="B4579" i="3"/>
  <c r="B4595" i="3"/>
  <c r="B4611" i="3"/>
  <c r="B4627" i="3"/>
  <c r="B2625" i="3"/>
  <c r="B2719" i="3"/>
  <c r="C3991" i="3"/>
  <c r="C3975" i="3"/>
  <c r="C3959" i="3"/>
  <c r="C3943" i="3"/>
  <c r="C3927" i="3"/>
  <c r="C3911" i="3"/>
  <c r="C3895" i="3"/>
  <c r="C3879" i="3"/>
  <c r="C3863" i="3"/>
  <c r="C3847" i="3"/>
  <c r="C3831" i="3"/>
  <c r="C3815" i="3"/>
  <c r="C3799" i="3"/>
  <c r="C3783" i="3"/>
  <c r="C3767" i="3"/>
  <c r="C3751" i="3"/>
  <c r="C3735" i="3"/>
  <c r="C3719" i="3"/>
  <c r="C3703" i="3"/>
  <c r="C3687" i="3"/>
  <c r="C3671" i="3"/>
  <c r="C3655" i="3"/>
  <c r="C3639" i="3"/>
  <c r="C3623" i="3"/>
  <c r="C3607" i="3"/>
  <c r="C3591" i="3"/>
  <c r="C3575" i="3"/>
  <c r="C3559" i="3"/>
  <c r="C3543" i="3"/>
  <c r="C3527" i="3"/>
  <c r="C3511" i="3"/>
  <c r="C3495" i="3"/>
  <c r="C3479" i="3"/>
  <c r="C3463" i="3"/>
  <c r="C3447" i="3"/>
  <c r="C4082" i="3"/>
  <c r="C4066" i="3"/>
  <c r="C4050" i="3"/>
  <c r="C4034" i="3"/>
  <c r="C4018" i="3"/>
  <c r="C4002" i="3"/>
  <c r="C3986" i="3"/>
  <c r="C3970" i="3"/>
  <c r="C3954" i="3"/>
  <c r="C3938" i="3"/>
  <c r="C3922" i="3"/>
  <c r="C3906" i="3"/>
  <c r="C3890" i="3"/>
  <c r="C3874" i="3"/>
  <c r="C3858" i="3"/>
  <c r="C3842" i="3"/>
  <c r="C3826" i="3"/>
  <c r="C3810" i="3"/>
  <c r="C3794" i="3"/>
  <c r="C3778" i="3"/>
  <c r="C3762" i="3"/>
  <c r="C3746" i="3"/>
  <c r="C3730" i="3"/>
  <c r="C3714" i="3"/>
  <c r="C3698" i="3"/>
  <c r="C3682" i="3"/>
  <c r="C3666" i="3"/>
  <c r="C3650" i="3"/>
  <c r="C3634" i="3"/>
  <c r="C3618" i="3"/>
  <c r="C3602" i="3"/>
  <c r="C3586" i="3"/>
  <c r="C3570" i="3"/>
  <c r="C3554" i="3"/>
  <c r="C3538" i="3"/>
  <c r="C3522" i="3"/>
  <c r="C3506" i="3"/>
  <c r="C3490" i="3"/>
  <c r="C3474" i="3"/>
  <c r="C3458" i="3"/>
  <c r="C3442" i="3"/>
  <c r="C3419" i="3"/>
  <c r="C3403" i="3"/>
  <c r="C3387" i="3"/>
  <c r="C3371" i="3"/>
  <c r="C3355" i="3"/>
  <c r="C3339" i="3"/>
  <c r="C3323" i="3"/>
  <c r="C3307" i="3"/>
  <c r="C3291" i="3"/>
  <c r="C3275" i="3"/>
  <c r="C3259" i="3"/>
  <c r="C3243" i="3"/>
  <c r="C3227" i="3"/>
  <c r="C3211" i="3"/>
  <c r="C3195" i="3"/>
  <c r="C3179" i="3"/>
  <c r="C3163" i="3"/>
  <c r="C3147" i="3"/>
  <c r="C3131" i="3"/>
  <c r="C3115" i="3"/>
  <c r="C3099" i="3"/>
  <c r="C3083" i="3"/>
  <c r="C3067" i="3"/>
  <c r="C3051" i="3"/>
  <c r="C3035" i="3"/>
  <c r="C3019" i="3"/>
  <c r="C3003" i="3"/>
  <c r="C2987" i="3"/>
  <c r="C2971" i="3"/>
  <c r="C2955" i="3"/>
  <c r="C2939" i="3"/>
  <c r="C2923" i="3"/>
  <c r="C2907" i="3"/>
  <c r="C2891" i="3"/>
  <c r="C2875" i="3"/>
  <c r="C2859" i="3"/>
  <c r="C2843" i="3"/>
  <c r="C2827" i="3"/>
  <c r="C2811" i="3"/>
  <c r="C2795" i="3"/>
  <c r="C2779" i="3"/>
  <c r="C2763" i="3"/>
  <c r="C3422" i="3"/>
  <c r="C3406" i="3"/>
  <c r="C3390" i="3"/>
  <c r="C3374" i="3"/>
  <c r="C3358" i="3"/>
  <c r="C3342" i="3"/>
  <c r="C3326" i="3"/>
  <c r="C3310" i="3"/>
  <c r="C3294" i="3"/>
  <c r="C3278" i="3"/>
  <c r="C3262" i="3"/>
  <c r="C3246" i="3"/>
  <c r="C3230" i="3"/>
  <c r="C3214" i="3"/>
  <c r="C3198" i="3"/>
  <c r="C3182" i="3"/>
  <c r="C3166" i="3"/>
  <c r="C3150" i="3"/>
  <c r="C3134" i="3"/>
  <c r="C3118" i="3"/>
  <c r="C3102" i="3"/>
  <c r="C3086" i="3"/>
  <c r="C3070" i="3"/>
  <c r="C3054" i="3"/>
  <c r="C3038" i="3"/>
  <c r="C3022" i="3"/>
  <c r="C3006" i="3"/>
  <c r="C2990" i="3"/>
  <c r="C2974" i="3"/>
  <c r="C2958" i="3"/>
  <c r="C2942" i="3"/>
  <c r="C2926" i="3"/>
  <c r="C2910" i="3"/>
  <c r="C2894" i="3"/>
  <c r="C2878" i="3"/>
  <c r="C2862" i="3"/>
  <c r="C2846" i="3"/>
  <c r="C2830" i="3"/>
  <c r="C2814" i="3"/>
  <c r="C2798" i="3"/>
  <c r="C2782" i="3"/>
  <c r="C2766" i="3"/>
  <c r="C3281" i="3"/>
  <c r="C3265" i="3"/>
  <c r="C3249" i="3"/>
  <c r="C3233" i="3"/>
  <c r="C3217" i="3"/>
  <c r="C3201" i="3"/>
  <c r="C3185" i="3"/>
  <c r="C3169" i="3"/>
  <c r="C3153" i="3"/>
  <c r="C3137" i="3"/>
  <c r="C3121" i="3"/>
  <c r="C3105" i="3"/>
  <c r="C3089" i="3"/>
  <c r="C3073" i="3"/>
  <c r="C3057" i="3"/>
  <c r="C3041" i="3"/>
  <c r="C3025" i="3"/>
  <c r="C3009" i="3"/>
  <c r="C2993" i="3"/>
  <c r="C2977" i="3"/>
  <c r="C2961" i="3"/>
  <c r="C2945" i="3"/>
  <c r="C2929" i="3"/>
  <c r="C2913" i="3"/>
  <c r="C2897" i="3"/>
  <c r="C2881" i="3"/>
  <c r="C2865" i="3"/>
  <c r="C2849" i="3"/>
  <c r="C2833" i="3"/>
  <c r="C2817" i="3"/>
  <c r="C2801" i="3"/>
  <c r="C2785" i="3"/>
  <c r="C2769" i="3"/>
  <c r="C2753" i="3"/>
  <c r="C2737" i="3"/>
  <c r="C2721" i="3"/>
  <c r="C2705" i="3"/>
  <c r="C2689" i="3"/>
  <c r="C2673" i="3"/>
  <c r="C2657" i="3"/>
  <c r="C2641" i="3"/>
  <c r="C2625" i="3"/>
  <c r="C2609" i="3"/>
  <c r="C3420" i="3"/>
  <c r="C3404" i="3"/>
  <c r="C3388" i="3"/>
  <c r="C3372" i="3"/>
  <c r="C3356" i="3"/>
  <c r="C3340" i="3"/>
  <c r="C3324" i="3"/>
  <c r="C3308" i="3"/>
  <c r="C3292" i="3"/>
  <c r="C3276" i="3"/>
  <c r="C3260" i="3"/>
  <c r="C3244" i="3"/>
  <c r="C3228" i="3"/>
  <c r="C3212" i="3"/>
  <c r="C3196" i="3"/>
  <c r="C3180" i="3"/>
  <c r="C3164" i="3"/>
  <c r="C3148" i="3"/>
  <c r="C3132" i="3"/>
  <c r="C3116" i="3"/>
  <c r="C3100" i="3"/>
  <c r="C3084" i="3"/>
  <c r="C3068" i="3"/>
  <c r="C3052" i="3"/>
  <c r="C3036" i="3"/>
  <c r="C3020" i="3"/>
  <c r="C3004" i="3"/>
  <c r="C2988" i="3"/>
  <c r="C2972" i="3"/>
  <c r="C2956" i="3"/>
  <c r="C2940" i="3"/>
  <c r="C2924" i="3"/>
  <c r="C2908" i="3"/>
  <c r="C2892" i="3"/>
  <c r="C2876" i="3"/>
  <c r="C2860" i="3"/>
  <c r="C2844" i="3"/>
  <c r="C2828" i="3"/>
  <c r="C2812" i="3"/>
  <c r="C2796" i="3"/>
  <c r="C2780" i="3"/>
  <c r="C2764" i="3"/>
  <c r="C3431" i="3"/>
  <c r="C3415" i="3"/>
  <c r="C3399" i="3"/>
  <c r="C3383" i="3"/>
  <c r="C3367" i="3"/>
  <c r="C3351" i="3"/>
  <c r="C3335" i="3"/>
  <c r="C3319" i="3"/>
  <c r="C3303" i="3"/>
  <c r="C3287" i="3"/>
  <c r="C3271" i="3"/>
  <c r="C3255" i="3"/>
  <c r="C3239" i="3"/>
  <c r="C3223" i="3"/>
  <c r="C3207" i="3"/>
  <c r="C3191" i="3"/>
  <c r="C3175" i="3"/>
  <c r="C3159" i="3"/>
  <c r="C3143" i="3"/>
  <c r="C3127" i="3"/>
  <c r="C3111" i="3"/>
  <c r="C3095" i="3"/>
  <c r="C3079" i="3"/>
  <c r="C3063" i="3"/>
  <c r="C3047" i="3"/>
  <c r="C3031" i="3"/>
  <c r="C3015" i="3"/>
  <c r="C2999" i="3"/>
  <c r="C2983" i="3"/>
  <c r="C2967" i="3"/>
  <c r="C2951" i="3"/>
  <c r="C2935" i="3"/>
  <c r="C2919" i="3"/>
  <c r="C2903" i="3"/>
  <c r="C2887" i="3"/>
  <c r="C2871" i="3"/>
  <c r="C2855" i="3"/>
  <c r="C2839" i="3"/>
  <c r="C2823" i="3"/>
  <c r="C2807" i="3"/>
  <c r="C2791" i="3"/>
  <c r="C2775" i="3"/>
  <c r="C2759" i="3"/>
  <c r="D3421" i="3"/>
  <c r="D3405" i="3"/>
  <c r="D3389" i="3"/>
  <c r="D3373" i="3"/>
  <c r="D3357" i="3"/>
  <c r="D3341" i="3"/>
  <c r="D3325" i="3"/>
  <c r="D3309" i="3"/>
  <c r="D3293" i="3"/>
  <c r="D3277" i="3"/>
  <c r="D3261" i="3"/>
  <c r="D3245" i="3"/>
  <c r="D3229" i="3"/>
  <c r="D3213" i="3"/>
  <c r="D3197" i="3"/>
  <c r="D3181" i="3"/>
  <c r="D3165" i="3"/>
  <c r="D3149" i="3"/>
  <c r="D3133" i="3"/>
  <c r="D3117" i="3"/>
  <c r="D3101" i="3"/>
  <c r="D3085" i="3"/>
  <c r="D3069" i="3"/>
  <c r="D3053" i="3"/>
  <c r="D3037" i="3"/>
  <c r="D3021" i="3"/>
  <c r="D3005" i="3"/>
  <c r="D2989" i="3"/>
  <c r="D2973" i="3"/>
  <c r="D2957" i="3"/>
  <c r="D2941" i="3"/>
  <c r="D2925" i="3"/>
  <c r="D2909" i="3"/>
  <c r="D2893" i="3"/>
  <c r="D2877" i="3"/>
  <c r="D2861" i="3"/>
  <c r="D2845" i="3"/>
  <c r="D2829" i="3"/>
  <c r="D2813" i="3"/>
  <c r="D2797" i="3"/>
  <c r="D2781" i="3"/>
  <c r="D2765" i="3"/>
  <c r="C3285" i="3"/>
  <c r="C3269" i="3"/>
  <c r="C3253" i="3"/>
  <c r="C3237" i="3"/>
  <c r="C3221" i="3"/>
  <c r="C3205" i="3"/>
  <c r="C3189" i="3"/>
  <c r="C3173" i="3"/>
  <c r="C3157" i="3"/>
  <c r="C3141" i="3"/>
  <c r="C3125" i="3"/>
  <c r="C3109" i="3"/>
  <c r="C3093" i="3"/>
  <c r="C3077" i="3"/>
  <c r="C3061" i="3"/>
  <c r="C3045" i="3"/>
  <c r="C3029" i="3"/>
  <c r="C3013" i="3"/>
  <c r="C2997" i="3"/>
  <c r="C2981" i="3"/>
  <c r="C2965" i="3"/>
  <c r="C2949" i="3"/>
  <c r="C2933" i="3"/>
  <c r="C2917" i="3"/>
  <c r="C2901" i="3"/>
  <c r="C2885" i="3"/>
  <c r="C2869" i="3"/>
  <c r="C2853" i="3"/>
  <c r="C2837" i="3"/>
  <c r="C2821" i="3"/>
  <c r="C2805" i="3"/>
  <c r="C2789" i="3"/>
  <c r="C2773" i="3"/>
  <c r="C2757" i="3"/>
  <c r="C2741" i="3"/>
  <c r="C2725" i="3"/>
  <c r="C2709" i="3"/>
  <c r="C2693" i="3"/>
  <c r="C2677" i="3"/>
  <c r="C2661" i="3"/>
  <c r="C2645" i="3"/>
  <c r="C2629" i="3"/>
  <c r="C2613" i="3"/>
  <c r="C2597" i="3"/>
  <c r="E2742" i="3"/>
  <c r="E2726" i="3"/>
  <c r="E2710" i="3"/>
  <c r="E2694" i="3"/>
  <c r="E2678" i="3"/>
  <c r="E2662" i="3"/>
  <c r="E2646" i="3"/>
  <c r="E2630" i="3"/>
  <c r="E2614" i="3"/>
  <c r="E2598" i="3"/>
  <c r="D2750" i="3"/>
  <c r="D2734" i="3"/>
  <c r="D2718" i="3"/>
  <c r="D2702" i="3"/>
  <c r="D2686" i="3"/>
  <c r="D2670" i="3"/>
  <c r="D2654" i="3"/>
  <c r="D2638" i="3"/>
  <c r="D2622" i="3"/>
  <c r="D2606" i="3"/>
  <c r="E2748" i="3"/>
  <c r="E2732" i="3"/>
  <c r="E2716" i="3"/>
  <c r="E2700" i="3"/>
  <c r="E2684" i="3"/>
  <c r="E2668" i="3"/>
  <c r="E2652" i="3"/>
  <c r="E2636" i="3"/>
  <c r="E2620" i="3"/>
  <c r="E2604" i="3"/>
  <c r="D2746" i="3"/>
  <c r="D2730" i="3"/>
  <c r="D2714" i="3"/>
  <c r="D2698" i="3"/>
  <c r="D2682" i="3"/>
  <c r="D2666" i="3"/>
  <c r="D2650" i="3"/>
  <c r="D2634" i="3"/>
  <c r="D2618" i="3"/>
  <c r="D2602" i="3"/>
  <c r="C2743" i="3"/>
  <c r="C2727" i="3"/>
  <c r="C2711" i="3"/>
  <c r="C2695" i="3"/>
  <c r="C2679" i="3"/>
  <c r="C2663" i="3"/>
  <c r="C2647" i="3"/>
  <c r="C2631" i="3"/>
  <c r="C2615" i="3"/>
  <c r="C2599" i="3"/>
  <c r="D2741" i="3"/>
  <c r="D2725" i="3"/>
  <c r="D2709" i="3"/>
  <c r="D2693" i="3"/>
  <c r="D2677" i="3"/>
  <c r="D2661" i="3"/>
  <c r="D2645" i="3"/>
  <c r="D2629" i="3"/>
  <c r="D2613" i="3"/>
  <c r="D2597" i="3"/>
  <c r="E2741" i="3"/>
  <c r="E2725" i="3"/>
  <c r="E2709" i="3"/>
  <c r="E2693" i="3"/>
  <c r="E2677" i="3"/>
  <c r="E2661" i="3"/>
  <c r="E2645" i="3"/>
  <c r="E2629" i="3"/>
  <c r="E2613" i="3"/>
  <c r="E2597" i="3"/>
  <c r="C2738" i="3"/>
  <c r="C2722" i="3"/>
  <c r="C2706" i="3"/>
  <c r="C2690" i="3"/>
  <c r="C2674" i="3"/>
  <c r="C2658" i="3"/>
  <c r="C2642" i="3"/>
  <c r="C2626" i="3"/>
  <c r="C2610" i="3"/>
  <c r="E2736" i="3"/>
  <c r="E2720" i="3"/>
  <c r="E2704" i="3"/>
  <c r="E2688" i="3"/>
  <c r="E2672" i="3"/>
  <c r="E2656" i="3"/>
  <c r="E2640" i="3"/>
  <c r="E2624" i="3"/>
  <c r="E2608" i="3"/>
  <c r="E2744" i="3"/>
  <c r="E2728" i="3"/>
  <c r="E2712" i="3"/>
  <c r="E2696" i="3"/>
  <c r="E2680" i="3"/>
  <c r="E2664" i="3"/>
  <c r="E2648" i="3"/>
  <c r="E2632" i="3"/>
  <c r="E2616" i="3"/>
  <c r="E2600" i="3"/>
  <c r="E2" i="2"/>
  <c r="D2" i="2"/>
  <c r="G121" i="10" l="1"/>
  <c r="G122" i="10" s="1"/>
  <c r="I120" i="10"/>
  <c r="K120" i="10" s="1"/>
  <c r="AW5" i="10"/>
  <c r="R8" i="2" a="1"/>
  <c r="R8" i="2" s="1"/>
  <c r="D2535" i="2"/>
  <c r="D2543" i="2"/>
  <c r="D2551" i="2"/>
  <c r="D2559" i="2"/>
  <c r="D2567" i="2"/>
  <c r="D2575" i="2"/>
  <c r="D2583" i="2"/>
  <c r="D2647" i="2"/>
  <c r="D2655" i="2"/>
  <c r="D2663" i="2"/>
  <c r="D2671" i="2"/>
  <c r="D2679" i="2"/>
  <c r="D2687" i="2"/>
  <c r="D2531" i="2"/>
  <c r="D2563" i="2"/>
  <c r="D2595" i="2"/>
  <c r="D2627" i="2"/>
  <c r="D2659" i="2"/>
  <c r="D2691" i="2"/>
  <c r="D2694" i="2"/>
  <c r="D2712" i="2"/>
  <c r="D2720" i="2"/>
  <c r="D2728" i="2"/>
  <c r="D2736" i="2"/>
  <c r="D2744" i="2"/>
  <c r="D2752" i="2"/>
  <c r="D2760" i="2"/>
  <c r="D2768" i="2"/>
  <c r="D2539" i="2"/>
  <c r="D2571" i="2"/>
  <c r="D2603" i="2"/>
  <c r="D2635" i="2"/>
  <c r="D2667" i="2"/>
  <c r="D2547" i="2"/>
  <c r="D2579" i="2"/>
  <c r="D2611" i="2"/>
  <c r="D2643" i="2"/>
  <c r="D2675" i="2"/>
  <c r="D2555" i="2"/>
  <c r="D2587" i="2"/>
  <c r="D2619" i="2"/>
  <c r="D2651" i="2"/>
  <c r="D2683" i="2"/>
  <c r="D2706" i="2"/>
  <c r="D2714" i="2"/>
  <c r="D2722" i="2"/>
  <c r="D2730" i="2"/>
  <c r="D2738" i="2"/>
  <c r="D2746" i="2"/>
  <c r="D2754" i="2"/>
  <c r="D2762" i="2"/>
  <c r="D2770" i="2"/>
  <c r="D2778" i="2"/>
  <c r="D2879" i="2"/>
  <c r="D2881" i="2"/>
  <c r="D2883" i="2"/>
  <c r="D2885" i="2"/>
  <c r="D2887" i="2"/>
  <c r="D2889" i="2"/>
  <c r="D2891" i="2"/>
  <c r="D2893" i="2"/>
  <c r="D2895" i="2"/>
  <c r="D2897" i="2"/>
  <c r="D2899" i="2"/>
  <c r="D2901" i="2"/>
  <c r="D2776" i="2"/>
  <c r="D2696" i="2"/>
  <c r="D2973" i="2"/>
  <c r="D2975" i="2"/>
  <c r="D2977" i="2"/>
  <c r="D2979" i="2"/>
  <c r="D2981" i="2"/>
  <c r="D2983" i="2"/>
  <c r="D2985" i="2"/>
  <c r="D2987" i="2"/>
  <c r="D2989" i="2"/>
  <c r="D2991" i="2"/>
  <c r="D2993" i="2"/>
  <c r="D2995" i="2"/>
  <c r="D2997" i="2"/>
  <c r="D2999" i="2"/>
  <c r="D3001" i="2"/>
  <c r="D3003" i="2"/>
  <c r="D3005" i="2"/>
  <c r="D3007" i="2"/>
  <c r="D3009" i="2"/>
  <c r="D3011" i="2"/>
  <c r="D3013" i="2"/>
  <c r="D3015" i="2"/>
  <c r="D3017" i="2"/>
  <c r="D3019" i="2"/>
  <c r="D3021" i="2"/>
  <c r="D2939" i="2"/>
  <c r="D2947" i="2"/>
  <c r="D2955" i="2"/>
  <c r="D2963" i="2"/>
  <c r="D2971" i="2"/>
  <c r="D2700" i="2"/>
  <c r="D2972" i="2"/>
  <c r="D2974" i="2"/>
  <c r="D2976" i="2"/>
  <c r="D2978" i="2"/>
  <c r="D2980" i="2"/>
  <c r="D2982" i="2"/>
  <c r="D2984" i="2"/>
  <c r="D2986" i="2"/>
  <c r="D2988" i="2"/>
  <c r="D2990" i="2"/>
  <c r="D2992" i="2"/>
  <c r="D2994" i="2"/>
  <c r="D2996" i="2"/>
  <c r="D2998" i="2"/>
  <c r="D3000" i="2"/>
  <c r="D3002" i="2"/>
  <c r="D3004" i="2"/>
  <c r="D3006" i="2"/>
  <c r="D3008" i="2"/>
  <c r="D3010" i="2"/>
  <c r="D3012" i="2"/>
  <c r="D3014" i="2"/>
  <c r="D3016" i="2"/>
  <c r="D3027" i="2"/>
  <c r="D3035" i="2"/>
  <c r="D3043" i="2"/>
  <c r="D3051" i="2"/>
  <c r="D3059" i="2"/>
  <c r="D3067" i="2"/>
  <c r="D3075" i="2"/>
  <c r="D3083" i="2"/>
  <c r="D3091" i="2"/>
  <c r="D3099" i="2"/>
  <c r="D3107" i="2"/>
  <c r="D2953" i="2"/>
  <c r="D2943" i="2"/>
  <c r="D3025" i="2"/>
  <c r="D3033" i="2"/>
  <c r="D3041" i="2"/>
  <c r="D3049" i="2"/>
  <c r="D3057" i="2"/>
  <c r="D3065" i="2"/>
  <c r="D3073" i="2"/>
  <c r="D3081" i="2"/>
  <c r="D3089" i="2"/>
  <c r="D3097" i="2"/>
  <c r="D3105" i="2"/>
  <c r="D2961" i="2"/>
  <c r="D2951" i="2"/>
  <c r="D3023" i="2"/>
  <c r="D3031" i="2"/>
  <c r="D3039" i="2"/>
  <c r="D3047" i="2"/>
  <c r="D3055" i="2"/>
  <c r="D3063" i="2"/>
  <c r="D3071" i="2"/>
  <c r="D3079" i="2"/>
  <c r="D3087" i="2"/>
  <c r="D3095" i="2"/>
  <c r="D3103" i="2"/>
  <c r="D3111" i="2"/>
  <c r="D3119" i="2"/>
  <c r="D3127" i="2"/>
  <c r="D3135" i="2"/>
  <c r="D3143" i="2"/>
  <c r="D3151" i="2"/>
  <c r="D3159" i="2"/>
  <c r="D3167" i="2"/>
  <c r="D3175" i="2"/>
  <c r="D3183" i="2"/>
  <c r="D3191" i="2"/>
  <c r="D3199" i="2"/>
  <c r="D3207" i="2"/>
  <c r="D3215" i="2"/>
  <c r="D3223" i="2"/>
  <c r="D3231" i="2"/>
  <c r="D2937" i="2"/>
  <c r="D2969" i="2"/>
  <c r="D2945" i="2"/>
  <c r="D3173" i="2"/>
  <c r="D3189" i="2"/>
  <c r="D3205" i="2"/>
  <c r="D3221" i="2"/>
  <c r="D3029" i="2"/>
  <c r="D3061" i="2"/>
  <c r="D3093" i="2"/>
  <c r="D3125" i="2"/>
  <c r="D3157" i="2"/>
  <c r="D3037" i="2"/>
  <c r="D3069" i="2"/>
  <c r="D3101" i="2"/>
  <c r="D3133" i="2"/>
  <c r="D3171" i="2"/>
  <c r="D3187" i="2"/>
  <c r="D3203" i="2"/>
  <c r="D3219" i="2"/>
  <c r="D3232" i="2"/>
  <c r="D3240" i="2"/>
  <c r="D3248" i="2"/>
  <c r="D3256" i="2"/>
  <c r="D3264" i="2"/>
  <c r="D3272" i="2"/>
  <c r="D3280" i="2"/>
  <c r="D3288" i="2"/>
  <c r="D3296" i="2"/>
  <c r="D3304" i="2"/>
  <c r="D3312" i="2"/>
  <c r="D3320" i="2"/>
  <c r="D3328" i="2"/>
  <c r="D3336" i="2"/>
  <c r="D3344" i="2"/>
  <c r="D3181" i="2"/>
  <c r="D3197" i="2"/>
  <c r="D3213" i="2"/>
  <c r="D3229" i="2"/>
  <c r="D2959" i="2"/>
  <c r="D3045" i="2"/>
  <c r="D3077" i="2"/>
  <c r="D3109" i="2"/>
  <c r="D3141" i="2"/>
  <c r="D3155" i="2"/>
  <c r="D3165" i="2"/>
  <c r="D3238" i="2"/>
  <c r="D3246" i="2"/>
  <c r="D3254" i="2"/>
  <c r="D3262" i="2"/>
  <c r="D3270" i="2"/>
  <c r="D3278" i="2"/>
  <c r="D3286" i="2"/>
  <c r="D3294" i="2"/>
  <c r="D3302" i="2"/>
  <c r="D3310" i="2"/>
  <c r="D3318" i="2"/>
  <c r="D3326" i="2"/>
  <c r="D3334" i="2"/>
  <c r="D3342" i="2"/>
  <c r="D3350" i="2"/>
  <c r="D3358" i="2"/>
  <c r="D3366" i="2"/>
  <c r="D3374" i="2"/>
  <c r="D3382" i="2"/>
  <c r="D3390" i="2"/>
  <c r="D3398" i="2"/>
  <c r="D3406" i="2"/>
  <c r="D3414" i="2"/>
  <c r="D3422" i="2"/>
  <c r="D3430" i="2"/>
  <c r="D3438" i="2"/>
  <c r="D3085" i="2"/>
  <c r="D3252" i="2"/>
  <c r="D3284" i="2"/>
  <c r="D3316" i="2"/>
  <c r="D3348" i="2"/>
  <c r="D3380" i="2"/>
  <c r="D3412" i="2"/>
  <c r="D3454" i="2"/>
  <c r="D3227" i="2"/>
  <c r="D3117" i="2"/>
  <c r="D3260" i="2"/>
  <c r="D3292" i="2"/>
  <c r="D3324" i="2"/>
  <c r="D3356" i="2"/>
  <c r="D3388" i="2"/>
  <c r="D3420" i="2"/>
  <c r="D3468" i="2"/>
  <c r="D3474" i="2"/>
  <c r="D3488" i="2"/>
  <c r="D3502" i="2"/>
  <c r="D3518" i="2"/>
  <c r="D3534" i="2"/>
  <c r="D3550" i="2"/>
  <c r="D3179" i="2"/>
  <c r="D3462" i="2"/>
  <c r="D3486" i="2"/>
  <c r="D3149" i="2"/>
  <c r="D3236" i="2"/>
  <c r="D3268" i="2"/>
  <c r="D3300" i="2"/>
  <c r="D3332" i="2"/>
  <c r="D3364" i="2"/>
  <c r="D3396" i="2"/>
  <c r="D3428" i="2"/>
  <c r="D3195" i="2"/>
  <c r="D3446" i="2"/>
  <c r="D3478" i="2"/>
  <c r="D3484" i="2"/>
  <c r="D3496" i="2"/>
  <c r="D3512" i="2"/>
  <c r="D3494" i="2"/>
  <c r="D3558" i="2"/>
  <c r="D3574" i="2"/>
  <c r="D3590" i="2"/>
  <c r="D3606" i="2"/>
  <c r="D3622" i="2"/>
  <c r="D3276" i="2"/>
  <c r="D3404" i="2"/>
  <c r="D3508" i="2"/>
  <c r="D3568" i="2"/>
  <c r="D3584" i="2"/>
  <c r="D3600" i="2"/>
  <c r="D3616" i="2"/>
  <c r="D3628" i="2"/>
  <c r="D3636" i="2"/>
  <c r="D3644" i="2"/>
  <c r="D3470" i="2"/>
  <c r="D3542" i="2"/>
  <c r="D3562" i="2"/>
  <c r="D3578" i="2"/>
  <c r="D3594" i="2"/>
  <c r="D3610" i="2"/>
  <c r="D3684" i="2"/>
  <c r="D3308" i="2"/>
  <c r="D3436" i="2"/>
  <c r="D3556" i="2"/>
  <c r="D3572" i="2"/>
  <c r="D3588" i="2"/>
  <c r="D3604" i="2"/>
  <c r="D3620" i="2"/>
  <c r="D3626" i="2"/>
  <c r="D3634" i="2"/>
  <c r="D3642" i="2"/>
  <c r="D3211" i="2"/>
  <c r="D3526" i="2"/>
  <c r="D3566" i="2"/>
  <c r="D3582" i="2"/>
  <c r="D3598" i="2"/>
  <c r="D3614" i="2"/>
  <c r="D3510" i="2"/>
  <c r="D3570" i="2"/>
  <c r="D3586" i="2"/>
  <c r="D3602" i="2"/>
  <c r="D3618" i="2"/>
  <c r="D3476" i="2"/>
  <c r="D3560" i="2"/>
  <c r="D3624" i="2"/>
  <c r="D3656" i="2"/>
  <c r="D3704" i="2"/>
  <c r="D3720" i="2"/>
  <c r="D3736" i="2"/>
  <c r="D3752" i="2"/>
  <c r="D3768" i="2"/>
  <c r="D3784" i="2"/>
  <c r="D3800" i="2"/>
  <c r="D3816" i="2"/>
  <c r="D3564" i="2"/>
  <c r="D3576" i="2"/>
  <c r="D3632" i="2"/>
  <c r="D3664" i="2"/>
  <c r="D3788" i="2"/>
  <c r="D3804" i="2"/>
  <c r="D3820" i="2"/>
  <c r="D3836" i="2"/>
  <c r="D3852" i="2"/>
  <c r="D3868" i="2"/>
  <c r="D3883" i="2"/>
  <c r="D3891" i="2"/>
  <c r="D3899" i="2"/>
  <c r="D3580" i="2"/>
  <c r="D3654" i="2"/>
  <c r="D3702" i="2"/>
  <c r="D3053" i="2"/>
  <c r="D3244" i="2"/>
  <c r="D3524" i="2"/>
  <c r="D3592" i="2"/>
  <c r="D3640" i="2"/>
  <c r="D3672" i="2"/>
  <c r="D3954" i="2"/>
  <c r="D3956" i="2"/>
  <c r="D3958" i="2"/>
  <c r="D3960" i="2"/>
  <c r="D3962" i="2"/>
  <c r="D3964" i="2"/>
  <c r="D3966" i="2"/>
  <c r="D3968" i="2"/>
  <c r="D3970" i="2"/>
  <c r="D3972" i="2"/>
  <c r="D3974" i="2"/>
  <c r="D3976" i="2"/>
  <c r="D3978" i="2"/>
  <c r="D3980" i="2"/>
  <c r="D3982" i="2"/>
  <c r="D3984" i="2"/>
  <c r="D3986" i="2"/>
  <c r="D3988" i="2"/>
  <c r="D3990" i="2"/>
  <c r="D3992" i="2"/>
  <c r="D3994" i="2"/>
  <c r="D3372" i="2"/>
  <c r="D3608" i="2"/>
  <c r="D3648" i="2"/>
  <c r="D3680" i="2"/>
  <c r="D3700" i="2"/>
  <c r="D3716" i="2"/>
  <c r="D3732" i="2"/>
  <c r="D3748" i="2"/>
  <c r="D3764" i="2"/>
  <c r="D3780" i="2"/>
  <c r="D3796" i="2"/>
  <c r="D3812" i="2"/>
  <c r="D3828" i="2"/>
  <c r="D3844" i="2"/>
  <c r="D3860" i="2"/>
  <c r="D3876" i="2"/>
  <c r="D3879" i="2"/>
  <c r="D3887" i="2"/>
  <c r="D3895" i="2"/>
  <c r="D3903" i="2"/>
  <c r="D3911" i="2"/>
  <c r="D3919" i="2"/>
  <c r="D3892" i="2"/>
  <c r="D3924" i="2"/>
  <c r="D4000" i="2"/>
  <c r="D4008" i="2"/>
  <c r="D4016" i="2"/>
  <c r="D4024" i="2"/>
  <c r="D4032" i="2"/>
  <c r="D3690" i="2"/>
  <c r="D3754" i="2"/>
  <c r="D3818" i="2"/>
  <c r="D3340" i="2"/>
  <c r="D3694" i="2"/>
  <c r="D3758" i="2"/>
  <c r="D3822" i="2"/>
  <c r="D3900" i="2"/>
  <c r="D3998" i="2"/>
  <c r="D4006" i="2"/>
  <c r="D4014" i="2"/>
  <c r="D4022" i="2"/>
  <c r="D4030" i="2"/>
  <c r="D4038" i="2"/>
  <c r="D3460" i="2"/>
  <c r="D3706" i="2"/>
  <c r="D3770" i="2"/>
  <c r="D3834" i="2"/>
  <c r="D3630" i="2"/>
  <c r="D3710" i="2"/>
  <c r="D3774" i="2"/>
  <c r="D3838" i="2"/>
  <c r="D3908" i="2"/>
  <c r="D3996" i="2"/>
  <c r="D4004" i="2"/>
  <c r="D4012" i="2"/>
  <c r="D4020" i="2"/>
  <c r="D4028" i="2"/>
  <c r="D4036" i="2"/>
  <c r="D4044" i="2"/>
  <c r="D4052" i="2"/>
  <c r="D4060" i="2"/>
  <c r="D4068" i="2"/>
  <c r="D4076" i="2"/>
  <c r="D4084" i="2"/>
  <c r="D4092" i="2"/>
  <c r="D4100" i="2"/>
  <c r="D4108" i="2"/>
  <c r="D3540" i="2"/>
  <c r="D3638" i="2"/>
  <c r="D3722" i="2"/>
  <c r="D3786" i="2"/>
  <c r="D3850" i="2"/>
  <c r="D3898" i="2"/>
  <c r="D3866" i="2"/>
  <c r="D4124" i="2"/>
  <c r="D4132" i="2"/>
  <c r="D4140" i="2"/>
  <c r="D4148" i="2"/>
  <c r="D4156" i="2"/>
  <c r="D4164" i="2"/>
  <c r="D4172" i="2"/>
  <c r="D4180" i="2"/>
  <c r="D4188" i="2"/>
  <c r="D4196" i="2"/>
  <c r="D4204" i="2"/>
  <c r="D4212" i="2"/>
  <c r="D4220" i="2"/>
  <c r="D3662" i="2"/>
  <c r="D4018" i="2"/>
  <c r="D4050" i="2"/>
  <c r="D4082" i="2"/>
  <c r="D4106" i="2"/>
  <c r="D3670" i="2"/>
  <c r="D3906" i="2"/>
  <c r="D4122" i="2"/>
  <c r="D4130" i="2"/>
  <c r="D4138" i="2"/>
  <c r="D4146" i="2"/>
  <c r="D4154" i="2"/>
  <c r="D4162" i="2"/>
  <c r="D4170" i="2"/>
  <c r="D4178" i="2"/>
  <c r="D4186" i="2"/>
  <c r="D4194" i="2"/>
  <c r="D4202" i="2"/>
  <c r="D4210" i="2"/>
  <c r="D4218" i="2"/>
  <c r="D4226" i="2"/>
  <c r="D4234" i="2"/>
  <c r="D4242" i="2"/>
  <c r="D4251" i="2"/>
  <c r="D4258" i="2"/>
  <c r="D3596" i="2"/>
  <c r="D3726" i="2"/>
  <c r="D4026" i="2"/>
  <c r="D4058" i="2"/>
  <c r="D4090" i="2"/>
  <c r="D3612" i="2"/>
  <c r="D3738" i="2"/>
  <c r="D4120" i="2"/>
  <c r="D4128" i="2"/>
  <c r="D4136" i="2"/>
  <c r="D4144" i="2"/>
  <c r="D4152" i="2"/>
  <c r="D4160" i="2"/>
  <c r="D4168" i="2"/>
  <c r="D4176" i="2"/>
  <c r="D4184" i="2"/>
  <c r="D4192" i="2"/>
  <c r="D4200" i="2"/>
  <c r="D4208" i="2"/>
  <c r="D4216" i="2"/>
  <c r="D4263" i="2"/>
  <c r="D4270" i="2"/>
  <c r="D4279" i="2"/>
  <c r="D4286" i="2"/>
  <c r="D4295" i="2"/>
  <c r="D4302" i="2"/>
  <c r="D4311" i="2"/>
  <c r="D4318" i="2"/>
  <c r="D3790" i="2"/>
  <c r="D3884" i="2"/>
  <c r="D4002" i="2"/>
  <c r="D4034" i="2"/>
  <c r="D4066" i="2"/>
  <c r="D4245" i="2"/>
  <c r="D4252" i="2"/>
  <c r="D4261" i="2"/>
  <c r="D4268" i="2"/>
  <c r="D4277" i="2"/>
  <c r="D4284" i="2"/>
  <c r="D4293" i="2"/>
  <c r="D4300" i="2"/>
  <c r="D4309" i="2"/>
  <c r="D4316" i="2"/>
  <c r="D4325" i="2"/>
  <c r="D4327" i="2"/>
  <c r="D4329" i="2"/>
  <c r="D4331" i="2"/>
  <c r="D4333" i="2"/>
  <c r="D4335" i="2"/>
  <c r="D4337" i="2"/>
  <c r="D4339" i="2"/>
  <c r="D4341" i="2"/>
  <c r="D4343" i="2"/>
  <c r="D4074" i="2"/>
  <c r="D4134" i="2"/>
  <c r="D4166" i="2"/>
  <c r="D4198" i="2"/>
  <c r="D4230" i="2"/>
  <c r="D4259" i="2"/>
  <c r="D4312" i="2"/>
  <c r="D4350" i="2"/>
  <c r="D4357" i="2"/>
  <c r="D4366" i="2"/>
  <c r="D4373" i="2"/>
  <c r="D4382" i="2"/>
  <c r="D4389" i="2"/>
  <c r="D4398" i="2"/>
  <c r="D4405" i="2"/>
  <c r="D4414" i="2"/>
  <c r="D4421" i="2"/>
  <c r="D4430" i="2"/>
  <c r="D4437" i="2"/>
  <c r="D4446" i="2"/>
  <c r="D4453" i="2"/>
  <c r="D4462" i="2"/>
  <c r="D4469" i="2"/>
  <c r="D4478" i="2"/>
  <c r="D4485" i="2"/>
  <c r="D4494" i="2"/>
  <c r="D4501" i="2"/>
  <c r="D4510" i="2"/>
  <c r="D4517" i="2"/>
  <c r="D4526" i="2"/>
  <c r="D4533" i="2"/>
  <c r="D4542" i="2"/>
  <c r="D4549" i="2"/>
  <c r="D4558" i="2"/>
  <c r="D4565" i="2"/>
  <c r="D4574" i="2"/>
  <c r="D4581" i="2"/>
  <c r="D4590" i="2"/>
  <c r="D4597" i="2"/>
  <c r="D4606" i="2"/>
  <c r="D4613" i="2"/>
  <c r="D4622" i="2"/>
  <c r="D4629" i="2"/>
  <c r="D4638" i="2"/>
  <c r="D4645" i="2"/>
  <c r="D4654" i="2"/>
  <c r="D4661" i="2"/>
  <c r="D4670" i="2"/>
  <c r="D4677" i="2"/>
  <c r="D4686" i="2"/>
  <c r="D4693" i="2"/>
  <c r="D4702" i="2"/>
  <c r="D4709" i="2"/>
  <c r="D4718" i="2"/>
  <c r="D4725" i="2"/>
  <c r="D4734" i="2"/>
  <c r="D4741" i="2"/>
  <c r="D4098" i="2"/>
  <c r="D4250" i="2"/>
  <c r="D4275" i="2"/>
  <c r="D4355" i="2"/>
  <c r="D4371" i="2"/>
  <c r="D4387" i="2"/>
  <c r="D4403" i="2"/>
  <c r="D4419" i="2"/>
  <c r="D4435" i="2"/>
  <c r="D4451" i="2"/>
  <c r="D4467" i="2"/>
  <c r="D4483" i="2"/>
  <c r="D4499" i="2"/>
  <c r="D4142" i="2"/>
  <c r="D4174" i="2"/>
  <c r="D4206" i="2"/>
  <c r="D4266" i="2"/>
  <c r="D4291" i="2"/>
  <c r="D4353" i="2"/>
  <c r="D4369" i="2"/>
  <c r="D4385" i="2"/>
  <c r="D4401" i="2"/>
  <c r="D4417" i="2"/>
  <c r="D4433" i="2"/>
  <c r="D4449" i="2"/>
  <c r="D4465" i="2"/>
  <c r="D4481" i="2"/>
  <c r="D4497" i="2"/>
  <c r="D4238" i="2"/>
  <c r="D4257" i="2"/>
  <c r="D4260" i="2"/>
  <c r="D4269" i="2"/>
  <c r="D4282" i="2"/>
  <c r="D4307" i="2"/>
  <c r="D4328" i="2"/>
  <c r="D4336" i="2"/>
  <c r="D4344" i="2"/>
  <c r="D4351" i="2"/>
  <c r="D4360" i="2"/>
  <c r="D4367" i="2"/>
  <c r="D4383" i="2"/>
  <c r="D4399" i="2"/>
  <c r="D4415" i="2"/>
  <c r="D4431" i="2"/>
  <c r="D4447" i="2"/>
  <c r="D4463" i="2"/>
  <c r="D4479" i="2"/>
  <c r="D4495" i="2"/>
  <c r="D3916" i="2"/>
  <c r="D4010" i="2"/>
  <c r="D4150" i="2"/>
  <c r="D4182" i="2"/>
  <c r="D4214" i="2"/>
  <c r="D4248" i="2"/>
  <c r="D4273" i="2"/>
  <c r="D4276" i="2"/>
  <c r="D4285" i="2"/>
  <c r="D4298" i="2"/>
  <c r="D4323" i="2"/>
  <c r="D4349" i="2"/>
  <c r="D4358" i="2"/>
  <c r="D4365" i="2"/>
  <c r="D4374" i="2"/>
  <c r="D4381" i="2"/>
  <c r="D4390" i="2"/>
  <c r="D4397" i="2"/>
  <c r="D4406" i="2"/>
  <c r="D4413" i="2"/>
  <c r="D4422" i="2"/>
  <c r="D4429" i="2"/>
  <c r="D4438" i="2"/>
  <c r="D4445" i="2"/>
  <c r="D4454" i="2"/>
  <c r="D4461" i="2"/>
  <c r="D4470" i="2"/>
  <c r="D4477" i="2"/>
  <c r="D4486" i="2"/>
  <c r="D4493" i="2"/>
  <c r="D4502" i="2"/>
  <c r="D4509" i="2"/>
  <c r="D4518" i="2"/>
  <c r="D4525" i="2"/>
  <c r="D4534" i="2"/>
  <c r="D4541" i="2"/>
  <c r="D4550" i="2"/>
  <c r="D4557" i="2"/>
  <c r="D4566" i="2"/>
  <c r="D4573" i="2"/>
  <c r="D4582" i="2"/>
  <c r="D4589" i="2"/>
  <c r="D4598" i="2"/>
  <c r="D4605" i="2"/>
  <c r="D4614" i="2"/>
  <c r="D4621" i="2"/>
  <c r="D4630" i="2"/>
  <c r="D4637" i="2"/>
  <c r="D4646" i="2"/>
  <c r="D4653" i="2"/>
  <c r="D4662" i="2"/>
  <c r="D4669" i="2"/>
  <c r="D4678" i="2"/>
  <c r="D4685" i="2"/>
  <c r="D4694" i="2"/>
  <c r="D4701" i="2"/>
  <c r="D4710" i="2"/>
  <c r="D4717" i="2"/>
  <c r="D4726" i="2"/>
  <c r="D4733" i="2"/>
  <c r="D4742" i="2"/>
  <c r="D4118" i="2"/>
  <c r="D4264" i="2"/>
  <c r="D4289" i="2"/>
  <c r="D4292" i="2"/>
  <c r="D4301" i="2"/>
  <c r="D4314" i="2"/>
  <c r="D4326" i="2"/>
  <c r="D4334" i="2"/>
  <c r="D4342" i="2"/>
  <c r="D4347" i="2"/>
  <c r="D4356" i="2"/>
  <c r="D4363" i="2"/>
  <c r="D4372" i="2"/>
  <c r="D4379" i="2"/>
  <c r="D4388" i="2"/>
  <c r="D4395" i="2"/>
  <c r="D4404" i="2"/>
  <c r="D4411" i="2"/>
  <c r="D4420" i="2"/>
  <c r="D4427" i="2"/>
  <c r="D4436" i="2"/>
  <c r="D4443" i="2"/>
  <c r="D4452" i="2"/>
  <c r="D4459" i="2"/>
  <c r="D4468" i="2"/>
  <c r="D4475" i="2"/>
  <c r="D4484" i="2"/>
  <c r="D4491" i="2"/>
  <c r="D4500" i="2"/>
  <c r="D4507" i="2"/>
  <c r="D4516" i="2"/>
  <c r="D4523" i="2"/>
  <c r="D4532" i="2"/>
  <c r="D4539" i="2"/>
  <c r="D4548" i="2"/>
  <c r="D4555" i="2"/>
  <c r="D4564" i="2"/>
  <c r="D4571" i="2"/>
  <c r="D4580" i="2"/>
  <c r="D3802" i="2"/>
  <c r="D4042" i="2"/>
  <c r="D4126" i="2"/>
  <c r="D4158" i="2"/>
  <c r="D4190" i="2"/>
  <c r="D4222" i="2"/>
  <c r="D4280" i="2"/>
  <c r="D4305" i="2"/>
  <c r="D4345" i="2"/>
  <c r="D4361" i="2"/>
  <c r="D4377" i="2"/>
  <c r="D4393" i="2"/>
  <c r="D4409" i="2"/>
  <c r="D4425" i="2"/>
  <c r="D4441" i="2"/>
  <c r="D4457" i="2"/>
  <c r="D4473" i="2"/>
  <c r="D4489" i="2"/>
  <c r="D4505" i="2"/>
  <c r="D3854" i="2"/>
  <c r="D4243" i="2"/>
  <c r="D4296" i="2"/>
  <c r="D4321" i="2"/>
  <c r="D4324" i="2"/>
  <c r="D4332" i="2"/>
  <c r="D4340" i="2"/>
  <c r="D4352" i="2"/>
  <c r="D4359" i="2"/>
  <c r="D4368" i="2"/>
  <c r="D4375" i="2"/>
  <c r="D4384" i="2"/>
  <c r="D4391" i="2"/>
  <c r="D4400" i="2"/>
  <c r="D4407" i="2"/>
  <c r="D4416" i="2"/>
  <c r="D4423" i="2"/>
  <c r="D4432" i="2"/>
  <c r="D4439" i="2"/>
  <c r="D4448" i="2"/>
  <c r="D4455" i="2"/>
  <c r="D4464" i="2"/>
  <c r="D4471" i="2"/>
  <c r="D4480" i="2"/>
  <c r="D4487" i="2"/>
  <c r="D4496" i="2"/>
  <c r="D4503" i="2"/>
  <c r="D4512" i="2"/>
  <c r="D4519" i="2"/>
  <c r="D4567" i="2"/>
  <c r="D4612" i="2"/>
  <c r="D4676" i="2"/>
  <c r="D4740" i="2"/>
  <c r="D4753" i="2"/>
  <c r="D4769" i="2"/>
  <c r="D4560" i="2"/>
  <c r="D4592" i="2"/>
  <c r="D4599" i="2"/>
  <c r="D4619" i="2"/>
  <c r="D4656" i="2"/>
  <c r="D4663" i="2"/>
  <c r="D4683" i="2"/>
  <c r="D4720" i="2"/>
  <c r="D4727" i="2"/>
  <c r="D4747" i="2"/>
  <c r="D4763" i="2"/>
  <c r="D4779" i="2"/>
  <c r="D4535" i="2"/>
  <c r="D4596" i="2"/>
  <c r="D4660" i="2"/>
  <c r="D4724" i="2"/>
  <c r="D4757" i="2"/>
  <c r="D4773" i="2"/>
  <c r="D4528" i="2"/>
  <c r="D4583" i="2"/>
  <c r="D4603" i="2"/>
  <c r="D4667" i="2"/>
  <c r="D4731" i="2"/>
  <c r="D4751" i="2"/>
  <c r="D4767" i="2"/>
  <c r="D4576" i="2"/>
  <c r="D4644" i="2"/>
  <c r="D4708" i="2"/>
  <c r="D4761" i="2"/>
  <c r="D4777" i="2"/>
  <c r="D4551" i="2"/>
  <c r="D4587" i="2"/>
  <c r="D4624" i="2"/>
  <c r="D4631" i="2"/>
  <c r="D4651" i="2"/>
  <c r="D4688" i="2"/>
  <c r="D4695" i="2"/>
  <c r="D4715" i="2"/>
  <c r="D4755" i="2"/>
  <c r="D4771" i="2"/>
  <c r="D4544" i="2"/>
  <c r="D4628" i="2"/>
  <c r="D4692" i="2"/>
  <c r="D4749" i="2"/>
  <c r="D4765" i="2"/>
  <c r="D4781" i="2"/>
  <c r="D4635" i="2"/>
  <c r="D4699" i="2"/>
  <c r="D4759" i="2"/>
  <c r="D4775" i="2"/>
  <c r="D4743" i="2"/>
  <c r="D4640" i="2"/>
  <c r="D4730" i="2"/>
  <c r="D4639" i="2"/>
  <c r="D4545" i="2"/>
  <c r="D4772" i="2"/>
  <c r="D4706" i="2"/>
  <c r="D4585" i="2"/>
  <c r="D4577" i="2"/>
  <c r="D4732" i="2"/>
  <c r="D4675" i="2"/>
  <c r="D4641" i="2"/>
  <c r="D4584" i="2"/>
  <c r="D4498" i="2"/>
  <c r="D4434" i="2"/>
  <c r="D4370" i="2"/>
  <c r="D4774" i="2"/>
  <c r="D4698" i="2"/>
  <c r="D4607" i="2"/>
  <c r="D4536" i="2"/>
  <c r="D4764" i="2"/>
  <c r="D4610" i="2"/>
  <c r="D4543" i="2"/>
  <c r="D4776" i="2"/>
  <c r="D4707" i="2"/>
  <c r="D4673" i="2"/>
  <c r="D4616" i="2"/>
  <c r="D4460" i="2"/>
  <c r="D4396" i="2"/>
  <c r="D4287" i="2"/>
  <c r="D4078" i="2"/>
  <c r="D4265" i="2"/>
  <c r="D4046" i="2"/>
  <c r="D4267" i="2"/>
  <c r="D4161" i="2"/>
  <c r="D4320" i="2"/>
  <c r="D4224" i="2"/>
  <c r="D4310" i="2"/>
  <c r="D4303" i="2"/>
  <c r="D4177" i="2"/>
  <c r="D4056" i="2"/>
  <c r="D3806" i="2"/>
  <c r="D4235" i="2"/>
  <c r="D4171" i="2"/>
  <c r="D4111" i="2"/>
  <c r="D4080" i="2"/>
  <c r="D4197" i="2"/>
  <c r="D4133" i="2"/>
  <c r="D3922" i="2"/>
  <c r="D4054" i="2"/>
  <c r="D3840" i="2"/>
  <c r="D4199" i="2"/>
  <c r="D4135" i="2"/>
  <c r="D3940" i="2"/>
  <c r="D3965" i="2"/>
  <c r="D3913" i="2"/>
  <c r="D3858" i="2"/>
  <c r="D3666" i="2"/>
  <c r="D4063" i="2"/>
  <c r="D3999" i="2"/>
  <c r="D3298" i="2"/>
  <c r="D4711" i="2"/>
  <c r="D4608" i="2"/>
  <c r="D4527" i="2"/>
  <c r="D4642" i="2"/>
  <c r="D4515" i="2"/>
  <c r="D4559" i="2"/>
  <c r="D4729" i="2"/>
  <c r="D4668" i="2"/>
  <c r="D4611" i="2"/>
  <c r="D4562" i="2"/>
  <c r="D4490" i="2"/>
  <c r="D4426" i="2"/>
  <c r="D4362" i="2"/>
  <c r="D4728" i="2"/>
  <c r="D4521" i="2"/>
  <c r="D4650" i="2"/>
  <c r="D4568" i="2"/>
  <c r="D4700" i="2"/>
  <c r="D4643" i="2"/>
  <c r="D4609" i="2"/>
  <c r="D4520" i="2"/>
  <c r="D4456" i="2"/>
  <c r="D4392" i="2"/>
  <c r="D4281" i="2"/>
  <c r="D4262" i="2"/>
  <c r="D3969" i="2"/>
  <c r="D4274" i="2"/>
  <c r="D4129" i="2"/>
  <c r="D4217" i="2"/>
  <c r="D3701" i="2"/>
  <c r="D4297" i="2"/>
  <c r="D4145" i="2"/>
  <c r="D4045" i="2"/>
  <c r="D3712" i="2"/>
  <c r="D4227" i="2"/>
  <c r="D4163" i="2"/>
  <c r="D3991" i="2"/>
  <c r="D3514" i="2"/>
  <c r="D4069" i="2"/>
  <c r="D3829" i="2"/>
  <c r="D4189" i="2"/>
  <c r="D4125" i="2"/>
  <c r="D4040" i="2"/>
  <c r="D3765" i="2"/>
  <c r="D4191" i="2"/>
  <c r="D4127" i="2"/>
  <c r="D3921" i="2"/>
  <c r="D3909" i="2"/>
  <c r="D3760" i="2"/>
  <c r="D3635" i="2"/>
  <c r="D4055" i="2"/>
  <c r="D3939" i="2"/>
  <c r="D3692" i="2"/>
  <c r="D3166" i="2"/>
  <c r="D3993" i="2"/>
  <c r="D3872" i="2"/>
  <c r="D3793" i="2"/>
  <c r="D3714" i="2"/>
  <c r="D4081" i="2"/>
  <c r="D4017" i="2"/>
  <c r="D3951" i="2"/>
  <c r="D3904" i="2"/>
  <c r="D3841" i="2"/>
  <c r="D3762" i="2"/>
  <c r="D4067" i="2"/>
  <c r="D4003" i="2"/>
  <c r="D3944" i="2"/>
  <c r="D3771" i="2"/>
  <c r="D4679" i="2"/>
  <c r="D4602" i="2"/>
  <c r="D4511" i="2"/>
  <c r="D4746" i="2"/>
  <c r="D4655" i="2"/>
  <c r="D4537" i="2"/>
  <c r="D4665" i="2"/>
  <c r="D4604" i="2"/>
  <c r="D4482" i="2"/>
  <c r="D4418" i="2"/>
  <c r="D4354" i="2"/>
  <c r="D4569" i="2"/>
  <c r="D4721" i="2"/>
  <c r="D4664" i="2"/>
  <c r="D4513" i="2"/>
  <c r="D4754" i="2"/>
  <c r="D4546" i="2"/>
  <c r="D4697" i="2"/>
  <c r="D4636" i="2"/>
  <c r="D4575" i="2"/>
  <c r="D4508" i="2"/>
  <c r="D4444" i="2"/>
  <c r="D4380" i="2"/>
  <c r="D4278" i="2"/>
  <c r="D4299" i="2"/>
  <c r="D3882" i="2"/>
  <c r="D4185" i="2"/>
  <c r="D3697" i="2"/>
  <c r="D4288" i="2"/>
  <c r="D4294" i="2"/>
  <c r="D4013" i="2"/>
  <c r="D3708" i="2"/>
  <c r="D4219" i="2"/>
  <c r="D4155" i="2"/>
  <c r="D4094" i="2"/>
  <c r="D3953" i="2"/>
  <c r="D4062" i="2"/>
  <c r="D3825" i="2"/>
  <c r="D4181" i="2"/>
  <c r="D4116" i="2"/>
  <c r="D4029" i="2"/>
  <c r="D3761" i="2"/>
  <c r="D4183" i="2"/>
  <c r="D3917" i="2"/>
  <c r="D3949" i="2"/>
  <c r="D3902" i="2"/>
  <c r="D3832" i="2"/>
  <c r="D3749" i="2"/>
  <c r="D4113" i="2"/>
  <c r="D4047" i="2"/>
  <c r="D3987" i="2"/>
  <c r="D3936" i="2"/>
  <c r="D4115" i="2"/>
  <c r="D3929" i="2"/>
  <c r="D3861" i="2"/>
  <c r="D3782" i="2"/>
  <c r="D4073" i="2"/>
  <c r="D4009" i="2"/>
  <c r="D3948" i="2"/>
  <c r="D3957" i="2"/>
  <c r="D3897" i="2"/>
  <c r="D3830" i="2"/>
  <c r="D4059" i="2"/>
  <c r="D3995" i="2"/>
  <c r="D3851" i="2"/>
  <c r="D3723" i="2"/>
  <c r="D3863" i="2"/>
  <c r="D3735" i="2"/>
  <c r="D3547" i="2"/>
  <c r="D4647" i="2"/>
  <c r="D4703" i="2"/>
  <c r="D4756" i="2"/>
  <c r="D4696" i="2"/>
  <c r="D4570" i="2"/>
  <c r="D4768" i="2"/>
  <c r="D4722" i="2"/>
  <c r="D4601" i="2"/>
  <c r="D4474" i="2"/>
  <c r="D4410" i="2"/>
  <c r="D4346" i="2"/>
  <c r="D4758" i="2"/>
  <c r="D4671" i="2"/>
  <c r="D4748" i="2"/>
  <c r="D4691" i="2"/>
  <c r="D4657" i="2"/>
  <c r="D4600" i="2"/>
  <c r="D4317" i="2"/>
  <c r="D4760" i="2"/>
  <c r="D4633" i="2"/>
  <c r="D4553" i="2"/>
  <c r="D4504" i="2"/>
  <c r="D4440" i="2"/>
  <c r="D4376" i="2"/>
  <c r="D4315" i="2"/>
  <c r="D3878" i="2"/>
  <c r="D4254" i="2"/>
  <c r="D4153" i="2"/>
  <c r="D4241" i="2"/>
  <c r="D3776" i="2"/>
  <c r="D4101" i="2"/>
  <c r="D4211" i="2"/>
  <c r="D4147" i="2"/>
  <c r="D4048" i="2"/>
  <c r="D3750" i="2"/>
  <c r="D4237" i="2"/>
  <c r="D4173" i="2"/>
  <c r="D4110" i="2"/>
  <c r="D3667" i="2"/>
  <c r="D3997" i="2"/>
  <c r="D3678" i="2"/>
  <c r="D4239" i="2"/>
  <c r="D4175" i="2"/>
  <c r="D4109" i="2"/>
  <c r="D3946" i="2"/>
  <c r="D3888" i="2"/>
  <c r="D3824" i="2"/>
  <c r="D3745" i="2"/>
  <c r="D4103" i="2"/>
  <c r="D4039" i="2"/>
  <c r="D3681" i="2"/>
  <c r="D3977" i="2"/>
  <c r="D3926" i="2"/>
  <c r="D3857" i="2"/>
  <c r="D3778" i="2"/>
  <c r="D3688" i="2"/>
  <c r="D4065" i="2"/>
  <c r="D4001" i="2"/>
  <c r="D3649" i="2"/>
  <c r="D3893" i="2"/>
  <c r="D3826" i="2"/>
  <c r="D3728" i="2"/>
  <c r="D4121" i="2"/>
  <c r="D4051" i="2"/>
  <c r="D3931" i="2"/>
  <c r="D3660" i="2"/>
  <c r="D3803" i="2"/>
  <c r="D3815" i="2"/>
  <c r="D3757" i="2"/>
  <c r="D3658" i="2"/>
  <c r="D3513" i="2"/>
  <c r="D3795" i="2"/>
  <c r="D4615" i="2"/>
  <c r="D4766" i="2"/>
  <c r="D4578" i="2"/>
  <c r="D4723" i="2"/>
  <c r="D4689" i="2"/>
  <c r="D4632" i="2"/>
  <c r="D4563" i="2"/>
  <c r="D4778" i="2"/>
  <c r="D4618" i="2"/>
  <c r="D4658" i="2"/>
  <c r="D4540" i="2"/>
  <c r="D4466" i="2"/>
  <c r="D4402" i="2"/>
  <c r="D4338" i="2"/>
  <c r="D4745" i="2"/>
  <c r="D4684" i="2"/>
  <c r="D4627" i="2"/>
  <c r="D4593" i="2"/>
  <c r="D4253" i="2"/>
  <c r="D4714" i="2"/>
  <c r="D4623" i="2"/>
  <c r="D4690" i="2"/>
  <c r="D4492" i="2"/>
  <c r="D4428" i="2"/>
  <c r="D4364" i="2"/>
  <c r="D4256" i="2"/>
  <c r="D4290" i="2"/>
  <c r="D4233" i="2"/>
  <c r="D3874" i="2"/>
  <c r="D4255" i="2"/>
  <c r="D4236" i="2"/>
  <c r="D4304" i="2"/>
  <c r="D4102" i="2"/>
  <c r="D4272" i="2"/>
  <c r="D3772" i="2"/>
  <c r="D3950" i="2"/>
  <c r="D4203" i="2"/>
  <c r="D4139" i="2"/>
  <c r="D3927" i="2"/>
  <c r="D4037" i="2"/>
  <c r="D3746" i="2"/>
  <c r="D4229" i="2"/>
  <c r="D4165" i="2"/>
  <c r="D3674" i="2"/>
  <c r="D4231" i="2"/>
  <c r="D4167" i="2"/>
  <c r="D3890" i="2"/>
  <c r="D3881" i="2"/>
  <c r="D3813" i="2"/>
  <c r="D3734" i="2"/>
  <c r="D4095" i="2"/>
  <c r="D4031" i="2"/>
  <c r="D3971" i="2"/>
  <c r="D3923" i="2"/>
  <c r="D3673" i="2"/>
  <c r="D4704" i="2"/>
  <c r="D4713" i="2"/>
  <c r="D4652" i="2"/>
  <c r="D4595" i="2"/>
  <c r="D4552" i="2"/>
  <c r="D4752" i="2"/>
  <c r="D4712" i="2"/>
  <c r="D4514" i="2"/>
  <c r="D4450" i="2"/>
  <c r="D4386" i="2"/>
  <c r="D4735" i="2"/>
  <c r="D4547" i="2"/>
  <c r="D4738" i="2"/>
  <c r="D4617" i="2"/>
  <c r="D4572" i="2"/>
  <c r="D4586" i="2"/>
  <c r="D4744" i="2"/>
  <c r="D4538" i="2"/>
  <c r="D4476" i="2"/>
  <c r="D4412" i="2"/>
  <c r="D4308" i="2"/>
  <c r="D4169" i="2"/>
  <c r="D4246" i="2"/>
  <c r="D4225" i="2"/>
  <c r="D3885" i="2"/>
  <c r="D4053" i="2"/>
  <c r="D4319" i="2"/>
  <c r="D4021" i="2"/>
  <c r="D4247" i="2"/>
  <c r="D4077" i="2"/>
  <c r="D3814" i="2"/>
  <c r="D4187" i="2"/>
  <c r="D4123" i="2"/>
  <c r="D4104" i="2"/>
  <c r="D4213" i="2"/>
  <c r="D4149" i="2"/>
  <c r="D3937" i="2"/>
  <c r="D4072" i="2"/>
  <c r="D3910" i="2"/>
  <c r="D4215" i="2"/>
  <c r="D4151" i="2"/>
  <c r="D3981" i="2"/>
  <c r="D3930" i="2"/>
  <c r="D3873" i="2"/>
  <c r="D3798" i="2"/>
  <c r="D4079" i="2"/>
  <c r="D4015" i="2"/>
  <c r="D3955" i="2"/>
  <c r="D3627" i="2"/>
  <c r="D3901" i="2"/>
  <c r="D3733" i="2"/>
  <c r="D4105" i="2"/>
  <c r="D4041" i="2"/>
  <c r="D3915" i="2"/>
  <c r="D4119" i="2"/>
  <c r="D3989" i="2"/>
  <c r="D3864" i="2"/>
  <c r="D3781" i="2"/>
  <c r="D3698" i="2"/>
  <c r="D4091" i="2"/>
  <c r="D4027" i="2"/>
  <c r="D3963" i="2"/>
  <c r="D3907" i="2"/>
  <c r="D3479" i="2"/>
  <c r="D3787" i="2"/>
  <c r="D3571" i="2"/>
  <c r="D3799" i="2"/>
  <c r="D3869" i="2"/>
  <c r="D3741" i="2"/>
  <c r="D4672" i="2"/>
  <c r="D4750" i="2"/>
  <c r="D4556" i="2"/>
  <c r="D4649" i="2"/>
  <c r="D4588" i="2"/>
  <c r="D4530" i="2"/>
  <c r="D4762" i="2"/>
  <c r="D4682" i="2"/>
  <c r="D4591" i="2"/>
  <c r="D4739" i="2"/>
  <c r="D4705" i="2"/>
  <c r="D4648" i="2"/>
  <c r="D4506" i="2"/>
  <c r="D4442" i="2"/>
  <c r="D4378" i="2"/>
  <c r="D4674" i="2"/>
  <c r="D4561" i="2"/>
  <c r="D4770" i="2"/>
  <c r="D4687" i="2"/>
  <c r="D4579" i="2"/>
  <c r="D4737" i="2"/>
  <c r="D4680" i="2"/>
  <c r="D4531" i="2"/>
  <c r="D4472" i="2"/>
  <c r="D4408" i="2"/>
  <c r="D4244" i="2"/>
  <c r="D4112" i="2"/>
  <c r="D4271" i="2"/>
  <c r="D4137" i="2"/>
  <c r="D4283" i="2"/>
  <c r="D4085" i="2"/>
  <c r="D4193" i="2"/>
  <c r="D4228" i="2"/>
  <c r="D4313" i="2"/>
  <c r="D3943" i="2"/>
  <c r="D4209" i="2"/>
  <c r="D4070" i="2"/>
  <c r="D3810" i="2"/>
  <c r="D4179" i="2"/>
  <c r="D4114" i="2"/>
  <c r="D3934" i="2"/>
  <c r="D4205" i="2"/>
  <c r="D4141" i="2"/>
  <c r="D4061" i="2"/>
  <c r="D3848" i="2"/>
  <c r="D4207" i="2"/>
  <c r="D4143" i="2"/>
  <c r="D3959" i="2"/>
  <c r="D3920" i="2"/>
  <c r="D3862" i="2"/>
  <c r="D3794" i="2"/>
  <c r="D3696" i="2"/>
  <c r="D4071" i="2"/>
  <c r="D4007" i="2"/>
  <c r="D3952" i="2"/>
  <c r="D3330" i="2"/>
  <c r="D3945" i="2"/>
  <c r="D3894" i="2"/>
  <c r="D3808" i="2"/>
  <c r="D3729" i="2"/>
  <c r="D4097" i="2"/>
  <c r="D4033" i="2"/>
  <c r="D3967" i="2"/>
  <c r="D3925" i="2"/>
  <c r="D3856" i="2"/>
  <c r="D3777" i="2"/>
  <c r="D4083" i="2"/>
  <c r="D4019" i="2"/>
  <c r="D3867" i="2"/>
  <c r="D3739" i="2"/>
  <c r="D3567" i="2"/>
  <c r="D3751" i="2"/>
  <c r="D3619" i="2"/>
  <c r="D4625" i="2"/>
  <c r="D4554" i="2"/>
  <c r="D4348" i="2"/>
  <c r="D4005" i="2"/>
  <c r="D4086" i="2"/>
  <c r="D3842" i="2"/>
  <c r="D4057" i="2"/>
  <c r="D3886" i="2"/>
  <c r="D3652" i="2"/>
  <c r="D3819" i="2"/>
  <c r="D3707" i="2"/>
  <c r="D3703" i="2"/>
  <c r="D3789" i="2"/>
  <c r="D3665" i="2"/>
  <c r="D3603" i="2"/>
  <c r="D3865" i="2"/>
  <c r="D3737" i="2"/>
  <c r="D3625" i="2"/>
  <c r="D3791" i="2"/>
  <c r="D3609" i="2"/>
  <c r="D3376" i="2"/>
  <c r="D3255" i="2"/>
  <c r="D3661" i="2"/>
  <c r="D3563" i="2"/>
  <c r="D3499" i="2"/>
  <c r="D3266" i="2"/>
  <c r="D3440" i="2"/>
  <c r="D3663" i="2"/>
  <c r="D3607" i="2"/>
  <c r="D3515" i="2"/>
  <c r="D3234" i="2"/>
  <c r="D3408" i="2"/>
  <c r="D3487" i="2"/>
  <c r="D3481" i="2"/>
  <c r="D3407" i="2"/>
  <c r="D3311" i="2"/>
  <c r="D3455" i="2"/>
  <c r="D3378" i="2"/>
  <c r="D3271" i="2"/>
  <c r="D3525" i="2"/>
  <c r="D3527" i="2"/>
  <c r="D3416" i="2"/>
  <c r="D3327" i="2"/>
  <c r="D3078" i="2"/>
  <c r="D3377" i="2"/>
  <c r="D3313" i="2"/>
  <c r="D3249" i="2"/>
  <c r="D3192" i="2"/>
  <c r="D3217" i="2"/>
  <c r="D3102" i="2"/>
  <c r="D3459" i="2"/>
  <c r="D3395" i="2"/>
  <c r="D3331" i="2"/>
  <c r="D3267" i="2"/>
  <c r="D4736" i="2"/>
  <c r="D4594" i="2"/>
  <c r="D4780" i="2"/>
  <c r="D4524" i="2"/>
  <c r="D4322" i="2"/>
  <c r="D4195" i="2"/>
  <c r="D3742" i="2"/>
  <c r="D3914" i="2"/>
  <c r="D3797" i="2"/>
  <c r="D4049" i="2"/>
  <c r="D4107" i="2"/>
  <c r="D3947" i="2"/>
  <c r="D3691" i="2"/>
  <c r="D3783" i="2"/>
  <c r="D3837" i="2"/>
  <c r="D3725" i="2"/>
  <c r="D3651" i="2"/>
  <c r="D3747" i="2"/>
  <c r="D3599" i="2"/>
  <c r="D3817" i="2"/>
  <c r="D3871" i="2"/>
  <c r="D3743" i="2"/>
  <c r="D3587" i="2"/>
  <c r="D3561" i="2"/>
  <c r="D3605" i="2"/>
  <c r="D3653" i="2"/>
  <c r="D3546" i="2"/>
  <c r="D3655" i="2"/>
  <c r="D3559" i="2"/>
  <c r="D3498" i="2"/>
  <c r="D3139" i="2"/>
  <c r="D3528" i="2"/>
  <c r="D3400" i="2"/>
  <c r="D3290" i="2"/>
  <c r="D3553" i="2"/>
  <c r="D3367" i="2"/>
  <c r="D3250" i="2"/>
  <c r="D3509" i="2"/>
  <c r="D3448" i="2"/>
  <c r="D3511" i="2"/>
  <c r="D3402" i="2"/>
  <c r="D3306" i="2"/>
  <c r="D3433" i="2"/>
  <c r="D3369" i="2"/>
  <c r="D3305" i="2"/>
  <c r="D3241" i="2"/>
  <c r="D3182" i="2"/>
  <c r="D3201" i="2"/>
  <c r="D3451" i="2"/>
  <c r="D3387" i="2"/>
  <c r="D3323" i="2"/>
  <c r="D3259" i="2"/>
  <c r="D3158" i="2"/>
  <c r="D3453" i="2"/>
  <c r="D3389" i="2"/>
  <c r="D3325" i="2"/>
  <c r="D3261" i="2"/>
  <c r="D3190" i="2"/>
  <c r="D3225" i="2"/>
  <c r="D3144" i="2"/>
  <c r="D3112" i="2"/>
  <c r="D3080" i="2"/>
  <c r="D3048" i="2"/>
  <c r="D2941" i="2"/>
  <c r="D3202" i="2"/>
  <c r="D3170" i="2"/>
  <c r="D3138" i="2"/>
  <c r="D3106" i="2"/>
  <c r="D3074" i="2"/>
  <c r="D3042" i="2"/>
  <c r="D3020" i="2"/>
  <c r="D2926" i="2"/>
  <c r="D2871" i="2"/>
  <c r="D2906" i="2"/>
  <c r="D2813" i="2"/>
  <c r="D4529" i="2"/>
  <c r="D4306" i="2"/>
  <c r="D4201" i="2"/>
  <c r="D4131" i="2"/>
  <c r="D4221" i="2"/>
  <c r="D3659" i="2"/>
  <c r="D3933" i="2"/>
  <c r="D3756" i="2"/>
  <c r="D3961" i="2"/>
  <c r="D4025" i="2"/>
  <c r="D3845" i="2"/>
  <c r="D4099" i="2"/>
  <c r="D3928" i="2"/>
  <c r="D3767" i="2"/>
  <c r="D3773" i="2"/>
  <c r="D3633" i="2"/>
  <c r="D3843" i="2"/>
  <c r="D3699" i="2"/>
  <c r="D3769" i="2"/>
  <c r="D3682" i="2"/>
  <c r="D3823" i="2"/>
  <c r="D3695" i="2"/>
  <c r="D3583" i="2"/>
  <c r="D3287" i="2"/>
  <c r="D3557" i="2"/>
  <c r="D3645" i="2"/>
  <c r="D3595" i="2"/>
  <c r="D3536" i="2"/>
  <c r="D3482" i="2"/>
  <c r="D3689" i="2"/>
  <c r="D3585" i="2"/>
  <c r="D3647" i="2"/>
  <c r="D3552" i="2"/>
  <c r="D3581" i="2"/>
  <c r="D3319" i="2"/>
  <c r="D3466" i="2"/>
  <c r="D3386" i="2"/>
  <c r="D3279" i="2"/>
  <c r="D3537" i="2"/>
  <c r="D3449" i="2"/>
  <c r="D3555" i="2"/>
  <c r="D3442" i="2"/>
  <c r="D3360" i="2"/>
  <c r="D3239" i="2"/>
  <c r="D3493" i="2"/>
  <c r="D3495" i="2"/>
  <c r="D3391" i="2"/>
  <c r="D3295" i="2"/>
  <c r="D3425" i="2"/>
  <c r="D3361" i="2"/>
  <c r="D3297" i="2"/>
  <c r="D3233" i="2"/>
  <c r="D3176" i="2"/>
  <c r="D3185" i="2"/>
  <c r="D2967" i="2"/>
  <c r="D3443" i="2"/>
  <c r="D3379" i="2"/>
  <c r="D3315" i="2"/>
  <c r="D3251" i="2"/>
  <c r="D3137" i="2"/>
  <c r="D4666" i="2"/>
  <c r="D4719" i="2"/>
  <c r="D4458" i="2"/>
  <c r="D4681" i="2"/>
  <c r="D4240" i="2"/>
  <c r="D3870" i="2"/>
  <c r="D4157" i="2"/>
  <c r="D4223" i="2"/>
  <c r="D3877" i="2"/>
  <c r="D3646" i="2"/>
  <c r="D3942" i="2"/>
  <c r="D3744" i="2"/>
  <c r="D3740" i="2"/>
  <c r="D4075" i="2"/>
  <c r="D3847" i="2"/>
  <c r="D3821" i="2"/>
  <c r="D3709" i="2"/>
  <c r="D3779" i="2"/>
  <c r="D3554" i="2"/>
  <c r="D3849" i="2"/>
  <c r="D3721" i="2"/>
  <c r="D3675" i="2"/>
  <c r="D3775" i="2"/>
  <c r="D3530" i="2"/>
  <c r="D3593" i="2"/>
  <c r="D3490" i="2"/>
  <c r="D3637" i="2"/>
  <c r="D3529" i="2"/>
  <c r="D3351" i="2"/>
  <c r="D3639" i="2"/>
  <c r="D3591" i="2"/>
  <c r="D3545" i="2"/>
  <c r="D3463" i="2"/>
  <c r="D3551" i="2"/>
  <c r="D3456" i="2"/>
  <c r="D3375" i="2"/>
  <c r="D3258" i="2"/>
  <c r="D3521" i="2"/>
  <c r="D3539" i="2"/>
  <c r="D3431" i="2"/>
  <c r="D3346" i="2"/>
  <c r="D3480" i="2"/>
  <c r="D3384" i="2"/>
  <c r="D3274" i="2"/>
  <c r="D3417" i="2"/>
  <c r="D3353" i="2"/>
  <c r="D3289" i="2"/>
  <c r="D3230" i="2"/>
  <c r="D3169" i="2"/>
  <c r="D3070" i="2"/>
  <c r="D2932" i="2"/>
  <c r="D3435" i="2"/>
  <c r="D3371" i="2"/>
  <c r="D3307" i="2"/>
  <c r="D3243" i="2"/>
  <c r="D3030" i="2"/>
  <c r="D3437" i="2"/>
  <c r="D3373" i="2"/>
  <c r="D3309" i="2"/>
  <c r="D4394" i="2"/>
  <c r="D4620" i="2"/>
  <c r="D4626" i="2"/>
  <c r="D4232" i="2"/>
  <c r="D3896" i="2"/>
  <c r="D4093" i="2"/>
  <c r="D4159" i="2"/>
  <c r="D3809" i="2"/>
  <c r="D3912" i="2"/>
  <c r="D3718" i="2"/>
  <c r="D3983" i="2"/>
  <c r="D3641" i="2"/>
  <c r="D3973" i="2"/>
  <c r="D3792" i="2"/>
  <c r="D4043" i="2"/>
  <c r="D3755" i="2"/>
  <c r="D3548" i="2"/>
  <c r="D3831" i="2"/>
  <c r="D3615" i="2"/>
  <c r="D3827" i="2"/>
  <c r="D3731" i="2"/>
  <c r="D3686" i="2"/>
  <c r="D3801" i="2"/>
  <c r="D3668" i="2"/>
  <c r="D3855" i="2"/>
  <c r="D3727" i="2"/>
  <c r="D3504" i="2"/>
  <c r="D3544" i="2"/>
  <c r="D3589" i="2"/>
  <c r="D3464" i="2"/>
  <c r="D3629" i="2"/>
  <c r="D3516" i="2"/>
  <c r="D3452" i="2"/>
  <c r="D3617" i="2"/>
  <c r="D3631" i="2"/>
  <c r="D3532" i="2"/>
  <c r="D3447" i="2"/>
  <c r="D3613" i="2"/>
  <c r="D3549" i="2"/>
  <c r="D3535" i="2"/>
  <c r="D3368" i="2"/>
  <c r="D3247" i="2"/>
  <c r="D3505" i="2"/>
  <c r="D3523" i="2"/>
  <c r="D3424" i="2"/>
  <c r="D3335" i="2"/>
  <c r="D3121" i="2"/>
  <c r="D3477" i="2"/>
  <c r="D3458" i="2"/>
  <c r="D3370" i="2"/>
  <c r="D3263" i="2"/>
  <c r="D3409" i="2"/>
  <c r="D3345" i="2"/>
  <c r="D3281" i="2"/>
  <c r="D3224" i="2"/>
  <c r="D3145" i="2"/>
  <c r="D2920" i="2"/>
  <c r="D3427" i="2"/>
  <c r="D3363" i="2"/>
  <c r="D3299" i="2"/>
  <c r="D3235" i="2"/>
  <c r="D3123" i="2"/>
  <c r="D3429" i="2"/>
  <c r="D3365" i="2"/>
  <c r="D3301" i="2"/>
  <c r="D3237" i="2"/>
  <c r="D3177" i="2"/>
  <c r="D2904" i="2"/>
  <c r="D4716" i="2"/>
  <c r="D4488" i="2"/>
  <c r="D4249" i="2"/>
  <c r="D4088" i="2"/>
  <c r="D3985" i="2"/>
  <c r="D4087" i="2"/>
  <c r="D3880" i="2"/>
  <c r="D4117" i="2"/>
  <c r="D3935" i="2"/>
  <c r="D3938" i="2"/>
  <c r="D3717" i="2"/>
  <c r="D4011" i="2"/>
  <c r="D3805" i="2"/>
  <c r="D3683" i="2"/>
  <c r="D3811" i="2"/>
  <c r="D3763" i="2"/>
  <c r="D3520" i="2"/>
  <c r="D3833" i="2"/>
  <c r="D3705" i="2"/>
  <c r="D3650" i="2"/>
  <c r="D3538" i="2"/>
  <c r="D3759" i="2"/>
  <c r="D3473" i="2"/>
  <c r="D3577" i="2"/>
  <c r="D3685" i="2"/>
  <c r="D3621" i="2"/>
  <c r="D3677" i="2"/>
  <c r="D3506" i="2"/>
  <c r="D3394" i="2"/>
  <c r="D3485" i="2"/>
  <c r="D3679" i="2"/>
  <c r="D3575" i="2"/>
  <c r="D3522" i="2"/>
  <c r="D3362" i="2"/>
  <c r="D3517" i="2"/>
  <c r="D3503" i="2"/>
  <c r="D3432" i="2"/>
  <c r="D3343" i="2"/>
  <c r="D3153" i="2"/>
  <c r="D3472" i="2"/>
  <c r="D3399" i="2"/>
  <c r="D3303" i="2"/>
  <c r="D2949" i="2"/>
  <c r="D3471" i="2"/>
  <c r="D3434" i="2"/>
  <c r="D3352" i="2"/>
  <c r="D3393" i="2"/>
  <c r="D3329" i="2"/>
  <c r="D3265" i="2"/>
  <c r="D3208" i="2"/>
  <c r="D3131" i="2"/>
  <c r="D3038" i="2"/>
  <c r="D3475" i="2"/>
  <c r="D3411" i="2"/>
  <c r="D3347" i="2"/>
  <c r="D3283" i="2"/>
  <c r="D3413" i="2"/>
  <c r="D3349" i="2"/>
  <c r="D3285" i="2"/>
  <c r="D3216" i="2"/>
  <c r="D3129" i="2"/>
  <c r="D4659" i="2"/>
  <c r="D4634" i="2"/>
  <c r="D4424" i="2"/>
  <c r="D4023" i="2"/>
  <c r="D3846" i="2"/>
  <c r="D4089" i="2"/>
  <c r="D3932" i="2"/>
  <c r="D3918" i="2"/>
  <c r="D3713" i="2"/>
  <c r="D3979" i="2"/>
  <c r="D3724" i="2"/>
  <c r="D3835" i="2"/>
  <c r="D3719" i="2"/>
  <c r="D3046" i="2"/>
  <c r="D3853" i="2"/>
  <c r="D3676" i="2"/>
  <c r="D3859" i="2"/>
  <c r="D3715" i="2"/>
  <c r="D3497" i="2"/>
  <c r="D3785" i="2"/>
  <c r="D3643" i="2"/>
  <c r="D3426" i="2"/>
  <c r="D3839" i="2"/>
  <c r="D3711" i="2"/>
  <c r="D3415" i="2"/>
  <c r="D3573" i="2"/>
  <c r="D3383" i="2"/>
  <c r="D3669" i="2"/>
  <c r="D3611" i="2"/>
  <c r="D3601" i="2"/>
  <c r="D3444" i="2"/>
  <c r="D3671" i="2"/>
  <c r="D3597" i="2"/>
  <c r="D3501" i="2"/>
  <c r="D3489" i="2"/>
  <c r="D3418" i="2"/>
  <c r="D3322" i="2"/>
  <c r="D3142" i="2"/>
  <c r="D3469" i="2"/>
  <c r="D3465" i="2"/>
  <c r="D3392" i="2"/>
  <c r="D3282" i="2"/>
  <c r="D3541" i="2"/>
  <c r="D3543" i="2"/>
  <c r="D3423" i="2"/>
  <c r="D3338" i="2"/>
  <c r="D3163" i="2"/>
  <c r="D3385" i="2"/>
  <c r="D3321" i="2"/>
  <c r="D3257" i="2"/>
  <c r="D3198" i="2"/>
  <c r="D3113" i="2"/>
  <c r="D3467" i="2"/>
  <c r="D3403" i="2"/>
  <c r="D3339" i="2"/>
  <c r="D3275" i="2"/>
  <c r="D2935" i="2"/>
  <c r="D3405" i="2"/>
  <c r="D3341" i="2"/>
  <c r="D3277" i="2"/>
  <c r="D3206" i="2"/>
  <c r="D3118" i="2"/>
  <c r="D3022" i="2"/>
  <c r="D3152" i="2"/>
  <c r="D3120" i="2"/>
  <c r="D3088" i="2"/>
  <c r="D3056" i="2"/>
  <c r="D3024" i="2"/>
  <c r="D3210" i="2"/>
  <c r="D3178" i="2"/>
  <c r="D3146" i="2"/>
  <c r="D3114" i="2"/>
  <c r="D3082" i="2"/>
  <c r="D3050" i="2"/>
  <c r="D2888" i="2"/>
  <c r="D2775" i="2"/>
  <c r="D2845" i="2"/>
  <c r="D3905" i="2"/>
  <c r="D3531" i="2"/>
  <c r="D3687" i="2"/>
  <c r="D3492" i="2"/>
  <c r="D3565" i="2"/>
  <c r="D3354" i="2"/>
  <c r="D3314" i="2"/>
  <c r="D3242" i="2"/>
  <c r="D3161" i="2"/>
  <c r="D3421" i="2"/>
  <c r="D3253" i="2"/>
  <c r="D3086" i="2"/>
  <c r="D2923" i="2"/>
  <c r="D3228" i="2"/>
  <c r="D3188" i="2"/>
  <c r="D3140" i="2"/>
  <c r="D3100" i="2"/>
  <c r="D3060" i="2"/>
  <c r="D2970" i="2"/>
  <c r="D2821" i="2"/>
  <c r="D2956" i="2"/>
  <c r="D2896" i="2"/>
  <c r="D2958" i="2"/>
  <c r="D2921" i="2"/>
  <c r="D2869" i="2"/>
  <c r="D2968" i="2"/>
  <c r="D2936" i="2"/>
  <c r="D2874" i="2"/>
  <c r="D2810" i="2"/>
  <c r="D2741" i="2"/>
  <c r="D2844" i="2"/>
  <c r="D2780" i="2"/>
  <c r="D2704" i="2"/>
  <c r="D2817" i="2"/>
  <c r="D2854" i="2"/>
  <c r="D2790" i="2"/>
  <c r="D2707" i="2"/>
  <c r="D2827" i="2"/>
  <c r="D2763" i="2"/>
  <c r="D2840" i="2"/>
  <c r="D2773" i="2"/>
  <c r="D2702" i="2"/>
  <c r="D2637" i="2"/>
  <c r="D2573" i="2"/>
  <c r="D2690" i="2"/>
  <c r="D2615" i="2"/>
  <c r="D2533" i="2"/>
  <c r="D2735" i="2"/>
  <c r="D2685" i="2"/>
  <c r="D2614" i="2"/>
  <c r="D2529" i="2"/>
  <c r="D2753" i="2"/>
  <c r="D2721" i="2"/>
  <c r="D2631" i="2"/>
  <c r="D2553" i="2"/>
  <c r="D2688" i="2"/>
  <c r="D2624" i="2"/>
  <c r="D2560" i="2"/>
  <c r="D2634" i="2"/>
  <c r="D2570" i="2"/>
  <c r="D2660" i="2"/>
  <c r="D2596" i="2"/>
  <c r="D2532" i="2"/>
  <c r="D2788" i="2"/>
  <c r="D2537" i="2"/>
  <c r="D4522" i="2"/>
  <c r="D4064" i="2"/>
  <c r="D3457" i="2"/>
  <c r="D3693" i="2"/>
  <c r="D3110" i="2"/>
  <c r="D3401" i="2"/>
  <c r="D3134" i="2"/>
  <c r="D3126" i="2"/>
  <c r="D3397" i="2"/>
  <c r="D3245" i="2"/>
  <c r="D3136" i="2"/>
  <c r="D3072" i="2"/>
  <c r="D2919" i="2"/>
  <c r="D3194" i="2"/>
  <c r="D3098" i="2"/>
  <c r="D3058" i="2"/>
  <c r="D2965" i="2"/>
  <c r="D3180" i="2"/>
  <c r="D3052" i="2"/>
  <c r="D2957" i="2"/>
  <c r="D2962" i="2"/>
  <c r="D2913" i="2"/>
  <c r="D2807" i="2"/>
  <c r="D2948" i="2"/>
  <c r="D2890" i="2"/>
  <c r="D2918" i="2"/>
  <c r="D2855" i="2"/>
  <c r="D2927" i="2"/>
  <c r="D2933" i="2"/>
  <c r="D2882" i="2"/>
  <c r="D2866" i="2"/>
  <c r="D2802" i="2"/>
  <c r="D2723" i="2"/>
  <c r="D2836" i="2"/>
  <c r="D2771" i="2"/>
  <c r="D2873" i="2"/>
  <c r="D2809" i="2"/>
  <c r="D2750" i="2"/>
  <c r="D2846" i="2"/>
  <c r="D2782" i="2"/>
  <c r="D2703" i="2"/>
  <c r="D2819" i="2"/>
  <c r="D2832" i="2"/>
  <c r="D2766" i="2"/>
  <c r="D2630" i="2"/>
  <c r="D2566" i="2"/>
  <c r="D2686" i="2"/>
  <c r="D2601" i="2"/>
  <c r="D2526" i="2"/>
  <c r="D2678" i="2"/>
  <c r="D2607" i="2"/>
  <c r="D2525" i="2"/>
  <c r="D2701" i="2"/>
  <c r="D2617" i="2"/>
  <c r="D2549" i="2"/>
  <c r="D2680" i="2"/>
  <c r="D2616" i="2"/>
  <c r="D2552" i="2"/>
  <c r="D2626" i="2"/>
  <c r="D2562" i="2"/>
  <c r="D2652" i="2"/>
  <c r="D2588" i="2"/>
  <c r="D2524" i="2"/>
  <c r="D2657" i="2"/>
  <c r="D2713" i="2"/>
  <c r="D2613" i="2"/>
  <c r="D2544" i="2"/>
  <c r="D2682" i="2"/>
  <c r="D2644" i="2"/>
  <c r="D2632" i="2"/>
  <c r="D4330" i="2"/>
  <c r="D3807" i="2"/>
  <c r="D3579" i="2"/>
  <c r="D3623" i="2"/>
  <c r="D3533" i="2"/>
  <c r="D3491" i="2"/>
  <c r="D3337" i="2"/>
  <c r="D3094" i="2"/>
  <c r="D3381" i="2"/>
  <c r="D3222" i="2"/>
  <c r="D3054" i="2"/>
  <c r="D3128" i="2"/>
  <c r="D3064" i="2"/>
  <c r="D2916" i="2"/>
  <c r="D3186" i="2"/>
  <c r="D3220" i="2"/>
  <c r="D3172" i="2"/>
  <c r="D3132" i="2"/>
  <c r="D3092" i="2"/>
  <c r="D3044" i="2"/>
  <c r="D2954" i="2"/>
  <c r="D2910" i="2"/>
  <c r="D2789" i="2"/>
  <c r="D2940" i="2"/>
  <c r="D2931" i="2"/>
  <c r="D2880" i="2"/>
  <c r="D2950" i="2"/>
  <c r="D2837" i="2"/>
  <c r="D2924" i="2"/>
  <c r="D2960" i="2"/>
  <c r="D2930" i="2"/>
  <c r="D2861" i="2"/>
  <c r="D2858" i="2"/>
  <c r="D2794" i="2"/>
  <c r="D2716" i="2"/>
  <c r="D2828" i="2"/>
  <c r="D2865" i="2"/>
  <c r="D2801" i="2"/>
  <c r="D2838" i="2"/>
  <c r="D2767" i="2"/>
  <c r="D2875" i="2"/>
  <c r="D2811" i="2"/>
  <c r="D2742" i="2"/>
  <c r="D2824" i="2"/>
  <c r="D2623" i="2"/>
  <c r="D2545" i="2"/>
  <c r="D2665" i="2"/>
  <c r="D2597" i="2"/>
  <c r="D2759" i="2"/>
  <c r="D2727" i="2"/>
  <c r="D2699" i="2"/>
  <c r="D2593" i="2"/>
  <c r="D2777" i="2"/>
  <c r="D2745" i="2"/>
  <c r="D2681" i="2"/>
  <c r="D2542" i="2"/>
  <c r="D2672" i="2"/>
  <c r="D2608" i="2"/>
  <c r="D2618" i="2"/>
  <c r="D2554" i="2"/>
  <c r="D2580" i="2"/>
  <c r="D2708" i="2"/>
  <c r="D2689" i="2"/>
  <c r="D2568" i="2"/>
  <c r="D2668" i="2"/>
  <c r="D3875" i="2"/>
  <c r="D3450" i="2"/>
  <c r="D3273" i="2"/>
  <c r="D3483" i="2"/>
  <c r="D3062" i="2"/>
  <c r="D3357" i="2"/>
  <c r="D3200" i="2"/>
  <c r="D3130" i="2"/>
  <c r="D3090" i="2"/>
  <c r="D2907" i="2"/>
  <c r="D3212" i="2"/>
  <c r="D3084" i="2"/>
  <c r="D2877" i="2"/>
  <c r="D2928" i="2"/>
  <c r="D2905" i="2"/>
  <c r="D2823" i="2"/>
  <c r="D2847" i="2"/>
  <c r="D2850" i="2"/>
  <c r="D2786" i="2"/>
  <c r="D2709" i="2"/>
  <c r="D2820" i="2"/>
  <c r="D2747" i="2"/>
  <c r="D2857" i="2"/>
  <c r="D2793" i="2"/>
  <c r="D2830" i="2"/>
  <c r="D2867" i="2"/>
  <c r="D2803" i="2"/>
  <c r="D2816" i="2"/>
  <c r="D2756" i="2"/>
  <c r="D2697" i="2"/>
  <c r="D2609" i="2"/>
  <c r="D2541" i="2"/>
  <c r="D2661" i="2"/>
  <c r="D2590" i="2"/>
  <c r="D2653" i="2"/>
  <c r="D2589" i="2"/>
  <c r="D2677" i="2"/>
  <c r="D2606" i="2"/>
  <c r="D2664" i="2"/>
  <c r="D2600" i="2"/>
  <c r="D2536" i="2"/>
  <c r="D2674" i="2"/>
  <c r="D2610" i="2"/>
  <c r="D2546" i="2"/>
  <c r="D2636" i="2"/>
  <c r="D2572" i="2"/>
  <c r="D2528" i="2"/>
  <c r="D2666" i="2"/>
  <c r="D2538" i="2"/>
  <c r="D2692" i="2"/>
  <c r="D2628" i="2"/>
  <c r="D2684" i="2"/>
  <c r="D2929" i="2"/>
  <c r="D2781" i="2"/>
  <c r="D2726" i="2"/>
  <c r="D2852" i="2"/>
  <c r="D2862" i="2"/>
  <c r="D2641" i="2"/>
  <c r="D2550" i="2"/>
  <c r="D2574" i="2"/>
  <c r="D2540" i="2"/>
  <c r="D3975" i="2"/>
  <c r="D3941" i="2"/>
  <c r="D3753" i="2"/>
  <c r="D3214" i="2"/>
  <c r="D3419" i="2"/>
  <c r="D3333" i="2"/>
  <c r="D3184" i="2"/>
  <c r="D3209" i="2"/>
  <c r="D2903" i="2"/>
  <c r="D3204" i="2"/>
  <c r="D3164" i="2"/>
  <c r="D3124" i="2"/>
  <c r="D3076" i="2"/>
  <c r="D3036" i="2"/>
  <c r="D2946" i="2"/>
  <c r="D2894" i="2"/>
  <c r="D2698" i="2"/>
  <c r="D2863" i="2"/>
  <c r="D2942" i="2"/>
  <c r="D2902" i="2"/>
  <c r="D2805" i="2"/>
  <c r="D2911" i="2"/>
  <c r="D2952" i="2"/>
  <c r="D2917" i="2"/>
  <c r="D2829" i="2"/>
  <c r="D2842" i="2"/>
  <c r="D2772" i="2"/>
  <c r="D2876" i="2"/>
  <c r="D2812" i="2"/>
  <c r="D2740" i="2"/>
  <c r="D2849" i="2"/>
  <c r="D2785" i="2"/>
  <c r="D2822" i="2"/>
  <c r="D2757" i="2"/>
  <c r="D2859" i="2"/>
  <c r="D2795" i="2"/>
  <c r="D2872" i="2"/>
  <c r="D2808" i="2"/>
  <c r="D2749" i="2"/>
  <c r="D2673" i="2"/>
  <c r="D2605" i="2"/>
  <c r="D2534" i="2"/>
  <c r="D2654" i="2"/>
  <c r="D2569" i="2"/>
  <c r="D2751" i="2"/>
  <c r="D2719" i="2"/>
  <c r="D2646" i="2"/>
  <c r="D2582" i="2"/>
  <c r="D2769" i="2"/>
  <c r="D2737" i="2"/>
  <c r="D2670" i="2"/>
  <c r="D2599" i="2"/>
  <c r="D2656" i="2"/>
  <c r="D2592" i="2"/>
  <c r="D2602" i="2"/>
  <c r="D2564" i="2"/>
  <c r="D3439" i="2"/>
  <c r="D3410" i="2"/>
  <c r="D3269" i="2"/>
  <c r="D3018" i="2"/>
  <c r="D3066" i="2"/>
  <c r="D2839" i="2"/>
  <c r="D2758" i="2"/>
  <c r="D2818" i="2"/>
  <c r="D2825" i="2"/>
  <c r="D2798" i="2"/>
  <c r="D2717" i="2"/>
  <c r="D2622" i="2"/>
  <c r="D2621" i="2"/>
  <c r="D2578" i="2"/>
  <c r="D2604" i="2"/>
  <c r="D4096" i="2"/>
  <c r="D3766" i="2"/>
  <c r="D3355" i="2"/>
  <c r="D3317" i="2"/>
  <c r="D3174" i="2"/>
  <c r="D3193" i="2"/>
  <c r="D3168" i="2"/>
  <c r="D3104" i="2"/>
  <c r="D3040" i="2"/>
  <c r="D3226" i="2"/>
  <c r="D3162" i="2"/>
  <c r="D3122" i="2"/>
  <c r="D3034" i="2"/>
  <c r="D2900" i="2"/>
  <c r="D3116" i="2"/>
  <c r="D2884" i="2"/>
  <c r="D2878" i="2"/>
  <c r="D2925" i="2"/>
  <c r="D2831" i="2"/>
  <c r="D2915" i="2"/>
  <c r="D2791" i="2"/>
  <c r="D2908" i="2"/>
  <c r="D2765" i="2"/>
  <c r="D2914" i="2"/>
  <c r="D2815" i="2"/>
  <c r="D2834" i="2"/>
  <c r="D2868" i="2"/>
  <c r="D2804" i="2"/>
  <c r="D2733" i="2"/>
  <c r="D2841" i="2"/>
  <c r="D2774" i="2"/>
  <c r="D2718" i="2"/>
  <c r="D2814" i="2"/>
  <c r="D2739" i="2"/>
  <c r="D2851" i="2"/>
  <c r="D2787" i="2"/>
  <c r="D2864" i="2"/>
  <c r="D2800" i="2"/>
  <c r="D2731" i="2"/>
  <c r="D2669" i="2"/>
  <c r="D2598" i="2"/>
  <c r="D2527" i="2"/>
  <c r="D2633" i="2"/>
  <c r="D2565" i="2"/>
  <c r="D2639" i="2"/>
  <c r="D2561" i="2"/>
  <c r="D2695" i="2"/>
  <c r="D2649" i="2"/>
  <c r="D2585" i="2"/>
  <c r="D2648" i="2"/>
  <c r="D2584" i="2"/>
  <c r="D2658" i="2"/>
  <c r="D2594" i="2"/>
  <c r="D2530" i="2"/>
  <c r="D2620" i="2"/>
  <c r="D2556" i="2"/>
  <c r="D3359" i="2"/>
  <c r="D3445" i="2"/>
  <c r="D3026" i="2"/>
  <c r="D3148" i="2"/>
  <c r="D2892" i="2"/>
  <c r="D2898" i="2"/>
  <c r="D2748" i="2"/>
  <c r="D2835" i="2"/>
  <c r="D2784" i="2"/>
  <c r="D2693" i="2"/>
  <c r="D2642" i="2"/>
  <c r="D3730" i="2"/>
  <c r="D4035" i="2"/>
  <c r="D3657" i="2"/>
  <c r="D3500" i="2"/>
  <c r="D3519" i="2"/>
  <c r="D3507" i="2"/>
  <c r="D3441" i="2"/>
  <c r="D3291" i="2"/>
  <c r="D3461" i="2"/>
  <c r="D3293" i="2"/>
  <c r="D3147" i="2"/>
  <c r="D3150" i="2"/>
  <c r="D3160" i="2"/>
  <c r="D3096" i="2"/>
  <c r="D3032" i="2"/>
  <c r="D3218" i="2"/>
  <c r="D3196" i="2"/>
  <c r="D3156" i="2"/>
  <c r="D3108" i="2"/>
  <c r="D3068" i="2"/>
  <c r="D3028" i="2"/>
  <c r="D2938" i="2"/>
  <c r="D2853" i="2"/>
  <c r="D2964" i="2"/>
  <c r="D2922" i="2"/>
  <c r="D2799" i="2"/>
  <c r="D2912" i="2"/>
  <c r="D2966" i="2"/>
  <c r="D2934" i="2"/>
  <c r="D2886" i="2"/>
  <c r="D2734" i="2"/>
  <c r="D2944" i="2"/>
  <c r="D2797" i="2"/>
  <c r="D2826" i="2"/>
  <c r="D2755" i="2"/>
  <c r="D2860" i="2"/>
  <c r="D2796" i="2"/>
  <c r="D2715" i="2"/>
  <c r="D2833" i="2"/>
  <c r="D2870" i="2"/>
  <c r="D2806" i="2"/>
  <c r="D2732" i="2"/>
  <c r="D2843" i="2"/>
  <c r="D2779" i="2"/>
  <c r="D2710" i="2"/>
  <c r="D2856" i="2"/>
  <c r="D2792" i="2"/>
  <c r="D2724" i="2"/>
  <c r="D2662" i="2"/>
  <c r="D2591" i="2"/>
  <c r="D2629" i="2"/>
  <c r="D2558" i="2"/>
  <c r="D2743" i="2"/>
  <c r="D2711" i="2"/>
  <c r="D2705" i="2"/>
  <c r="D2625" i="2"/>
  <c r="D2557" i="2"/>
  <c r="D2761" i="2"/>
  <c r="D2729" i="2"/>
  <c r="D2645" i="2"/>
  <c r="D2581" i="2"/>
  <c r="D2640" i="2"/>
  <c r="D2576" i="2"/>
  <c r="D2650" i="2"/>
  <c r="D2586" i="2"/>
  <c r="D2676" i="2"/>
  <c r="D2612" i="2"/>
  <c r="D2548" i="2"/>
  <c r="D3889" i="2"/>
  <c r="D3569" i="2"/>
  <c r="D3115" i="2"/>
  <c r="D3154" i="2"/>
  <c r="D2909" i="2"/>
  <c r="D2783" i="2"/>
  <c r="D2764" i="2"/>
  <c r="D2725" i="2"/>
  <c r="D2848" i="2"/>
  <c r="D2577" i="2"/>
  <c r="D2638" i="2"/>
  <c r="E2527" i="2"/>
  <c r="E2535" i="2"/>
  <c r="E2543" i="2"/>
  <c r="E2551" i="2"/>
  <c r="E2559" i="2"/>
  <c r="E2567" i="2"/>
  <c r="E2575" i="2"/>
  <c r="E2583" i="2"/>
  <c r="E2591" i="2"/>
  <c r="E2599" i="2"/>
  <c r="E2607" i="2"/>
  <c r="E2615" i="2"/>
  <c r="E2623" i="2"/>
  <c r="E2631" i="2"/>
  <c r="E2639" i="2"/>
  <c r="E2647" i="2"/>
  <c r="E2655" i="2"/>
  <c r="E2663" i="2"/>
  <c r="E2671" i="2"/>
  <c r="E2679" i="2"/>
  <c r="E2687" i="2"/>
  <c r="E2525" i="2"/>
  <c r="E2533" i="2"/>
  <c r="E2541" i="2"/>
  <c r="E2549" i="2"/>
  <c r="E2557" i="2"/>
  <c r="E2565" i="2"/>
  <c r="E2573" i="2"/>
  <c r="E2581" i="2"/>
  <c r="E2589" i="2"/>
  <c r="E2597" i="2"/>
  <c r="E2605" i="2"/>
  <c r="E2613" i="2"/>
  <c r="E2621" i="2"/>
  <c r="E2629" i="2"/>
  <c r="E2637" i="2"/>
  <c r="E2645" i="2"/>
  <c r="E2653" i="2"/>
  <c r="E2661" i="2"/>
  <c r="E2669" i="2"/>
  <c r="E2677" i="2"/>
  <c r="E2685" i="2"/>
  <c r="E2693" i="2"/>
  <c r="E2695" i="2"/>
  <c r="E2697" i="2"/>
  <c r="E2699" i="2"/>
  <c r="E2701" i="2"/>
  <c r="E2531" i="2"/>
  <c r="E2563" i="2"/>
  <c r="E2595" i="2"/>
  <c r="E2627" i="2"/>
  <c r="E2659" i="2"/>
  <c r="E2691" i="2"/>
  <c r="E2539" i="2"/>
  <c r="E2571" i="2"/>
  <c r="E2603" i="2"/>
  <c r="E2635" i="2"/>
  <c r="E2667" i="2"/>
  <c r="E2713" i="2"/>
  <c r="E2721" i="2"/>
  <c r="E2729" i="2"/>
  <c r="E2737" i="2"/>
  <c r="E2745" i="2"/>
  <c r="E2753" i="2"/>
  <c r="E2547" i="2"/>
  <c r="E2675" i="2"/>
  <c r="E2709" i="2"/>
  <c r="E2741" i="2"/>
  <c r="E2555" i="2"/>
  <c r="E2683" i="2"/>
  <c r="E2727" i="2"/>
  <c r="E2759" i="2"/>
  <c r="E2769" i="2"/>
  <c r="E2781" i="2"/>
  <c r="E2789" i="2"/>
  <c r="E2797" i="2"/>
  <c r="E2805" i="2"/>
  <c r="E2813" i="2"/>
  <c r="E2579" i="2"/>
  <c r="E2717" i="2"/>
  <c r="E2749" i="2"/>
  <c r="E2773" i="2"/>
  <c r="E2784" i="2"/>
  <c r="E2792" i="2"/>
  <c r="E2800" i="2"/>
  <c r="E2808" i="2"/>
  <c r="E2816" i="2"/>
  <c r="E2824" i="2"/>
  <c r="E2832" i="2"/>
  <c r="E2840" i="2"/>
  <c r="E2848" i="2"/>
  <c r="E2856" i="2"/>
  <c r="E2864" i="2"/>
  <c r="E2872" i="2"/>
  <c r="E2587" i="2"/>
  <c r="E2735" i="2"/>
  <c r="E2779" i="2"/>
  <c r="E2787" i="2"/>
  <c r="E2795" i="2"/>
  <c r="E2803" i="2"/>
  <c r="E2811" i="2"/>
  <c r="E2819" i="2"/>
  <c r="E2827" i="2"/>
  <c r="E2835" i="2"/>
  <c r="E2843" i="2"/>
  <c r="E2851" i="2"/>
  <c r="E2859" i="2"/>
  <c r="E2867" i="2"/>
  <c r="E2875" i="2"/>
  <c r="E2611" i="2"/>
  <c r="E2725" i="2"/>
  <c r="E2757" i="2"/>
  <c r="E2767" i="2"/>
  <c r="E2643" i="2"/>
  <c r="E2733" i="2"/>
  <c r="E2761" i="2"/>
  <c r="E2619" i="2"/>
  <c r="E2775" i="2"/>
  <c r="E2807" i="2"/>
  <c r="E2839" i="2"/>
  <c r="E2871" i="2"/>
  <c r="E2878" i="2"/>
  <c r="E2651" i="2"/>
  <c r="E2793" i="2"/>
  <c r="E2825" i="2"/>
  <c r="E2857" i="2"/>
  <c r="E2888" i="2"/>
  <c r="E2904" i="2"/>
  <c r="E2920" i="2"/>
  <c r="E2783" i="2"/>
  <c r="E2815" i="2"/>
  <c r="E2847" i="2"/>
  <c r="E2882" i="2"/>
  <c r="E2898" i="2"/>
  <c r="E2914" i="2"/>
  <c r="E2930" i="2"/>
  <c r="E2936" i="2"/>
  <c r="E2944" i="2"/>
  <c r="E2952" i="2"/>
  <c r="E2960" i="2"/>
  <c r="E2968" i="2"/>
  <c r="E2711" i="2"/>
  <c r="E2765" i="2"/>
  <c r="E2801" i="2"/>
  <c r="E2833" i="2"/>
  <c r="E2865" i="2"/>
  <c r="E2892" i="2"/>
  <c r="E2908" i="2"/>
  <c r="E2924" i="2"/>
  <c r="E2973" i="2"/>
  <c r="E2975" i="2"/>
  <c r="E2977" i="2"/>
  <c r="E2979" i="2"/>
  <c r="E2981" i="2"/>
  <c r="E2983" i="2"/>
  <c r="E2985" i="2"/>
  <c r="E2987" i="2"/>
  <c r="E2989" i="2"/>
  <c r="E2991" i="2"/>
  <c r="E2993" i="2"/>
  <c r="E2995" i="2"/>
  <c r="E2997" i="2"/>
  <c r="E2999" i="2"/>
  <c r="E3001" i="2"/>
  <c r="E3003" i="2"/>
  <c r="E3005" i="2"/>
  <c r="E3007" i="2"/>
  <c r="E3009" i="2"/>
  <c r="E3011" i="2"/>
  <c r="E2719" i="2"/>
  <c r="E2791" i="2"/>
  <c r="E2823" i="2"/>
  <c r="E2855" i="2"/>
  <c r="E2886" i="2"/>
  <c r="E2751" i="2"/>
  <c r="E2799" i="2"/>
  <c r="E2831" i="2"/>
  <c r="E2863" i="2"/>
  <c r="E2890" i="2"/>
  <c r="E2743" i="2"/>
  <c r="E2817" i="2"/>
  <c r="E2928" i="2"/>
  <c r="E2841" i="2"/>
  <c r="E2932" i="2"/>
  <c r="E2974" i="2"/>
  <c r="E2990" i="2"/>
  <c r="E3006" i="2"/>
  <c r="E3022" i="2"/>
  <c r="E3030" i="2"/>
  <c r="E3038" i="2"/>
  <c r="E2849" i="2"/>
  <c r="E2880" i="2"/>
  <c r="E2873" i="2"/>
  <c r="E2884" i="2"/>
  <c r="E2978" i="2"/>
  <c r="E2994" i="2"/>
  <c r="E3010" i="2"/>
  <c r="E3036" i="2"/>
  <c r="E3124" i="2"/>
  <c r="E3132" i="2"/>
  <c r="E3140" i="2"/>
  <c r="E3148" i="2"/>
  <c r="E3156" i="2"/>
  <c r="E3164" i="2"/>
  <c r="E3172" i="2"/>
  <c r="E3180" i="2"/>
  <c r="E3188" i="2"/>
  <c r="E3196" i="2"/>
  <c r="E3204" i="2"/>
  <c r="E3212" i="2"/>
  <c r="E3220" i="2"/>
  <c r="E3228" i="2"/>
  <c r="E2896" i="2"/>
  <c r="E2972" i="2"/>
  <c r="E2988" i="2"/>
  <c r="E3004" i="2"/>
  <c r="E3020" i="2"/>
  <c r="E3233" i="2"/>
  <c r="E3235" i="2"/>
  <c r="E3237" i="2"/>
  <c r="E3239" i="2"/>
  <c r="E3241" i="2"/>
  <c r="E3243" i="2"/>
  <c r="E3245" i="2"/>
  <c r="E3247" i="2"/>
  <c r="E3249" i="2"/>
  <c r="E3251" i="2"/>
  <c r="E3253" i="2"/>
  <c r="E3255" i="2"/>
  <c r="E3257" i="2"/>
  <c r="E3259" i="2"/>
  <c r="E3261" i="2"/>
  <c r="E3263" i="2"/>
  <c r="E3265" i="2"/>
  <c r="E3267" i="2"/>
  <c r="E3269" i="2"/>
  <c r="E3271" i="2"/>
  <c r="E3273" i="2"/>
  <c r="E3275" i="2"/>
  <c r="E3277" i="2"/>
  <c r="E3279" i="2"/>
  <c r="E3281" i="2"/>
  <c r="E3283" i="2"/>
  <c r="E3285" i="2"/>
  <c r="E3287" i="2"/>
  <c r="E3289" i="2"/>
  <c r="E3291" i="2"/>
  <c r="E3293" i="2"/>
  <c r="E3295" i="2"/>
  <c r="E3297" i="2"/>
  <c r="E3299" i="2"/>
  <c r="E3301" i="2"/>
  <c r="E3303" i="2"/>
  <c r="E3305" i="2"/>
  <c r="E3307" i="2"/>
  <c r="E3309" i="2"/>
  <c r="E3311" i="2"/>
  <c r="E3313" i="2"/>
  <c r="E2777" i="2"/>
  <c r="E2900" i="2"/>
  <c r="E2982" i="2"/>
  <c r="E2998" i="2"/>
  <c r="E3014" i="2"/>
  <c r="E3026" i="2"/>
  <c r="E3034" i="2"/>
  <c r="E3042" i="2"/>
  <c r="E3050" i="2"/>
  <c r="E3058" i="2"/>
  <c r="E3066" i="2"/>
  <c r="E3074" i="2"/>
  <c r="E3082" i="2"/>
  <c r="E3090" i="2"/>
  <c r="E3098" i="2"/>
  <c r="E3106" i="2"/>
  <c r="E3114" i="2"/>
  <c r="E3122" i="2"/>
  <c r="E3130" i="2"/>
  <c r="E3138" i="2"/>
  <c r="E3146" i="2"/>
  <c r="E3154" i="2"/>
  <c r="E3162" i="2"/>
  <c r="E3170" i="2"/>
  <c r="E2976" i="2"/>
  <c r="E3186" i="2"/>
  <c r="E3202" i="2"/>
  <c r="E3218" i="2"/>
  <c r="E2992" i="2"/>
  <c r="E3040" i="2"/>
  <c r="E3072" i="2"/>
  <c r="E3104" i="2"/>
  <c r="E3136" i="2"/>
  <c r="E3234" i="2"/>
  <c r="E3242" i="2"/>
  <c r="E3250" i="2"/>
  <c r="E3258" i="2"/>
  <c r="E3266" i="2"/>
  <c r="E3274" i="2"/>
  <c r="E3282" i="2"/>
  <c r="E3290" i="2"/>
  <c r="E3298" i="2"/>
  <c r="E3306" i="2"/>
  <c r="E3314" i="2"/>
  <c r="E3322" i="2"/>
  <c r="E3330" i="2"/>
  <c r="E3338" i="2"/>
  <c r="E3184" i="2"/>
  <c r="E3200" i="2"/>
  <c r="E3216" i="2"/>
  <c r="E2785" i="2"/>
  <c r="E2912" i="2"/>
  <c r="E3008" i="2"/>
  <c r="E3168" i="2"/>
  <c r="E3178" i="2"/>
  <c r="E3194" i="2"/>
  <c r="E3210" i="2"/>
  <c r="E3226" i="2"/>
  <c r="E3232" i="2"/>
  <c r="E3240" i="2"/>
  <c r="E3248" i="2"/>
  <c r="E3256" i="2"/>
  <c r="E3264" i="2"/>
  <c r="E3272" i="2"/>
  <c r="E3280" i="2"/>
  <c r="E3288" i="2"/>
  <c r="E3296" i="2"/>
  <c r="E3304" i="2"/>
  <c r="E3312" i="2"/>
  <c r="E3320" i="2"/>
  <c r="E3328" i="2"/>
  <c r="E3336" i="2"/>
  <c r="E3344" i="2"/>
  <c r="E3352" i="2"/>
  <c r="E3360" i="2"/>
  <c r="E3368" i="2"/>
  <c r="E3376" i="2"/>
  <c r="E3384" i="2"/>
  <c r="E3392" i="2"/>
  <c r="E3400" i="2"/>
  <c r="E3408" i="2"/>
  <c r="E3416" i="2"/>
  <c r="E3424" i="2"/>
  <c r="E3432" i="2"/>
  <c r="E3440" i="2"/>
  <c r="E3448" i="2"/>
  <c r="E3456" i="2"/>
  <c r="E2809" i="2"/>
  <c r="E2916" i="2"/>
  <c r="E2986" i="2"/>
  <c r="E3120" i="2"/>
  <c r="E3238" i="2"/>
  <c r="E3270" i="2"/>
  <c r="E3302" i="2"/>
  <c r="E3334" i="2"/>
  <c r="E3366" i="2"/>
  <c r="E3398" i="2"/>
  <c r="E3430" i="2"/>
  <c r="E3454" i="2"/>
  <c r="E3464" i="2"/>
  <c r="E3224" i="2"/>
  <c r="E3490" i="2"/>
  <c r="E3495" i="2"/>
  <c r="E3504" i="2"/>
  <c r="E3511" i="2"/>
  <c r="E3520" i="2"/>
  <c r="E3527" i="2"/>
  <c r="E3536" i="2"/>
  <c r="E3543" i="2"/>
  <c r="E3552" i="2"/>
  <c r="E3024" i="2"/>
  <c r="E3152" i="2"/>
  <c r="E3246" i="2"/>
  <c r="E3278" i="2"/>
  <c r="E3310" i="2"/>
  <c r="E3342" i="2"/>
  <c r="E3374" i="2"/>
  <c r="E3406" i="2"/>
  <c r="E3438" i="2"/>
  <c r="E3480" i="2"/>
  <c r="E3488" i="2"/>
  <c r="E3539" i="2"/>
  <c r="E3555" i="2"/>
  <c r="E3056" i="2"/>
  <c r="E3254" i="2"/>
  <c r="E3286" i="2"/>
  <c r="E3318" i="2"/>
  <c r="E3350" i="2"/>
  <c r="E3382" i="2"/>
  <c r="E3414" i="2"/>
  <c r="E3472" i="2"/>
  <c r="E3491" i="2"/>
  <c r="E3505" i="2"/>
  <c r="E3326" i="2"/>
  <c r="E3446" i="2"/>
  <c r="E3544" i="2"/>
  <c r="E3551" i="2"/>
  <c r="E3484" i="2"/>
  <c r="E3494" i="2"/>
  <c r="E3501" i="2"/>
  <c r="E3358" i="2"/>
  <c r="E3528" i="2"/>
  <c r="E3535" i="2"/>
  <c r="E3628" i="2"/>
  <c r="E3636" i="2"/>
  <c r="E3644" i="2"/>
  <c r="E3652" i="2"/>
  <c r="E3660" i="2"/>
  <c r="E3668" i="2"/>
  <c r="E3676" i="2"/>
  <c r="E3686" i="2"/>
  <c r="E3542" i="2"/>
  <c r="E3549" i="2"/>
  <c r="E3088" i="2"/>
  <c r="E3262" i="2"/>
  <c r="E3390" i="2"/>
  <c r="E3478" i="2"/>
  <c r="E3512" i="2"/>
  <c r="E3519" i="2"/>
  <c r="E3002" i="2"/>
  <c r="E3294" i="2"/>
  <c r="E3422" i="2"/>
  <c r="E3496" i="2"/>
  <c r="E3503" i="2"/>
  <c r="E3624" i="2"/>
  <c r="E3632" i="2"/>
  <c r="E3640" i="2"/>
  <c r="E3648" i="2"/>
  <c r="E3656" i="2"/>
  <c r="E3664" i="2"/>
  <c r="E3672" i="2"/>
  <c r="E3680" i="2"/>
  <c r="E3533" i="2"/>
  <c r="E3526" i="2"/>
  <c r="E3192" i="2"/>
  <c r="E3489" i="2"/>
  <c r="E3510" i="2"/>
  <c r="E3687" i="2"/>
  <c r="E3924" i="2"/>
  <c r="E3940" i="2"/>
  <c r="E3956" i="2"/>
  <c r="E3972" i="2"/>
  <c r="E3988" i="2"/>
  <c r="E3934" i="2"/>
  <c r="E3950" i="2"/>
  <c r="E3966" i="2"/>
  <c r="E3982" i="2"/>
  <c r="E4000" i="2"/>
  <c r="E4008" i="2"/>
  <c r="E4016" i="2"/>
  <c r="E4024" i="2"/>
  <c r="E3683" i="2"/>
  <c r="E3928" i="2"/>
  <c r="E3944" i="2"/>
  <c r="E3960" i="2"/>
  <c r="E3976" i="2"/>
  <c r="E3992" i="2"/>
  <c r="E3938" i="2"/>
  <c r="E3954" i="2"/>
  <c r="E3970" i="2"/>
  <c r="E3986" i="2"/>
  <c r="E3998" i="2"/>
  <c r="E4006" i="2"/>
  <c r="E4014" i="2"/>
  <c r="E4022" i="2"/>
  <c r="E4030" i="2"/>
  <c r="E4119" i="2"/>
  <c r="E3932" i="2"/>
  <c r="E3948" i="2"/>
  <c r="E3964" i="2"/>
  <c r="E3980" i="2"/>
  <c r="E4110" i="2"/>
  <c r="E4117" i="2"/>
  <c r="E3926" i="2"/>
  <c r="E3942" i="2"/>
  <c r="E3958" i="2"/>
  <c r="E3974" i="2"/>
  <c r="E3990" i="2"/>
  <c r="E3996" i="2"/>
  <c r="E4004" i="2"/>
  <c r="E4012" i="2"/>
  <c r="E4020" i="2"/>
  <c r="E4028" i="2"/>
  <c r="E4036" i="2"/>
  <c r="E4044" i="2"/>
  <c r="E4052" i="2"/>
  <c r="E4060" i="2"/>
  <c r="E4068" i="2"/>
  <c r="E4076" i="2"/>
  <c r="E4084" i="2"/>
  <c r="E3962" i="2"/>
  <c r="E4010" i="2"/>
  <c r="E4042" i="2"/>
  <c r="E4074" i="2"/>
  <c r="E4115" i="2"/>
  <c r="E3936" i="2"/>
  <c r="E4092" i="2"/>
  <c r="E4124" i="2"/>
  <c r="E4132" i="2"/>
  <c r="E4140" i="2"/>
  <c r="E4148" i="2"/>
  <c r="E4156" i="2"/>
  <c r="E3978" i="2"/>
  <c r="E4018" i="2"/>
  <c r="E4050" i="2"/>
  <c r="E4082" i="2"/>
  <c r="E4106" i="2"/>
  <c r="E4244" i="2"/>
  <c r="E4260" i="2"/>
  <c r="E3952" i="2"/>
  <c r="E4122" i="2"/>
  <c r="E4130" i="2"/>
  <c r="E4138" i="2"/>
  <c r="E4146" i="2"/>
  <c r="E4154" i="2"/>
  <c r="E3517" i="2"/>
  <c r="E3930" i="2"/>
  <c r="E3994" i="2"/>
  <c r="E4026" i="2"/>
  <c r="E4058" i="2"/>
  <c r="E4090" i="2"/>
  <c r="E4100" i="2"/>
  <c r="E4272" i="2"/>
  <c r="E4288" i="2"/>
  <c r="E4304" i="2"/>
  <c r="E4320" i="2"/>
  <c r="E3968" i="2"/>
  <c r="E4120" i="2"/>
  <c r="E4128" i="2"/>
  <c r="E4136" i="2"/>
  <c r="E4144" i="2"/>
  <c r="E4152" i="2"/>
  <c r="E4160" i="2"/>
  <c r="E4168" i="2"/>
  <c r="E4176" i="2"/>
  <c r="E4184" i="2"/>
  <c r="E4192" i="2"/>
  <c r="E4200" i="2"/>
  <c r="E4208" i="2"/>
  <c r="E4216" i="2"/>
  <c r="E4224" i="2"/>
  <c r="E4232" i="2"/>
  <c r="E4240" i="2"/>
  <c r="E4254" i="2"/>
  <c r="E4270" i="2"/>
  <c r="E4286" i="2"/>
  <c r="E4302" i="2"/>
  <c r="E4318" i="2"/>
  <c r="E4268" i="2"/>
  <c r="E4327" i="2"/>
  <c r="E4335" i="2"/>
  <c r="E4343" i="2"/>
  <c r="E4359" i="2"/>
  <c r="E4375" i="2"/>
  <c r="E4391" i="2"/>
  <c r="E4407" i="2"/>
  <c r="E4423" i="2"/>
  <c r="E4439" i="2"/>
  <c r="E4455" i="2"/>
  <c r="E4471" i="2"/>
  <c r="E4487" i="2"/>
  <c r="E4503" i="2"/>
  <c r="E4519" i="2"/>
  <c r="E4535" i="2"/>
  <c r="E4551" i="2"/>
  <c r="E4567" i="2"/>
  <c r="E4583" i="2"/>
  <c r="E4599" i="2"/>
  <c r="E4615" i="2"/>
  <c r="E4631" i="2"/>
  <c r="E4647" i="2"/>
  <c r="E4663" i="2"/>
  <c r="E4679" i="2"/>
  <c r="E4695" i="2"/>
  <c r="E4711" i="2"/>
  <c r="E4727" i="2"/>
  <c r="E4743" i="2"/>
  <c r="E3946" i="2"/>
  <c r="E4134" i="2"/>
  <c r="E4166" i="2"/>
  <c r="E4198" i="2"/>
  <c r="E4230" i="2"/>
  <c r="E4284" i="2"/>
  <c r="E4357" i="2"/>
  <c r="E4373" i="2"/>
  <c r="E4389" i="2"/>
  <c r="E4405" i="2"/>
  <c r="E4421" i="2"/>
  <c r="E4437" i="2"/>
  <c r="E4453" i="2"/>
  <c r="E4469" i="2"/>
  <c r="E4485" i="2"/>
  <c r="E4098" i="2"/>
  <c r="E4250" i="2"/>
  <c r="E4300" i="2"/>
  <c r="E4325" i="2"/>
  <c r="E4333" i="2"/>
  <c r="E4341" i="2"/>
  <c r="E4355" i="2"/>
  <c r="E4371" i="2"/>
  <c r="E4387" i="2"/>
  <c r="E4403" i="2"/>
  <c r="E4419" i="2"/>
  <c r="E4435" i="2"/>
  <c r="E4451" i="2"/>
  <c r="E4467" i="2"/>
  <c r="E4483" i="2"/>
  <c r="E4002" i="2"/>
  <c r="E4142" i="2"/>
  <c r="E4174" i="2"/>
  <c r="E4206" i="2"/>
  <c r="E4266" i="2"/>
  <c r="E4310" i="2"/>
  <c r="E4316" i="2"/>
  <c r="E4353" i="2"/>
  <c r="E4369" i="2"/>
  <c r="E4385" i="2"/>
  <c r="E4401" i="2"/>
  <c r="E4417" i="2"/>
  <c r="E4433" i="2"/>
  <c r="E4449" i="2"/>
  <c r="E4465" i="2"/>
  <c r="E4481" i="2"/>
  <c r="E4238" i="2"/>
  <c r="E4282" i="2"/>
  <c r="E4331" i="2"/>
  <c r="E4339" i="2"/>
  <c r="E4351" i="2"/>
  <c r="E4367" i="2"/>
  <c r="E4383" i="2"/>
  <c r="E4399" i="2"/>
  <c r="E4415" i="2"/>
  <c r="E4431" i="2"/>
  <c r="E4447" i="2"/>
  <c r="E4463" i="2"/>
  <c r="E4479" i="2"/>
  <c r="E4495" i="2"/>
  <c r="E4511" i="2"/>
  <c r="E4527" i="2"/>
  <c r="E4543" i="2"/>
  <c r="E4559" i="2"/>
  <c r="E4575" i="2"/>
  <c r="E4591" i="2"/>
  <c r="E4607" i="2"/>
  <c r="E4623" i="2"/>
  <c r="E4639" i="2"/>
  <c r="E4655" i="2"/>
  <c r="E4671" i="2"/>
  <c r="E4687" i="2"/>
  <c r="E4703" i="2"/>
  <c r="E4719" i="2"/>
  <c r="E4735" i="2"/>
  <c r="E4034" i="2"/>
  <c r="E4150" i="2"/>
  <c r="E4182" i="2"/>
  <c r="E4214" i="2"/>
  <c r="E4298" i="2"/>
  <c r="E4349" i="2"/>
  <c r="E4365" i="2"/>
  <c r="E4381" i="2"/>
  <c r="E4397" i="2"/>
  <c r="E4413" i="2"/>
  <c r="E4429" i="2"/>
  <c r="E4445" i="2"/>
  <c r="E4461" i="2"/>
  <c r="E4477" i="2"/>
  <c r="E4493" i="2"/>
  <c r="E4509" i="2"/>
  <c r="E4525" i="2"/>
  <c r="E4541" i="2"/>
  <c r="E4557" i="2"/>
  <c r="E4573" i="2"/>
  <c r="E3984" i="2"/>
  <c r="E4111" i="2"/>
  <c r="E4314" i="2"/>
  <c r="E4329" i="2"/>
  <c r="E4337" i="2"/>
  <c r="E4347" i="2"/>
  <c r="E4363" i="2"/>
  <c r="E4379" i="2"/>
  <c r="E4395" i="2"/>
  <c r="E4411" i="2"/>
  <c r="E4427" i="2"/>
  <c r="E4443" i="2"/>
  <c r="E4459" i="2"/>
  <c r="E4475" i="2"/>
  <c r="E4066" i="2"/>
  <c r="E4108" i="2"/>
  <c r="E4126" i="2"/>
  <c r="E4158" i="2"/>
  <c r="E4190" i="2"/>
  <c r="E4222" i="2"/>
  <c r="E4246" i="2"/>
  <c r="E4252" i="2"/>
  <c r="E4345" i="2"/>
  <c r="E4361" i="2"/>
  <c r="E4377" i="2"/>
  <c r="E4393" i="2"/>
  <c r="E4409" i="2"/>
  <c r="E4425" i="2"/>
  <c r="E4441" i="2"/>
  <c r="E4457" i="2"/>
  <c r="E4473" i="2"/>
  <c r="E4489" i="2"/>
  <c r="E4505" i="2"/>
  <c r="E4585" i="2"/>
  <c r="E4605" i="2"/>
  <c r="E4649" i="2"/>
  <c r="E4669" i="2"/>
  <c r="E4713" i="2"/>
  <c r="E4733" i="2"/>
  <c r="E4553" i="2"/>
  <c r="E4589" i="2"/>
  <c r="E4653" i="2"/>
  <c r="E4717" i="2"/>
  <c r="E4521" i="2"/>
  <c r="E4637" i="2"/>
  <c r="E4701" i="2"/>
  <c r="E4569" i="2"/>
  <c r="E4621" i="2"/>
  <c r="E4685" i="2"/>
  <c r="E4537" i="2"/>
  <c r="E4681" i="2"/>
  <c r="E4645" i="2"/>
  <c r="E4526" i="2"/>
  <c r="E4752" i="2"/>
  <c r="E4675" i="2"/>
  <c r="E4262" i="2"/>
  <c r="E4731" i="2"/>
  <c r="E4670" i="2"/>
  <c r="E4760" i="2"/>
  <c r="E4673" i="2"/>
  <c r="E4571" i="2"/>
  <c r="E4523" i="2"/>
  <c r="E4510" i="2"/>
  <c r="E4382" i="2"/>
  <c r="E4212" i="2"/>
  <c r="E4688" i="2"/>
  <c r="E4560" i="2"/>
  <c r="E4432" i="2"/>
  <c r="E4324" i="2"/>
  <c r="E4077" i="2"/>
  <c r="E4546" i="2"/>
  <c r="E4418" i="2"/>
  <c r="E4280" i="2"/>
  <c r="E4218" i="2"/>
  <c r="E4644" i="2"/>
  <c r="E4516" i="2"/>
  <c r="E4388" i="2"/>
  <c r="E4726" i="2"/>
  <c r="E4598" i="2"/>
  <c r="E4470" i="2"/>
  <c r="E4196" i="2"/>
  <c r="E4728" i="2"/>
  <c r="E4600" i="2"/>
  <c r="E4472" i="2"/>
  <c r="E4344" i="2"/>
  <c r="E3943" i="2"/>
  <c r="E4666" i="2"/>
  <c r="E4538" i="2"/>
  <c r="E4410" i="2"/>
  <c r="E4188" i="2"/>
  <c r="E3704" i="2"/>
  <c r="E4636" i="2"/>
  <c r="E4508" i="2"/>
  <c r="E4380" i="2"/>
  <c r="E4275" i="2"/>
  <c r="E4195" i="2"/>
  <c r="E4131" i="2"/>
  <c r="E4005" i="2"/>
  <c r="E3589" i="2"/>
  <c r="E4229" i="2"/>
  <c r="E4165" i="2"/>
  <c r="E3895" i="2"/>
  <c r="E4281" i="2"/>
  <c r="E4061" i="2"/>
  <c r="E4199" i="2"/>
  <c r="E4135" i="2"/>
  <c r="E4285" i="2"/>
  <c r="E4064" i="2"/>
  <c r="E3764" i="2"/>
  <c r="E4031" i="2"/>
  <c r="E3771" i="2"/>
  <c r="E3945" i="2"/>
  <c r="E3876" i="2"/>
  <c r="E3703" i="2"/>
  <c r="E4665" i="2"/>
  <c r="E4723" i="2"/>
  <c r="E4625" i="2"/>
  <c r="E4762" i="2"/>
  <c r="E4702" i="2"/>
  <c r="E4581" i="2"/>
  <c r="E4749" i="2"/>
  <c r="E4658" i="2"/>
  <c r="E4774" i="2"/>
  <c r="E4764" i="2"/>
  <c r="E4691" i="2"/>
  <c r="E4593" i="2"/>
  <c r="E4517" i="2"/>
  <c r="E4754" i="2"/>
  <c r="E4667" i="2"/>
  <c r="E4606" i="2"/>
  <c r="E4757" i="2"/>
  <c r="E4766" i="2"/>
  <c r="E4494" i="2"/>
  <c r="E4366" i="2"/>
  <c r="E4201" i="2"/>
  <c r="E4070" i="2"/>
  <c r="E4672" i="2"/>
  <c r="E4544" i="2"/>
  <c r="E4416" i="2"/>
  <c r="E4321" i="2"/>
  <c r="E4530" i="2"/>
  <c r="E4402" i="2"/>
  <c r="E4204" i="2"/>
  <c r="E4038" i="2"/>
  <c r="E4628" i="2"/>
  <c r="E4500" i="2"/>
  <c r="E4372" i="2"/>
  <c r="E4264" i="2"/>
  <c r="E4710" i="2"/>
  <c r="E4582" i="2"/>
  <c r="E4454" i="2"/>
  <c r="E4276" i="2"/>
  <c r="E4185" i="2"/>
  <c r="E4712" i="2"/>
  <c r="E4584" i="2"/>
  <c r="E4456" i="2"/>
  <c r="E4336" i="2"/>
  <c r="E4650" i="2"/>
  <c r="E4522" i="2"/>
  <c r="E4394" i="2"/>
  <c r="E4303" i="2"/>
  <c r="E4177" i="2"/>
  <c r="E3700" i="2"/>
  <c r="E4620" i="2"/>
  <c r="E4492" i="2"/>
  <c r="E4364" i="2"/>
  <c r="E4259" i="2"/>
  <c r="E4187" i="2"/>
  <c r="E4123" i="2"/>
  <c r="E4104" i="2"/>
  <c r="E4221" i="2"/>
  <c r="E4157" i="2"/>
  <c r="E4265" i="2"/>
  <c r="E4054" i="2"/>
  <c r="E3832" i="2"/>
  <c r="E4191" i="2"/>
  <c r="E4127" i="2"/>
  <c r="E4269" i="2"/>
  <c r="E4053" i="2"/>
  <c r="E4087" i="2"/>
  <c r="E4023" i="2"/>
  <c r="E3955" i="2"/>
  <c r="E3835" i="2"/>
  <c r="E3993" i="2"/>
  <c r="E3831" i="2"/>
  <c r="E4057" i="2"/>
  <c r="E3935" i="2"/>
  <c r="E3879" i="2"/>
  <c r="E3736" i="2"/>
  <c r="E4091" i="2"/>
  <c r="E4027" i="2"/>
  <c r="E3963" i="2"/>
  <c r="E3574" i="2"/>
  <c r="E3863" i="2"/>
  <c r="E3720" i="2"/>
  <c r="E3906" i="2"/>
  <c r="E3854" i="2"/>
  <c r="E3809" i="2"/>
  <c r="E3726" i="2"/>
  <c r="E3670" i="2"/>
  <c r="E4633" i="2"/>
  <c r="E4772" i="2"/>
  <c r="E4706" i="2"/>
  <c r="E4515" i="2"/>
  <c r="E4759" i="2"/>
  <c r="E4699" i="2"/>
  <c r="E4638" i="2"/>
  <c r="E4577" i="2"/>
  <c r="E4771" i="2"/>
  <c r="E4725" i="2"/>
  <c r="E4558" i="2"/>
  <c r="E4761" i="2"/>
  <c r="E4674" i="2"/>
  <c r="E4513" i="2"/>
  <c r="E4751" i="2"/>
  <c r="E4603" i="2"/>
  <c r="E4643" i="2"/>
  <c r="E4763" i="2"/>
  <c r="E4478" i="2"/>
  <c r="E4350" i="2"/>
  <c r="E4194" i="2"/>
  <c r="E3965" i="2"/>
  <c r="E4656" i="2"/>
  <c r="E4528" i="2"/>
  <c r="E4400" i="2"/>
  <c r="E4255" i="2"/>
  <c r="E4514" i="2"/>
  <c r="E4386" i="2"/>
  <c r="E4267" i="2"/>
  <c r="E4193" i="2"/>
  <c r="E4740" i="2"/>
  <c r="E4612" i="2"/>
  <c r="E4484" i="2"/>
  <c r="E4356" i="2"/>
  <c r="E4251" i="2"/>
  <c r="E4118" i="2"/>
  <c r="E4694" i="2"/>
  <c r="E4566" i="2"/>
  <c r="E4438" i="2"/>
  <c r="E4273" i="2"/>
  <c r="E4178" i="2"/>
  <c r="E4696" i="2"/>
  <c r="E4568" i="2"/>
  <c r="E4440" i="2"/>
  <c r="E4328" i="2"/>
  <c r="E4634" i="2"/>
  <c r="E4506" i="2"/>
  <c r="E4378" i="2"/>
  <c r="E4170" i="2"/>
  <c r="E4732" i="2"/>
  <c r="E4604" i="2"/>
  <c r="E4476" i="2"/>
  <c r="E4348" i="2"/>
  <c r="E4101" i="2"/>
  <c r="E4243" i="2"/>
  <c r="E4179" i="2"/>
  <c r="E4114" i="2"/>
  <c r="E4311" i="2"/>
  <c r="E4213" i="2"/>
  <c r="E4149" i="2"/>
  <c r="E4249" i="2"/>
  <c r="E4116" i="2"/>
  <c r="E4040" i="2"/>
  <c r="E3828" i="2"/>
  <c r="E4183" i="2"/>
  <c r="E4253" i="2"/>
  <c r="E4112" i="2"/>
  <c r="E4046" i="2"/>
  <c r="E4079" i="2"/>
  <c r="E4015" i="2"/>
  <c r="E3816" i="2"/>
  <c r="E3684" i="2"/>
  <c r="E4049" i="2"/>
  <c r="E3983" i="2"/>
  <c r="E3691" i="2"/>
  <c r="E3864" i="2"/>
  <c r="E3732" i="2"/>
  <c r="E4083" i="2"/>
  <c r="E4019" i="2"/>
  <c r="E3739" i="2"/>
  <c r="E3570" i="2"/>
  <c r="E3937" i="2"/>
  <c r="E3848" i="2"/>
  <c r="E3716" i="2"/>
  <c r="E3898" i="2"/>
  <c r="E3806" i="2"/>
  <c r="E3761" i="2"/>
  <c r="E3666" i="2"/>
  <c r="E3380" i="2"/>
  <c r="E3818" i="2"/>
  <c r="E3773" i="2"/>
  <c r="E3690" i="2"/>
  <c r="E4617" i="2"/>
  <c r="E4769" i="2"/>
  <c r="E4595" i="2"/>
  <c r="E4507" i="2"/>
  <c r="E4635" i="2"/>
  <c r="E4781" i="2"/>
  <c r="E4739" i="2"/>
  <c r="E4641" i="2"/>
  <c r="E4533" i="2"/>
  <c r="E4661" i="2"/>
  <c r="E4547" i="2"/>
  <c r="E4565" i="2"/>
  <c r="E4501" i="2"/>
  <c r="E4737" i="2"/>
  <c r="E4626" i="2"/>
  <c r="E4542" i="2"/>
  <c r="E4693" i="2"/>
  <c r="E4462" i="2"/>
  <c r="E4271" i="2"/>
  <c r="E4180" i="2"/>
  <c r="E3787" i="2"/>
  <c r="E4640" i="2"/>
  <c r="E4512" i="2"/>
  <c r="E4384" i="2"/>
  <c r="E4296" i="2"/>
  <c r="E4239" i="2"/>
  <c r="E4498" i="2"/>
  <c r="E4370" i="2"/>
  <c r="E4258" i="2"/>
  <c r="E4186" i="2"/>
  <c r="E4724" i="2"/>
  <c r="E4596" i="2"/>
  <c r="E4468" i="2"/>
  <c r="E4342" i="2"/>
  <c r="E4242" i="2"/>
  <c r="E4088" i="2"/>
  <c r="E4678" i="2"/>
  <c r="E4550" i="2"/>
  <c r="E4422" i="2"/>
  <c r="E4164" i="2"/>
  <c r="E4680" i="2"/>
  <c r="E4552" i="2"/>
  <c r="E4424" i="2"/>
  <c r="E4319" i="2"/>
  <c r="E4746" i="2"/>
  <c r="E4618" i="2"/>
  <c r="E4490" i="2"/>
  <c r="E4362" i="2"/>
  <c r="E4145" i="2"/>
  <c r="E4716" i="2"/>
  <c r="E4588" i="2"/>
  <c r="E4460" i="2"/>
  <c r="E4338" i="2"/>
  <c r="E4287" i="2"/>
  <c r="E4235" i="2"/>
  <c r="E4171" i="2"/>
  <c r="E3991" i="2"/>
  <c r="E4309" i="2"/>
  <c r="E4080" i="2"/>
  <c r="E3949" i="2"/>
  <c r="E4295" i="2"/>
  <c r="E4205" i="2"/>
  <c r="E4141" i="2"/>
  <c r="E4029" i="2"/>
  <c r="E4175" i="2"/>
  <c r="E4109" i="2"/>
  <c r="E4032" i="2"/>
  <c r="E3909" i="2"/>
  <c r="E4071" i="2"/>
  <c r="E4007" i="2"/>
  <c r="E3977" i="2"/>
  <c r="E3929" i="2"/>
  <c r="E3812" i="2"/>
  <c r="E4105" i="2"/>
  <c r="E4041" i="2"/>
  <c r="E3941" i="2"/>
  <c r="E3860" i="2"/>
  <c r="E4075" i="2"/>
  <c r="E4011" i="2"/>
  <c r="E3947" i="2"/>
  <c r="E3985" i="2"/>
  <c r="E3844" i="2"/>
  <c r="E3890" i="2"/>
  <c r="E3841" i="2"/>
  <c r="E3758" i="2"/>
  <c r="E3713" i="2"/>
  <c r="E3638" i="2"/>
  <c r="E3916" i="2"/>
  <c r="E3853" i="2"/>
  <c r="E3770" i="2"/>
  <c r="E3725" i="2"/>
  <c r="E3662" i="2"/>
  <c r="E3486" i="2"/>
  <c r="E3881" i="2"/>
  <c r="E3840" i="2"/>
  <c r="E3795" i="2"/>
  <c r="E3712" i="2"/>
  <c r="E3878" i="2"/>
  <c r="E3833" i="2"/>
  <c r="E4601" i="2"/>
  <c r="E4689" i="2"/>
  <c r="E4499" i="2"/>
  <c r="E4722" i="2"/>
  <c r="E4529" i="2"/>
  <c r="E4758" i="2"/>
  <c r="E4718" i="2"/>
  <c r="E4597" i="2"/>
  <c r="E4748" i="2"/>
  <c r="E4657" i="2"/>
  <c r="E4561" i="2"/>
  <c r="E4497" i="2"/>
  <c r="E4531" i="2"/>
  <c r="E4750" i="2"/>
  <c r="E4629" i="2"/>
  <c r="E4549" i="2"/>
  <c r="E4446" i="2"/>
  <c r="E4312" i="2"/>
  <c r="E4169" i="2"/>
  <c r="E3783" i="2"/>
  <c r="E4624" i="2"/>
  <c r="E4496" i="2"/>
  <c r="E4368" i="2"/>
  <c r="E4482" i="2"/>
  <c r="E4354" i="2"/>
  <c r="E4172" i="2"/>
  <c r="E4708" i="2"/>
  <c r="E4580" i="2"/>
  <c r="E4452" i="2"/>
  <c r="E4334" i="2"/>
  <c r="E4045" i="2"/>
  <c r="E4662" i="2"/>
  <c r="E4534" i="2"/>
  <c r="E4406" i="2"/>
  <c r="E4248" i="2"/>
  <c r="E4153" i="2"/>
  <c r="E4664" i="2"/>
  <c r="E4536" i="2"/>
  <c r="E4408" i="2"/>
  <c r="E4113" i="2"/>
  <c r="E4730" i="2"/>
  <c r="E4602" i="2"/>
  <c r="E4474" i="2"/>
  <c r="E4346" i="2"/>
  <c r="E4234" i="2"/>
  <c r="E4700" i="2"/>
  <c r="E4572" i="2"/>
  <c r="E4444" i="2"/>
  <c r="E4330" i="2"/>
  <c r="E4227" i="2"/>
  <c r="E4163" i="2"/>
  <c r="E4094" i="2"/>
  <c r="E4293" i="2"/>
  <c r="E4069" i="2"/>
  <c r="E4279" i="2"/>
  <c r="E4197" i="2"/>
  <c r="E4133" i="2"/>
  <c r="E4103" i="2"/>
  <c r="E3997" i="2"/>
  <c r="E4231" i="2"/>
  <c r="E4167" i="2"/>
  <c r="E4096" i="2"/>
  <c r="E3959" i="2"/>
  <c r="E4102" i="2"/>
  <c r="E4021" i="2"/>
  <c r="E4063" i="2"/>
  <c r="E3999" i="2"/>
  <c r="E3939" i="2"/>
  <c r="E3767" i="2"/>
  <c r="E4097" i="2"/>
  <c r="E4729" i="2"/>
  <c r="E4753" i="2"/>
  <c r="E4659" i="2"/>
  <c r="E4563" i="2"/>
  <c r="E4778" i="2"/>
  <c r="E4765" i="2"/>
  <c r="E4705" i="2"/>
  <c r="E4594" i="2"/>
  <c r="E4294" i="2"/>
  <c r="E4651" i="2"/>
  <c r="E4590" i="2"/>
  <c r="E4780" i="2"/>
  <c r="E4627" i="2"/>
  <c r="E4770" i="2"/>
  <c r="E4677" i="2"/>
  <c r="E4773" i="2"/>
  <c r="E4690" i="2"/>
  <c r="E4236" i="2"/>
  <c r="E4683" i="2"/>
  <c r="E4622" i="2"/>
  <c r="E4414" i="2"/>
  <c r="E4299" i="2"/>
  <c r="E4233" i="2"/>
  <c r="E4137" i="2"/>
  <c r="E4720" i="2"/>
  <c r="E4592" i="2"/>
  <c r="E4464" i="2"/>
  <c r="E4340" i="2"/>
  <c r="E4274" i="2"/>
  <c r="E4578" i="2"/>
  <c r="E4450" i="2"/>
  <c r="E4305" i="2"/>
  <c r="E4129" i="2"/>
  <c r="E4676" i="2"/>
  <c r="E4548" i="2"/>
  <c r="E4420" i="2"/>
  <c r="E4292" i="2"/>
  <c r="E4630" i="2"/>
  <c r="E4502" i="2"/>
  <c r="E4374" i="2"/>
  <c r="E4217" i="2"/>
  <c r="E4632" i="2"/>
  <c r="E4504" i="2"/>
  <c r="E4376" i="2"/>
  <c r="E4241" i="2"/>
  <c r="E4056" i="2"/>
  <c r="E4698" i="2"/>
  <c r="E4570" i="2"/>
  <c r="E4442" i="2"/>
  <c r="E4209" i="2"/>
  <c r="E4668" i="2"/>
  <c r="E4540" i="2"/>
  <c r="E4412" i="2"/>
  <c r="E4315" i="2"/>
  <c r="E4307" i="2"/>
  <c r="E4211" i="2"/>
  <c r="E4147" i="2"/>
  <c r="E4261" i="2"/>
  <c r="E4048" i="2"/>
  <c r="E3723" i="2"/>
  <c r="E4247" i="2"/>
  <c r="E4181" i="2"/>
  <c r="E3975" i="2"/>
  <c r="E4313" i="2"/>
  <c r="E4086" i="2"/>
  <c r="E4215" i="2"/>
  <c r="E4151" i="2"/>
  <c r="E4317" i="2"/>
  <c r="E4085" i="2"/>
  <c r="E3981" i="2"/>
  <c r="E3847" i="2"/>
  <c r="E4047" i="2"/>
  <c r="E3707" i="2"/>
  <c r="E3901" i="2"/>
  <c r="E3752" i="2"/>
  <c r="E4081" i="2"/>
  <c r="E4017" i="2"/>
  <c r="E3951" i="2"/>
  <c r="E3819" i="2"/>
  <c r="E3973" i="2"/>
  <c r="E3796" i="2"/>
  <c r="E4051" i="2"/>
  <c r="E3931" i="2"/>
  <c r="E3780" i="2"/>
  <c r="E3870" i="2"/>
  <c r="E3825" i="2"/>
  <c r="E3742" i="2"/>
  <c r="E3697" i="2"/>
  <c r="E3892" i="2"/>
  <c r="E3837" i="2"/>
  <c r="E3754" i="2"/>
  <c r="E3709" i="2"/>
  <c r="E3626" i="2"/>
  <c r="E3921" i="2"/>
  <c r="E3824" i="2"/>
  <c r="E3779" i="2"/>
  <c r="E3696" i="2"/>
  <c r="E3622" i="2"/>
  <c r="E3918" i="2"/>
  <c r="E3862" i="2"/>
  <c r="E3817" i="2"/>
  <c r="E4697" i="2"/>
  <c r="E4642" i="2"/>
  <c r="E4775" i="2"/>
  <c r="E4709" i="2"/>
  <c r="E4278" i="2"/>
  <c r="E4587" i="2"/>
  <c r="E4777" i="2"/>
  <c r="E4721" i="2"/>
  <c r="E4610" i="2"/>
  <c r="E4539" i="2"/>
  <c r="E4767" i="2"/>
  <c r="E4734" i="2"/>
  <c r="E4613" i="2"/>
  <c r="E4779" i="2"/>
  <c r="E4619" i="2"/>
  <c r="E4398" i="2"/>
  <c r="E4290" i="2"/>
  <c r="E4226" i="2"/>
  <c r="E4704" i="2"/>
  <c r="E4576" i="2"/>
  <c r="E4448" i="2"/>
  <c r="E4332" i="2"/>
  <c r="E4562" i="2"/>
  <c r="E4434" i="2"/>
  <c r="E4225" i="2"/>
  <c r="E4660" i="2"/>
  <c r="E4532" i="2"/>
  <c r="E4404" i="2"/>
  <c r="E4289" i="2"/>
  <c r="E4742" i="2"/>
  <c r="E4614" i="2"/>
  <c r="E4486" i="2"/>
  <c r="E4358" i="2"/>
  <c r="E4210" i="2"/>
  <c r="E4744" i="2"/>
  <c r="E4616" i="2"/>
  <c r="E4488" i="2"/>
  <c r="E4360" i="2"/>
  <c r="E4013" i="2"/>
  <c r="E4682" i="2"/>
  <c r="E4554" i="2"/>
  <c r="E4426" i="2"/>
  <c r="E4202" i="2"/>
  <c r="E4652" i="2"/>
  <c r="E4524" i="2"/>
  <c r="E4396" i="2"/>
  <c r="E4306" i="2"/>
  <c r="E4291" i="2"/>
  <c r="E4203" i="2"/>
  <c r="E4139" i="2"/>
  <c r="E4245" i="2"/>
  <c r="E4037" i="2"/>
  <c r="E3719" i="2"/>
  <c r="E4237" i="2"/>
  <c r="E4173" i="2"/>
  <c r="E4093" i="2"/>
  <c r="E4297" i="2"/>
  <c r="E4072" i="2"/>
  <c r="E3933" i="2"/>
  <c r="E4207" i="2"/>
  <c r="E4143" i="2"/>
  <c r="E4301" i="2"/>
  <c r="E4078" i="2"/>
  <c r="E3768" i="2"/>
  <c r="E4039" i="2"/>
  <c r="E3971" i="2"/>
  <c r="E3887" i="2"/>
  <c r="E3748" i="2"/>
  <c r="E4073" i="2"/>
  <c r="E4009" i="2"/>
  <c r="E3911" i="2"/>
  <c r="E3751" i="2"/>
  <c r="E4107" i="2"/>
  <c r="E4043" i="2"/>
  <c r="E3979" i="2"/>
  <c r="E3590" i="2"/>
  <c r="E3953" i="2"/>
  <c r="E3903" i="2"/>
  <c r="E3735" i="2"/>
  <c r="E3922" i="2"/>
  <c r="E3822" i="2"/>
  <c r="E3777" i="2"/>
  <c r="E3694" i="2"/>
  <c r="E3884" i="2"/>
  <c r="E3834" i="2"/>
  <c r="E3789" i="2"/>
  <c r="E3706" i="2"/>
  <c r="E3913" i="2"/>
  <c r="E4745" i="2"/>
  <c r="E4654" i="2"/>
  <c r="E4609" i="2"/>
  <c r="E4352" i="2"/>
  <c r="E4692" i="2"/>
  <c r="E4390" i="2"/>
  <c r="E4714" i="2"/>
  <c r="E4428" i="2"/>
  <c r="E4277" i="2"/>
  <c r="E4055" i="2"/>
  <c r="E3961" i="2"/>
  <c r="E4001" i="2"/>
  <c r="E3893" i="2"/>
  <c r="E4059" i="2"/>
  <c r="E3586" i="2"/>
  <c r="E3969" i="2"/>
  <c r="E3869" i="2"/>
  <c r="E3786" i="2"/>
  <c r="E3905" i="2"/>
  <c r="E3843" i="2"/>
  <c r="E3728" i="2"/>
  <c r="E3208" i="2"/>
  <c r="E3849" i="2"/>
  <c r="E3798" i="2"/>
  <c r="E3750" i="2"/>
  <c r="E3705" i="2"/>
  <c r="E3923" i="2"/>
  <c r="E3820" i="2"/>
  <c r="E3775" i="2"/>
  <c r="E3692" i="2"/>
  <c r="E3925" i="2"/>
  <c r="E3874" i="2"/>
  <c r="E3829" i="2"/>
  <c r="E3746" i="2"/>
  <c r="E3701" i="2"/>
  <c r="E3609" i="2"/>
  <c r="E3667" i="2"/>
  <c r="E3564" i="2"/>
  <c r="E3513" i="2"/>
  <c r="E3669" i="2"/>
  <c r="E3608" i="2"/>
  <c r="E3563" i="2"/>
  <c r="E3516" i="2"/>
  <c r="E3601" i="2"/>
  <c r="E3639" i="2"/>
  <c r="E3591" i="2"/>
  <c r="E3545" i="2"/>
  <c r="E3562" i="2"/>
  <c r="E3633" i="2"/>
  <c r="E3587" i="2"/>
  <c r="E3531" i="2"/>
  <c r="E3418" i="2"/>
  <c r="E3329" i="2"/>
  <c r="E3064" i="2"/>
  <c r="E3021" i="2"/>
  <c r="E3465" i="2"/>
  <c r="E3385" i="2"/>
  <c r="E3268" i="2"/>
  <c r="E3032" i="2"/>
  <c r="E3458" i="2"/>
  <c r="E3377" i="2"/>
  <c r="E3182" i="2"/>
  <c r="E3102" i="2"/>
  <c r="E3435" i="2"/>
  <c r="E3371" i="2"/>
  <c r="E3016" i="2"/>
  <c r="E3181" i="2"/>
  <c r="E2828" i="2"/>
  <c r="E3437" i="2"/>
  <c r="E3373" i="2"/>
  <c r="E4555" i="2"/>
  <c r="E4430" i="2"/>
  <c r="E4283" i="2"/>
  <c r="E4564" i="2"/>
  <c r="E4228" i="2"/>
  <c r="E4586" i="2"/>
  <c r="E3987" i="2"/>
  <c r="E3919" i="2"/>
  <c r="E3967" i="2"/>
  <c r="E3815" i="2"/>
  <c r="E4035" i="2"/>
  <c r="E3867" i="2"/>
  <c r="E3605" i="2"/>
  <c r="E3793" i="2"/>
  <c r="E3866" i="2"/>
  <c r="E3693" i="2"/>
  <c r="E3897" i="2"/>
  <c r="E3776" i="2"/>
  <c r="E3910" i="2"/>
  <c r="E3846" i="2"/>
  <c r="E3785" i="2"/>
  <c r="E3702" i="2"/>
  <c r="E3915" i="2"/>
  <c r="E3855" i="2"/>
  <c r="E3772" i="2"/>
  <c r="E3727" i="2"/>
  <c r="E3685" i="2"/>
  <c r="E3621" i="2"/>
  <c r="E3920" i="2"/>
  <c r="E3826" i="2"/>
  <c r="E3781" i="2"/>
  <c r="E3698" i="2"/>
  <c r="E3659" i="2"/>
  <c r="E3599" i="2"/>
  <c r="E3507" i="2"/>
  <c r="E3337" i="2"/>
  <c r="E3661" i="2"/>
  <c r="E3560" i="2"/>
  <c r="E3506" i="2"/>
  <c r="E3176" i="2"/>
  <c r="E3598" i="2"/>
  <c r="E3492" i="2"/>
  <c r="E3211" i="2"/>
  <c r="E3631" i="2"/>
  <c r="E3588" i="2"/>
  <c r="E3532" i="2"/>
  <c r="E3401" i="2"/>
  <c r="E3597" i="2"/>
  <c r="E3625" i="2"/>
  <c r="E3584" i="2"/>
  <c r="E3369" i="2"/>
  <c r="E3481" i="2"/>
  <c r="E3404" i="2"/>
  <c r="E3308" i="2"/>
  <c r="E3060" i="2"/>
  <c r="E3475" i="2"/>
  <c r="E3459" i="2"/>
  <c r="E3378" i="2"/>
  <c r="E3236" i="2"/>
  <c r="E3028" i="2"/>
  <c r="E3452" i="2"/>
  <c r="E3370" i="2"/>
  <c r="E3163" i="2"/>
  <c r="E3070" i="2"/>
  <c r="E3427" i="2"/>
  <c r="E3363" i="2"/>
  <c r="E3091" i="2"/>
  <c r="E3012" i="2"/>
  <c r="E2820" i="2"/>
  <c r="E3429" i="2"/>
  <c r="E3365" i="2"/>
  <c r="E3219" i="2"/>
  <c r="E3147" i="2"/>
  <c r="E3051" i="2"/>
  <c r="E3086" i="2"/>
  <c r="E3439" i="2"/>
  <c r="E3375" i="2"/>
  <c r="E3100" i="2"/>
  <c r="E2980" i="2"/>
  <c r="E2966" i="2"/>
  <c r="E2686" i="2"/>
  <c r="E2788" i="2"/>
  <c r="E2940" i="2"/>
  <c r="E2838" i="2"/>
  <c r="E3209" i="2"/>
  <c r="E3177" i="2"/>
  <c r="E3145" i="2"/>
  <c r="E3113" i="2"/>
  <c r="E3081" i="2"/>
  <c r="E3049" i="2"/>
  <c r="E2964" i="2"/>
  <c r="E2845" i="2"/>
  <c r="E2821" i="2"/>
  <c r="E2959" i="2"/>
  <c r="E2736" i="2"/>
  <c r="E2945" i="2"/>
  <c r="E4756" i="2"/>
  <c r="E4768" i="2"/>
  <c r="E4741" i="2"/>
  <c r="E4747" i="2"/>
  <c r="E4436" i="2"/>
  <c r="E4121" i="2"/>
  <c r="E4458" i="2"/>
  <c r="E4256" i="2"/>
  <c r="E3755" i="2"/>
  <c r="E3800" i="2"/>
  <c r="E4003" i="2"/>
  <c r="E3914" i="2"/>
  <c r="E3790" i="2"/>
  <c r="E3634" i="2"/>
  <c r="E3850" i="2"/>
  <c r="E3658" i="2"/>
  <c r="E3889" i="2"/>
  <c r="E3827" i="2"/>
  <c r="E3715" i="2"/>
  <c r="E3902" i="2"/>
  <c r="E3782" i="2"/>
  <c r="E3737" i="2"/>
  <c r="E3561" i="2"/>
  <c r="E3907" i="2"/>
  <c r="E3852" i="2"/>
  <c r="E3807" i="2"/>
  <c r="E3724" i="2"/>
  <c r="E3606" i="2"/>
  <c r="E3912" i="2"/>
  <c r="E3861" i="2"/>
  <c r="E3778" i="2"/>
  <c r="E3733" i="2"/>
  <c r="E3651" i="2"/>
  <c r="E3596" i="2"/>
  <c r="E3554" i="2"/>
  <c r="E3500" i="2"/>
  <c r="E3653" i="2"/>
  <c r="E3595" i="2"/>
  <c r="E3499" i="2"/>
  <c r="E3112" i="2"/>
  <c r="E3623" i="2"/>
  <c r="E3522" i="2"/>
  <c r="E3362" i="2"/>
  <c r="E3594" i="2"/>
  <c r="E3470" i="2"/>
  <c r="E3681" i="2"/>
  <c r="E3619" i="2"/>
  <c r="E3521" i="2"/>
  <c r="E3466" i="2"/>
  <c r="E3393" i="2"/>
  <c r="E3276" i="2"/>
  <c r="E2894" i="2"/>
  <c r="E3364" i="2"/>
  <c r="E3221" i="2"/>
  <c r="E3441" i="2"/>
  <c r="E3356" i="2"/>
  <c r="E3144" i="2"/>
  <c r="E2909" i="2"/>
  <c r="E3419" i="2"/>
  <c r="E3355" i="2"/>
  <c r="E3084" i="2"/>
  <c r="E3485" i="2"/>
  <c r="E3421" i="2"/>
  <c r="E4686" i="2"/>
  <c r="E4326" i="2"/>
  <c r="E4648" i="2"/>
  <c r="E4322" i="2"/>
  <c r="E4323" i="2"/>
  <c r="E4062" i="2"/>
  <c r="E3989" i="2"/>
  <c r="E3995" i="2"/>
  <c r="E3803" i="2"/>
  <c r="E3917" i="2"/>
  <c r="E3882" i="2"/>
  <c r="E3774" i="2"/>
  <c r="E3593" i="2"/>
  <c r="E3757" i="2"/>
  <c r="E3630" i="2"/>
  <c r="E3875" i="2"/>
  <c r="E3763" i="2"/>
  <c r="E3618" i="2"/>
  <c r="E3894" i="2"/>
  <c r="E3830" i="2"/>
  <c r="E3734" i="2"/>
  <c r="E3689" i="2"/>
  <c r="E3899" i="2"/>
  <c r="E3804" i="2"/>
  <c r="E3759" i="2"/>
  <c r="E3602" i="2"/>
  <c r="E3904" i="2"/>
  <c r="E3858" i="2"/>
  <c r="E3813" i="2"/>
  <c r="E3730" i="2"/>
  <c r="E3688" i="2"/>
  <c r="E3643" i="2"/>
  <c r="E3547" i="2"/>
  <c r="E3189" i="2"/>
  <c r="E3645" i="2"/>
  <c r="E3592" i="2"/>
  <c r="E3553" i="2"/>
  <c r="E3482" i="2"/>
  <c r="E3096" i="2"/>
  <c r="E3585" i="2"/>
  <c r="E3467" i="2"/>
  <c r="E3679" i="2"/>
  <c r="E3620" i="2"/>
  <c r="E3575" i="2"/>
  <c r="E3515" i="2"/>
  <c r="E3462" i="2"/>
  <c r="E3673" i="2"/>
  <c r="E3616" i="2"/>
  <c r="E3571" i="2"/>
  <c r="E3514" i="2"/>
  <c r="E3166" i="2"/>
  <c r="E3386" i="2"/>
  <c r="E3244" i="2"/>
  <c r="E3442" i="2"/>
  <c r="E3353" i="2"/>
  <c r="E3198" i="2"/>
  <c r="E3179" i="2"/>
  <c r="E3434" i="2"/>
  <c r="E3345" i="2"/>
  <c r="E3128" i="2"/>
  <c r="E3479" i="2"/>
  <c r="E2897" i="2"/>
  <c r="E3411" i="2"/>
  <c r="E3347" i="2"/>
  <c r="E3158" i="2"/>
  <c r="E3126" i="2"/>
  <c r="E3477" i="2"/>
  <c r="E3413" i="2"/>
  <c r="E3349" i="2"/>
  <c r="E3203" i="2"/>
  <c r="E3115" i="2"/>
  <c r="E4574" i="2"/>
  <c r="E4611" i="2"/>
  <c r="E4162" i="2"/>
  <c r="E4466" i="2"/>
  <c r="E4520" i="2"/>
  <c r="E4220" i="2"/>
  <c r="E4219" i="2"/>
  <c r="E4089" i="2"/>
  <c r="E3885" i="2"/>
  <c r="E3873" i="2"/>
  <c r="E3741" i="2"/>
  <c r="E3872" i="2"/>
  <c r="E3811" i="2"/>
  <c r="E3760" i="2"/>
  <c r="E3699" i="2"/>
  <c r="E3573" i="2"/>
  <c r="E3886" i="2"/>
  <c r="E3769" i="2"/>
  <c r="E3534" i="2"/>
  <c r="E3891" i="2"/>
  <c r="E3839" i="2"/>
  <c r="E3756" i="2"/>
  <c r="E3711" i="2"/>
  <c r="E3557" i="2"/>
  <c r="E3896" i="2"/>
  <c r="E3810" i="2"/>
  <c r="E3765" i="2"/>
  <c r="E3678" i="2"/>
  <c r="E3635" i="2"/>
  <c r="E3583" i="2"/>
  <c r="E3476" i="2"/>
  <c r="E3046" i="2"/>
  <c r="E3637" i="2"/>
  <c r="E3546" i="2"/>
  <c r="E3092" i="2"/>
  <c r="E3582" i="2"/>
  <c r="E3671" i="2"/>
  <c r="E3572" i="2"/>
  <c r="E3498" i="2"/>
  <c r="E3230" i="2"/>
  <c r="E3581" i="2"/>
  <c r="E3665" i="2"/>
  <c r="E3568" i="2"/>
  <c r="E3508" i="2"/>
  <c r="E3460" i="2"/>
  <c r="E3372" i="2"/>
  <c r="E3214" i="2"/>
  <c r="E3449" i="2"/>
  <c r="E3428" i="2"/>
  <c r="E3346" i="2"/>
  <c r="E3160" i="2"/>
  <c r="E3420" i="2"/>
  <c r="E3324" i="2"/>
  <c r="E3078" i="2"/>
  <c r="E2782" i="2"/>
  <c r="E3403" i="2"/>
  <c r="E3339" i="2"/>
  <c r="E3155" i="2"/>
  <c r="E3059" i="2"/>
  <c r="E3469" i="2"/>
  <c r="E3405" i="2"/>
  <c r="E3341" i="2"/>
  <c r="E3190" i="2"/>
  <c r="E3108" i="2"/>
  <c r="E3015" i="2"/>
  <c r="E3150" i="2"/>
  <c r="E2938" i="2"/>
  <c r="E3415" i="2"/>
  <c r="E3351" i="2"/>
  <c r="E3068" i="2"/>
  <c r="E3165" i="2"/>
  <c r="E3133" i="2"/>
  <c r="E3101" i="2"/>
  <c r="E3069" i="2"/>
  <c r="E3037" i="2"/>
  <c r="E2934" i="2"/>
  <c r="E2566" i="2"/>
  <c r="E3223" i="2"/>
  <c r="E3191" i="2"/>
  <c r="E4755" i="2"/>
  <c r="E4738" i="2"/>
  <c r="E4776" i="2"/>
  <c r="E4608" i="2"/>
  <c r="E4646" i="2"/>
  <c r="E4257" i="2"/>
  <c r="E4684" i="2"/>
  <c r="E4189" i="2"/>
  <c r="E4223" i="2"/>
  <c r="E4033" i="2"/>
  <c r="E4099" i="2"/>
  <c r="E3784" i="2"/>
  <c r="E3838" i="2"/>
  <c r="E3729" i="2"/>
  <c r="E3908" i="2"/>
  <c r="E3805" i="2"/>
  <c r="E3722" i="2"/>
  <c r="E3252" i="2"/>
  <c r="E3856" i="2"/>
  <c r="E3744" i="2"/>
  <c r="E3550" i="2"/>
  <c r="E3865" i="2"/>
  <c r="E3718" i="2"/>
  <c r="E3654" i="2"/>
  <c r="E3871" i="2"/>
  <c r="E3788" i="2"/>
  <c r="E3743" i="2"/>
  <c r="E3880" i="2"/>
  <c r="E3842" i="2"/>
  <c r="E3797" i="2"/>
  <c r="E3714" i="2"/>
  <c r="E3646" i="2"/>
  <c r="E3615" i="2"/>
  <c r="E3530" i="2"/>
  <c r="E3426" i="2"/>
  <c r="E3576" i="2"/>
  <c r="E3529" i="2"/>
  <c r="E3394" i="2"/>
  <c r="E3614" i="2"/>
  <c r="E3569" i="2"/>
  <c r="E3655" i="2"/>
  <c r="E3604" i="2"/>
  <c r="E3559" i="2"/>
  <c r="E3613" i="2"/>
  <c r="E3649" i="2"/>
  <c r="E3600" i="2"/>
  <c r="E3548" i="2"/>
  <c r="E3473" i="2"/>
  <c r="E3436" i="2"/>
  <c r="E3354" i="2"/>
  <c r="E3099" i="2"/>
  <c r="E3410" i="2"/>
  <c r="E3321" i="2"/>
  <c r="E3067" i="2"/>
  <c r="E3483" i="2"/>
  <c r="E3402" i="2"/>
  <c r="E3260" i="2"/>
  <c r="E2956" i="2"/>
  <c r="E3227" i="2"/>
  <c r="E3451" i="2"/>
  <c r="E3387" i="2"/>
  <c r="E3323" i="2"/>
  <c r="E3123" i="2"/>
  <c r="E3213" i="2"/>
  <c r="E3062" i="2"/>
  <c r="E3453" i="2"/>
  <c r="E3389" i="2"/>
  <c r="E3325" i="2"/>
  <c r="E3174" i="2"/>
  <c r="E3083" i="2"/>
  <c r="E2996" i="2"/>
  <c r="E3463" i="2"/>
  <c r="E3399" i="2"/>
  <c r="E3335" i="2"/>
  <c r="E3139" i="2"/>
  <c r="E3043" i="2"/>
  <c r="E3157" i="2"/>
  <c r="E3125" i="2"/>
  <c r="E3093" i="2"/>
  <c r="E3061" i="2"/>
  <c r="E3029" i="2"/>
  <c r="E2893" i="2"/>
  <c r="E2534" i="2"/>
  <c r="E2870" i="2"/>
  <c r="E3215" i="2"/>
  <c r="E3183" i="2"/>
  <c r="E4715" i="2"/>
  <c r="E4707" i="2"/>
  <c r="E4480" i="2"/>
  <c r="E4161" i="2"/>
  <c r="E4518" i="2"/>
  <c r="E4095" i="2"/>
  <c r="E4556" i="2"/>
  <c r="E3927" i="2"/>
  <c r="E4125" i="2"/>
  <c r="E4159" i="2"/>
  <c r="E3851" i="2"/>
  <c r="E4025" i="2"/>
  <c r="E4067" i="2"/>
  <c r="E3710" i="2"/>
  <c r="E3900" i="2"/>
  <c r="E3802" i="2"/>
  <c r="E3792" i="2"/>
  <c r="E3731" i="2"/>
  <c r="E3493" i="2"/>
  <c r="E3801" i="2"/>
  <c r="E3753" i="2"/>
  <c r="E3650" i="2"/>
  <c r="E3868" i="2"/>
  <c r="E3823" i="2"/>
  <c r="E3740" i="2"/>
  <c r="E3695" i="2"/>
  <c r="E3877" i="2"/>
  <c r="E3794" i="2"/>
  <c r="E3749" i="2"/>
  <c r="E3642" i="2"/>
  <c r="E3675" i="2"/>
  <c r="E3612" i="2"/>
  <c r="E3567" i="2"/>
  <c r="E3524" i="2"/>
  <c r="E3677" i="2"/>
  <c r="E3611" i="2"/>
  <c r="E3523" i="2"/>
  <c r="E3566" i="2"/>
  <c r="E3502" i="2"/>
  <c r="E3316" i="2"/>
  <c r="E3647" i="2"/>
  <c r="E3556" i="2"/>
  <c r="E3610" i="2"/>
  <c r="E3565" i="2"/>
  <c r="E3518" i="2"/>
  <c r="E3284" i="2"/>
  <c r="E3641" i="2"/>
  <c r="E3538" i="2"/>
  <c r="E3450" i="2"/>
  <c r="E3425" i="2"/>
  <c r="E3340" i="2"/>
  <c r="E3080" i="2"/>
  <c r="E3396" i="2"/>
  <c r="E3300" i="2"/>
  <c r="E3048" i="2"/>
  <c r="E3468" i="2"/>
  <c r="E3388" i="2"/>
  <c r="E3205" i="2"/>
  <c r="E3443" i="2"/>
  <c r="E3379" i="2"/>
  <c r="E3315" i="2"/>
  <c r="E3116" i="2"/>
  <c r="E3027" i="2"/>
  <c r="E3197" i="2"/>
  <c r="E2970" i="2"/>
  <c r="E3445" i="2"/>
  <c r="E3381" i="2"/>
  <c r="E3317" i="2"/>
  <c r="E3171" i="2"/>
  <c r="E3076" i="2"/>
  <c r="E3118" i="2"/>
  <c r="E3455" i="2"/>
  <c r="E3391" i="2"/>
  <c r="E3327" i="2"/>
  <c r="E2874" i="2"/>
  <c r="E2526" i="2"/>
  <c r="E2866" i="2"/>
  <c r="E2958" i="2"/>
  <c r="E2846" i="2"/>
  <c r="E3217" i="2"/>
  <c r="E3185" i="2"/>
  <c r="E3153" i="2"/>
  <c r="E3121" i="2"/>
  <c r="E3089" i="2"/>
  <c r="E3057" i="2"/>
  <c r="E3025" i="2"/>
  <c r="E2902" i="2"/>
  <c r="E2860" i="2"/>
  <c r="E2967" i="2"/>
  <c r="E2935" i="2"/>
  <c r="E2887" i="2"/>
  <c r="E2953" i="2"/>
  <c r="E2915" i="2"/>
  <c r="E4491" i="2"/>
  <c r="E4392" i="2"/>
  <c r="E3857" i="2"/>
  <c r="E3747" i="2"/>
  <c r="E3888" i="2"/>
  <c r="E3580" i="2"/>
  <c r="E3331" i="2"/>
  <c r="E3094" i="2"/>
  <c r="E3054" i="2"/>
  <c r="E3367" i="2"/>
  <c r="E3141" i="2"/>
  <c r="E3077" i="2"/>
  <c r="E2962" i="2"/>
  <c r="E3199" i="2"/>
  <c r="E3151" i="2"/>
  <c r="E3103" i="2"/>
  <c r="E3063" i="2"/>
  <c r="E3023" i="2"/>
  <c r="E3013" i="2"/>
  <c r="E2950" i="2"/>
  <c r="E2712" i="2"/>
  <c r="E2919" i="2"/>
  <c r="E2899" i="2"/>
  <c r="E2754" i="2"/>
  <c r="E2837" i="2"/>
  <c r="E2715" i="2"/>
  <c r="E2933" i="2"/>
  <c r="E2885" i="2"/>
  <c r="E2818" i="2"/>
  <c r="E2891" i="2"/>
  <c r="E2760" i="2"/>
  <c r="E2673" i="2"/>
  <c r="E2641" i="2"/>
  <c r="E2705" i="2"/>
  <c r="E2614" i="2"/>
  <c r="E2649" i="2"/>
  <c r="E2704" i="2"/>
  <c r="E2648" i="2"/>
  <c r="E2584" i="2"/>
  <c r="E2666" i="2"/>
  <c r="E2602" i="2"/>
  <c r="E2538" i="2"/>
  <c r="E2676" i="2"/>
  <c r="E2612" i="2"/>
  <c r="E2548" i="2"/>
  <c r="E3085" i="2"/>
  <c r="E2592" i="2"/>
  <c r="E2684" i="2"/>
  <c r="E3745" i="2"/>
  <c r="E3883" i="2"/>
  <c r="E3845" i="2"/>
  <c r="E3537" i="2"/>
  <c r="E3617" i="2"/>
  <c r="E3131" i="2"/>
  <c r="E3497" i="2"/>
  <c r="E3195" i="2"/>
  <c r="E3461" i="2"/>
  <c r="E2942" i="2"/>
  <c r="E3359" i="2"/>
  <c r="E3075" i="2"/>
  <c r="E2948" i="2"/>
  <c r="E3143" i="2"/>
  <c r="E2954" i="2"/>
  <c r="E3225" i="2"/>
  <c r="E3137" i="2"/>
  <c r="E3097" i="2"/>
  <c r="E2946" i="2"/>
  <c r="E2723" i="2"/>
  <c r="E2889" i="2"/>
  <c r="E2830" i="2"/>
  <c r="E2609" i="2"/>
  <c r="E2955" i="2"/>
  <c r="E2868" i="2"/>
  <c r="E2804" i="2"/>
  <c r="E2965" i="2"/>
  <c r="E2665" i="2"/>
  <c r="E2752" i="2"/>
  <c r="E2633" i="2"/>
  <c r="E2703" i="2"/>
  <c r="E2732" i="2"/>
  <c r="E2702" i="2"/>
  <c r="E2593" i="2"/>
  <c r="E2750" i="2"/>
  <c r="E2718" i="2"/>
  <c r="E2638" i="2"/>
  <c r="E2640" i="2"/>
  <c r="E2576" i="2"/>
  <c r="E2658" i="2"/>
  <c r="E2594" i="2"/>
  <c r="E2530" i="2"/>
  <c r="E2668" i="2"/>
  <c r="E2604" i="2"/>
  <c r="E2540" i="2"/>
  <c r="E2762" i="2"/>
  <c r="E2568" i="2"/>
  <c r="E2660" i="2"/>
  <c r="E3017" i="2"/>
  <c r="E4155" i="2"/>
  <c r="E3957" i="2"/>
  <c r="E3487" i="2"/>
  <c r="E3558" i="2"/>
  <c r="E3836" i="2"/>
  <c r="E3457" i="2"/>
  <c r="E3474" i="2"/>
  <c r="E3052" i="2"/>
  <c r="E3397" i="2"/>
  <c r="E3471" i="2"/>
  <c r="E3343" i="2"/>
  <c r="E2881" i="2"/>
  <c r="E3135" i="2"/>
  <c r="E3095" i="2"/>
  <c r="E3055" i="2"/>
  <c r="E2926" i="2"/>
  <c r="E2929" i="2"/>
  <c r="E2925" i="2"/>
  <c r="E2913" i="2"/>
  <c r="E2883" i="2"/>
  <c r="E2826" i="2"/>
  <c r="E2601" i="2"/>
  <c r="E2911" i="2"/>
  <c r="E2861" i="2"/>
  <c r="E2790" i="2"/>
  <c r="E2764" i="2"/>
  <c r="E2746" i="2"/>
  <c r="E2630" i="2"/>
  <c r="E2598" i="2"/>
  <c r="E2700" i="2"/>
  <c r="E2582" i="2"/>
  <c r="E2617" i="2"/>
  <c r="E2632" i="2"/>
  <c r="E2650" i="2"/>
  <c r="E2586" i="2"/>
  <c r="E2596" i="2"/>
  <c r="E2532" i="2"/>
  <c r="E3149" i="2"/>
  <c r="E4579" i="2"/>
  <c r="E4263" i="2"/>
  <c r="E3348" i="2"/>
  <c r="E3821" i="2"/>
  <c r="E3791" i="2"/>
  <c r="E3762" i="2"/>
  <c r="E3018" i="2"/>
  <c r="E3509" i="2"/>
  <c r="E3578" i="2"/>
  <c r="E3417" i="2"/>
  <c r="E3409" i="2"/>
  <c r="E3357" i="2"/>
  <c r="E3447" i="2"/>
  <c r="E3319" i="2"/>
  <c r="E2984" i="2"/>
  <c r="E3117" i="2"/>
  <c r="E3053" i="2"/>
  <c r="E2694" i="2"/>
  <c r="E2796" i="2"/>
  <c r="E3175" i="2"/>
  <c r="E3047" i="2"/>
  <c r="E2922" i="2"/>
  <c r="E3169" i="2"/>
  <c r="E3129" i="2"/>
  <c r="E3041" i="2"/>
  <c r="E2910" i="2"/>
  <c r="E2852" i="2"/>
  <c r="E2951" i="2"/>
  <c r="E2903" i="2"/>
  <c r="E2755" i="2"/>
  <c r="E2937" i="2"/>
  <c r="E2876" i="2"/>
  <c r="E2812" i="2"/>
  <c r="E2577" i="2"/>
  <c r="E2947" i="2"/>
  <c r="E2917" i="2"/>
  <c r="E2854" i="2"/>
  <c r="E2786" i="2"/>
  <c r="E2957" i="2"/>
  <c r="E2923" i="2"/>
  <c r="E2739" i="2"/>
  <c r="E2622" i="2"/>
  <c r="E2763" i="2"/>
  <c r="E2738" i="2"/>
  <c r="E2590" i="2"/>
  <c r="E2756" i="2"/>
  <c r="E2724" i="2"/>
  <c r="E2689" i="2"/>
  <c r="E2561" i="2"/>
  <c r="E2774" i="2"/>
  <c r="E2742" i="2"/>
  <c r="E2710" i="2"/>
  <c r="E2606" i="2"/>
  <c r="E2688" i="2"/>
  <c r="E2624" i="2"/>
  <c r="E2560" i="2"/>
  <c r="E2642" i="2"/>
  <c r="E2578" i="2"/>
  <c r="E2652" i="2"/>
  <c r="E2588" i="2"/>
  <c r="E2524" i="2"/>
  <c r="E2644" i="2"/>
  <c r="E4065" i="2"/>
  <c r="E3433" i="2"/>
  <c r="E3395" i="2"/>
  <c r="E3383" i="2"/>
  <c r="E3111" i="2"/>
  <c r="E2744" i="2"/>
  <c r="E3065" i="2"/>
  <c r="E2927" i="2"/>
  <c r="E2776" i="2"/>
  <c r="E2740" i="2"/>
  <c r="E2546" i="2"/>
  <c r="E4545" i="2"/>
  <c r="E3738" i="2"/>
  <c r="E3814" i="2"/>
  <c r="E3717" i="2"/>
  <c r="E3629" i="2"/>
  <c r="E3444" i="2"/>
  <c r="E3525" i="2"/>
  <c r="E3361" i="2"/>
  <c r="E3332" i="2"/>
  <c r="E3292" i="2"/>
  <c r="E3333" i="2"/>
  <c r="E3044" i="2"/>
  <c r="E3431" i="2"/>
  <c r="E3173" i="2"/>
  <c r="E3109" i="2"/>
  <c r="E3045" i="2"/>
  <c r="E2662" i="2"/>
  <c r="E3231" i="2"/>
  <c r="E3167" i="2"/>
  <c r="E3127" i="2"/>
  <c r="E3087" i="2"/>
  <c r="E3039" i="2"/>
  <c r="E2918" i="2"/>
  <c r="E2906" i="2"/>
  <c r="E2806" i="2"/>
  <c r="E2931" i="2"/>
  <c r="E2921" i="2"/>
  <c r="E2869" i="2"/>
  <c r="E2798" i="2"/>
  <c r="E2569" i="2"/>
  <c r="E2850" i="2"/>
  <c r="E2772" i="2"/>
  <c r="E2728" i="2"/>
  <c r="E2545" i="2"/>
  <c r="E2731" i="2"/>
  <c r="E2678" i="2"/>
  <c r="E2550" i="2"/>
  <c r="E2698" i="2"/>
  <c r="E2585" i="2"/>
  <c r="E2680" i="2"/>
  <c r="E2616" i="2"/>
  <c r="E2552" i="2"/>
  <c r="E2634" i="2"/>
  <c r="E2570" i="2"/>
  <c r="E2580" i="2"/>
  <c r="E3808" i="2"/>
  <c r="E3682" i="2"/>
  <c r="E3627" i="2"/>
  <c r="E3187" i="2"/>
  <c r="E3193" i="2"/>
  <c r="E3019" i="2"/>
  <c r="E2905" i="2"/>
  <c r="E2722" i="2"/>
  <c r="E2941" i="2"/>
  <c r="E2706" i="2"/>
  <c r="E2670" i="2"/>
  <c r="E2656" i="2"/>
  <c r="E2610" i="2"/>
  <c r="E4736" i="2"/>
  <c r="E3577" i="2"/>
  <c r="E3766" i="2"/>
  <c r="E3708" i="2"/>
  <c r="E3674" i="2"/>
  <c r="E3579" i="2"/>
  <c r="E3663" i="2"/>
  <c r="E3412" i="2"/>
  <c r="E3142" i="2"/>
  <c r="E3110" i="2"/>
  <c r="E3035" i="2"/>
  <c r="E3134" i="2"/>
  <c r="E3222" i="2"/>
  <c r="E3000" i="2"/>
  <c r="E3423" i="2"/>
  <c r="E2654" i="2"/>
  <c r="E3079" i="2"/>
  <c r="E2853" i="2"/>
  <c r="E3201" i="2"/>
  <c r="E3161" i="2"/>
  <c r="E3073" i="2"/>
  <c r="E3033" i="2"/>
  <c r="E2802" i="2"/>
  <c r="E2943" i="2"/>
  <c r="E2969" i="2"/>
  <c r="E2862" i="2"/>
  <c r="E2794" i="2"/>
  <c r="E2971" i="2"/>
  <c r="E2939" i="2"/>
  <c r="E2895" i="2"/>
  <c r="E2836" i="2"/>
  <c r="E2949" i="2"/>
  <c r="E2768" i="2"/>
  <c r="E2537" i="2"/>
  <c r="E2720" i="2"/>
  <c r="E2748" i="2"/>
  <c r="E2716" i="2"/>
  <c r="E2657" i="2"/>
  <c r="E2529" i="2"/>
  <c r="E2766" i="2"/>
  <c r="E2734" i="2"/>
  <c r="E2574" i="2"/>
  <c r="E2672" i="2"/>
  <c r="E2608" i="2"/>
  <c r="E2544" i="2"/>
  <c r="E2690" i="2"/>
  <c r="E2626" i="2"/>
  <c r="E2562" i="2"/>
  <c r="E2636" i="2"/>
  <c r="E2572" i="2"/>
  <c r="E3799" i="2"/>
  <c r="E3541" i="2"/>
  <c r="E3603" i="2"/>
  <c r="E3107" i="2"/>
  <c r="E3207" i="2"/>
  <c r="E2810" i="2"/>
  <c r="E2961" i="2"/>
  <c r="E2844" i="2"/>
  <c r="E2879" i="2"/>
  <c r="E2707" i="2"/>
  <c r="E2625" i="2"/>
  <c r="E2726" i="2"/>
  <c r="E2542" i="2"/>
  <c r="E2528" i="2"/>
  <c r="E2620" i="2"/>
  <c r="E4308" i="2"/>
  <c r="E3859" i="2"/>
  <c r="E3721" i="2"/>
  <c r="E3540" i="2"/>
  <c r="E3607" i="2"/>
  <c r="E3657" i="2"/>
  <c r="E2778" i="2"/>
  <c r="E3206" i="2"/>
  <c r="E3407" i="2"/>
  <c r="E2558" i="2"/>
  <c r="E3159" i="2"/>
  <c r="E3119" i="2"/>
  <c r="E3071" i="2"/>
  <c r="E3031" i="2"/>
  <c r="E2877" i="2"/>
  <c r="E2834" i="2"/>
  <c r="E2814" i="2"/>
  <c r="E2771" i="2"/>
  <c r="E2858" i="2"/>
  <c r="E2780" i="2"/>
  <c r="E2730" i="2"/>
  <c r="E2901" i="2"/>
  <c r="E2829" i="2"/>
  <c r="E2907" i="2"/>
  <c r="E2770" i="2"/>
  <c r="E2714" i="2"/>
  <c r="E2696" i="2"/>
  <c r="E2646" i="2"/>
  <c r="E2681" i="2"/>
  <c r="E2553" i="2"/>
  <c r="E2664" i="2"/>
  <c r="E2600" i="2"/>
  <c r="E2536" i="2"/>
  <c r="E2682" i="2"/>
  <c r="E2618" i="2"/>
  <c r="E2554" i="2"/>
  <c r="E2692" i="2"/>
  <c r="E2628" i="2"/>
  <c r="E2564" i="2"/>
  <c r="E3229" i="2"/>
  <c r="E2842" i="2"/>
  <c r="E3105" i="2"/>
  <c r="E2747" i="2"/>
  <c r="E2963" i="2"/>
  <c r="E2822" i="2"/>
  <c r="E2708" i="2"/>
  <c r="E2758" i="2"/>
  <c r="E2674" i="2"/>
  <c r="E2556" i="2"/>
  <c r="D10" i="2"/>
  <c r="D18" i="2"/>
  <c r="D26" i="2"/>
  <c r="D34" i="2"/>
  <c r="D42" i="2"/>
  <c r="D50" i="2"/>
  <c r="D58" i="2"/>
  <c r="D66" i="2"/>
  <c r="D74" i="2"/>
  <c r="D82" i="2"/>
  <c r="D90" i="2"/>
  <c r="D8" i="2"/>
  <c r="D16" i="2"/>
  <c r="D24" i="2"/>
  <c r="D32" i="2"/>
  <c r="D40" i="2"/>
  <c r="D48" i="2"/>
  <c r="D56" i="2"/>
  <c r="D64" i="2"/>
  <c r="D6" i="2"/>
  <c r="D14" i="2"/>
  <c r="D22" i="2"/>
  <c r="D30" i="2"/>
  <c r="D38" i="2"/>
  <c r="D46" i="2"/>
  <c r="D54" i="2"/>
  <c r="D62" i="2"/>
  <c r="D70" i="2"/>
  <c r="D78" i="2"/>
  <c r="D86" i="2"/>
  <c r="D12" i="2"/>
  <c r="D72" i="2"/>
  <c r="D88" i="2"/>
  <c r="D104" i="2"/>
  <c r="D120" i="2"/>
  <c r="D136" i="2"/>
  <c r="D152" i="2"/>
  <c r="D168" i="2"/>
  <c r="D174" i="2"/>
  <c r="D190" i="2"/>
  <c r="D206" i="2"/>
  <c r="D222" i="2"/>
  <c r="D238" i="2"/>
  <c r="D36" i="2"/>
  <c r="D76" i="2"/>
  <c r="D92" i="2"/>
  <c r="D108" i="2"/>
  <c r="D124" i="2"/>
  <c r="D140" i="2"/>
  <c r="D156" i="2"/>
  <c r="D172" i="2"/>
  <c r="D188" i="2"/>
  <c r="D204" i="2"/>
  <c r="D220" i="2"/>
  <c r="D236" i="2"/>
  <c r="D60" i="2"/>
  <c r="D186" i="2"/>
  <c r="D202" i="2"/>
  <c r="D218" i="2"/>
  <c r="D234" i="2"/>
  <c r="D20" i="2"/>
  <c r="D184" i="2"/>
  <c r="D200" i="2"/>
  <c r="D216" i="2"/>
  <c r="D232" i="2"/>
  <c r="D248" i="2"/>
  <c r="D44" i="2"/>
  <c r="D80" i="2"/>
  <c r="D96" i="2"/>
  <c r="D112" i="2"/>
  <c r="D128" i="2"/>
  <c r="D144" i="2"/>
  <c r="D160" i="2"/>
  <c r="D182" i="2"/>
  <c r="D198" i="2"/>
  <c r="D214" i="2"/>
  <c r="D230" i="2"/>
  <c r="D246" i="2"/>
  <c r="D68" i="2"/>
  <c r="D84" i="2"/>
  <c r="D100" i="2"/>
  <c r="D116" i="2"/>
  <c r="D132" i="2"/>
  <c r="D148" i="2"/>
  <c r="D164" i="2"/>
  <c r="D173" i="2"/>
  <c r="D180" i="2"/>
  <c r="D196" i="2"/>
  <c r="D212" i="2"/>
  <c r="D228" i="2"/>
  <c r="D192" i="2"/>
  <c r="D258" i="2"/>
  <c r="D266" i="2"/>
  <c r="D28" i="2"/>
  <c r="D226" i="2"/>
  <c r="D176" i="2"/>
  <c r="D240" i="2"/>
  <c r="D256" i="2"/>
  <c r="D264" i="2"/>
  <c r="D210" i="2"/>
  <c r="D274" i="2"/>
  <c r="D290" i="2"/>
  <c r="D306" i="2"/>
  <c r="D322" i="2"/>
  <c r="D338" i="2"/>
  <c r="D52" i="2"/>
  <c r="D224" i="2"/>
  <c r="D262" i="2"/>
  <c r="D272" i="2"/>
  <c r="D288" i="2"/>
  <c r="D304" i="2"/>
  <c r="D320" i="2"/>
  <c r="D336" i="2"/>
  <c r="D345" i="2"/>
  <c r="D347" i="2"/>
  <c r="D194" i="2"/>
  <c r="D254" i="2"/>
  <c r="D270" i="2"/>
  <c r="D178" i="2"/>
  <c r="D316" i="2"/>
  <c r="D330" i="2"/>
  <c r="D353" i="2"/>
  <c r="D361" i="2"/>
  <c r="D369" i="2"/>
  <c r="D377" i="2"/>
  <c r="D385" i="2"/>
  <c r="D300" i="2"/>
  <c r="D314" i="2"/>
  <c r="D351" i="2"/>
  <c r="D359" i="2"/>
  <c r="D367" i="2"/>
  <c r="D375" i="2"/>
  <c r="D383" i="2"/>
  <c r="D391" i="2"/>
  <c r="D399" i="2"/>
  <c r="D407" i="2"/>
  <c r="D415" i="2"/>
  <c r="D423" i="2"/>
  <c r="D431" i="2"/>
  <c r="D439" i="2"/>
  <c r="D448" i="2"/>
  <c r="D260" i="2"/>
  <c r="D298" i="2"/>
  <c r="D349" i="2"/>
  <c r="D357" i="2"/>
  <c r="D365" i="2"/>
  <c r="D373" i="2"/>
  <c r="D381" i="2"/>
  <c r="D395" i="2"/>
  <c r="D402" i="2"/>
  <c r="D208" i="2"/>
  <c r="D284" i="2"/>
  <c r="D355" i="2"/>
  <c r="D362" i="2"/>
  <c r="D419" i="2"/>
  <c r="D426" i="2"/>
  <c r="D446" i="2"/>
  <c r="D379" i="2"/>
  <c r="D386" i="2"/>
  <c r="D673" i="2"/>
  <c r="D689" i="2"/>
  <c r="D403" i="2"/>
  <c r="D410" i="2"/>
  <c r="D440" i="2"/>
  <c r="D511" i="2"/>
  <c r="D519" i="2"/>
  <c r="D527" i="2"/>
  <c r="D535" i="2"/>
  <c r="D543" i="2"/>
  <c r="D551" i="2"/>
  <c r="D559" i="2"/>
  <c r="D567" i="2"/>
  <c r="D575" i="2"/>
  <c r="D583" i="2"/>
  <c r="D591" i="2"/>
  <c r="D599" i="2"/>
  <c r="D607" i="2"/>
  <c r="D615" i="2"/>
  <c r="D623" i="2"/>
  <c r="D268" i="2"/>
  <c r="D282" i="2"/>
  <c r="D332" i="2"/>
  <c r="D360" i="2"/>
  <c r="D363" i="2"/>
  <c r="D370" i="2"/>
  <c r="D424" i="2"/>
  <c r="D427" i="2"/>
  <c r="D434" i="2"/>
  <c r="D447" i="2"/>
  <c r="D384" i="2"/>
  <c r="D387" i="2"/>
  <c r="D394" i="2"/>
  <c r="D453" i="2"/>
  <c r="D461" i="2"/>
  <c r="D469" i="2"/>
  <c r="D477" i="2"/>
  <c r="D485" i="2"/>
  <c r="D493" i="2"/>
  <c r="D501" i="2"/>
  <c r="D509" i="2"/>
  <c r="D435" i="2"/>
  <c r="D555" i="2"/>
  <c r="D565" i="2"/>
  <c r="D619" i="2"/>
  <c r="D629" i="2"/>
  <c r="D378" i="2"/>
  <c r="D432" i="2"/>
  <c r="D451" i="2"/>
  <c r="D483" i="2"/>
  <c r="D515" i="2"/>
  <c r="D525" i="2"/>
  <c r="D589" i="2"/>
  <c r="D371" i="2"/>
  <c r="D549" i="2"/>
  <c r="D613" i="2"/>
  <c r="D639" i="2"/>
  <c r="D655" i="2"/>
  <c r="D368" i="2"/>
  <c r="D459" i="2"/>
  <c r="D491" i="2"/>
  <c r="D563" i="2"/>
  <c r="D573" i="2"/>
  <c r="D627" i="2"/>
  <c r="D643" i="2"/>
  <c r="D659" i="2"/>
  <c r="D679" i="2"/>
  <c r="D242" i="2"/>
  <c r="D418" i="2"/>
  <c r="D523" i="2"/>
  <c r="D533" i="2"/>
  <c r="D587" i="2"/>
  <c r="D597" i="2"/>
  <c r="D637" i="2"/>
  <c r="D653" i="2"/>
  <c r="D669" i="2"/>
  <c r="D687" i="2"/>
  <c r="D709" i="2"/>
  <c r="D718" i="2"/>
  <c r="D354" i="2"/>
  <c r="D408" i="2"/>
  <c r="D517" i="2"/>
  <c r="D581" i="2"/>
  <c r="D631" i="2"/>
  <c r="D647" i="2"/>
  <c r="D663" i="2"/>
  <c r="D685" i="2"/>
  <c r="D467" i="2"/>
  <c r="D547" i="2"/>
  <c r="D707" i="2"/>
  <c r="D475" i="2"/>
  <c r="D605" i="2"/>
  <c r="D499" i="2"/>
  <c r="D507" i="2"/>
  <c r="D541" i="2"/>
  <c r="D595" i="2"/>
  <c r="D621" i="2"/>
  <c r="D725" i="2"/>
  <c r="D741" i="2"/>
  <c r="D757" i="2"/>
  <c r="D773" i="2"/>
  <c r="D789" i="2"/>
  <c r="D918" i="2"/>
  <c r="D927" i="2"/>
  <c r="D667" i="2"/>
  <c r="D695" i="2"/>
  <c r="D712" i="2"/>
  <c r="D719" i="2"/>
  <c r="D735" i="2"/>
  <c r="D751" i="2"/>
  <c r="D767" i="2"/>
  <c r="D531" i="2"/>
  <c r="D557" i="2"/>
  <c r="D716" i="2"/>
  <c r="D729" i="2"/>
  <c r="D745" i="2"/>
  <c r="D761" i="2"/>
  <c r="D777" i="2"/>
  <c r="D793" i="2"/>
  <c r="D611" i="2"/>
  <c r="D781" i="2"/>
  <c r="D821" i="2"/>
  <c r="D853" i="2"/>
  <c r="D901" i="2"/>
  <c r="D930" i="2"/>
  <c r="D755" i="2"/>
  <c r="D921" i="2"/>
  <c r="D675" i="2"/>
  <c r="D733" i="2"/>
  <c r="D797" i="2"/>
  <c r="D829" i="2"/>
  <c r="D861" i="2"/>
  <c r="D885" i="2"/>
  <c r="D928" i="2"/>
  <c r="D771" i="2"/>
  <c r="D909" i="2"/>
  <c r="D703" i="2"/>
  <c r="D749" i="2"/>
  <c r="D805" i="2"/>
  <c r="D837" i="2"/>
  <c r="D869" i="2"/>
  <c r="D919" i="2"/>
  <c r="D937" i="2"/>
  <c r="D945" i="2"/>
  <c r="D953" i="2"/>
  <c r="D961" i="2"/>
  <c r="D969" i="2"/>
  <c r="D977" i="2"/>
  <c r="D985" i="2"/>
  <c r="D993" i="2"/>
  <c r="D1001" i="2"/>
  <c r="D1009" i="2"/>
  <c r="D1017" i="2"/>
  <c r="D1025" i="2"/>
  <c r="D1033" i="2"/>
  <c r="D1041" i="2"/>
  <c r="D1049" i="2"/>
  <c r="D1057" i="2"/>
  <c r="D1065" i="2"/>
  <c r="D1073" i="2"/>
  <c r="D1081" i="2"/>
  <c r="D1089" i="2"/>
  <c r="D723" i="2"/>
  <c r="D787" i="2"/>
  <c r="D893" i="2"/>
  <c r="D926" i="2"/>
  <c r="D411" i="2"/>
  <c r="D765" i="2"/>
  <c r="D813" i="2"/>
  <c r="D845" i="2"/>
  <c r="D923" i="2"/>
  <c r="D739" i="2"/>
  <c r="D877" i="2"/>
  <c r="D914" i="2"/>
  <c r="D1140" i="2"/>
  <c r="D1156" i="2"/>
  <c r="D1121" i="2"/>
  <c r="D1134" i="2"/>
  <c r="D1150" i="2"/>
  <c r="D1166" i="2"/>
  <c r="D1182" i="2"/>
  <c r="D1190" i="2"/>
  <c r="D1198" i="2"/>
  <c r="D1206" i="2"/>
  <c r="D1097" i="2"/>
  <c r="D1128" i="2"/>
  <c r="D1144" i="2"/>
  <c r="D1160" i="2"/>
  <c r="D1176" i="2"/>
  <c r="D1185" i="2"/>
  <c r="D1193" i="2"/>
  <c r="D1201" i="2"/>
  <c r="D1209" i="2"/>
  <c r="D1217" i="2"/>
  <c r="D1138" i="2"/>
  <c r="D1154" i="2"/>
  <c r="D1105" i="2"/>
  <c r="D1132" i="2"/>
  <c r="D1148" i="2"/>
  <c r="D1126" i="2"/>
  <c r="D1142" i="2"/>
  <c r="D1158" i="2"/>
  <c r="D1174" i="2"/>
  <c r="D1186" i="2"/>
  <c r="D1194" i="2"/>
  <c r="D1202" i="2"/>
  <c r="D1210" i="2"/>
  <c r="D1218" i="2"/>
  <c r="D1113" i="2"/>
  <c r="D1136" i="2"/>
  <c r="D1152" i="2"/>
  <c r="D1168" i="2"/>
  <c r="D1189" i="2"/>
  <c r="D1197" i="2"/>
  <c r="D1205" i="2"/>
  <c r="D1213" i="2"/>
  <c r="D1130" i="2"/>
  <c r="D1146" i="2"/>
  <c r="D1162" i="2"/>
  <c r="D1226" i="2"/>
  <c r="D1238" i="2"/>
  <c r="D1264" i="2"/>
  <c r="D1247" i="2"/>
  <c r="D1250" i="2"/>
  <c r="D1253" i="2"/>
  <c r="D1272" i="2"/>
  <c r="D1282" i="2"/>
  <c r="D1230" i="2"/>
  <c r="D1233" i="2"/>
  <c r="D1259" i="2"/>
  <c r="D1262" i="2"/>
  <c r="D1280" i="2"/>
  <c r="D1327" i="2"/>
  <c r="D1329" i="2"/>
  <c r="D1331" i="2"/>
  <c r="D1333" i="2"/>
  <c r="D1335" i="2"/>
  <c r="D1337" i="2"/>
  <c r="D1339" i="2"/>
  <c r="D1341" i="2"/>
  <c r="D1343" i="2"/>
  <c r="D1345" i="2"/>
  <c r="D1347" i="2"/>
  <c r="D1349" i="2"/>
  <c r="D1351" i="2"/>
  <c r="D1221" i="2"/>
  <c r="D1242" i="2"/>
  <c r="D1214" i="2"/>
  <c r="D1254" i="2"/>
  <c r="D1265" i="2"/>
  <c r="D1225" i="2"/>
  <c r="D1231" i="2"/>
  <c r="D1234" i="2"/>
  <c r="D1237" i="2"/>
  <c r="D1263" i="2"/>
  <c r="D1273" i="2"/>
  <c r="D1283" i="2"/>
  <c r="D1222" i="2"/>
  <c r="D1246" i="2"/>
  <c r="D1281" i="2"/>
  <c r="D1326" i="2"/>
  <c r="D1328" i="2"/>
  <c r="D1330" i="2"/>
  <c r="D1332" i="2"/>
  <c r="D1334" i="2"/>
  <c r="D1336" i="2"/>
  <c r="D1338" i="2"/>
  <c r="D1340" i="2"/>
  <c r="D1342" i="2"/>
  <c r="D1344" i="2"/>
  <c r="D1346" i="2"/>
  <c r="D1348" i="2"/>
  <c r="D1350" i="2"/>
  <c r="D1352" i="2"/>
  <c r="D1354" i="2"/>
  <c r="D1356" i="2"/>
  <c r="D1358" i="2"/>
  <c r="D1360" i="2"/>
  <c r="D1362" i="2"/>
  <c r="D1229" i="2"/>
  <c r="D1258" i="2"/>
  <c r="D1426" i="2"/>
  <c r="D1434" i="2"/>
  <c r="D1442" i="2"/>
  <c r="D1450" i="2"/>
  <c r="D1458" i="2"/>
  <c r="D1466" i="2"/>
  <c r="D1474" i="2"/>
  <c r="D1482" i="2"/>
  <c r="D1490" i="2"/>
  <c r="D1498" i="2"/>
  <c r="D1506" i="2"/>
  <c r="D1514" i="2"/>
  <c r="D1522" i="2"/>
  <c r="D1530" i="2"/>
  <c r="D1538" i="2"/>
  <c r="D1546" i="2"/>
  <c r="D1554" i="2"/>
  <c r="D1562" i="2"/>
  <c r="D1570" i="2"/>
  <c r="D1578" i="2"/>
  <c r="D1586" i="2"/>
  <c r="D1594" i="2"/>
  <c r="D1602" i="2"/>
  <c r="D1610" i="2"/>
  <c r="D1429" i="2"/>
  <c r="D1437" i="2"/>
  <c r="D1445" i="2"/>
  <c r="D1453" i="2"/>
  <c r="D1461" i="2"/>
  <c r="D1469" i="2"/>
  <c r="D1477" i="2"/>
  <c r="D1485" i="2"/>
  <c r="D1493" i="2"/>
  <c r="D1501" i="2"/>
  <c r="D1509" i="2"/>
  <c r="D1517" i="2"/>
  <c r="D1525" i="2"/>
  <c r="D1533" i="2"/>
  <c r="D1541" i="2"/>
  <c r="D1549" i="2"/>
  <c r="D1557" i="2"/>
  <c r="D1565" i="2"/>
  <c r="D1573" i="2"/>
  <c r="D1581" i="2"/>
  <c r="D1589" i="2"/>
  <c r="D1597" i="2"/>
  <c r="D1605" i="2"/>
  <c r="D1613" i="2"/>
  <c r="D1427" i="2"/>
  <c r="D1435" i="2"/>
  <c r="D1443" i="2"/>
  <c r="D1451" i="2"/>
  <c r="D1459" i="2"/>
  <c r="D1467" i="2"/>
  <c r="D1475" i="2"/>
  <c r="D1483" i="2"/>
  <c r="D1491" i="2"/>
  <c r="D1499" i="2"/>
  <c r="D1507" i="2"/>
  <c r="D1515" i="2"/>
  <c r="D1523" i="2"/>
  <c r="D1531" i="2"/>
  <c r="D1539" i="2"/>
  <c r="D1547" i="2"/>
  <c r="D1555" i="2"/>
  <c r="D1563" i="2"/>
  <c r="D1571" i="2"/>
  <c r="D1579" i="2"/>
  <c r="D1587" i="2"/>
  <c r="D1595" i="2"/>
  <c r="D1603" i="2"/>
  <c r="D1611" i="2"/>
  <c r="D1422" i="2"/>
  <c r="D1430" i="2"/>
  <c r="D1438" i="2"/>
  <c r="D1446" i="2"/>
  <c r="D1454" i="2"/>
  <c r="D1462" i="2"/>
  <c r="D1470" i="2"/>
  <c r="D1478" i="2"/>
  <c r="D1486" i="2"/>
  <c r="D1494" i="2"/>
  <c r="D1502" i="2"/>
  <c r="D1510" i="2"/>
  <c r="D1518" i="2"/>
  <c r="D1526" i="2"/>
  <c r="D1534" i="2"/>
  <c r="D1542" i="2"/>
  <c r="D1550" i="2"/>
  <c r="D1558" i="2"/>
  <c r="D1566" i="2"/>
  <c r="D1574" i="2"/>
  <c r="D1582" i="2"/>
  <c r="D1590" i="2"/>
  <c r="D1598" i="2"/>
  <c r="D1606" i="2"/>
  <c r="D1614" i="2"/>
  <c r="D1425" i="2"/>
  <c r="D1433" i="2"/>
  <c r="D1441" i="2"/>
  <c r="D1449" i="2"/>
  <c r="D1457" i="2"/>
  <c r="D1465" i="2"/>
  <c r="D1473" i="2"/>
  <c r="D1481" i="2"/>
  <c r="D1489" i="2"/>
  <c r="D1497" i="2"/>
  <c r="D1505" i="2"/>
  <c r="D1513" i="2"/>
  <c r="D1521" i="2"/>
  <c r="D1529" i="2"/>
  <c r="D1537" i="2"/>
  <c r="D1545" i="2"/>
  <c r="D1553" i="2"/>
  <c r="D1561" i="2"/>
  <c r="D1569" i="2"/>
  <c r="D1577" i="2"/>
  <c r="D1585" i="2"/>
  <c r="D1593" i="2"/>
  <c r="D1601" i="2"/>
  <c r="D1609" i="2"/>
  <c r="D1777" i="2"/>
  <c r="D1785" i="2"/>
  <c r="D1793" i="2"/>
  <c r="D1801" i="2"/>
  <c r="D1781" i="2"/>
  <c r="D1813" i="2"/>
  <c r="D1829" i="2"/>
  <c r="D1845" i="2"/>
  <c r="D1861" i="2"/>
  <c r="D1877" i="2"/>
  <c r="D1895" i="2"/>
  <c r="D1903" i="2"/>
  <c r="D1911" i="2"/>
  <c r="D1919" i="2"/>
  <c r="D1927" i="2"/>
  <c r="D1935" i="2"/>
  <c r="D1943" i="2"/>
  <c r="D1951" i="2"/>
  <c r="D1959" i="2"/>
  <c r="D1967" i="2"/>
  <c r="D1975" i="2"/>
  <c r="D1983" i="2"/>
  <c r="D1991" i="2"/>
  <c r="D1999" i="2"/>
  <c r="D2007" i="2"/>
  <c r="D2015" i="2"/>
  <c r="D2023" i="2"/>
  <c r="D2031" i="2"/>
  <c r="D2039" i="2"/>
  <c r="D2047" i="2"/>
  <c r="D2055" i="2"/>
  <c r="D2063" i="2"/>
  <c r="D2071" i="2"/>
  <c r="D2079" i="2"/>
  <c r="D1789" i="2"/>
  <c r="D1797" i="2"/>
  <c r="D1811" i="2"/>
  <c r="D1827" i="2"/>
  <c r="D1843" i="2"/>
  <c r="D1859" i="2"/>
  <c r="D1875" i="2"/>
  <c r="D1896" i="2"/>
  <c r="D1904" i="2"/>
  <c r="D1912" i="2"/>
  <c r="D1920" i="2"/>
  <c r="D1928" i="2"/>
  <c r="D1936" i="2"/>
  <c r="D1944" i="2"/>
  <c r="D1952" i="2"/>
  <c r="D1960" i="2"/>
  <c r="D1968" i="2"/>
  <c r="D1976" i="2"/>
  <c r="D1984" i="2"/>
  <c r="D1992" i="2"/>
  <c r="D2000" i="2"/>
  <c r="D2008" i="2"/>
  <c r="D2016" i="2"/>
  <c r="D2024" i="2"/>
  <c r="D2032" i="2"/>
  <c r="D2040" i="2"/>
  <c r="D2048" i="2"/>
  <c r="D2056" i="2"/>
  <c r="D2064" i="2"/>
  <c r="D2072" i="2"/>
  <c r="D2080" i="2"/>
  <c r="D1853" i="2"/>
  <c r="D1885" i="2"/>
  <c r="D1899" i="2"/>
  <c r="D1907" i="2"/>
  <c r="D1915" i="2"/>
  <c r="D1923" i="2"/>
  <c r="D1931" i="2"/>
  <c r="D1939" i="2"/>
  <c r="D1947" i="2"/>
  <c r="D1955" i="2"/>
  <c r="D1963" i="2"/>
  <c r="D1971" i="2"/>
  <c r="D1979" i="2"/>
  <c r="D1987" i="2"/>
  <c r="D1995" i="2"/>
  <c r="D2003" i="2"/>
  <c r="D2011" i="2"/>
  <c r="D2019" i="2"/>
  <c r="D2027" i="2"/>
  <c r="D2035" i="2"/>
  <c r="D2043" i="2"/>
  <c r="D2051" i="2"/>
  <c r="D2059" i="2"/>
  <c r="D2067" i="2"/>
  <c r="D2075" i="2"/>
  <c r="D1805" i="2"/>
  <c r="D1879" i="2"/>
  <c r="D1902" i="2"/>
  <c r="D1910" i="2"/>
  <c r="D1918" i="2"/>
  <c r="D1926" i="2"/>
  <c r="D1934" i="2"/>
  <c r="D1942" i="2"/>
  <c r="D1950" i="2"/>
  <c r="D1958" i="2"/>
  <c r="D1966" i="2"/>
  <c r="D1974" i="2"/>
  <c r="D1982" i="2"/>
  <c r="D1990" i="2"/>
  <c r="D1998" i="2"/>
  <c r="D2006" i="2"/>
  <c r="D2014" i="2"/>
  <c r="D2022" i="2"/>
  <c r="D2030" i="2"/>
  <c r="D2038" i="2"/>
  <c r="D2046" i="2"/>
  <c r="D2054" i="2"/>
  <c r="D2062" i="2"/>
  <c r="D2070" i="2"/>
  <c r="D2078" i="2"/>
  <c r="D2083" i="2"/>
  <c r="D2085" i="2"/>
  <c r="D2087" i="2"/>
  <c r="D2089" i="2"/>
  <c r="D2091" i="2"/>
  <c r="D2093" i="2"/>
  <c r="D2095" i="2"/>
  <c r="D2097" i="2"/>
  <c r="D2099" i="2"/>
  <c r="D2101" i="2"/>
  <c r="D1809" i="2"/>
  <c r="D1825" i="2"/>
  <c r="D1841" i="2"/>
  <c r="D1873" i="2"/>
  <c r="D1889" i="2"/>
  <c r="D1897" i="2"/>
  <c r="D1969" i="2"/>
  <c r="D2107" i="2"/>
  <c r="D2123" i="2"/>
  <c r="D2139" i="2"/>
  <c r="D2155" i="2"/>
  <c r="D2171" i="2"/>
  <c r="D2187" i="2"/>
  <c r="D2193" i="2"/>
  <c r="D2201" i="2"/>
  <c r="D2209" i="2"/>
  <c r="D2217" i="2"/>
  <c r="D2225" i="2"/>
  <c r="D2233" i="2"/>
  <c r="D2241" i="2"/>
  <c r="D2243" i="2"/>
  <c r="D2245" i="2"/>
  <c r="D2247" i="2"/>
  <c r="D2249" i="2"/>
  <c r="D2251" i="2"/>
  <c r="D2253" i="2"/>
  <c r="D2255" i="2"/>
  <c r="D2257" i="2"/>
  <c r="D2259" i="2"/>
  <c r="D2261" i="2"/>
  <c r="D2263" i="2"/>
  <c r="D2265" i="2"/>
  <c r="D2117" i="2"/>
  <c r="D2133" i="2"/>
  <c r="D2149" i="2"/>
  <c r="D2165" i="2"/>
  <c r="D2181" i="2"/>
  <c r="D2196" i="2"/>
  <c r="D2204" i="2"/>
  <c r="D2212" i="2"/>
  <c r="D2220" i="2"/>
  <c r="D2228" i="2"/>
  <c r="D2236" i="2"/>
  <c r="D2111" i="2"/>
  <c r="D2127" i="2"/>
  <c r="D2223" i="2"/>
  <c r="D2231" i="2"/>
  <c r="D2239" i="2"/>
  <c r="D2105" i="2"/>
  <c r="D2115" i="2"/>
  <c r="D2109" i="2"/>
  <c r="D2125" i="2"/>
  <c r="D2141" i="2"/>
  <c r="D2157" i="2"/>
  <c r="D2173" i="2"/>
  <c r="D2189" i="2"/>
  <c r="D2192" i="2"/>
  <c r="D2200" i="2"/>
  <c r="D2208" i="2"/>
  <c r="D2216" i="2"/>
  <c r="D2224" i="2"/>
  <c r="D2232" i="2"/>
  <c r="D2240" i="2"/>
  <c r="D2103" i="2"/>
  <c r="D2119" i="2"/>
  <c r="D2135" i="2"/>
  <c r="D2151" i="2"/>
  <c r="D2167" i="2"/>
  <c r="D2183" i="2"/>
  <c r="D2195" i="2"/>
  <c r="D2203" i="2"/>
  <c r="D2211" i="2"/>
  <c r="D2219" i="2"/>
  <c r="D2227" i="2"/>
  <c r="D2235" i="2"/>
  <c r="D2113" i="2"/>
  <c r="D2407" i="2"/>
  <c r="D2423" i="2"/>
  <c r="D2439" i="2"/>
  <c r="D2455" i="2"/>
  <c r="D2471" i="2"/>
  <c r="D2477" i="2"/>
  <c r="D2485" i="2"/>
  <c r="D2493" i="2"/>
  <c r="D2501" i="2"/>
  <c r="D2509" i="2"/>
  <c r="D2517" i="2"/>
  <c r="D2411" i="2"/>
  <c r="D2427" i="2"/>
  <c r="D2443" i="2"/>
  <c r="D2459" i="2"/>
  <c r="D2475" i="2"/>
  <c r="D2483" i="2"/>
  <c r="D2491" i="2"/>
  <c r="D2499" i="2"/>
  <c r="D2507" i="2"/>
  <c r="D2515" i="2"/>
  <c r="D2409" i="2"/>
  <c r="D2425" i="2"/>
  <c r="D2441" i="2"/>
  <c r="D2457" i="2"/>
  <c r="D2473" i="2"/>
  <c r="D2476" i="2"/>
  <c r="D2484" i="2"/>
  <c r="D2492" i="2"/>
  <c r="D2500" i="2"/>
  <c r="D2508" i="2"/>
  <c r="D2516" i="2"/>
  <c r="D2521" i="2"/>
  <c r="D2523" i="2"/>
  <c r="D2413" i="2"/>
  <c r="D2429" i="2"/>
  <c r="D2445" i="2"/>
  <c r="D2461" i="2"/>
  <c r="D2482" i="2"/>
  <c r="D2490" i="2"/>
  <c r="D2498" i="2"/>
  <c r="D2506" i="2"/>
  <c r="D2514" i="2"/>
  <c r="D2520" i="2"/>
  <c r="D2511" i="2"/>
  <c r="D2447" i="2"/>
  <c r="D2510" i="2"/>
  <c r="D2497" i="2"/>
  <c r="D2433" i="2"/>
  <c r="D2404" i="2"/>
  <c r="D2392" i="2"/>
  <c r="D2360" i="2"/>
  <c r="D2328" i="2"/>
  <c r="D2296" i="2"/>
  <c r="D2264" i="2"/>
  <c r="D2406" i="2"/>
  <c r="D2371" i="2"/>
  <c r="D2339" i="2"/>
  <c r="D2307" i="2"/>
  <c r="D2275" i="2"/>
  <c r="D2175" i="2"/>
  <c r="D2444" i="2"/>
  <c r="D2398" i="2"/>
  <c r="D2366" i="2"/>
  <c r="D2334" i="2"/>
  <c r="D2302" i="2"/>
  <c r="D2270" i="2"/>
  <c r="D2238" i="2"/>
  <c r="D2206" i="2"/>
  <c r="D2440" i="2"/>
  <c r="D2385" i="2"/>
  <c r="D2353" i="2"/>
  <c r="D2321" i="2"/>
  <c r="D2289" i="2"/>
  <c r="D2221" i="2"/>
  <c r="D2153" i="2"/>
  <c r="D2168" i="2"/>
  <c r="D2190" i="2"/>
  <c r="D2100" i="2"/>
  <c r="D2052" i="2"/>
  <c r="D1988" i="2"/>
  <c r="D1924" i="2"/>
  <c r="D2164" i="2"/>
  <c r="D2106" i="2"/>
  <c r="D1851" i="2"/>
  <c r="D2176" i="2"/>
  <c r="D2074" i="2"/>
  <c r="D2010" i="2"/>
  <c r="D1946" i="2"/>
  <c r="D1890" i="2"/>
  <c r="D2188" i="2"/>
  <c r="D2162" i="2"/>
  <c r="D2061" i="2"/>
  <c r="D2029" i="2"/>
  <c r="D1997" i="2"/>
  <c r="D1961" i="2"/>
  <c r="D1929" i="2"/>
  <c r="D1893" i="2"/>
  <c r="D1821" i="2"/>
  <c r="D1816" i="2"/>
  <c r="D2512" i="2"/>
  <c r="D2503" i="2"/>
  <c r="D2435" i="2"/>
  <c r="D2502" i="2"/>
  <c r="D2489" i="2"/>
  <c r="D2421" i="2"/>
  <c r="D2474" i="2"/>
  <c r="D2388" i="2"/>
  <c r="D2356" i="2"/>
  <c r="D2324" i="2"/>
  <c r="D2292" i="2"/>
  <c r="D2260" i="2"/>
  <c r="D2448" i="2"/>
  <c r="D2399" i="2"/>
  <c r="D2367" i="2"/>
  <c r="D2335" i="2"/>
  <c r="D2303" i="2"/>
  <c r="D2271" i="2"/>
  <c r="D2163" i="2"/>
  <c r="D2434" i="2"/>
  <c r="D2394" i="2"/>
  <c r="D2362" i="2"/>
  <c r="D2330" i="2"/>
  <c r="D2298" i="2"/>
  <c r="D2266" i="2"/>
  <c r="D2234" i="2"/>
  <c r="D2202" i="2"/>
  <c r="D2462" i="2"/>
  <c r="D2381" i="2"/>
  <c r="D2349" i="2"/>
  <c r="D2317" i="2"/>
  <c r="D2285" i="2"/>
  <c r="D2213" i="2"/>
  <c r="D2145" i="2"/>
  <c r="D2120" i="2"/>
  <c r="D2142" i="2"/>
  <c r="D2096" i="2"/>
  <c r="D2044" i="2"/>
  <c r="D1980" i="2"/>
  <c r="D1916" i="2"/>
  <c r="D2116" i="2"/>
  <c r="D2186" i="2"/>
  <c r="D1891" i="2"/>
  <c r="D1847" i="2"/>
  <c r="D2128" i="2"/>
  <c r="D2150" i="2"/>
  <c r="D2066" i="2"/>
  <c r="D2002" i="2"/>
  <c r="D1938" i="2"/>
  <c r="D2140" i="2"/>
  <c r="D2114" i="2"/>
  <c r="D2057" i="2"/>
  <c r="D2025" i="2"/>
  <c r="D1993" i="2"/>
  <c r="D1957" i="2"/>
  <c r="D1925" i="2"/>
  <c r="D1881" i="2"/>
  <c r="D1817" i="2"/>
  <c r="D1803" i="2"/>
  <c r="D1838" i="2"/>
  <c r="D1812" i="2"/>
  <c r="D1783" i="2"/>
  <c r="D1862" i="2"/>
  <c r="D1852" i="2"/>
  <c r="D1807" i="2"/>
  <c r="D1842" i="2"/>
  <c r="D1760" i="2"/>
  <c r="D1712" i="2"/>
  <c r="D1680" i="2"/>
  <c r="D1648" i="2"/>
  <c r="D1616" i="2"/>
  <c r="D1584" i="2"/>
  <c r="D1552" i="2"/>
  <c r="D1520" i="2"/>
  <c r="D1488" i="2"/>
  <c r="D1456" i="2"/>
  <c r="D1424" i="2"/>
  <c r="D1740" i="2"/>
  <c r="D1796" i="2"/>
  <c r="D1762" i="2"/>
  <c r="D1719" i="2"/>
  <c r="D1687" i="2"/>
  <c r="D1655" i="2"/>
  <c r="D1623" i="2"/>
  <c r="D1567" i="2"/>
  <c r="D1503" i="2"/>
  <c r="D1439" i="2"/>
  <c r="D2504" i="2"/>
  <c r="D2495" i="2"/>
  <c r="D2431" i="2"/>
  <c r="D2494" i="2"/>
  <c r="D2481" i="2"/>
  <c r="D2417" i="2"/>
  <c r="D2436" i="2"/>
  <c r="D2426" i="2"/>
  <c r="D2384" i="2"/>
  <c r="D2352" i="2"/>
  <c r="D2320" i="2"/>
  <c r="D2288" i="2"/>
  <c r="D2256" i="2"/>
  <c r="D2438" i="2"/>
  <c r="D2395" i="2"/>
  <c r="D2363" i="2"/>
  <c r="D2331" i="2"/>
  <c r="D2299" i="2"/>
  <c r="D2267" i="2"/>
  <c r="D2159" i="2"/>
  <c r="D2390" i="2"/>
  <c r="D2358" i="2"/>
  <c r="D2326" i="2"/>
  <c r="D2294" i="2"/>
  <c r="D2262" i="2"/>
  <c r="D2230" i="2"/>
  <c r="D2198" i="2"/>
  <c r="D2472" i="2"/>
  <c r="D2414" i="2"/>
  <c r="D2377" i="2"/>
  <c r="D2345" i="2"/>
  <c r="D2313" i="2"/>
  <c r="D2281" i="2"/>
  <c r="D2205" i="2"/>
  <c r="D2137" i="2"/>
  <c r="D2092" i="2"/>
  <c r="D2036" i="2"/>
  <c r="D1972" i="2"/>
  <c r="D1908" i="2"/>
  <c r="D2138" i="2"/>
  <c r="D1887" i="2"/>
  <c r="D1839" i="2"/>
  <c r="D2102" i="2"/>
  <c r="D2058" i="2"/>
  <c r="D1994" i="2"/>
  <c r="D1930" i="2"/>
  <c r="D2053" i="2"/>
  <c r="D2021" i="2"/>
  <c r="D1989" i="2"/>
  <c r="D1953" i="2"/>
  <c r="D1921" i="2"/>
  <c r="D1869" i="2"/>
  <c r="D1848" i="2"/>
  <c r="D1799" i="2"/>
  <c r="D1802" i="2"/>
  <c r="D1882" i="2"/>
  <c r="D1872" i="2"/>
  <c r="D1764" i="2"/>
  <c r="D1814" i="2"/>
  <c r="D1786" i="2"/>
  <c r="D1708" i="2"/>
  <c r="D1676" i="2"/>
  <c r="D1644" i="2"/>
  <c r="D1612" i="2"/>
  <c r="D1580" i="2"/>
  <c r="D1548" i="2"/>
  <c r="D1516" i="2"/>
  <c r="D1484" i="2"/>
  <c r="D1452" i="2"/>
  <c r="D1420" i="2"/>
  <c r="D1715" i="2"/>
  <c r="D1683" i="2"/>
  <c r="D1651" i="2"/>
  <c r="D1619" i="2"/>
  <c r="D1559" i="2"/>
  <c r="D2496" i="2"/>
  <c r="D2487" i="2"/>
  <c r="D2419" i="2"/>
  <c r="D2486" i="2"/>
  <c r="D2469" i="2"/>
  <c r="D2405" i="2"/>
  <c r="D2380" i="2"/>
  <c r="D2348" i="2"/>
  <c r="D2316" i="2"/>
  <c r="D2284" i="2"/>
  <c r="D2252" i="2"/>
  <c r="D2391" i="2"/>
  <c r="D2359" i="2"/>
  <c r="D2327" i="2"/>
  <c r="D2295" i="2"/>
  <c r="D2215" i="2"/>
  <c r="D2147" i="2"/>
  <c r="D2428" i="2"/>
  <c r="D2466" i="2"/>
  <c r="D2386" i="2"/>
  <c r="D2354" i="2"/>
  <c r="D2322" i="2"/>
  <c r="D2290" i="2"/>
  <c r="D2258" i="2"/>
  <c r="D2226" i="2"/>
  <c r="D2194" i="2"/>
  <c r="D2424" i="2"/>
  <c r="D2373" i="2"/>
  <c r="D2341" i="2"/>
  <c r="D2309" i="2"/>
  <c r="D2277" i="2"/>
  <c r="D2197" i="2"/>
  <c r="D2129" i="2"/>
  <c r="D2152" i="2"/>
  <c r="D2174" i="2"/>
  <c r="D2088" i="2"/>
  <c r="D2028" i="2"/>
  <c r="D1964" i="2"/>
  <c r="D1900" i="2"/>
  <c r="D2148" i="2"/>
  <c r="D1883" i="2"/>
  <c r="D1835" i="2"/>
  <c r="D2160" i="2"/>
  <c r="D2182" i="2"/>
  <c r="D2098" i="2"/>
  <c r="D2050" i="2"/>
  <c r="D1986" i="2"/>
  <c r="D1922" i="2"/>
  <c r="D2172" i="2"/>
  <c r="D2146" i="2"/>
  <c r="D2081" i="2"/>
  <c r="D2049" i="2"/>
  <c r="D2017" i="2"/>
  <c r="D1985" i="2"/>
  <c r="D1949" i="2"/>
  <c r="D1917" i="2"/>
  <c r="D1865" i="2"/>
  <c r="D1778" i="2"/>
  <c r="D1870" i="2"/>
  <c r="D1844" i="2"/>
  <c r="D1795" i="2"/>
  <c r="D1834" i="2"/>
  <c r="D1824" i="2"/>
  <c r="D1753" i="2"/>
  <c r="D1884" i="2"/>
  <c r="D1779" i="2"/>
  <c r="D1874" i="2"/>
  <c r="D1747" i="2"/>
  <c r="D1737" i="2"/>
  <c r="D1704" i="2"/>
  <c r="D1672" i="2"/>
  <c r="D1640" i="2"/>
  <c r="D1608" i="2"/>
  <c r="D1576" i="2"/>
  <c r="D1544" i="2"/>
  <c r="D1512" i="2"/>
  <c r="D1480" i="2"/>
  <c r="D1448" i="2"/>
  <c r="D1772" i="2"/>
  <c r="D1727" i="2"/>
  <c r="D1788" i="2"/>
  <c r="D1749" i="2"/>
  <c r="D1711" i="2"/>
  <c r="D1679" i="2"/>
  <c r="D1647" i="2"/>
  <c r="D1615" i="2"/>
  <c r="D1551" i="2"/>
  <c r="D1487" i="2"/>
  <c r="D1423" i="2"/>
  <c r="D1736" i="2"/>
  <c r="D1745" i="2"/>
  <c r="D1710" i="2"/>
  <c r="D1678" i="2"/>
  <c r="D1646" i="2"/>
  <c r="D1418" i="2"/>
  <c r="D1784" i="2"/>
  <c r="D1709" i="2"/>
  <c r="D1677" i="2"/>
  <c r="D1645" i="2"/>
  <c r="D1400" i="2"/>
  <c r="D1368" i="2"/>
  <c r="D1399" i="2"/>
  <c r="D1367" i="2"/>
  <c r="D1255" i="2"/>
  <c r="D1398" i="2"/>
  <c r="D1366" i="2"/>
  <c r="D2488" i="2"/>
  <c r="D2479" i="2"/>
  <c r="D2415" i="2"/>
  <c r="D2478" i="2"/>
  <c r="D2465" i="2"/>
  <c r="D2468" i="2"/>
  <c r="D2458" i="2"/>
  <c r="D2376" i="2"/>
  <c r="D2344" i="2"/>
  <c r="D2312" i="2"/>
  <c r="D2280" i="2"/>
  <c r="D2248" i="2"/>
  <c r="D2432" i="2"/>
  <c r="D2470" i="2"/>
  <c r="D2387" i="2"/>
  <c r="D2355" i="2"/>
  <c r="D2323" i="2"/>
  <c r="D2291" i="2"/>
  <c r="D2207" i="2"/>
  <c r="D2143" i="2"/>
  <c r="D2418" i="2"/>
  <c r="D2382" i="2"/>
  <c r="D2350" i="2"/>
  <c r="D2318" i="2"/>
  <c r="D2286" i="2"/>
  <c r="D2254" i="2"/>
  <c r="D2222" i="2"/>
  <c r="D2446" i="2"/>
  <c r="D2401" i="2"/>
  <c r="D2369" i="2"/>
  <c r="D2337" i="2"/>
  <c r="D2305" i="2"/>
  <c r="D2273" i="2"/>
  <c r="D2185" i="2"/>
  <c r="D2121" i="2"/>
  <c r="D2104" i="2"/>
  <c r="D2126" i="2"/>
  <c r="D2084" i="2"/>
  <c r="D2020" i="2"/>
  <c r="D1956" i="2"/>
  <c r="D1892" i="2"/>
  <c r="D2170" i="2"/>
  <c r="D1871" i="2"/>
  <c r="D1831" i="2"/>
  <c r="D2112" i="2"/>
  <c r="D2134" i="2"/>
  <c r="D2094" i="2"/>
  <c r="D2042" i="2"/>
  <c r="D1978" i="2"/>
  <c r="D1914" i="2"/>
  <c r="D2124" i="2"/>
  <c r="D2077" i="2"/>
  <c r="D2045" i="2"/>
  <c r="D2013" i="2"/>
  <c r="D1981" i="2"/>
  <c r="D1945" i="2"/>
  <c r="D1913" i="2"/>
  <c r="D1857" i="2"/>
  <c r="D1880" i="2"/>
  <c r="D1766" i="2"/>
  <c r="D1822" i="2"/>
  <c r="D1791" i="2"/>
  <c r="D1846" i="2"/>
  <c r="D1836" i="2"/>
  <c r="D1775" i="2"/>
  <c r="D1826" i="2"/>
  <c r="D1744" i="2"/>
  <c r="D1734" i="2"/>
  <c r="D1700" i="2"/>
  <c r="D1668" i="2"/>
  <c r="D1636" i="2"/>
  <c r="D1604" i="2"/>
  <c r="D1572" i="2"/>
  <c r="D1540" i="2"/>
  <c r="D1508" i="2"/>
  <c r="D1476" i="2"/>
  <c r="D1444" i="2"/>
  <c r="D1746" i="2"/>
  <c r="D1707" i="2"/>
  <c r="D1675" i="2"/>
  <c r="D1643" i="2"/>
  <c r="D1607" i="2"/>
  <c r="D1543" i="2"/>
  <c r="D1479" i="2"/>
  <c r="D1771" i="2"/>
  <c r="D2480" i="2"/>
  <c r="D2467" i="2"/>
  <c r="D2403" i="2"/>
  <c r="D2453" i="2"/>
  <c r="D2420" i="2"/>
  <c r="D2410" i="2"/>
  <c r="D2372" i="2"/>
  <c r="D2340" i="2"/>
  <c r="D2308" i="2"/>
  <c r="D2276" i="2"/>
  <c r="D2244" i="2"/>
  <c r="D2422" i="2"/>
  <c r="D2383" i="2"/>
  <c r="D2351" i="2"/>
  <c r="D2319" i="2"/>
  <c r="D2287" i="2"/>
  <c r="D2199" i="2"/>
  <c r="D2131" i="2"/>
  <c r="D2460" i="2"/>
  <c r="D2378" i="2"/>
  <c r="D2346" i="2"/>
  <c r="D2314" i="2"/>
  <c r="D2282" i="2"/>
  <c r="D2250" i="2"/>
  <c r="D2218" i="2"/>
  <c r="D2456" i="2"/>
  <c r="D2397" i="2"/>
  <c r="D2365" i="2"/>
  <c r="D2333" i="2"/>
  <c r="D2301" i="2"/>
  <c r="D2269" i="2"/>
  <c r="D2177" i="2"/>
  <c r="D2184" i="2"/>
  <c r="D2076" i="2"/>
  <c r="D2012" i="2"/>
  <c r="D1948" i="2"/>
  <c r="D2180" i="2"/>
  <c r="D2122" i="2"/>
  <c r="D1867" i="2"/>
  <c r="D1823" i="2"/>
  <c r="D2090" i="2"/>
  <c r="D2034" i="2"/>
  <c r="D1970" i="2"/>
  <c r="D1906" i="2"/>
  <c r="D2178" i="2"/>
  <c r="D2073" i="2"/>
  <c r="D2041" i="2"/>
  <c r="D2009" i="2"/>
  <c r="D1977" i="2"/>
  <c r="D1941" i="2"/>
  <c r="D1909" i="2"/>
  <c r="D1849" i="2"/>
  <c r="D1832" i="2"/>
  <c r="D1751" i="2"/>
  <c r="D1876" i="2"/>
  <c r="D1769" i="2"/>
  <c r="D1866" i="2"/>
  <c r="D1856" i="2"/>
  <c r="D1767" i="2"/>
  <c r="D1696" i="2"/>
  <c r="D1664" i="2"/>
  <c r="D1632" i="2"/>
  <c r="D1600" i="2"/>
  <c r="D2463" i="2"/>
  <c r="D2522" i="2"/>
  <c r="D2513" i="2"/>
  <c r="D2449" i="2"/>
  <c r="D2400" i="2"/>
  <c r="D2368" i="2"/>
  <c r="D2336" i="2"/>
  <c r="D2304" i="2"/>
  <c r="D2272" i="2"/>
  <c r="D2464" i="2"/>
  <c r="D2379" i="2"/>
  <c r="D2347" i="2"/>
  <c r="D2315" i="2"/>
  <c r="D2283" i="2"/>
  <c r="D2191" i="2"/>
  <c r="D2412" i="2"/>
  <c r="D2450" i="2"/>
  <c r="D2374" i="2"/>
  <c r="D2342" i="2"/>
  <c r="D2310" i="2"/>
  <c r="D2278" i="2"/>
  <c r="D2246" i="2"/>
  <c r="D2214" i="2"/>
  <c r="D2408" i="2"/>
  <c r="D2393" i="2"/>
  <c r="D2361" i="2"/>
  <c r="D2329" i="2"/>
  <c r="D2297" i="2"/>
  <c r="D2237" i="2"/>
  <c r="D2169" i="2"/>
  <c r="D2136" i="2"/>
  <c r="D2158" i="2"/>
  <c r="D2068" i="2"/>
  <c r="D2004" i="2"/>
  <c r="D1940" i="2"/>
  <c r="D2132" i="2"/>
  <c r="D1863" i="2"/>
  <c r="D1819" i="2"/>
  <c r="D2144" i="2"/>
  <c r="D2166" i="2"/>
  <c r="D2086" i="2"/>
  <c r="D2026" i="2"/>
  <c r="D1962" i="2"/>
  <c r="D1898" i="2"/>
  <c r="D2156" i="2"/>
  <c r="D2130" i="2"/>
  <c r="D2069" i="2"/>
  <c r="D2037" i="2"/>
  <c r="D2005" i="2"/>
  <c r="D1973" i="2"/>
  <c r="D1937" i="2"/>
  <c r="D1905" i="2"/>
  <c r="D1837" i="2"/>
  <c r="D1732" i="2"/>
  <c r="D1854" i="2"/>
  <c r="D1828" i="2"/>
  <c r="D1750" i="2"/>
  <c r="D1818" i="2"/>
  <c r="D1808" i="2"/>
  <c r="D1878" i="2"/>
  <c r="D1868" i="2"/>
  <c r="D1748" i="2"/>
  <c r="D1858" i="2"/>
  <c r="D1731" i="2"/>
  <c r="D1724" i="2"/>
  <c r="D1692" i="2"/>
  <c r="D1660" i="2"/>
  <c r="D1628" i="2"/>
  <c r="D1596" i="2"/>
  <c r="D1564" i="2"/>
  <c r="D1532" i="2"/>
  <c r="D1500" i="2"/>
  <c r="D1468" i="2"/>
  <c r="D1436" i="2"/>
  <c r="D1756" i="2"/>
  <c r="D1733" i="2"/>
  <c r="D1699" i="2"/>
  <c r="D1667" i="2"/>
  <c r="D1635" i="2"/>
  <c r="D1591" i="2"/>
  <c r="D2519" i="2"/>
  <c r="D2451" i="2"/>
  <c r="D2518" i="2"/>
  <c r="D2505" i="2"/>
  <c r="D2437" i="2"/>
  <c r="D2452" i="2"/>
  <c r="D2442" i="2"/>
  <c r="D2396" i="2"/>
  <c r="D2364" i="2"/>
  <c r="D2332" i="2"/>
  <c r="D2300" i="2"/>
  <c r="D2268" i="2"/>
  <c r="D2416" i="2"/>
  <c r="D2454" i="2"/>
  <c r="D2375" i="2"/>
  <c r="D2343" i="2"/>
  <c r="D2311" i="2"/>
  <c r="D2279" i="2"/>
  <c r="D2179" i="2"/>
  <c r="D2402" i="2"/>
  <c r="D2370" i="2"/>
  <c r="D2338" i="2"/>
  <c r="D2306" i="2"/>
  <c r="D2274" i="2"/>
  <c r="D2242" i="2"/>
  <c r="D2210" i="2"/>
  <c r="D2430" i="2"/>
  <c r="D2389" i="2"/>
  <c r="D2357" i="2"/>
  <c r="D2325" i="2"/>
  <c r="D2293" i="2"/>
  <c r="D2229" i="2"/>
  <c r="D2161" i="2"/>
  <c r="D2110" i="2"/>
  <c r="D2060" i="2"/>
  <c r="D1996" i="2"/>
  <c r="D1932" i="2"/>
  <c r="D2154" i="2"/>
  <c r="D1855" i="2"/>
  <c r="D1815" i="2"/>
  <c r="D2118" i="2"/>
  <c r="D2082" i="2"/>
  <c r="D2018" i="2"/>
  <c r="D1954" i="2"/>
  <c r="D1894" i="2"/>
  <c r="D2108" i="2"/>
  <c r="D2065" i="2"/>
  <c r="D2033" i="2"/>
  <c r="D2001" i="2"/>
  <c r="D1965" i="2"/>
  <c r="D1933" i="2"/>
  <c r="D1901" i="2"/>
  <c r="D1833" i="2"/>
  <c r="D1864" i="2"/>
  <c r="D1735" i="2"/>
  <c r="D1888" i="2"/>
  <c r="D1794" i="2"/>
  <c r="D1830" i="2"/>
  <c r="D1820" i="2"/>
  <c r="D1810" i="2"/>
  <c r="D1728" i="2"/>
  <c r="D1720" i="2"/>
  <c r="D1688" i="2"/>
  <c r="D1656" i="2"/>
  <c r="D1624" i="2"/>
  <c r="D1588" i="2"/>
  <c r="D1496" i="2"/>
  <c r="D1759" i="2"/>
  <c r="D1671" i="2"/>
  <c r="D1575" i="2"/>
  <c r="D1455" i="2"/>
  <c r="D1706" i="2"/>
  <c r="D1670" i="2"/>
  <c r="D1634" i="2"/>
  <c r="D1792" i="2"/>
  <c r="D1754" i="2"/>
  <c r="D1705" i="2"/>
  <c r="D1669" i="2"/>
  <c r="D1633" i="2"/>
  <c r="D1412" i="2"/>
  <c r="D1376" i="2"/>
  <c r="D1395" i="2"/>
  <c r="D1359" i="2"/>
  <c r="D1239" i="2"/>
  <c r="D1410" i="2"/>
  <c r="D1374" i="2"/>
  <c r="D1413" i="2"/>
  <c r="D1381" i="2"/>
  <c r="D1257" i="2"/>
  <c r="D1287" i="2"/>
  <c r="D1220" i="2"/>
  <c r="D1204" i="2"/>
  <c r="D1164" i="2"/>
  <c r="D1310" i="2"/>
  <c r="D1195" i="2"/>
  <c r="D1299" i="2"/>
  <c r="D1228" i="2"/>
  <c r="D1317" i="2"/>
  <c r="D1236" i="2"/>
  <c r="D1298" i="2"/>
  <c r="D1039" i="2"/>
  <c r="D975" i="2"/>
  <c r="D943" i="2"/>
  <c r="D1177" i="2"/>
  <c r="D1135" i="2"/>
  <c r="D1064" i="2"/>
  <c r="D1000" i="2"/>
  <c r="D1141" i="2"/>
  <c r="D1071" i="2"/>
  <c r="D1007" i="2"/>
  <c r="D1104" i="2"/>
  <c r="D952" i="2"/>
  <c r="D911" i="2"/>
  <c r="D817" i="2"/>
  <c r="D870" i="2"/>
  <c r="D799" i="2"/>
  <c r="D932" i="2"/>
  <c r="D791" i="2"/>
  <c r="D1124" i="2"/>
  <c r="D1092" i="2"/>
  <c r="D1060" i="2"/>
  <c r="D1028" i="2"/>
  <c r="D996" i="2"/>
  <c r="D964" i="2"/>
  <c r="D862" i="2"/>
  <c r="D753" i="2"/>
  <c r="D931" i="2"/>
  <c r="D779" i="2"/>
  <c r="D915" i="2"/>
  <c r="D847" i="2"/>
  <c r="D905" i="2"/>
  <c r="D778" i="2"/>
  <c r="D608" i="2"/>
  <c r="D840" i="2"/>
  <c r="D808" i="2"/>
  <c r="D752" i="2"/>
  <c r="D693" i="2"/>
  <c r="D774" i="2"/>
  <c r="D699" i="2"/>
  <c r="D906" i="2"/>
  <c r="D874" i="2"/>
  <c r="D842" i="2"/>
  <c r="D810" i="2"/>
  <c r="D764" i="2"/>
  <c r="D592" i="2"/>
  <c r="D648" i="2"/>
  <c r="D776" i="2"/>
  <c r="D708" i="2"/>
  <c r="D658" i="2"/>
  <c r="D479" i="2"/>
  <c r="D568" i="2"/>
  <c r="D319" i="2"/>
  <c r="D520" i="2"/>
  <c r="D702" i="2"/>
  <c r="D513" i="2"/>
  <c r="D665" i="2"/>
  <c r="D455" i="2"/>
  <c r="D569" i="2"/>
  <c r="D496" i="2"/>
  <c r="D428" i="2"/>
  <c r="D421" i="2"/>
  <c r="D602" i="2"/>
  <c r="D538" i="2"/>
  <c r="D474" i="2"/>
  <c r="D414" i="2"/>
  <c r="D660" i="2"/>
  <c r="D596" i="2"/>
  <c r="D532" i="2"/>
  <c r="D468" i="2"/>
  <c r="D393" i="2"/>
  <c r="D682" i="2"/>
  <c r="D308" i="2"/>
  <c r="D346" i="2"/>
  <c r="D130" i="2"/>
  <c r="D245" i="2"/>
  <c r="D273" i="2"/>
  <c r="D286" i="2"/>
  <c r="D311" i="2"/>
  <c r="D297" i="2"/>
  <c r="D213" i="2"/>
  <c r="D315" i="2"/>
  <c r="D317" i="2"/>
  <c r="D171" i="2"/>
  <c r="D126" i="2"/>
  <c r="D235" i="2"/>
  <c r="D221" i="2"/>
  <c r="D122" i="2"/>
  <c r="D239" i="2"/>
  <c r="D257" i="2"/>
  <c r="D115" i="2"/>
  <c r="D63" i="2"/>
  <c r="D169" i="2"/>
  <c r="D105" i="2"/>
  <c r="D41" i="2"/>
  <c r="D11" i="2"/>
  <c r="D157" i="2"/>
  <c r="D93" i="2"/>
  <c r="D29" i="2"/>
  <c r="D855" i="2"/>
  <c r="D922" i="2"/>
  <c r="D865" i="2"/>
  <c r="D775" i="2"/>
  <c r="D1110" i="2"/>
  <c r="D1078" i="2"/>
  <c r="D1046" i="2"/>
  <c r="D1014" i="2"/>
  <c r="D982" i="2"/>
  <c r="D950" i="2"/>
  <c r="D902" i="2"/>
  <c r="D714" i="2"/>
  <c r="D895" i="2"/>
  <c r="D763" i="2"/>
  <c r="D561" i="2"/>
  <c r="D754" i="2"/>
  <c r="D625" i="2"/>
  <c r="D908" i="2"/>
  <c r="D876" i="2"/>
  <c r="D844" i="2"/>
  <c r="D812" i="2"/>
  <c r="D705" i="2"/>
  <c r="D798" i="2"/>
  <c r="D734" i="2"/>
  <c r="D632" i="2"/>
  <c r="D638" i="2"/>
  <c r="D690" i="2"/>
  <c r="D614" i="2"/>
  <c r="D677" i="2"/>
  <c r="D502" i="2"/>
  <c r="D376" i="2"/>
  <c r="D646" i="2"/>
  <c r="D1886" i="2"/>
  <c r="D1568" i="2"/>
  <c r="D1492" i="2"/>
  <c r="D1765" i="2"/>
  <c r="D1663" i="2"/>
  <c r="D1535" i="2"/>
  <c r="D1447" i="2"/>
  <c r="D1790" i="2"/>
  <c r="D1742" i="2"/>
  <c r="D1702" i="2"/>
  <c r="D1666" i="2"/>
  <c r="D1630" i="2"/>
  <c r="D1741" i="2"/>
  <c r="D1701" i="2"/>
  <c r="D1665" i="2"/>
  <c r="D1629" i="2"/>
  <c r="D1408" i="2"/>
  <c r="D1372" i="2"/>
  <c r="D1419" i="2"/>
  <c r="D1391" i="2"/>
  <c r="D1355" i="2"/>
  <c r="D1235" i="2"/>
  <c r="D1406" i="2"/>
  <c r="D1370" i="2"/>
  <c r="D1409" i="2"/>
  <c r="D1377" i="2"/>
  <c r="D1249" i="2"/>
  <c r="D1269" i="2"/>
  <c r="D1216" i="2"/>
  <c r="D1261" i="2"/>
  <c r="D1200" i="2"/>
  <c r="D1321" i="2"/>
  <c r="D1252" i="2"/>
  <c r="D1302" i="2"/>
  <c r="D1191" i="2"/>
  <c r="D1291" i="2"/>
  <c r="D1320" i="2"/>
  <c r="D1309" i="2"/>
  <c r="D1290" i="2"/>
  <c r="D1153" i="2"/>
  <c r="D1085" i="2"/>
  <c r="D1021" i="2"/>
  <c r="D1127" i="2"/>
  <c r="D1077" i="2"/>
  <c r="D1013" i="2"/>
  <c r="D1035" i="2"/>
  <c r="D971" i="2"/>
  <c r="D1109" i="2"/>
  <c r="D939" i="2"/>
  <c r="D1053" i="2"/>
  <c r="D989" i="2"/>
  <c r="D1067" i="2"/>
  <c r="D1003" i="2"/>
  <c r="D1093" i="2"/>
  <c r="D1029" i="2"/>
  <c r="D965" i="2"/>
  <c r="D846" i="2"/>
  <c r="D803" i="2"/>
  <c r="D1122" i="2"/>
  <c r="D1090" i="2"/>
  <c r="D1058" i="2"/>
  <c r="D1026" i="2"/>
  <c r="D994" i="2"/>
  <c r="D962" i="2"/>
  <c r="D920" i="2"/>
  <c r="D863" i="2"/>
  <c r="D929" i="2"/>
  <c r="D873" i="2"/>
  <c r="D772" i="2"/>
  <c r="D1560" i="2"/>
  <c r="D1472" i="2"/>
  <c r="D1743" i="2"/>
  <c r="D1659" i="2"/>
  <c r="D1527" i="2"/>
  <c r="D1431" i="2"/>
  <c r="D1782" i="2"/>
  <c r="D1698" i="2"/>
  <c r="D1662" i="2"/>
  <c r="D1626" i="2"/>
  <c r="D1738" i="2"/>
  <c r="D1697" i="2"/>
  <c r="D1661" i="2"/>
  <c r="D1625" i="2"/>
  <c r="D1404" i="2"/>
  <c r="D1364" i="2"/>
  <c r="D1387" i="2"/>
  <c r="D1279" i="2"/>
  <c r="D1402" i="2"/>
  <c r="D1278" i="2"/>
  <c r="D1405" i="2"/>
  <c r="D1373" i="2"/>
  <c r="D1245" i="2"/>
  <c r="D1324" i="2"/>
  <c r="D1196" i="2"/>
  <c r="D1313" i="2"/>
  <c r="D1294" i="2"/>
  <c r="D1187" i="2"/>
  <c r="D1312" i="2"/>
  <c r="D1301" i="2"/>
  <c r="D1277" i="2"/>
  <c r="D1175" i="2"/>
  <c r="D1149" i="2"/>
  <c r="D1088" i="2"/>
  <c r="D1024" i="2"/>
  <c r="D1171" i="2"/>
  <c r="D1095" i="2"/>
  <c r="D1031" i="2"/>
  <c r="D967" i="2"/>
  <c r="D935" i="2"/>
  <c r="D1115" i="2"/>
  <c r="D1125" i="2"/>
  <c r="D1056" i="2"/>
  <c r="D992" i="2"/>
  <c r="D1147" i="2"/>
  <c r="D957" i="2"/>
  <c r="D944" i="2"/>
  <c r="D891" i="2"/>
  <c r="D839" i="2"/>
  <c r="D721" i="2"/>
  <c r="D894" i="2"/>
  <c r="D788" i="2"/>
  <c r="D769" i="2"/>
  <c r="D746" i="2"/>
  <c r="D1116" i="2"/>
  <c r="D1084" i="2"/>
  <c r="D1052" i="2"/>
  <c r="D1020" i="2"/>
  <c r="D988" i="2"/>
  <c r="D956" i="2"/>
  <c r="D916" i="2"/>
  <c r="D756" i="2"/>
  <c r="D822" i="2"/>
  <c r="D710" i="2"/>
  <c r="D759" i="2"/>
  <c r="D864" i="2"/>
  <c r="D832" i="2"/>
  <c r="D800" i="2"/>
  <c r="D736" i="2"/>
  <c r="D539" i="2"/>
  <c r="D758" i="2"/>
  <c r="D671" i="2"/>
  <c r="D497" i="2"/>
  <c r="D898" i="2"/>
  <c r="D866" i="2"/>
  <c r="D834" i="2"/>
  <c r="D802" i="2"/>
  <c r="D748" i="2"/>
  <c r="D358" i="2"/>
  <c r="D545" i="2"/>
  <c r="D760" i="2"/>
  <c r="D609" i="2"/>
  <c r="D696" i="2"/>
  <c r="D534" i="2"/>
  <c r="D1840" i="2"/>
  <c r="D1716" i="2"/>
  <c r="D1556" i="2"/>
  <c r="D1464" i="2"/>
  <c r="D1730" i="2"/>
  <c r="D1639" i="2"/>
  <c r="D1519" i="2"/>
  <c r="D1768" i="2"/>
  <c r="D1729" i="2"/>
  <c r="D1694" i="2"/>
  <c r="D1658" i="2"/>
  <c r="D1622" i="2"/>
  <c r="D1776" i="2"/>
  <c r="D1693" i="2"/>
  <c r="D1657" i="2"/>
  <c r="D1621" i="2"/>
  <c r="D1396" i="2"/>
  <c r="D1383" i="2"/>
  <c r="D1275" i="2"/>
  <c r="D1394" i="2"/>
  <c r="D1274" i="2"/>
  <c r="D1401" i="2"/>
  <c r="D1369" i="2"/>
  <c r="D1241" i="2"/>
  <c r="D1244" i="2"/>
  <c r="D1316" i="2"/>
  <c r="D1192" i="2"/>
  <c r="D1305" i="2"/>
  <c r="D1286" i="2"/>
  <c r="D1183" i="2"/>
  <c r="D1304" i="2"/>
  <c r="D1293" i="2"/>
  <c r="D1227" i="2"/>
  <c r="D1137" i="2"/>
  <c r="D1117" i="2"/>
  <c r="D1091" i="2"/>
  <c r="D1027" i="2"/>
  <c r="D963" i="2"/>
  <c r="D1161" i="2"/>
  <c r="D1167" i="2"/>
  <c r="D1112" i="2"/>
  <c r="D1045" i="2"/>
  <c r="D981" i="2"/>
  <c r="D1173" i="2"/>
  <c r="D949" i="2"/>
  <c r="D888" i="2"/>
  <c r="D717" i="2"/>
  <c r="D762" i="2"/>
  <c r="D1114" i="2"/>
  <c r="D1082" i="2"/>
  <c r="D1050" i="2"/>
  <c r="D1018" i="2"/>
  <c r="D986" i="2"/>
  <c r="D954" i="2"/>
  <c r="D907" i="2"/>
  <c r="D910" i="2"/>
  <c r="D859" i="2"/>
  <c r="D731" i="2"/>
  <c r="D913" i="2"/>
  <c r="D830" i="2"/>
  <c r="D851" i="2"/>
  <c r="D730" i="2"/>
  <c r="D1102" i="2"/>
  <c r="D1070" i="2"/>
  <c r="D1038" i="2"/>
  <c r="D1006" i="2"/>
  <c r="D974" i="2"/>
  <c r="D942" i="2"/>
  <c r="D815" i="2"/>
  <c r="D683" i="2"/>
  <c r="D878" i="2"/>
  <c r="D740" i="2"/>
  <c r="D528" i="2"/>
  <c r="D664" i="2"/>
  <c r="D489" i="2"/>
  <c r="D738" i="2"/>
  <c r="D465" i="2"/>
  <c r="D900" i="2"/>
  <c r="D868" i="2"/>
  <c r="D836" i="2"/>
  <c r="D804" i="2"/>
  <c r="D782" i="2"/>
  <c r="D688" i="2"/>
  <c r="D521" i="2"/>
  <c r="D680" i="2"/>
  <c r="D601" i="2"/>
  <c r="D400" i="2"/>
  <c r="D656" i="2"/>
  <c r="D481" i="2"/>
  <c r="D692" i="2"/>
  <c r="D553" i="2"/>
  <c r="D505" i="2"/>
  <c r="D616" i="2"/>
  <c r="D518" i="2"/>
  <c r="D472" i="2"/>
  <c r="D401" i="2"/>
  <c r="D578" i="2"/>
  <c r="D514" i="2"/>
  <c r="D450" i="2"/>
  <c r="D380" i="2"/>
  <c r="D636" i="2"/>
  <c r="D572" i="2"/>
  <c r="D508" i="2"/>
  <c r="D443" i="2"/>
  <c r="D366" i="2"/>
  <c r="D312" i="2"/>
  <c r="D215" i="2"/>
  <c r="D334" i="2"/>
  <c r="D344" i="2"/>
  <c r="D339" i="2"/>
  <c r="D325" i="2"/>
  <c r="D197" i="2"/>
  <c r="D244" i="2"/>
  <c r="D98" i="2"/>
  <c r="D259" i="2"/>
  <c r="D269" i="2"/>
  <c r="D249" i="2"/>
  <c r="D155" i="2"/>
  <c r="D110" i="2"/>
  <c r="D187" i="2"/>
  <c r="D119" i="2"/>
  <c r="D170" i="2"/>
  <c r="D47" i="2"/>
  <c r="D191" i="2"/>
  <c r="D209" i="2"/>
  <c r="D99" i="2"/>
  <c r="D143" i="2"/>
  <c r="D79" i="2"/>
  <c r="D145" i="2"/>
  <c r="D81" i="2"/>
  <c r="D17" i="2"/>
  <c r="D51" i="2"/>
  <c r="D133" i="2"/>
  <c r="D69" i="2"/>
  <c r="D5" i="2"/>
  <c r="D437" i="2"/>
  <c r="D628" i="2"/>
  <c r="D500" i="2"/>
  <c r="D305" i="2"/>
  <c r="D328" i="2"/>
  <c r="D263" i="2"/>
  <c r="D337" i="2"/>
  <c r="D323" i="2"/>
  <c r="D309" i="2"/>
  <c r="D243" i="2"/>
  <c r="D146" i="2"/>
  <c r="D261" i="2"/>
  <c r="D107" i="2"/>
  <c r="D227" i="2"/>
  <c r="D137" i="2"/>
  <c r="D9" i="2"/>
  <c r="D1787" i="2"/>
  <c r="D1684" i="2"/>
  <c r="D1536" i="2"/>
  <c r="D1460" i="2"/>
  <c r="D1723" i="2"/>
  <c r="D1631" i="2"/>
  <c r="D1511" i="2"/>
  <c r="D1774" i="2"/>
  <c r="D1726" i="2"/>
  <c r="D1690" i="2"/>
  <c r="D1654" i="2"/>
  <c r="D1618" i="2"/>
  <c r="D1773" i="2"/>
  <c r="D1725" i="2"/>
  <c r="D1689" i="2"/>
  <c r="D1653" i="2"/>
  <c r="D1617" i="2"/>
  <c r="D1392" i="2"/>
  <c r="D1415" i="2"/>
  <c r="D1379" i="2"/>
  <c r="D1271" i="2"/>
  <c r="D1390" i="2"/>
  <c r="D1270" i="2"/>
  <c r="D1397" i="2"/>
  <c r="D1365" i="2"/>
  <c r="D1319" i="2"/>
  <c r="D1308" i="2"/>
  <c r="D1232" i="2"/>
  <c r="D1188" i="2"/>
  <c r="D1297" i="2"/>
  <c r="D1211" i="2"/>
  <c r="D1119" i="2"/>
  <c r="D1260" i="2"/>
  <c r="D1296" i="2"/>
  <c r="D1285" i="2"/>
  <c r="D1224" i="2"/>
  <c r="D1256" i="2"/>
  <c r="D1055" i="2"/>
  <c r="D991" i="2"/>
  <c r="D1103" i="2"/>
  <c r="D1047" i="2"/>
  <c r="D983" i="2"/>
  <c r="D1181" i="2"/>
  <c r="D1133" i="2"/>
  <c r="D1080" i="2"/>
  <c r="D1016" i="2"/>
  <c r="D959" i="2"/>
  <c r="D1087" i="2"/>
  <c r="D1023" i="2"/>
  <c r="D1101" i="2"/>
  <c r="D1179" i="2"/>
  <c r="D1131" i="2"/>
  <c r="D1063" i="2"/>
  <c r="D999" i="2"/>
  <c r="D941" i="2"/>
  <c r="D936" i="2"/>
  <c r="D814" i="2"/>
  <c r="D651" i="2"/>
  <c r="D747" i="2"/>
  <c r="D904" i="2"/>
  <c r="D838" i="2"/>
  <c r="D841" i="2"/>
  <c r="D727" i="2"/>
  <c r="D1108" i="2"/>
  <c r="D1076" i="2"/>
  <c r="D1044" i="2"/>
  <c r="D1012" i="2"/>
  <c r="D980" i="2"/>
  <c r="D948" i="2"/>
  <c r="D903" i="2"/>
  <c r="D823" i="2"/>
  <c r="D574" i="2"/>
  <c r="D899" i="2"/>
  <c r="D833" i="2"/>
  <c r="D875" i="2"/>
  <c r="D857" i="2"/>
  <c r="D856" i="2"/>
  <c r="D824" i="2"/>
  <c r="D784" i="2"/>
  <c r="D720" i="2"/>
  <c r="D742" i="2"/>
  <c r="D645" i="2"/>
  <c r="D454" i="2"/>
  <c r="D890" i="2"/>
  <c r="D858" i="2"/>
  <c r="D826" i="2"/>
  <c r="D796" i="2"/>
  <c r="D732" i="2"/>
  <c r="D457" i="2"/>
  <c r="D744" i="2"/>
  <c r="D691" i="2"/>
  <c r="D711" i="2"/>
  <c r="D579" i="2"/>
  <c r="D670" i="2"/>
  <c r="D416" i="2"/>
  <c r="D672" i="2"/>
  <c r="D584" i="2"/>
  <c r="D392" i="2"/>
  <c r="D650" i="2"/>
  <c r="D577" i="2"/>
  <c r="D470" i="2"/>
  <c r="D630" i="2"/>
  <c r="D536" i="2"/>
  <c r="D606" i="2"/>
  <c r="D494" i="2"/>
  <c r="D382" i="2"/>
  <c r="D464" i="2"/>
  <c r="D398" i="2"/>
  <c r="D318" i="2"/>
  <c r="D570" i="2"/>
  <c r="D506" i="2"/>
  <c r="D694" i="2"/>
  <c r="D356" i="2"/>
  <c r="D564" i="2"/>
  <c r="D430" i="2"/>
  <c r="D372" i="2"/>
  <c r="D233" i="2"/>
  <c r="D175" i="2"/>
  <c r="D193" i="2"/>
  <c r="D134" i="2"/>
  <c r="D73" i="2"/>
  <c r="D43" i="2"/>
  <c r="D1850" i="2"/>
  <c r="D1652" i="2"/>
  <c r="D1528" i="2"/>
  <c r="D1440" i="2"/>
  <c r="D1804" i="2"/>
  <c r="D1703" i="2"/>
  <c r="D1627" i="2"/>
  <c r="D1495" i="2"/>
  <c r="D1755" i="2"/>
  <c r="D1806" i="2"/>
  <c r="D1722" i="2"/>
  <c r="D1686" i="2"/>
  <c r="D1650" i="2"/>
  <c r="D1770" i="2"/>
  <c r="D1721" i="2"/>
  <c r="D1685" i="2"/>
  <c r="D1649" i="2"/>
  <c r="D1388" i="2"/>
  <c r="D1411" i="2"/>
  <c r="D1375" i="2"/>
  <c r="D1267" i="2"/>
  <c r="D1386" i="2"/>
  <c r="D1266" i="2"/>
  <c r="D1393" i="2"/>
  <c r="D1361" i="2"/>
  <c r="D1311" i="2"/>
  <c r="D1300" i="2"/>
  <c r="D1184" i="2"/>
  <c r="D1289" i="2"/>
  <c r="D1219" i="2"/>
  <c r="D1268" i="2"/>
  <c r="D1207" i="2"/>
  <c r="D1323" i="2"/>
  <c r="D1288" i="2"/>
  <c r="D1178" i="2"/>
  <c r="D1322" i="2"/>
  <c r="D1051" i="2"/>
  <c r="D987" i="2"/>
  <c r="D1159" i="2"/>
  <c r="D1099" i="2"/>
  <c r="D1043" i="2"/>
  <c r="D979" i="2"/>
  <c r="D1123" i="2"/>
  <c r="D1069" i="2"/>
  <c r="D1005" i="2"/>
  <c r="D1155" i="2"/>
  <c r="D955" i="2"/>
  <c r="D1145" i="2"/>
  <c r="D1083" i="2"/>
  <c r="D1019" i="2"/>
  <c r="D1037" i="2"/>
  <c r="D973" i="2"/>
  <c r="D1059" i="2"/>
  <c r="D995" i="2"/>
  <c r="D933" i="2"/>
  <c r="D881" i="2"/>
  <c r="D807" i="2"/>
  <c r="D635" i="2"/>
  <c r="D867" i="2"/>
  <c r="D743" i="2"/>
  <c r="D1106" i="2"/>
  <c r="D1074" i="2"/>
  <c r="D1042" i="2"/>
  <c r="D1010" i="2"/>
  <c r="D978" i="2"/>
  <c r="D946" i="2"/>
  <c r="D897" i="2"/>
  <c r="D831" i="2"/>
  <c r="D704" i="2"/>
  <c r="D827" i="2"/>
  <c r="D558" i="2"/>
  <c r="D896" i="2"/>
  <c r="D819" i="2"/>
  <c r="D1094" i="2"/>
  <c r="D1062" i="2"/>
  <c r="D1030" i="2"/>
  <c r="D998" i="2"/>
  <c r="D966" i="2"/>
  <c r="D934" i="2"/>
  <c r="D872" i="2"/>
  <c r="D843" i="2"/>
  <c r="D713" i="2"/>
  <c r="D641" i="2"/>
  <c r="D442" i="2"/>
  <c r="D786" i="2"/>
  <c r="D722" i="2"/>
  <c r="D892" i="2"/>
  <c r="D860" i="2"/>
  <c r="D828" i="2"/>
  <c r="D503" i="2"/>
  <c r="D766" i="2"/>
  <c r="D701" i="2"/>
  <c r="D571" i="2"/>
  <c r="D598" i="2"/>
  <c r="D412" i="2"/>
  <c r="D388" i="2"/>
  <c r="D640" i="2"/>
  <c r="D560" i="2"/>
  <c r="D463" i="2"/>
  <c r="D674" i="2"/>
  <c r="D487" i="2"/>
  <c r="D686" i="2"/>
  <c r="D352" i="2"/>
  <c r="D456" i="2"/>
  <c r="D302" i="2"/>
  <c r="D562" i="2"/>
  <c r="D498" i="2"/>
  <c r="D444" i="2"/>
  <c r="D678" i="2"/>
  <c r="D620" i="2"/>
  <c r="D556" i="2"/>
  <c r="D492" i="2"/>
  <c r="D413" i="2"/>
  <c r="D436" i="2"/>
  <c r="D278" i="2"/>
  <c r="D321" i="2"/>
  <c r="D324" i="2"/>
  <c r="D252" i="2"/>
  <c r="D310" i="2"/>
  <c r="D307" i="2"/>
  <c r="D293" i="2"/>
  <c r="D250" i="2"/>
  <c r="D217" i="2"/>
  <c r="D142" i="2"/>
  <c r="D31" i="2"/>
  <c r="D167" i="2"/>
  <c r="D103" i="2"/>
  <c r="D7" i="2"/>
  <c r="D154" i="2"/>
  <c r="D177" i="2"/>
  <c r="D131" i="2"/>
  <c r="D83" i="2"/>
  <c r="D211" i="2"/>
  <c r="D127" i="2"/>
  <c r="D129" i="2"/>
  <c r="D65" i="2"/>
  <c r="D35" i="2"/>
  <c r="D117" i="2"/>
  <c r="D53" i="2"/>
  <c r="D1620" i="2"/>
  <c r="D1524" i="2"/>
  <c r="D1432" i="2"/>
  <c r="D1695" i="2"/>
  <c r="D1599" i="2"/>
  <c r="D1471" i="2"/>
  <c r="D1752" i="2"/>
  <c r="D1761" i="2"/>
  <c r="D1718" i="2"/>
  <c r="D1682" i="2"/>
  <c r="D1642" i="2"/>
  <c r="D1800" i="2"/>
  <c r="D1717" i="2"/>
  <c r="D1681" i="2"/>
  <c r="D1641" i="2"/>
  <c r="D1384" i="2"/>
  <c r="D1407" i="2"/>
  <c r="D1371" i="2"/>
  <c r="D1251" i="2"/>
  <c r="D1421" i="2"/>
  <c r="D1382" i="2"/>
  <c r="D1389" i="2"/>
  <c r="D1357" i="2"/>
  <c r="D1303" i="2"/>
  <c r="D1292" i="2"/>
  <c r="D1212" i="2"/>
  <c r="D1180" i="2"/>
  <c r="D1215" i="2"/>
  <c r="D1203" i="2"/>
  <c r="D1315" i="2"/>
  <c r="D1170" i="2"/>
  <c r="D1314" i="2"/>
  <c r="D1169" i="2"/>
  <c r="D1040" i="2"/>
  <c r="D976" i="2"/>
  <c r="D1096" i="2"/>
  <c r="D1032" i="2"/>
  <c r="D968" i="2"/>
  <c r="D1120" i="2"/>
  <c r="D951" i="2"/>
  <c r="D1072" i="2"/>
  <c r="D1008" i="2"/>
  <c r="D1151" i="2"/>
  <c r="D1079" i="2"/>
  <c r="D1015" i="2"/>
  <c r="D1157" i="2"/>
  <c r="D1111" i="2"/>
  <c r="D1048" i="2"/>
  <c r="D984" i="2"/>
  <c r="D960" i="2"/>
  <c r="D924" i="2"/>
  <c r="D871" i="2"/>
  <c r="D849" i="2"/>
  <c r="D724" i="2"/>
  <c r="D887" i="2"/>
  <c r="D642" i="2"/>
  <c r="D883" i="2"/>
  <c r="D809" i="2"/>
  <c r="D661" i="2"/>
  <c r="D1100" i="2"/>
  <c r="D1068" i="2"/>
  <c r="D1036" i="2"/>
  <c r="D1004" i="2"/>
  <c r="D972" i="2"/>
  <c r="D940" i="2"/>
  <c r="D886" i="2"/>
  <c r="D783" i="2"/>
  <c r="D486" i="2"/>
  <c r="D889" i="2"/>
  <c r="D801" i="2"/>
  <c r="D925" i="2"/>
  <c r="D825" i="2"/>
  <c r="D848" i="2"/>
  <c r="D816" i="2"/>
  <c r="D768" i="2"/>
  <c r="D790" i="2"/>
  <c r="D726" i="2"/>
  <c r="D626" i="2"/>
  <c r="D882" i="2"/>
  <c r="D850" i="2"/>
  <c r="D818" i="2"/>
  <c r="D780" i="2"/>
  <c r="D792" i="2"/>
  <c r="D728" i="2"/>
  <c r="D409" i="2"/>
  <c r="D544" i="2"/>
  <c r="D654" i="2"/>
  <c r="D405" i="2"/>
  <c r="D550" i="2"/>
  <c r="D326" i="2"/>
  <c r="D634" i="2"/>
  <c r="D449" i="2"/>
  <c r="D662" i="2"/>
  <c r="D617" i="2"/>
  <c r="D593" i="2"/>
  <c r="D473" i="2"/>
  <c r="D676" i="2"/>
  <c r="D582" i="2"/>
  <c r="D512" i="2"/>
  <c r="D445" i="2"/>
  <c r="D364" i="2"/>
  <c r="D441" i="2"/>
  <c r="D374" i="2"/>
  <c r="D618" i="2"/>
  <c r="D554" i="2"/>
  <c r="D490" i="2"/>
  <c r="D350" i="2"/>
  <c r="D420" i="2"/>
  <c r="D612" i="2"/>
  <c r="D548" i="2"/>
  <c r="D484" i="2"/>
  <c r="D433" i="2"/>
  <c r="D271" i="2"/>
  <c r="D294" i="2"/>
  <c r="D303" i="2"/>
  <c r="D291" i="2"/>
  <c r="D277" i="2"/>
  <c r="D343" i="2"/>
  <c r="D329" i="2"/>
  <c r="D247" i="2"/>
  <c r="D55" i="2"/>
  <c r="D229" i="2"/>
  <c r="D201" i="2"/>
  <c r="D139" i="2"/>
  <c r="D94" i="2"/>
  <c r="D253" i="2"/>
  <c r="D166" i="2"/>
  <c r="D195" i="2"/>
  <c r="D39" i="2"/>
  <c r="D121" i="2"/>
  <c r="D57" i="2"/>
  <c r="D27" i="2"/>
  <c r="D109" i="2"/>
  <c r="D45" i="2"/>
  <c r="D1860" i="2"/>
  <c r="D1758" i="2"/>
  <c r="D1713" i="2"/>
  <c r="D1414" i="2"/>
  <c r="D1284" i="2"/>
  <c r="D1165" i="2"/>
  <c r="D947" i="2"/>
  <c r="D1075" i="2"/>
  <c r="D1107" i="2"/>
  <c r="D835" i="2"/>
  <c r="D794" i="2"/>
  <c r="D854" i="2"/>
  <c r="D590" i="2"/>
  <c r="D462" i="2"/>
  <c r="D438" i="2"/>
  <c r="D586" i="2"/>
  <c r="D397" i="2"/>
  <c r="D390" i="2"/>
  <c r="D524" i="2"/>
  <c r="D698" i="2"/>
  <c r="D280" i="2"/>
  <c r="D15" i="2"/>
  <c r="D301" i="2"/>
  <c r="D203" i="2"/>
  <c r="D205" i="2"/>
  <c r="D147" i="2"/>
  <c r="D159" i="2"/>
  <c r="D113" i="2"/>
  <c r="D77" i="2"/>
  <c r="D997" i="2"/>
  <c r="D585" i="2"/>
  <c r="D340" i="2"/>
  <c r="D158" i="2"/>
  <c r="D207" i="2"/>
  <c r="D85" i="2"/>
  <c r="D1780" i="2"/>
  <c r="D1714" i="2"/>
  <c r="D1673" i="2"/>
  <c r="D1378" i="2"/>
  <c r="D1208" i="2"/>
  <c r="D1248" i="2"/>
  <c r="D1011" i="2"/>
  <c r="D697" i="2"/>
  <c r="D806" i="2"/>
  <c r="D1118" i="2"/>
  <c r="D737" i="2"/>
  <c r="D603" i="2"/>
  <c r="D715" i="2"/>
  <c r="D526" i="2"/>
  <c r="D566" i="2"/>
  <c r="D429" i="2"/>
  <c r="D504" i="2"/>
  <c r="D546" i="2"/>
  <c r="D289" i="2"/>
  <c r="D516" i="2"/>
  <c r="D341" i="2"/>
  <c r="D162" i="2"/>
  <c r="D331" i="2"/>
  <c r="D285" i="2"/>
  <c r="D123" i="2"/>
  <c r="D151" i="2"/>
  <c r="D189" i="2"/>
  <c r="D118" i="2"/>
  <c r="D97" i="2"/>
  <c r="D61" i="2"/>
  <c r="D1243" i="2"/>
  <c r="D1307" i="2"/>
  <c r="D938" i="2"/>
  <c r="D820" i="2"/>
  <c r="D348" i="2"/>
  <c r="D114" i="2"/>
  <c r="D237" i="2"/>
  <c r="D153" i="2"/>
  <c r="D1691" i="2"/>
  <c r="D1674" i="2"/>
  <c r="D1637" i="2"/>
  <c r="D1172" i="2"/>
  <c r="D1325" i="2"/>
  <c r="D1098" i="2"/>
  <c r="D471" i="2"/>
  <c r="D1086" i="2"/>
  <c r="D912" i="2"/>
  <c r="D706" i="2"/>
  <c r="D770" i="2"/>
  <c r="D700" i="2"/>
  <c r="D495" i="2"/>
  <c r="D684" i="2"/>
  <c r="D488" i="2"/>
  <c r="D404" i="2"/>
  <c r="D530" i="2"/>
  <c r="D652" i="2"/>
  <c r="D476" i="2"/>
  <c r="D406" i="2"/>
  <c r="D265" i="2"/>
  <c r="D299" i="2"/>
  <c r="D199" i="2"/>
  <c r="D135" i="2"/>
  <c r="D138" i="2"/>
  <c r="D111" i="2"/>
  <c r="D89" i="2"/>
  <c r="D165" i="2"/>
  <c r="D37" i="2"/>
  <c r="D95" i="2"/>
  <c r="D21" i="2"/>
  <c r="D141" i="2"/>
  <c r="D1757" i="2"/>
  <c r="D19" i="2"/>
  <c r="D1583" i="2"/>
  <c r="D1638" i="2"/>
  <c r="D1416" i="2"/>
  <c r="D1417" i="2"/>
  <c r="D1276" i="2"/>
  <c r="D1129" i="2"/>
  <c r="D1066" i="2"/>
  <c r="D880" i="2"/>
  <c r="D1054" i="2"/>
  <c r="D811" i="2"/>
  <c r="D622" i="2"/>
  <c r="D681" i="2"/>
  <c r="D750" i="2"/>
  <c r="D422" i="2"/>
  <c r="D649" i="2"/>
  <c r="D668" i="2"/>
  <c r="D480" i="2"/>
  <c r="D522" i="2"/>
  <c r="D644" i="2"/>
  <c r="D460" i="2"/>
  <c r="D389" i="2"/>
  <c r="D342" i="2"/>
  <c r="D276" i="2"/>
  <c r="D231" i="2"/>
  <c r="D313" i="2"/>
  <c r="D283" i="2"/>
  <c r="D91" i="2"/>
  <c r="D106" i="2"/>
  <c r="D23" i="2"/>
  <c r="D102" i="2"/>
  <c r="D49" i="2"/>
  <c r="D149" i="2"/>
  <c r="D1798" i="2"/>
  <c r="D600" i="2"/>
  <c r="D333" i="2"/>
  <c r="D1763" i="2"/>
  <c r="D1463" i="2"/>
  <c r="D1380" i="2"/>
  <c r="D1385" i="2"/>
  <c r="D1318" i="2"/>
  <c r="D1306" i="2"/>
  <c r="D1143" i="2"/>
  <c r="D1034" i="2"/>
  <c r="D795" i="2"/>
  <c r="D1022" i="2"/>
  <c r="D537" i="2"/>
  <c r="D633" i="2"/>
  <c r="D482" i="2"/>
  <c r="D604" i="2"/>
  <c r="D452" i="2"/>
  <c r="D335" i="2"/>
  <c r="D275" i="2"/>
  <c r="D281" i="2"/>
  <c r="D75" i="2"/>
  <c r="D87" i="2"/>
  <c r="D241" i="2"/>
  <c r="D67" i="2"/>
  <c r="D33" i="2"/>
  <c r="D13" i="2"/>
  <c r="D917" i="2"/>
  <c r="D879" i="2"/>
  <c r="D624" i="2"/>
  <c r="D594" i="2"/>
  <c r="D279" i="2"/>
  <c r="D150" i="2"/>
  <c r="D1592" i="2"/>
  <c r="D1739" i="2"/>
  <c r="D1403" i="2"/>
  <c r="D1353" i="2"/>
  <c r="D1240" i="2"/>
  <c r="D1139" i="2"/>
  <c r="D1002" i="2"/>
  <c r="D657" i="2"/>
  <c r="D990" i="2"/>
  <c r="D884" i="2"/>
  <c r="D510" i="2"/>
  <c r="D576" i="2"/>
  <c r="D425" i="2"/>
  <c r="D466" i="2"/>
  <c r="D588" i="2"/>
  <c r="D396" i="2"/>
  <c r="D296" i="2"/>
  <c r="D181" i="2"/>
  <c r="D327" i="2"/>
  <c r="D267" i="2"/>
  <c r="D185" i="2"/>
  <c r="D71" i="2"/>
  <c r="D255" i="2"/>
  <c r="D225" i="2"/>
  <c r="D25" i="2"/>
  <c r="D125" i="2"/>
  <c r="D1223" i="2"/>
  <c r="D1163" i="2"/>
  <c r="D552" i="2"/>
  <c r="D540" i="2"/>
  <c r="D219" i="2"/>
  <c r="D1504" i="2"/>
  <c r="D1363" i="2"/>
  <c r="D1295" i="2"/>
  <c r="D1199" i="2"/>
  <c r="D1061" i="2"/>
  <c r="D785" i="2"/>
  <c r="D970" i="2"/>
  <c r="D478" i="2"/>
  <c r="D958" i="2"/>
  <c r="D852" i="2"/>
  <c r="D666" i="2"/>
  <c r="D542" i="2"/>
  <c r="D610" i="2"/>
  <c r="D458" i="2"/>
  <c r="D417" i="2"/>
  <c r="D580" i="2"/>
  <c r="D292" i="2"/>
  <c r="D287" i="2"/>
  <c r="D295" i="2"/>
  <c r="D251" i="2"/>
  <c r="D223" i="2"/>
  <c r="D163" i="2"/>
  <c r="D161" i="2"/>
  <c r="D59" i="2"/>
  <c r="D101" i="2"/>
  <c r="D1428" i="2"/>
  <c r="D529" i="2"/>
  <c r="D183" i="2"/>
  <c r="D179" i="2"/>
  <c r="E8" i="2"/>
  <c r="E16" i="2"/>
  <c r="E24" i="2"/>
  <c r="E32" i="2"/>
  <c r="E40" i="2"/>
  <c r="E48" i="2"/>
  <c r="E56" i="2"/>
  <c r="E64" i="2"/>
  <c r="E72" i="2"/>
  <c r="E80" i="2"/>
  <c r="E88" i="2"/>
  <c r="E96" i="2"/>
  <c r="E104" i="2"/>
  <c r="E112" i="2"/>
  <c r="E120" i="2"/>
  <c r="E128" i="2"/>
  <c r="E136" i="2"/>
  <c r="E62" i="2"/>
  <c r="E176" i="2"/>
  <c r="E183" i="2"/>
  <c r="E199" i="2"/>
  <c r="E215" i="2"/>
  <c r="E22" i="2"/>
  <c r="E174" i="2"/>
  <c r="E181" i="2"/>
  <c r="E197" i="2"/>
  <c r="E213" i="2"/>
  <c r="E46" i="2"/>
  <c r="E179" i="2"/>
  <c r="E195" i="2"/>
  <c r="E211" i="2"/>
  <c r="E60" i="2"/>
  <c r="E70" i="2"/>
  <c r="E86" i="2"/>
  <c r="E102" i="2"/>
  <c r="E118" i="2"/>
  <c r="E134" i="2"/>
  <c r="E150" i="2"/>
  <c r="E166" i="2"/>
  <c r="E177" i="2"/>
  <c r="E186" i="2"/>
  <c r="E193" i="2"/>
  <c r="E202" i="2"/>
  <c r="E209" i="2"/>
  <c r="E218" i="2"/>
  <c r="E225" i="2"/>
  <c r="E234" i="2"/>
  <c r="E241" i="2"/>
  <c r="E250" i="2"/>
  <c r="E257" i="2"/>
  <c r="E259" i="2"/>
  <c r="E261" i="2"/>
  <c r="E263" i="2"/>
  <c r="E265" i="2"/>
  <c r="E267" i="2"/>
  <c r="E20" i="2"/>
  <c r="E30" i="2"/>
  <c r="E175" i="2"/>
  <c r="E184" i="2"/>
  <c r="E191" i="2"/>
  <c r="E200" i="2"/>
  <c r="E207" i="2"/>
  <c r="E216" i="2"/>
  <c r="E232" i="2"/>
  <c r="E248" i="2"/>
  <c r="E54" i="2"/>
  <c r="E182" i="2"/>
  <c r="E189" i="2"/>
  <c r="E205" i="2"/>
  <c r="E126" i="2"/>
  <c r="E178" i="2"/>
  <c r="E185" i="2"/>
  <c r="E242" i="2"/>
  <c r="E100" i="2"/>
  <c r="E164" i="2"/>
  <c r="E212" i="2"/>
  <c r="E219" i="2"/>
  <c r="E258" i="2"/>
  <c r="E266" i="2"/>
  <c r="E28" i="2"/>
  <c r="E78" i="2"/>
  <c r="E142" i="2"/>
  <c r="E226" i="2"/>
  <c r="E233" i="2"/>
  <c r="E269" i="2"/>
  <c r="E285" i="2"/>
  <c r="E301" i="2"/>
  <c r="E317" i="2"/>
  <c r="E333" i="2"/>
  <c r="E116" i="2"/>
  <c r="E196" i="2"/>
  <c r="E203" i="2"/>
  <c r="E256" i="2"/>
  <c r="E264" i="2"/>
  <c r="E276" i="2"/>
  <c r="E283" i="2"/>
  <c r="E292" i="2"/>
  <c r="E299" i="2"/>
  <c r="E308" i="2"/>
  <c r="E315" i="2"/>
  <c r="E324" i="2"/>
  <c r="E331" i="2"/>
  <c r="E340" i="2"/>
  <c r="E14" i="2"/>
  <c r="E94" i="2"/>
  <c r="E158" i="2"/>
  <c r="E210" i="2"/>
  <c r="E217" i="2"/>
  <c r="E247" i="2"/>
  <c r="E274" i="2"/>
  <c r="E281" i="2"/>
  <c r="E290" i="2"/>
  <c r="E297" i="2"/>
  <c r="E306" i="2"/>
  <c r="E313" i="2"/>
  <c r="E322" i="2"/>
  <c r="E329" i="2"/>
  <c r="E338" i="2"/>
  <c r="E68" i="2"/>
  <c r="E132" i="2"/>
  <c r="E180" i="2"/>
  <c r="E187" i="2"/>
  <c r="E244" i="2"/>
  <c r="E262" i="2"/>
  <c r="E272" i="2"/>
  <c r="E201" i="2"/>
  <c r="E228" i="2"/>
  <c r="E302" i="2"/>
  <c r="E309" i="2"/>
  <c r="E84" i="2"/>
  <c r="E194" i="2"/>
  <c r="E251" i="2"/>
  <c r="E316" i="2"/>
  <c r="E286" i="2"/>
  <c r="E293" i="2"/>
  <c r="E148" i="2"/>
  <c r="E300" i="2"/>
  <c r="E307" i="2"/>
  <c r="E441" i="2"/>
  <c r="E450" i="2"/>
  <c r="E452" i="2"/>
  <c r="E454" i="2"/>
  <c r="E456" i="2"/>
  <c r="E458" i="2"/>
  <c r="E460" i="2"/>
  <c r="E462" i="2"/>
  <c r="E464" i="2"/>
  <c r="E466" i="2"/>
  <c r="E468" i="2"/>
  <c r="E470" i="2"/>
  <c r="E472" i="2"/>
  <c r="E474" i="2"/>
  <c r="E476" i="2"/>
  <c r="E478" i="2"/>
  <c r="E480" i="2"/>
  <c r="E482" i="2"/>
  <c r="E484" i="2"/>
  <c r="E486" i="2"/>
  <c r="E488" i="2"/>
  <c r="E490" i="2"/>
  <c r="E492" i="2"/>
  <c r="E494" i="2"/>
  <c r="E496" i="2"/>
  <c r="E498" i="2"/>
  <c r="E500" i="2"/>
  <c r="E502" i="2"/>
  <c r="E504" i="2"/>
  <c r="E506" i="2"/>
  <c r="E508" i="2"/>
  <c r="E510" i="2"/>
  <c r="E512" i="2"/>
  <c r="E38" i="2"/>
  <c r="E270" i="2"/>
  <c r="E260" i="2"/>
  <c r="E284" i="2"/>
  <c r="E235" i="2"/>
  <c r="E439" i="2"/>
  <c r="E451" i="2"/>
  <c r="E459" i="2"/>
  <c r="E467" i="2"/>
  <c r="E475" i="2"/>
  <c r="E483" i="2"/>
  <c r="E491" i="2"/>
  <c r="E499" i="2"/>
  <c r="E507" i="2"/>
  <c r="E515" i="2"/>
  <c r="E523" i="2"/>
  <c r="E531" i="2"/>
  <c r="E539" i="2"/>
  <c r="E547" i="2"/>
  <c r="E555" i="2"/>
  <c r="E563" i="2"/>
  <c r="E571" i="2"/>
  <c r="E277" i="2"/>
  <c r="E334" i="2"/>
  <c r="E341" i="2"/>
  <c r="E449" i="2"/>
  <c r="E457" i="2"/>
  <c r="E465" i="2"/>
  <c r="E473" i="2"/>
  <c r="E481" i="2"/>
  <c r="E489" i="2"/>
  <c r="E497" i="2"/>
  <c r="E505" i="2"/>
  <c r="E513" i="2"/>
  <c r="E521" i="2"/>
  <c r="E529" i="2"/>
  <c r="E537" i="2"/>
  <c r="E545" i="2"/>
  <c r="E553" i="2"/>
  <c r="E561" i="2"/>
  <c r="E569" i="2"/>
  <c r="E577" i="2"/>
  <c r="E657" i="2"/>
  <c r="E665" i="2"/>
  <c r="E675" i="2"/>
  <c r="E691" i="2"/>
  <c r="E110" i="2"/>
  <c r="E275" i="2"/>
  <c r="E455" i="2"/>
  <c r="E463" i="2"/>
  <c r="E471" i="2"/>
  <c r="E479" i="2"/>
  <c r="E487" i="2"/>
  <c r="E495" i="2"/>
  <c r="E503" i="2"/>
  <c r="E511" i="2"/>
  <c r="E519" i="2"/>
  <c r="E527" i="2"/>
  <c r="E535" i="2"/>
  <c r="E543" i="2"/>
  <c r="E551" i="2"/>
  <c r="E559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268" i="2"/>
  <c r="E325" i="2"/>
  <c r="E332" i="2"/>
  <c r="E339" i="2"/>
  <c r="E461" i="2"/>
  <c r="E493" i="2"/>
  <c r="E541" i="2"/>
  <c r="E605" i="2"/>
  <c r="E696" i="2"/>
  <c r="E565" i="2"/>
  <c r="E629" i="2"/>
  <c r="E645" i="2"/>
  <c r="E661" i="2"/>
  <c r="E673" i="2"/>
  <c r="E469" i="2"/>
  <c r="E501" i="2"/>
  <c r="E525" i="2"/>
  <c r="E589" i="2"/>
  <c r="E549" i="2"/>
  <c r="E613" i="2"/>
  <c r="E671" i="2"/>
  <c r="E684" i="2"/>
  <c r="E689" i="2"/>
  <c r="E477" i="2"/>
  <c r="E509" i="2"/>
  <c r="E573" i="2"/>
  <c r="E674" i="2"/>
  <c r="E692" i="2"/>
  <c r="E697" i="2"/>
  <c r="E711" i="2"/>
  <c r="E720" i="2"/>
  <c r="E722" i="2"/>
  <c r="E724" i="2"/>
  <c r="E726" i="2"/>
  <c r="E728" i="2"/>
  <c r="E730" i="2"/>
  <c r="E732" i="2"/>
  <c r="E734" i="2"/>
  <c r="E736" i="2"/>
  <c r="E738" i="2"/>
  <c r="E740" i="2"/>
  <c r="E742" i="2"/>
  <c r="E744" i="2"/>
  <c r="E746" i="2"/>
  <c r="E748" i="2"/>
  <c r="E750" i="2"/>
  <c r="E752" i="2"/>
  <c r="E754" i="2"/>
  <c r="E756" i="2"/>
  <c r="E758" i="2"/>
  <c r="E760" i="2"/>
  <c r="E762" i="2"/>
  <c r="E764" i="2"/>
  <c r="E766" i="2"/>
  <c r="E768" i="2"/>
  <c r="E770" i="2"/>
  <c r="E772" i="2"/>
  <c r="E774" i="2"/>
  <c r="E776" i="2"/>
  <c r="E778" i="2"/>
  <c r="E780" i="2"/>
  <c r="E782" i="2"/>
  <c r="E784" i="2"/>
  <c r="E786" i="2"/>
  <c r="E788" i="2"/>
  <c r="E790" i="2"/>
  <c r="E792" i="2"/>
  <c r="E794" i="2"/>
  <c r="E796" i="2"/>
  <c r="E798" i="2"/>
  <c r="E453" i="2"/>
  <c r="E485" i="2"/>
  <c r="E557" i="2"/>
  <c r="E621" i="2"/>
  <c r="E680" i="2"/>
  <c r="E700" i="2"/>
  <c r="E517" i="2"/>
  <c r="E597" i="2"/>
  <c r="E669" i="2"/>
  <c r="E806" i="2"/>
  <c r="E814" i="2"/>
  <c r="E822" i="2"/>
  <c r="E830" i="2"/>
  <c r="E838" i="2"/>
  <c r="E846" i="2"/>
  <c r="E533" i="2"/>
  <c r="E687" i="2"/>
  <c r="E677" i="2"/>
  <c r="E698" i="2"/>
  <c r="E804" i="2"/>
  <c r="E812" i="2"/>
  <c r="E820" i="2"/>
  <c r="E828" i="2"/>
  <c r="E836" i="2"/>
  <c r="E844" i="2"/>
  <c r="E892" i="2"/>
  <c r="E900" i="2"/>
  <c r="E908" i="2"/>
  <c r="E920" i="2"/>
  <c r="E318" i="2"/>
  <c r="E637" i="2"/>
  <c r="E685" i="2"/>
  <c r="E709" i="2"/>
  <c r="E802" i="2"/>
  <c r="E810" i="2"/>
  <c r="E818" i="2"/>
  <c r="E826" i="2"/>
  <c r="E834" i="2"/>
  <c r="E842" i="2"/>
  <c r="E850" i="2"/>
  <c r="E858" i="2"/>
  <c r="E866" i="2"/>
  <c r="E874" i="2"/>
  <c r="E914" i="2"/>
  <c r="E800" i="2"/>
  <c r="E832" i="2"/>
  <c r="E898" i="2"/>
  <c r="E930" i="2"/>
  <c r="E936" i="2"/>
  <c r="E944" i="2"/>
  <c r="E952" i="2"/>
  <c r="E960" i="2"/>
  <c r="E912" i="2"/>
  <c r="E581" i="2"/>
  <c r="E808" i="2"/>
  <c r="E840" i="2"/>
  <c r="E882" i="2"/>
  <c r="E928" i="2"/>
  <c r="E934" i="2"/>
  <c r="E942" i="2"/>
  <c r="E950" i="2"/>
  <c r="E958" i="2"/>
  <c r="E896" i="2"/>
  <c r="E906" i="2"/>
  <c r="E653" i="2"/>
  <c r="E816" i="2"/>
  <c r="E848" i="2"/>
  <c r="E916" i="2"/>
  <c r="E940" i="2"/>
  <c r="E948" i="2"/>
  <c r="E956" i="2"/>
  <c r="E1126" i="2"/>
  <c r="E1128" i="2"/>
  <c r="E1130" i="2"/>
  <c r="E1132" i="2"/>
  <c r="E1134" i="2"/>
  <c r="E1136" i="2"/>
  <c r="E1138" i="2"/>
  <c r="E1140" i="2"/>
  <c r="E1142" i="2"/>
  <c r="E1144" i="2"/>
  <c r="E1146" i="2"/>
  <c r="E1148" i="2"/>
  <c r="E880" i="2"/>
  <c r="E890" i="2"/>
  <c r="E932" i="2"/>
  <c r="E693" i="2"/>
  <c r="E824" i="2"/>
  <c r="E856" i="2"/>
  <c r="E904" i="2"/>
  <c r="E938" i="2"/>
  <c r="E946" i="2"/>
  <c r="E954" i="2"/>
  <c r="E962" i="2"/>
  <c r="E1002" i="2"/>
  <c r="E1066" i="2"/>
  <c r="E1010" i="2"/>
  <c r="E1074" i="2"/>
  <c r="E1114" i="2"/>
  <c r="E1018" i="2"/>
  <c r="E1082" i="2"/>
  <c r="E1026" i="2"/>
  <c r="E1090" i="2"/>
  <c r="E970" i="2"/>
  <c r="E1034" i="2"/>
  <c r="E1122" i="2"/>
  <c r="E978" i="2"/>
  <c r="E1042" i="2"/>
  <c r="E1098" i="2"/>
  <c r="E986" i="2"/>
  <c r="E1050" i="2"/>
  <c r="E994" i="2"/>
  <c r="E1058" i="2"/>
  <c r="E1106" i="2"/>
  <c r="E1266" i="2"/>
  <c r="E1284" i="2"/>
  <c r="E1292" i="2"/>
  <c r="E1300" i="2"/>
  <c r="E1308" i="2"/>
  <c r="E1316" i="2"/>
  <c r="E1324" i="2"/>
  <c r="E1264" i="2"/>
  <c r="E1274" i="2"/>
  <c r="E1287" i="2"/>
  <c r="E1295" i="2"/>
  <c r="E1303" i="2"/>
  <c r="E1311" i="2"/>
  <c r="E1272" i="2"/>
  <c r="E1282" i="2"/>
  <c r="E1290" i="2"/>
  <c r="E1298" i="2"/>
  <c r="E1306" i="2"/>
  <c r="E1314" i="2"/>
  <c r="E1322" i="2"/>
  <c r="E1288" i="2"/>
  <c r="E1296" i="2"/>
  <c r="E1304" i="2"/>
  <c r="E1312" i="2"/>
  <c r="E1320" i="2"/>
  <c r="E1291" i="2"/>
  <c r="E1299" i="2"/>
  <c r="E1307" i="2"/>
  <c r="E1315" i="2"/>
  <c r="E1323" i="2"/>
  <c r="E1616" i="2"/>
  <c r="E1618" i="2"/>
  <c r="E1620" i="2"/>
  <c r="E1622" i="2"/>
  <c r="E1624" i="2"/>
  <c r="E1626" i="2"/>
  <c r="E1628" i="2"/>
  <c r="E1630" i="2"/>
  <c r="E1632" i="2"/>
  <c r="E1634" i="2"/>
  <c r="E1636" i="2"/>
  <c r="E1638" i="2"/>
  <c r="E1640" i="2"/>
  <c r="E1642" i="2"/>
  <c r="E1644" i="2"/>
  <c r="E1646" i="2"/>
  <c r="E1648" i="2"/>
  <c r="E1650" i="2"/>
  <c r="E1652" i="2"/>
  <c r="E1654" i="2"/>
  <c r="E1734" i="2"/>
  <c r="E1750" i="2"/>
  <c r="E1766" i="2"/>
  <c r="E1778" i="2"/>
  <c r="E1786" i="2"/>
  <c r="E1794" i="2"/>
  <c r="E1802" i="2"/>
  <c r="E1726" i="2"/>
  <c r="E1742" i="2"/>
  <c r="E1758" i="2"/>
  <c r="E1774" i="2"/>
  <c r="E1782" i="2"/>
  <c r="E1790" i="2"/>
  <c r="E1798" i="2"/>
  <c r="E1806" i="2"/>
  <c r="E1730" i="2"/>
  <c r="E1728" i="2"/>
  <c r="E1762" i="2"/>
  <c r="E1744" i="2"/>
  <c r="E1796" i="2"/>
  <c r="E1760" i="2"/>
  <c r="E1804" i="2"/>
  <c r="E1780" i="2"/>
  <c r="E1746" i="2"/>
  <c r="E1788" i="2"/>
  <c r="E2241" i="2"/>
  <c r="E2243" i="2"/>
  <c r="E2245" i="2"/>
  <c r="E2247" i="2"/>
  <c r="E2249" i="2"/>
  <c r="E2251" i="2"/>
  <c r="E2253" i="2"/>
  <c r="E2255" i="2"/>
  <c r="E2257" i="2"/>
  <c r="E2259" i="2"/>
  <c r="E2261" i="2"/>
  <c r="E2263" i="2"/>
  <c r="E2265" i="2"/>
  <c r="E2267" i="2"/>
  <c r="E2269" i="2"/>
  <c r="E2271" i="2"/>
  <c r="E2273" i="2"/>
  <c r="E2275" i="2"/>
  <c r="E2277" i="2"/>
  <c r="E2279" i="2"/>
  <c r="E2281" i="2"/>
  <c r="E2283" i="2"/>
  <c r="E2285" i="2"/>
  <c r="E2287" i="2"/>
  <c r="E2289" i="2"/>
  <c r="E2291" i="2"/>
  <c r="E2293" i="2"/>
  <c r="E2295" i="2"/>
  <c r="E2297" i="2"/>
  <c r="E2299" i="2"/>
  <c r="E2301" i="2"/>
  <c r="E2303" i="2"/>
  <c r="E2305" i="2"/>
  <c r="E2307" i="2"/>
  <c r="E2309" i="2"/>
  <c r="E2311" i="2"/>
  <c r="E2313" i="2"/>
  <c r="E2315" i="2"/>
  <c r="E2317" i="2"/>
  <c r="E2319" i="2"/>
  <c r="E2321" i="2"/>
  <c r="E2323" i="2"/>
  <c r="E2325" i="2"/>
  <c r="E2242" i="2"/>
  <c r="E2244" i="2"/>
  <c r="E2246" i="2"/>
  <c r="E2248" i="2"/>
  <c r="E2250" i="2"/>
  <c r="E2252" i="2"/>
  <c r="E2254" i="2"/>
  <c r="E2256" i="2"/>
  <c r="E2258" i="2"/>
  <c r="E2260" i="2"/>
  <c r="E2262" i="2"/>
  <c r="E2264" i="2"/>
  <c r="E2266" i="2"/>
  <c r="E2268" i="2"/>
  <c r="E2270" i="2"/>
  <c r="E2272" i="2"/>
  <c r="E2274" i="2"/>
  <c r="E2276" i="2"/>
  <c r="E2278" i="2"/>
  <c r="E2280" i="2"/>
  <c r="E2282" i="2"/>
  <c r="E2284" i="2"/>
  <c r="E2286" i="2"/>
  <c r="E2288" i="2"/>
  <c r="E2290" i="2"/>
  <c r="E2292" i="2"/>
  <c r="E2294" i="2"/>
  <c r="E2296" i="2"/>
  <c r="E2298" i="2"/>
  <c r="E2300" i="2"/>
  <c r="E2302" i="2"/>
  <c r="E2304" i="2"/>
  <c r="E2306" i="2"/>
  <c r="E2308" i="2"/>
  <c r="E2310" i="2"/>
  <c r="E2312" i="2"/>
  <c r="E2314" i="2"/>
  <c r="E2316" i="2"/>
  <c r="E2318" i="2"/>
  <c r="E2320" i="2"/>
  <c r="E2322" i="2"/>
  <c r="E2324" i="2"/>
  <c r="E2520" i="2"/>
  <c r="E2522" i="2"/>
  <c r="E2485" i="2"/>
  <c r="E2442" i="2"/>
  <c r="E2372" i="2"/>
  <c r="E2340" i="2"/>
  <c r="E2482" i="2"/>
  <c r="E2432" i="2"/>
  <c r="E2503" i="2"/>
  <c r="E2451" i="2"/>
  <c r="E2406" i="2"/>
  <c r="E2375" i="2"/>
  <c r="E2343" i="2"/>
  <c r="E2492" i="2"/>
  <c r="E2444" i="2"/>
  <c r="E2497" i="2"/>
  <c r="E2398" i="2"/>
  <c r="E2366" i="2"/>
  <c r="E2334" i="2"/>
  <c r="E2478" i="2"/>
  <c r="E2437" i="2"/>
  <c r="E2483" i="2"/>
  <c r="E2397" i="2"/>
  <c r="E2365" i="2"/>
  <c r="E2333" i="2"/>
  <c r="E2465" i="2"/>
  <c r="E2420" i="2"/>
  <c r="E2209" i="2"/>
  <c r="E2123" i="2"/>
  <c r="E2088" i="2"/>
  <c r="E2145" i="2"/>
  <c r="E2211" i="2"/>
  <c r="E2119" i="2"/>
  <c r="E2083" i="2"/>
  <c r="E2189" i="2"/>
  <c r="E2144" i="2"/>
  <c r="E2237" i="2"/>
  <c r="E2131" i="2"/>
  <c r="E2090" i="2"/>
  <c r="E2194" i="2"/>
  <c r="E2153" i="2"/>
  <c r="E2108" i="2"/>
  <c r="E2143" i="2"/>
  <c r="E2101" i="2"/>
  <c r="E2212" i="2"/>
  <c r="E2117" i="2"/>
  <c r="E2028" i="2"/>
  <c r="E1964" i="2"/>
  <c r="E1900" i="2"/>
  <c r="E1854" i="2"/>
  <c r="E2073" i="2"/>
  <c r="E2009" i="2"/>
  <c r="E2477" i="2"/>
  <c r="E2439" i="2"/>
  <c r="E2400" i="2"/>
  <c r="E2368" i="2"/>
  <c r="E2336" i="2"/>
  <c r="E2429" i="2"/>
  <c r="E2495" i="2"/>
  <c r="E2403" i="2"/>
  <c r="E2371" i="2"/>
  <c r="E2339" i="2"/>
  <c r="E2484" i="2"/>
  <c r="E2441" i="2"/>
  <c r="E2489" i="2"/>
  <c r="E2434" i="2"/>
  <c r="E2394" i="2"/>
  <c r="E2362" i="2"/>
  <c r="E2330" i="2"/>
  <c r="E2472" i="2"/>
  <c r="E2475" i="2"/>
  <c r="E2430" i="2"/>
  <c r="E2393" i="2"/>
  <c r="E2361" i="2"/>
  <c r="E2329" i="2"/>
  <c r="E2417" i="2"/>
  <c r="E2201" i="2"/>
  <c r="E2158" i="2"/>
  <c r="E2084" i="2"/>
  <c r="E2180" i="2"/>
  <c r="E2203" i="2"/>
  <c r="E2154" i="2"/>
  <c r="E2240" i="2"/>
  <c r="E2141" i="2"/>
  <c r="E2229" i="2"/>
  <c r="E2166" i="2"/>
  <c r="E2086" i="2"/>
  <c r="E2188" i="2"/>
  <c r="E2105" i="2"/>
  <c r="E2239" i="2"/>
  <c r="E2178" i="2"/>
  <c r="E2097" i="2"/>
  <c r="E2204" i="2"/>
  <c r="E2152" i="2"/>
  <c r="E2020" i="2"/>
  <c r="E1956" i="2"/>
  <c r="E1892" i="2"/>
  <c r="E1851" i="2"/>
  <c r="E2065" i="2"/>
  <c r="E2001" i="2"/>
  <c r="E1937" i="2"/>
  <c r="E1876" i="2"/>
  <c r="E1773" i="2"/>
  <c r="E2030" i="2"/>
  <c r="E1966" i="2"/>
  <c r="E1902" i="2"/>
  <c r="E1850" i="2"/>
  <c r="E2067" i="2"/>
  <c r="E2003" i="2"/>
  <c r="E1939" i="2"/>
  <c r="E1885" i="2"/>
  <c r="E1840" i="2"/>
  <c r="E1776" i="2"/>
  <c r="E2064" i="2"/>
  <c r="E2000" i="2"/>
  <c r="E1936" i="2"/>
  <c r="E1875" i="2"/>
  <c r="E1830" i="2"/>
  <c r="E2037" i="2"/>
  <c r="E1973" i="2"/>
  <c r="E1909" i="2"/>
  <c r="E1817" i="2"/>
  <c r="E1741" i="2"/>
  <c r="E2018" i="2"/>
  <c r="E1954" i="2"/>
  <c r="E1890" i="2"/>
  <c r="E1717" i="2"/>
  <c r="E2079" i="2"/>
  <c r="E2015" i="2"/>
  <c r="E1951" i="2"/>
  <c r="E1880" i="2"/>
  <c r="E1792" i="2"/>
  <c r="E1720" i="2"/>
  <c r="E1688" i="2"/>
  <c r="E1656" i="2"/>
  <c r="E1703" i="2"/>
  <c r="E1671" i="2"/>
  <c r="E1639" i="2"/>
  <c r="E1745" i="2"/>
  <c r="E1706" i="2"/>
  <c r="E2474" i="2"/>
  <c r="E2396" i="2"/>
  <c r="E2364" i="2"/>
  <c r="E2332" i="2"/>
  <c r="E2464" i="2"/>
  <c r="E2487" i="2"/>
  <c r="E2438" i="2"/>
  <c r="E2399" i="2"/>
  <c r="E2367" i="2"/>
  <c r="E2335" i="2"/>
  <c r="E2476" i="2"/>
  <c r="E2481" i="2"/>
  <c r="E2431" i="2"/>
  <c r="E2390" i="2"/>
  <c r="E2358" i="2"/>
  <c r="E2326" i="2"/>
  <c r="E2469" i="2"/>
  <c r="E2424" i="2"/>
  <c r="E2427" i="2"/>
  <c r="E2389" i="2"/>
  <c r="E2357" i="2"/>
  <c r="E2512" i="2"/>
  <c r="E2452" i="2"/>
  <c r="E2193" i="2"/>
  <c r="E2155" i="2"/>
  <c r="E2110" i="2"/>
  <c r="E2238" i="2"/>
  <c r="E2177" i="2"/>
  <c r="E2132" i="2"/>
  <c r="E2195" i="2"/>
  <c r="E2151" i="2"/>
  <c r="E2106" i="2"/>
  <c r="E2232" i="2"/>
  <c r="E2176" i="2"/>
  <c r="E2221" i="2"/>
  <c r="E2163" i="2"/>
  <c r="E2118" i="2"/>
  <c r="E2082" i="2"/>
  <c r="E2185" i="2"/>
  <c r="E2140" i="2"/>
  <c r="E2231" i="2"/>
  <c r="E2175" i="2"/>
  <c r="E2130" i="2"/>
  <c r="E2093" i="2"/>
  <c r="E2196" i="2"/>
  <c r="E2149" i="2"/>
  <c r="E2104" i="2"/>
  <c r="E2076" i="2"/>
  <c r="E2012" i="2"/>
  <c r="E1948" i="2"/>
  <c r="E1886" i="2"/>
  <c r="E2057" i="2"/>
  <c r="E1993" i="2"/>
  <c r="E1929" i="2"/>
  <c r="E1873" i="2"/>
  <c r="E1828" i="2"/>
  <c r="E1754" i="2"/>
  <c r="E2022" i="2"/>
  <c r="E1958" i="2"/>
  <c r="E1894" i="2"/>
  <c r="E1847" i="2"/>
  <c r="E2059" i="2"/>
  <c r="E1995" i="2"/>
  <c r="E1931" i="2"/>
  <c r="E1837" i="2"/>
  <c r="E1772" i="2"/>
  <c r="E2056" i="2"/>
  <c r="E1992" i="2"/>
  <c r="E1928" i="2"/>
  <c r="E1827" i="2"/>
  <c r="E2029" i="2"/>
  <c r="E1965" i="2"/>
  <c r="E1901" i="2"/>
  <c r="E1852" i="2"/>
  <c r="E2074" i="2"/>
  <c r="E2010" i="2"/>
  <c r="E1946" i="2"/>
  <c r="E1887" i="2"/>
  <c r="E1842" i="2"/>
  <c r="E1713" i="2"/>
  <c r="E2071" i="2"/>
  <c r="E2007" i="2"/>
  <c r="E1943" i="2"/>
  <c r="E1877" i="2"/>
  <c r="E1832" i="2"/>
  <c r="E1770" i="2"/>
  <c r="E1753" i="2"/>
  <c r="E1716" i="2"/>
  <c r="E1684" i="2"/>
  <c r="E1743" i="2"/>
  <c r="E1733" i="2"/>
  <c r="E1699" i="2"/>
  <c r="E1667" i="2"/>
  <c r="E1635" i="2"/>
  <c r="E1793" i="2"/>
  <c r="E1755" i="2"/>
  <c r="E2471" i="2"/>
  <c r="E2426" i="2"/>
  <c r="E2392" i="2"/>
  <c r="E2360" i="2"/>
  <c r="E2328" i="2"/>
  <c r="E2461" i="2"/>
  <c r="E2416" i="2"/>
  <c r="E2479" i="2"/>
  <c r="E2435" i="2"/>
  <c r="E2395" i="2"/>
  <c r="E2363" i="2"/>
  <c r="E2331" i="2"/>
  <c r="E2473" i="2"/>
  <c r="E2428" i="2"/>
  <c r="E2466" i="2"/>
  <c r="E2386" i="2"/>
  <c r="E2354" i="2"/>
  <c r="E2518" i="2"/>
  <c r="E2421" i="2"/>
  <c r="E2462" i="2"/>
  <c r="E2385" i="2"/>
  <c r="E2353" i="2"/>
  <c r="E2504" i="2"/>
  <c r="E2449" i="2"/>
  <c r="E2404" i="2"/>
  <c r="E2190" i="2"/>
  <c r="E2107" i="2"/>
  <c r="E2230" i="2"/>
  <c r="E2129" i="2"/>
  <c r="E2186" i="2"/>
  <c r="E2103" i="2"/>
  <c r="E2224" i="2"/>
  <c r="E2173" i="2"/>
  <c r="E2128" i="2"/>
  <c r="E2213" i="2"/>
  <c r="E2115" i="2"/>
  <c r="E2234" i="2"/>
  <c r="E2137" i="2"/>
  <c r="E2223" i="2"/>
  <c r="E2127" i="2"/>
  <c r="E2089" i="2"/>
  <c r="E2184" i="2"/>
  <c r="E2068" i="2"/>
  <c r="E2004" i="2"/>
  <c r="E1940" i="2"/>
  <c r="E1883" i="2"/>
  <c r="E1838" i="2"/>
  <c r="E2049" i="2"/>
  <c r="E1985" i="2"/>
  <c r="E1921" i="2"/>
  <c r="E1825" i="2"/>
  <c r="E2078" i="2"/>
  <c r="E2014" i="2"/>
  <c r="E1950" i="2"/>
  <c r="E1882" i="2"/>
  <c r="E2051" i="2"/>
  <c r="E1987" i="2"/>
  <c r="E1923" i="2"/>
  <c r="E1872" i="2"/>
  <c r="E1768" i="2"/>
  <c r="E2048" i="2"/>
  <c r="E1984" i="2"/>
  <c r="E1920" i="2"/>
  <c r="E1862" i="2"/>
  <c r="E2021" i="2"/>
  <c r="E1957" i="2"/>
  <c r="E1893" i="2"/>
  <c r="E1849" i="2"/>
  <c r="E1807" i="2"/>
  <c r="E2066" i="2"/>
  <c r="E2002" i="2"/>
  <c r="E1938" i="2"/>
  <c r="E1839" i="2"/>
  <c r="E1709" i="2"/>
  <c r="E2063" i="2"/>
  <c r="E1999" i="2"/>
  <c r="E1935" i="2"/>
  <c r="E1829" i="2"/>
  <c r="E1759" i="2"/>
  <c r="E1712" i="2"/>
  <c r="E1680" i="2"/>
  <c r="E1695" i="2"/>
  <c r="E1663" i="2"/>
  <c r="E1631" i="2"/>
  <c r="E1698" i="2"/>
  <c r="E1666" i="2"/>
  <c r="E1787" i="2"/>
  <c r="E1657" i="2"/>
  <c r="E1625" i="2"/>
  <c r="E1747" i="2"/>
  <c r="E1612" i="2"/>
  <c r="E1548" i="2"/>
  <c r="E1484" i="2"/>
  <c r="E1416" i="2"/>
  <c r="E1384" i="2"/>
  <c r="E1352" i="2"/>
  <c r="E1276" i="2"/>
  <c r="E1569" i="2"/>
  <c r="E1505" i="2"/>
  <c r="E1441" i="2"/>
  <c r="E1566" i="2"/>
  <c r="E1502" i="2"/>
  <c r="E1438" i="2"/>
  <c r="E1399" i="2"/>
  <c r="E1367" i="2"/>
  <c r="E1335" i="2"/>
  <c r="E1579" i="2"/>
  <c r="E1515" i="2"/>
  <c r="E1451" i="2"/>
  <c r="E1584" i="2"/>
  <c r="E1520" i="2"/>
  <c r="E1456" i="2"/>
  <c r="E1410" i="2"/>
  <c r="E1378" i="2"/>
  <c r="E1346" i="2"/>
  <c r="E1302" i="2"/>
  <c r="E1573" i="2"/>
  <c r="E1509" i="2"/>
  <c r="E1445" i="2"/>
  <c r="E1586" i="2"/>
  <c r="E1522" i="2"/>
  <c r="E1458" i="2"/>
  <c r="E1405" i="2"/>
  <c r="E1373" i="2"/>
  <c r="E1341" i="2"/>
  <c r="E1309" i="2"/>
  <c r="E1607" i="2"/>
  <c r="E1543" i="2"/>
  <c r="E1479" i="2"/>
  <c r="E1420" i="2"/>
  <c r="E2517" i="2"/>
  <c r="E2423" i="2"/>
  <c r="E2388" i="2"/>
  <c r="E2356" i="2"/>
  <c r="E2514" i="2"/>
  <c r="E2413" i="2"/>
  <c r="E2470" i="2"/>
  <c r="E2391" i="2"/>
  <c r="E2359" i="2"/>
  <c r="E2327" i="2"/>
  <c r="E2425" i="2"/>
  <c r="E2463" i="2"/>
  <c r="E2418" i="2"/>
  <c r="E2382" i="2"/>
  <c r="E2350" i="2"/>
  <c r="E2510" i="2"/>
  <c r="E2456" i="2"/>
  <c r="E2515" i="2"/>
  <c r="E2459" i="2"/>
  <c r="E2414" i="2"/>
  <c r="E2381" i="2"/>
  <c r="E2349" i="2"/>
  <c r="E2496" i="2"/>
  <c r="E2187" i="2"/>
  <c r="E2142" i="2"/>
  <c r="E2222" i="2"/>
  <c r="E2164" i="2"/>
  <c r="E2183" i="2"/>
  <c r="E2138" i="2"/>
  <c r="E2099" i="2"/>
  <c r="E2216" i="2"/>
  <c r="E2125" i="2"/>
  <c r="E2205" i="2"/>
  <c r="E2150" i="2"/>
  <c r="E2226" i="2"/>
  <c r="E2172" i="2"/>
  <c r="E2215" i="2"/>
  <c r="E2162" i="2"/>
  <c r="E2085" i="2"/>
  <c r="E2181" i="2"/>
  <c r="E2136" i="2"/>
  <c r="E2060" i="2"/>
  <c r="E1996" i="2"/>
  <c r="E1932" i="2"/>
  <c r="E1835" i="2"/>
  <c r="E2041" i="2"/>
  <c r="E1977" i="2"/>
  <c r="E1913" i="2"/>
  <c r="E1860" i="2"/>
  <c r="E2070" i="2"/>
  <c r="E2006" i="2"/>
  <c r="E1942" i="2"/>
  <c r="E1879" i="2"/>
  <c r="E1834" i="2"/>
  <c r="E2043" i="2"/>
  <c r="E1979" i="2"/>
  <c r="E1915" i="2"/>
  <c r="E1869" i="2"/>
  <c r="E1824" i="2"/>
  <c r="E1764" i="2"/>
  <c r="E2040" i="2"/>
  <c r="E1976" i="2"/>
  <c r="E1912" i="2"/>
  <c r="E1859" i="2"/>
  <c r="E1814" i="2"/>
  <c r="E2077" i="2"/>
  <c r="E2013" i="2"/>
  <c r="E1949" i="2"/>
  <c r="E1884" i="2"/>
  <c r="E1800" i="2"/>
  <c r="E2058" i="2"/>
  <c r="E1994" i="2"/>
  <c r="E1930" i="2"/>
  <c r="E1874" i="2"/>
  <c r="E1705" i="2"/>
  <c r="E2055" i="2"/>
  <c r="E1991" i="2"/>
  <c r="E1927" i="2"/>
  <c r="E1864" i="2"/>
  <c r="E1740" i="2"/>
  <c r="E1708" i="2"/>
  <c r="E1676" i="2"/>
  <c r="E1765" i="2"/>
  <c r="E1723" i="2"/>
  <c r="E1691" i="2"/>
  <c r="E1659" i="2"/>
  <c r="E1627" i="2"/>
  <c r="E1785" i="2"/>
  <c r="E1729" i="2"/>
  <c r="E1694" i="2"/>
  <c r="E2521" i="2"/>
  <c r="E2509" i="2"/>
  <c r="E2458" i="2"/>
  <c r="E2384" i="2"/>
  <c r="E2352" i="2"/>
  <c r="E2506" i="2"/>
  <c r="E2448" i="2"/>
  <c r="E2467" i="2"/>
  <c r="E2422" i="2"/>
  <c r="E2387" i="2"/>
  <c r="E2355" i="2"/>
  <c r="E2516" i="2"/>
  <c r="E2460" i="2"/>
  <c r="E2415" i="2"/>
  <c r="E2378" i="2"/>
  <c r="E2346" i="2"/>
  <c r="E2502" i="2"/>
  <c r="E2453" i="2"/>
  <c r="E2408" i="2"/>
  <c r="E2507" i="2"/>
  <c r="E2411" i="2"/>
  <c r="E2377" i="2"/>
  <c r="E2345" i="2"/>
  <c r="E2488" i="2"/>
  <c r="E2436" i="2"/>
  <c r="E2233" i="2"/>
  <c r="E2139" i="2"/>
  <c r="E2100" i="2"/>
  <c r="E2214" i="2"/>
  <c r="E2161" i="2"/>
  <c r="E2116" i="2"/>
  <c r="E2235" i="2"/>
  <c r="E2135" i="2"/>
  <c r="E2095" i="2"/>
  <c r="E2208" i="2"/>
  <c r="E2160" i="2"/>
  <c r="E2197" i="2"/>
  <c r="E2147" i="2"/>
  <c r="E2102" i="2"/>
  <c r="E2218" i="2"/>
  <c r="E2169" i="2"/>
  <c r="E2124" i="2"/>
  <c r="E2207" i="2"/>
  <c r="E2159" i="2"/>
  <c r="E2114" i="2"/>
  <c r="E2236" i="2"/>
  <c r="E2133" i="2"/>
  <c r="E2052" i="2"/>
  <c r="E1988" i="2"/>
  <c r="E1924" i="2"/>
  <c r="E1870" i="2"/>
  <c r="E2033" i="2"/>
  <c r="E1969" i="2"/>
  <c r="E1905" i="2"/>
  <c r="E1857" i="2"/>
  <c r="E1812" i="2"/>
  <c r="E2062" i="2"/>
  <c r="E1998" i="2"/>
  <c r="E1934" i="2"/>
  <c r="E1831" i="2"/>
  <c r="E2035" i="2"/>
  <c r="E1971" i="2"/>
  <c r="E1907" i="2"/>
  <c r="E1821" i="2"/>
  <c r="E1757" i="2"/>
  <c r="E2032" i="2"/>
  <c r="E1968" i="2"/>
  <c r="E1904" i="2"/>
  <c r="E1811" i="2"/>
  <c r="E2069" i="2"/>
  <c r="E2005" i="2"/>
  <c r="E1941" i="2"/>
  <c r="E1881" i="2"/>
  <c r="E1836" i="2"/>
  <c r="E1775" i="2"/>
  <c r="E2050" i="2"/>
  <c r="E1986" i="2"/>
  <c r="E1922" i="2"/>
  <c r="E1871" i="2"/>
  <c r="E1826" i="2"/>
  <c r="E1701" i="2"/>
  <c r="E2047" i="2"/>
  <c r="E1983" i="2"/>
  <c r="E1919" i="2"/>
  <c r="E1861" i="2"/>
  <c r="E1816" i="2"/>
  <c r="E1736" i="2"/>
  <c r="E1737" i="2"/>
  <c r="E1704" i="2"/>
  <c r="E1672" i="2"/>
  <c r="E1727" i="2"/>
  <c r="E2523" i="2"/>
  <c r="E2501" i="2"/>
  <c r="E2455" i="2"/>
  <c r="E2410" i="2"/>
  <c r="E2380" i="2"/>
  <c r="E2348" i="2"/>
  <c r="E2498" i="2"/>
  <c r="E2445" i="2"/>
  <c r="E2519" i="2"/>
  <c r="E2419" i="2"/>
  <c r="E2383" i="2"/>
  <c r="E2351" i="2"/>
  <c r="E2508" i="2"/>
  <c r="E2457" i="2"/>
  <c r="E2412" i="2"/>
  <c r="E2513" i="2"/>
  <c r="E2450" i="2"/>
  <c r="E2374" i="2"/>
  <c r="E2342" i="2"/>
  <c r="E2494" i="2"/>
  <c r="E2405" i="2"/>
  <c r="E2499" i="2"/>
  <c r="E2446" i="2"/>
  <c r="E2373" i="2"/>
  <c r="E2341" i="2"/>
  <c r="E2480" i="2"/>
  <c r="E2433" i="2"/>
  <c r="E2225" i="2"/>
  <c r="E2174" i="2"/>
  <c r="E2096" i="2"/>
  <c r="E2206" i="2"/>
  <c r="E2113" i="2"/>
  <c r="E2227" i="2"/>
  <c r="E2170" i="2"/>
  <c r="E2091" i="2"/>
  <c r="E2200" i="2"/>
  <c r="E2157" i="2"/>
  <c r="E2112" i="2"/>
  <c r="E2182" i="2"/>
  <c r="E2098" i="2"/>
  <c r="E2210" i="2"/>
  <c r="E2121" i="2"/>
  <c r="E2199" i="2"/>
  <c r="E2111" i="2"/>
  <c r="E2228" i="2"/>
  <c r="E2168" i="2"/>
  <c r="E2044" i="2"/>
  <c r="E1980" i="2"/>
  <c r="E1916" i="2"/>
  <c r="E1867" i="2"/>
  <c r="E1822" i="2"/>
  <c r="E2025" i="2"/>
  <c r="E1961" i="2"/>
  <c r="E1897" i="2"/>
  <c r="E1809" i="2"/>
  <c r="E2054" i="2"/>
  <c r="E1990" i="2"/>
  <c r="E1926" i="2"/>
  <c r="E1866" i="2"/>
  <c r="E2027" i="2"/>
  <c r="E1963" i="2"/>
  <c r="E1899" i="2"/>
  <c r="E1856" i="2"/>
  <c r="E1738" i="2"/>
  <c r="E2024" i="2"/>
  <c r="E1960" i="2"/>
  <c r="E1896" i="2"/>
  <c r="E1846" i="2"/>
  <c r="E2061" i="2"/>
  <c r="E1997" i="2"/>
  <c r="E1933" i="2"/>
  <c r="E1833" i="2"/>
  <c r="E1756" i="2"/>
  <c r="E2042" i="2"/>
  <c r="E1978" i="2"/>
  <c r="E1914" i="2"/>
  <c r="E1823" i="2"/>
  <c r="E1697" i="2"/>
  <c r="E2039" i="2"/>
  <c r="E1975" i="2"/>
  <c r="E1911" i="2"/>
  <c r="E1813" i="2"/>
  <c r="E1732" i="2"/>
  <c r="E1700" i="2"/>
  <c r="E1668" i="2"/>
  <c r="E1715" i="2"/>
  <c r="E1683" i="2"/>
  <c r="E1651" i="2"/>
  <c r="E1619" i="2"/>
  <c r="E1777" i="2"/>
  <c r="E2493" i="2"/>
  <c r="E2407" i="2"/>
  <c r="E2376" i="2"/>
  <c r="E2344" i="2"/>
  <c r="E2490" i="2"/>
  <c r="E2511" i="2"/>
  <c r="E2454" i="2"/>
  <c r="E2379" i="2"/>
  <c r="E2347" i="2"/>
  <c r="E2500" i="2"/>
  <c r="E2409" i="2"/>
  <c r="E2505" i="2"/>
  <c r="E2447" i="2"/>
  <c r="E2402" i="2"/>
  <c r="E2370" i="2"/>
  <c r="E2338" i="2"/>
  <c r="E2486" i="2"/>
  <c r="E2440" i="2"/>
  <c r="E2491" i="2"/>
  <c r="E2443" i="2"/>
  <c r="E2401" i="2"/>
  <c r="E2369" i="2"/>
  <c r="E2337" i="2"/>
  <c r="E2468" i="2"/>
  <c r="E2217" i="2"/>
  <c r="E2171" i="2"/>
  <c r="E2126" i="2"/>
  <c r="E2092" i="2"/>
  <c r="E2198" i="2"/>
  <c r="E2148" i="2"/>
  <c r="E2219" i="2"/>
  <c r="E2167" i="2"/>
  <c r="E2122" i="2"/>
  <c r="E2087" i="2"/>
  <c r="E2192" i="2"/>
  <c r="E2109" i="2"/>
  <c r="E2179" i="2"/>
  <c r="E2134" i="2"/>
  <c r="E2094" i="2"/>
  <c r="E2202" i="2"/>
  <c r="E2156" i="2"/>
  <c r="E2191" i="2"/>
  <c r="E2146" i="2"/>
  <c r="E2220" i="2"/>
  <c r="E2165" i="2"/>
  <c r="E2120" i="2"/>
  <c r="E2036" i="2"/>
  <c r="E1972" i="2"/>
  <c r="E1908" i="2"/>
  <c r="E1819" i="2"/>
  <c r="E2081" i="2"/>
  <c r="E2017" i="2"/>
  <c r="E1953" i="2"/>
  <c r="E1889" i="2"/>
  <c r="E1844" i="2"/>
  <c r="E1791" i="2"/>
  <c r="E2046" i="2"/>
  <c r="E1982" i="2"/>
  <c r="E1918" i="2"/>
  <c r="E1863" i="2"/>
  <c r="E1818" i="2"/>
  <c r="E2019" i="2"/>
  <c r="E1955" i="2"/>
  <c r="E1891" i="2"/>
  <c r="E1853" i="2"/>
  <c r="E1808" i="2"/>
  <c r="E2080" i="2"/>
  <c r="E2016" i="2"/>
  <c r="E1952" i="2"/>
  <c r="E1843" i="2"/>
  <c r="E2053" i="2"/>
  <c r="E1989" i="2"/>
  <c r="E1925" i="2"/>
  <c r="E1868" i="2"/>
  <c r="E1752" i="2"/>
  <c r="E2034" i="2"/>
  <c r="E1970" i="2"/>
  <c r="E1906" i="2"/>
  <c r="E1858" i="2"/>
  <c r="E1725" i="2"/>
  <c r="E1693" i="2"/>
  <c r="E2031" i="2"/>
  <c r="E1967" i="2"/>
  <c r="E1903" i="2"/>
  <c r="E1848" i="2"/>
  <c r="E1769" i="2"/>
  <c r="E1696" i="2"/>
  <c r="E1664" i="2"/>
  <c r="E1945" i="2"/>
  <c r="E1815" i="2"/>
  <c r="E2008" i="2"/>
  <c r="E1865" i="2"/>
  <c r="E1721" i="2"/>
  <c r="E1724" i="2"/>
  <c r="E1675" i="2"/>
  <c r="E1771" i="2"/>
  <c r="E1722" i="2"/>
  <c r="E1678" i="2"/>
  <c r="E1795" i="2"/>
  <c r="E1751" i="2"/>
  <c r="E1673" i="2"/>
  <c r="E1637" i="2"/>
  <c r="E1580" i="2"/>
  <c r="E1508" i="2"/>
  <c r="E1436" i="2"/>
  <c r="E1388" i="2"/>
  <c r="E1348" i="2"/>
  <c r="E1260" i="2"/>
  <c r="E1545" i="2"/>
  <c r="E1473" i="2"/>
  <c r="E1574" i="2"/>
  <c r="E1494" i="2"/>
  <c r="E1422" i="2"/>
  <c r="E1387" i="2"/>
  <c r="E1351" i="2"/>
  <c r="E1603" i="2"/>
  <c r="E1531" i="2"/>
  <c r="E1459" i="2"/>
  <c r="E1552" i="2"/>
  <c r="E1480" i="2"/>
  <c r="E1418" i="2"/>
  <c r="E1382" i="2"/>
  <c r="E1342" i="2"/>
  <c r="E1286" i="2"/>
  <c r="E1549" i="2"/>
  <c r="E1477" i="2"/>
  <c r="E1594" i="2"/>
  <c r="E1514" i="2"/>
  <c r="E1442" i="2"/>
  <c r="E1393" i="2"/>
  <c r="E1357" i="2"/>
  <c r="E1321" i="2"/>
  <c r="E1285" i="2"/>
  <c r="E1551" i="2"/>
  <c r="E1471" i="2"/>
  <c r="E1279" i="2"/>
  <c r="E1271" i="2"/>
  <c r="E1237" i="2"/>
  <c r="E1245" i="2"/>
  <c r="E1216" i="2"/>
  <c r="E1211" i="2"/>
  <c r="E1156" i="2"/>
  <c r="E1092" i="2"/>
  <c r="E1028" i="2"/>
  <c r="E964" i="2"/>
  <c r="E1181" i="2"/>
  <c r="E1133" i="2"/>
  <c r="E1084" i="2"/>
  <c r="E1020" i="2"/>
  <c r="E1213" i="2"/>
  <c r="E1155" i="2"/>
  <c r="E1109" i="2"/>
  <c r="E1177" i="2"/>
  <c r="E1129" i="2"/>
  <c r="E1053" i="2"/>
  <c r="E989" i="2"/>
  <c r="E1231" i="2"/>
  <c r="E1112" i="2"/>
  <c r="E1060" i="2"/>
  <c r="E996" i="2"/>
  <c r="E1188" i="2"/>
  <c r="E1185" i="2"/>
  <c r="E1206" i="2"/>
  <c r="E1153" i="2"/>
  <c r="E1036" i="2"/>
  <c r="E972" i="2"/>
  <c r="E901" i="2"/>
  <c r="E860" i="2"/>
  <c r="E781" i="2"/>
  <c r="E435" i="2"/>
  <c r="E1095" i="2"/>
  <c r="E1063" i="2"/>
  <c r="E1031" i="2"/>
  <c r="E999" i="2"/>
  <c r="E967" i="2"/>
  <c r="E935" i="2"/>
  <c r="E876" i="2"/>
  <c r="E922" i="2"/>
  <c r="E875" i="2"/>
  <c r="E1115" i="2"/>
  <c r="E1083" i="2"/>
  <c r="E1051" i="2"/>
  <c r="E1019" i="2"/>
  <c r="E987" i="2"/>
  <c r="E955" i="2"/>
  <c r="E733" i="2"/>
  <c r="E584" i="2"/>
  <c r="E757" i="2"/>
  <c r="E913" i="2"/>
  <c r="E881" i="2"/>
  <c r="E849" i="2"/>
  <c r="E817" i="2"/>
  <c r="E915" i="2"/>
  <c r="E737" i="2"/>
  <c r="E641" i="2"/>
  <c r="E695" i="2"/>
  <c r="E624" i="2"/>
  <c r="E617" i="2"/>
  <c r="E395" i="2"/>
  <c r="E649" i="2"/>
  <c r="E593" i="2"/>
  <c r="E552" i="2"/>
  <c r="E664" i="2"/>
  <c r="E298" i="2"/>
  <c r="E610" i="2"/>
  <c r="E546" i="2"/>
  <c r="E346" i="2"/>
  <c r="E305" i="2"/>
  <c r="E652" i="2"/>
  <c r="E588" i="2"/>
  <c r="E524" i="2"/>
  <c r="E413" i="2"/>
  <c r="E614" i="2"/>
  <c r="E550" i="2"/>
  <c r="E419" i="2"/>
  <c r="E408" i="2"/>
  <c r="E446" i="2"/>
  <c r="E378" i="2"/>
  <c r="E407" i="2"/>
  <c r="E348" i="2"/>
  <c r="E310" i="2"/>
  <c r="E428" i="2"/>
  <c r="E364" i="2"/>
  <c r="E401" i="2"/>
  <c r="E343" i="2"/>
  <c r="E238" i="2"/>
  <c r="E76" i="2"/>
  <c r="E254" i="2"/>
  <c r="E190" i="2"/>
  <c r="E223" i="2"/>
  <c r="E145" i="2"/>
  <c r="E87" i="2"/>
  <c r="E138" i="2"/>
  <c r="E74" i="2"/>
  <c r="E121" i="2"/>
  <c r="E159" i="2"/>
  <c r="E162" i="2"/>
  <c r="E98" i="2"/>
  <c r="E147" i="2"/>
  <c r="E83" i="2"/>
  <c r="E19" i="2"/>
  <c r="E117" i="2"/>
  <c r="E53" i="2"/>
  <c r="E919" i="2"/>
  <c r="E749" i="2"/>
  <c r="E843" i="2"/>
  <c r="E520" i="2"/>
  <c r="E837" i="2"/>
  <c r="E805" i="2"/>
  <c r="E739" i="2"/>
  <c r="E678" i="2"/>
  <c r="E761" i="2"/>
  <c r="E688" i="2"/>
  <c r="E903" i="2"/>
  <c r="E871" i="2"/>
  <c r="E839" i="2"/>
  <c r="E807" i="2"/>
  <c r="E751" i="2"/>
  <c r="E568" i="2"/>
  <c r="E763" i="2"/>
  <c r="E712" i="2"/>
  <c r="E544" i="2"/>
  <c r="E445" i="2"/>
  <c r="E600" i="2"/>
  <c r="E2075" i="2"/>
  <c r="E1944" i="2"/>
  <c r="E1820" i="2"/>
  <c r="E1689" i="2"/>
  <c r="E1692" i="2"/>
  <c r="E1749" i="2"/>
  <c r="E1655" i="2"/>
  <c r="E1718" i="2"/>
  <c r="E1674" i="2"/>
  <c r="E1669" i="2"/>
  <c r="E1633" i="2"/>
  <c r="E1789" i="2"/>
  <c r="E1572" i="2"/>
  <c r="E1500" i="2"/>
  <c r="E1428" i="2"/>
  <c r="E1380" i="2"/>
  <c r="E1344" i="2"/>
  <c r="E1609" i="2"/>
  <c r="E1537" i="2"/>
  <c r="E1465" i="2"/>
  <c r="E1558" i="2"/>
  <c r="E1486" i="2"/>
  <c r="E1383" i="2"/>
  <c r="E1347" i="2"/>
  <c r="E1595" i="2"/>
  <c r="E1523" i="2"/>
  <c r="E1443" i="2"/>
  <c r="E1544" i="2"/>
  <c r="E1472" i="2"/>
  <c r="E1414" i="2"/>
  <c r="E1374" i="2"/>
  <c r="E1338" i="2"/>
  <c r="E1613" i="2"/>
  <c r="E1541" i="2"/>
  <c r="E1469" i="2"/>
  <c r="E1578" i="2"/>
  <c r="E1506" i="2"/>
  <c r="E1434" i="2"/>
  <c r="E1389" i="2"/>
  <c r="E1353" i="2"/>
  <c r="E1317" i="2"/>
  <c r="E1615" i="2"/>
  <c r="E1535" i="2"/>
  <c r="E1463" i="2"/>
  <c r="E1234" i="2"/>
  <c r="E1242" i="2"/>
  <c r="E1233" i="2"/>
  <c r="E1275" i="2"/>
  <c r="E1203" i="2"/>
  <c r="E888" i="2"/>
  <c r="E1178" i="2"/>
  <c r="E1205" i="2"/>
  <c r="E1152" i="2"/>
  <c r="E1102" i="2"/>
  <c r="E1174" i="2"/>
  <c r="E1038" i="2"/>
  <c r="E974" i="2"/>
  <c r="E1223" i="2"/>
  <c r="E1167" i="2"/>
  <c r="E1108" i="2"/>
  <c r="E1173" i="2"/>
  <c r="E1125" i="2"/>
  <c r="E1056" i="2"/>
  <c r="E992" i="2"/>
  <c r="E1179" i="2"/>
  <c r="E1131" i="2"/>
  <c r="E1198" i="2"/>
  <c r="E1150" i="2"/>
  <c r="E949" i="2"/>
  <c r="E894" i="2"/>
  <c r="E743" i="2"/>
  <c r="E907" i="2"/>
  <c r="E791" i="2"/>
  <c r="E1121" i="2"/>
  <c r="E1089" i="2"/>
  <c r="E1057" i="2"/>
  <c r="E1025" i="2"/>
  <c r="E993" i="2"/>
  <c r="E961" i="2"/>
  <c r="E1841" i="2"/>
  <c r="E2011" i="2"/>
  <c r="E1878" i="2"/>
  <c r="E1748" i="2"/>
  <c r="E2023" i="2"/>
  <c r="E1660" i="2"/>
  <c r="E1647" i="2"/>
  <c r="E1739" i="2"/>
  <c r="E1714" i="2"/>
  <c r="E1670" i="2"/>
  <c r="E1735" i="2"/>
  <c r="E1665" i="2"/>
  <c r="E1629" i="2"/>
  <c r="E1781" i="2"/>
  <c r="E1564" i="2"/>
  <c r="E1492" i="2"/>
  <c r="E1412" i="2"/>
  <c r="E1376" i="2"/>
  <c r="E1340" i="2"/>
  <c r="E1601" i="2"/>
  <c r="E1529" i="2"/>
  <c r="E1457" i="2"/>
  <c r="E1550" i="2"/>
  <c r="E1478" i="2"/>
  <c r="E1415" i="2"/>
  <c r="E1379" i="2"/>
  <c r="E1343" i="2"/>
  <c r="E1587" i="2"/>
  <c r="E1507" i="2"/>
  <c r="E1435" i="2"/>
  <c r="E1608" i="2"/>
  <c r="E1536" i="2"/>
  <c r="E1464" i="2"/>
  <c r="E1406" i="2"/>
  <c r="E1370" i="2"/>
  <c r="E1334" i="2"/>
  <c r="E1605" i="2"/>
  <c r="E1533" i="2"/>
  <c r="E1461" i="2"/>
  <c r="E1570" i="2"/>
  <c r="E1498" i="2"/>
  <c r="E1426" i="2"/>
  <c r="E1385" i="2"/>
  <c r="E1349" i="2"/>
  <c r="E1313" i="2"/>
  <c r="E1599" i="2"/>
  <c r="E1527" i="2"/>
  <c r="E1455" i="2"/>
  <c r="E1261" i="2"/>
  <c r="E1258" i="2"/>
  <c r="E1249" i="2"/>
  <c r="E1228" i="2"/>
  <c r="E1278" i="2"/>
  <c r="E1236" i="2"/>
  <c r="E1230" i="2"/>
  <c r="E1259" i="2"/>
  <c r="E1195" i="2"/>
  <c r="E1143" i="2"/>
  <c r="E1077" i="2"/>
  <c r="E1013" i="2"/>
  <c r="E872" i="2"/>
  <c r="E1120" i="2"/>
  <c r="E1069" i="2"/>
  <c r="E1005" i="2"/>
  <c r="E1197" i="2"/>
  <c r="E1226" i="2"/>
  <c r="E1215" i="2"/>
  <c r="E1164" i="2"/>
  <c r="E1101" i="2"/>
  <c r="E1045" i="2"/>
  <c r="E981" i="2"/>
  <c r="E1170" i="2"/>
  <c r="E1052" i="2"/>
  <c r="E988" i="2"/>
  <c r="E1176" i="2"/>
  <c r="E1190" i="2"/>
  <c r="E1085" i="2"/>
  <c r="E1021" i="2"/>
  <c r="E1119" i="2"/>
  <c r="E1087" i="2"/>
  <c r="E1055" i="2"/>
  <c r="E1023" i="2"/>
  <c r="E991" i="2"/>
  <c r="E959" i="2"/>
  <c r="E910" i="2"/>
  <c r="E859" i="2"/>
  <c r="E926" i="2"/>
  <c r="E862" i="2"/>
  <c r="E851" i="2"/>
  <c r="E672" i="2"/>
  <c r="E909" i="2"/>
  <c r="E854" i="2"/>
  <c r="E1107" i="2"/>
  <c r="E1075" i="2"/>
  <c r="E1043" i="2"/>
  <c r="E1011" i="2"/>
  <c r="E979" i="2"/>
  <c r="E947" i="2"/>
  <c r="E885" i="2"/>
  <c r="E891" i="2"/>
  <c r="E741" i="2"/>
  <c r="E905" i="2"/>
  <c r="E873" i="2"/>
  <c r="E841" i="2"/>
  <c r="E809" i="2"/>
  <c r="E701" i="2"/>
  <c r="E785" i="2"/>
  <c r="E721" i="2"/>
  <c r="E635" i="2"/>
  <c r="E295" i="2"/>
  <c r="E682" i="2"/>
  <c r="E611" i="2"/>
  <c r="E422" i="2"/>
  <c r="E1784" i="2"/>
  <c r="E1947" i="2"/>
  <c r="E2026" i="2"/>
  <c r="E1959" i="2"/>
  <c r="E1719" i="2"/>
  <c r="E1643" i="2"/>
  <c r="E1710" i="2"/>
  <c r="E1662" i="2"/>
  <c r="E1779" i="2"/>
  <c r="E1661" i="2"/>
  <c r="E1621" i="2"/>
  <c r="E1731" i="2"/>
  <c r="E1556" i="2"/>
  <c r="E1476" i="2"/>
  <c r="E1408" i="2"/>
  <c r="E1372" i="2"/>
  <c r="E1336" i="2"/>
  <c r="E1593" i="2"/>
  <c r="E1521" i="2"/>
  <c r="E1449" i="2"/>
  <c r="E1614" i="2"/>
  <c r="E1542" i="2"/>
  <c r="E1470" i="2"/>
  <c r="E1411" i="2"/>
  <c r="E1375" i="2"/>
  <c r="E1339" i="2"/>
  <c r="E1571" i="2"/>
  <c r="E1499" i="2"/>
  <c r="E1427" i="2"/>
  <c r="E1600" i="2"/>
  <c r="E1528" i="2"/>
  <c r="E1448" i="2"/>
  <c r="E1402" i="2"/>
  <c r="E1366" i="2"/>
  <c r="E1330" i="2"/>
  <c r="E1597" i="2"/>
  <c r="E1525" i="2"/>
  <c r="E1453" i="2"/>
  <c r="E1562" i="2"/>
  <c r="E1490" i="2"/>
  <c r="E1417" i="2"/>
  <c r="E1381" i="2"/>
  <c r="E1345" i="2"/>
  <c r="E1305" i="2"/>
  <c r="E1591" i="2"/>
  <c r="E1519" i="2"/>
  <c r="E1447" i="2"/>
  <c r="E1252" i="2"/>
  <c r="E1246" i="2"/>
  <c r="E1225" i="2"/>
  <c r="E1265" i="2"/>
  <c r="E1224" i="2"/>
  <c r="E1269" i="2"/>
  <c r="E1251" i="2"/>
  <c r="E1187" i="2"/>
  <c r="E1062" i="2"/>
  <c r="E998" i="2"/>
  <c r="E864" i="2"/>
  <c r="E1165" i="2"/>
  <c r="E1054" i="2"/>
  <c r="E990" i="2"/>
  <c r="E1189" i="2"/>
  <c r="E1139" i="2"/>
  <c r="E1080" i="2"/>
  <c r="E1016" i="2"/>
  <c r="E1218" i="2"/>
  <c r="E1161" i="2"/>
  <c r="E1283" i="2"/>
  <c r="E1207" i="2"/>
  <c r="E1094" i="2"/>
  <c r="E1030" i="2"/>
  <c r="E966" i="2"/>
  <c r="E1118" i="2"/>
  <c r="E1048" i="2"/>
  <c r="E984" i="2"/>
  <c r="E1182" i="2"/>
  <c r="E1137" i="2"/>
  <c r="E1070" i="2"/>
  <c r="E1006" i="2"/>
  <c r="E941" i="2"/>
  <c r="E835" i="2"/>
  <c r="E877" i="2"/>
  <c r="E852" i="2"/>
  <c r="E765" i="2"/>
  <c r="E1113" i="2"/>
  <c r="E1081" i="2"/>
  <c r="E1049" i="2"/>
  <c r="E1017" i="2"/>
  <c r="E985" i="2"/>
  <c r="E953" i="2"/>
  <c r="E585" i="2"/>
  <c r="E902" i="2"/>
  <c r="E878" i="2"/>
  <c r="E861" i="2"/>
  <c r="E829" i="2"/>
  <c r="E787" i="2"/>
  <c r="E723" i="2"/>
  <c r="E745" i="2"/>
  <c r="E895" i="2"/>
  <c r="E863" i="2"/>
  <c r="E831" i="2"/>
  <c r="E799" i="2"/>
  <c r="E735" i="2"/>
  <c r="E927" i="2"/>
  <c r="E747" i="2"/>
  <c r="E694" i="2"/>
  <c r="E714" i="2"/>
  <c r="E601" i="2"/>
  <c r="E625" i="2"/>
  <c r="E291" i="2"/>
  <c r="E587" i="2"/>
  <c r="E633" i="2"/>
  <c r="E616" i="2"/>
  <c r="E371" i="2"/>
  <c r="E411" i="2"/>
  <c r="E650" i="2"/>
  <c r="E586" i="2"/>
  <c r="E522" i="2"/>
  <c r="E321" i="2"/>
  <c r="E271" i="2"/>
  <c r="E628" i="2"/>
  <c r="E564" i="2"/>
  <c r="E440" i="2"/>
  <c r="E366" i="2"/>
  <c r="E654" i="2"/>
  <c r="E590" i="2"/>
  <c r="E526" i="2"/>
  <c r="E382" i="2"/>
  <c r="E239" i="2"/>
  <c r="E384" i="2"/>
  <c r="E418" i="2"/>
  <c r="E354" i="2"/>
  <c r="E152" i="2"/>
  <c r="E383" i="2"/>
  <c r="E273" i="2"/>
  <c r="E404" i="2"/>
  <c r="E92" i="2"/>
  <c r="E377" i="2"/>
  <c r="E330" i="2"/>
  <c r="E214" i="2"/>
  <c r="E97" i="2"/>
  <c r="E246" i="2"/>
  <c r="E168" i="2"/>
  <c r="E58" i="2"/>
  <c r="E34" i="2"/>
  <c r="E73" i="2"/>
  <c r="E143" i="2"/>
  <c r="E9" i="2"/>
  <c r="E123" i="2"/>
  <c r="E59" i="2"/>
  <c r="E157" i="2"/>
  <c r="E93" i="2"/>
  <c r="E29" i="2"/>
  <c r="E897" i="2"/>
  <c r="E397" i="2"/>
  <c r="E447" i="2"/>
  <c r="E620" i="2"/>
  <c r="E312" i="2"/>
  <c r="E582" i="2"/>
  <c r="E518" i="2"/>
  <c r="E442" i="2"/>
  <c r="E192" i="2"/>
  <c r="E448" i="2"/>
  <c r="E327" i="2"/>
  <c r="E433" i="2"/>
  <c r="E369" i="2"/>
  <c r="E326" i="2"/>
  <c r="E208" i="2"/>
  <c r="E237" i="2"/>
  <c r="E52" i="2"/>
  <c r="E253" i="2"/>
  <c r="E151" i="2"/>
  <c r="E170" i="2"/>
  <c r="E63" i="2"/>
  <c r="E51" i="2"/>
  <c r="E2038" i="2"/>
  <c r="E1888" i="2"/>
  <c r="E1962" i="2"/>
  <c r="E1895" i="2"/>
  <c r="E1711" i="2"/>
  <c r="E1623" i="2"/>
  <c r="E1761" i="2"/>
  <c r="E1702" i="2"/>
  <c r="E1658" i="2"/>
  <c r="E1653" i="2"/>
  <c r="E1617" i="2"/>
  <c r="E1540" i="2"/>
  <c r="E1468" i="2"/>
  <c r="E1404" i="2"/>
  <c r="E1368" i="2"/>
  <c r="E1332" i="2"/>
  <c r="E1585" i="2"/>
  <c r="E1513" i="2"/>
  <c r="E1433" i="2"/>
  <c r="E1606" i="2"/>
  <c r="E1534" i="2"/>
  <c r="E1462" i="2"/>
  <c r="E1407" i="2"/>
  <c r="E1371" i="2"/>
  <c r="E1331" i="2"/>
  <c r="E1563" i="2"/>
  <c r="E1491" i="2"/>
  <c r="E1592" i="2"/>
  <c r="E1512" i="2"/>
  <c r="E1440" i="2"/>
  <c r="E1398" i="2"/>
  <c r="E1362" i="2"/>
  <c r="E1326" i="2"/>
  <c r="E1589" i="2"/>
  <c r="E1517" i="2"/>
  <c r="E1437" i="2"/>
  <c r="E1554" i="2"/>
  <c r="E1482" i="2"/>
  <c r="E1413" i="2"/>
  <c r="E1377" i="2"/>
  <c r="E1337" i="2"/>
  <c r="E1301" i="2"/>
  <c r="E1583" i="2"/>
  <c r="E1511" i="2"/>
  <c r="E1439" i="2"/>
  <c r="E1241" i="2"/>
  <c r="E1240" i="2"/>
  <c r="E1273" i="2"/>
  <c r="E1217" i="2"/>
  <c r="E1243" i="2"/>
  <c r="E1175" i="2"/>
  <c r="E1127" i="2"/>
  <c r="E1208" i="2"/>
  <c r="E1162" i="2"/>
  <c r="E1076" i="2"/>
  <c r="E1012" i="2"/>
  <c r="E1210" i="2"/>
  <c r="E1158" i="2"/>
  <c r="E1267" i="2"/>
  <c r="E1199" i="2"/>
  <c r="E1151" i="2"/>
  <c r="E1220" i="2"/>
  <c r="E1157" i="2"/>
  <c r="E1037" i="2"/>
  <c r="E973" i="2"/>
  <c r="E1163" i="2"/>
  <c r="E1104" i="2"/>
  <c r="E1044" i="2"/>
  <c r="E980" i="2"/>
  <c r="E884" i="2"/>
  <c r="E870" i="2"/>
  <c r="E1111" i="2"/>
  <c r="E1079" i="2"/>
  <c r="E1047" i="2"/>
  <c r="E1015" i="2"/>
  <c r="E983" i="2"/>
  <c r="E951" i="2"/>
  <c r="E727" i="2"/>
  <c r="E893" i="2"/>
  <c r="E710" i="2"/>
  <c r="E1099" i="2"/>
  <c r="E1067" i="2"/>
  <c r="E1035" i="2"/>
  <c r="E1003" i="2"/>
  <c r="E971" i="2"/>
  <c r="E939" i="2"/>
  <c r="E811" i="2"/>
  <c r="E933" i="2"/>
  <c r="E717" i="2"/>
  <c r="E923" i="2"/>
  <c r="E789" i="2"/>
  <c r="E725" i="2"/>
  <c r="E865" i="2"/>
  <c r="E833" i="2"/>
  <c r="E801" i="2"/>
  <c r="E769" i="2"/>
  <c r="E608" i="2"/>
  <c r="E287" i="2"/>
  <c r="E679" i="2"/>
  <c r="E708" i="2"/>
  <c r="E609" i="2"/>
  <c r="E642" i="2"/>
  <c r="E578" i="2"/>
  <c r="E514" i="2"/>
  <c r="E373" i="2"/>
  <c r="E556" i="2"/>
  <c r="E646" i="2"/>
  <c r="E376" i="2"/>
  <c r="E410" i="2"/>
  <c r="E375" i="2"/>
  <c r="E396" i="2"/>
  <c r="E113" i="2"/>
  <c r="E55" i="2"/>
  <c r="E41" i="2"/>
  <c r="E106" i="2"/>
  <c r="E17" i="2"/>
  <c r="E160" i="2"/>
  <c r="E23" i="2"/>
  <c r="E95" i="2"/>
  <c r="E130" i="2"/>
  <c r="E66" i="2"/>
  <c r="E115" i="2"/>
  <c r="E149" i="2"/>
  <c r="E1974" i="2"/>
  <c r="E2045" i="2"/>
  <c r="E1898" i="2"/>
  <c r="E1845" i="2"/>
  <c r="E1707" i="2"/>
  <c r="E1690" i="2"/>
  <c r="E1767" i="2"/>
  <c r="E1685" i="2"/>
  <c r="E1649" i="2"/>
  <c r="E1805" i="2"/>
  <c r="E1604" i="2"/>
  <c r="E1532" i="2"/>
  <c r="E1460" i="2"/>
  <c r="E1400" i="2"/>
  <c r="E1364" i="2"/>
  <c r="E1328" i="2"/>
  <c r="E1577" i="2"/>
  <c r="E1497" i="2"/>
  <c r="E1425" i="2"/>
  <c r="E1598" i="2"/>
  <c r="E1526" i="2"/>
  <c r="E1454" i="2"/>
  <c r="E1403" i="2"/>
  <c r="E1363" i="2"/>
  <c r="E1327" i="2"/>
  <c r="E1555" i="2"/>
  <c r="E1483" i="2"/>
  <c r="E1576" i="2"/>
  <c r="E1504" i="2"/>
  <c r="E1432" i="2"/>
  <c r="E1394" i="2"/>
  <c r="E1358" i="2"/>
  <c r="E1318" i="2"/>
  <c r="E1581" i="2"/>
  <c r="E1501" i="2"/>
  <c r="E1429" i="2"/>
  <c r="E1546" i="2"/>
  <c r="E1474" i="2"/>
  <c r="E1409" i="2"/>
  <c r="E1369" i="2"/>
  <c r="E1333" i="2"/>
  <c r="E1297" i="2"/>
  <c r="E1575" i="2"/>
  <c r="E1503" i="2"/>
  <c r="E1431" i="2"/>
  <c r="E1238" i="2"/>
  <c r="E1229" i="2"/>
  <c r="E1257" i="2"/>
  <c r="E1277" i="2"/>
  <c r="E1253" i="2"/>
  <c r="E1235" i="2"/>
  <c r="E1172" i="2"/>
  <c r="E1117" i="2"/>
  <c r="E1200" i="2"/>
  <c r="E1171" i="2"/>
  <c r="E1202" i="2"/>
  <c r="E1072" i="2"/>
  <c r="E1008" i="2"/>
  <c r="E1255" i="2"/>
  <c r="E1191" i="2"/>
  <c r="E1212" i="2"/>
  <c r="E1154" i="2"/>
  <c r="E1086" i="2"/>
  <c r="E1022" i="2"/>
  <c r="E1209" i="2"/>
  <c r="E1160" i="2"/>
  <c r="E1100" i="2"/>
  <c r="E1169" i="2"/>
  <c r="E1124" i="2"/>
  <c r="E965" i="2"/>
  <c r="E886" i="2"/>
  <c r="E707" i="2"/>
  <c r="E1105" i="2"/>
  <c r="E1073" i="2"/>
  <c r="E1041" i="2"/>
  <c r="E1009" i="2"/>
  <c r="E977" i="2"/>
  <c r="E945" i="2"/>
  <c r="E899" i="2"/>
  <c r="E819" i="2"/>
  <c r="E683" i="2"/>
  <c r="E797" i="2"/>
  <c r="E924" i="2"/>
  <c r="E713" i="2"/>
  <c r="E853" i="2"/>
  <c r="E821" i="2"/>
  <c r="E771" i="2"/>
  <c r="E793" i="2"/>
  <c r="E729" i="2"/>
  <c r="E887" i="2"/>
  <c r="E855" i="2"/>
  <c r="E823" i="2"/>
  <c r="E783" i="2"/>
  <c r="E719" i="2"/>
  <c r="E405" i="2"/>
  <c r="E795" i="2"/>
  <c r="E731" i="2"/>
  <c r="E667" i="2"/>
  <c r="E716" i="2"/>
  <c r="E666" i="2"/>
  <c r="E560" i="2"/>
  <c r="E627" i="2"/>
  <c r="E706" i="2"/>
  <c r="E603" i="2"/>
  <c r="E592" i="2"/>
  <c r="E374" i="2"/>
  <c r="E634" i="2"/>
  <c r="E570" i="2"/>
  <c r="E444" i="2"/>
  <c r="E387" i="2"/>
  <c r="E363" i="2"/>
  <c r="E612" i="2"/>
  <c r="E548" i="2"/>
  <c r="E430" i="2"/>
  <c r="E349" i="2"/>
  <c r="E304" i="2"/>
  <c r="E638" i="2"/>
  <c r="E574" i="2"/>
  <c r="E365" i="2"/>
  <c r="E432" i="2"/>
  <c r="E368" i="2"/>
  <c r="E188" i="2"/>
  <c r="E402" i="2"/>
  <c r="E431" i="2"/>
  <c r="E367" i="2"/>
  <c r="E388" i="2"/>
  <c r="E425" i="2"/>
  <c r="E361" i="2"/>
  <c r="E319" i="2"/>
  <c r="E204" i="2"/>
  <c r="E18" i="2"/>
  <c r="E230" i="2"/>
  <c r="E44" i="2"/>
  <c r="E36" i="2"/>
  <c r="E240" i="2"/>
  <c r="E108" i="2"/>
  <c r="E252" i="2"/>
  <c r="E103" i="2"/>
  <c r="E10" i="2"/>
  <c r="E169" i="2"/>
  <c r="E50" i="2"/>
  <c r="E49" i="2"/>
  <c r="E171" i="2"/>
  <c r="E107" i="2"/>
  <c r="E43" i="2"/>
  <c r="E141" i="2"/>
  <c r="E77" i="2"/>
  <c r="E13" i="2"/>
  <c r="E1910" i="2"/>
  <c r="E1783" i="2"/>
  <c r="E1981" i="2"/>
  <c r="E1855" i="2"/>
  <c r="E1799" i="2"/>
  <c r="E1687" i="2"/>
  <c r="E1801" i="2"/>
  <c r="E1686" i="2"/>
  <c r="E1803" i="2"/>
  <c r="E1681" i="2"/>
  <c r="E1645" i="2"/>
  <c r="E1763" i="2"/>
  <c r="E1596" i="2"/>
  <c r="E1524" i="2"/>
  <c r="E1452" i="2"/>
  <c r="E1396" i="2"/>
  <c r="E1360" i="2"/>
  <c r="E1280" i="2"/>
  <c r="E1561" i="2"/>
  <c r="E1489" i="2"/>
  <c r="E1419" i="2"/>
  <c r="E1590" i="2"/>
  <c r="E1518" i="2"/>
  <c r="E1446" i="2"/>
  <c r="E1395" i="2"/>
  <c r="E1359" i="2"/>
  <c r="E1319" i="2"/>
  <c r="E1547" i="2"/>
  <c r="E1475" i="2"/>
  <c r="E1568" i="2"/>
  <c r="E1496" i="2"/>
  <c r="E1424" i="2"/>
  <c r="E1390" i="2"/>
  <c r="E1354" i="2"/>
  <c r="E1310" i="2"/>
  <c r="E1565" i="2"/>
  <c r="E1493" i="2"/>
  <c r="E1610" i="2"/>
  <c r="E1538" i="2"/>
  <c r="E1466" i="2"/>
  <c r="E1401" i="2"/>
  <c r="E1365" i="2"/>
  <c r="E1329" i="2"/>
  <c r="E1293" i="2"/>
  <c r="E1567" i="2"/>
  <c r="E1495" i="2"/>
  <c r="E1423" i="2"/>
  <c r="E1232" i="2"/>
  <c r="E1281" i="2"/>
  <c r="E1263" i="2"/>
  <c r="E1254" i="2"/>
  <c r="E1270" i="2"/>
  <c r="E1262" i="2"/>
  <c r="E1250" i="2"/>
  <c r="E1227" i="2"/>
  <c r="E1110" i="2"/>
  <c r="E1192" i="2"/>
  <c r="E1149" i="2"/>
  <c r="E1168" i="2"/>
  <c r="E1061" i="2"/>
  <c r="E997" i="2"/>
  <c r="E1194" i="2"/>
  <c r="E1145" i="2"/>
  <c r="E1068" i="2"/>
  <c r="E1004" i="2"/>
  <c r="E1247" i="2"/>
  <c r="E1183" i="2"/>
  <c r="E1135" i="2"/>
  <c r="E1204" i="2"/>
  <c r="E1201" i="2"/>
  <c r="E1093" i="2"/>
  <c r="E1029" i="2"/>
  <c r="E1222" i="2"/>
  <c r="E1166" i="2"/>
  <c r="E803" i="2"/>
  <c r="E12" i="2"/>
  <c r="E1103" i="2"/>
  <c r="E1071" i="2"/>
  <c r="E1039" i="2"/>
  <c r="E1007" i="2"/>
  <c r="E975" i="2"/>
  <c r="E943" i="2"/>
  <c r="E827" i="2"/>
  <c r="E1123" i="2"/>
  <c r="E1091" i="2"/>
  <c r="E1059" i="2"/>
  <c r="E1027" i="2"/>
  <c r="E995" i="2"/>
  <c r="E963" i="2"/>
  <c r="E868" i="2"/>
  <c r="E759" i="2"/>
  <c r="E921" i="2"/>
  <c r="E705" i="2"/>
  <c r="E703" i="2"/>
  <c r="E925" i="2"/>
  <c r="E681" i="2"/>
  <c r="E773" i="2"/>
  <c r="E715" i="2"/>
  <c r="E381" i="2"/>
  <c r="E889" i="2"/>
  <c r="E857" i="2"/>
  <c r="E825" i="2"/>
  <c r="E753" i="2"/>
  <c r="E690" i="2"/>
  <c r="E595" i="2"/>
  <c r="E702" i="2"/>
  <c r="E656" i="2"/>
  <c r="E536" i="2"/>
  <c r="E686" i="2"/>
  <c r="E626" i="2"/>
  <c r="E562" i="2"/>
  <c r="E437" i="2"/>
  <c r="E668" i="2"/>
  <c r="E604" i="2"/>
  <c r="E540" i="2"/>
  <c r="E345" i="2"/>
  <c r="E406" i="2"/>
  <c r="E288" i="2"/>
  <c r="E630" i="2"/>
  <c r="E566" i="2"/>
  <c r="E355" i="2"/>
  <c r="E424" i="2"/>
  <c r="E360" i="2"/>
  <c r="E129" i="2"/>
  <c r="E394" i="2"/>
  <c r="E423" i="2"/>
  <c r="E359" i="2"/>
  <c r="E320" i="2"/>
  <c r="E65" i="2"/>
  <c r="E380" i="2"/>
  <c r="E417" i="2"/>
  <c r="E353" i="2"/>
  <c r="E296" i="2"/>
  <c r="E140" i="2"/>
  <c r="E224" i="2"/>
  <c r="E25" i="2"/>
  <c r="E236" i="2"/>
  <c r="E7" i="2"/>
  <c r="E154" i="2"/>
  <c r="E90" i="2"/>
  <c r="E144" i="2"/>
  <c r="E6" i="2"/>
  <c r="E153" i="2"/>
  <c r="E33" i="2"/>
  <c r="E127" i="2"/>
  <c r="E79" i="2"/>
  <c r="E114" i="2"/>
  <c r="E163" i="2"/>
  <c r="E99" i="2"/>
  <c r="E35" i="2"/>
  <c r="E133" i="2"/>
  <c r="E69" i="2"/>
  <c r="E5" i="2"/>
  <c r="E1679" i="2"/>
  <c r="E1268" i="2"/>
  <c r="E1391" i="2"/>
  <c r="E1560" i="2"/>
  <c r="E1289" i="2"/>
  <c r="E1248" i="2"/>
  <c r="E1096" i="2"/>
  <c r="E883" i="2"/>
  <c r="E1033" i="2"/>
  <c r="E699" i="2"/>
  <c r="E767" i="2"/>
  <c r="E779" i="2"/>
  <c r="E358" i="2"/>
  <c r="E576" i="2"/>
  <c r="E528" i="2"/>
  <c r="E294" i="2"/>
  <c r="E596" i="2"/>
  <c r="E534" i="2"/>
  <c r="E400" i="2"/>
  <c r="E42" i="2"/>
  <c r="E156" i="2"/>
  <c r="E303" i="2"/>
  <c r="E336" i="2"/>
  <c r="E220" i="2"/>
  <c r="E161" i="2"/>
  <c r="E135" i="2"/>
  <c r="E137" i="2"/>
  <c r="E131" i="2"/>
  <c r="E173" i="2"/>
  <c r="E37" i="2"/>
  <c r="E1485" i="2"/>
  <c r="E1065" i="2"/>
  <c r="E530" i="2"/>
  <c r="E379" i="2"/>
  <c r="E2072" i="2"/>
  <c r="E1553" i="2"/>
  <c r="E1355" i="2"/>
  <c r="E1488" i="2"/>
  <c r="E1559" i="2"/>
  <c r="E1032" i="2"/>
  <c r="E1116" i="2"/>
  <c r="E1239" i="2"/>
  <c r="E1040" i="2"/>
  <c r="E1001" i="2"/>
  <c r="E777" i="2"/>
  <c r="E311" i="2"/>
  <c r="E658" i="2"/>
  <c r="E414" i="2"/>
  <c r="E390" i="2"/>
  <c r="E580" i="2"/>
  <c r="E670" i="2"/>
  <c r="E429" i="2"/>
  <c r="E392" i="2"/>
  <c r="E434" i="2"/>
  <c r="E415" i="2"/>
  <c r="E280" i="2"/>
  <c r="E255" i="2"/>
  <c r="E289" i="2"/>
  <c r="E105" i="2"/>
  <c r="E146" i="2"/>
  <c r="E91" i="2"/>
  <c r="E165" i="2"/>
  <c r="E21" i="2"/>
  <c r="E357" i="2"/>
  <c r="E542" i="2"/>
  <c r="E1917" i="2"/>
  <c r="E1481" i="2"/>
  <c r="E1611" i="2"/>
  <c r="E1421" i="2"/>
  <c r="E1602" i="2"/>
  <c r="E1487" i="2"/>
  <c r="E968" i="2"/>
  <c r="E1046" i="2"/>
  <c r="E1180" i="2"/>
  <c r="E1193" i="2"/>
  <c r="E976" i="2"/>
  <c r="E969" i="2"/>
  <c r="E931" i="2"/>
  <c r="E398" i="2"/>
  <c r="E618" i="2"/>
  <c r="E328" i="2"/>
  <c r="E572" i="2"/>
  <c r="E662" i="2"/>
  <c r="E352" i="2"/>
  <c r="E426" i="2"/>
  <c r="E399" i="2"/>
  <c r="E436" i="2"/>
  <c r="E198" i="2"/>
  <c r="E279" i="2"/>
  <c r="E124" i="2"/>
  <c r="E119" i="2"/>
  <c r="E89" i="2"/>
  <c r="E111" i="2"/>
  <c r="E75" i="2"/>
  <c r="E125" i="2"/>
  <c r="E67" i="2"/>
  <c r="E109" i="2"/>
  <c r="E636" i="2"/>
  <c r="E1810" i="2"/>
  <c r="E1588" i="2"/>
  <c r="E1539" i="2"/>
  <c r="E1386" i="2"/>
  <c r="E1530" i="2"/>
  <c r="E1256" i="2"/>
  <c r="E1184" i="2"/>
  <c r="E982" i="2"/>
  <c r="E1147" i="2"/>
  <c r="E957" i="2"/>
  <c r="E937" i="2"/>
  <c r="E640" i="2"/>
  <c r="E602" i="2"/>
  <c r="E350" i="2"/>
  <c r="E282" i="2"/>
  <c r="E532" i="2"/>
  <c r="E622" i="2"/>
  <c r="E386" i="2"/>
  <c r="E391" i="2"/>
  <c r="E420" i="2"/>
  <c r="E409" i="2"/>
  <c r="E81" i="2"/>
  <c r="E122" i="2"/>
  <c r="E1221" i="2"/>
  <c r="E755" i="2"/>
  <c r="E427" i="2"/>
  <c r="E222" i="2"/>
  <c r="E139" i="2"/>
  <c r="E1677" i="2"/>
  <c r="E1516" i="2"/>
  <c r="E1467" i="2"/>
  <c r="E1350" i="2"/>
  <c r="E1450" i="2"/>
  <c r="E1186" i="2"/>
  <c r="E1064" i="2"/>
  <c r="E1078" i="2"/>
  <c r="E917" i="2"/>
  <c r="E869" i="2"/>
  <c r="E619" i="2"/>
  <c r="E911" i="2"/>
  <c r="E929" i="2"/>
  <c r="E676" i="2"/>
  <c r="E704" i="2"/>
  <c r="E648" i="2"/>
  <c r="E438" i="2"/>
  <c r="E594" i="2"/>
  <c r="E342" i="2"/>
  <c r="E278" i="2"/>
  <c r="E516" i="2"/>
  <c r="E606" i="2"/>
  <c r="E323" i="2"/>
  <c r="E370" i="2"/>
  <c r="E351" i="2"/>
  <c r="E412" i="2"/>
  <c r="E393" i="2"/>
  <c r="E227" i="2"/>
  <c r="E229" i="2"/>
  <c r="E31" i="2"/>
  <c r="E57" i="2"/>
  <c r="E82" i="2"/>
  <c r="E27" i="2"/>
  <c r="E101" i="2"/>
  <c r="E1430" i="2"/>
  <c r="E1325" i="2"/>
  <c r="E1159" i="2"/>
  <c r="E416" i="2"/>
  <c r="E1641" i="2"/>
  <c r="E1444" i="2"/>
  <c r="E1582" i="2"/>
  <c r="E1294" i="2"/>
  <c r="E1397" i="2"/>
  <c r="E1244" i="2"/>
  <c r="E1088" i="2"/>
  <c r="E1000" i="2"/>
  <c r="E1014" i="2"/>
  <c r="E867" i="2"/>
  <c r="E775" i="2"/>
  <c r="E845" i="2"/>
  <c r="E879" i="2"/>
  <c r="E718" i="2"/>
  <c r="E659" i="2"/>
  <c r="E632" i="2"/>
  <c r="E554" i="2"/>
  <c r="E335" i="2"/>
  <c r="E660" i="2"/>
  <c r="E443" i="2"/>
  <c r="E598" i="2"/>
  <c r="E362" i="2"/>
  <c r="E344" i="2"/>
  <c r="E372" i="2"/>
  <c r="E385" i="2"/>
  <c r="E231" i="2"/>
  <c r="E206" i="2"/>
  <c r="E71" i="2"/>
  <c r="E39" i="2"/>
  <c r="E15" i="2"/>
  <c r="E11" i="2"/>
  <c r="E85" i="2"/>
  <c r="E1356" i="2"/>
  <c r="E815" i="2"/>
  <c r="E314" i="2"/>
  <c r="E45" i="2"/>
  <c r="E1682" i="2"/>
  <c r="E1797" i="2"/>
  <c r="E1392" i="2"/>
  <c r="E1510" i="2"/>
  <c r="E1557" i="2"/>
  <c r="E1361" i="2"/>
  <c r="E1219" i="2"/>
  <c r="E1024" i="2"/>
  <c r="E1196" i="2"/>
  <c r="E1214" i="2"/>
  <c r="E1097" i="2"/>
  <c r="E813" i="2"/>
  <c r="E847" i="2"/>
  <c r="E651" i="2"/>
  <c r="E643" i="2"/>
  <c r="E579" i="2"/>
  <c r="E421" i="2"/>
  <c r="E538" i="2"/>
  <c r="E644" i="2"/>
  <c r="E389" i="2"/>
  <c r="E558" i="2"/>
  <c r="E249" i="2"/>
  <c r="E337" i="2"/>
  <c r="E356" i="2"/>
  <c r="E347" i="2"/>
  <c r="E221" i="2"/>
  <c r="E243" i="2"/>
  <c r="E172" i="2"/>
  <c r="E167" i="2"/>
  <c r="E47" i="2"/>
  <c r="E26" i="2"/>
  <c r="E155" i="2"/>
  <c r="E61" i="2"/>
  <c r="E1141" i="2"/>
  <c r="E918" i="2"/>
  <c r="E403" i="2"/>
  <c r="E245" i="2"/>
  <c r="J22" i="2"/>
  <c r="O21" i="2" a="1"/>
  <c r="O21" i="2" s="1"/>
  <c r="C13" i="9"/>
  <c r="H6" i="3" a="1"/>
  <c r="E4" i="2"/>
  <c r="AW6" i="10" l="1"/>
  <c r="I4" i="2" a="1"/>
  <c r="I4" i="2" s="1"/>
  <c r="R9" i="2" s="1" a="1"/>
  <c r="R9" i="2" s="1"/>
  <c r="R10" i="2" s="1"/>
  <c r="B13" i="9"/>
  <c r="H6" i="3"/>
  <c r="H7" i="3"/>
  <c r="K7" i="3"/>
  <c r="K8" i="3"/>
  <c r="J9" i="3"/>
  <c r="K6" i="3"/>
  <c r="J7" i="3"/>
  <c r="J8" i="3"/>
  <c r="K9" i="3"/>
  <c r="J6" i="3"/>
  <c r="I9" i="3"/>
  <c r="I8" i="3"/>
  <c r="I7" i="3"/>
  <c r="I6" i="3"/>
  <c r="H9" i="3"/>
  <c r="H8" i="3"/>
  <c r="AW7" i="10" l="1"/>
  <c r="I16" i="2" a="1"/>
  <c r="N25" i="3" a="1"/>
  <c r="N25" i="3" s="1"/>
  <c r="N26" i="3" s="1"/>
  <c r="H20" i="3" a="1"/>
  <c r="Q14" i="3" a="1"/>
  <c r="Q14" i="3" s="1"/>
  <c r="AW8" i="10" l="1"/>
  <c r="I16" i="2"/>
  <c r="O6" i="2" s="1"/>
  <c r="O7" i="2"/>
  <c r="O8" i="2" s="1" a="1"/>
  <c r="O8" i="2" s="1"/>
  <c r="J23" i="3"/>
  <c r="K21" i="3"/>
  <c r="H22" i="3"/>
  <c r="H20" i="3"/>
  <c r="J20" i="3"/>
  <c r="J22" i="3"/>
  <c r="K20" i="3"/>
  <c r="H21" i="3"/>
  <c r="K23" i="3"/>
  <c r="I21" i="3"/>
  <c r="I22" i="3"/>
  <c r="K22" i="3"/>
  <c r="J21" i="3"/>
  <c r="H23" i="3"/>
  <c r="I20" i="3"/>
  <c r="I23" i="3"/>
  <c r="O22" i="2" a="1"/>
  <c r="O22" i="2" s="1"/>
  <c r="O23" i="2" s="1"/>
  <c r="C14" i="9"/>
  <c r="Q15" i="3"/>
  <c r="AW9" i="10" l="1"/>
  <c r="O9" i="2" a="1"/>
  <c r="O9" i="2" s="1"/>
  <c r="O10" i="2" s="1"/>
  <c r="N10" i="3"/>
  <c r="N12" i="3"/>
  <c r="B14" i="9"/>
  <c r="N11" i="3"/>
  <c r="N9" i="3"/>
  <c r="C15" i="9"/>
  <c r="AW10" i="10" l="1"/>
  <c r="B15" i="9"/>
  <c r="N14" i="3" a="1"/>
  <c r="N14" i="3" s="1"/>
  <c r="N13" i="3" a="1"/>
  <c r="N13" i="3" s="1"/>
  <c r="AW11" i="10" l="1"/>
  <c r="N15" i="3"/>
  <c r="AW12" i="10" l="1"/>
  <c r="AW13" i="10" l="1"/>
  <c r="AW14" i="10" l="1"/>
  <c r="AW15" i="10" l="1"/>
  <c r="AW16" i="10" l="1"/>
  <c r="AW17" i="10" l="1"/>
  <c r="AW18" i="10" l="1"/>
  <c r="AW19" i="10" l="1"/>
  <c r="AW20" i="10" l="1"/>
  <c r="AW21" i="10" l="1"/>
  <c r="AW22" i="10" l="1"/>
  <c r="AW23" i="10" l="1"/>
  <c r="AW24" i="10" l="1"/>
  <c r="AW25" i="10" l="1"/>
  <c r="AW26" i="10" l="1"/>
  <c r="AW27" i="10" l="1"/>
  <c r="AW28" i="10" l="1"/>
  <c r="AW29" i="10" l="1"/>
  <c r="AW30" i="10" l="1"/>
  <c r="AW31" i="10" l="1"/>
  <c r="AW32" i="10" l="1"/>
  <c r="AW33" i="10" l="1"/>
  <c r="AW34" i="10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<sst xmlns="http://schemas.openxmlformats.org/spreadsheetml/2006/main" count="224" uniqueCount="66">
  <si>
    <t>Stock A</t>
  </si>
  <si>
    <t>Stock B</t>
  </si>
  <si>
    <t>Stock C</t>
  </si>
  <si>
    <t>Stock D</t>
  </si>
  <si>
    <t>the global minimum variance portfolio is the portfolio of risky assets that has the lowest variance of all risky asset portfolios</t>
  </si>
  <si>
    <t>average return</t>
  </si>
  <si>
    <t>1-day investment horizon</t>
  </si>
  <si>
    <t>xi-average return</t>
  </si>
  <si>
    <t>Weight</t>
  </si>
  <si>
    <t>Portfolio Return</t>
  </si>
  <si>
    <t>Portfolio Variance</t>
  </si>
  <si>
    <t>Portfolio SD</t>
  </si>
  <si>
    <t>correlation</t>
  </si>
  <si>
    <t>(2) Construct the global minimum-variance portfolio with a 3-month investment horizon, and calculate its expected return and variance. [10 points]</t>
  </si>
  <si>
    <t>3-month investment horizon return</t>
  </si>
  <si>
    <t>ans4</t>
  </si>
  <si>
    <t xml:space="preserve">(4) By using the same variance/covariance matrices used in (1) and (2) above, calculate the variance and volatility of an equally weighted portfolio, i.e. each asset has a 25% the variance and volatility of an equally weighted portfolio, i.e. each asset has a 25% </t>
  </si>
  <si>
    <t>3-month return</t>
  </si>
  <si>
    <t>SD</t>
  </si>
  <si>
    <t>Source: Group Analysis</t>
  </si>
  <si>
    <t>Returns</t>
  </si>
  <si>
    <t>Stock</t>
  </si>
  <si>
    <t>Day</t>
  </si>
  <si>
    <t>Daily</t>
  </si>
  <si>
    <t xml:space="preserve">3-months </t>
  </si>
  <si>
    <t>3-m</t>
  </si>
  <si>
    <t>1-day</t>
  </si>
  <si>
    <t>Figure 4: Daily global minimum-variance portfolio</t>
  </si>
  <si>
    <t>Figure 1: Daily return covariance matrix</t>
  </si>
  <si>
    <t>Figure 3: Inverse daily return covariance matrix</t>
  </si>
  <si>
    <t>Figure 2: Daily return and Standard deviation</t>
  </si>
  <si>
    <t>Figure 5: 3-month covariance matrix</t>
  </si>
  <si>
    <t>Figure 6: 3-month return and standard deviation</t>
  </si>
  <si>
    <t>Figure 7: Inverse 3-month return covariance matrix</t>
  </si>
  <si>
    <t>Figure 8: 3-month global minimum variance portfolio</t>
  </si>
  <si>
    <t>analytical solution</t>
  </si>
  <si>
    <t>Figure: 3-month equally weighted portfolio</t>
  </si>
  <si>
    <t>Figure: daily equally weighted portfolio</t>
  </si>
  <si>
    <t>solver excel</t>
  </si>
  <si>
    <t>Figure 12: equally weighted portfolios</t>
  </si>
  <si>
    <t>SPX Index</t>
  </si>
  <si>
    <t>AGG US Equity</t>
  </si>
  <si>
    <t>End of Month</t>
  </si>
  <si>
    <t>Column 1</t>
  </si>
  <si>
    <t>Column 2</t>
  </si>
  <si>
    <t>https://www.thebalance.com/best-retirement-investments-2388568#toc-construct-a-total-return-portfolio</t>
  </si>
  <si>
    <t>https://thepoorswiss.com/updated-trinity-study/</t>
  </si>
  <si>
    <t>https://www.researchgate.net/publication/228707593_Sustainable_withdrawal_rates_from_your_retirement_portfolio</t>
  </si>
  <si>
    <t>Portfolio 1</t>
  </si>
  <si>
    <t>Portfolio 2</t>
  </si>
  <si>
    <t>Portfolio 3</t>
  </si>
  <si>
    <t>Portfolio 4</t>
  </si>
  <si>
    <t>Portfolio 5</t>
  </si>
  <si>
    <t>Portfolio 6</t>
  </si>
  <si>
    <t>Portfolio 7</t>
  </si>
  <si>
    <t>Portfolio 8</t>
  </si>
  <si>
    <t>Portfolio 9</t>
  </si>
  <si>
    <t>Portfolio 10</t>
  </si>
  <si>
    <t>Portfolio 11</t>
  </si>
  <si>
    <t>Payout</t>
  </si>
  <si>
    <t>Initial Wealth</t>
  </si>
  <si>
    <t>N obs</t>
  </si>
  <si>
    <t>Portfolio 1 returns - Simulation</t>
  </si>
  <si>
    <t>Payout - simulation 1</t>
  </si>
  <si>
    <t>Payout - simulation 2</t>
  </si>
  <si>
    <t>This processes with the other portfolios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</si>
</sst>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0.000%"/>
    <numFmt numFmtId="165" formatCode="0.00000"/>
    <numFmt numFmtId="166" formatCode="0.0"/>
    <numFmt numFmtId="167" formatCode="dd\-mm\-yyyy"/>
    <numFmt numFmtId="168" formatCode="0.0000"/>
    <numFmt numFmtId="169" formatCode="0.00000000"/>
    <numFmt numFmtId="170" formatCode="0.000"/>
    <numFmt numFmtId="171" formatCode="0.000000"/>
    <numFmt numFmtId="172" formatCode="0.0%"/>
  </numFmts>
  <fonts count="9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8" fillId="0" borderId="0" applyNumberFormat="0" applyFill="0" applyBorder="0" applyAlignment="0" applyProtection="0"/>
    <xf numFmtId="43" fontId="2" fillId="0" borderId="0" applyFont="0" applyFill="0" applyBorder="0" applyAlignment="0" applyProtection="0"/>
  </cellStyleXfs>
  <cellXfs count="149">
    <xf numFmtId="0" fontId="0" fillId="0" borderId="0" xfId="0"/>
    <xf numFmtId="10" fontId="0" fillId="0" borderId="0" xfId="1" applyNumberFormat="1" applyFont="1"/>
    <xf numFmtId="10" fontId="0" fillId="0" borderId="0" xfId="0" applyNumberFormat="1"/>
    <xf numFmtId="0" fontId="0" fillId="0" borderId="0" xfId="0" quotePrefix="1" applyAlignment="1">
      <alignment horizontal="right"/>
    </xf>
    <xf numFmtId="0" fontId="3" fillId="0" borderId="0" xfId="0" applyFont="1"/>
    <xf numFmtId="165" fontId="0" fillId="2" borderId="0" xfId="1" applyNumberFormat="1" applyFont="1" applyFill="1"/>
    <xf numFmtId="10" fontId="3" fillId="0" borderId="0" xfId="1" applyNumberFormat="1" applyFont="1"/>
    <xf numFmtId="0" fontId="3" fillId="0" borderId="1" xfId="0" applyFont="1" applyBorder="1"/>
    <xf numFmtId="0" fontId="0" fillId="0" borderId="1" xfId="0" applyBorder="1"/>
    <xf numFmtId="10" fontId="3" fillId="0" borderId="2" xfId="1" applyNumberFormat="1" applyFont="1" applyBorder="1"/>
    <xf numFmtId="0" fontId="4" fillId="3" borderId="0" xfId="0" applyFont="1" applyFill="1"/>
    <xf numFmtId="0" fontId="4" fillId="3" borderId="0" xfId="0" applyFont="1" applyFill="1" applyAlignment="1">
      <alignment horizontal="left" vertical="center"/>
    </xf>
    <xf numFmtId="0" fontId="5" fillId="3" borderId="0" xfId="0" applyFont="1" applyFill="1"/>
    <xf numFmtId="165" fontId="0" fillId="2" borderId="1" xfId="1" applyNumberFormat="1" applyFont="1" applyFill="1" applyBorder="1"/>
    <xf numFmtId="10" fontId="0" fillId="0" borderId="1" xfId="1" applyNumberFormat="1" applyFont="1" applyBorder="1"/>
    <xf numFmtId="10" fontId="0" fillId="2" borderId="0" xfId="1" applyNumberFormat="1" applyFont="1" applyFill="1"/>
    <xf numFmtId="10" fontId="0" fillId="2" borderId="1" xfId="1" applyNumberFormat="1" applyFont="1" applyFill="1" applyBorder="1"/>
    <xf numFmtId="10" fontId="3" fillId="0" borderId="0" xfId="1" applyNumberFormat="1" applyFont="1" applyBorder="1"/>
    <xf numFmtId="165" fontId="0" fillId="2" borderId="0" xfId="1" applyNumberFormat="1" applyFont="1" applyFill="1" applyBorder="1"/>
    <xf numFmtId="10" fontId="0" fillId="2" borderId="0" xfId="1" applyNumberFormat="1" applyFont="1" applyFill="1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10" fontId="0" fillId="0" borderId="5" xfId="0" applyNumberFormat="1" applyBorder="1"/>
    <xf numFmtId="10" fontId="0" fillId="0" borderId="0" xfId="0" applyNumberFormat="1" applyBorder="1"/>
    <xf numFmtId="0" fontId="3" fillId="0" borderId="7" xfId="0" applyFont="1" applyBorder="1"/>
    <xf numFmtId="0" fontId="0" fillId="3" borderId="3" xfId="0" applyFill="1" applyBorder="1"/>
    <xf numFmtId="0" fontId="3" fillId="4" borderId="7" xfId="0" applyFont="1" applyFill="1" applyBorder="1"/>
    <xf numFmtId="0" fontId="3" fillId="0" borderId="8" xfId="0" applyFont="1" applyBorder="1"/>
    <xf numFmtId="10" fontId="0" fillId="0" borderId="5" xfId="1" applyNumberFormat="1" applyFont="1" applyBorder="1"/>
    <xf numFmtId="10" fontId="0" fillId="0" borderId="0" xfId="1" applyNumberFormat="1" applyFont="1" applyBorder="1"/>
    <xf numFmtId="10" fontId="0" fillId="0" borderId="6" xfId="1" applyNumberFormat="1" applyFont="1" applyBorder="1"/>
    <xf numFmtId="10" fontId="0" fillId="0" borderId="7" xfId="1" applyNumberFormat="1" applyFont="1" applyBorder="1"/>
    <xf numFmtId="10" fontId="0" fillId="0" borderId="8" xfId="1" applyNumberFormat="1" applyFont="1" applyBorder="1"/>
    <xf numFmtId="0" fontId="4" fillId="3" borderId="3" xfId="0" applyFont="1" applyFill="1" applyBorder="1" applyAlignment="1">
      <alignment horizontal="center" vertical="center"/>
    </xf>
    <xf numFmtId="10" fontId="0" fillId="2" borderId="2" xfId="1" applyNumberFormat="1" applyFont="1" applyFill="1" applyBorder="1"/>
    <xf numFmtId="164" fontId="0" fillId="2" borderId="0" xfId="1" applyNumberFormat="1" applyFont="1" applyFill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165" fontId="3" fillId="0" borderId="0" xfId="1" applyNumberFormat="1" applyFont="1" applyAlignment="1">
      <alignment horizontal="center"/>
    </xf>
    <xf numFmtId="165" fontId="3" fillId="0" borderId="0" xfId="1" applyNumberFormat="1" applyFont="1" applyAlignment="1">
      <alignment horizontal="center" vertical="center"/>
    </xf>
    <xf numFmtId="165" fontId="3" fillId="0" borderId="2" xfId="1" applyNumberFormat="1" applyFont="1" applyBorder="1" applyAlignment="1">
      <alignment horizontal="center" vertical="center"/>
    </xf>
    <xf numFmtId="164" fontId="0" fillId="0" borderId="2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 vertical="center"/>
    </xf>
    <xf numFmtId="164" fontId="0" fillId="0" borderId="7" xfId="1" applyNumberFormat="1" applyFont="1" applyBorder="1" applyAlignment="1">
      <alignment horizontal="center"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/>
    <xf numFmtId="166" fontId="0" fillId="2" borderId="3" xfId="1" applyNumberFormat="1" applyFont="1" applyFill="1" applyBorder="1" applyAlignment="1">
      <alignment horizontal="center" vertical="center"/>
    </xf>
    <xf numFmtId="166" fontId="0" fillId="0" borderId="2" xfId="1" applyNumberFormat="1" applyFont="1" applyBorder="1" applyAlignment="1">
      <alignment horizontal="center" vertical="center"/>
    </xf>
    <xf numFmtId="166" fontId="0" fillId="0" borderId="5" xfId="1" applyNumberFormat="1" applyFont="1" applyBorder="1" applyAlignment="1">
      <alignment horizontal="center" vertical="center"/>
    </xf>
    <xf numFmtId="166" fontId="0" fillId="0" borderId="7" xfId="1" applyNumberFormat="1" applyFont="1" applyBorder="1" applyAlignment="1">
      <alignment horizontal="center" vertical="center"/>
    </xf>
    <xf numFmtId="165" fontId="3" fillId="0" borderId="9" xfId="1" applyNumberFormat="1" applyFont="1" applyBorder="1" applyAlignment="1">
      <alignment horizontal="center" vertical="center"/>
    </xf>
    <xf numFmtId="165" fontId="3" fillId="0" borderId="10" xfId="1" applyNumberFormat="1" applyFont="1" applyBorder="1" applyAlignment="1">
      <alignment horizontal="center" vertical="center"/>
    </xf>
    <xf numFmtId="166" fontId="0" fillId="2" borderId="0" xfId="1" applyNumberFormat="1" applyFont="1" applyFill="1" applyBorder="1" applyAlignment="1">
      <alignment horizontal="center" vertical="center"/>
    </xf>
    <xf numFmtId="166" fontId="0" fillId="0" borderId="0" xfId="1" applyNumberFormat="1" applyFont="1" applyBorder="1" applyAlignment="1">
      <alignment horizontal="center" vertical="center"/>
    </xf>
    <xf numFmtId="166" fontId="0" fillId="0" borderId="1" xfId="1" applyNumberFormat="1" applyFont="1" applyBorder="1" applyAlignment="1">
      <alignment horizontal="center" vertical="center"/>
    </xf>
    <xf numFmtId="166" fontId="0" fillId="2" borderId="1" xfId="1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9" fontId="0" fillId="2" borderId="3" xfId="1" applyFont="1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9" fontId="0" fillId="2" borderId="0" xfId="1" applyFont="1" applyFill="1" applyBorder="1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9" fontId="0" fillId="2" borderId="1" xfId="1" applyFont="1" applyFill="1" applyBorder="1" applyAlignment="1">
      <alignment horizontal="center" vertical="center"/>
    </xf>
    <xf numFmtId="167" fontId="0" fillId="0" borderId="0" xfId="0" applyNumberFormat="1"/>
    <xf numFmtId="14" fontId="0" fillId="0" borderId="0" xfId="0" applyNumberFormat="1"/>
    <xf numFmtId="14" fontId="0" fillId="3" borderId="3" xfId="0" applyNumberFormat="1" applyFill="1" applyBorder="1"/>
    <xf numFmtId="0" fontId="3" fillId="0" borderId="7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14" fontId="3" fillId="4" borderId="7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/>
    </xf>
    <xf numFmtId="0" fontId="0" fillId="0" borderId="0" xfId="0" applyNumberFormat="1"/>
    <xf numFmtId="168" fontId="0" fillId="0" borderId="0" xfId="1" applyNumberFormat="1" applyFont="1"/>
    <xf numFmtId="2" fontId="0" fillId="0" borderId="0" xfId="0" applyNumberFormat="1"/>
    <xf numFmtId="9" fontId="0" fillId="0" borderId="9" xfId="0" applyNumberFormat="1" applyBorder="1"/>
    <xf numFmtId="9" fontId="0" fillId="0" borderId="11" xfId="0" applyNumberFormat="1" applyBorder="1"/>
    <xf numFmtId="10" fontId="0" fillId="0" borderId="3" xfId="1" applyNumberFormat="1" applyFont="1" applyBorder="1"/>
    <xf numFmtId="10" fontId="0" fillId="0" borderId="4" xfId="1" applyNumberFormat="1" applyFont="1" applyBorder="1"/>
    <xf numFmtId="0" fontId="0" fillId="0" borderId="0" xfId="0" applyFill="1" applyBorder="1" applyAlignment="1"/>
    <xf numFmtId="0" fontId="0" fillId="0" borderId="12" xfId="0" applyFill="1" applyBorder="1" applyAlignment="1"/>
    <xf numFmtId="0" fontId="7" fillId="0" borderId="13" xfId="0" applyFont="1" applyFill="1" applyBorder="1" applyAlignment="1">
      <alignment horizontal="center"/>
    </xf>
    <xf numFmtId="169" fontId="0" fillId="2" borderId="3" xfId="1" applyNumberFormat="1" applyFont="1" applyFill="1" applyBorder="1" applyAlignment="1">
      <alignment horizontal="center" vertical="center"/>
    </xf>
    <xf numFmtId="169" fontId="0" fillId="0" borderId="2" xfId="1" applyNumberFormat="1" applyFont="1" applyBorder="1" applyAlignment="1">
      <alignment horizontal="center" vertical="center"/>
    </xf>
    <xf numFmtId="169" fontId="0" fillId="0" borderId="5" xfId="1" applyNumberFormat="1" applyFont="1" applyBorder="1" applyAlignment="1">
      <alignment horizontal="center" vertical="center"/>
    </xf>
    <xf numFmtId="169" fontId="0" fillId="2" borderId="0" xfId="1" applyNumberFormat="1" applyFont="1" applyFill="1" applyAlignment="1">
      <alignment horizontal="center" vertical="center"/>
    </xf>
    <xf numFmtId="0" fontId="0" fillId="2" borderId="3" xfId="1" applyNumberFormat="1" applyFont="1" applyFill="1" applyBorder="1" applyAlignment="1">
      <alignment horizontal="center" vertical="center"/>
    </xf>
    <xf numFmtId="0" fontId="0" fillId="0" borderId="2" xfId="1" applyNumberFormat="1" applyFont="1" applyBorder="1" applyAlignment="1">
      <alignment horizontal="center" vertical="center"/>
    </xf>
    <xf numFmtId="0" fontId="0" fillId="0" borderId="5" xfId="1" applyNumberFormat="1" applyFont="1" applyBorder="1" applyAlignment="1">
      <alignment horizontal="center" vertical="center"/>
    </xf>
    <xf numFmtId="0" fontId="0" fillId="2" borderId="0" xfId="1" applyNumberFormat="1" applyFont="1" applyFill="1" applyAlignment="1">
      <alignment horizontal="center" vertical="center"/>
    </xf>
    <xf numFmtId="0" fontId="8" fillId="0" borderId="0" xfId="2"/>
    <xf numFmtId="9" fontId="0" fillId="0" borderId="0" xfId="0" applyNumberFormat="1" applyBorder="1"/>
    <xf numFmtId="9" fontId="0" fillId="0" borderId="0" xfId="0" applyNumberFormat="1" applyFill="1" applyBorder="1"/>
    <xf numFmtId="2" fontId="0" fillId="0" borderId="0" xfId="1" applyNumberFormat="1" applyFont="1" applyBorder="1"/>
    <xf numFmtId="170" fontId="0" fillId="0" borderId="0" xfId="1" applyNumberFormat="1" applyFont="1" applyBorder="1"/>
    <xf numFmtId="1" fontId="0" fillId="0" borderId="0" xfId="1" applyNumberFormat="1" applyFont="1" applyBorder="1"/>
    <xf numFmtId="0" fontId="0" fillId="5" borderId="0" xfId="0" applyFill="1"/>
    <xf numFmtId="10" fontId="0" fillId="5" borderId="0" xfId="0" applyNumberFormat="1" applyFill="1"/>
    <xf numFmtId="2" fontId="0" fillId="5" borderId="0" xfId="0" applyNumberFormat="1" applyFill="1"/>
    <xf numFmtId="9" fontId="0" fillId="0" borderId="0" xfId="1" applyFont="1" applyBorder="1"/>
    <xf numFmtId="171" fontId="0" fillId="0" borderId="0" xfId="1" applyNumberFormat="1" applyFont="1"/>
    <xf numFmtId="14" fontId="0" fillId="5" borderId="0" xfId="0" applyNumberFormat="1" applyFill="1"/>
    <xf numFmtId="10" fontId="0" fillId="5" borderId="5" xfId="1" applyNumberFormat="1" applyFont="1" applyFill="1" applyBorder="1"/>
    <xf numFmtId="10" fontId="0" fillId="5" borderId="5" xfId="0" applyNumberFormat="1" applyFill="1" applyBorder="1"/>
    <xf numFmtId="10" fontId="0" fillId="5" borderId="0" xfId="0" applyNumberFormat="1" applyFill="1" applyBorder="1"/>
    <xf numFmtId="0" fontId="0" fillId="5" borderId="0" xfId="0" applyFill="1" applyBorder="1"/>
    <xf numFmtId="10" fontId="0" fillId="5" borderId="0" xfId="1" applyNumberFormat="1" applyFont="1" applyFill="1"/>
    <xf numFmtId="10" fontId="0" fillId="5" borderId="6" xfId="1" applyNumberFormat="1" applyFont="1" applyFill="1" applyBorder="1"/>
    <xf numFmtId="10" fontId="0" fillId="5" borderId="0" xfId="1" applyNumberFormat="1" applyFont="1" applyFill="1" applyBorder="1"/>
    <xf numFmtId="0" fontId="0" fillId="0" borderId="0" xfId="1" applyNumberFormat="1" applyFont="1"/>
    <xf numFmtId="0" fontId="0" fillId="5" borderId="0" xfId="1" applyNumberFormat="1" applyFont="1" applyFill="1"/>
    <xf numFmtId="2" fontId="0" fillId="5" borderId="0" xfId="1" applyNumberFormat="1" applyFont="1" applyFill="1"/>
    <xf numFmtId="0" fontId="3" fillId="0" borderId="0" xfId="0" applyFont="1" applyBorder="1" applyAlignment="1">
      <alignment vertical="center" wrapText="1"/>
    </xf>
    <xf numFmtId="2" fontId="0" fillId="0" borderId="0" xfId="0" applyNumberFormat="1" applyBorder="1"/>
    <xf numFmtId="166" fontId="0" fillId="0" borderId="0" xfId="0" applyNumberFormat="1" applyBorder="1"/>
    <xf numFmtId="172" fontId="0" fillId="0" borderId="0" xfId="1" applyNumberFormat="1" applyFont="1"/>
    <xf numFmtId="2" fontId="0" fillId="0" borderId="0" xfId="1" applyNumberFormat="1" applyFont="1"/>
    <xf numFmtId="166" fontId="0" fillId="0" borderId="0" xfId="1" applyNumberFormat="1" applyFont="1"/>
    <xf numFmtId="167" fontId="0" fillId="5" borderId="0" xfId="0" applyNumberFormat="1" applyFill="1"/>
    <xf numFmtId="2" fontId="0" fillId="5" borderId="0" xfId="0" applyNumberFormat="1" applyFill="1" applyBorder="1"/>
    <xf numFmtId="172" fontId="0" fillId="5" borderId="0" xfId="1" applyNumberFormat="1" applyFont="1" applyFill="1"/>
    <xf numFmtId="14" fontId="0" fillId="0" borderId="0" xfId="0" applyNumberFormat="1" applyAlignment="1">
      <alignment horizontal="center"/>
    </xf>
    <xf numFmtId="14" fontId="0" fillId="5" borderId="0" xfId="0" applyNumberFormat="1" applyFill="1" applyAlignment="1">
      <alignment horizontal="center"/>
    </xf>
    <xf numFmtId="43" fontId="3" fillId="0" borderId="7" xfId="3" applyFont="1" applyBorder="1" applyAlignment="1">
      <alignment vertical="center" wrapText="1"/>
    </xf>
    <xf numFmtId="43" fontId="3" fillId="0" borderId="1" xfId="3" applyFont="1" applyBorder="1" applyAlignment="1">
      <alignment vertical="center" wrapText="1"/>
    </xf>
    <xf numFmtId="43" fontId="0" fillId="0" borderId="5" xfId="3" applyFont="1" applyBorder="1"/>
    <xf numFmtId="43" fontId="0" fillId="0" borderId="0" xfId="3" applyFont="1" applyBorder="1"/>
    <xf numFmtId="43" fontId="0" fillId="0" borderId="0" xfId="3" applyFont="1"/>
    <xf numFmtId="43" fontId="0" fillId="5" borderId="0" xfId="3" applyFont="1" applyFill="1" applyBorder="1"/>
    <xf numFmtId="166" fontId="0" fillId="0" borderId="0" xfId="0" applyNumberFormat="1"/>
    <xf numFmtId="0" fontId="3" fillId="0" borderId="1" xfId="0" applyFont="1" applyBorder="1" applyAlignment="1">
      <alignment horizontal="left"/>
    </xf>
    <xf numFmtId="0" fontId="4" fillId="3" borderId="3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/>
    </xf>
    <xf numFmtId="10" fontId="3" fillId="0" borderId="2" xfId="1" applyNumberFormat="1" applyFont="1" applyBorder="1" applyAlignment="1">
      <alignment horizontal="left"/>
    </xf>
    <xf numFmtId="10" fontId="3" fillId="0" borderId="0" xfId="1" applyNumberFormat="1" applyFont="1" applyBorder="1" applyAlignment="1">
      <alignment horizontal="left"/>
    </xf>
    <xf numFmtId="43" fontId="4" fillId="3" borderId="3" xfId="3" applyFont="1" applyFill="1" applyBorder="1" applyAlignment="1">
      <alignment horizontal="center" vertical="center"/>
    </xf>
    <xf numFmtId="43" fontId="4" fillId="3" borderId="2" xfId="3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wrapText="1"/>
    </xf>
    <xf numFmtId="0" fontId="4" fillId="3" borderId="4" xfId="0" applyFont="1" applyFill="1" applyBorder="1" applyAlignment="1">
      <alignment horizontal="left" vertical="center" wrapText="1"/>
    </xf>
    <xf numFmtId="0" fontId="4" fillId="3" borderId="6" xfId="0" applyFont="1" applyFill="1" applyBorder="1" applyAlignment="1">
      <alignment horizontal="left" vertical="center" wrapText="1"/>
    </xf>
    <xf numFmtId="2" fontId="0" fillId="0" borderId="0" xfId="0" applyNumberFormat="1" applyAlignment="1">
      <alignment wrapText="1"/>
    </xf>
  </cellXfs>
  <cellStyles count="4">
    <cellStyle name="Comma" xfId="3" builtinId="3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'Ans2&amp;4'!$B$5</c:f>
              <c:strCache>
                <c:ptCount val="1"/>
                <c:pt idx="0">
                  <c:v>SPX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'Ans2&amp;4'!$A$6:$A$2526</c:f>
              <c:numCache>
                <c:formatCode>General</c:formatCode>
                <c:ptCount val="2521"/>
                <c:pt idx="0">
                  <c:v>37894</c:v>
                </c:pt>
                <c:pt idx="1">
                  <c:v>37895</c:v>
                </c:pt>
                <c:pt idx="2">
                  <c:v>37896</c:v>
                </c:pt>
                <c:pt idx="3">
                  <c:v>37897</c:v>
                </c:pt>
                <c:pt idx="4">
                  <c:v>37900</c:v>
                </c:pt>
                <c:pt idx="5">
                  <c:v>37901</c:v>
                </c:pt>
                <c:pt idx="6">
                  <c:v>37902</c:v>
                </c:pt>
                <c:pt idx="7">
                  <c:v>37903</c:v>
                </c:pt>
                <c:pt idx="8">
                  <c:v>37904</c:v>
                </c:pt>
                <c:pt idx="9">
                  <c:v>37907</c:v>
                </c:pt>
                <c:pt idx="10">
                  <c:v>37908</c:v>
                </c:pt>
                <c:pt idx="11">
                  <c:v>37909</c:v>
                </c:pt>
                <c:pt idx="12">
                  <c:v>37910</c:v>
                </c:pt>
                <c:pt idx="13">
                  <c:v>37911</c:v>
                </c:pt>
                <c:pt idx="14">
                  <c:v>37914</c:v>
                </c:pt>
                <c:pt idx="15">
                  <c:v>37915</c:v>
                </c:pt>
                <c:pt idx="16">
                  <c:v>37916</c:v>
                </c:pt>
                <c:pt idx="17">
                  <c:v>37917</c:v>
                </c:pt>
                <c:pt idx="18">
                  <c:v>37918</c:v>
                </c:pt>
                <c:pt idx="19">
                  <c:v>37921</c:v>
                </c:pt>
                <c:pt idx="20">
                  <c:v>37922</c:v>
                </c:pt>
                <c:pt idx="21">
                  <c:v>37923</c:v>
                </c:pt>
                <c:pt idx="22">
                  <c:v>37924</c:v>
                </c:pt>
                <c:pt idx="23">
                  <c:v>37925</c:v>
                </c:pt>
                <c:pt idx="24">
                  <c:v>37928</c:v>
                </c:pt>
                <c:pt idx="25">
                  <c:v>37929</c:v>
                </c:pt>
                <c:pt idx="26">
                  <c:v>37930</c:v>
                </c:pt>
                <c:pt idx="27">
                  <c:v>37931</c:v>
                </c:pt>
                <c:pt idx="28">
                  <c:v>37932</c:v>
                </c:pt>
                <c:pt idx="29">
                  <c:v>37935</c:v>
                </c:pt>
                <c:pt idx="30">
                  <c:v>37936</c:v>
                </c:pt>
                <c:pt idx="31">
                  <c:v>37937</c:v>
                </c:pt>
                <c:pt idx="32">
                  <c:v>37938</c:v>
                </c:pt>
                <c:pt idx="33">
                  <c:v>37939</c:v>
                </c:pt>
                <c:pt idx="34">
                  <c:v>37942</c:v>
                </c:pt>
                <c:pt idx="35">
                  <c:v>37943</c:v>
                </c:pt>
                <c:pt idx="36">
                  <c:v>37944</c:v>
                </c:pt>
                <c:pt idx="37">
                  <c:v>37945</c:v>
                </c:pt>
                <c:pt idx="38">
                  <c:v>37946</c:v>
                </c:pt>
                <c:pt idx="39">
                  <c:v>37949</c:v>
                </c:pt>
                <c:pt idx="40">
                  <c:v>37950</c:v>
                </c:pt>
                <c:pt idx="41">
                  <c:v>37951</c:v>
                </c:pt>
                <c:pt idx="42">
                  <c:v>37952</c:v>
                </c:pt>
                <c:pt idx="43">
                  <c:v>37953</c:v>
                </c:pt>
                <c:pt idx="44">
                  <c:v>37956</c:v>
                </c:pt>
                <c:pt idx="45">
                  <c:v>37957</c:v>
                </c:pt>
                <c:pt idx="46">
                  <c:v>37958</c:v>
                </c:pt>
                <c:pt idx="47">
                  <c:v>37959</c:v>
                </c:pt>
                <c:pt idx="48">
                  <c:v>37960</c:v>
                </c:pt>
                <c:pt idx="49">
                  <c:v>37963</c:v>
                </c:pt>
                <c:pt idx="50">
                  <c:v>37964</c:v>
                </c:pt>
                <c:pt idx="51">
                  <c:v>37965</c:v>
                </c:pt>
                <c:pt idx="52">
                  <c:v>37966</c:v>
                </c:pt>
                <c:pt idx="53">
                  <c:v>37967</c:v>
                </c:pt>
                <c:pt idx="54">
                  <c:v>37970</c:v>
                </c:pt>
                <c:pt idx="55">
                  <c:v>37971</c:v>
                </c:pt>
                <c:pt idx="56">
                  <c:v>37972</c:v>
                </c:pt>
                <c:pt idx="57">
                  <c:v>37973</c:v>
                </c:pt>
                <c:pt idx="58">
                  <c:v>37974</c:v>
                </c:pt>
                <c:pt idx="59">
                  <c:v>37977</c:v>
                </c:pt>
                <c:pt idx="60">
                  <c:v>37978</c:v>
                </c:pt>
                <c:pt idx="61">
                  <c:v>37979</c:v>
                </c:pt>
                <c:pt idx="62">
                  <c:v>37980</c:v>
                </c:pt>
                <c:pt idx="63">
                  <c:v>37981</c:v>
                </c:pt>
                <c:pt idx="64">
                  <c:v>37984</c:v>
                </c:pt>
                <c:pt idx="65">
                  <c:v>37985</c:v>
                </c:pt>
                <c:pt idx="66">
                  <c:v>37986</c:v>
                </c:pt>
                <c:pt idx="67">
                  <c:v>37987</c:v>
                </c:pt>
                <c:pt idx="68">
                  <c:v>37988</c:v>
                </c:pt>
                <c:pt idx="69">
                  <c:v>37991</c:v>
                </c:pt>
                <c:pt idx="70">
                  <c:v>37992</c:v>
                </c:pt>
                <c:pt idx="71">
                  <c:v>37993</c:v>
                </c:pt>
                <c:pt idx="72">
                  <c:v>37994</c:v>
                </c:pt>
                <c:pt idx="73">
                  <c:v>37995</c:v>
                </c:pt>
                <c:pt idx="74">
                  <c:v>37998</c:v>
                </c:pt>
                <c:pt idx="75">
                  <c:v>37999</c:v>
                </c:pt>
                <c:pt idx="76">
                  <c:v>38000</c:v>
                </c:pt>
                <c:pt idx="77">
                  <c:v>38001</c:v>
                </c:pt>
                <c:pt idx="78">
                  <c:v>38002</c:v>
                </c:pt>
                <c:pt idx="79">
                  <c:v>38005</c:v>
                </c:pt>
                <c:pt idx="80">
                  <c:v>38006</c:v>
                </c:pt>
                <c:pt idx="81">
                  <c:v>38007</c:v>
                </c:pt>
                <c:pt idx="82">
                  <c:v>38008</c:v>
                </c:pt>
                <c:pt idx="83">
                  <c:v>38009</c:v>
                </c:pt>
                <c:pt idx="84">
                  <c:v>38012</c:v>
                </c:pt>
                <c:pt idx="85">
                  <c:v>38013</c:v>
                </c:pt>
                <c:pt idx="86">
                  <c:v>38014</c:v>
                </c:pt>
                <c:pt idx="87">
                  <c:v>38015</c:v>
                </c:pt>
                <c:pt idx="88">
                  <c:v>38016</c:v>
                </c:pt>
                <c:pt idx="89">
                  <c:v>38019</c:v>
                </c:pt>
                <c:pt idx="90">
                  <c:v>38020</c:v>
                </c:pt>
                <c:pt idx="91">
                  <c:v>38021</c:v>
                </c:pt>
                <c:pt idx="92">
                  <c:v>38022</c:v>
                </c:pt>
                <c:pt idx="93">
                  <c:v>38023</c:v>
                </c:pt>
                <c:pt idx="94">
                  <c:v>38026</c:v>
                </c:pt>
                <c:pt idx="95">
                  <c:v>38027</c:v>
                </c:pt>
                <c:pt idx="96">
                  <c:v>38028</c:v>
                </c:pt>
                <c:pt idx="97">
                  <c:v>38029</c:v>
                </c:pt>
                <c:pt idx="98">
                  <c:v>38030</c:v>
                </c:pt>
                <c:pt idx="99">
                  <c:v>38033</c:v>
                </c:pt>
                <c:pt idx="100">
                  <c:v>38034</c:v>
                </c:pt>
                <c:pt idx="101">
                  <c:v>38035</c:v>
                </c:pt>
                <c:pt idx="102">
                  <c:v>38036</c:v>
                </c:pt>
                <c:pt idx="103">
                  <c:v>38037</c:v>
                </c:pt>
                <c:pt idx="104">
                  <c:v>38040</c:v>
                </c:pt>
                <c:pt idx="105">
                  <c:v>38041</c:v>
                </c:pt>
                <c:pt idx="106">
                  <c:v>38042</c:v>
                </c:pt>
                <c:pt idx="107">
                  <c:v>38043</c:v>
                </c:pt>
                <c:pt idx="108">
                  <c:v>38044</c:v>
                </c:pt>
                <c:pt idx="109">
                  <c:v>38047</c:v>
                </c:pt>
                <c:pt idx="110">
                  <c:v>38048</c:v>
                </c:pt>
                <c:pt idx="111">
                  <c:v>38049</c:v>
                </c:pt>
                <c:pt idx="112">
                  <c:v>38050</c:v>
                </c:pt>
                <c:pt idx="113">
                  <c:v>38051</c:v>
                </c:pt>
                <c:pt idx="114">
                  <c:v>38054</c:v>
                </c:pt>
                <c:pt idx="115">
                  <c:v>38055</c:v>
                </c:pt>
                <c:pt idx="116">
                  <c:v>38056</c:v>
                </c:pt>
                <c:pt idx="117">
                  <c:v>38057</c:v>
                </c:pt>
                <c:pt idx="118">
                  <c:v>38058</c:v>
                </c:pt>
                <c:pt idx="119">
                  <c:v>38061</c:v>
                </c:pt>
                <c:pt idx="120">
                  <c:v>38062</c:v>
                </c:pt>
                <c:pt idx="121">
                  <c:v>38063</c:v>
                </c:pt>
                <c:pt idx="122">
                  <c:v>38064</c:v>
                </c:pt>
                <c:pt idx="123">
                  <c:v>38065</c:v>
                </c:pt>
                <c:pt idx="124">
                  <c:v>38068</c:v>
                </c:pt>
                <c:pt idx="125">
                  <c:v>38069</c:v>
                </c:pt>
                <c:pt idx="126">
                  <c:v>38070</c:v>
                </c:pt>
                <c:pt idx="127">
                  <c:v>38071</c:v>
                </c:pt>
                <c:pt idx="128">
                  <c:v>38072</c:v>
                </c:pt>
                <c:pt idx="129">
                  <c:v>38075</c:v>
                </c:pt>
                <c:pt idx="130">
                  <c:v>38076</c:v>
                </c:pt>
                <c:pt idx="131">
                  <c:v>38077</c:v>
                </c:pt>
                <c:pt idx="132">
                  <c:v>38078</c:v>
                </c:pt>
                <c:pt idx="133">
                  <c:v>38079</c:v>
                </c:pt>
                <c:pt idx="134">
                  <c:v>38082</c:v>
                </c:pt>
                <c:pt idx="135">
                  <c:v>38083</c:v>
                </c:pt>
                <c:pt idx="136">
                  <c:v>38084</c:v>
                </c:pt>
                <c:pt idx="137">
                  <c:v>38085</c:v>
                </c:pt>
                <c:pt idx="138">
                  <c:v>38086</c:v>
                </c:pt>
                <c:pt idx="139">
                  <c:v>38089</c:v>
                </c:pt>
                <c:pt idx="140">
                  <c:v>38090</c:v>
                </c:pt>
                <c:pt idx="141">
                  <c:v>38091</c:v>
                </c:pt>
                <c:pt idx="142">
                  <c:v>38092</c:v>
                </c:pt>
                <c:pt idx="143">
                  <c:v>38093</c:v>
                </c:pt>
                <c:pt idx="144">
                  <c:v>38096</c:v>
                </c:pt>
                <c:pt idx="145">
                  <c:v>38097</c:v>
                </c:pt>
                <c:pt idx="146">
                  <c:v>38098</c:v>
                </c:pt>
                <c:pt idx="147">
                  <c:v>38099</c:v>
                </c:pt>
                <c:pt idx="148">
                  <c:v>38100</c:v>
                </c:pt>
                <c:pt idx="149">
                  <c:v>38103</c:v>
                </c:pt>
                <c:pt idx="150">
                  <c:v>38104</c:v>
                </c:pt>
                <c:pt idx="151">
                  <c:v>38105</c:v>
                </c:pt>
                <c:pt idx="152">
                  <c:v>38106</c:v>
                </c:pt>
                <c:pt idx="153">
                  <c:v>38107</c:v>
                </c:pt>
                <c:pt idx="154">
                  <c:v>38110</c:v>
                </c:pt>
                <c:pt idx="155">
                  <c:v>38111</c:v>
                </c:pt>
                <c:pt idx="156">
                  <c:v>38112</c:v>
                </c:pt>
                <c:pt idx="157">
                  <c:v>38113</c:v>
                </c:pt>
                <c:pt idx="158">
                  <c:v>38114</c:v>
                </c:pt>
                <c:pt idx="159">
                  <c:v>38117</c:v>
                </c:pt>
                <c:pt idx="160">
                  <c:v>38118</c:v>
                </c:pt>
                <c:pt idx="161">
                  <c:v>38119</c:v>
                </c:pt>
                <c:pt idx="162">
                  <c:v>38120</c:v>
                </c:pt>
                <c:pt idx="163">
                  <c:v>38121</c:v>
                </c:pt>
                <c:pt idx="164">
                  <c:v>38124</c:v>
                </c:pt>
                <c:pt idx="165">
                  <c:v>38125</c:v>
                </c:pt>
                <c:pt idx="166">
                  <c:v>38126</c:v>
                </c:pt>
                <c:pt idx="167">
                  <c:v>38127</c:v>
                </c:pt>
                <c:pt idx="168">
                  <c:v>38128</c:v>
                </c:pt>
                <c:pt idx="169">
                  <c:v>38131</c:v>
                </c:pt>
                <c:pt idx="170">
                  <c:v>38132</c:v>
                </c:pt>
                <c:pt idx="171">
                  <c:v>38133</c:v>
                </c:pt>
                <c:pt idx="172">
                  <c:v>38134</c:v>
                </c:pt>
                <c:pt idx="173">
                  <c:v>38135</c:v>
                </c:pt>
                <c:pt idx="174">
                  <c:v>38138</c:v>
                </c:pt>
                <c:pt idx="175">
                  <c:v>38139</c:v>
                </c:pt>
                <c:pt idx="176">
                  <c:v>38140</c:v>
                </c:pt>
                <c:pt idx="177">
                  <c:v>38141</c:v>
                </c:pt>
                <c:pt idx="178">
                  <c:v>38142</c:v>
                </c:pt>
                <c:pt idx="179">
                  <c:v>38145</c:v>
                </c:pt>
                <c:pt idx="180">
                  <c:v>38146</c:v>
                </c:pt>
                <c:pt idx="181">
                  <c:v>38147</c:v>
                </c:pt>
                <c:pt idx="182">
                  <c:v>38148</c:v>
                </c:pt>
                <c:pt idx="183">
                  <c:v>38149</c:v>
                </c:pt>
                <c:pt idx="184">
                  <c:v>38152</c:v>
                </c:pt>
                <c:pt idx="185">
                  <c:v>38153</c:v>
                </c:pt>
                <c:pt idx="186">
                  <c:v>38154</c:v>
                </c:pt>
                <c:pt idx="187">
                  <c:v>38155</c:v>
                </c:pt>
                <c:pt idx="188">
                  <c:v>38156</c:v>
                </c:pt>
                <c:pt idx="189">
                  <c:v>38159</c:v>
                </c:pt>
                <c:pt idx="190">
                  <c:v>38160</c:v>
                </c:pt>
                <c:pt idx="191">
                  <c:v>38161</c:v>
                </c:pt>
                <c:pt idx="192">
                  <c:v>38162</c:v>
                </c:pt>
                <c:pt idx="193">
                  <c:v>38163</c:v>
                </c:pt>
                <c:pt idx="194">
                  <c:v>38166</c:v>
                </c:pt>
                <c:pt idx="195">
                  <c:v>38167</c:v>
                </c:pt>
                <c:pt idx="196">
                  <c:v>38168</c:v>
                </c:pt>
                <c:pt idx="197">
                  <c:v>38169</c:v>
                </c:pt>
                <c:pt idx="198">
                  <c:v>38170</c:v>
                </c:pt>
                <c:pt idx="199">
                  <c:v>38173</c:v>
                </c:pt>
                <c:pt idx="200">
                  <c:v>38174</c:v>
                </c:pt>
                <c:pt idx="201">
                  <c:v>38175</c:v>
                </c:pt>
                <c:pt idx="202">
                  <c:v>38176</c:v>
                </c:pt>
                <c:pt idx="203">
                  <c:v>38177</c:v>
                </c:pt>
                <c:pt idx="204">
                  <c:v>38180</c:v>
                </c:pt>
                <c:pt idx="205">
                  <c:v>38181</c:v>
                </c:pt>
                <c:pt idx="206">
                  <c:v>38182</c:v>
                </c:pt>
                <c:pt idx="207">
                  <c:v>38183</c:v>
                </c:pt>
                <c:pt idx="208">
                  <c:v>38184</c:v>
                </c:pt>
                <c:pt idx="209">
                  <c:v>38187</c:v>
                </c:pt>
                <c:pt idx="210">
                  <c:v>38188</c:v>
                </c:pt>
                <c:pt idx="211">
                  <c:v>38189</c:v>
                </c:pt>
                <c:pt idx="212">
                  <c:v>38190</c:v>
                </c:pt>
                <c:pt idx="213">
                  <c:v>38191</c:v>
                </c:pt>
                <c:pt idx="214">
                  <c:v>38194</c:v>
                </c:pt>
                <c:pt idx="215">
                  <c:v>38195</c:v>
                </c:pt>
                <c:pt idx="216">
                  <c:v>38196</c:v>
                </c:pt>
                <c:pt idx="217">
                  <c:v>38197</c:v>
                </c:pt>
                <c:pt idx="218">
                  <c:v>38198</c:v>
                </c:pt>
                <c:pt idx="219">
                  <c:v>38201</c:v>
                </c:pt>
                <c:pt idx="220">
                  <c:v>38202</c:v>
                </c:pt>
                <c:pt idx="221">
                  <c:v>38203</c:v>
                </c:pt>
                <c:pt idx="222">
                  <c:v>38204</c:v>
                </c:pt>
                <c:pt idx="223">
                  <c:v>38205</c:v>
                </c:pt>
                <c:pt idx="224">
                  <c:v>38208</c:v>
                </c:pt>
                <c:pt idx="225">
                  <c:v>38209</c:v>
                </c:pt>
                <c:pt idx="226">
                  <c:v>38210</c:v>
                </c:pt>
                <c:pt idx="227">
                  <c:v>38211</c:v>
                </c:pt>
                <c:pt idx="228">
                  <c:v>38212</c:v>
                </c:pt>
                <c:pt idx="229">
                  <c:v>38215</c:v>
                </c:pt>
                <c:pt idx="230">
                  <c:v>38216</c:v>
                </c:pt>
                <c:pt idx="231">
                  <c:v>38217</c:v>
                </c:pt>
                <c:pt idx="232">
                  <c:v>38218</c:v>
                </c:pt>
                <c:pt idx="233">
                  <c:v>38219</c:v>
                </c:pt>
                <c:pt idx="234">
                  <c:v>38222</c:v>
                </c:pt>
                <c:pt idx="235">
                  <c:v>38223</c:v>
                </c:pt>
                <c:pt idx="236">
                  <c:v>38224</c:v>
                </c:pt>
                <c:pt idx="237">
                  <c:v>38225</c:v>
                </c:pt>
                <c:pt idx="238">
                  <c:v>38226</c:v>
                </c:pt>
                <c:pt idx="239">
                  <c:v>38229</c:v>
                </c:pt>
                <c:pt idx="240">
                  <c:v>38230</c:v>
                </c:pt>
                <c:pt idx="241">
                  <c:v>38231</c:v>
                </c:pt>
                <c:pt idx="242">
                  <c:v>38232</c:v>
                </c:pt>
                <c:pt idx="243">
                  <c:v>38233</c:v>
                </c:pt>
                <c:pt idx="244">
                  <c:v>38236</c:v>
                </c:pt>
                <c:pt idx="245">
                  <c:v>38237</c:v>
                </c:pt>
                <c:pt idx="246">
                  <c:v>38238</c:v>
                </c:pt>
                <c:pt idx="247">
                  <c:v>38239</c:v>
                </c:pt>
                <c:pt idx="248">
                  <c:v>38240</c:v>
                </c:pt>
                <c:pt idx="249">
                  <c:v>38243</c:v>
                </c:pt>
                <c:pt idx="250">
                  <c:v>38244</c:v>
                </c:pt>
                <c:pt idx="251">
                  <c:v>38245</c:v>
                </c:pt>
                <c:pt idx="252">
                  <c:v>38246</c:v>
                </c:pt>
                <c:pt idx="253">
                  <c:v>38247</c:v>
                </c:pt>
                <c:pt idx="254">
                  <c:v>38250</c:v>
                </c:pt>
                <c:pt idx="255">
                  <c:v>38251</c:v>
                </c:pt>
                <c:pt idx="256">
                  <c:v>38252</c:v>
                </c:pt>
                <c:pt idx="257">
                  <c:v>38253</c:v>
                </c:pt>
                <c:pt idx="258">
                  <c:v>38254</c:v>
                </c:pt>
                <c:pt idx="259">
                  <c:v>38257</c:v>
                </c:pt>
                <c:pt idx="260">
                  <c:v>38258</c:v>
                </c:pt>
                <c:pt idx="261">
                  <c:v>38259</c:v>
                </c:pt>
                <c:pt idx="262">
                  <c:v>38260</c:v>
                </c:pt>
                <c:pt idx="263">
                  <c:v>38261</c:v>
                </c:pt>
                <c:pt idx="264">
                  <c:v>38264</c:v>
                </c:pt>
                <c:pt idx="265">
                  <c:v>38265</c:v>
                </c:pt>
                <c:pt idx="266">
                  <c:v>38266</c:v>
                </c:pt>
                <c:pt idx="267">
                  <c:v>38267</c:v>
                </c:pt>
                <c:pt idx="268">
                  <c:v>38268</c:v>
                </c:pt>
                <c:pt idx="269">
                  <c:v>38271</c:v>
                </c:pt>
                <c:pt idx="270">
                  <c:v>38272</c:v>
                </c:pt>
                <c:pt idx="271">
                  <c:v>38273</c:v>
                </c:pt>
                <c:pt idx="272">
                  <c:v>38274</c:v>
                </c:pt>
                <c:pt idx="273">
                  <c:v>38275</c:v>
                </c:pt>
                <c:pt idx="274">
                  <c:v>38278</c:v>
                </c:pt>
                <c:pt idx="275">
                  <c:v>38279</c:v>
                </c:pt>
                <c:pt idx="276">
                  <c:v>38280</c:v>
                </c:pt>
                <c:pt idx="277">
                  <c:v>38281</c:v>
                </c:pt>
                <c:pt idx="278">
                  <c:v>38282</c:v>
                </c:pt>
                <c:pt idx="279">
                  <c:v>38285</c:v>
                </c:pt>
                <c:pt idx="280">
                  <c:v>38286</c:v>
                </c:pt>
                <c:pt idx="281">
                  <c:v>38287</c:v>
                </c:pt>
                <c:pt idx="282">
                  <c:v>38288</c:v>
                </c:pt>
                <c:pt idx="283">
                  <c:v>38289</c:v>
                </c:pt>
                <c:pt idx="284">
                  <c:v>38292</c:v>
                </c:pt>
                <c:pt idx="285">
                  <c:v>38293</c:v>
                </c:pt>
                <c:pt idx="286">
                  <c:v>38294</c:v>
                </c:pt>
                <c:pt idx="287">
                  <c:v>38295</c:v>
                </c:pt>
                <c:pt idx="288">
                  <c:v>38296</c:v>
                </c:pt>
                <c:pt idx="289">
                  <c:v>38299</c:v>
                </c:pt>
                <c:pt idx="290">
                  <c:v>38300</c:v>
                </c:pt>
                <c:pt idx="291">
                  <c:v>38301</c:v>
                </c:pt>
                <c:pt idx="292">
                  <c:v>38302</c:v>
                </c:pt>
                <c:pt idx="293">
                  <c:v>38303</c:v>
                </c:pt>
                <c:pt idx="294">
                  <c:v>38306</c:v>
                </c:pt>
                <c:pt idx="295">
                  <c:v>38307</c:v>
                </c:pt>
                <c:pt idx="296">
                  <c:v>38308</c:v>
                </c:pt>
                <c:pt idx="297">
                  <c:v>38309</c:v>
                </c:pt>
                <c:pt idx="298">
                  <c:v>38310</c:v>
                </c:pt>
                <c:pt idx="299">
                  <c:v>38313</c:v>
                </c:pt>
                <c:pt idx="300">
                  <c:v>38314</c:v>
                </c:pt>
                <c:pt idx="301">
                  <c:v>38315</c:v>
                </c:pt>
                <c:pt idx="302">
                  <c:v>38316</c:v>
                </c:pt>
                <c:pt idx="303">
                  <c:v>38317</c:v>
                </c:pt>
                <c:pt idx="304">
                  <c:v>38320</c:v>
                </c:pt>
                <c:pt idx="305">
                  <c:v>38321</c:v>
                </c:pt>
                <c:pt idx="306">
                  <c:v>38322</c:v>
                </c:pt>
                <c:pt idx="307">
                  <c:v>38323</c:v>
                </c:pt>
                <c:pt idx="308">
                  <c:v>38324</c:v>
                </c:pt>
                <c:pt idx="309">
                  <c:v>38327</c:v>
                </c:pt>
                <c:pt idx="310">
                  <c:v>38328</c:v>
                </c:pt>
                <c:pt idx="311">
                  <c:v>38329</c:v>
                </c:pt>
                <c:pt idx="312">
                  <c:v>38330</c:v>
                </c:pt>
                <c:pt idx="313">
                  <c:v>38331</c:v>
                </c:pt>
                <c:pt idx="314">
                  <c:v>38334</c:v>
                </c:pt>
                <c:pt idx="315">
                  <c:v>38335</c:v>
                </c:pt>
                <c:pt idx="316">
                  <c:v>38336</c:v>
                </c:pt>
                <c:pt idx="317">
                  <c:v>38337</c:v>
                </c:pt>
                <c:pt idx="318">
                  <c:v>38338</c:v>
                </c:pt>
                <c:pt idx="319">
                  <c:v>38341</c:v>
                </c:pt>
                <c:pt idx="320">
                  <c:v>38342</c:v>
                </c:pt>
                <c:pt idx="321">
                  <c:v>38343</c:v>
                </c:pt>
                <c:pt idx="322">
                  <c:v>38344</c:v>
                </c:pt>
                <c:pt idx="323">
                  <c:v>38345</c:v>
                </c:pt>
                <c:pt idx="324">
                  <c:v>38348</c:v>
                </c:pt>
                <c:pt idx="325">
                  <c:v>38349</c:v>
                </c:pt>
                <c:pt idx="326">
                  <c:v>38350</c:v>
                </c:pt>
                <c:pt idx="327">
                  <c:v>38351</c:v>
                </c:pt>
                <c:pt idx="328">
                  <c:v>38352</c:v>
                </c:pt>
                <c:pt idx="329">
                  <c:v>38355</c:v>
                </c:pt>
                <c:pt idx="330">
                  <c:v>38356</c:v>
                </c:pt>
                <c:pt idx="331">
                  <c:v>38357</c:v>
                </c:pt>
                <c:pt idx="332">
                  <c:v>38358</c:v>
                </c:pt>
                <c:pt idx="333">
                  <c:v>38359</c:v>
                </c:pt>
                <c:pt idx="334">
                  <c:v>38362</c:v>
                </c:pt>
                <c:pt idx="335">
                  <c:v>38363</c:v>
                </c:pt>
                <c:pt idx="336">
                  <c:v>38364</c:v>
                </c:pt>
                <c:pt idx="337">
                  <c:v>38365</c:v>
                </c:pt>
                <c:pt idx="338">
                  <c:v>38366</c:v>
                </c:pt>
                <c:pt idx="339">
                  <c:v>38369</c:v>
                </c:pt>
                <c:pt idx="340">
                  <c:v>38370</c:v>
                </c:pt>
                <c:pt idx="341">
                  <c:v>38371</c:v>
                </c:pt>
                <c:pt idx="342">
                  <c:v>38372</c:v>
                </c:pt>
                <c:pt idx="343">
                  <c:v>38373</c:v>
                </c:pt>
                <c:pt idx="344">
                  <c:v>38376</c:v>
                </c:pt>
                <c:pt idx="345">
                  <c:v>38377</c:v>
                </c:pt>
                <c:pt idx="346">
                  <c:v>38378</c:v>
                </c:pt>
                <c:pt idx="347">
                  <c:v>38379</c:v>
                </c:pt>
                <c:pt idx="348">
                  <c:v>38380</c:v>
                </c:pt>
                <c:pt idx="349">
                  <c:v>38383</c:v>
                </c:pt>
                <c:pt idx="350">
                  <c:v>38384</c:v>
                </c:pt>
                <c:pt idx="351">
                  <c:v>38385</c:v>
                </c:pt>
                <c:pt idx="352">
                  <c:v>38386</c:v>
                </c:pt>
                <c:pt idx="353">
                  <c:v>38387</c:v>
                </c:pt>
                <c:pt idx="354">
                  <c:v>38390</c:v>
                </c:pt>
                <c:pt idx="355">
                  <c:v>38391</c:v>
                </c:pt>
                <c:pt idx="356">
                  <c:v>38392</c:v>
                </c:pt>
                <c:pt idx="357">
                  <c:v>38393</c:v>
                </c:pt>
                <c:pt idx="358">
                  <c:v>38394</c:v>
                </c:pt>
                <c:pt idx="359">
                  <c:v>38397</c:v>
                </c:pt>
                <c:pt idx="360">
                  <c:v>38398</c:v>
                </c:pt>
                <c:pt idx="361">
                  <c:v>38399</c:v>
                </c:pt>
                <c:pt idx="362">
                  <c:v>38400</c:v>
                </c:pt>
                <c:pt idx="363">
                  <c:v>38401</c:v>
                </c:pt>
                <c:pt idx="364">
                  <c:v>38404</c:v>
                </c:pt>
                <c:pt idx="365">
                  <c:v>38405</c:v>
                </c:pt>
                <c:pt idx="366">
                  <c:v>38406</c:v>
                </c:pt>
                <c:pt idx="367">
                  <c:v>38407</c:v>
                </c:pt>
                <c:pt idx="368">
                  <c:v>38408</c:v>
                </c:pt>
                <c:pt idx="369">
                  <c:v>38411</c:v>
                </c:pt>
                <c:pt idx="370">
                  <c:v>38412</c:v>
                </c:pt>
                <c:pt idx="371">
                  <c:v>38413</c:v>
                </c:pt>
                <c:pt idx="372">
                  <c:v>38414</c:v>
                </c:pt>
                <c:pt idx="373">
                  <c:v>38415</c:v>
                </c:pt>
                <c:pt idx="374">
                  <c:v>38418</c:v>
                </c:pt>
                <c:pt idx="375">
                  <c:v>38419</c:v>
                </c:pt>
                <c:pt idx="376">
                  <c:v>38420</c:v>
                </c:pt>
                <c:pt idx="377">
                  <c:v>38421</c:v>
                </c:pt>
                <c:pt idx="378">
                  <c:v>38422</c:v>
                </c:pt>
                <c:pt idx="379">
                  <c:v>38425</c:v>
                </c:pt>
                <c:pt idx="380">
                  <c:v>38426</c:v>
                </c:pt>
                <c:pt idx="381">
                  <c:v>38427</c:v>
                </c:pt>
                <c:pt idx="382">
                  <c:v>38428</c:v>
                </c:pt>
                <c:pt idx="383">
                  <c:v>38429</c:v>
                </c:pt>
                <c:pt idx="384">
                  <c:v>38432</c:v>
                </c:pt>
                <c:pt idx="385">
                  <c:v>38433</c:v>
                </c:pt>
                <c:pt idx="386">
                  <c:v>38434</c:v>
                </c:pt>
                <c:pt idx="387">
                  <c:v>38435</c:v>
                </c:pt>
                <c:pt idx="388">
                  <c:v>38436</c:v>
                </c:pt>
                <c:pt idx="389">
                  <c:v>38439</c:v>
                </c:pt>
                <c:pt idx="390">
                  <c:v>38440</c:v>
                </c:pt>
                <c:pt idx="391">
                  <c:v>38441</c:v>
                </c:pt>
                <c:pt idx="392">
                  <c:v>38442</c:v>
                </c:pt>
                <c:pt idx="393">
                  <c:v>38443</c:v>
                </c:pt>
                <c:pt idx="394">
                  <c:v>38446</c:v>
                </c:pt>
                <c:pt idx="395">
                  <c:v>38447</c:v>
                </c:pt>
                <c:pt idx="396">
                  <c:v>38448</c:v>
                </c:pt>
                <c:pt idx="397">
                  <c:v>38449</c:v>
                </c:pt>
                <c:pt idx="398">
                  <c:v>38450</c:v>
                </c:pt>
                <c:pt idx="399">
                  <c:v>38453</c:v>
                </c:pt>
                <c:pt idx="400">
                  <c:v>38454</c:v>
                </c:pt>
                <c:pt idx="401">
                  <c:v>38455</c:v>
                </c:pt>
                <c:pt idx="402">
                  <c:v>38456</c:v>
                </c:pt>
                <c:pt idx="403">
                  <c:v>38457</c:v>
                </c:pt>
                <c:pt idx="404">
                  <c:v>38460</c:v>
                </c:pt>
                <c:pt idx="405">
                  <c:v>38461</c:v>
                </c:pt>
                <c:pt idx="406">
                  <c:v>38462</c:v>
                </c:pt>
                <c:pt idx="407">
                  <c:v>38463</c:v>
                </c:pt>
                <c:pt idx="408">
                  <c:v>38464</c:v>
                </c:pt>
                <c:pt idx="409">
                  <c:v>38467</c:v>
                </c:pt>
                <c:pt idx="410">
                  <c:v>38468</c:v>
                </c:pt>
                <c:pt idx="411">
                  <c:v>38469</c:v>
                </c:pt>
                <c:pt idx="412">
                  <c:v>38470</c:v>
                </c:pt>
                <c:pt idx="413">
                  <c:v>38471</c:v>
                </c:pt>
                <c:pt idx="414">
                  <c:v>38474</c:v>
                </c:pt>
                <c:pt idx="415">
                  <c:v>38475</c:v>
                </c:pt>
                <c:pt idx="416">
                  <c:v>38476</c:v>
                </c:pt>
                <c:pt idx="417">
                  <c:v>38477</c:v>
                </c:pt>
                <c:pt idx="418">
                  <c:v>38478</c:v>
                </c:pt>
                <c:pt idx="419">
                  <c:v>38481</c:v>
                </c:pt>
                <c:pt idx="420">
                  <c:v>38482</c:v>
                </c:pt>
                <c:pt idx="421">
                  <c:v>38483</c:v>
                </c:pt>
                <c:pt idx="422">
                  <c:v>38484</c:v>
                </c:pt>
                <c:pt idx="423">
                  <c:v>38485</c:v>
                </c:pt>
                <c:pt idx="424">
                  <c:v>38488</c:v>
                </c:pt>
                <c:pt idx="425">
                  <c:v>38489</c:v>
                </c:pt>
                <c:pt idx="426">
                  <c:v>38490</c:v>
                </c:pt>
                <c:pt idx="427">
                  <c:v>38491</c:v>
                </c:pt>
                <c:pt idx="428">
                  <c:v>38492</c:v>
                </c:pt>
                <c:pt idx="429">
                  <c:v>38495</c:v>
                </c:pt>
                <c:pt idx="430">
                  <c:v>38496</c:v>
                </c:pt>
                <c:pt idx="431">
                  <c:v>38497</c:v>
                </c:pt>
                <c:pt idx="432">
                  <c:v>38498</c:v>
                </c:pt>
                <c:pt idx="433">
                  <c:v>38499</c:v>
                </c:pt>
                <c:pt idx="434">
                  <c:v>38502</c:v>
                </c:pt>
                <c:pt idx="435">
                  <c:v>38503</c:v>
                </c:pt>
                <c:pt idx="436">
                  <c:v>38504</c:v>
                </c:pt>
                <c:pt idx="437">
                  <c:v>38505</c:v>
                </c:pt>
                <c:pt idx="438">
                  <c:v>38506</c:v>
                </c:pt>
                <c:pt idx="439">
                  <c:v>38509</c:v>
                </c:pt>
                <c:pt idx="440">
                  <c:v>38510</c:v>
                </c:pt>
                <c:pt idx="441">
                  <c:v>38511</c:v>
                </c:pt>
                <c:pt idx="442">
                  <c:v>38512</c:v>
                </c:pt>
                <c:pt idx="443">
                  <c:v>38513</c:v>
                </c:pt>
                <c:pt idx="444">
                  <c:v>38516</c:v>
                </c:pt>
                <c:pt idx="445">
                  <c:v>38517</c:v>
                </c:pt>
                <c:pt idx="446">
                  <c:v>38518</c:v>
                </c:pt>
                <c:pt idx="447">
                  <c:v>38519</c:v>
                </c:pt>
                <c:pt idx="448">
                  <c:v>38520</c:v>
                </c:pt>
                <c:pt idx="449">
                  <c:v>38523</c:v>
                </c:pt>
                <c:pt idx="450">
                  <c:v>38524</c:v>
                </c:pt>
                <c:pt idx="451">
                  <c:v>38525</c:v>
                </c:pt>
                <c:pt idx="452">
                  <c:v>38526</c:v>
                </c:pt>
                <c:pt idx="453">
                  <c:v>38527</c:v>
                </c:pt>
                <c:pt idx="454">
                  <c:v>38530</c:v>
                </c:pt>
                <c:pt idx="455">
                  <c:v>38531</c:v>
                </c:pt>
                <c:pt idx="456">
                  <c:v>38532</c:v>
                </c:pt>
                <c:pt idx="457">
                  <c:v>38533</c:v>
                </c:pt>
                <c:pt idx="458">
                  <c:v>38534</c:v>
                </c:pt>
                <c:pt idx="459">
                  <c:v>38537</c:v>
                </c:pt>
                <c:pt idx="460">
                  <c:v>38538</c:v>
                </c:pt>
                <c:pt idx="461">
                  <c:v>38539</c:v>
                </c:pt>
                <c:pt idx="462">
                  <c:v>38540</c:v>
                </c:pt>
                <c:pt idx="463">
                  <c:v>38541</c:v>
                </c:pt>
                <c:pt idx="464">
                  <c:v>38544</c:v>
                </c:pt>
                <c:pt idx="465">
                  <c:v>38545</c:v>
                </c:pt>
                <c:pt idx="466">
                  <c:v>38546</c:v>
                </c:pt>
                <c:pt idx="467">
                  <c:v>38547</c:v>
                </c:pt>
                <c:pt idx="468">
                  <c:v>38548</c:v>
                </c:pt>
                <c:pt idx="469">
                  <c:v>38551</c:v>
                </c:pt>
                <c:pt idx="470">
                  <c:v>38552</c:v>
                </c:pt>
                <c:pt idx="471">
                  <c:v>38553</c:v>
                </c:pt>
                <c:pt idx="472">
                  <c:v>38554</c:v>
                </c:pt>
                <c:pt idx="473">
                  <c:v>38555</c:v>
                </c:pt>
                <c:pt idx="474">
                  <c:v>38558</c:v>
                </c:pt>
                <c:pt idx="475">
                  <c:v>38559</c:v>
                </c:pt>
                <c:pt idx="476">
                  <c:v>38560</c:v>
                </c:pt>
                <c:pt idx="477">
                  <c:v>38561</c:v>
                </c:pt>
                <c:pt idx="478">
                  <c:v>38562</c:v>
                </c:pt>
                <c:pt idx="479">
                  <c:v>38565</c:v>
                </c:pt>
                <c:pt idx="480">
                  <c:v>38566</c:v>
                </c:pt>
                <c:pt idx="481">
                  <c:v>38567</c:v>
                </c:pt>
                <c:pt idx="482">
                  <c:v>38568</c:v>
                </c:pt>
                <c:pt idx="483">
                  <c:v>38569</c:v>
                </c:pt>
                <c:pt idx="484">
                  <c:v>38572</c:v>
                </c:pt>
                <c:pt idx="485">
                  <c:v>38573</c:v>
                </c:pt>
                <c:pt idx="486">
                  <c:v>38574</c:v>
                </c:pt>
                <c:pt idx="487">
                  <c:v>38575</c:v>
                </c:pt>
                <c:pt idx="488">
                  <c:v>38576</c:v>
                </c:pt>
                <c:pt idx="489">
                  <c:v>38579</c:v>
                </c:pt>
                <c:pt idx="490">
                  <c:v>38580</c:v>
                </c:pt>
                <c:pt idx="491">
                  <c:v>38581</c:v>
                </c:pt>
                <c:pt idx="492">
                  <c:v>38582</c:v>
                </c:pt>
                <c:pt idx="493">
                  <c:v>38583</c:v>
                </c:pt>
                <c:pt idx="494">
                  <c:v>38586</c:v>
                </c:pt>
                <c:pt idx="495">
                  <c:v>38587</c:v>
                </c:pt>
                <c:pt idx="496">
                  <c:v>38588</c:v>
                </c:pt>
                <c:pt idx="497">
                  <c:v>38589</c:v>
                </c:pt>
                <c:pt idx="498">
                  <c:v>38590</c:v>
                </c:pt>
                <c:pt idx="499">
                  <c:v>38593</c:v>
                </c:pt>
                <c:pt idx="500">
                  <c:v>38594</c:v>
                </c:pt>
                <c:pt idx="501">
                  <c:v>38595</c:v>
                </c:pt>
                <c:pt idx="502">
                  <c:v>38596</c:v>
                </c:pt>
                <c:pt idx="503">
                  <c:v>38597</c:v>
                </c:pt>
                <c:pt idx="504">
                  <c:v>38600</c:v>
                </c:pt>
                <c:pt idx="505">
                  <c:v>38601</c:v>
                </c:pt>
                <c:pt idx="506">
                  <c:v>38602</c:v>
                </c:pt>
                <c:pt idx="507">
                  <c:v>38603</c:v>
                </c:pt>
                <c:pt idx="508">
                  <c:v>38604</c:v>
                </c:pt>
                <c:pt idx="509">
                  <c:v>38607</c:v>
                </c:pt>
                <c:pt idx="510">
                  <c:v>38608</c:v>
                </c:pt>
                <c:pt idx="511">
                  <c:v>38609</c:v>
                </c:pt>
                <c:pt idx="512">
                  <c:v>38610</c:v>
                </c:pt>
                <c:pt idx="513">
                  <c:v>38611</c:v>
                </c:pt>
                <c:pt idx="514">
                  <c:v>38614</c:v>
                </c:pt>
                <c:pt idx="515">
                  <c:v>38615</c:v>
                </c:pt>
                <c:pt idx="516">
                  <c:v>38616</c:v>
                </c:pt>
                <c:pt idx="517">
                  <c:v>38617</c:v>
                </c:pt>
                <c:pt idx="518">
                  <c:v>38618</c:v>
                </c:pt>
                <c:pt idx="519">
                  <c:v>38621</c:v>
                </c:pt>
                <c:pt idx="520">
                  <c:v>38622</c:v>
                </c:pt>
                <c:pt idx="521">
                  <c:v>38623</c:v>
                </c:pt>
                <c:pt idx="522">
                  <c:v>38624</c:v>
                </c:pt>
                <c:pt idx="523">
                  <c:v>38625</c:v>
                </c:pt>
                <c:pt idx="524">
                  <c:v>38628</c:v>
                </c:pt>
                <c:pt idx="525">
                  <c:v>38629</c:v>
                </c:pt>
                <c:pt idx="526">
                  <c:v>38630</c:v>
                </c:pt>
                <c:pt idx="527">
                  <c:v>38631</c:v>
                </c:pt>
                <c:pt idx="528">
                  <c:v>38632</c:v>
                </c:pt>
                <c:pt idx="529">
                  <c:v>38635</c:v>
                </c:pt>
                <c:pt idx="530">
                  <c:v>38636</c:v>
                </c:pt>
                <c:pt idx="531">
                  <c:v>38637</c:v>
                </c:pt>
                <c:pt idx="532">
                  <c:v>38638</c:v>
                </c:pt>
                <c:pt idx="533">
                  <c:v>38639</c:v>
                </c:pt>
                <c:pt idx="534">
                  <c:v>38642</c:v>
                </c:pt>
                <c:pt idx="535">
                  <c:v>38643</c:v>
                </c:pt>
                <c:pt idx="536">
                  <c:v>38644</c:v>
                </c:pt>
                <c:pt idx="537">
                  <c:v>38645</c:v>
                </c:pt>
                <c:pt idx="538">
                  <c:v>38646</c:v>
                </c:pt>
                <c:pt idx="539">
                  <c:v>38649</c:v>
                </c:pt>
                <c:pt idx="540">
                  <c:v>38650</c:v>
                </c:pt>
                <c:pt idx="541">
                  <c:v>38651</c:v>
                </c:pt>
                <c:pt idx="542">
                  <c:v>38652</c:v>
                </c:pt>
                <c:pt idx="543">
                  <c:v>38653</c:v>
                </c:pt>
                <c:pt idx="544">
                  <c:v>38656</c:v>
                </c:pt>
                <c:pt idx="545">
                  <c:v>38657</c:v>
                </c:pt>
                <c:pt idx="546">
                  <c:v>38658</c:v>
                </c:pt>
                <c:pt idx="547">
                  <c:v>38659</c:v>
                </c:pt>
                <c:pt idx="548">
                  <c:v>38660</c:v>
                </c:pt>
                <c:pt idx="549">
                  <c:v>38663</c:v>
                </c:pt>
                <c:pt idx="550">
                  <c:v>38664</c:v>
                </c:pt>
                <c:pt idx="551">
                  <c:v>38665</c:v>
                </c:pt>
                <c:pt idx="552">
                  <c:v>38666</c:v>
                </c:pt>
                <c:pt idx="553">
                  <c:v>38667</c:v>
                </c:pt>
                <c:pt idx="554">
                  <c:v>38670</c:v>
                </c:pt>
                <c:pt idx="555">
                  <c:v>38671</c:v>
                </c:pt>
                <c:pt idx="556">
                  <c:v>38672</c:v>
                </c:pt>
                <c:pt idx="557">
                  <c:v>38673</c:v>
                </c:pt>
                <c:pt idx="558">
                  <c:v>38674</c:v>
                </c:pt>
                <c:pt idx="559">
                  <c:v>38677</c:v>
                </c:pt>
                <c:pt idx="560">
                  <c:v>38678</c:v>
                </c:pt>
                <c:pt idx="561">
                  <c:v>38679</c:v>
                </c:pt>
                <c:pt idx="562">
                  <c:v>38680</c:v>
                </c:pt>
                <c:pt idx="563">
                  <c:v>38681</c:v>
                </c:pt>
                <c:pt idx="564">
                  <c:v>38684</c:v>
                </c:pt>
                <c:pt idx="565">
                  <c:v>38685</c:v>
                </c:pt>
                <c:pt idx="566">
                  <c:v>38686</c:v>
                </c:pt>
                <c:pt idx="567">
                  <c:v>38687</c:v>
                </c:pt>
                <c:pt idx="568">
                  <c:v>38688</c:v>
                </c:pt>
                <c:pt idx="569">
                  <c:v>38691</c:v>
                </c:pt>
                <c:pt idx="570">
                  <c:v>38692</c:v>
                </c:pt>
                <c:pt idx="571">
                  <c:v>38693</c:v>
                </c:pt>
                <c:pt idx="572">
                  <c:v>38694</c:v>
                </c:pt>
                <c:pt idx="573">
                  <c:v>38695</c:v>
                </c:pt>
                <c:pt idx="574">
                  <c:v>38698</c:v>
                </c:pt>
                <c:pt idx="575">
                  <c:v>38699</c:v>
                </c:pt>
                <c:pt idx="576">
                  <c:v>38700</c:v>
                </c:pt>
                <c:pt idx="577">
                  <c:v>38701</c:v>
                </c:pt>
                <c:pt idx="578">
                  <c:v>38702</c:v>
                </c:pt>
                <c:pt idx="579">
                  <c:v>38705</c:v>
                </c:pt>
                <c:pt idx="580">
                  <c:v>38706</c:v>
                </c:pt>
                <c:pt idx="581">
                  <c:v>38707</c:v>
                </c:pt>
                <c:pt idx="582">
                  <c:v>38708</c:v>
                </c:pt>
                <c:pt idx="583">
                  <c:v>38709</c:v>
                </c:pt>
                <c:pt idx="584">
                  <c:v>38712</c:v>
                </c:pt>
                <c:pt idx="585">
                  <c:v>38713</c:v>
                </c:pt>
                <c:pt idx="586">
                  <c:v>38714</c:v>
                </c:pt>
                <c:pt idx="587">
                  <c:v>38715</c:v>
                </c:pt>
                <c:pt idx="588">
                  <c:v>38716</c:v>
                </c:pt>
                <c:pt idx="589">
                  <c:v>38719</c:v>
                </c:pt>
                <c:pt idx="590">
                  <c:v>38720</c:v>
                </c:pt>
                <c:pt idx="591">
                  <c:v>38721</c:v>
                </c:pt>
                <c:pt idx="592">
                  <c:v>38722</c:v>
                </c:pt>
                <c:pt idx="593">
                  <c:v>38723</c:v>
                </c:pt>
                <c:pt idx="594">
                  <c:v>38726</c:v>
                </c:pt>
                <c:pt idx="595">
                  <c:v>38727</c:v>
                </c:pt>
                <c:pt idx="596">
                  <c:v>38728</c:v>
                </c:pt>
                <c:pt idx="597">
                  <c:v>38729</c:v>
                </c:pt>
                <c:pt idx="598">
                  <c:v>38730</c:v>
                </c:pt>
                <c:pt idx="599">
                  <c:v>38733</c:v>
                </c:pt>
                <c:pt idx="600">
                  <c:v>38734</c:v>
                </c:pt>
                <c:pt idx="601">
                  <c:v>38735</c:v>
                </c:pt>
                <c:pt idx="602">
                  <c:v>38736</c:v>
                </c:pt>
                <c:pt idx="603">
                  <c:v>38737</c:v>
                </c:pt>
                <c:pt idx="604">
                  <c:v>38740</c:v>
                </c:pt>
                <c:pt idx="605">
                  <c:v>38741</c:v>
                </c:pt>
                <c:pt idx="606">
                  <c:v>38742</c:v>
                </c:pt>
                <c:pt idx="607">
                  <c:v>38743</c:v>
                </c:pt>
                <c:pt idx="608">
                  <c:v>38744</c:v>
                </c:pt>
                <c:pt idx="609">
                  <c:v>38747</c:v>
                </c:pt>
                <c:pt idx="610">
                  <c:v>38748</c:v>
                </c:pt>
                <c:pt idx="611">
                  <c:v>38749</c:v>
                </c:pt>
                <c:pt idx="612">
                  <c:v>38750</c:v>
                </c:pt>
                <c:pt idx="613">
                  <c:v>38751</c:v>
                </c:pt>
                <c:pt idx="614">
                  <c:v>38754</c:v>
                </c:pt>
                <c:pt idx="615">
                  <c:v>38755</c:v>
                </c:pt>
                <c:pt idx="616">
                  <c:v>38756</c:v>
                </c:pt>
                <c:pt idx="617">
                  <c:v>38757</c:v>
                </c:pt>
                <c:pt idx="618">
                  <c:v>38758</c:v>
                </c:pt>
                <c:pt idx="619">
                  <c:v>38761</c:v>
                </c:pt>
                <c:pt idx="620">
                  <c:v>38762</c:v>
                </c:pt>
                <c:pt idx="621">
                  <c:v>38763</c:v>
                </c:pt>
                <c:pt idx="622">
                  <c:v>38764</c:v>
                </c:pt>
                <c:pt idx="623">
                  <c:v>38765</c:v>
                </c:pt>
                <c:pt idx="624">
                  <c:v>38768</c:v>
                </c:pt>
                <c:pt idx="625">
                  <c:v>38769</c:v>
                </c:pt>
                <c:pt idx="626">
                  <c:v>38770</c:v>
                </c:pt>
                <c:pt idx="627">
                  <c:v>38771</c:v>
                </c:pt>
                <c:pt idx="628">
                  <c:v>38772</c:v>
                </c:pt>
                <c:pt idx="629">
                  <c:v>38775</c:v>
                </c:pt>
                <c:pt idx="630">
                  <c:v>38776</c:v>
                </c:pt>
                <c:pt idx="631">
                  <c:v>38777</c:v>
                </c:pt>
                <c:pt idx="632">
                  <c:v>38778</c:v>
                </c:pt>
                <c:pt idx="633">
                  <c:v>38779</c:v>
                </c:pt>
                <c:pt idx="634">
                  <c:v>38782</c:v>
                </c:pt>
                <c:pt idx="635">
                  <c:v>38783</c:v>
                </c:pt>
                <c:pt idx="636">
                  <c:v>38784</c:v>
                </c:pt>
                <c:pt idx="637">
                  <c:v>38785</c:v>
                </c:pt>
                <c:pt idx="638">
                  <c:v>38786</c:v>
                </c:pt>
                <c:pt idx="639">
                  <c:v>38789</c:v>
                </c:pt>
                <c:pt idx="640">
                  <c:v>38790</c:v>
                </c:pt>
                <c:pt idx="641">
                  <c:v>38791</c:v>
                </c:pt>
                <c:pt idx="642">
                  <c:v>38792</c:v>
                </c:pt>
                <c:pt idx="643">
                  <c:v>38793</c:v>
                </c:pt>
                <c:pt idx="644">
                  <c:v>38796</c:v>
                </c:pt>
                <c:pt idx="645">
                  <c:v>38797</c:v>
                </c:pt>
                <c:pt idx="646">
                  <c:v>38798</c:v>
                </c:pt>
                <c:pt idx="647">
                  <c:v>38799</c:v>
                </c:pt>
                <c:pt idx="648">
                  <c:v>38800</c:v>
                </c:pt>
                <c:pt idx="649">
                  <c:v>38803</c:v>
                </c:pt>
                <c:pt idx="650">
                  <c:v>38804</c:v>
                </c:pt>
                <c:pt idx="651">
                  <c:v>38805</c:v>
                </c:pt>
                <c:pt idx="652">
                  <c:v>38806</c:v>
                </c:pt>
                <c:pt idx="653">
                  <c:v>38807</c:v>
                </c:pt>
                <c:pt idx="654">
                  <c:v>38810</c:v>
                </c:pt>
                <c:pt idx="655">
                  <c:v>38811</c:v>
                </c:pt>
                <c:pt idx="656">
                  <c:v>38812</c:v>
                </c:pt>
                <c:pt idx="657">
                  <c:v>38813</c:v>
                </c:pt>
                <c:pt idx="658">
                  <c:v>38814</c:v>
                </c:pt>
                <c:pt idx="659">
                  <c:v>38817</c:v>
                </c:pt>
                <c:pt idx="660">
                  <c:v>38818</c:v>
                </c:pt>
                <c:pt idx="661">
                  <c:v>38819</c:v>
                </c:pt>
                <c:pt idx="662">
                  <c:v>38820</c:v>
                </c:pt>
                <c:pt idx="663">
                  <c:v>38821</c:v>
                </c:pt>
                <c:pt idx="664">
                  <c:v>38824</c:v>
                </c:pt>
                <c:pt idx="665">
                  <c:v>38825</c:v>
                </c:pt>
                <c:pt idx="666">
                  <c:v>38826</c:v>
                </c:pt>
                <c:pt idx="667">
                  <c:v>38827</c:v>
                </c:pt>
                <c:pt idx="668">
                  <c:v>38828</c:v>
                </c:pt>
                <c:pt idx="669">
                  <c:v>38831</c:v>
                </c:pt>
                <c:pt idx="670">
                  <c:v>38832</c:v>
                </c:pt>
                <c:pt idx="671">
                  <c:v>38833</c:v>
                </c:pt>
                <c:pt idx="672">
                  <c:v>38834</c:v>
                </c:pt>
                <c:pt idx="673">
                  <c:v>38835</c:v>
                </c:pt>
                <c:pt idx="674">
                  <c:v>38838</c:v>
                </c:pt>
                <c:pt idx="675">
                  <c:v>38839</c:v>
                </c:pt>
                <c:pt idx="676">
                  <c:v>38840</c:v>
                </c:pt>
                <c:pt idx="677">
                  <c:v>38841</c:v>
                </c:pt>
                <c:pt idx="678">
                  <c:v>38842</c:v>
                </c:pt>
                <c:pt idx="679">
                  <c:v>38845</c:v>
                </c:pt>
                <c:pt idx="680">
                  <c:v>38846</c:v>
                </c:pt>
                <c:pt idx="681">
                  <c:v>38847</c:v>
                </c:pt>
                <c:pt idx="682">
                  <c:v>38848</c:v>
                </c:pt>
                <c:pt idx="683">
                  <c:v>38849</c:v>
                </c:pt>
                <c:pt idx="684">
                  <c:v>38852</c:v>
                </c:pt>
                <c:pt idx="685">
                  <c:v>38853</c:v>
                </c:pt>
                <c:pt idx="686">
                  <c:v>38854</c:v>
                </c:pt>
                <c:pt idx="687">
                  <c:v>38855</c:v>
                </c:pt>
                <c:pt idx="688">
                  <c:v>38856</c:v>
                </c:pt>
                <c:pt idx="689">
                  <c:v>38859</c:v>
                </c:pt>
                <c:pt idx="690">
                  <c:v>38860</c:v>
                </c:pt>
                <c:pt idx="691">
                  <c:v>38861</c:v>
                </c:pt>
                <c:pt idx="692">
                  <c:v>38862</c:v>
                </c:pt>
                <c:pt idx="693">
                  <c:v>38863</c:v>
                </c:pt>
                <c:pt idx="694">
                  <c:v>38866</c:v>
                </c:pt>
                <c:pt idx="695">
                  <c:v>38867</c:v>
                </c:pt>
                <c:pt idx="696">
                  <c:v>38868</c:v>
                </c:pt>
                <c:pt idx="697">
                  <c:v>38869</c:v>
                </c:pt>
                <c:pt idx="698">
                  <c:v>38870</c:v>
                </c:pt>
                <c:pt idx="699">
                  <c:v>38873</c:v>
                </c:pt>
                <c:pt idx="700">
                  <c:v>38874</c:v>
                </c:pt>
                <c:pt idx="701">
                  <c:v>38875</c:v>
                </c:pt>
                <c:pt idx="702">
                  <c:v>38876</c:v>
                </c:pt>
                <c:pt idx="703">
                  <c:v>38877</c:v>
                </c:pt>
                <c:pt idx="704">
                  <c:v>38880</c:v>
                </c:pt>
                <c:pt idx="705">
                  <c:v>38881</c:v>
                </c:pt>
                <c:pt idx="706">
                  <c:v>38882</c:v>
                </c:pt>
                <c:pt idx="707">
                  <c:v>38883</c:v>
                </c:pt>
                <c:pt idx="708">
                  <c:v>38884</c:v>
                </c:pt>
                <c:pt idx="709">
                  <c:v>38887</c:v>
                </c:pt>
                <c:pt idx="710">
                  <c:v>38888</c:v>
                </c:pt>
                <c:pt idx="711">
                  <c:v>38889</c:v>
                </c:pt>
                <c:pt idx="712">
                  <c:v>38890</c:v>
                </c:pt>
                <c:pt idx="713">
                  <c:v>38891</c:v>
                </c:pt>
                <c:pt idx="714">
                  <c:v>38894</c:v>
                </c:pt>
                <c:pt idx="715">
                  <c:v>38895</c:v>
                </c:pt>
                <c:pt idx="716">
                  <c:v>38896</c:v>
                </c:pt>
                <c:pt idx="717">
                  <c:v>38897</c:v>
                </c:pt>
                <c:pt idx="718">
                  <c:v>38898</c:v>
                </c:pt>
                <c:pt idx="719">
                  <c:v>38901</c:v>
                </c:pt>
                <c:pt idx="720">
                  <c:v>38902</c:v>
                </c:pt>
                <c:pt idx="721">
                  <c:v>38903</c:v>
                </c:pt>
                <c:pt idx="722">
                  <c:v>38904</c:v>
                </c:pt>
                <c:pt idx="723">
                  <c:v>38905</c:v>
                </c:pt>
                <c:pt idx="724">
                  <c:v>38908</c:v>
                </c:pt>
                <c:pt idx="725">
                  <c:v>38909</c:v>
                </c:pt>
                <c:pt idx="726">
                  <c:v>38910</c:v>
                </c:pt>
                <c:pt idx="727">
                  <c:v>38911</c:v>
                </c:pt>
                <c:pt idx="728">
                  <c:v>38912</c:v>
                </c:pt>
                <c:pt idx="729">
                  <c:v>38915</c:v>
                </c:pt>
                <c:pt idx="730">
                  <c:v>38916</c:v>
                </c:pt>
                <c:pt idx="731">
                  <c:v>38917</c:v>
                </c:pt>
                <c:pt idx="732">
                  <c:v>38918</c:v>
                </c:pt>
                <c:pt idx="733">
                  <c:v>38919</c:v>
                </c:pt>
                <c:pt idx="734">
                  <c:v>38922</c:v>
                </c:pt>
                <c:pt idx="735">
                  <c:v>38923</c:v>
                </c:pt>
                <c:pt idx="736">
                  <c:v>38924</c:v>
                </c:pt>
                <c:pt idx="737">
                  <c:v>38925</c:v>
                </c:pt>
                <c:pt idx="738">
                  <c:v>38926</c:v>
                </c:pt>
                <c:pt idx="739">
                  <c:v>38929</c:v>
                </c:pt>
                <c:pt idx="740">
                  <c:v>38930</c:v>
                </c:pt>
                <c:pt idx="741">
                  <c:v>38931</c:v>
                </c:pt>
                <c:pt idx="742">
                  <c:v>38932</c:v>
                </c:pt>
                <c:pt idx="743">
                  <c:v>38933</c:v>
                </c:pt>
                <c:pt idx="744">
                  <c:v>38936</c:v>
                </c:pt>
                <c:pt idx="745">
                  <c:v>38937</c:v>
                </c:pt>
                <c:pt idx="746">
                  <c:v>38938</c:v>
                </c:pt>
                <c:pt idx="747">
                  <c:v>38939</c:v>
                </c:pt>
                <c:pt idx="748">
                  <c:v>38940</c:v>
                </c:pt>
                <c:pt idx="749">
                  <c:v>38943</c:v>
                </c:pt>
                <c:pt idx="750">
                  <c:v>38944</c:v>
                </c:pt>
                <c:pt idx="751">
                  <c:v>38945</c:v>
                </c:pt>
                <c:pt idx="752">
                  <c:v>38946</c:v>
                </c:pt>
                <c:pt idx="753">
                  <c:v>38947</c:v>
                </c:pt>
                <c:pt idx="754">
                  <c:v>38950</c:v>
                </c:pt>
                <c:pt idx="755">
                  <c:v>38951</c:v>
                </c:pt>
                <c:pt idx="756">
                  <c:v>38952</c:v>
                </c:pt>
                <c:pt idx="757">
                  <c:v>38953</c:v>
                </c:pt>
                <c:pt idx="758">
                  <c:v>38954</c:v>
                </c:pt>
                <c:pt idx="759">
                  <c:v>38957</c:v>
                </c:pt>
                <c:pt idx="760">
                  <c:v>38958</c:v>
                </c:pt>
                <c:pt idx="761">
                  <c:v>38959</c:v>
                </c:pt>
                <c:pt idx="762">
                  <c:v>38960</c:v>
                </c:pt>
                <c:pt idx="763">
                  <c:v>38961</c:v>
                </c:pt>
                <c:pt idx="764">
                  <c:v>38964</c:v>
                </c:pt>
                <c:pt idx="765">
                  <c:v>38965</c:v>
                </c:pt>
                <c:pt idx="766">
                  <c:v>38966</c:v>
                </c:pt>
                <c:pt idx="767">
                  <c:v>38967</c:v>
                </c:pt>
                <c:pt idx="768">
                  <c:v>38968</c:v>
                </c:pt>
                <c:pt idx="769">
                  <c:v>38971</c:v>
                </c:pt>
                <c:pt idx="770">
                  <c:v>38972</c:v>
                </c:pt>
                <c:pt idx="771">
                  <c:v>38973</c:v>
                </c:pt>
                <c:pt idx="772">
                  <c:v>38974</c:v>
                </c:pt>
                <c:pt idx="773">
                  <c:v>38975</c:v>
                </c:pt>
                <c:pt idx="774">
                  <c:v>38978</c:v>
                </c:pt>
                <c:pt idx="775">
                  <c:v>38979</c:v>
                </c:pt>
                <c:pt idx="776">
                  <c:v>38980</c:v>
                </c:pt>
                <c:pt idx="777">
                  <c:v>38981</c:v>
                </c:pt>
                <c:pt idx="778">
                  <c:v>38982</c:v>
                </c:pt>
                <c:pt idx="779">
                  <c:v>38985</c:v>
                </c:pt>
                <c:pt idx="780">
                  <c:v>38986</c:v>
                </c:pt>
                <c:pt idx="781">
                  <c:v>38987</c:v>
                </c:pt>
                <c:pt idx="782">
                  <c:v>38988</c:v>
                </c:pt>
                <c:pt idx="783">
                  <c:v>38989</c:v>
                </c:pt>
                <c:pt idx="784">
                  <c:v>38992</c:v>
                </c:pt>
                <c:pt idx="785">
                  <c:v>38993</c:v>
                </c:pt>
                <c:pt idx="786">
                  <c:v>38994</c:v>
                </c:pt>
                <c:pt idx="787">
                  <c:v>38995</c:v>
                </c:pt>
                <c:pt idx="788">
                  <c:v>38996</c:v>
                </c:pt>
                <c:pt idx="789">
                  <c:v>38999</c:v>
                </c:pt>
                <c:pt idx="790">
                  <c:v>39000</c:v>
                </c:pt>
                <c:pt idx="791">
                  <c:v>39001</c:v>
                </c:pt>
                <c:pt idx="792">
                  <c:v>39002</c:v>
                </c:pt>
                <c:pt idx="793">
                  <c:v>39003</c:v>
                </c:pt>
                <c:pt idx="794">
                  <c:v>39006</c:v>
                </c:pt>
                <c:pt idx="795">
                  <c:v>39007</c:v>
                </c:pt>
                <c:pt idx="796">
                  <c:v>39008</c:v>
                </c:pt>
                <c:pt idx="797">
                  <c:v>39009</c:v>
                </c:pt>
                <c:pt idx="798">
                  <c:v>39010</c:v>
                </c:pt>
                <c:pt idx="799">
                  <c:v>39013</c:v>
                </c:pt>
                <c:pt idx="800">
                  <c:v>39014</c:v>
                </c:pt>
                <c:pt idx="801">
                  <c:v>39015</c:v>
                </c:pt>
                <c:pt idx="802">
                  <c:v>39016</c:v>
                </c:pt>
                <c:pt idx="803">
                  <c:v>39017</c:v>
                </c:pt>
                <c:pt idx="804">
                  <c:v>39020</c:v>
                </c:pt>
                <c:pt idx="805">
                  <c:v>39021</c:v>
                </c:pt>
                <c:pt idx="806">
                  <c:v>39022</c:v>
                </c:pt>
                <c:pt idx="807">
                  <c:v>39023</c:v>
                </c:pt>
                <c:pt idx="808">
                  <c:v>39024</c:v>
                </c:pt>
                <c:pt idx="809">
                  <c:v>39027</c:v>
                </c:pt>
                <c:pt idx="810">
                  <c:v>39028</c:v>
                </c:pt>
                <c:pt idx="811">
                  <c:v>39029</c:v>
                </c:pt>
                <c:pt idx="812">
                  <c:v>39030</c:v>
                </c:pt>
                <c:pt idx="813">
                  <c:v>39031</c:v>
                </c:pt>
                <c:pt idx="814">
                  <c:v>39034</c:v>
                </c:pt>
                <c:pt idx="815">
                  <c:v>39035</c:v>
                </c:pt>
                <c:pt idx="816">
                  <c:v>39036</c:v>
                </c:pt>
                <c:pt idx="817">
                  <c:v>39037</c:v>
                </c:pt>
                <c:pt idx="818">
                  <c:v>39038</c:v>
                </c:pt>
                <c:pt idx="819">
                  <c:v>39041</c:v>
                </c:pt>
                <c:pt idx="820">
                  <c:v>39042</c:v>
                </c:pt>
                <c:pt idx="821">
                  <c:v>39043</c:v>
                </c:pt>
                <c:pt idx="822">
                  <c:v>39044</c:v>
                </c:pt>
                <c:pt idx="823">
                  <c:v>39045</c:v>
                </c:pt>
                <c:pt idx="824">
                  <c:v>39048</c:v>
                </c:pt>
                <c:pt idx="825">
                  <c:v>39049</c:v>
                </c:pt>
                <c:pt idx="826">
                  <c:v>39050</c:v>
                </c:pt>
                <c:pt idx="827">
                  <c:v>39051</c:v>
                </c:pt>
                <c:pt idx="828">
                  <c:v>39052</c:v>
                </c:pt>
                <c:pt idx="829">
                  <c:v>39055</c:v>
                </c:pt>
                <c:pt idx="830">
                  <c:v>39056</c:v>
                </c:pt>
                <c:pt idx="831">
                  <c:v>39057</c:v>
                </c:pt>
                <c:pt idx="832">
                  <c:v>39058</c:v>
                </c:pt>
                <c:pt idx="833">
                  <c:v>39059</c:v>
                </c:pt>
                <c:pt idx="834">
                  <c:v>39062</c:v>
                </c:pt>
                <c:pt idx="835">
                  <c:v>39063</c:v>
                </c:pt>
                <c:pt idx="836">
                  <c:v>39064</c:v>
                </c:pt>
                <c:pt idx="837">
                  <c:v>39065</c:v>
                </c:pt>
                <c:pt idx="838">
                  <c:v>39066</c:v>
                </c:pt>
                <c:pt idx="839">
                  <c:v>39069</c:v>
                </c:pt>
                <c:pt idx="840">
                  <c:v>39070</c:v>
                </c:pt>
                <c:pt idx="841">
                  <c:v>39071</c:v>
                </c:pt>
                <c:pt idx="842">
                  <c:v>39072</c:v>
                </c:pt>
                <c:pt idx="843">
                  <c:v>39073</c:v>
                </c:pt>
                <c:pt idx="844">
                  <c:v>39076</c:v>
                </c:pt>
                <c:pt idx="845">
                  <c:v>39077</c:v>
                </c:pt>
                <c:pt idx="846">
                  <c:v>39078</c:v>
                </c:pt>
                <c:pt idx="847">
                  <c:v>39079</c:v>
                </c:pt>
                <c:pt idx="848">
                  <c:v>39080</c:v>
                </c:pt>
                <c:pt idx="849">
                  <c:v>39083</c:v>
                </c:pt>
                <c:pt idx="850">
                  <c:v>39084</c:v>
                </c:pt>
                <c:pt idx="851">
                  <c:v>39085</c:v>
                </c:pt>
                <c:pt idx="852">
                  <c:v>39086</c:v>
                </c:pt>
                <c:pt idx="853">
                  <c:v>39087</c:v>
                </c:pt>
                <c:pt idx="854">
                  <c:v>39090</c:v>
                </c:pt>
                <c:pt idx="855">
                  <c:v>39091</c:v>
                </c:pt>
                <c:pt idx="856">
                  <c:v>39092</c:v>
                </c:pt>
                <c:pt idx="857">
                  <c:v>39093</c:v>
                </c:pt>
                <c:pt idx="858">
                  <c:v>39094</c:v>
                </c:pt>
                <c:pt idx="859">
                  <c:v>39097</c:v>
                </c:pt>
                <c:pt idx="860">
                  <c:v>39098</c:v>
                </c:pt>
                <c:pt idx="861">
                  <c:v>39099</c:v>
                </c:pt>
                <c:pt idx="862">
                  <c:v>39100</c:v>
                </c:pt>
                <c:pt idx="863">
                  <c:v>39101</c:v>
                </c:pt>
                <c:pt idx="864">
                  <c:v>39104</c:v>
                </c:pt>
                <c:pt idx="865">
                  <c:v>39105</c:v>
                </c:pt>
                <c:pt idx="866">
                  <c:v>39106</c:v>
                </c:pt>
                <c:pt idx="867">
                  <c:v>39107</c:v>
                </c:pt>
                <c:pt idx="868">
                  <c:v>39108</c:v>
                </c:pt>
                <c:pt idx="869">
                  <c:v>39111</c:v>
                </c:pt>
                <c:pt idx="870">
                  <c:v>39112</c:v>
                </c:pt>
                <c:pt idx="871">
                  <c:v>39113</c:v>
                </c:pt>
                <c:pt idx="872">
                  <c:v>39114</c:v>
                </c:pt>
                <c:pt idx="873">
                  <c:v>39115</c:v>
                </c:pt>
                <c:pt idx="874">
                  <c:v>39118</c:v>
                </c:pt>
                <c:pt idx="875">
                  <c:v>39119</c:v>
                </c:pt>
                <c:pt idx="876">
                  <c:v>39120</c:v>
                </c:pt>
                <c:pt idx="877">
                  <c:v>39121</c:v>
                </c:pt>
                <c:pt idx="878">
                  <c:v>39122</c:v>
                </c:pt>
                <c:pt idx="879">
                  <c:v>39125</c:v>
                </c:pt>
                <c:pt idx="880">
                  <c:v>39126</c:v>
                </c:pt>
                <c:pt idx="881">
                  <c:v>39127</c:v>
                </c:pt>
                <c:pt idx="882">
                  <c:v>39128</c:v>
                </c:pt>
                <c:pt idx="883">
                  <c:v>39129</c:v>
                </c:pt>
                <c:pt idx="884">
                  <c:v>39132</c:v>
                </c:pt>
                <c:pt idx="885">
                  <c:v>39133</c:v>
                </c:pt>
                <c:pt idx="886">
                  <c:v>39134</c:v>
                </c:pt>
                <c:pt idx="887">
                  <c:v>39135</c:v>
                </c:pt>
                <c:pt idx="888">
                  <c:v>39136</c:v>
                </c:pt>
                <c:pt idx="889">
                  <c:v>39139</c:v>
                </c:pt>
                <c:pt idx="890">
                  <c:v>39140</c:v>
                </c:pt>
                <c:pt idx="891">
                  <c:v>39141</c:v>
                </c:pt>
                <c:pt idx="892">
                  <c:v>39142</c:v>
                </c:pt>
                <c:pt idx="893">
                  <c:v>39143</c:v>
                </c:pt>
                <c:pt idx="894">
                  <c:v>39146</c:v>
                </c:pt>
                <c:pt idx="895">
                  <c:v>39147</c:v>
                </c:pt>
                <c:pt idx="896">
                  <c:v>39148</c:v>
                </c:pt>
                <c:pt idx="897">
                  <c:v>39149</c:v>
                </c:pt>
                <c:pt idx="898">
                  <c:v>39150</c:v>
                </c:pt>
                <c:pt idx="899">
                  <c:v>39153</c:v>
                </c:pt>
                <c:pt idx="900">
                  <c:v>39154</c:v>
                </c:pt>
                <c:pt idx="901">
                  <c:v>39155</c:v>
                </c:pt>
                <c:pt idx="902">
                  <c:v>39156</c:v>
                </c:pt>
                <c:pt idx="903">
                  <c:v>39157</c:v>
                </c:pt>
                <c:pt idx="904">
                  <c:v>39160</c:v>
                </c:pt>
                <c:pt idx="905">
                  <c:v>39161</c:v>
                </c:pt>
                <c:pt idx="906">
                  <c:v>39162</c:v>
                </c:pt>
                <c:pt idx="907">
                  <c:v>39163</c:v>
                </c:pt>
                <c:pt idx="908">
                  <c:v>39164</c:v>
                </c:pt>
                <c:pt idx="909">
                  <c:v>39167</c:v>
                </c:pt>
                <c:pt idx="910">
                  <c:v>39168</c:v>
                </c:pt>
                <c:pt idx="911">
                  <c:v>39169</c:v>
                </c:pt>
                <c:pt idx="912">
                  <c:v>39170</c:v>
                </c:pt>
                <c:pt idx="913">
                  <c:v>39171</c:v>
                </c:pt>
                <c:pt idx="914">
                  <c:v>39174</c:v>
                </c:pt>
                <c:pt idx="915">
                  <c:v>39175</c:v>
                </c:pt>
                <c:pt idx="916">
                  <c:v>39176</c:v>
                </c:pt>
                <c:pt idx="917">
                  <c:v>39177</c:v>
                </c:pt>
                <c:pt idx="918">
                  <c:v>39178</c:v>
                </c:pt>
                <c:pt idx="919">
                  <c:v>39181</c:v>
                </c:pt>
                <c:pt idx="920">
                  <c:v>39182</c:v>
                </c:pt>
                <c:pt idx="921">
                  <c:v>39183</c:v>
                </c:pt>
                <c:pt idx="922">
                  <c:v>39184</c:v>
                </c:pt>
                <c:pt idx="923">
                  <c:v>39185</c:v>
                </c:pt>
                <c:pt idx="924">
                  <c:v>39188</c:v>
                </c:pt>
                <c:pt idx="925">
                  <c:v>39189</c:v>
                </c:pt>
                <c:pt idx="926">
                  <c:v>39190</c:v>
                </c:pt>
                <c:pt idx="927">
                  <c:v>39191</c:v>
                </c:pt>
                <c:pt idx="928">
                  <c:v>39192</c:v>
                </c:pt>
                <c:pt idx="929">
                  <c:v>39195</c:v>
                </c:pt>
                <c:pt idx="930">
                  <c:v>39196</c:v>
                </c:pt>
                <c:pt idx="931">
                  <c:v>39197</c:v>
                </c:pt>
                <c:pt idx="932">
                  <c:v>39198</c:v>
                </c:pt>
                <c:pt idx="933">
                  <c:v>39199</c:v>
                </c:pt>
                <c:pt idx="934">
                  <c:v>39202</c:v>
                </c:pt>
                <c:pt idx="935">
                  <c:v>39203</c:v>
                </c:pt>
                <c:pt idx="936">
                  <c:v>39204</c:v>
                </c:pt>
                <c:pt idx="937">
                  <c:v>39205</c:v>
                </c:pt>
                <c:pt idx="938">
                  <c:v>39206</c:v>
                </c:pt>
                <c:pt idx="939">
                  <c:v>39209</c:v>
                </c:pt>
                <c:pt idx="940">
                  <c:v>39210</c:v>
                </c:pt>
                <c:pt idx="941">
                  <c:v>39211</c:v>
                </c:pt>
                <c:pt idx="942">
                  <c:v>39212</c:v>
                </c:pt>
                <c:pt idx="943">
                  <c:v>39213</c:v>
                </c:pt>
                <c:pt idx="944">
                  <c:v>39216</c:v>
                </c:pt>
                <c:pt idx="945">
                  <c:v>39217</c:v>
                </c:pt>
                <c:pt idx="946">
                  <c:v>39218</c:v>
                </c:pt>
                <c:pt idx="947">
                  <c:v>39219</c:v>
                </c:pt>
                <c:pt idx="948">
                  <c:v>39220</c:v>
                </c:pt>
                <c:pt idx="949">
                  <c:v>39223</c:v>
                </c:pt>
                <c:pt idx="950">
                  <c:v>39224</c:v>
                </c:pt>
                <c:pt idx="951">
                  <c:v>39225</c:v>
                </c:pt>
                <c:pt idx="952">
                  <c:v>39226</c:v>
                </c:pt>
                <c:pt idx="953">
                  <c:v>39227</c:v>
                </c:pt>
                <c:pt idx="954">
                  <c:v>39230</c:v>
                </c:pt>
                <c:pt idx="955">
                  <c:v>39231</c:v>
                </c:pt>
                <c:pt idx="956">
                  <c:v>39232</c:v>
                </c:pt>
                <c:pt idx="957">
                  <c:v>39233</c:v>
                </c:pt>
                <c:pt idx="958">
                  <c:v>39234</c:v>
                </c:pt>
                <c:pt idx="959">
                  <c:v>39237</c:v>
                </c:pt>
                <c:pt idx="960">
                  <c:v>39238</c:v>
                </c:pt>
                <c:pt idx="961">
                  <c:v>39239</c:v>
                </c:pt>
                <c:pt idx="962">
                  <c:v>39240</c:v>
                </c:pt>
                <c:pt idx="963">
                  <c:v>39241</c:v>
                </c:pt>
                <c:pt idx="964">
                  <c:v>39244</c:v>
                </c:pt>
                <c:pt idx="965">
                  <c:v>39245</c:v>
                </c:pt>
                <c:pt idx="966">
                  <c:v>39246</c:v>
                </c:pt>
                <c:pt idx="967">
                  <c:v>39247</c:v>
                </c:pt>
                <c:pt idx="968">
                  <c:v>39248</c:v>
                </c:pt>
                <c:pt idx="969">
                  <c:v>39251</c:v>
                </c:pt>
                <c:pt idx="970">
                  <c:v>39252</c:v>
                </c:pt>
                <c:pt idx="971">
                  <c:v>39253</c:v>
                </c:pt>
                <c:pt idx="972">
                  <c:v>39254</c:v>
                </c:pt>
                <c:pt idx="973">
                  <c:v>39255</c:v>
                </c:pt>
                <c:pt idx="974">
                  <c:v>39258</c:v>
                </c:pt>
                <c:pt idx="975">
                  <c:v>39259</c:v>
                </c:pt>
                <c:pt idx="976">
                  <c:v>39260</c:v>
                </c:pt>
                <c:pt idx="977">
                  <c:v>39261</c:v>
                </c:pt>
                <c:pt idx="978">
                  <c:v>39262</c:v>
                </c:pt>
                <c:pt idx="979">
                  <c:v>39265</c:v>
                </c:pt>
                <c:pt idx="980">
                  <c:v>39266</c:v>
                </c:pt>
                <c:pt idx="981">
                  <c:v>39267</c:v>
                </c:pt>
                <c:pt idx="982">
                  <c:v>39268</c:v>
                </c:pt>
                <c:pt idx="983">
                  <c:v>39269</c:v>
                </c:pt>
                <c:pt idx="984">
                  <c:v>39272</c:v>
                </c:pt>
                <c:pt idx="985">
                  <c:v>39273</c:v>
                </c:pt>
                <c:pt idx="986">
                  <c:v>39274</c:v>
                </c:pt>
                <c:pt idx="987">
                  <c:v>39275</c:v>
                </c:pt>
                <c:pt idx="988">
                  <c:v>39276</c:v>
                </c:pt>
                <c:pt idx="989">
                  <c:v>39279</c:v>
                </c:pt>
                <c:pt idx="990">
                  <c:v>39280</c:v>
                </c:pt>
                <c:pt idx="991">
                  <c:v>39281</c:v>
                </c:pt>
                <c:pt idx="992">
                  <c:v>39282</c:v>
                </c:pt>
                <c:pt idx="993">
                  <c:v>39283</c:v>
                </c:pt>
                <c:pt idx="994">
                  <c:v>39286</c:v>
                </c:pt>
                <c:pt idx="995">
                  <c:v>39287</c:v>
                </c:pt>
                <c:pt idx="996">
                  <c:v>39288</c:v>
                </c:pt>
                <c:pt idx="997">
                  <c:v>39289</c:v>
                </c:pt>
                <c:pt idx="998">
                  <c:v>39290</c:v>
                </c:pt>
                <c:pt idx="999">
                  <c:v>39293</c:v>
                </c:pt>
                <c:pt idx="1000">
                  <c:v>39294</c:v>
                </c:pt>
                <c:pt idx="1001">
                  <c:v>39295</c:v>
                </c:pt>
                <c:pt idx="1002">
                  <c:v>39296</c:v>
                </c:pt>
                <c:pt idx="1003">
                  <c:v>39297</c:v>
                </c:pt>
                <c:pt idx="1004">
                  <c:v>39300</c:v>
                </c:pt>
                <c:pt idx="1005">
                  <c:v>39301</c:v>
                </c:pt>
                <c:pt idx="1006">
                  <c:v>39302</c:v>
                </c:pt>
                <c:pt idx="1007">
                  <c:v>39303</c:v>
                </c:pt>
                <c:pt idx="1008">
                  <c:v>39304</c:v>
                </c:pt>
                <c:pt idx="1009">
                  <c:v>39307</c:v>
                </c:pt>
                <c:pt idx="1010">
                  <c:v>39308</c:v>
                </c:pt>
                <c:pt idx="1011">
                  <c:v>39309</c:v>
                </c:pt>
                <c:pt idx="1012">
                  <c:v>39310</c:v>
                </c:pt>
                <c:pt idx="1013">
                  <c:v>39311</c:v>
                </c:pt>
                <c:pt idx="1014">
                  <c:v>39314</c:v>
                </c:pt>
                <c:pt idx="1015">
                  <c:v>39315</c:v>
                </c:pt>
                <c:pt idx="1016">
                  <c:v>39316</c:v>
                </c:pt>
                <c:pt idx="1017">
                  <c:v>39317</c:v>
                </c:pt>
                <c:pt idx="1018">
                  <c:v>39318</c:v>
                </c:pt>
                <c:pt idx="1019">
                  <c:v>39321</c:v>
                </c:pt>
                <c:pt idx="1020">
                  <c:v>39322</c:v>
                </c:pt>
                <c:pt idx="1021">
                  <c:v>39323</c:v>
                </c:pt>
                <c:pt idx="1022">
                  <c:v>39324</c:v>
                </c:pt>
                <c:pt idx="1023">
                  <c:v>39325</c:v>
                </c:pt>
                <c:pt idx="1024">
                  <c:v>39328</c:v>
                </c:pt>
                <c:pt idx="1025">
                  <c:v>39329</c:v>
                </c:pt>
                <c:pt idx="1026">
                  <c:v>39330</c:v>
                </c:pt>
                <c:pt idx="1027">
                  <c:v>39331</c:v>
                </c:pt>
                <c:pt idx="1028">
                  <c:v>39332</c:v>
                </c:pt>
                <c:pt idx="1029">
                  <c:v>39335</c:v>
                </c:pt>
                <c:pt idx="1030">
                  <c:v>39336</c:v>
                </c:pt>
                <c:pt idx="1031">
                  <c:v>39337</c:v>
                </c:pt>
                <c:pt idx="1032">
                  <c:v>39338</c:v>
                </c:pt>
                <c:pt idx="1033">
                  <c:v>39339</c:v>
                </c:pt>
                <c:pt idx="1034">
                  <c:v>39342</c:v>
                </c:pt>
                <c:pt idx="1035">
                  <c:v>39343</c:v>
                </c:pt>
                <c:pt idx="1036">
                  <c:v>39344</c:v>
                </c:pt>
                <c:pt idx="1037">
                  <c:v>39345</c:v>
                </c:pt>
                <c:pt idx="1038">
                  <c:v>39346</c:v>
                </c:pt>
                <c:pt idx="1039">
                  <c:v>39349</c:v>
                </c:pt>
                <c:pt idx="1040">
                  <c:v>39350</c:v>
                </c:pt>
                <c:pt idx="1041">
                  <c:v>39351</c:v>
                </c:pt>
                <c:pt idx="1042">
                  <c:v>39352</c:v>
                </c:pt>
                <c:pt idx="1043">
                  <c:v>39353</c:v>
                </c:pt>
                <c:pt idx="1044">
                  <c:v>39356</c:v>
                </c:pt>
                <c:pt idx="1045">
                  <c:v>39357</c:v>
                </c:pt>
                <c:pt idx="1046">
                  <c:v>39358</c:v>
                </c:pt>
                <c:pt idx="1047">
                  <c:v>39359</c:v>
                </c:pt>
                <c:pt idx="1048">
                  <c:v>39360</c:v>
                </c:pt>
                <c:pt idx="1049">
                  <c:v>39363</c:v>
                </c:pt>
                <c:pt idx="1050">
                  <c:v>39364</c:v>
                </c:pt>
                <c:pt idx="1051">
                  <c:v>39365</c:v>
                </c:pt>
                <c:pt idx="1052">
                  <c:v>39366</c:v>
                </c:pt>
                <c:pt idx="1053">
                  <c:v>39367</c:v>
                </c:pt>
                <c:pt idx="1054">
                  <c:v>39370</c:v>
                </c:pt>
                <c:pt idx="1055">
                  <c:v>39371</c:v>
                </c:pt>
                <c:pt idx="1056">
                  <c:v>39372</c:v>
                </c:pt>
                <c:pt idx="1057">
                  <c:v>39373</c:v>
                </c:pt>
                <c:pt idx="1058">
                  <c:v>39374</c:v>
                </c:pt>
                <c:pt idx="1059">
                  <c:v>39377</c:v>
                </c:pt>
                <c:pt idx="1060">
                  <c:v>39378</c:v>
                </c:pt>
                <c:pt idx="1061">
                  <c:v>39379</c:v>
                </c:pt>
                <c:pt idx="1062">
                  <c:v>39380</c:v>
                </c:pt>
                <c:pt idx="1063">
                  <c:v>39381</c:v>
                </c:pt>
                <c:pt idx="1064">
                  <c:v>39384</c:v>
                </c:pt>
                <c:pt idx="1065">
                  <c:v>39385</c:v>
                </c:pt>
                <c:pt idx="1066">
                  <c:v>39386</c:v>
                </c:pt>
                <c:pt idx="1067">
                  <c:v>39387</c:v>
                </c:pt>
                <c:pt idx="1068">
                  <c:v>39388</c:v>
                </c:pt>
                <c:pt idx="1069">
                  <c:v>39391</c:v>
                </c:pt>
                <c:pt idx="1070">
                  <c:v>39392</c:v>
                </c:pt>
                <c:pt idx="1071">
                  <c:v>39393</c:v>
                </c:pt>
                <c:pt idx="1072">
                  <c:v>39394</c:v>
                </c:pt>
                <c:pt idx="1073">
                  <c:v>39395</c:v>
                </c:pt>
                <c:pt idx="1074">
                  <c:v>39398</c:v>
                </c:pt>
                <c:pt idx="1075">
                  <c:v>39399</c:v>
                </c:pt>
                <c:pt idx="1076">
                  <c:v>39400</c:v>
                </c:pt>
                <c:pt idx="1077">
                  <c:v>39401</c:v>
                </c:pt>
                <c:pt idx="1078">
                  <c:v>39402</c:v>
                </c:pt>
                <c:pt idx="1079">
                  <c:v>39405</c:v>
                </c:pt>
                <c:pt idx="1080">
                  <c:v>39406</c:v>
                </c:pt>
                <c:pt idx="1081">
                  <c:v>39407</c:v>
                </c:pt>
                <c:pt idx="1082">
                  <c:v>39408</c:v>
                </c:pt>
                <c:pt idx="1083">
                  <c:v>39409</c:v>
                </c:pt>
                <c:pt idx="1084">
                  <c:v>39412</c:v>
                </c:pt>
                <c:pt idx="1085">
                  <c:v>39413</c:v>
                </c:pt>
                <c:pt idx="1086">
                  <c:v>39414</c:v>
                </c:pt>
                <c:pt idx="1087">
                  <c:v>39415</c:v>
                </c:pt>
                <c:pt idx="1088">
                  <c:v>39416</c:v>
                </c:pt>
                <c:pt idx="1089">
                  <c:v>39419</c:v>
                </c:pt>
                <c:pt idx="1090">
                  <c:v>39420</c:v>
                </c:pt>
                <c:pt idx="1091">
                  <c:v>39421</c:v>
                </c:pt>
                <c:pt idx="1092">
                  <c:v>39422</c:v>
                </c:pt>
                <c:pt idx="1093">
                  <c:v>39423</c:v>
                </c:pt>
                <c:pt idx="1094">
                  <c:v>39426</c:v>
                </c:pt>
                <c:pt idx="1095">
                  <c:v>39427</c:v>
                </c:pt>
                <c:pt idx="1096">
                  <c:v>39428</c:v>
                </c:pt>
                <c:pt idx="1097">
                  <c:v>39429</c:v>
                </c:pt>
                <c:pt idx="1098">
                  <c:v>39430</c:v>
                </c:pt>
                <c:pt idx="1099">
                  <c:v>39433</c:v>
                </c:pt>
                <c:pt idx="1100">
                  <c:v>39434</c:v>
                </c:pt>
                <c:pt idx="1101">
                  <c:v>39435</c:v>
                </c:pt>
                <c:pt idx="1102">
                  <c:v>39436</c:v>
                </c:pt>
                <c:pt idx="1103">
                  <c:v>39437</c:v>
                </c:pt>
                <c:pt idx="1104">
                  <c:v>39440</c:v>
                </c:pt>
                <c:pt idx="1105">
                  <c:v>39441</c:v>
                </c:pt>
                <c:pt idx="1106">
                  <c:v>39442</c:v>
                </c:pt>
                <c:pt idx="1107">
                  <c:v>39443</c:v>
                </c:pt>
                <c:pt idx="1108">
                  <c:v>39444</c:v>
                </c:pt>
                <c:pt idx="1109">
                  <c:v>39447</c:v>
                </c:pt>
                <c:pt idx="1110">
                  <c:v>39448</c:v>
                </c:pt>
                <c:pt idx="1111">
                  <c:v>39449</c:v>
                </c:pt>
                <c:pt idx="1112">
                  <c:v>39450</c:v>
                </c:pt>
                <c:pt idx="1113">
                  <c:v>39451</c:v>
                </c:pt>
                <c:pt idx="1114">
                  <c:v>39454</c:v>
                </c:pt>
                <c:pt idx="1115">
                  <c:v>39455</c:v>
                </c:pt>
                <c:pt idx="1116">
                  <c:v>39456</c:v>
                </c:pt>
                <c:pt idx="1117">
                  <c:v>39457</c:v>
                </c:pt>
                <c:pt idx="1118">
                  <c:v>39458</c:v>
                </c:pt>
                <c:pt idx="1119">
                  <c:v>39461</c:v>
                </c:pt>
                <c:pt idx="1120">
                  <c:v>39462</c:v>
                </c:pt>
                <c:pt idx="1121">
                  <c:v>39463</c:v>
                </c:pt>
                <c:pt idx="1122">
                  <c:v>39464</c:v>
                </c:pt>
                <c:pt idx="1123">
                  <c:v>39465</c:v>
                </c:pt>
                <c:pt idx="1124">
                  <c:v>39468</c:v>
                </c:pt>
                <c:pt idx="1125">
                  <c:v>39469</c:v>
                </c:pt>
                <c:pt idx="1126">
                  <c:v>39470</c:v>
                </c:pt>
                <c:pt idx="1127">
                  <c:v>39471</c:v>
                </c:pt>
                <c:pt idx="1128">
                  <c:v>39472</c:v>
                </c:pt>
                <c:pt idx="1129">
                  <c:v>39475</c:v>
                </c:pt>
                <c:pt idx="1130">
                  <c:v>39476</c:v>
                </c:pt>
                <c:pt idx="1131">
                  <c:v>39477</c:v>
                </c:pt>
                <c:pt idx="1132">
                  <c:v>39478</c:v>
                </c:pt>
                <c:pt idx="1133">
                  <c:v>39479</c:v>
                </c:pt>
                <c:pt idx="1134">
                  <c:v>39482</c:v>
                </c:pt>
                <c:pt idx="1135">
                  <c:v>39483</c:v>
                </c:pt>
                <c:pt idx="1136">
                  <c:v>39484</c:v>
                </c:pt>
                <c:pt idx="1137">
                  <c:v>39485</c:v>
                </c:pt>
                <c:pt idx="1138">
                  <c:v>39486</c:v>
                </c:pt>
                <c:pt idx="1139">
                  <c:v>39489</c:v>
                </c:pt>
                <c:pt idx="1140">
                  <c:v>39490</c:v>
                </c:pt>
                <c:pt idx="1141">
                  <c:v>39491</c:v>
                </c:pt>
                <c:pt idx="1142">
                  <c:v>39492</c:v>
                </c:pt>
                <c:pt idx="1143">
                  <c:v>39493</c:v>
                </c:pt>
                <c:pt idx="1144">
                  <c:v>39496</c:v>
                </c:pt>
                <c:pt idx="1145">
                  <c:v>39497</c:v>
                </c:pt>
                <c:pt idx="1146">
                  <c:v>39498</c:v>
                </c:pt>
                <c:pt idx="1147">
                  <c:v>39499</c:v>
                </c:pt>
                <c:pt idx="1148">
                  <c:v>39500</c:v>
                </c:pt>
                <c:pt idx="1149">
                  <c:v>39503</c:v>
                </c:pt>
                <c:pt idx="1150">
                  <c:v>39504</c:v>
                </c:pt>
                <c:pt idx="1151">
                  <c:v>39505</c:v>
                </c:pt>
                <c:pt idx="1152">
                  <c:v>39506</c:v>
                </c:pt>
                <c:pt idx="1153">
                  <c:v>39507</c:v>
                </c:pt>
                <c:pt idx="1154">
                  <c:v>39510</c:v>
                </c:pt>
                <c:pt idx="1155">
                  <c:v>39511</c:v>
                </c:pt>
                <c:pt idx="1156">
                  <c:v>39512</c:v>
                </c:pt>
                <c:pt idx="1157">
                  <c:v>39513</c:v>
                </c:pt>
                <c:pt idx="1158">
                  <c:v>39514</c:v>
                </c:pt>
                <c:pt idx="1159">
                  <c:v>39517</c:v>
                </c:pt>
                <c:pt idx="1160">
                  <c:v>39518</c:v>
                </c:pt>
                <c:pt idx="1161">
                  <c:v>39519</c:v>
                </c:pt>
                <c:pt idx="1162">
                  <c:v>39520</c:v>
                </c:pt>
                <c:pt idx="1163">
                  <c:v>39521</c:v>
                </c:pt>
                <c:pt idx="1164">
                  <c:v>39524</c:v>
                </c:pt>
                <c:pt idx="1165">
                  <c:v>39525</c:v>
                </c:pt>
                <c:pt idx="1166">
                  <c:v>39526</c:v>
                </c:pt>
                <c:pt idx="1167">
                  <c:v>39527</c:v>
                </c:pt>
                <c:pt idx="1168">
                  <c:v>39528</c:v>
                </c:pt>
                <c:pt idx="1169">
                  <c:v>39531</c:v>
                </c:pt>
                <c:pt idx="1170">
                  <c:v>39532</c:v>
                </c:pt>
                <c:pt idx="1171">
                  <c:v>39533</c:v>
                </c:pt>
                <c:pt idx="1172">
                  <c:v>39534</c:v>
                </c:pt>
                <c:pt idx="1173">
                  <c:v>39535</c:v>
                </c:pt>
                <c:pt idx="1174">
                  <c:v>39538</c:v>
                </c:pt>
                <c:pt idx="1175">
                  <c:v>39539</c:v>
                </c:pt>
                <c:pt idx="1176">
                  <c:v>39540</c:v>
                </c:pt>
                <c:pt idx="1177">
                  <c:v>39541</c:v>
                </c:pt>
                <c:pt idx="1178">
                  <c:v>39542</c:v>
                </c:pt>
                <c:pt idx="1179">
                  <c:v>39545</c:v>
                </c:pt>
                <c:pt idx="1180">
                  <c:v>39546</c:v>
                </c:pt>
                <c:pt idx="1181">
                  <c:v>39547</c:v>
                </c:pt>
                <c:pt idx="1182">
                  <c:v>39548</c:v>
                </c:pt>
                <c:pt idx="1183">
                  <c:v>39549</c:v>
                </c:pt>
                <c:pt idx="1184">
                  <c:v>39552</c:v>
                </c:pt>
                <c:pt idx="1185">
                  <c:v>39553</c:v>
                </c:pt>
                <c:pt idx="1186">
                  <c:v>39554</c:v>
                </c:pt>
                <c:pt idx="1187">
                  <c:v>39555</c:v>
                </c:pt>
                <c:pt idx="1188">
                  <c:v>39556</c:v>
                </c:pt>
                <c:pt idx="1189">
                  <c:v>39559</c:v>
                </c:pt>
                <c:pt idx="1190">
                  <c:v>39560</c:v>
                </c:pt>
                <c:pt idx="1191">
                  <c:v>39561</c:v>
                </c:pt>
                <c:pt idx="1192">
                  <c:v>39562</c:v>
                </c:pt>
                <c:pt idx="1193">
                  <c:v>39563</c:v>
                </c:pt>
                <c:pt idx="1194">
                  <c:v>39566</c:v>
                </c:pt>
                <c:pt idx="1195">
                  <c:v>39567</c:v>
                </c:pt>
                <c:pt idx="1196">
                  <c:v>39568</c:v>
                </c:pt>
                <c:pt idx="1197">
                  <c:v>39569</c:v>
                </c:pt>
                <c:pt idx="1198">
                  <c:v>39570</c:v>
                </c:pt>
                <c:pt idx="1199">
                  <c:v>39573</c:v>
                </c:pt>
                <c:pt idx="1200">
                  <c:v>39574</c:v>
                </c:pt>
                <c:pt idx="1201">
                  <c:v>39575</c:v>
                </c:pt>
                <c:pt idx="1202">
                  <c:v>39576</c:v>
                </c:pt>
                <c:pt idx="1203">
                  <c:v>39577</c:v>
                </c:pt>
                <c:pt idx="1204">
                  <c:v>39580</c:v>
                </c:pt>
                <c:pt idx="1205">
                  <c:v>39581</c:v>
                </c:pt>
                <c:pt idx="1206">
                  <c:v>39582</c:v>
                </c:pt>
                <c:pt idx="1207">
                  <c:v>39583</c:v>
                </c:pt>
                <c:pt idx="1208">
                  <c:v>39584</c:v>
                </c:pt>
                <c:pt idx="1209">
                  <c:v>39587</c:v>
                </c:pt>
                <c:pt idx="1210">
                  <c:v>39588</c:v>
                </c:pt>
                <c:pt idx="1211">
                  <c:v>39589</c:v>
                </c:pt>
                <c:pt idx="1212">
                  <c:v>39590</c:v>
                </c:pt>
                <c:pt idx="1213">
                  <c:v>39591</c:v>
                </c:pt>
                <c:pt idx="1214">
                  <c:v>39594</c:v>
                </c:pt>
                <c:pt idx="1215">
                  <c:v>39595</c:v>
                </c:pt>
                <c:pt idx="1216">
                  <c:v>39596</c:v>
                </c:pt>
                <c:pt idx="1217">
                  <c:v>39597</c:v>
                </c:pt>
                <c:pt idx="1218">
                  <c:v>39598</c:v>
                </c:pt>
                <c:pt idx="1219">
                  <c:v>39601</c:v>
                </c:pt>
                <c:pt idx="1220">
                  <c:v>39602</c:v>
                </c:pt>
                <c:pt idx="1221">
                  <c:v>39603</c:v>
                </c:pt>
                <c:pt idx="1222">
                  <c:v>39604</c:v>
                </c:pt>
                <c:pt idx="1223">
                  <c:v>39605</c:v>
                </c:pt>
                <c:pt idx="1224">
                  <c:v>39608</c:v>
                </c:pt>
                <c:pt idx="1225">
                  <c:v>39609</c:v>
                </c:pt>
                <c:pt idx="1226">
                  <c:v>39610</c:v>
                </c:pt>
                <c:pt idx="1227">
                  <c:v>39611</c:v>
                </c:pt>
                <c:pt idx="1228">
                  <c:v>39612</c:v>
                </c:pt>
                <c:pt idx="1229">
                  <c:v>39615</c:v>
                </c:pt>
                <c:pt idx="1230">
                  <c:v>39616</c:v>
                </c:pt>
                <c:pt idx="1231">
                  <c:v>39617</c:v>
                </c:pt>
                <c:pt idx="1232">
                  <c:v>39618</c:v>
                </c:pt>
                <c:pt idx="1233">
                  <c:v>39619</c:v>
                </c:pt>
                <c:pt idx="1234">
                  <c:v>39622</c:v>
                </c:pt>
                <c:pt idx="1235">
                  <c:v>39623</c:v>
                </c:pt>
                <c:pt idx="1236">
                  <c:v>39624</c:v>
                </c:pt>
                <c:pt idx="1237">
                  <c:v>39625</c:v>
                </c:pt>
                <c:pt idx="1238">
                  <c:v>39626</c:v>
                </c:pt>
                <c:pt idx="1239">
                  <c:v>39629</c:v>
                </c:pt>
                <c:pt idx="1240">
                  <c:v>39630</c:v>
                </c:pt>
                <c:pt idx="1241">
                  <c:v>39631</c:v>
                </c:pt>
                <c:pt idx="1242">
                  <c:v>39632</c:v>
                </c:pt>
                <c:pt idx="1243">
                  <c:v>39633</c:v>
                </c:pt>
                <c:pt idx="1244">
                  <c:v>39636</c:v>
                </c:pt>
                <c:pt idx="1245">
                  <c:v>39637</c:v>
                </c:pt>
                <c:pt idx="1246">
                  <c:v>39638</c:v>
                </c:pt>
                <c:pt idx="1247">
                  <c:v>39639</c:v>
                </c:pt>
                <c:pt idx="1248">
                  <c:v>39640</c:v>
                </c:pt>
                <c:pt idx="1249">
                  <c:v>39643</c:v>
                </c:pt>
                <c:pt idx="1250">
                  <c:v>39644</c:v>
                </c:pt>
                <c:pt idx="1251">
                  <c:v>39645</c:v>
                </c:pt>
                <c:pt idx="1252">
                  <c:v>39646</c:v>
                </c:pt>
                <c:pt idx="1253">
                  <c:v>39647</c:v>
                </c:pt>
                <c:pt idx="1254">
                  <c:v>39650</c:v>
                </c:pt>
                <c:pt idx="1255">
                  <c:v>39651</c:v>
                </c:pt>
                <c:pt idx="1256">
                  <c:v>39652</c:v>
                </c:pt>
                <c:pt idx="1257">
                  <c:v>39653</c:v>
                </c:pt>
                <c:pt idx="1258">
                  <c:v>39654</c:v>
                </c:pt>
                <c:pt idx="1259">
                  <c:v>39657</c:v>
                </c:pt>
                <c:pt idx="1260">
                  <c:v>39658</c:v>
                </c:pt>
                <c:pt idx="1261">
                  <c:v>39659</c:v>
                </c:pt>
                <c:pt idx="1262">
                  <c:v>39660</c:v>
                </c:pt>
                <c:pt idx="1263">
                  <c:v>39661</c:v>
                </c:pt>
                <c:pt idx="1264">
                  <c:v>39664</c:v>
                </c:pt>
                <c:pt idx="1265">
                  <c:v>39665</c:v>
                </c:pt>
                <c:pt idx="1266">
                  <c:v>39666</c:v>
                </c:pt>
                <c:pt idx="1267">
                  <c:v>39667</c:v>
                </c:pt>
                <c:pt idx="1268">
                  <c:v>39668</c:v>
                </c:pt>
                <c:pt idx="1269">
                  <c:v>39671</c:v>
                </c:pt>
                <c:pt idx="1270">
                  <c:v>39672</c:v>
                </c:pt>
                <c:pt idx="1271">
                  <c:v>39673</c:v>
                </c:pt>
                <c:pt idx="1272">
                  <c:v>39674</c:v>
                </c:pt>
                <c:pt idx="1273">
                  <c:v>39675</c:v>
                </c:pt>
                <c:pt idx="1274">
                  <c:v>39678</c:v>
                </c:pt>
                <c:pt idx="1275">
                  <c:v>39679</c:v>
                </c:pt>
                <c:pt idx="1276">
                  <c:v>39680</c:v>
                </c:pt>
                <c:pt idx="1277">
                  <c:v>39681</c:v>
                </c:pt>
                <c:pt idx="1278">
                  <c:v>39682</c:v>
                </c:pt>
                <c:pt idx="1279">
                  <c:v>39685</c:v>
                </c:pt>
                <c:pt idx="1280">
                  <c:v>39686</c:v>
                </c:pt>
                <c:pt idx="1281">
                  <c:v>39687</c:v>
                </c:pt>
                <c:pt idx="1282">
                  <c:v>39688</c:v>
                </c:pt>
                <c:pt idx="1283">
                  <c:v>39689</c:v>
                </c:pt>
                <c:pt idx="1284">
                  <c:v>39692</c:v>
                </c:pt>
                <c:pt idx="1285">
                  <c:v>39693</c:v>
                </c:pt>
                <c:pt idx="1286">
                  <c:v>39694</c:v>
                </c:pt>
                <c:pt idx="1287">
                  <c:v>39695</c:v>
                </c:pt>
                <c:pt idx="1288">
                  <c:v>39696</c:v>
                </c:pt>
                <c:pt idx="1289">
                  <c:v>39699</c:v>
                </c:pt>
                <c:pt idx="1290">
                  <c:v>39700</c:v>
                </c:pt>
                <c:pt idx="1291">
                  <c:v>39701</c:v>
                </c:pt>
                <c:pt idx="1292">
                  <c:v>39702</c:v>
                </c:pt>
                <c:pt idx="1293">
                  <c:v>39703</c:v>
                </c:pt>
                <c:pt idx="1294">
                  <c:v>39706</c:v>
                </c:pt>
                <c:pt idx="1295">
                  <c:v>39707</c:v>
                </c:pt>
                <c:pt idx="1296">
                  <c:v>39708</c:v>
                </c:pt>
                <c:pt idx="1297">
                  <c:v>39709</c:v>
                </c:pt>
                <c:pt idx="1298">
                  <c:v>39710</c:v>
                </c:pt>
                <c:pt idx="1299">
                  <c:v>39713</c:v>
                </c:pt>
                <c:pt idx="1300">
                  <c:v>39714</c:v>
                </c:pt>
                <c:pt idx="1301">
                  <c:v>39715</c:v>
                </c:pt>
                <c:pt idx="1302">
                  <c:v>39716</c:v>
                </c:pt>
                <c:pt idx="1303">
                  <c:v>39717</c:v>
                </c:pt>
                <c:pt idx="1304">
                  <c:v>39720</c:v>
                </c:pt>
                <c:pt idx="1305">
                  <c:v>39721</c:v>
                </c:pt>
                <c:pt idx="1306">
                  <c:v>39722</c:v>
                </c:pt>
                <c:pt idx="1307">
                  <c:v>39723</c:v>
                </c:pt>
                <c:pt idx="1308">
                  <c:v>39724</c:v>
                </c:pt>
                <c:pt idx="1309">
                  <c:v>39727</c:v>
                </c:pt>
                <c:pt idx="1310">
                  <c:v>39728</c:v>
                </c:pt>
                <c:pt idx="1311">
                  <c:v>39729</c:v>
                </c:pt>
                <c:pt idx="1312">
                  <c:v>39730</c:v>
                </c:pt>
                <c:pt idx="1313">
                  <c:v>39731</c:v>
                </c:pt>
                <c:pt idx="1314">
                  <c:v>39734</c:v>
                </c:pt>
                <c:pt idx="1315">
                  <c:v>39735</c:v>
                </c:pt>
                <c:pt idx="1316">
                  <c:v>39736</c:v>
                </c:pt>
                <c:pt idx="1317">
                  <c:v>39737</c:v>
                </c:pt>
                <c:pt idx="1318">
                  <c:v>39738</c:v>
                </c:pt>
                <c:pt idx="1319">
                  <c:v>39741</c:v>
                </c:pt>
                <c:pt idx="1320">
                  <c:v>39742</c:v>
                </c:pt>
                <c:pt idx="1321">
                  <c:v>39743</c:v>
                </c:pt>
                <c:pt idx="1322">
                  <c:v>39744</c:v>
                </c:pt>
                <c:pt idx="1323">
                  <c:v>39745</c:v>
                </c:pt>
                <c:pt idx="1324">
                  <c:v>39748</c:v>
                </c:pt>
                <c:pt idx="1325">
                  <c:v>39749</c:v>
                </c:pt>
                <c:pt idx="1326">
                  <c:v>39750</c:v>
                </c:pt>
                <c:pt idx="1327">
                  <c:v>39751</c:v>
                </c:pt>
                <c:pt idx="1328">
                  <c:v>39752</c:v>
                </c:pt>
                <c:pt idx="1329">
                  <c:v>39755</c:v>
                </c:pt>
                <c:pt idx="1330">
                  <c:v>39756</c:v>
                </c:pt>
                <c:pt idx="1331">
                  <c:v>39757</c:v>
                </c:pt>
                <c:pt idx="1332">
                  <c:v>39758</c:v>
                </c:pt>
                <c:pt idx="1333">
                  <c:v>39759</c:v>
                </c:pt>
                <c:pt idx="1334">
                  <c:v>39762</c:v>
                </c:pt>
                <c:pt idx="1335">
                  <c:v>39763</c:v>
                </c:pt>
                <c:pt idx="1336">
                  <c:v>39764</c:v>
                </c:pt>
                <c:pt idx="1337">
                  <c:v>39765</c:v>
                </c:pt>
                <c:pt idx="1338">
                  <c:v>39766</c:v>
                </c:pt>
                <c:pt idx="1339">
                  <c:v>39769</c:v>
                </c:pt>
                <c:pt idx="1340">
                  <c:v>39770</c:v>
                </c:pt>
                <c:pt idx="1341">
                  <c:v>39771</c:v>
                </c:pt>
                <c:pt idx="1342">
                  <c:v>39772</c:v>
                </c:pt>
                <c:pt idx="1343">
                  <c:v>39773</c:v>
                </c:pt>
                <c:pt idx="1344">
                  <c:v>39776</c:v>
                </c:pt>
                <c:pt idx="1345">
                  <c:v>39777</c:v>
                </c:pt>
                <c:pt idx="1346">
                  <c:v>39778</c:v>
                </c:pt>
                <c:pt idx="1347">
                  <c:v>39779</c:v>
                </c:pt>
                <c:pt idx="1348">
                  <c:v>39780</c:v>
                </c:pt>
                <c:pt idx="1349">
                  <c:v>39783</c:v>
                </c:pt>
                <c:pt idx="1350">
                  <c:v>39784</c:v>
                </c:pt>
                <c:pt idx="1351">
                  <c:v>39785</c:v>
                </c:pt>
                <c:pt idx="1352">
                  <c:v>39786</c:v>
                </c:pt>
                <c:pt idx="1353">
                  <c:v>39787</c:v>
                </c:pt>
                <c:pt idx="1354">
                  <c:v>39790</c:v>
                </c:pt>
                <c:pt idx="1355">
                  <c:v>39791</c:v>
                </c:pt>
                <c:pt idx="1356">
                  <c:v>39792</c:v>
                </c:pt>
                <c:pt idx="1357">
                  <c:v>39793</c:v>
                </c:pt>
                <c:pt idx="1358">
                  <c:v>39794</c:v>
                </c:pt>
                <c:pt idx="1359">
                  <c:v>39797</c:v>
                </c:pt>
                <c:pt idx="1360">
                  <c:v>39798</c:v>
                </c:pt>
                <c:pt idx="1361">
                  <c:v>39799</c:v>
                </c:pt>
                <c:pt idx="1362">
                  <c:v>39800</c:v>
                </c:pt>
                <c:pt idx="1363">
                  <c:v>39801</c:v>
                </c:pt>
                <c:pt idx="1364">
                  <c:v>39804</c:v>
                </c:pt>
                <c:pt idx="1365">
                  <c:v>39805</c:v>
                </c:pt>
                <c:pt idx="1366">
                  <c:v>39806</c:v>
                </c:pt>
                <c:pt idx="1367">
                  <c:v>39807</c:v>
                </c:pt>
                <c:pt idx="1368">
                  <c:v>39808</c:v>
                </c:pt>
                <c:pt idx="1369">
                  <c:v>39811</c:v>
                </c:pt>
                <c:pt idx="1370">
                  <c:v>39812</c:v>
                </c:pt>
                <c:pt idx="1371">
                  <c:v>39813</c:v>
                </c:pt>
                <c:pt idx="1372">
                  <c:v>39814</c:v>
                </c:pt>
                <c:pt idx="1373">
                  <c:v>39815</c:v>
                </c:pt>
                <c:pt idx="1374">
                  <c:v>39818</c:v>
                </c:pt>
                <c:pt idx="1375">
                  <c:v>39819</c:v>
                </c:pt>
                <c:pt idx="1376">
                  <c:v>39820</c:v>
                </c:pt>
                <c:pt idx="1377">
                  <c:v>39821</c:v>
                </c:pt>
                <c:pt idx="1378">
                  <c:v>39822</c:v>
                </c:pt>
                <c:pt idx="1379">
                  <c:v>39825</c:v>
                </c:pt>
                <c:pt idx="1380">
                  <c:v>39826</c:v>
                </c:pt>
                <c:pt idx="1381">
                  <c:v>39827</c:v>
                </c:pt>
                <c:pt idx="1382">
                  <c:v>39828</c:v>
                </c:pt>
                <c:pt idx="1383">
                  <c:v>39829</c:v>
                </c:pt>
                <c:pt idx="1384">
                  <c:v>39832</c:v>
                </c:pt>
                <c:pt idx="1385">
                  <c:v>39833</c:v>
                </c:pt>
                <c:pt idx="1386">
                  <c:v>39834</c:v>
                </c:pt>
                <c:pt idx="1387">
                  <c:v>39835</c:v>
                </c:pt>
                <c:pt idx="1388">
                  <c:v>39836</c:v>
                </c:pt>
                <c:pt idx="1389">
                  <c:v>39839</c:v>
                </c:pt>
                <c:pt idx="1390">
                  <c:v>39840</c:v>
                </c:pt>
                <c:pt idx="1391">
                  <c:v>39841</c:v>
                </c:pt>
                <c:pt idx="1392">
                  <c:v>39842</c:v>
                </c:pt>
                <c:pt idx="1393">
                  <c:v>39843</c:v>
                </c:pt>
                <c:pt idx="1394">
                  <c:v>39846</c:v>
                </c:pt>
                <c:pt idx="1395">
                  <c:v>39847</c:v>
                </c:pt>
                <c:pt idx="1396">
                  <c:v>39848</c:v>
                </c:pt>
                <c:pt idx="1397">
                  <c:v>39849</c:v>
                </c:pt>
                <c:pt idx="1398">
                  <c:v>39850</c:v>
                </c:pt>
                <c:pt idx="1399">
                  <c:v>39853</c:v>
                </c:pt>
                <c:pt idx="1400">
                  <c:v>39854</c:v>
                </c:pt>
                <c:pt idx="1401">
                  <c:v>39855</c:v>
                </c:pt>
                <c:pt idx="1402">
                  <c:v>39856</c:v>
                </c:pt>
                <c:pt idx="1403">
                  <c:v>39857</c:v>
                </c:pt>
                <c:pt idx="1404">
                  <c:v>39860</c:v>
                </c:pt>
                <c:pt idx="1405">
                  <c:v>39861</c:v>
                </c:pt>
                <c:pt idx="1406">
                  <c:v>39862</c:v>
                </c:pt>
                <c:pt idx="1407">
                  <c:v>39863</c:v>
                </c:pt>
                <c:pt idx="1408">
                  <c:v>39864</c:v>
                </c:pt>
                <c:pt idx="1409">
                  <c:v>39867</c:v>
                </c:pt>
                <c:pt idx="1410">
                  <c:v>39868</c:v>
                </c:pt>
                <c:pt idx="1411">
                  <c:v>39869</c:v>
                </c:pt>
                <c:pt idx="1412">
                  <c:v>39870</c:v>
                </c:pt>
                <c:pt idx="1413">
                  <c:v>39871</c:v>
                </c:pt>
                <c:pt idx="1414">
                  <c:v>39874</c:v>
                </c:pt>
                <c:pt idx="1415">
                  <c:v>39875</c:v>
                </c:pt>
                <c:pt idx="1416">
                  <c:v>39876</c:v>
                </c:pt>
                <c:pt idx="1417">
                  <c:v>39877</c:v>
                </c:pt>
                <c:pt idx="1418">
                  <c:v>39878</c:v>
                </c:pt>
                <c:pt idx="1419">
                  <c:v>39881</c:v>
                </c:pt>
                <c:pt idx="1420">
                  <c:v>39882</c:v>
                </c:pt>
                <c:pt idx="1421">
                  <c:v>39883</c:v>
                </c:pt>
                <c:pt idx="1422">
                  <c:v>39884</c:v>
                </c:pt>
                <c:pt idx="1423">
                  <c:v>39885</c:v>
                </c:pt>
                <c:pt idx="1424">
                  <c:v>39888</c:v>
                </c:pt>
                <c:pt idx="1425">
                  <c:v>39889</c:v>
                </c:pt>
                <c:pt idx="1426">
                  <c:v>39890</c:v>
                </c:pt>
                <c:pt idx="1427">
                  <c:v>39891</c:v>
                </c:pt>
                <c:pt idx="1428">
                  <c:v>39892</c:v>
                </c:pt>
                <c:pt idx="1429">
                  <c:v>39895</c:v>
                </c:pt>
                <c:pt idx="1430">
                  <c:v>39896</c:v>
                </c:pt>
                <c:pt idx="1431">
                  <c:v>39897</c:v>
                </c:pt>
                <c:pt idx="1432">
                  <c:v>39898</c:v>
                </c:pt>
                <c:pt idx="1433">
                  <c:v>39899</c:v>
                </c:pt>
                <c:pt idx="1434">
                  <c:v>39902</c:v>
                </c:pt>
                <c:pt idx="1435">
                  <c:v>39903</c:v>
                </c:pt>
                <c:pt idx="1436">
                  <c:v>39904</c:v>
                </c:pt>
                <c:pt idx="1437">
                  <c:v>39905</c:v>
                </c:pt>
                <c:pt idx="1438">
                  <c:v>39906</c:v>
                </c:pt>
                <c:pt idx="1439">
                  <c:v>39909</c:v>
                </c:pt>
                <c:pt idx="1440">
                  <c:v>39910</c:v>
                </c:pt>
                <c:pt idx="1441">
                  <c:v>39911</c:v>
                </c:pt>
                <c:pt idx="1442">
                  <c:v>39912</c:v>
                </c:pt>
                <c:pt idx="1443">
                  <c:v>39913</c:v>
                </c:pt>
                <c:pt idx="1444">
                  <c:v>39916</c:v>
                </c:pt>
                <c:pt idx="1445">
                  <c:v>39917</c:v>
                </c:pt>
                <c:pt idx="1446">
                  <c:v>39918</c:v>
                </c:pt>
                <c:pt idx="1447">
                  <c:v>39919</c:v>
                </c:pt>
                <c:pt idx="1448">
                  <c:v>39920</c:v>
                </c:pt>
                <c:pt idx="1449">
                  <c:v>39923</c:v>
                </c:pt>
                <c:pt idx="1450">
                  <c:v>39924</c:v>
                </c:pt>
                <c:pt idx="1451">
                  <c:v>39925</c:v>
                </c:pt>
                <c:pt idx="1452">
                  <c:v>39926</c:v>
                </c:pt>
                <c:pt idx="1453">
                  <c:v>39927</c:v>
                </c:pt>
                <c:pt idx="1454">
                  <c:v>39930</c:v>
                </c:pt>
                <c:pt idx="1455">
                  <c:v>39931</c:v>
                </c:pt>
                <c:pt idx="1456">
                  <c:v>39932</c:v>
                </c:pt>
                <c:pt idx="1457">
                  <c:v>39933</c:v>
                </c:pt>
                <c:pt idx="1458">
                  <c:v>39934</c:v>
                </c:pt>
                <c:pt idx="1459">
                  <c:v>39937</c:v>
                </c:pt>
                <c:pt idx="1460">
                  <c:v>39938</c:v>
                </c:pt>
                <c:pt idx="1461">
                  <c:v>39939</c:v>
                </c:pt>
                <c:pt idx="1462">
                  <c:v>39940</c:v>
                </c:pt>
                <c:pt idx="1463">
                  <c:v>39941</c:v>
                </c:pt>
                <c:pt idx="1464">
                  <c:v>39944</c:v>
                </c:pt>
                <c:pt idx="1465">
                  <c:v>39945</c:v>
                </c:pt>
                <c:pt idx="1466">
                  <c:v>39946</c:v>
                </c:pt>
                <c:pt idx="1467">
                  <c:v>39947</c:v>
                </c:pt>
                <c:pt idx="1468">
                  <c:v>39948</c:v>
                </c:pt>
                <c:pt idx="1469">
                  <c:v>39951</c:v>
                </c:pt>
                <c:pt idx="1470">
                  <c:v>39952</c:v>
                </c:pt>
                <c:pt idx="1471">
                  <c:v>39953</c:v>
                </c:pt>
                <c:pt idx="1472">
                  <c:v>39954</c:v>
                </c:pt>
                <c:pt idx="1473">
                  <c:v>39955</c:v>
                </c:pt>
                <c:pt idx="1474">
                  <c:v>39958</c:v>
                </c:pt>
                <c:pt idx="1475">
                  <c:v>39959</c:v>
                </c:pt>
                <c:pt idx="1476">
                  <c:v>39960</c:v>
                </c:pt>
                <c:pt idx="1477">
                  <c:v>39961</c:v>
                </c:pt>
                <c:pt idx="1478">
                  <c:v>39962</c:v>
                </c:pt>
                <c:pt idx="1479">
                  <c:v>39965</c:v>
                </c:pt>
                <c:pt idx="1480">
                  <c:v>39966</c:v>
                </c:pt>
                <c:pt idx="1481">
                  <c:v>39967</c:v>
                </c:pt>
                <c:pt idx="1482">
                  <c:v>39968</c:v>
                </c:pt>
                <c:pt idx="1483">
                  <c:v>39969</c:v>
                </c:pt>
                <c:pt idx="1484">
                  <c:v>39972</c:v>
                </c:pt>
                <c:pt idx="1485">
                  <c:v>39973</c:v>
                </c:pt>
                <c:pt idx="1486">
                  <c:v>39974</c:v>
                </c:pt>
                <c:pt idx="1487">
                  <c:v>39975</c:v>
                </c:pt>
                <c:pt idx="1488">
                  <c:v>39976</c:v>
                </c:pt>
                <c:pt idx="1489">
                  <c:v>39979</c:v>
                </c:pt>
                <c:pt idx="1490">
                  <c:v>39980</c:v>
                </c:pt>
                <c:pt idx="1491">
                  <c:v>39981</c:v>
                </c:pt>
                <c:pt idx="1492">
                  <c:v>39982</c:v>
                </c:pt>
                <c:pt idx="1493">
                  <c:v>39983</c:v>
                </c:pt>
                <c:pt idx="1494">
                  <c:v>39986</c:v>
                </c:pt>
                <c:pt idx="1495">
                  <c:v>39987</c:v>
                </c:pt>
                <c:pt idx="1496">
                  <c:v>39988</c:v>
                </c:pt>
                <c:pt idx="1497">
                  <c:v>39989</c:v>
                </c:pt>
                <c:pt idx="1498">
                  <c:v>39990</c:v>
                </c:pt>
                <c:pt idx="1499">
                  <c:v>39993</c:v>
                </c:pt>
                <c:pt idx="1500">
                  <c:v>39994</c:v>
                </c:pt>
                <c:pt idx="1501">
                  <c:v>39995</c:v>
                </c:pt>
                <c:pt idx="1502">
                  <c:v>39996</c:v>
                </c:pt>
                <c:pt idx="1503">
                  <c:v>39997</c:v>
                </c:pt>
                <c:pt idx="1504">
                  <c:v>40000</c:v>
                </c:pt>
                <c:pt idx="1505">
                  <c:v>40001</c:v>
                </c:pt>
                <c:pt idx="1506">
                  <c:v>40002</c:v>
                </c:pt>
                <c:pt idx="1507">
                  <c:v>40003</c:v>
                </c:pt>
                <c:pt idx="1508">
                  <c:v>40004</c:v>
                </c:pt>
                <c:pt idx="1509">
                  <c:v>40007</c:v>
                </c:pt>
                <c:pt idx="1510">
                  <c:v>40008</c:v>
                </c:pt>
                <c:pt idx="1511">
                  <c:v>40009</c:v>
                </c:pt>
                <c:pt idx="1512">
                  <c:v>40010</c:v>
                </c:pt>
                <c:pt idx="1513">
                  <c:v>40011</c:v>
                </c:pt>
                <c:pt idx="1514">
                  <c:v>40014</c:v>
                </c:pt>
                <c:pt idx="1515">
                  <c:v>40015</c:v>
                </c:pt>
                <c:pt idx="1516">
                  <c:v>40016</c:v>
                </c:pt>
                <c:pt idx="1517">
                  <c:v>40017</c:v>
                </c:pt>
                <c:pt idx="1518">
                  <c:v>40018</c:v>
                </c:pt>
                <c:pt idx="1519">
                  <c:v>40021</c:v>
                </c:pt>
                <c:pt idx="1520">
                  <c:v>40022</c:v>
                </c:pt>
                <c:pt idx="1521">
                  <c:v>40023</c:v>
                </c:pt>
                <c:pt idx="1522">
                  <c:v>40024</c:v>
                </c:pt>
                <c:pt idx="1523">
                  <c:v>40025</c:v>
                </c:pt>
                <c:pt idx="1524">
                  <c:v>40028</c:v>
                </c:pt>
                <c:pt idx="1525">
                  <c:v>40029</c:v>
                </c:pt>
                <c:pt idx="1526">
                  <c:v>40030</c:v>
                </c:pt>
                <c:pt idx="1527">
                  <c:v>40031</c:v>
                </c:pt>
                <c:pt idx="1528">
                  <c:v>40032</c:v>
                </c:pt>
                <c:pt idx="1529">
                  <c:v>40035</c:v>
                </c:pt>
                <c:pt idx="1530">
                  <c:v>40036</c:v>
                </c:pt>
                <c:pt idx="1531">
                  <c:v>40037</c:v>
                </c:pt>
                <c:pt idx="1532">
                  <c:v>40038</c:v>
                </c:pt>
                <c:pt idx="1533">
                  <c:v>40039</c:v>
                </c:pt>
                <c:pt idx="1534">
                  <c:v>40042</c:v>
                </c:pt>
                <c:pt idx="1535">
                  <c:v>40043</c:v>
                </c:pt>
                <c:pt idx="1536">
                  <c:v>40044</c:v>
                </c:pt>
                <c:pt idx="1537">
                  <c:v>40045</c:v>
                </c:pt>
                <c:pt idx="1538">
                  <c:v>40046</c:v>
                </c:pt>
                <c:pt idx="1539">
                  <c:v>40049</c:v>
                </c:pt>
                <c:pt idx="1540">
                  <c:v>40050</c:v>
                </c:pt>
                <c:pt idx="1541">
                  <c:v>40051</c:v>
                </c:pt>
                <c:pt idx="1542">
                  <c:v>40052</c:v>
                </c:pt>
                <c:pt idx="1543">
                  <c:v>40053</c:v>
                </c:pt>
                <c:pt idx="1544">
                  <c:v>40056</c:v>
                </c:pt>
                <c:pt idx="1545">
                  <c:v>40057</c:v>
                </c:pt>
                <c:pt idx="1546">
                  <c:v>40058</c:v>
                </c:pt>
                <c:pt idx="1547">
                  <c:v>40059</c:v>
                </c:pt>
                <c:pt idx="1548">
                  <c:v>40060</c:v>
                </c:pt>
                <c:pt idx="1549">
                  <c:v>40063</c:v>
                </c:pt>
                <c:pt idx="1550">
                  <c:v>40064</c:v>
                </c:pt>
                <c:pt idx="1551">
                  <c:v>40065</c:v>
                </c:pt>
                <c:pt idx="1552">
                  <c:v>40066</c:v>
                </c:pt>
                <c:pt idx="1553">
                  <c:v>40067</c:v>
                </c:pt>
                <c:pt idx="1554">
                  <c:v>40070</c:v>
                </c:pt>
                <c:pt idx="1555">
                  <c:v>40071</c:v>
                </c:pt>
                <c:pt idx="1556">
                  <c:v>40072</c:v>
                </c:pt>
                <c:pt idx="1557">
                  <c:v>40073</c:v>
                </c:pt>
                <c:pt idx="1558">
                  <c:v>40074</c:v>
                </c:pt>
                <c:pt idx="1559">
                  <c:v>40077</c:v>
                </c:pt>
                <c:pt idx="1560">
                  <c:v>40078</c:v>
                </c:pt>
                <c:pt idx="1561">
                  <c:v>40079</c:v>
                </c:pt>
                <c:pt idx="1562">
                  <c:v>40080</c:v>
                </c:pt>
                <c:pt idx="1563">
                  <c:v>40081</c:v>
                </c:pt>
                <c:pt idx="1564">
                  <c:v>40084</c:v>
                </c:pt>
                <c:pt idx="1565">
                  <c:v>40085</c:v>
                </c:pt>
                <c:pt idx="1566">
                  <c:v>40086</c:v>
                </c:pt>
                <c:pt idx="1567">
                  <c:v>40087</c:v>
                </c:pt>
                <c:pt idx="1568">
                  <c:v>40088</c:v>
                </c:pt>
                <c:pt idx="1569">
                  <c:v>40091</c:v>
                </c:pt>
                <c:pt idx="1570">
                  <c:v>40092</c:v>
                </c:pt>
                <c:pt idx="1571">
                  <c:v>40093</c:v>
                </c:pt>
                <c:pt idx="1572">
                  <c:v>40094</c:v>
                </c:pt>
                <c:pt idx="1573">
                  <c:v>40095</c:v>
                </c:pt>
                <c:pt idx="1574">
                  <c:v>40098</c:v>
                </c:pt>
                <c:pt idx="1575">
                  <c:v>40099</c:v>
                </c:pt>
                <c:pt idx="1576">
                  <c:v>40100</c:v>
                </c:pt>
                <c:pt idx="1577">
                  <c:v>40101</c:v>
                </c:pt>
                <c:pt idx="1578">
                  <c:v>40102</c:v>
                </c:pt>
                <c:pt idx="1579">
                  <c:v>40105</c:v>
                </c:pt>
                <c:pt idx="1580">
                  <c:v>40106</c:v>
                </c:pt>
                <c:pt idx="1581">
                  <c:v>40107</c:v>
                </c:pt>
                <c:pt idx="1582">
                  <c:v>40108</c:v>
                </c:pt>
                <c:pt idx="1583">
                  <c:v>40109</c:v>
                </c:pt>
                <c:pt idx="1584">
                  <c:v>40112</c:v>
                </c:pt>
                <c:pt idx="1585">
                  <c:v>40113</c:v>
                </c:pt>
                <c:pt idx="1586">
                  <c:v>40114</c:v>
                </c:pt>
                <c:pt idx="1587">
                  <c:v>40115</c:v>
                </c:pt>
                <c:pt idx="1588">
                  <c:v>40116</c:v>
                </c:pt>
                <c:pt idx="1589">
                  <c:v>40119</c:v>
                </c:pt>
                <c:pt idx="1590">
                  <c:v>40120</c:v>
                </c:pt>
                <c:pt idx="1591">
                  <c:v>40121</c:v>
                </c:pt>
                <c:pt idx="1592">
                  <c:v>40122</c:v>
                </c:pt>
                <c:pt idx="1593">
                  <c:v>40123</c:v>
                </c:pt>
                <c:pt idx="1594">
                  <c:v>40126</c:v>
                </c:pt>
                <c:pt idx="1595">
                  <c:v>40127</c:v>
                </c:pt>
                <c:pt idx="1596">
                  <c:v>40128</c:v>
                </c:pt>
                <c:pt idx="1597">
                  <c:v>40129</c:v>
                </c:pt>
                <c:pt idx="1598">
                  <c:v>40130</c:v>
                </c:pt>
                <c:pt idx="1599">
                  <c:v>40133</c:v>
                </c:pt>
                <c:pt idx="1600">
                  <c:v>40134</c:v>
                </c:pt>
                <c:pt idx="1601">
                  <c:v>40135</c:v>
                </c:pt>
                <c:pt idx="1602">
                  <c:v>40136</c:v>
                </c:pt>
                <c:pt idx="1603">
                  <c:v>40137</c:v>
                </c:pt>
                <c:pt idx="1604">
                  <c:v>40140</c:v>
                </c:pt>
                <c:pt idx="1605">
                  <c:v>40141</c:v>
                </c:pt>
                <c:pt idx="1606">
                  <c:v>40142</c:v>
                </c:pt>
                <c:pt idx="1607">
                  <c:v>40143</c:v>
                </c:pt>
                <c:pt idx="1608">
                  <c:v>40144</c:v>
                </c:pt>
                <c:pt idx="1609">
                  <c:v>40147</c:v>
                </c:pt>
                <c:pt idx="1610">
                  <c:v>40148</c:v>
                </c:pt>
                <c:pt idx="1611">
                  <c:v>40149</c:v>
                </c:pt>
                <c:pt idx="1612">
                  <c:v>40150</c:v>
                </c:pt>
                <c:pt idx="1613">
                  <c:v>40151</c:v>
                </c:pt>
                <c:pt idx="1614">
                  <c:v>40154</c:v>
                </c:pt>
                <c:pt idx="1615">
                  <c:v>40155</c:v>
                </c:pt>
                <c:pt idx="1616">
                  <c:v>40156</c:v>
                </c:pt>
                <c:pt idx="1617">
                  <c:v>40157</c:v>
                </c:pt>
                <c:pt idx="1618">
                  <c:v>40158</c:v>
                </c:pt>
                <c:pt idx="1619">
                  <c:v>40161</c:v>
                </c:pt>
                <c:pt idx="1620">
                  <c:v>40162</c:v>
                </c:pt>
                <c:pt idx="1621">
                  <c:v>40163</c:v>
                </c:pt>
                <c:pt idx="1622">
                  <c:v>40164</c:v>
                </c:pt>
                <c:pt idx="1623">
                  <c:v>40165</c:v>
                </c:pt>
                <c:pt idx="1624">
                  <c:v>40168</c:v>
                </c:pt>
                <c:pt idx="1625">
                  <c:v>40169</c:v>
                </c:pt>
                <c:pt idx="1626">
                  <c:v>40170</c:v>
                </c:pt>
                <c:pt idx="1627">
                  <c:v>40171</c:v>
                </c:pt>
                <c:pt idx="1628">
                  <c:v>40172</c:v>
                </c:pt>
                <c:pt idx="1629">
                  <c:v>40175</c:v>
                </c:pt>
                <c:pt idx="1630">
                  <c:v>40176</c:v>
                </c:pt>
                <c:pt idx="1631">
                  <c:v>40177</c:v>
                </c:pt>
                <c:pt idx="1632">
                  <c:v>40178</c:v>
                </c:pt>
                <c:pt idx="1633">
                  <c:v>40179</c:v>
                </c:pt>
                <c:pt idx="1634">
                  <c:v>40182</c:v>
                </c:pt>
                <c:pt idx="1635">
                  <c:v>40183</c:v>
                </c:pt>
                <c:pt idx="1636">
                  <c:v>40184</c:v>
                </c:pt>
                <c:pt idx="1637">
                  <c:v>40185</c:v>
                </c:pt>
                <c:pt idx="1638">
                  <c:v>40186</c:v>
                </c:pt>
                <c:pt idx="1639">
                  <c:v>40189</c:v>
                </c:pt>
                <c:pt idx="1640">
                  <c:v>40190</c:v>
                </c:pt>
                <c:pt idx="1641">
                  <c:v>40191</c:v>
                </c:pt>
                <c:pt idx="1642">
                  <c:v>40192</c:v>
                </c:pt>
                <c:pt idx="1643">
                  <c:v>40193</c:v>
                </c:pt>
                <c:pt idx="1644">
                  <c:v>40196</c:v>
                </c:pt>
                <c:pt idx="1645">
                  <c:v>40197</c:v>
                </c:pt>
                <c:pt idx="1646">
                  <c:v>40198</c:v>
                </c:pt>
                <c:pt idx="1647">
                  <c:v>40199</c:v>
                </c:pt>
                <c:pt idx="1648">
                  <c:v>40200</c:v>
                </c:pt>
                <c:pt idx="1649">
                  <c:v>40203</c:v>
                </c:pt>
                <c:pt idx="1650">
                  <c:v>40204</c:v>
                </c:pt>
                <c:pt idx="1651">
                  <c:v>40205</c:v>
                </c:pt>
                <c:pt idx="1652">
                  <c:v>40206</c:v>
                </c:pt>
                <c:pt idx="1653">
                  <c:v>40207</c:v>
                </c:pt>
                <c:pt idx="1654">
                  <c:v>40210</c:v>
                </c:pt>
                <c:pt idx="1655">
                  <c:v>40211</c:v>
                </c:pt>
                <c:pt idx="1656">
                  <c:v>40212</c:v>
                </c:pt>
                <c:pt idx="1657">
                  <c:v>40213</c:v>
                </c:pt>
                <c:pt idx="1658">
                  <c:v>40214</c:v>
                </c:pt>
                <c:pt idx="1659">
                  <c:v>40217</c:v>
                </c:pt>
                <c:pt idx="1660">
                  <c:v>40218</c:v>
                </c:pt>
                <c:pt idx="1661">
                  <c:v>40219</c:v>
                </c:pt>
                <c:pt idx="1662">
                  <c:v>40220</c:v>
                </c:pt>
                <c:pt idx="1663">
                  <c:v>40221</c:v>
                </c:pt>
                <c:pt idx="1664">
                  <c:v>40224</c:v>
                </c:pt>
                <c:pt idx="1665">
                  <c:v>40225</c:v>
                </c:pt>
                <c:pt idx="1666">
                  <c:v>40226</c:v>
                </c:pt>
                <c:pt idx="1667">
                  <c:v>40227</c:v>
                </c:pt>
                <c:pt idx="1668">
                  <c:v>40228</c:v>
                </c:pt>
                <c:pt idx="1669">
                  <c:v>40231</c:v>
                </c:pt>
                <c:pt idx="1670">
                  <c:v>40232</c:v>
                </c:pt>
                <c:pt idx="1671">
                  <c:v>40233</c:v>
                </c:pt>
                <c:pt idx="1672">
                  <c:v>40234</c:v>
                </c:pt>
                <c:pt idx="1673">
                  <c:v>40235</c:v>
                </c:pt>
                <c:pt idx="1674">
                  <c:v>40238</c:v>
                </c:pt>
                <c:pt idx="1675">
                  <c:v>40239</c:v>
                </c:pt>
                <c:pt idx="1676">
                  <c:v>40240</c:v>
                </c:pt>
                <c:pt idx="1677">
                  <c:v>40241</c:v>
                </c:pt>
                <c:pt idx="1678">
                  <c:v>40242</c:v>
                </c:pt>
                <c:pt idx="1679">
                  <c:v>40245</c:v>
                </c:pt>
                <c:pt idx="1680">
                  <c:v>40246</c:v>
                </c:pt>
                <c:pt idx="1681">
                  <c:v>40247</c:v>
                </c:pt>
                <c:pt idx="1682">
                  <c:v>40248</c:v>
                </c:pt>
                <c:pt idx="1683">
                  <c:v>40249</c:v>
                </c:pt>
                <c:pt idx="1684">
                  <c:v>40252</c:v>
                </c:pt>
                <c:pt idx="1685">
                  <c:v>40253</c:v>
                </c:pt>
                <c:pt idx="1686">
                  <c:v>40254</c:v>
                </c:pt>
                <c:pt idx="1687">
                  <c:v>40255</c:v>
                </c:pt>
                <c:pt idx="1688">
                  <c:v>40256</c:v>
                </c:pt>
                <c:pt idx="1689">
                  <c:v>40259</c:v>
                </c:pt>
                <c:pt idx="1690">
                  <c:v>40260</c:v>
                </c:pt>
                <c:pt idx="1691">
                  <c:v>40261</c:v>
                </c:pt>
                <c:pt idx="1692">
                  <c:v>40262</c:v>
                </c:pt>
                <c:pt idx="1693">
                  <c:v>40263</c:v>
                </c:pt>
                <c:pt idx="1694">
                  <c:v>40266</c:v>
                </c:pt>
                <c:pt idx="1695">
                  <c:v>40267</c:v>
                </c:pt>
                <c:pt idx="1696">
                  <c:v>40268</c:v>
                </c:pt>
                <c:pt idx="1697">
                  <c:v>40269</c:v>
                </c:pt>
                <c:pt idx="1698">
                  <c:v>40270</c:v>
                </c:pt>
                <c:pt idx="1699">
                  <c:v>40273</c:v>
                </c:pt>
                <c:pt idx="1700">
                  <c:v>40274</c:v>
                </c:pt>
                <c:pt idx="1701">
                  <c:v>40275</c:v>
                </c:pt>
                <c:pt idx="1702">
                  <c:v>40276</c:v>
                </c:pt>
                <c:pt idx="1703">
                  <c:v>40277</c:v>
                </c:pt>
                <c:pt idx="1704">
                  <c:v>40280</c:v>
                </c:pt>
                <c:pt idx="1705">
                  <c:v>40281</c:v>
                </c:pt>
                <c:pt idx="1706">
                  <c:v>40282</c:v>
                </c:pt>
                <c:pt idx="1707">
                  <c:v>40283</c:v>
                </c:pt>
                <c:pt idx="1708">
                  <c:v>40284</c:v>
                </c:pt>
                <c:pt idx="1709">
                  <c:v>40287</c:v>
                </c:pt>
                <c:pt idx="1710">
                  <c:v>40288</c:v>
                </c:pt>
                <c:pt idx="1711">
                  <c:v>40289</c:v>
                </c:pt>
                <c:pt idx="1712">
                  <c:v>40290</c:v>
                </c:pt>
                <c:pt idx="1713">
                  <c:v>40291</c:v>
                </c:pt>
                <c:pt idx="1714">
                  <c:v>40294</c:v>
                </c:pt>
                <c:pt idx="1715">
                  <c:v>40295</c:v>
                </c:pt>
                <c:pt idx="1716">
                  <c:v>40296</c:v>
                </c:pt>
                <c:pt idx="1717">
                  <c:v>40297</c:v>
                </c:pt>
                <c:pt idx="1718">
                  <c:v>40298</c:v>
                </c:pt>
                <c:pt idx="1719">
                  <c:v>40301</c:v>
                </c:pt>
                <c:pt idx="1720">
                  <c:v>40302</c:v>
                </c:pt>
                <c:pt idx="1721">
                  <c:v>40303</c:v>
                </c:pt>
                <c:pt idx="1722">
                  <c:v>40304</c:v>
                </c:pt>
                <c:pt idx="1723">
                  <c:v>40305</c:v>
                </c:pt>
                <c:pt idx="1724">
                  <c:v>40308</c:v>
                </c:pt>
                <c:pt idx="1725">
                  <c:v>40309</c:v>
                </c:pt>
                <c:pt idx="1726">
                  <c:v>40310</c:v>
                </c:pt>
                <c:pt idx="1727">
                  <c:v>40311</c:v>
                </c:pt>
                <c:pt idx="1728">
                  <c:v>40312</c:v>
                </c:pt>
                <c:pt idx="1729">
                  <c:v>40315</c:v>
                </c:pt>
                <c:pt idx="1730">
                  <c:v>40316</c:v>
                </c:pt>
                <c:pt idx="1731">
                  <c:v>40317</c:v>
                </c:pt>
                <c:pt idx="1732">
                  <c:v>40318</c:v>
                </c:pt>
                <c:pt idx="1733">
                  <c:v>40319</c:v>
                </c:pt>
                <c:pt idx="1734">
                  <c:v>40322</c:v>
                </c:pt>
                <c:pt idx="1735">
                  <c:v>40323</c:v>
                </c:pt>
                <c:pt idx="1736">
                  <c:v>40324</c:v>
                </c:pt>
                <c:pt idx="1737">
                  <c:v>40325</c:v>
                </c:pt>
                <c:pt idx="1738">
                  <c:v>40326</c:v>
                </c:pt>
                <c:pt idx="1739">
                  <c:v>40329</c:v>
                </c:pt>
                <c:pt idx="1740">
                  <c:v>40330</c:v>
                </c:pt>
                <c:pt idx="1741">
                  <c:v>40331</c:v>
                </c:pt>
                <c:pt idx="1742">
                  <c:v>40332</c:v>
                </c:pt>
                <c:pt idx="1743">
                  <c:v>40333</c:v>
                </c:pt>
                <c:pt idx="1744">
                  <c:v>40336</c:v>
                </c:pt>
                <c:pt idx="1745">
                  <c:v>40337</c:v>
                </c:pt>
                <c:pt idx="1746">
                  <c:v>40338</c:v>
                </c:pt>
                <c:pt idx="1747">
                  <c:v>40339</c:v>
                </c:pt>
                <c:pt idx="1748">
                  <c:v>40340</c:v>
                </c:pt>
                <c:pt idx="1749">
                  <c:v>40343</c:v>
                </c:pt>
                <c:pt idx="1750">
                  <c:v>40344</c:v>
                </c:pt>
                <c:pt idx="1751">
                  <c:v>40345</c:v>
                </c:pt>
                <c:pt idx="1752">
                  <c:v>40346</c:v>
                </c:pt>
                <c:pt idx="1753">
                  <c:v>40347</c:v>
                </c:pt>
                <c:pt idx="1754">
                  <c:v>40350</c:v>
                </c:pt>
                <c:pt idx="1755">
                  <c:v>40351</c:v>
                </c:pt>
                <c:pt idx="1756">
                  <c:v>40352</c:v>
                </c:pt>
                <c:pt idx="1757">
                  <c:v>40353</c:v>
                </c:pt>
                <c:pt idx="1758">
                  <c:v>40354</c:v>
                </c:pt>
                <c:pt idx="1759">
                  <c:v>40357</c:v>
                </c:pt>
                <c:pt idx="1760">
                  <c:v>40358</c:v>
                </c:pt>
                <c:pt idx="1761">
                  <c:v>40359</c:v>
                </c:pt>
                <c:pt idx="1762">
                  <c:v>40360</c:v>
                </c:pt>
                <c:pt idx="1763">
                  <c:v>40361</c:v>
                </c:pt>
                <c:pt idx="1764">
                  <c:v>40364</c:v>
                </c:pt>
                <c:pt idx="1765">
                  <c:v>40365</c:v>
                </c:pt>
                <c:pt idx="1766">
                  <c:v>40366</c:v>
                </c:pt>
                <c:pt idx="1767">
                  <c:v>40367</c:v>
                </c:pt>
                <c:pt idx="1768">
                  <c:v>40368</c:v>
                </c:pt>
                <c:pt idx="1769">
                  <c:v>40371</c:v>
                </c:pt>
                <c:pt idx="1770">
                  <c:v>40372</c:v>
                </c:pt>
                <c:pt idx="1771">
                  <c:v>40373</c:v>
                </c:pt>
                <c:pt idx="1772">
                  <c:v>40374</c:v>
                </c:pt>
                <c:pt idx="1773">
                  <c:v>40375</c:v>
                </c:pt>
                <c:pt idx="1774">
                  <c:v>40378</c:v>
                </c:pt>
                <c:pt idx="1775">
                  <c:v>40379</c:v>
                </c:pt>
                <c:pt idx="1776">
                  <c:v>40380</c:v>
                </c:pt>
                <c:pt idx="1777">
                  <c:v>40381</c:v>
                </c:pt>
                <c:pt idx="1778">
                  <c:v>40382</c:v>
                </c:pt>
                <c:pt idx="1779">
                  <c:v>40385</c:v>
                </c:pt>
                <c:pt idx="1780">
                  <c:v>40386</c:v>
                </c:pt>
                <c:pt idx="1781">
                  <c:v>40387</c:v>
                </c:pt>
                <c:pt idx="1782">
                  <c:v>40388</c:v>
                </c:pt>
                <c:pt idx="1783">
                  <c:v>40389</c:v>
                </c:pt>
                <c:pt idx="1784">
                  <c:v>40392</c:v>
                </c:pt>
                <c:pt idx="1785">
                  <c:v>40393</c:v>
                </c:pt>
                <c:pt idx="1786">
                  <c:v>40394</c:v>
                </c:pt>
                <c:pt idx="1787">
                  <c:v>40395</c:v>
                </c:pt>
                <c:pt idx="1788">
                  <c:v>40396</c:v>
                </c:pt>
                <c:pt idx="1789">
                  <c:v>40399</c:v>
                </c:pt>
                <c:pt idx="1790">
                  <c:v>40400</c:v>
                </c:pt>
                <c:pt idx="1791">
                  <c:v>40401</c:v>
                </c:pt>
                <c:pt idx="1792">
                  <c:v>40402</c:v>
                </c:pt>
                <c:pt idx="1793">
                  <c:v>40403</c:v>
                </c:pt>
                <c:pt idx="1794">
                  <c:v>40406</c:v>
                </c:pt>
                <c:pt idx="1795">
                  <c:v>40407</c:v>
                </c:pt>
                <c:pt idx="1796">
                  <c:v>40408</c:v>
                </c:pt>
                <c:pt idx="1797">
                  <c:v>40409</c:v>
                </c:pt>
                <c:pt idx="1798">
                  <c:v>40410</c:v>
                </c:pt>
                <c:pt idx="1799">
                  <c:v>40413</c:v>
                </c:pt>
                <c:pt idx="1800">
                  <c:v>40414</c:v>
                </c:pt>
                <c:pt idx="1801">
                  <c:v>40415</c:v>
                </c:pt>
                <c:pt idx="1802">
                  <c:v>40416</c:v>
                </c:pt>
                <c:pt idx="1803">
                  <c:v>40417</c:v>
                </c:pt>
                <c:pt idx="1804">
                  <c:v>40420</c:v>
                </c:pt>
                <c:pt idx="1805">
                  <c:v>40421</c:v>
                </c:pt>
                <c:pt idx="1806">
                  <c:v>40422</c:v>
                </c:pt>
                <c:pt idx="1807">
                  <c:v>40423</c:v>
                </c:pt>
                <c:pt idx="1808">
                  <c:v>40424</c:v>
                </c:pt>
                <c:pt idx="1809">
                  <c:v>40427</c:v>
                </c:pt>
                <c:pt idx="1810">
                  <c:v>40428</c:v>
                </c:pt>
                <c:pt idx="1811">
                  <c:v>40429</c:v>
                </c:pt>
                <c:pt idx="1812">
                  <c:v>40430</c:v>
                </c:pt>
                <c:pt idx="1813">
                  <c:v>40431</c:v>
                </c:pt>
                <c:pt idx="1814">
                  <c:v>40434</c:v>
                </c:pt>
                <c:pt idx="1815">
                  <c:v>40435</c:v>
                </c:pt>
                <c:pt idx="1816">
                  <c:v>40436</c:v>
                </c:pt>
                <c:pt idx="1817">
                  <c:v>40437</c:v>
                </c:pt>
                <c:pt idx="1818">
                  <c:v>40438</c:v>
                </c:pt>
                <c:pt idx="1819">
                  <c:v>40441</c:v>
                </c:pt>
                <c:pt idx="1820">
                  <c:v>40442</c:v>
                </c:pt>
                <c:pt idx="1821">
                  <c:v>40443</c:v>
                </c:pt>
                <c:pt idx="1822">
                  <c:v>40444</c:v>
                </c:pt>
                <c:pt idx="1823">
                  <c:v>40445</c:v>
                </c:pt>
                <c:pt idx="1824">
                  <c:v>40448</c:v>
                </c:pt>
                <c:pt idx="1825">
                  <c:v>40449</c:v>
                </c:pt>
                <c:pt idx="1826">
                  <c:v>40450</c:v>
                </c:pt>
                <c:pt idx="1827">
                  <c:v>40451</c:v>
                </c:pt>
                <c:pt idx="1828">
                  <c:v>40452</c:v>
                </c:pt>
                <c:pt idx="1829">
                  <c:v>40455</c:v>
                </c:pt>
                <c:pt idx="1830">
                  <c:v>40456</c:v>
                </c:pt>
                <c:pt idx="1831">
                  <c:v>40457</c:v>
                </c:pt>
                <c:pt idx="1832">
                  <c:v>40458</c:v>
                </c:pt>
                <c:pt idx="1833">
                  <c:v>40459</c:v>
                </c:pt>
                <c:pt idx="1834">
                  <c:v>40462</c:v>
                </c:pt>
                <c:pt idx="1835">
                  <c:v>40463</c:v>
                </c:pt>
                <c:pt idx="1836">
                  <c:v>40464</c:v>
                </c:pt>
                <c:pt idx="1837">
                  <c:v>40465</c:v>
                </c:pt>
                <c:pt idx="1838">
                  <c:v>40466</c:v>
                </c:pt>
                <c:pt idx="1839">
                  <c:v>40469</c:v>
                </c:pt>
                <c:pt idx="1840">
                  <c:v>40470</c:v>
                </c:pt>
                <c:pt idx="1841">
                  <c:v>40471</c:v>
                </c:pt>
                <c:pt idx="1842">
                  <c:v>40472</c:v>
                </c:pt>
                <c:pt idx="1843">
                  <c:v>40473</c:v>
                </c:pt>
                <c:pt idx="1844">
                  <c:v>40476</c:v>
                </c:pt>
                <c:pt idx="1845">
                  <c:v>40477</c:v>
                </c:pt>
                <c:pt idx="1846">
                  <c:v>40478</c:v>
                </c:pt>
                <c:pt idx="1847">
                  <c:v>40479</c:v>
                </c:pt>
                <c:pt idx="1848">
                  <c:v>40480</c:v>
                </c:pt>
                <c:pt idx="1849">
                  <c:v>40483</c:v>
                </c:pt>
                <c:pt idx="1850">
                  <c:v>40484</c:v>
                </c:pt>
                <c:pt idx="1851">
                  <c:v>40485</c:v>
                </c:pt>
                <c:pt idx="1852">
                  <c:v>40486</c:v>
                </c:pt>
                <c:pt idx="1853">
                  <c:v>40487</c:v>
                </c:pt>
                <c:pt idx="1854">
                  <c:v>40490</c:v>
                </c:pt>
                <c:pt idx="1855">
                  <c:v>40491</c:v>
                </c:pt>
                <c:pt idx="1856">
                  <c:v>40492</c:v>
                </c:pt>
                <c:pt idx="1857">
                  <c:v>40493</c:v>
                </c:pt>
                <c:pt idx="1858">
                  <c:v>40494</c:v>
                </c:pt>
                <c:pt idx="1859">
                  <c:v>40497</c:v>
                </c:pt>
                <c:pt idx="1860">
                  <c:v>40498</c:v>
                </c:pt>
                <c:pt idx="1861">
                  <c:v>40499</c:v>
                </c:pt>
                <c:pt idx="1862">
                  <c:v>40500</c:v>
                </c:pt>
                <c:pt idx="1863">
                  <c:v>40501</c:v>
                </c:pt>
                <c:pt idx="1864">
                  <c:v>40504</c:v>
                </c:pt>
                <c:pt idx="1865">
                  <c:v>40505</c:v>
                </c:pt>
                <c:pt idx="1866">
                  <c:v>40506</c:v>
                </c:pt>
                <c:pt idx="1867">
                  <c:v>40507</c:v>
                </c:pt>
                <c:pt idx="1868">
                  <c:v>40508</c:v>
                </c:pt>
                <c:pt idx="1869">
                  <c:v>40511</c:v>
                </c:pt>
                <c:pt idx="1870">
                  <c:v>40512</c:v>
                </c:pt>
                <c:pt idx="1871">
                  <c:v>40513</c:v>
                </c:pt>
                <c:pt idx="1872">
                  <c:v>40514</c:v>
                </c:pt>
                <c:pt idx="1873">
                  <c:v>40515</c:v>
                </c:pt>
                <c:pt idx="1874">
                  <c:v>40518</c:v>
                </c:pt>
                <c:pt idx="1875">
                  <c:v>40519</c:v>
                </c:pt>
                <c:pt idx="1876">
                  <c:v>40520</c:v>
                </c:pt>
                <c:pt idx="1877">
                  <c:v>40521</c:v>
                </c:pt>
                <c:pt idx="1878">
                  <c:v>40522</c:v>
                </c:pt>
                <c:pt idx="1879">
                  <c:v>40525</c:v>
                </c:pt>
                <c:pt idx="1880">
                  <c:v>40526</c:v>
                </c:pt>
                <c:pt idx="1881">
                  <c:v>40527</c:v>
                </c:pt>
                <c:pt idx="1882">
                  <c:v>40528</c:v>
                </c:pt>
                <c:pt idx="1883">
                  <c:v>40529</c:v>
                </c:pt>
                <c:pt idx="1884">
                  <c:v>40532</c:v>
                </c:pt>
                <c:pt idx="1885">
                  <c:v>40533</c:v>
                </c:pt>
                <c:pt idx="1886">
                  <c:v>40534</c:v>
                </c:pt>
                <c:pt idx="1887">
                  <c:v>40535</c:v>
                </c:pt>
                <c:pt idx="1888">
                  <c:v>40536</c:v>
                </c:pt>
                <c:pt idx="1889">
                  <c:v>40539</c:v>
                </c:pt>
                <c:pt idx="1890">
                  <c:v>40540</c:v>
                </c:pt>
                <c:pt idx="1891">
                  <c:v>40541</c:v>
                </c:pt>
                <c:pt idx="1892">
                  <c:v>40542</c:v>
                </c:pt>
                <c:pt idx="1893">
                  <c:v>40543</c:v>
                </c:pt>
                <c:pt idx="1894">
                  <c:v>40546</c:v>
                </c:pt>
                <c:pt idx="1895">
                  <c:v>40547</c:v>
                </c:pt>
                <c:pt idx="1896">
                  <c:v>40548</c:v>
                </c:pt>
                <c:pt idx="1897">
                  <c:v>40549</c:v>
                </c:pt>
                <c:pt idx="1898">
                  <c:v>40550</c:v>
                </c:pt>
                <c:pt idx="1899">
                  <c:v>40553</c:v>
                </c:pt>
                <c:pt idx="1900">
                  <c:v>40554</c:v>
                </c:pt>
                <c:pt idx="1901">
                  <c:v>40555</c:v>
                </c:pt>
                <c:pt idx="1902">
                  <c:v>40556</c:v>
                </c:pt>
                <c:pt idx="1903">
                  <c:v>40557</c:v>
                </c:pt>
                <c:pt idx="1904">
                  <c:v>40560</c:v>
                </c:pt>
                <c:pt idx="1905">
                  <c:v>40561</c:v>
                </c:pt>
                <c:pt idx="1906">
                  <c:v>40562</c:v>
                </c:pt>
                <c:pt idx="1907">
                  <c:v>40563</c:v>
                </c:pt>
                <c:pt idx="1908">
                  <c:v>40564</c:v>
                </c:pt>
                <c:pt idx="1909">
                  <c:v>40567</c:v>
                </c:pt>
                <c:pt idx="1910">
                  <c:v>40568</c:v>
                </c:pt>
                <c:pt idx="1911">
                  <c:v>40569</c:v>
                </c:pt>
                <c:pt idx="1912">
                  <c:v>40570</c:v>
                </c:pt>
                <c:pt idx="1913">
                  <c:v>40571</c:v>
                </c:pt>
                <c:pt idx="1914">
                  <c:v>40574</c:v>
                </c:pt>
                <c:pt idx="1915">
                  <c:v>40575</c:v>
                </c:pt>
                <c:pt idx="1916">
                  <c:v>40576</c:v>
                </c:pt>
                <c:pt idx="1917">
                  <c:v>40577</c:v>
                </c:pt>
                <c:pt idx="1918">
                  <c:v>40578</c:v>
                </c:pt>
                <c:pt idx="1919">
                  <c:v>40581</c:v>
                </c:pt>
                <c:pt idx="1920">
                  <c:v>40582</c:v>
                </c:pt>
                <c:pt idx="1921">
                  <c:v>40583</c:v>
                </c:pt>
                <c:pt idx="1922">
                  <c:v>40584</c:v>
                </c:pt>
                <c:pt idx="1923">
                  <c:v>40585</c:v>
                </c:pt>
                <c:pt idx="1924">
                  <c:v>40588</c:v>
                </c:pt>
                <c:pt idx="1925">
                  <c:v>40589</c:v>
                </c:pt>
                <c:pt idx="1926">
                  <c:v>40590</c:v>
                </c:pt>
                <c:pt idx="1927">
                  <c:v>40591</c:v>
                </c:pt>
                <c:pt idx="1928">
                  <c:v>40592</c:v>
                </c:pt>
                <c:pt idx="1929">
                  <c:v>40595</c:v>
                </c:pt>
                <c:pt idx="1930">
                  <c:v>40596</c:v>
                </c:pt>
                <c:pt idx="1931">
                  <c:v>40597</c:v>
                </c:pt>
                <c:pt idx="1932">
                  <c:v>40598</c:v>
                </c:pt>
                <c:pt idx="1933">
                  <c:v>40599</c:v>
                </c:pt>
                <c:pt idx="1934">
                  <c:v>40602</c:v>
                </c:pt>
                <c:pt idx="1935">
                  <c:v>40603</c:v>
                </c:pt>
                <c:pt idx="1936">
                  <c:v>40604</c:v>
                </c:pt>
                <c:pt idx="1937">
                  <c:v>40605</c:v>
                </c:pt>
                <c:pt idx="1938">
                  <c:v>40606</c:v>
                </c:pt>
                <c:pt idx="1939">
                  <c:v>40609</c:v>
                </c:pt>
                <c:pt idx="1940">
                  <c:v>40610</c:v>
                </c:pt>
                <c:pt idx="1941">
                  <c:v>40611</c:v>
                </c:pt>
                <c:pt idx="1942">
                  <c:v>40612</c:v>
                </c:pt>
                <c:pt idx="1943">
                  <c:v>40613</c:v>
                </c:pt>
                <c:pt idx="1944">
                  <c:v>40616</c:v>
                </c:pt>
                <c:pt idx="1945">
                  <c:v>40617</c:v>
                </c:pt>
                <c:pt idx="1946">
                  <c:v>40618</c:v>
                </c:pt>
                <c:pt idx="1947">
                  <c:v>40619</c:v>
                </c:pt>
                <c:pt idx="1948">
                  <c:v>40620</c:v>
                </c:pt>
                <c:pt idx="1949">
                  <c:v>40623</c:v>
                </c:pt>
                <c:pt idx="1950">
                  <c:v>40624</c:v>
                </c:pt>
                <c:pt idx="1951">
                  <c:v>40625</c:v>
                </c:pt>
                <c:pt idx="1952">
                  <c:v>40626</c:v>
                </c:pt>
                <c:pt idx="1953">
                  <c:v>40627</c:v>
                </c:pt>
                <c:pt idx="1954">
                  <c:v>40630</c:v>
                </c:pt>
                <c:pt idx="1955">
                  <c:v>40631</c:v>
                </c:pt>
                <c:pt idx="1956">
                  <c:v>40632</c:v>
                </c:pt>
                <c:pt idx="1957">
                  <c:v>40633</c:v>
                </c:pt>
                <c:pt idx="1958">
                  <c:v>40634</c:v>
                </c:pt>
                <c:pt idx="1959">
                  <c:v>40637</c:v>
                </c:pt>
                <c:pt idx="1960">
                  <c:v>40638</c:v>
                </c:pt>
                <c:pt idx="1961">
                  <c:v>40639</c:v>
                </c:pt>
                <c:pt idx="1962">
                  <c:v>40640</c:v>
                </c:pt>
                <c:pt idx="1963">
                  <c:v>40641</c:v>
                </c:pt>
                <c:pt idx="1964">
                  <c:v>40644</c:v>
                </c:pt>
                <c:pt idx="1965">
                  <c:v>40645</c:v>
                </c:pt>
                <c:pt idx="1966">
                  <c:v>40646</c:v>
                </c:pt>
                <c:pt idx="1967">
                  <c:v>40647</c:v>
                </c:pt>
                <c:pt idx="1968">
                  <c:v>40648</c:v>
                </c:pt>
                <c:pt idx="1969">
                  <c:v>40651</c:v>
                </c:pt>
                <c:pt idx="1970">
                  <c:v>40652</c:v>
                </c:pt>
                <c:pt idx="1971">
                  <c:v>40653</c:v>
                </c:pt>
                <c:pt idx="1972">
                  <c:v>40654</c:v>
                </c:pt>
                <c:pt idx="1973">
                  <c:v>40655</c:v>
                </c:pt>
                <c:pt idx="1974">
                  <c:v>40658</c:v>
                </c:pt>
                <c:pt idx="1975">
                  <c:v>40659</c:v>
                </c:pt>
                <c:pt idx="1976">
                  <c:v>40660</c:v>
                </c:pt>
                <c:pt idx="1977">
                  <c:v>40661</c:v>
                </c:pt>
                <c:pt idx="1978">
                  <c:v>40662</c:v>
                </c:pt>
                <c:pt idx="1979">
                  <c:v>40665</c:v>
                </c:pt>
                <c:pt idx="1980">
                  <c:v>40666</c:v>
                </c:pt>
                <c:pt idx="1981">
                  <c:v>40667</c:v>
                </c:pt>
                <c:pt idx="1982">
                  <c:v>40668</c:v>
                </c:pt>
                <c:pt idx="1983">
                  <c:v>40669</c:v>
                </c:pt>
                <c:pt idx="1984">
                  <c:v>40672</c:v>
                </c:pt>
                <c:pt idx="1985">
                  <c:v>40673</c:v>
                </c:pt>
                <c:pt idx="1986">
                  <c:v>40674</c:v>
                </c:pt>
                <c:pt idx="1987">
                  <c:v>40675</c:v>
                </c:pt>
                <c:pt idx="1988">
                  <c:v>40676</c:v>
                </c:pt>
                <c:pt idx="1989">
                  <c:v>40679</c:v>
                </c:pt>
                <c:pt idx="1990">
                  <c:v>40680</c:v>
                </c:pt>
                <c:pt idx="1991">
                  <c:v>40681</c:v>
                </c:pt>
                <c:pt idx="1992">
                  <c:v>40682</c:v>
                </c:pt>
                <c:pt idx="1993">
                  <c:v>40683</c:v>
                </c:pt>
                <c:pt idx="1994">
                  <c:v>40686</c:v>
                </c:pt>
                <c:pt idx="1995">
                  <c:v>40687</c:v>
                </c:pt>
                <c:pt idx="1996">
                  <c:v>40688</c:v>
                </c:pt>
                <c:pt idx="1997">
                  <c:v>40689</c:v>
                </c:pt>
                <c:pt idx="1998">
                  <c:v>40690</c:v>
                </c:pt>
                <c:pt idx="1999">
                  <c:v>40693</c:v>
                </c:pt>
                <c:pt idx="2000">
                  <c:v>40694</c:v>
                </c:pt>
                <c:pt idx="2001">
                  <c:v>40695</c:v>
                </c:pt>
                <c:pt idx="2002">
                  <c:v>40696</c:v>
                </c:pt>
                <c:pt idx="2003">
                  <c:v>40697</c:v>
                </c:pt>
                <c:pt idx="2004">
                  <c:v>40700</c:v>
                </c:pt>
                <c:pt idx="2005">
                  <c:v>40701</c:v>
                </c:pt>
                <c:pt idx="2006">
                  <c:v>40702</c:v>
                </c:pt>
                <c:pt idx="2007">
                  <c:v>40703</c:v>
                </c:pt>
                <c:pt idx="2008">
                  <c:v>40704</c:v>
                </c:pt>
                <c:pt idx="2009">
                  <c:v>40707</c:v>
                </c:pt>
                <c:pt idx="2010">
                  <c:v>40708</c:v>
                </c:pt>
                <c:pt idx="2011">
                  <c:v>40709</c:v>
                </c:pt>
                <c:pt idx="2012">
                  <c:v>40710</c:v>
                </c:pt>
                <c:pt idx="2013">
                  <c:v>40711</c:v>
                </c:pt>
                <c:pt idx="2014">
                  <c:v>40714</c:v>
                </c:pt>
                <c:pt idx="2015">
                  <c:v>40715</c:v>
                </c:pt>
                <c:pt idx="2016">
                  <c:v>40716</c:v>
                </c:pt>
                <c:pt idx="2017">
                  <c:v>40717</c:v>
                </c:pt>
                <c:pt idx="2018">
                  <c:v>40718</c:v>
                </c:pt>
                <c:pt idx="2019">
                  <c:v>40721</c:v>
                </c:pt>
                <c:pt idx="2020">
                  <c:v>40722</c:v>
                </c:pt>
                <c:pt idx="2021">
                  <c:v>40723</c:v>
                </c:pt>
                <c:pt idx="2022">
                  <c:v>40724</c:v>
                </c:pt>
                <c:pt idx="2023">
                  <c:v>40725</c:v>
                </c:pt>
                <c:pt idx="2024">
                  <c:v>40728</c:v>
                </c:pt>
                <c:pt idx="2025">
                  <c:v>40729</c:v>
                </c:pt>
                <c:pt idx="2026">
                  <c:v>40730</c:v>
                </c:pt>
                <c:pt idx="2027">
                  <c:v>40731</c:v>
                </c:pt>
                <c:pt idx="2028">
                  <c:v>40732</c:v>
                </c:pt>
                <c:pt idx="2029">
                  <c:v>40735</c:v>
                </c:pt>
                <c:pt idx="2030">
                  <c:v>40736</c:v>
                </c:pt>
                <c:pt idx="2031">
                  <c:v>40737</c:v>
                </c:pt>
                <c:pt idx="2032">
                  <c:v>40738</c:v>
                </c:pt>
                <c:pt idx="2033">
                  <c:v>40739</c:v>
                </c:pt>
                <c:pt idx="2034">
                  <c:v>40742</c:v>
                </c:pt>
                <c:pt idx="2035">
                  <c:v>40743</c:v>
                </c:pt>
                <c:pt idx="2036">
                  <c:v>40744</c:v>
                </c:pt>
                <c:pt idx="2037">
                  <c:v>40745</c:v>
                </c:pt>
                <c:pt idx="2038">
                  <c:v>40746</c:v>
                </c:pt>
                <c:pt idx="2039">
                  <c:v>40749</c:v>
                </c:pt>
                <c:pt idx="2040">
                  <c:v>40750</c:v>
                </c:pt>
                <c:pt idx="2041">
                  <c:v>40751</c:v>
                </c:pt>
                <c:pt idx="2042">
                  <c:v>40752</c:v>
                </c:pt>
                <c:pt idx="2043">
                  <c:v>40753</c:v>
                </c:pt>
                <c:pt idx="2044">
                  <c:v>40756</c:v>
                </c:pt>
                <c:pt idx="2045">
                  <c:v>40757</c:v>
                </c:pt>
                <c:pt idx="2046">
                  <c:v>40758</c:v>
                </c:pt>
                <c:pt idx="2047">
                  <c:v>40759</c:v>
                </c:pt>
                <c:pt idx="2048">
                  <c:v>40760</c:v>
                </c:pt>
                <c:pt idx="2049">
                  <c:v>40763</c:v>
                </c:pt>
                <c:pt idx="2050">
                  <c:v>40764</c:v>
                </c:pt>
                <c:pt idx="2051">
                  <c:v>40765</c:v>
                </c:pt>
                <c:pt idx="2052">
                  <c:v>40766</c:v>
                </c:pt>
                <c:pt idx="2053">
                  <c:v>40767</c:v>
                </c:pt>
                <c:pt idx="2054">
                  <c:v>40770</c:v>
                </c:pt>
                <c:pt idx="2055">
                  <c:v>40771</c:v>
                </c:pt>
                <c:pt idx="2056">
                  <c:v>40772</c:v>
                </c:pt>
                <c:pt idx="2057">
                  <c:v>40773</c:v>
                </c:pt>
                <c:pt idx="2058">
                  <c:v>40774</c:v>
                </c:pt>
                <c:pt idx="2059">
                  <c:v>40777</c:v>
                </c:pt>
                <c:pt idx="2060">
                  <c:v>40778</c:v>
                </c:pt>
                <c:pt idx="2061">
                  <c:v>40779</c:v>
                </c:pt>
                <c:pt idx="2062">
                  <c:v>40780</c:v>
                </c:pt>
                <c:pt idx="2063">
                  <c:v>40781</c:v>
                </c:pt>
                <c:pt idx="2064">
                  <c:v>40784</c:v>
                </c:pt>
                <c:pt idx="2065">
                  <c:v>40785</c:v>
                </c:pt>
                <c:pt idx="2066">
                  <c:v>40786</c:v>
                </c:pt>
                <c:pt idx="2067">
                  <c:v>40787</c:v>
                </c:pt>
                <c:pt idx="2068">
                  <c:v>40788</c:v>
                </c:pt>
                <c:pt idx="2069">
                  <c:v>40791</c:v>
                </c:pt>
                <c:pt idx="2070">
                  <c:v>40792</c:v>
                </c:pt>
                <c:pt idx="2071">
                  <c:v>40793</c:v>
                </c:pt>
                <c:pt idx="2072">
                  <c:v>40794</c:v>
                </c:pt>
                <c:pt idx="2073">
                  <c:v>40795</c:v>
                </c:pt>
                <c:pt idx="2074">
                  <c:v>40798</c:v>
                </c:pt>
                <c:pt idx="2075">
                  <c:v>40799</c:v>
                </c:pt>
                <c:pt idx="2076">
                  <c:v>40800</c:v>
                </c:pt>
                <c:pt idx="2077">
                  <c:v>40801</c:v>
                </c:pt>
                <c:pt idx="2078">
                  <c:v>40802</c:v>
                </c:pt>
                <c:pt idx="2079">
                  <c:v>40805</c:v>
                </c:pt>
                <c:pt idx="2080">
                  <c:v>40806</c:v>
                </c:pt>
                <c:pt idx="2081">
                  <c:v>40807</c:v>
                </c:pt>
                <c:pt idx="2082">
                  <c:v>40808</c:v>
                </c:pt>
                <c:pt idx="2083">
                  <c:v>40809</c:v>
                </c:pt>
                <c:pt idx="2084">
                  <c:v>40812</c:v>
                </c:pt>
                <c:pt idx="2085">
                  <c:v>40813</c:v>
                </c:pt>
                <c:pt idx="2086">
                  <c:v>40814</c:v>
                </c:pt>
                <c:pt idx="2087">
                  <c:v>40815</c:v>
                </c:pt>
                <c:pt idx="2088">
                  <c:v>40816</c:v>
                </c:pt>
                <c:pt idx="2089">
                  <c:v>40819</c:v>
                </c:pt>
                <c:pt idx="2090">
                  <c:v>40820</c:v>
                </c:pt>
                <c:pt idx="2091">
                  <c:v>40821</c:v>
                </c:pt>
                <c:pt idx="2092">
                  <c:v>40822</c:v>
                </c:pt>
                <c:pt idx="2093">
                  <c:v>40823</c:v>
                </c:pt>
                <c:pt idx="2094">
                  <c:v>40826</c:v>
                </c:pt>
                <c:pt idx="2095">
                  <c:v>40827</c:v>
                </c:pt>
                <c:pt idx="2096">
                  <c:v>40828</c:v>
                </c:pt>
                <c:pt idx="2097">
                  <c:v>40829</c:v>
                </c:pt>
                <c:pt idx="2098">
                  <c:v>40830</c:v>
                </c:pt>
                <c:pt idx="2099">
                  <c:v>40833</c:v>
                </c:pt>
                <c:pt idx="2100">
                  <c:v>40834</c:v>
                </c:pt>
                <c:pt idx="2101">
                  <c:v>40835</c:v>
                </c:pt>
                <c:pt idx="2102">
                  <c:v>40836</c:v>
                </c:pt>
                <c:pt idx="2103">
                  <c:v>40837</c:v>
                </c:pt>
                <c:pt idx="2104">
                  <c:v>40840</c:v>
                </c:pt>
                <c:pt idx="2105">
                  <c:v>40841</c:v>
                </c:pt>
                <c:pt idx="2106">
                  <c:v>40842</c:v>
                </c:pt>
                <c:pt idx="2107">
                  <c:v>40843</c:v>
                </c:pt>
                <c:pt idx="2108">
                  <c:v>40844</c:v>
                </c:pt>
                <c:pt idx="2109">
                  <c:v>40847</c:v>
                </c:pt>
                <c:pt idx="2110">
                  <c:v>40848</c:v>
                </c:pt>
                <c:pt idx="2111">
                  <c:v>40849</c:v>
                </c:pt>
                <c:pt idx="2112">
                  <c:v>40850</c:v>
                </c:pt>
                <c:pt idx="2113">
                  <c:v>40851</c:v>
                </c:pt>
                <c:pt idx="2114">
                  <c:v>40854</c:v>
                </c:pt>
                <c:pt idx="2115">
                  <c:v>40855</c:v>
                </c:pt>
                <c:pt idx="2116">
                  <c:v>40856</c:v>
                </c:pt>
                <c:pt idx="2117">
                  <c:v>40857</c:v>
                </c:pt>
                <c:pt idx="2118">
                  <c:v>40858</c:v>
                </c:pt>
                <c:pt idx="2119">
                  <c:v>40861</c:v>
                </c:pt>
                <c:pt idx="2120">
                  <c:v>40862</c:v>
                </c:pt>
                <c:pt idx="2121">
                  <c:v>40863</c:v>
                </c:pt>
                <c:pt idx="2122">
                  <c:v>40864</c:v>
                </c:pt>
                <c:pt idx="2123">
                  <c:v>40865</c:v>
                </c:pt>
                <c:pt idx="2124">
                  <c:v>40868</c:v>
                </c:pt>
                <c:pt idx="2125">
                  <c:v>40869</c:v>
                </c:pt>
                <c:pt idx="2126">
                  <c:v>40870</c:v>
                </c:pt>
                <c:pt idx="2127">
                  <c:v>40871</c:v>
                </c:pt>
                <c:pt idx="2128">
                  <c:v>40872</c:v>
                </c:pt>
                <c:pt idx="2129">
                  <c:v>40875</c:v>
                </c:pt>
                <c:pt idx="2130">
                  <c:v>40876</c:v>
                </c:pt>
                <c:pt idx="2131">
                  <c:v>40877</c:v>
                </c:pt>
                <c:pt idx="2132">
                  <c:v>40878</c:v>
                </c:pt>
                <c:pt idx="2133">
                  <c:v>40879</c:v>
                </c:pt>
                <c:pt idx="2134">
                  <c:v>40882</c:v>
                </c:pt>
                <c:pt idx="2135">
                  <c:v>40883</c:v>
                </c:pt>
                <c:pt idx="2136">
                  <c:v>40884</c:v>
                </c:pt>
                <c:pt idx="2137">
                  <c:v>40885</c:v>
                </c:pt>
                <c:pt idx="2138">
                  <c:v>40886</c:v>
                </c:pt>
                <c:pt idx="2139">
                  <c:v>40889</c:v>
                </c:pt>
                <c:pt idx="2140">
                  <c:v>40890</c:v>
                </c:pt>
                <c:pt idx="2141">
                  <c:v>40891</c:v>
                </c:pt>
                <c:pt idx="2142">
                  <c:v>40892</c:v>
                </c:pt>
                <c:pt idx="2143">
                  <c:v>40893</c:v>
                </c:pt>
                <c:pt idx="2144">
                  <c:v>40896</c:v>
                </c:pt>
                <c:pt idx="2145">
                  <c:v>40897</c:v>
                </c:pt>
                <c:pt idx="2146">
                  <c:v>40898</c:v>
                </c:pt>
                <c:pt idx="2147">
                  <c:v>40899</c:v>
                </c:pt>
                <c:pt idx="2148">
                  <c:v>40900</c:v>
                </c:pt>
                <c:pt idx="2149">
                  <c:v>40903</c:v>
                </c:pt>
                <c:pt idx="2150">
                  <c:v>40904</c:v>
                </c:pt>
                <c:pt idx="2151">
                  <c:v>40905</c:v>
                </c:pt>
                <c:pt idx="2152">
                  <c:v>40906</c:v>
                </c:pt>
                <c:pt idx="2153">
                  <c:v>40907</c:v>
                </c:pt>
                <c:pt idx="2154">
                  <c:v>40910</c:v>
                </c:pt>
                <c:pt idx="2155">
                  <c:v>40911</c:v>
                </c:pt>
                <c:pt idx="2156">
                  <c:v>40912</c:v>
                </c:pt>
                <c:pt idx="2157">
                  <c:v>40913</c:v>
                </c:pt>
                <c:pt idx="2158">
                  <c:v>40914</c:v>
                </c:pt>
                <c:pt idx="2159">
                  <c:v>40917</c:v>
                </c:pt>
                <c:pt idx="2160">
                  <c:v>40918</c:v>
                </c:pt>
                <c:pt idx="2161">
                  <c:v>40919</c:v>
                </c:pt>
                <c:pt idx="2162">
                  <c:v>40920</c:v>
                </c:pt>
                <c:pt idx="2163">
                  <c:v>40921</c:v>
                </c:pt>
                <c:pt idx="2164">
                  <c:v>40924</c:v>
                </c:pt>
                <c:pt idx="2165">
                  <c:v>40925</c:v>
                </c:pt>
                <c:pt idx="2166">
                  <c:v>40926</c:v>
                </c:pt>
                <c:pt idx="2167">
                  <c:v>40927</c:v>
                </c:pt>
                <c:pt idx="2168">
                  <c:v>40928</c:v>
                </c:pt>
                <c:pt idx="2169">
                  <c:v>40931</c:v>
                </c:pt>
                <c:pt idx="2170">
                  <c:v>40932</c:v>
                </c:pt>
                <c:pt idx="2171">
                  <c:v>40933</c:v>
                </c:pt>
                <c:pt idx="2172">
                  <c:v>40934</c:v>
                </c:pt>
                <c:pt idx="2173">
                  <c:v>40935</c:v>
                </c:pt>
                <c:pt idx="2174">
                  <c:v>40938</c:v>
                </c:pt>
                <c:pt idx="2175">
                  <c:v>40939</c:v>
                </c:pt>
                <c:pt idx="2176">
                  <c:v>40940</c:v>
                </c:pt>
                <c:pt idx="2177">
                  <c:v>40941</c:v>
                </c:pt>
                <c:pt idx="2178">
                  <c:v>40942</c:v>
                </c:pt>
                <c:pt idx="2179">
                  <c:v>40945</c:v>
                </c:pt>
                <c:pt idx="2180">
                  <c:v>40946</c:v>
                </c:pt>
                <c:pt idx="2181">
                  <c:v>40947</c:v>
                </c:pt>
                <c:pt idx="2182">
                  <c:v>40948</c:v>
                </c:pt>
                <c:pt idx="2183">
                  <c:v>40949</c:v>
                </c:pt>
                <c:pt idx="2184">
                  <c:v>40952</c:v>
                </c:pt>
                <c:pt idx="2185">
                  <c:v>40953</c:v>
                </c:pt>
                <c:pt idx="2186">
                  <c:v>40954</c:v>
                </c:pt>
                <c:pt idx="2187">
                  <c:v>40955</c:v>
                </c:pt>
                <c:pt idx="2188">
                  <c:v>40956</c:v>
                </c:pt>
                <c:pt idx="2189">
                  <c:v>40959</c:v>
                </c:pt>
                <c:pt idx="2190">
                  <c:v>40960</c:v>
                </c:pt>
                <c:pt idx="2191">
                  <c:v>40961</c:v>
                </c:pt>
                <c:pt idx="2192">
                  <c:v>40962</c:v>
                </c:pt>
                <c:pt idx="2193">
                  <c:v>40963</c:v>
                </c:pt>
                <c:pt idx="2194">
                  <c:v>40966</c:v>
                </c:pt>
                <c:pt idx="2195">
                  <c:v>40967</c:v>
                </c:pt>
                <c:pt idx="2196">
                  <c:v>40968</c:v>
                </c:pt>
                <c:pt idx="2197">
                  <c:v>40969</c:v>
                </c:pt>
                <c:pt idx="2198">
                  <c:v>40970</c:v>
                </c:pt>
                <c:pt idx="2199">
                  <c:v>40973</c:v>
                </c:pt>
                <c:pt idx="2200">
                  <c:v>40974</c:v>
                </c:pt>
                <c:pt idx="2201">
                  <c:v>40975</c:v>
                </c:pt>
                <c:pt idx="2202">
                  <c:v>40976</c:v>
                </c:pt>
                <c:pt idx="2203">
                  <c:v>40977</c:v>
                </c:pt>
                <c:pt idx="2204">
                  <c:v>40980</c:v>
                </c:pt>
                <c:pt idx="2205">
                  <c:v>40981</c:v>
                </c:pt>
                <c:pt idx="2206">
                  <c:v>40982</c:v>
                </c:pt>
                <c:pt idx="2207">
                  <c:v>40983</c:v>
                </c:pt>
                <c:pt idx="2208">
                  <c:v>40984</c:v>
                </c:pt>
                <c:pt idx="2209">
                  <c:v>40987</c:v>
                </c:pt>
                <c:pt idx="2210">
                  <c:v>40988</c:v>
                </c:pt>
                <c:pt idx="2211">
                  <c:v>40989</c:v>
                </c:pt>
                <c:pt idx="2212">
                  <c:v>40990</c:v>
                </c:pt>
                <c:pt idx="2213">
                  <c:v>40991</c:v>
                </c:pt>
                <c:pt idx="2214">
                  <c:v>40994</c:v>
                </c:pt>
                <c:pt idx="2215">
                  <c:v>40995</c:v>
                </c:pt>
                <c:pt idx="2216">
                  <c:v>40996</c:v>
                </c:pt>
                <c:pt idx="2217">
                  <c:v>40997</c:v>
                </c:pt>
                <c:pt idx="2218">
                  <c:v>40998</c:v>
                </c:pt>
                <c:pt idx="2219">
                  <c:v>41001</c:v>
                </c:pt>
                <c:pt idx="2220">
                  <c:v>41002</c:v>
                </c:pt>
                <c:pt idx="2221">
                  <c:v>41003</c:v>
                </c:pt>
                <c:pt idx="2222">
                  <c:v>41004</c:v>
                </c:pt>
                <c:pt idx="2223">
                  <c:v>41005</c:v>
                </c:pt>
                <c:pt idx="2224">
                  <c:v>41008</c:v>
                </c:pt>
                <c:pt idx="2225">
                  <c:v>41009</c:v>
                </c:pt>
                <c:pt idx="2226">
                  <c:v>41010</c:v>
                </c:pt>
                <c:pt idx="2227">
                  <c:v>41011</c:v>
                </c:pt>
                <c:pt idx="2228">
                  <c:v>41012</c:v>
                </c:pt>
                <c:pt idx="2229">
                  <c:v>41015</c:v>
                </c:pt>
                <c:pt idx="2230">
                  <c:v>41016</c:v>
                </c:pt>
                <c:pt idx="2231">
                  <c:v>41017</c:v>
                </c:pt>
                <c:pt idx="2232">
                  <c:v>41018</c:v>
                </c:pt>
                <c:pt idx="2233">
                  <c:v>41019</c:v>
                </c:pt>
                <c:pt idx="2234">
                  <c:v>41022</c:v>
                </c:pt>
                <c:pt idx="2235">
                  <c:v>41023</c:v>
                </c:pt>
                <c:pt idx="2236">
                  <c:v>41024</c:v>
                </c:pt>
                <c:pt idx="2237">
                  <c:v>41025</c:v>
                </c:pt>
                <c:pt idx="2238">
                  <c:v>41026</c:v>
                </c:pt>
                <c:pt idx="2239">
                  <c:v>41029</c:v>
                </c:pt>
                <c:pt idx="2240">
                  <c:v>41030</c:v>
                </c:pt>
                <c:pt idx="2241">
                  <c:v>41031</c:v>
                </c:pt>
                <c:pt idx="2242">
                  <c:v>41032</c:v>
                </c:pt>
                <c:pt idx="2243">
                  <c:v>41033</c:v>
                </c:pt>
                <c:pt idx="2244">
                  <c:v>41036</c:v>
                </c:pt>
                <c:pt idx="2245">
                  <c:v>41037</c:v>
                </c:pt>
                <c:pt idx="2246">
                  <c:v>41038</c:v>
                </c:pt>
                <c:pt idx="2247">
                  <c:v>41039</c:v>
                </c:pt>
                <c:pt idx="2248">
                  <c:v>41040</c:v>
                </c:pt>
                <c:pt idx="2249">
                  <c:v>41043</c:v>
                </c:pt>
                <c:pt idx="2250">
                  <c:v>41044</c:v>
                </c:pt>
                <c:pt idx="2251">
                  <c:v>41045</c:v>
                </c:pt>
                <c:pt idx="2252">
                  <c:v>41046</c:v>
                </c:pt>
                <c:pt idx="2253">
                  <c:v>41047</c:v>
                </c:pt>
                <c:pt idx="2254">
                  <c:v>41050</c:v>
                </c:pt>
                <c:pt idx="2255">
                  <c:v>41051</c:v>
                </c:pt>
                <c:pt idx="2256">
                  <c:v>41052</c:v>
                </c:pt>
                <c:pt idx="2257">
                  <c:v>41053</c:v>
                </c:pt>
                <c:pt idx="2258">
                  <c:v>41054</c:v>
                </c:pt>
                <c:pt idx="2259">
                  <c:v>41057</c:v>
                </c:pt>
                <c:pt idx="2260">
                  <c:v>41058</c:v>
                </c:pt>
                <c:pt idx="2261">
                  <c:v>41059</c:v>
                </c:pt>
                <c:pt idx="2262">
                  <c:v>41060</c:v>
                </c:pt>
                <c:pt idx="2263">
                  <c:v>41061</c:v>
                </c:pt>
                <c:pt idx="2264">
                  <c:v>41064</c:v>
                </c:pt>
                <c:pt idx="2265">
                  <c:v>41065</c:v>
                </c:pt>
                <c:pt idx="2266">
                  <c:v>41066</c:v>
                </c:pt>
                <c:pt idx="2267">
                  <c:v>41067</c:v>
                </c:pt>
                <c:pt idx="2268">
                  <c:v>41068</c:v>
                </c:pt>
                <c:pt idx="2269">
                  <c:v>41071</c:v>
                </c:pt>
                <c:pt idx="2270">
                  <c:v>41072</c:v>
                </c:pt>
                <c:pt idx="2271">
                  <c:v>41073</c:v>
                </c:pt>
                <c:pt idx="2272">
                  <c:v>41074</c:v>
                </c:pt>
                <c:pt idx="2273">
                  <c:v>41075</c:v>
                </c:pt>
                <c:pt idx="2274">
                  <c:v>41078</c:v>
                </c:pt>
                <c:pt idx="2275">
                  <c:v>41079</c:v>
                </c:pt>
                <c:pt idx="2276">
                  <c:v>41080</c:v>
                </c:pt>
                <c:pt idx="2277">
                  <c:v>41081</c:v>
                </c:pt>
                <c:pt idx="2278">
                  <c:v>41082</c:v>
                </c:pt>
                <c:pt idx="2279">
                  <c:v>41085</c:v>
                </c:pt>
                <c:pt idx="2280">
                  <c:v>41086</c:v>
                </c:pt>
                <c:pt idx="2281">
                  <c:v>41087</c:v>
                </c:pt>
                <c:pt idx="2282">
                  <c:v>41088</c:v>
                </c:pt>
                <c:pt idx="2283">
                  <c:v>41089</c:v>
                </c:pt>
                <c:pt idx="2284">
                  <c:v>41092</c:v>
                </c:pt>
                <c:pt idx="2285">
                  <c:v>41093</c:v>
                </c:pt>
                <c:pt idx="2286">
                  <c:v>41094</c:v>
                </c:pt>
                <c:pt idx="2287">
                  <c:v>41095</c:v>
                </c:pt>
                <c:pt idx="2288">
                  <c:v>41096</c:v>
                </c:pt>
                <c:pt idx="2289">
                  <c:v>41099</c:v>
                </c:pt>
                <c:pt idx="2290">
                  <c:v>41100</c:v>
                </c:pt>
                <c:pt idx="2291">
                  <c:v>41101</c:v>
                </c:pt>
                <c:pt idx="2292">
                  <c:v>41102</c:v>
                </c:pt>
                <c:pt idx="2293">
                  <c:v>41103</c:v>
                </c:pt>
                <c:pt idx="2294">
                  <c:v>41106</c:v>
                </c:pt>
                <c:pt idx="2295">
                  <c:v>41107</c:v>
                </c:pt>
                <c:pt idx="2296">
                  <c:v>41108</c:v>
                </c:pt>
                <c:pt idx="2297">
                  <c:v>41109</c:v>
                </c:pt>
                <c:pt idx="2298">
                  <c:v>41110</c:v>
                </c:pt>
                <c:pt idx="2299">
                  <c:v>41113</c:v>
                </c:pt>
                <c:pt idx="2300">
                  <c:v>41114</c:v>
                </c:pt>
                <c:pt idx="2301">
                  <c:v>41115</c:v>
                </c:pt>
                <c:pt idx="2302">
                  <c:v>41116</c:v>
                </c:pt>
                <c:pt idx="2303">
                  <c:v>41117</c:v>
                </c:pt>
                <c:pt idx="2304">
                  <c:v>41120</c:v>
                </c:pt>
                <c:pt idx="2305">
                  <c:v>41121</c:v>
                </c:pt>
                <c:pt idx="2306">
                  <c:v>41122</c:v>
                </c:pt>
                <c:pt idx="2307">
                  <c:v>41123</c:v>
                </c:pt>
                <c:pt idx="2308">
                  <c:v>41124</c:v>
                </c:pt>
                <c:pt idx="2309">
                  <c:v>41127</c:v>
                </c:pt>
                <c:pt idx="2310">
                  <c:v>41128</c:v>
                </c:pt>
                <c:pt idx="2311">
                  <c:v>41129</c:v>
                </c:pt>
                <c:pt idx="2312">
                  <c:v>41130</c:v>
                </c:pt>
                <c:pt idx="2313">
                  <c:v>41131</c:v>
                </c:pt>
                <c:pt idx="2314">
                  <c:v>41134</c:v>
                </c:pt>
                <c:pt idx="2315">
                  <c:v>41135</c:v>
                </c:pt>
                <c:pt idx="2316">
                  <c:v>41136</c:v>
                </c:pt>
                <c:pt idx="2317">
                  <c:v>41137</c:v>
                </c:pt>
                <c:pt idx="2318">
                  <c:v>41138</c:v>
                </c:pt>
                <c:pt idx="2319">
                  <c:v>41141</c:v>
                </c:pt>
                <c:pt idx="2320">
                  <c:v>41142</c:v>
                </c:pt>
                <c:pt idx="2321">
                  <c:v>41143</c:v>
                </c:pt>
                <c:pt idx="2322">
                  <c:v>41144</c:v>
                </c:pt>
                <c:pt idx="2323">
                  <c:v>41145</c:v>
                </c:pt>
                <c:pt idx="2324">
                  <c:v>41148</c:v>
                </c:pt>
                <c:pt idx="2325">
                  <c:v>41149</c:v>
                </c:pt>
                <c:pt idx="2326">
                  <c:v>41150</c:v>
                </c:pt>
                <c:pt idx="2327">
                  <c:v>41151</c:v>
                </c:pt>
                <c:pt idx="2328">
                  <c:v>41152</c:v>
                </c:pt>
                <c:pt idx="2329">
                  <c:v>41155</c:v>
                </c:pt>
                <c:pt idx="2330">
                  <c:v>41156</c:v>
                </c:pt>
                <c:pt idx="2331">
                  <c:v>41157</c:v>
                </c:pt>
                <c:pt idx="2332">
                  <c:v>41158</c:v>
                </c:pt>
                <c:pt idx="2333">
                  <c:v>41159</c:v>
                </c:pt>
                <c:pt idx="2334">
                  <c:v>41162</c:v>
                </c:pt>
                <c:pt idx="2335">
                  <c:v>41163</c:v>
                </c:pt>
                <c:pt idx="2336">
                  <c:v>41164</c:v>
                </c:pt>
                <c:pt idx="2337">
                  <c:v>41165</c:v>
                </c:pt>
                <c:pt idx="2338">
                  <c:v>41166</c:v>
                </c:pt>
                <c:pt idx="2339">
                  <c:v>41169</c:v>
                </c:pt>
                <c:pt idx="2340">
                  <c:v>41170</c:v>
                </c:pt>
                <c:pt idx="2341">
                  <c:v>41171</c:v>
                </c:pt>
                <c:pt idx="2342">
                  <c:v>41172</c:v>
                </c:pt>
                <c:pt idx="2343">
                  <c:v>41173</c:v>
                </c:pt>
                <c:pt idx="2344">
                  <c:v>41176</c:v>
                </c:pt>
                <c:pt idx="2345">
                  <c:v>41177</c:v>
                </c:pt>
                <c:pt idx="2346">
                  <c:v>41178</c:v>
                </c:pt>
                <c:pt idx="2347">
                  <c:v>41179</c:v>
                </c:pt>
                <c:pt idx="2348">
                  <c:v>41180</c:v>
                </c:pt>
                <c:pt idx="2349">
                  <c:v>41183</c:v>
                </c:pt>
                <c:pt idx="2350">
                  <c:v>41184</c:v>
                </c:pt>
                <c:pt idx="2351">
                  <c:v>41185</c:v>
                </c:pt>
                <c:pt idx="2352">
                  <c:v>41186</c:v>
                </c:pt>
                <c:pt idx="2353">
                  <c:v>41187</c:v>
                </c:pt>
                <c:pt idx="2354">
                  <c:v>41190</c:v>
                </c:pt>
                <c:pt idx="2355">
                  <c:v>41191</c:v>
                </c:pt>
                <c:pt idx="2356">
                  <c:v>41192</c:v>
                </c:pt>
                <c:pt idx="2357">
                  <c:v>41193</c:v>
                </c:pt>
                <c:pt idx="2358">
                  <c:v>41194</c:v>
                </c:pt>
                <c:pt idx="2359">
                  <c:v>41197</c:v>
                </c:pt>
                <c:pt idx="2360">
                  <c:v>41198</c:v>
                </c:pt>
                <c:pt idx="2361">
                  <c:v>41199</c:v>
                </c:pt>
                <c:pt idx="2362">
                  <c:v>41200</c:v>
                </c:pt>
                <c:pt idx="2363">
                  <c:v>41201</c:v>
                </c:pt>
                <c:pt idx="2364">
                  <c:v>41204</c:v>
                </c:pt>
                <c:pt idx="2365">
                  <c:v>41205</c:v>
                </c:pt>
                <c:pt idx="2366">
                  <c:v>41206</c:v>
                </c:pt>
                <c:pt idx="2367">
                  <c:v>41207</c:v>
                </c:pt>
                <c:pt idx="2368">
                  <c:v>41208</c:v>
                </c:pt>
                <c:pt idx="2369">
                  <c:v>41211</c:v>
                </c:pt>
                <c:pt idx="2370">
                  <c:v>41212</c:v>
                </c:pt>
                <c:pt idx="2371">
                  <c:v>41213</c:v>
                </c:pt>
                <c:pt idx="2372">
                  <c:v>41214</c:v>
                </c:pt>
                <c:pt idx="2373">
                  <c:v>41215</c:v>
                </c:pt>
                <c:pt idx="2374">
                  <c:v>41218</c:v>
                </c:pt>
                <c:pt idx="2375">
                  <c:v>41219</c:v>
                </c:pt>
                <c:pt idx="2376">
                  <c:v>41220</c:v>
                </c:pt>
                <c:pt idx="2377">
                  <c:v>41221</c:v>
                </c:pt>
                <c:pt idx="2378">
                  <c:v>41222</c:v>
                </c:pt>
                <c:pt idx="2379">
                  <c:v>41225</c:v>
                </c:pt>
                <c:pt idx="2380">
                  <c:v>41226</c:v>
                </c:pt>
                <c:pt idx="2381">
                  <c:v>41227</c:v>
                </c:pt>
                <c:pt idx="2382">
                  <c:v>41228</c:v>
                </c:pt>
                <c:pt idx="2383">
                  <c:v>41229</c:v>
                </c:pt>
                <c:pt idx="2384">
                  <c:v>41232</c:v>
                </c:pt>
                <c:pt idx="2385">
                  <c:v>41233</c:v>
                </c:pt>
                <c:pt idx="2386">
                  <c:v>41234</c:v>
                </c:pt>
                <c:pt idx="2387">
                  <c:v>41235</c:v>
                </c:pt>
                <c:pt idx="2388">
                  <c:v>41236</c:v>
                </c:pt>
                <c:pt idx="2389">
                  <c:v>41239</c:v>
                </c:pt>
                <c:pt idx="2390">
                  <c:v>41240</c:v>
                </c:pt>
                <c:pt idx="2391">
                  <c:v>41241</c:v>
                </c:pt>
                <c:pt idx="2392">
                  <c:v>41242</c:v>
                </c:pt>
                <c:pt idx="2393">
                  <c:v>41243</c:v>
                </c:pt>
                <c:pt idx="2394">
                  <c:v>41246</c:v>
                </c:pt>
                <c:pt idx="2395">
                  <c:v>41247</c:v>
                </c:pt>
                <c:pt idx="2396">
                  <c:v>41248</c:v>
                </c:pt>
                <c:pt idx="2397">
                  <c:v>41249</c:v>
                </c:pt>
                <c:pt idx="2398">
                  <c:v>41250</c:v>
                </c:pt>
                <c:pt idx="2399">
                  <c:v>41253</c:v>
                </c:pt>
                <c:pt idx="2400">
                  <c:v>41254</c:v>
                </c:pt>
                <c:pt idx="2401">
                  <c:v>41255</c:v>
                </c:pt>
                <c:pt idx="2402">
                  <c:v>41256</c:v>
                </c:pt>
                <c:pt idx="2403">
                  <c:v>41257</c:v>
                </c:pt>
                <c:pt idx="2404">
                  <c:v>41260</c:v>
                </c:pt>
                <c:pt idx="2405">
                  <c:v>41261</c:v>
                </c:pt>
                <c:pt idx="2406">
                  <c:v>41262</c:v>
                </c:pt>
                <c:pt idx="2407">
                  <c:v>41263</c:v>
                </c:pt>
                <c:pt idx="2408">
                  <c:v>41264</c:v>
                </c:pt>
                <c:pt idx="2409">
                  <c:v>41267</c:v>
                </c:pt>
                <c:pt idx="2410">
                  <c:v>41268</c:v>
                </c:pt>
                <c:pt idx="2411">
                  <c:v>41269</c:v>
                </c:pt>
                <c:pt idx="2412">
                  <c:v>41270</c:v>
                </c:pt>
                <c:pt idx="2413">
                  <c:v>41271</c:v>
                </c:pt>
                <c:pt idx="2414">
                  <c:v>41274</c:v>
                </c:pt>
                <c:pt idx="2415">
                  <c:v>41275</c:v>
                </c:pt>
                <c:pt idx="2416">
                  <c:v>41276</c:v>
                </c:pt>
                <c:pt idx="2417">
                  <c:v>41277</c:v>
                </c:pt>
                <c:pt idx="2418">
                  <c:v>41278</c:v>
                </c:pt>
                <c:pt idx="2419">
                  <c:v>41281</c:v>
                </c:pt>
                <c:pt idx="2420">
                  <c:v>41282</c:v>
                </c:pt>
                <c:pt idx="2421">
                  <c:v>41283</c:v>
                </c:pt>
                <c:pt idx="2422">
                  <c:v>41284</c:v>
                </c:pt>
                <c:pt idx="2423">
                  <c:v>41285</c:v>
                </c:pt>
                <c:pt idx="2424">
                  <c:v>41288</c:v>
                </c:pt>
                <c:pt idx="2425">
                  <c:v>41289</c:v>
                </c:pt>
                <c:pt idx="2426">
                  <c:v>41290</c:v>
                </c:pt>
                <c:pt idx="2427">
                  <c:v>41291</c:v>
                </c:pt>
                <c:pt idx="2428">
                  <c:v>41292</c:v>
                </c:pt>
                <c:pt idx="2429">
                  <c:v>41295</c:v>
                </c:pt>
                <c:pt idx="2430">
                  <c:v>41296</c:v>
                </c:pt>
                <c:pt idx="2431">
                  <c:v>41297</c:v>
                </c:pt>
                <c:pt idx="2432">
                  <c:v>41298</c:v>
                </c:pt>
                <c:pt idx="2433">
                  <c:v>41299</c:v>
                </c:pt>
                <c:pt idx="2434">
                  <c:v>41302</c:v>
                </c:pt>
                <c:pt idx="2435">
                  <c:v>41303</c:v>
                </c:pt>
                <c:pt idx="2436">
                  <c:v>41304</c:v>
                </c:pt>
                <c:pt idx="2437">
                  <c:v>41305</c:v>
                </c:pt>
                <c:pt idx="2438">
                  <c:v>41306</c:v>
                </c:pt>
                <c:pt idx="2439">
                  <c:v>41309</c:v>
                </c:pt>
                <c:pt idx="2440">
                  <c:v>41310</c:v>
                </c:pt>
                <c:pt idx="2441">
                  <c:v>41311</c:v>
                </c:pt>
                <c:pt idx="2442">
                  <c:v>41312</c:v>
                </c:pt>
                <c:pt idx="2443">
                  <c:v>41313</c:v>
                </c:pt>
                <c:pt idx="2444">
                  <c:v>41316</c:v>
                </c:pt>
                <c:pt idx="2445">
                  <c:v>41317</c:v>
                </c:pt>
                <c:pt idx="2446">
                  <c:v>41318</c:v>
                </c:pt>
                <c:pt idx="2447">
                  <c:v>41319</c:v>
                </c:pt>
                <c:pt idx="2448">
                  <c:v>41320</c:v>
                </c:pt>
                <c:pt idx="2449">
                  <c:v>41323</c:v>
                </c:pt>
                <c:pt idx="2450">
                  <c:v>41324</c:v>
                </c:pt>
                <c:pt idx="2451">
                  <c:v>41325</c:v>
                </c:pt>
                <c:pt idx="2452">
                  <c:v>41326</c:v>
                </c:pt>
                <c:pt idx="2453">
                  <c:v>41327</c:v>
                </c:pt>
                <c:pt idx="2454">
                  <c:v>41330</c:v>
                </c:pt>
                <c:pt idx="2455">
                  <c:v>41331</c:v>
                </c:pt>
                <c:pt idx="2456">
                  <c:v>41332</c:v>
                </c:pt>
                <c:pt idx="2457">
                  <c:v>41333</c:v>
                </c:pt>
                <c:pt idx="2458">
                  <c:v>41334</c:v>
                </c:pt>
                <c:pt idx="2459">
                  <c:v>41337</c:v>
                </c:pt>
                <c:pt idx="2460">
                  <c:v>41338</c:v>
                </c:pt>
                <c:pt idx="2461">
                  <c:v>41339</c:v>
                </c:pt>
                <c:pt idx="2462">
                  <c:v>41340</c:v>
                </c:pt>
                <c:pt idx="2463">
                  <c:v>41341</c:v>
                </c:pt>
                <c:pt idx="2464">
                  <c:v>41344</c:v>
                </c:pt>
                <c:pt idx="2465">
                  <c:v>41345</c:v>
                </c:pt>
                <c:pt idx="2466">
                  <c:v>41346</c:v>
                </c:pt>
                <c:pt idx="2467">
                  <c:v>41347</c:v>
                </c:pt>
                <c:pt idx="2468">
                  <c:v>41348</c:v>
                </c:pt>
                <c:pt idx="2469">
                  <c:v>41351</c:v>
                </c:pt>
                <c:pt idx="2470">
                  <c:v>41352</c:v>
                </c:pt>
                <c:pt idx="2471">
                  <c:v>41353</c:v>
                </c:pt>
                <c:pt idx="2472">
                  <c:v>41354</c:v>
                </c:pt>
                <c:pt idx="2473">
                  <c:v>41355</c:v>
                </c:pt>
                <c:pt idx="2474">
                  <c:v>41358</c:v>
                </c:pt>
                <c:pt idx="2475">
                  <c:v>41359</c:v>
                </c:pt>
                <c:pt idx="2476">
                  <c:v>41360</c:v>
                </c:pt>
                <c:pt idx="2477">
                  <c:v>41361</c:v>
                </c:pt>
                <c:pt idx="2478">
                  <c:v>41362</c:v>
                </c:pt>
                <c:pt idx="2479">
                  <c:v>41365</c:v>
                </c:pt>
                <c:pt idx="2480">
                  <c:v>41366</c:v>
                </c:pt>
                <c:pt idx="2481">
                  <c:v>41367</c:v>
                </c:pt>
                <c:pt idx="2482">
                  <c:v>41368</c:v>
                </c:pt>
                <c:pt idx="2483">
                  <c:v>41369</c:v>
                </c:pt>
                <c:pt idx="2484">
                  <c:v>41372</c:v>
                </c:pt>
                <c:pt idx="2485">
                  <c:v>41373</c:v>
                </c:pt>
                <c:pt idx="2486">
                  <c:v>41374</c:v>
                </c:pt>
                <c:pt idx="2487">
                  <c:v>41375</c:v>
                </c:pt>
                <c:pt idx="2488">
                  <c:v>41376</c:v>
                </c:pt>
                <c:pt idx="2489">
                  <c:v>41379</c:v>
                </c:pt>
                <c:pt idx="2490">
                  <c:v>41380</c:v>
                </c:pt>
                <c:pt idx="2491">
                  <c:v>41381</c:v>
                </c:pt>
                <c:pt idx="2492">
                  <c:v>41382</c:v>
                </c:pt>
                <c:pt idx="2493">
                  <c:v>41383</c:v>
                </c:pt>
                <c:pt idx="2494">
                  <c:v>41386</c:v>
                </c:pt>
                <c:pt idx="2495">
                  <c:v>41387</c:v>
                </c:pt>
                <c:pt idx="2496">
                  <c:v>41388</c:v>
                </c:pt>
                <c:pt idx="2497">
                  <c:v>41389</c:v>
                </c:pt>
                <c:pt idx="2498">
                  <c:v>41390</c:v>
                </c:pt>
                <c:pt idx="2499">
                  <c:v>41393</c:v>
                </c:pt>
                <c:pt idx="2500">
                  <c:v>41394</c:v>
                </c:pt>
                <c:pt idx="2501">
                  <c:v>41395</c:v>
                </c:pt>
                <c:pt idx="2502">
                  <c:v>41396</c:v>
                </c:pt>
                <c:pt idx="2503">
                  <c:v>41397</c:v>
                </c:pt>
                <c:pt idx="2504">
                  <c:v>41400</c:v>
                </c:pt>
                <c:pt idx="2505">
                  <c:v>41401</c:v>
                </c:pt>
                <c:pt idx="2506">
                  <c:v>41402</c:v>
                </c:pt>
                <c:pt idx="2507">
                  <c:v>41403</c:v>
                </c:pt>
                <c:pt idx="2508">
                  <c:v>41404</c:v>
                </c:pt>
                <c:pt idx="2509">
                  <c:v>41407</c:v>
                </c:pt>
                <c:pt idx="2510">
                  <c:v>41408</c:v>
                </c:pt>
                <c:pt idx="2511">
                  <c:v>41409</c:v>
                </c:pt>
                <c:pt idx="2512">
                  <c:v>41410</c:v>
                </c:pt>
                <c:pt idx="2513">
                  <c:v>41411</c:v>
                </c:pt>
                <c:pt idx="2514">
                  <c:v>41414</c:v>
                </c:pt>
                <c:pt idx="2515">
                  <c:v>41415</c:v>
                </c:pt>
                <c:pt idx="2516">
                  <c:v>41416</c:v>
                </c:pt>
                <c:pt idx="2517">
                  <c:v>41417</c:v>
                </c:pt>
                <c:pt idx="2518">
                  <c:v>41418</c:v>
                </c:pt>
                <c:pt idx="2519">
                  <c:v>41421</c:v>
                </c:pt>
                <c:pt idx="2520">
                  <c:v>41422</c:v>
                </c:pt>
              </c:numCache>
            </c:numRef>
          </c:cat>
          <c:val>
            <c:numRef>
              <c:f>'Ans2&amp;4'!$B$6:$B$2526</c:f>
              <c:numCache>
                <c:formatCode>0.00%</c:formatCode>
                <c:ptCount val="2521"/>
                <c:pt idx="63">
                  <c:v>0.10032430695703698</c:v>
                </c:pt>
                <c:pt idx="64">
                  <c:v>8.962699613050229E-2</c:v>
                </c:pt>
                <c:pt idx="65">
                  <c:v>8.7626440837450081E-2</c:v>
                </c:pt>
                <c:pt idx="66">
                  <c:v>7.9691217167548789E-2</c:v>
                </c:pt>
                <c:pt idx="67">
                  <c:v>7.4993957557886848E-2</c:v>
                </c:pt>
                <c:pt idx="68">
                  <c:v>6.6615347606447051E-2</c:v>
                </c:pt>
                <c:pt idx="69">
                  <c:v>8.5550117046180096E-2</c:v>
                </c:pt>
                <c:pt idx="70">
                  <c:v>8.1772934256255203E-2</c:v>
                </c:pt>
                <c:pt idx="71">
                  <c:v>8.5033620407298116E-2</c:v>
                </c:pt>
                <c:pt idx="72">
                  <c:v>8.2814368393361315E-2</c:v>
                </c:pt>
                <c:pt idx="73">
                  <c:v>6.8967488661051179E-2</c:v>
                </c:pt>
                <c:pt idx="74">
                  <c:v>7.6875310481867798E-2</c:v>
                </c:pt>
                <c:pt idx="75">
                  <c:v>6.7757387602731312E-2</c:v>
                </c:pt>
                <c:pt idx="76">
                  <c:v>8.7749682484701497E-2</c:v>
                </c:pt>
                <c:pt idx="77">
                  <c:v>8.3633265689014635E-2</c:v>
                </c:pt>
                <c:pt idx="78">
                  <c:v>8.9672380333259971E-2</c:v>
                </c:pt>
                <c:pt idx="79">
                  <c:v>0.10624441942621998</c:v>
                </c:pt>
                <c:pt idx="80">
                  <c:v>0.10156998171740339</c:v>
                </c:pt>
                <c:pt idx="81">
                  <c:v>0.11537452255299274</c:v>
                </c:pt>
                <c:pt idx="82">
                  <c:v>0.10940424582739317</c:v>
                </c:pt>
                <c:pt idx="83">
                  <c:v>9.0524364963364246E-2</c:v>
                </c:pt>
                <c:pt idx="84">
                  <c:v>0.10233658680863655</c:v>
                </c:pt>
                <c:pt idx="85">
                  <c:v>9.2756031864290156E-2</c:v>
                </c:pt>
                <c:pt idx="86">
                  <c:v>7.4016617334945023E-2</c:v>
                </c:pt>
                <c:pt idx="87">
                  <c:v>7.0914619176219329E-2</c:v>
                </c:pt>
                <c:pt idx="88">
                  <c:v>7.3942558746736387E-2</c:v>
                </c:pt>
                <c:pt idx="89">
                  <c:v>7.9339424420760363E-2</c:v>
                </c:pt>
                <c:pt idx="90">
                  <c:v>7.3701620906384324E-2</c:v>
                </c:pt>
                <c:pt idx="91">
                  <c:v>6.9615746147491997E-2</c:v>
                </c:pt>
                <c:pt idx="92">
                  <c:v>7.7814174251033874E-2</c:v>
                </c:pt>
                <c:pt idx="93">
                  <c:v>9.1909762366588099E-2</c:v>
                </c:pt>
                <c:pt idx="94">
                  <c:v>7.6755214631197166E-2</c:v>
                </c:pt>
                <c:pt idx="95">
                  <c:v>8.2321595600948427E-2</c:v>
                </c:pt>
                <c:pt idx="96">
                  <c:v>0.10226115104488986</c:v>
                </c:pt>
                <c:pt idx="97">
                  <c:v>0.10394488468135243</c:v>
                </c:pt>
                <c:pt idx="98">
                  <c:v>0.107972731228545</c:v>
                </c:pt>
                <c:pt idx="99">
                  <c:v>9.916158244119555E-2</c:v>
                </c:pt>
                <c:pt idx="100">
                  <c:v>0.11932472306873687</c:v>
                </c:pt>
                <c:pt idx="101">
                  <c:v>0.11256858048064289</c:v>
                </c:pt>
                <c:pt idx="102">
                  <c:v>9.0278305832256045E-2</c:v>
                </c:pt>
                <c:pt idx="103">
                  <c:v>8.5606657241267925E-2</c:v>
                </c:pt>
                <c:pt idx="104">
                  <c:v>7.7981954745146131E-2</c:v>
                </c:pt>
                <c:pt idx="105">
                  <c:v>7.618687703717697E-2</c:v>
                </c:pt>
                <c:pt idx="106">
                  <c:v>8.0769230769230704E-2</c:v>
                </c:pt>
                <c:pt idx="107">
                  <c:v>6.9889358202818608E-2</c:v>
                </c:pt>
                <c:pt idx="108">
                  <c:v>7.3428212484296429E-2</c:v>
                </c:pt>
                <c:pt idx="109">
                  <c:v>8.5683694457749926E-2</c:v>
                </c:pt>
                <c:pt idx="110">
                  <c:v>7.4206334367871829E-2</c:v>
                </c:pt>
                <c:pt idx="111">
                  <c:v>8.4352331606217579E-2</c:v>
                </c:pt>
                <c:pt idx="112">
                  <c:v>8.0033666884878008E-2</c:v>
                </c:pt>
                <c:pt idx="113">
                  <c:v>9.1201494085909829E-2</c:v>
                </c:pt>
                <c:pt idx="114">
                  <c:v>8.3244417166328466E-2</c:v>
                </c:pt>
                <c:pt idx="115">
                  <c:v>6.4758544076324753E-2</c:v>
                </c:pt>
                <c:pt idx="116">
                  <c:v>4.6316122665574389E-2</c:v>
                </c:pt>
                <c:pt idx="117">
                  <c:v>3.6272049735964984E-2</c:v>
                </c:pt>
                <c:pt idx="118">
                  <c:v>4.2264656367136721E-2</c:v>
                </c:pt>
                <c:pt idx="119">
                  <c:v>2.6019991082045113E-2</c:v>
                </c:pt>
                <c:pt idx="120">
                  <c:v>1.975798306983223E-2</c:v>
                </c:pt>
                <c:pt idx="121">
                  <c:v>3.2222803971818648E-2</c:v>
                </c:pt>
                <c:pt idx="122">
                  <c:v>2.6881622046955878E-2</c:v>
                </c:pt>
                <c:pt idx="123">
                  <c:v>1.2554515428550461E-2</c:v>
                </c:pt>
                <c:pt idx="124">
                  <c:v>1.2430989726153197E-3</c:v>
                </c:pt>
                <c:pt idx="125">
                  <c:v>-8.2263902599466476E-5</c:v>
                </c:pt>
                <c:pt idx="126">
                  <c:v>-4.1610015603756878E-3</c:v>
                </c:pt>
                <c:pt idx="127">
                  <c:v>-2.6138371128814342E-4</c:v>
                </c:pt>
                <c:pt idx="128">
                  <c:v>-1.4238852240368027E-3</c:v>
                </c:pt>
                <c:pt idx="129">
                  <c:v>9.4880926685372291E-3</c:v>
                </c:pt>
                <c:pt idx="130">
                  <c:v>1.3562126771710092E-2</c:v>
                </c:pt>
                <c:pt idx="131">
                  <c:v>1.5994875866050862E-2</c:v>
                </c:pt>
                <c:pt idx="132">
                  <c:v>8.8663541908005072E-3</c:v>
                </c:pt>
                <c:pt idx="133">
                  <c:v>1.6143529683981805E-2</c:v>
                </c:pt>
                <c:pt idx="134">
                  <c:v>2.1521223797643652E-2</c:v>
                </c:pt>
                <c:pt idx="135">
                  <c:v>1.4347303696374381E-2</c:v>
                </c:pt>
                <c:pt idx="136">
                  <c:v>1.6642005241295665E-2</c:v>
                </c:pt>
                <c:pt idx="137">
                  <c:v>1.072540652750531E-2</c:v>
                </c:pt>
                <c:pt idx="138">
                  <c:v>1.6143129805033629E-2</c:v>
                </c:pt>
                <c:pt idx="139">
                  <c:v>1.2985174963733526E-2</c:v>
                </c:pt>
                <c:pt idx="140">
                  <c:v>-2.3055518749171E-3</c:v>
                </c:pt>
                <c:pt idx="141">
                  <c:v>-1.0229595641455203E-2</c:v>
                </c:pt>
                <c:pt idx="142">
                  <c:v>-9.6417886877867565E-3</c:v>
                </c:pt>
                <c:pt idx="143">
                  <c:v>-3.6530642710995709E-3</c:v>
                </c:pt>
                <c:pt idx="144">
                  <c:v>-1.0282149143444608E-2</c:v>
                </c:pt>
                <c:pt idx="145">
                  <c:v>-2.2544888717939693E-2</c:v>
                </c:pt>
                <c:pt idx="146">
                  <c:v>-1.5294993648986011E-2</c:v>
                </c:pt>
                <c:pt idx="147">
                  <c:v>-1.3363684360854E-2</c:v>
                </c:pt>
                <c:pt idx="148">
                  <c:v>-3.0156024649272695E-3</c:v>
                </c:pt>
                <c:pt idx="149">
                  <c:v>6.2473415567843027E-3</c:v>
                </c:pt>
                <c:pt idx="150">
                  <c:v>3.5181462279123554E-3</c:v>
                </c:pt>
                <c:pt idx="151">
                  <c:v>-7.7091050542378303E-3</c:v>
                </c:pt>
                <c:pt idx="152">
                  <c:v>-1.8823881753959326E-2</c:v>
                </c:pt>
                <c:pt idx="153">
                  <c:v>-2.5281022508208406E-2</c:v>
                </c:pt>
                <c:pt idx="154">
                  <c:v>-8.0246420423778497E-3</c:v>
                </c:pt>
                <c:pt idx="155">
                  <c:v>-8.0099947722378495E-3</c:v>
                </c:pt>
                <c:pt idx="156">
                  <c:v>-1.8577829115474787E-2</c:v>
                </c:pt>
                <c:pt idx="157">
                  <c:v>-2.2652898290065782E-2</c:v>
                </c:pt>
                <c:pt idx="158">
                  <c:v>-4.0889013041884081E-2</c:v>
                </c:pt>
                <c:pt idx="159">
                  <c:v>-6.1014372581536858E-2</c:v>
                </c:pt>
                <c:pt idx="160">
                  <c:v>-4.9179331834633744E-2</c:v>
                </c:pt>
                <c:pt idx="161">
                  <c:v>-4.2354317033365008E-2</c:v>
                </c:pt>
                <c:pt idx="162">
                  <c:v>-4.3087422871156522E-2</c:v>
                </c:pt>
                <c:pt idx="163">
                  <c:v>-5.2973664422337197E-2</c:v>
                </c:pt>
                <c:pt idx="164">
                  <c:v>-5.879390877046764E-2</c:v>
                </c:pt>
                <c:pt idx="165">
                  <c:v>-4.8445591337854976E-2</c:v>
                </c:pt>
                <c:pt idx="166">
                  <c:v>-4.8439398309602977E-2</c:v>
                </c:pt>
                <c:pt idx="167">
                  <c:v>-4.5399170895450425E-2</c:v>
                </c:pt>
                <c:pt idx="168">
                  <c:v>-3.9970502769754779E-2</c:v>
                </c:pt>
                <c:pt idx="169">
                  <c:v>-4.2197487037344716E-2</c:v>
                </c:pt>
                <c:pt idx="170">
                  <c:v>-2.7827514826493038E-2</c:v>
                </c:pt>
                <c:pt idx="171">
                  <c:v>-2.6202246405925167E-2</c:v>
                </c:pt>
                <c:pt idx="172">
                  <c:v>-3.0001038098204091E-2</c:v>
                </c:pt>
                <c:pt idx="173">
                  <c:v>-2.4732399268992955E-2</c:v>
                </c:pt>
                <c:pt idx="174">
                  <c:v>-2.6376146788990695E-2</c:v>
                </c:pt>
                <c:pt idx="175">
                  <c:v>-2.9163203103352742E-2</c:v>
                </c:pt>
                <c:pt idx="176">
                  <c:v>-2.7557115319785219E-2</c:v>
                </c:pt>
                <c:pt idx="177">
                  <c:v>-2.6647257258915036E-2</c:v>
                </c:pt>
                <c:pt idx="178">
                  <c:v>-1.5851584281681208E-2</c:v>
                </c:pt>
                <c:pt idx="179">
                  <c:v>1.470784507380607E-2</c:v>
                </c:pt>
                <c:pt idx="180">
                  <c:v>3.1984676268093093E-2</c:v>
                </c:pt>
                <c:pt idx="181">
                  <c:v>9.6022559947168684E-3</c:v>
                </c:pt>
                <c:pt idx="182">
                  <c:v>2.8954540104482618E-2</c:v>
                </c:pt>
                <c:pt idx="183">
                  <c:v>2.3201584586296953E-2</c:v>
                </c:pt>
                <c:pt idx="184">
                  <c:v>1.3704115684092244E-3</c:v>
                </c:pt>
                <c:pt idx="185">
                  <c:v>8.633901204647465E-3</c:v>
                </c:pt>
                <c:pt idx="186">
                  <c:v>2.142767034907811E-2</c:v>
                </c:pt>
                <c:pt idx="187">
                  <c:v>3.345809749863049E-2</c:v>
                </c:pt>
                <c:pt idx="188">
                  <c:v>3.7542849307555137E-2</c:v>
                </c:pt>
                <c:pt idx="189">
                  <c:v>3.5708722384613312E-2</c:v>
                </c:pt>
                <c:pt idx="190">
                  <c:v>2.273731281385527E-2</c:v>
                </c:pt>
                <c:pt idx="191">
                  <c:v>3.2489215385448356E-2</c:v>
                </c:pt>
                <c:pt idx="192">
                  <c:v>1.6196423957878681E-2</c:v>
                </c:pt>
                <c:pt idx="193">
                  <c:v>6.592724046140308E-3</c:v>
                </c:pt>
                <c:pt idx="194">
                  <c:v>6.3398478081351239E-3</c:v>
                </c:pt>
                <c:pt idx="195">
                  <c:v>3.5595361120679403E-3</c:v>
                </c:pt>
                <c:pt idx="196">
                  <c:v>-8.4952838037855027E-4</c:v>
                </c:pt>
                <c:pt idx="197">
                  <c:v>-1.8799377699748709E-2</c:v>
                </c:pt>
                <c:pt idx="198">
                  <c:v>-1.9840440356744704E-2</c:v>
                </c:pt>
                <c:pt idx="199">
                  <c:v>-1.32832981157881E-2</c:v>
                </c:pt>
                <c:pt idx="200">
                  <c:v>-2.028402906997151E-2</c:v>
                </c:pt>
                <c:pt idx="201">
                  <c:v>-1.8423270020714089E-2</c:v>
                </c:pt>
                <c:pt idx="202">
                  <c:v>-3.1514146000698684E-2</c:v>
                </c:pt>
                <c:pt idx="203">
                  <c:v>-1.4724111063890155E-2</c:v>
                </c:pt>
                <c:pt idx="204">
                  <c:v>-1.2249926872723194E-2</c:v>
                </c:pt>
                <c:pt idx="205">
                  <c:v>-1.2136352361716285E-2</c:v>
                </c:pt>
                <c:pt idx="206">
                  <c:v>-2.0394673059465296E-2</c:v>
                </c:pt>
                <c:pt idx="207">
                  <c:v>-2.5646669366624852E-2</c:v>
                </c:pt>
                <c:pt idx="208">
                  <c:v>-1.4980101059786199E-2</c:v>
                </c:pt>
                <c:pt idx="209">
                  <c:v>-2.0621124643044442E-2</c:v>
                </c:pt>
                <c:pt idx="210">
                  <c:v>-2.742273648381921E-2</c:v>
                </c:pt>
                <c:pt idx="211">
                  <c:v>-4.0960897773101745E-2</c:v>
                </c:pt>
                <c:pt idx="212">
                  <c:v>-3.406338890209859E-2</c:v>
                </c:pt>
                <c:pt idx="213">
                  <c:v>-4.5610705467836854E-2</c:v>
                </c:pt>
                <c:pt idx="214">
                  <c:v>-3.4158640781889127E-2</c:v>
                </c:pt>
                <c:pt idx="215">
                  <c:v>-1.7111204876603781E-2</c:v>
                </c:pt>
                <c:pt idx="216">
                  <c:v>-1.0737733787286152E-2</c:v>
                </c:pt>
                <c:pt idx="217">
                  <c:v>-1.5266355851059066E-2</c:v>
                </c:pt>
                <c:pt idx="218">
                  <c:v>-1.5926041713188233E-2</c:v>
                </c:pt>
                <c:pt idx="219">
                  <c:v>-1.3294338983353193E-2</c:v>
                </c:pt>
                <c:pt idx="220">
                  <c:v>-1.28367400066427E-2</c:v>
                </c:pt>
                <c:pt idx="221">
                  <c:v>-6.3711659233578466E-5</c:v>
                </c:pt>
                <c:pt idx="222">
                  <c:v>-5.9055118110235005E-3</c:v>
                </c:pt>
                <c:pt idx="223">
                  <c:v>-2.8737048701446888E-2</c:v>
                </c:pt>
                <c:pt idx="224">
                  <c:v>-2.921770195392237E-2</c:v>
                </c:pt>
                <c:pt idx="225">
                  <c:v>-1.5869541424975431E-2</c:v>
                </c:pt>
                <c:pt idx="226">
                  <c:v>-1.8161905631103537E-2</c:v>
                </c:pt>
                <c:pt idx="227">
                  <c:v>-1.9250991605940349E-2</c:v>
                </c:pt>
                <c:pt idx="228">
                  <c:v>-2.4452812210831065E-2</c:v>
                </c:pt>
                <c:pt idx="229">
                  <c:v>-8.5883033737795822E-3</c:v>
                </c:pt>
                <c:pt idx="230">
                  <c:v>-6.867488684251577E-3</c:v>
                </c:pt>
                <c:pt idx="231">
                  <c:v>1.4722557518564994E-3</c:v>
                </c:pt>
                <c:pt idx="232">
                  <c:v>-3.8159228051597438E-3</c:v>
                </c:pt>
                <c:pt idx="233">
                  <c:v>-1.3206953865504745E-2</c:v>
                </c:pt>
                <c:pt idx="234">
                  <c:v>-1.7274472168905985E-2</c:v>
                </c:pt>
                <c:pt idx="235">
                  <c:v>-2.237621289954328E-2</c:v>
                </c:pt>
                <c:pt idx="236">
                  <c:v>-1.4027197772780831E-2</c:v>
                </c:pt>
                <c:pt idx="237">
                  <c:v>-1.3911196773387702E-2</c:v>
                </c:pt>
                <c:pt idx="238">
                  <c:v>-1.1978237602568775E-2</c:v>
                </c:pt>
                <c:pt idx="239">
                  <c:v>-2.2969093058604839E-2</c:v>
                </c:pt>
                <c:pt idx="240">
                  <c:v>-1.1104742799828093E-2</c:v>
                </c:pt>
                <c:pt idx="241">
                  <c:v>-1.4779510022271625E-2</c:v>
                </c:pt>
                <c:pt idx="242">
                  <c:v>-1.9387594044299572E-2</c:v>
                </c:pt>
                <c:pt idx="243">
                  <c:v>-2.4996060165648148E-2</c:v>
                </c:pt>
                <c:pt idx="244">
                  <c:v>-1.5645302431651076E-2</c:v>
                </c:pt>
                <c:pt idx="245">
                  <c:v>-1.3348350594384439E-2</c:v>
                </c:pt>
                <c:pt idx="246">
                  <c:v>-1.7774336322120332E-2</c:v>
                </c:pt>
                <c:pt idx="247">
                  <c:v>-6.1406393018687E-3</c:v>
                </c:pt>
                <c:pt idx="248">
                  <c:v>-7.1465799772085781E-3</c:v>
                </c:pt>
                <c:pt idx="249">
                  <c:v>-6.8280461554748317E-3</c:v>
                </c:pt>
                <c:pt idx="250">
                  <c:v>-3.2860739366635805E-3</c:v>
                </c:pt>
                <c:pt idx="251">
                  <c:v>-1.2907261546052151E-2</c:v>
                </c:pt>
                <c:pt idx="252">
                  <c:v>-6.0161019198442522E-3</c:v>
                </c:pt>
                <c:pt idx="253">
                  <c:v>-5.165680838497666E-3</c:v>
                </c:pt>
                <c:pt idx="254">
                  <c:v>-1.9107389472580061E-2</c:v>
                </c:pt>
                <c:pt idx="255">
                  <c:v>-9.9504668390830719E-3</c:v>
                </c:pt>
                <c:pt idx="256">
                  <c:v>-1.8396904172139461E-2</c:v>
                </c:pt>
                <c:pt idx="257">
                  <c:v>-2.2049675740062669E-2</c:v>
                </c:pt>
                <c:pt idx="258">
                  <c:v>-2.2962506600950672E-2</c:v>
                </c:pt>
                <c:pt idx="259">
                  <c:v>-3.2712737982539153E-2</c:v>
                </c:pt>
                <c:pt idx="260">
                  <c:v>-1.6723652275586032E-2</c:v>
                </c:pt>
                <c:pt idx="261">
                  <c:v>-9.4012689047257014E-3</c:v>
                </c:pt>
                <c:pt idx="262">
                  <c:v>-9.5967584282643514E-3</c:v>
                </c:pt>
                <c:pt idx="263">
                  <c:v>1.369813923903207E-2</c:v>
                </c:pt>
                <c:pt idx="264">
                  <c:v>1.5058167088426666E-2</c:v>
                </c:pt>
                <c:pt idx="265">
                  <c:v>2.2874196427766558E-2</c:v>
                </c:pt>
                <c:pt idx="266">
                  <c:v>2.627582426469921E-2</c:v>
                </c:pt>
                <c:pt idx="267">
                  <c:v>1.462736124197983E-2</c:v>
                </c:pt>
                <c:pt idx="268">
                  <c:v>6.2772387323564161E-3</c:v>
                </c:pt>
                <c:pt idx="269">
                  <c:v>1.1624245368746067E-2</c:v>
                </c:pt>
                <c:pt idx="270">
                  <c:v>1.3689470402732384E-2</c:v>
                </c:pt>
                <c:pt idx="271">
                  <c:v>1.1122208098783393E-2</c:v>
                </c:pt>
                <c:pt idx="272">
                  <c:v>2.1618479258067591E-3</c:v>
                </c:pt>
                <c:pt idx="273">
                  <c:v>-4.2393137723584218E-4</c:v>
                </c:pt>
                <c:pt idx="274">
                  <c:v>1.8411525944344698E-2</c:v>
                </c:pt>
                <c:pt idx="275">
                  <c:v>5.8166567898985111E-3</c:v>
                </c:pt>
                <c:pt idx="276">
                  <c:v>1.6074387773890697E-2</c:v>
                </c:pt>
                <c:pt idx="277">
                  <c:v>2.0681321316889267E-2</c:v>
                </c:pt>
                <c:pt idx="278">
                  <c:v>8.2204543171093825E-4</c:v>
                </c:pt>
                <c:pt idx="279">
                  <c:v>-5.568640338866615E-4</c:v>
                </c:pt>
                <c:pt idx="280">
                  <c:v>9.6871223067345191E-3</c:v>
                </c:pt>
                <c:pt idx="281">
                  <c:v>2.1493664451947891E-2</c:v>
                </c:pt>
                <c:pt idx="282">
                  <c:v>1.8814046375449811E-2</c:v>
                </c:pt>
                <c:pt idx="283">
                  <c:v>2.7744182451418187E-2</c:v>
                </c:pt>
                <c:pt idx="284">
                  <c:v>2.901795873041868E-2</c:v>
                </c:pt>
                <c:pt idx="285">
                  <c:v>4.6127509947256229E-2</c:v>
                </c:pt>
                <c:pt idx="286">
                  <c:v>7.4466385330413498E-2</c:v>
                </c:pt>
                <c:pt idx="287">
                  <c:v>9.0544676217119591E-2</c:v>
                </c:pt>
                <c:pt idx="288">
                  <c:v>8.0747701660735638E-2</c:v>
                </c:pt>
                <c:pt idx="289">
                  <c:v>8.2812790481502363E-2</c:v>
                </c:pt>
                <c:pt idx="290">
                  <c:v>9.4852477826998793E-2</c:v>
                </c:pt>
                <c:pt idx="291">
                  <c:v>9.2139368895567397E-2</c:v>
                </c:pt>
                <c:pt idx="292">
                  <c:v>8.7219967758074501E-2</c:v>
                </c:pt>
                <c:pt idx="293">
                  <c:v>9.4720396409388785E-2</c:v>
                </c:pt>
                <c:pt idx="294">
                  <c:v>8.0946337098349863E-2</c:v>
                </c:pt>
                <c:pt idx="295">
                  <c:v>7.7160635246465104E-2</c:v>
                </c:pt>
                <c:pt idx="296">
                  <c:v>7.6105066690945744E-2</c:v>
                </c:pt>
                <c:pt idx="297">
                  <c:v>8.0196772780373626E-2</c:v>
                </c:pt>
                <c:pt idx="298">
                  <c:v>6.7643382990175027E-2</c:v>
                </c:pt>
                <c:pt idx="299">
                  <c:v>6.5414132638285549E-2</c:v>
                </c:pt>
                <c:pt idx="300">
                  <c:v>6.5017328905338179E-2</c:v>
                </c:pt>
                <c:pt idx="301">
                  <c:v>6.679184307211794E-2</c:v>
                </c:pt>
                <c:pt idx="302">
                  <c:v>7.5158076695628351E-2</c:v>
                </c:pt>
                <c:pt idx="303">
                  <c:v>7.1008114178077397E-2</c:v>
                </c:pt>
                <c:pt idx="304">
                  <c:v>6.5701548950637845E-2</c:v>
                </c:pt>
                <c:pt idx="305">
                  <c:v>4.9637399290000106E-2</c:v>
                </c:pt>
                <c:pt idx="306">
                  <c:v>6.9807745840180013E-2</c:v>
                </c:pt>
                <c:pt idx="307">
                  <c:v>6.887386295268616E-2</c:v>
                </c:pt>
                <c:pt idx="308">
                  <c:v>6.2311602604120386E-2</c:v>
                </c:pt>
                <c:pt idx="309">
                  <c:v>6.6274288478593846E-2</c:v>
                </c:pt>
                <c:pt idx="310">
                  <c:v>5.2486632450508663E-2</c:v>
                </c:pt>
                <c:pt idx="311">
                  <c:v>5.2396967755712121E-2</c:v>
                </c:pt>
                <c:pt idx="312">
                  <c:v>5.6332273365191643E-2</c:v>
                </c:pt>
                <c:pt idx="313">
                  <c:v>5.2883464943766612E-2</c:v>
                </c:pt>
                <c:pt idx="314">
                  <c:v>6.9896552031918135E-2</c:v>
                </c:pt>
                <c:pt idx="315">
                  <c:v>7.1099243435692072E-2</c:v>
                </c:pt>
                <c:pt idx="316">
                  <c:v>6.8379779362899296E-2</c:v>
                </c:pt>
                <c:pt idx="317">
                  <c:v>7.2188558189271168E-2</c:v>
                </c:pt>
                <c:pt idx="318">
                  <c:v>5.7486938811653232E-2</c:v>
                </c:pt>
                <c:pt idx="319">
                  <c:v>7.2820503610043552E-2</c:v>
                </c:pt>
                <c:pt idx="320">
                  <c:v>8.7606914720848916E-2</c:v>
                </c:pt>
                <c:pt idx="321">
                  <c:v>8.9594724847087193E-2</c:v>
                </c:pt>
                <c:pt idx="322">
                  <c:v>9.6609032912860826E-2</c:v>
                </c:pt>
                <c:pt idx="323">
                  <c:v>9.0148280273138592E-2</c:v>
                </c:pt>
                <c:pt idx="324">
                  <c:v>8.0839612486544699E-2</c:v>
                </c:pt>
                <c:pt idx="325">
                  <c:v>8.8786807586714422E-2</c:v>
                </c:pt>
                <c:pt idx="326">
                  <c:v>7.2425983208130873E-2</c:v>
                </c:pt>
                <c:pt idx="327">
                  <c:v>6.904692689200731E-2</c:v>
                </c:pt>
                <c:pt idx="328">
                  <c:v>6.8260348353430755E-2</c:v>
                </c:pt>
                <c:pt idx="329">
                  <c:v>5.2563372882098003E-2</c:v>
                </c:pt>
                <c:pt idx="330">
                  <c:v>5.0767257772077912E-2</c:v>
                </c:pt>
                <c:pt idx="331">
                  <c:v>5.4895111126953777E-2</c:v>
                </c:pt>
                <c:pt idx="332">
                  <c:v>5.6475066480491609E-2</c:v>
                </c:pt>
                <c:pt idx="333">
                  <c:v>5.7361121015474748E-2</c:v>
                </c:pt>
                <c:pt idx="334">
                  <c:v>6.8773851748753945E-2</c:v>
                </c:pt>
                <c:pt idx="335">
                  <c:v>7.2238486707937311E-2</c:v>
                </c:pt>
                <c:pt idx="336">
                  <c:v>7.1737953438007596E-2</c:v>
                </c:pt>
                <c:pt idx="337">
                  <c:v>5.6937936482289508E-2</c:v>
                </c:pt>
                <c:pt idx="338">
                  <c:v>7.3683638044650612E-2</c:v>
                </c:pt>
                <c:pt idx="339">
                  <c:v>7.3265317217258819E-2</c:v>
                </c:pt>
                <c:pt idx="340">
                  <c:v>8.0877368977577691E-2</c:v>
                </c:pt>
                <c:pt idx="341">
                  <c:v>8.113312586129795E-2</c:v>
                </c:pt>
                <c:pt idx="342">
                  <c:v>7.3620080196563853E-2</c:v>
                </c:pt>
                <c:pt idx="343">
                  <c:v>5.1102970956448113E-2</c:v>
                </c:pt>
                <c:pt idx="344">
                  <c:v>3.4076772703038882E-2</c:v>
                </c:pt>
                <c:pt idx="345">
                  <c:v>3.6338962605548808E-2</c:v>
                </c:pt>
                <c:pt idx="346">
                  <c:v>3.8816138736506689E-2</c:v>
                </c:pt>
                <c:pt idx="347">
                  <c:v>3.8955869474838867E-2</c:v>
                </c:pt>
                <c:pt idx="348">
                  <c:v>3.6097474680465202E-2</c:v>
                </c:pt>
                <c:pt idx="349">
                  <c:v>3.3301259622113388E-2</c:v>
                </c:pt>
                <c:pt idx="350">
                  <c:v>2.3879414980157776E-2</c:v>
                </c:pt>
                <c:pt idx="351">
                  <c:v>2.3169863741993035E-2</c:v>
                </c:pt>
                <c:pt idx="352">
                  <c:v>2.1461253852295137E-2</c:v>
                </c:pt>
                <c:pt idx="353">
                  <c:v>3.3459899663253356E-2</c:v>
                </c:pt>
                <c:pt idx="354">
                  <c:v>3.3373175912151387E-2</c:v>
                </c:pt>
                <c:pt idx="355">
                  <c:v>2.4559430071241062E-2</c:v>
                </c:pt>
                <c:pt idx="356">
                  <c:v>6.6037815516353238E-3</c:v>
                </c:pt>
                <c:pt idx="357">
                  <c:v>1.1141896572113952E-2</c:v>
                </c:pt>
                <c:pt idx="358">
                  <c:v>2.5411976893562338E-2</c:v>
                </c:pt>
                <c:pt idx="359">
                  <c:v>2.0474812596240177E-2</c:v>
                </c:pt>
                <c:pt idx="360">
                  <c:v>2.2457859828482141E-2</c:v>
                </c:pt>
                <c:pt idx="361">
                  <c:v>3.4178102089990947E-2</c:v>
                </c:pt>
                <c:pt idx="362">
                  <c:v>1.9970439332676504E-2</c:v>
                </c:pt>
                <c:pt idx="363">
                  <c:v>2.0944143286828476E-2</c:v>
                </c:pt>
                <c:pt idx="364">
                  <c:v>1.6780056864337922E-2</c:v>
                </c:pt>
                <c:pt idx="365">
                  <c:v>2.0308692120227789E-3</c:v>
                </c:pt>
                <c:pt idx="366">
                  <c:v>6.8913034287403363E-3</c:v>
                </c:pt>
                <c:pt idx="367">
                  <c:v>1.8352749518484313E-2</c:v>
                </c:pt>
                <c:pt idx="368">
                  <c:v>3.1989572506857966E-2</c:v>
                </c:pt>
                <c:pt idx="369">
                  <c:v>1.0265492668104725E-2</c:v>
                </c:pt>
                <c:pt idx="370">
                  <c:v>1.6869271546545939E-2</c:v>
                </c:pt>
                <c:pt idx="371">
                  <c:v>1.5875147963766656E-2</c:v>
                </c:pt>
                <c:pt idx="372">
                  <c:v>1.6988027725267862E-2</c:v>
                </c:pt>
                <c:pt idx="373">
                  <c:v>3.8272674754477265E-2</c:v>
                </c:pt>
                <c:pt idx="374">
                  <c:v>3.5931383738723843E-2</c:v>
                </c:pt>
                <c:pt idx="375">
                  <c:v>2.5385960781675765E-2</c:v>
                </c:pt>
                <c:pt idx="376">
                  <c:v>1.6001683501683406E-2</c:v>
                </c:pt>
                <c:pt idx="377">
                  <c:v>8.8180331698199943E-3</c:v>
                </c:pt>
                <c:pt idx="378">
                  <c:v>-2.7422759228175053E-3</c:v>
                </c:pt>
                <c:pt idx="379">
                  <c:v>9.2061175065505374E-4</c:v>
                </c:pt>
                <c:pt idx="380">
                  <c:v>-4.5378612212332303E-3</c:v>
                </c:pt>
                <c:pt idx="381">
                  <c:v>-5.149804893570753E-3</c:v>
                </c:pt>
                <c:pt idx="382">
                  <c:v>-3.7165697066087189E-3</c:v>
                </c:pt>
                <c:pt idx="383">
                  <c:v>-1.311532527002135E-2</c:v>
                </c:pt>
                <c:pt idx="384">
                  <c:v>-2.1313359292971845E-2</c:v>
                </c:pt>
                <c:pt idx="385">
                  <c:v>-3.174865510317082E-2</c:v>
                </c:pt>
                <c:pt idx="386">
                  <c:v>-3.107104195417032E-2</c:v>
                </c:pt>
                <c:pt idx="387">
                  <c:v>-2.7802675696311785E-2</c:v>
                </c:pt>
                <c:pt idx="388">
                  <c:v>-3.4708373848410301E-2</c:v>
                </c:pt>
                <c:pt idx="389">
                  <c:v>-3.2279863199967118E-2</c:v>
                </c:pt>
                <c:pt idx="390">
                  <c:v>-3.970994190597843E-2</c:v>
                </c:pt>
                <c:pt idx="391">
                  <c:v>-2.5174929038220384E-2</c:v>
                </c:pt>
                <c:pt idx="392">
                  <c:v>-1.7877345933714928E-2</c:v>
                </c:pt>
                <c:pt idx="393">
                  <c:v>-1.27351542443499E-2</c:v>
                </c:pt>
                <c:pt idx="394">
                  <c:v>-6.4372243904912141E-3</c:v>
                </c:pt>
                <c:pt idx="395">
                  <c:v>-5.4718871275959424E-3</c:v>
                </c:pt>
                <c:pt idx="396">
                  <c:v>-1.7872347600300653E-3</c:v>
                </c:pt>
                <c:pt idx="397">
                  <c:v>7.5615002016404809E-4</c:v>
                </c:pt>
                <c:pt idx="398">
                  <c:v>-1.5131150728239229E-3</c:v>
                </c:pt>
                <c:pt idx="399">
                  <c:v>-5.4643428475203981E-3</c:v>
                </c:pt>
                <c:pt idx="400">
                  <c:v>8.7562104547962427E-3</c:v>
                </c:pt>
                <c:pt idx="401">
                  <c:v>-9.0585215952453391E-3</c:v>
                </c:pt>
                <c:pt idx="402">
                  <c:v>-1.896970924931618E-2</c:v>
                </c:pt>
                <c:pt idx="403">
                  <c:v>-4.4616130704526968E-2</c:v>
                </c:pt>
                <c:pt idx="404">
                  <c:v>-3.2626220845327292E-2</c:v>
                </c:pt>
                <c:pt idx="405">
                  <c:v>-1.9252856450089895E-2</c:v>
                </c:pt>
                <c:pt idx="406">
                  <c:v>-2.6004606677112907E-2</c:v>
                </c:pt>
                <c:pt idx="407">
                  <c:v>-3.2653061224489077E-3</c:v>
                </c:pt>
                <c:pt idx="408">
                  <c:v>-1.3942023775900703E-2</c:v>
                </c:pt>
                <c:pt idx="409">
                  <c:v>-1.0195303516826071E-2</c:v>
                </c:pt>
                <c:pt idx="410">
                  <c:v>-1.942020348218465E-2</c:v>
                </c:pt>
                <c:pt idx="411">
                  <c:v>-1.2788553476300923E-2</c:v>
                </c:pt>
                <c:pt idx="412">
                  <c:v>-3.2211094838605847E-2</c:v>
                </c:pt>
                <c:pt idx="413">
                  <c:v>-2.7374916975643537E-2</c:v>
                </c:pt>
                <c:pt idx="414">
                  <c:v>-2.6005916911807869E-2</c:v>
                </c:pt>
                <c:pt idx="415">
                  <c:v>-2.4136684903646621E-2</c:v>
                </c:pt>
                <c:pt idx="416">
                  <c:v>-2.2759199687455767E-2</c:v>
                </c:pt>
                <c:pt idx="417">
                  <c:v>-2.4206970009652773E-2</c:v>
                </c:pt>
                <c:pt idx="418">
                  <c:v>-2.5742327206188187E-2</c:v>
                </c:pt>
                <c:pt idx="419">
                  <c:v>-1.1031971744729474E-2</c:v>
                </c:pt>
                <c:pt idx="420">
                  <c:v>-2.5722425042397301E-2</c:v>
                </c:pt>
                <c:pt idx="421">
                  <c:v>-2.8366381813656361E-2</c:v>
                </c:pt>
                <c:pt idx="422">
                  <c:v>-3.8784884010148235E-2</c:v>
                </c:pt>
                <c:pt idx="423">
                  <c:v>-4.6342128531645432E-2</c:v>
                </c:pt>
                <c:pt idx="424">
                  <c:v>-3.6890460531751268E-2</c:v>
                </c:pt>
                <c:pt idx="425">
                  <c:v>-2.2444305642306928E-2</c:v>
                </c:pt>
                <c:pt idx="426">
                  <c:v>-1.3340656962857578E-2</c:v>
                </c:pt>
                <c:pt idx="427">
                  <c:v>-8.7467438976689404E-3</c:v>
                </c:pt>
                <c:pt idx="428">
                  <c:v>4.3237400351303634E-3</c:v>
                </c:pt>
                <c:pt idx="429">
                  <c:v>2.5697010413168186E-3</c:v>
                </c:pt>
                <c:pt idx="430">
                  <c:v>-5.1074820863190595E-3</c:v>
                </c:pt>
                <c:pt idx="431">
                  <c:v>-1.7632928007132342E-2</c:v>
                </c:pt>
                <c:pt idx="432">
                  <c:v>-4.9601196410765658E-3</c:v>
                </c:pt>
                <c:pt idx="433">
                  <c:v>-9.608314538049223E-3</c:v>
                </c:pt>
                <c:pt idx="434">
                  <c:v>-9.3382255718630347E-3</c:v>
                </c:pt>
                <c:pt idx="435">
                  <c:v>-1.5671598635240924E-2</c:v>
                </c:pt>
                <c:pt idx="436">
                  <c:v>-1.6250317069378961E-2</c:v>
                </c:pt>
                <c:pt idx="437">
                  <c:v>-1.7154842448033558E-2</c:v>
                </c:pt>
                <c:pt idx="438">
                  <c:v>-1.9197493911089714E-2</c:v>
                </c:pt>
                <c:pt idx="439">
                  <c:v>-7.8706887266882797E-3</c:v>
                </c:pt>
                <c:pt idx="440">
                  <c:v>-9.9152367169733635E-3</c:v>
                </c:pt>
                <c:pt idx="441">
                  <c:v>-4.5080327978133106E-3</c:v>
                </c:pt>
                <c:pt idx="442">
                  <c:v>-4.8888410132329474E-3</c:v>
                </c:pt>
                <c:pt idx="443">
                  <c:v>3.0056355666863155E-4</c:v>
                </c:pt>
                <c:pt idx="444">
                  <c:v>1.0731690893634127E-2</c:v>
                </c:pt>
                <c:pt idx="445">
                  <c:v>1.1510573764293763E-2</c:v>
                </c:pt>
                <c:pt idx="446">
                  <c:v>1.4231076366998607E-2</c:v>
                </c:pt>
                <c:pt idx="447">
                  <c:v>2.2951705961361535E-2</c:v>
                </c:pt>
                <c:pt idx="448">
                  <c:v>3.8618770856269968E-2</c:v>
                </c:pt>
                <c:pt idx="449">
                  <c:v>3.7158963949749602E-2</c:v>
                </c:pt>
                <c:pt idx="450">
                  <c:v>3.6016117191101316E-2</c:v>
                </c:pt>
                <c:pt idx="451">
                  <c:v>3.6246606682488025E-2</c:v>
                </c:pt>
                <c:pt idx="452">
                  <c:v>2.2524440508226329E-2</c:v>
                </c:pt>
                <c:pt idx="453">
                  <c:v>2.2490904098304343E-2</c:v>
                </c:pt>
                <c:pt idx="454">
                  <c:v>7.8550206956093938E-3</c:v>
                </c:pt>
                <c:pt idx="455">
                  <c:v>1.7770775629134539E-2</c:v>
                </c:pt>
                <c:pt idx="456">
                  <c:v>2.2959792654230426E-2</c:v>
                </c:pt>
                <c:pt idx="457">
                  <c:v>1.2932353841444755E-2</c:v>
                </c:pt>
                <c:pt idx="458">
                  <c:v>1.1046309855339942E-2</c:v>
                </c:pt>
                <c:pt idx="459">
                  <c:v>8.7579281630310035E-3</c:v>
                </c:pt>
                <c:pt idx="460">
                  <c:v>1.1627516496801382E-2</c:v>
                </c:pt>
                <c:pt idx="461">
                  <c:v>1.1632238401625417E-2</c:v>
                </c:pt>
                <c:pt idx="462">
                  <c:v>1.4104181305610197E-2</c:v>
                </c:pt>
                <c:pt idx="463">
                  <c:v>2.0290294335555847E-2</c:v>
                </c:pt>
                <c:pt idx="464">
                  <c:v>3.8891113401886335E-2</c:v>
                </c:pt>
                <c:pt idx="465">
                  <c:v>5.177057785809569E-2</c:v>
                </c:pt>
                <c:pt idx="466">
                  <c:v>7.0600899686685148E-2</c:v>
                </c:pt>
                <c:pt idx="467">
                  <c:v>7.0263006335189004E-2</c:v>
                </c:pt>
                <c:pt idx="468">
                  <c:v>6.5181561095785989E-2</c:v>
                </c:pt>
                <c:pt idx="469">
                  <c:v>7.3520879120879234E-2</c:v>
                </c:pt>
                <c:pt idx="470">
                  <c:v>5.983016509332284E-2</c:v>
                </c:pt>
                <c:pt idx="471">
                  <c:v>7.2110544040551394E-2</c:v>
                </c:pt>
                <c:pt idx="472">
                  <c:v>5.5881593666638141E-2</c:v>
                </c:pt>
                <c:pt idx="473">
                  <c:v>7.1144529147203484E-2</c:v>
                </c:pt>
                <c:pt idx="474">
                  <c:v>6.2825368823397065E-2</c:v>
                </c:pt>
                <c:pt idx="475">
                  <c:v>7.6923076923076872E-2</c:v>
                </c:pt>
                <c:pt idx="476">
                  <c:v>6.9101439253144381E-2</c:v>
                </c:pt>
                <c:pt idx="477">
                  <c:v>7.0179665450540218E-2</c:v>
                </c:pt>
                <c:pt idx="478">
                  <c:v>6.287623689898969E-2</c:v>
                </c:pt>
                <c:pt idx="479">
                  <c:v>5.0780419342491223E-2</c:v>
                </c:pt>
                <c:pt idx="480">
                  <c:v>6.0965521946393819E-2</c:v>
                </c:pt>
                <c:pt idx="481">
                  <c:v>6.2918854313399164E-2</c:v>
                </c:pt>
                <c:pt idx="482">
                  <c:v>4.836958365851185E-2</c:v>
                </c:pt>
                <c:pt idx="483">
                  <c:v>5.1619762994975282E-2</c:v>
                </c:pt>
                <c:pt idx="484">
                  <c:v>4.4419396982350312E-2</c:v>
                </c:pt>
                <c:pt idx="485">
                  <c:v>6.2120480264973965E-2</c:v>
                </c:pt>
                <c:pt idx="486">
                  <c:v>6.5057839781638815E-2</c:v>
                </c:pt>
                <c:pt idx="487">
                  <c:v>6.1868935994989993E-2</c:v>
                </c:pt>
                <c:pt idx="488">
                  <c:v>4.821093883114691E-2</c:v>
                </c:pt>
                <c:pt idx="489">
                  <c:v>4.0748675731300033E-2</c:v>
                </c:pt>
                <c:pt idx="490">
                  <c:v>2.3726365987171372E-2</c:v>
                </c:pt>
                <c:pt idx="491">
                  <c:v>2.6032557513789856E-2</c:v>
                </c:pt>
                <c:pt idx="492">
                  <c:v>2.1074497847318741E-2</c:v>
                </c:pt>
                <c:pt idx="493">
                  <c:v>2.1472777977840529E-2</c:v>
                </c:pt>
                <c:pt idx="494">
                  <c:v>2.6655238191275687E-2</c:v>
                </c:pt>
                <c:pt idx="495">
                  <c:v>1.6649549526982277E-2</c:v>
                </c:pt>
                <c:pt idx="496">
                  <c:v>9.0175011261448557E-3</c:v>
                </c:pt>
                <c:pt idx="497">
                  <c:v>1.1361550910091944E-2</c:v>
                </c:pt>
                <c:pt idx="498">
                  <c:v>1.1414183801930156E-2</c:v>
                </c:pt>
                <c:pt idx="499">
                  <c:v>8.325916807372602E-3</c:v>
                </c:pt>
                <c:pt idx="500">
                  <c:v>3.4211028904997942E-3</c:v>
                </c:pt>
                <c:pt idx="501">
                  <c:v>2.0325747061085808E-2</c:v>
                </c:pt>
                <c:pt idx="502">
                  <c:v>2.010839157919353E-2</c:v>
                </c:pt>
                <c:pt idx="503">
                  <c:v>1.733959206855662E-2</c:v>
                </c:pt>
                <c:pt idx="504">
                  <c:v>1.9545146358408427E-2</c:v>
                </c:pt>
                <c:pt idx="505">
                  <c:v>2.7029052484324634E-2</c:v>
                </c:pt>
                <c:pt idx="506">
                  <c:v>3.1925282319653414E-2</c:v>
                </c:pt>
                <c:pt idx="507">
                  <c:v>2.5690777968388367E-2</c:v>
                </c:pt>
                <c:pt idx="508">
                  <c:v>3.12066516600078E-2</c:v>
                </c:pt>
                <c:pt idx="509">
                  <c:v>2.8162243697061218E-2</c:v>
                </c:pt>
                <c:pt idx="510">
                  <c:v>1.6714012023518521E-2</c:v>
                </c:pt>
                <c:pt idx="511">
                  <c:v>8.3815408887719656E-3</c:v>
                </c:pt>
                <c:pt idx="512">
                  <c:v>9.5633582764576008E-3</c:v>
                </c:pt>
                <c:pt idx="513">
                  <c:v>2.0022906864643586E-2</c:v>
                </c:pt>
                <c:pt idx="514">
                  <c:v>1.4120011862786885E-2</c:v>
                </c:pt>
                <c:pt idx="515">
                  <c:v>1.7172886494049466E-2</c:v>
                </c:pt>
                <c:pt idx="516">
                  <c:v>1.5634834713865065E-2</c:v>
                </c:pt>
                <c:pt idx="517">
                  <c:v>2.0097590472750948E-2</c:v>
                </c:pt>
                <c:pt idx="518">
                  <c:v>1.1418394267500132E-2</c:v>
                </c:pt>
                <c:pt idx="519">
                  <c:v>1.3151643955494619E-2</c:v>
                </c:pt>
                <c:pt idx="520">
                  <c:v>2.0422552945027928E-2</c:v>
                </c:pt>
                <c:pt idx="521">
                  <c:v>1.8795418773651207E-2</c:v>
                </c:pt>
                <c:pt idx="522">
                  <c:v>2.7828940758849452E-2</c:v>
                </c:pt>
                <c:pt idx="523">
                  <c:v>1.9767798902895484E-2</c:v>
                </c:pt>
                <c:pt idx="524">
                  <c:v>2.6578740355164276E-2</c:v>
                </c:pt>
                <c:pt idx="525">
                  <c:v>1.3857931161144421E-2</c:v>
                </c:pt>
                <c:pt idx="526">
                  <c:v>-1.2765500965457921E-2</c:v>
                </c:pt>
                <c:pt idx="527">
                  <c:v>-2.2920356885127613E-2</c:v>
                </c:pt>
                <c:pt idx="528">
                  <c:v>-2.1526578902152593E-2</c:v>
                </c:pt>
                <c:pt idx="529">
                  <c:v>-2.9396136647892201E-2</c:v>
                </c:pt>
                <c:pt idx="530">
                  <c:v>-3.394211169995931E-2</c:v>
                </c:pt>
                <c:pt idx="531">
                  <c:v>-4.0914717571177261E-2</c:v>
                </c:pt>
                <c:pt idx="532">
                  <c:v>-3.6269684636361599E-2</c:v>
                </c:pt>
                <c:pt idx="533">
                  <c:v>-3.479887745556598E-2</c:v>
                </c:pt>
                <c:pt idx="534">
                  <c:v>-3.6512305699481939E-2</c:v>
                </c:pt>
                <c:pt idx="535">
                  <c:v>-3.9852001564741002E-2</c:v>
                </c:pt>
                <c:pt idx="536">
                  <c:v>-3.0737306270669951E-2</c:v>
                </c:pt>
                <c:pt idx="537">
                  <c:v>-4.1683278683189218E-2</c:v>
                </c:pt>
                <c:pt idx="538">
                  <c:v>-4.1887325774066841E-2</c:v>
                </c:pt>
                <c:pt idx="539">
                  <c:v>-3.0247657241730508E-2</c:v>
                </c:pt>
                <c:pt idx="540">
                  <c:v>-3.7934583346734052E-2</c:v>
                </c:pt>
                <c:pt idx="541">
                  <c:v>-3.467889610915742E-2</c:v>
                </c:pt>
                <c:pt idx="542">
                  <c:v>-4.5695551867891537E-2</c:v>
                </c:pt>
                <c:pt idx="543">
                  <c:v>-3.6740828858952357E-2</c:v>
                </c:pt>
                <c:pt idx="544">
                  <c:v>-3.0552989839765399E-2</c:v>
                </c:pt>
                <c:pt idx="545">
                  <c:v>-2.6782968944702445E-2</c:v>
                </c:pt>
                <c:pt idx="546">
                  <c:v>-9.5073465859983886E-3</c:v>
                </c:pt>
                <c:pt idx="547">
                  <c:v>-2.6080629205399442E-3</c:v>
                </c:pt>
                <c:pt idx="548">
                  <c:v>-9.1279702447660815E-3</c:v>
                </c:pt>
                <c:pt idx="549">
                  <c:v>-5.1418482992036108E-3</c:v>
                </c:pt>
                <c:pt idx="550">
                  <c:v>-1.5527423433321808E-2</c:v>
                </c:pt>
                <c:pt idx="551">
                  <c:v>-7.916189175789845E-3</c:v>
                </c:pt>
                <c:pt idx="552">
                  <c:v>-2.3584332223004489E-3</c:v>
                </c:pt>
                <c:pt idx="553">
                  <c:v>1.2605179851395087E-2</c:v>
                </c:pt>
                <c:pt idx="554">
                  <c:v>1.1079787582770617E-2</c:v>
                </c:pt>
                <c:pt idx="555">
                  <c:v>8.1951075454054223E-3</c:v>
                </c:pt>
                <c:pt idx="556">
                  <c:v>9.4284707020522163E-3</c:v>
                </c:pt>
                <c:pt idx="557">
                  <c:v>1.7246036358278705E-2</c:v>
                </c:pt>
                <c:pt idx="558">
                  <c:v>2.5214156064949034E-2</c:v>
                </c:pt>
                <c:pt idx="559">
                  <c:v>3.7417637381261359E-2</c:v>
                </c:pt>
                <c:pt idx="560">
                  <c:v>4.0275486638073232E-2</c:v>
                </c:pt>
                <c:pt idx="561">
                  <c:v>5.0211600697037673E-2</c:v>
                </c:pt>
                <c:pt idx="562">
                  <c:v>4.3991487115187855E-2</c:v>
                </c:pt>
                <c:pt idx="563">
                  <c:v>4.9519616686389378E-2</c:v>
                </c:pt>
                <c:pt idx="564">
                  <c:v>3.0426196192833155E-2</c:v>
                </c:pt>
                <c:pt idx="565">
                  <c:v>2.9379742794227282E-2</c:v>
                </c:pt>
                <c:pt idx="566">
                  <c:v>2.5828804124726989E-2</c:v>
                </c:pt>
                <c:pt idx="567">
                  <c:v>3.8299863713239679E-2</c:v>
                </c:pt>
                <c:pt idx="568">
                  <c:v>2.5693414086379596E-2</c:v>
                </c:pt>
                <c:pt idx="569">
                  <c:v>2.0811090620854733E-2</c:v>
                </c:pt>
                <c:pt idx="570">
                  <c:v>2.6005342340074789E-2</c:v>
                </c:pt>
                <c:pt idx="571">
                  <c:v>1.2799239617230951E-2</c:v>
                </c:pt>
                <c:pt idx="572">
                  <c:v>1.2317018120848733E-2</c:v>
                </c:pt>
                <c:pt idx="573">
                  <c:v>2.2880116959064223E-2</c:v>
                </c:pt>
                <c:pt idx="574">
                  <c:v>2.7111379119267198E-2</c:v>
                </c:pt>
                <c:pt idx="575">
                  <c:v>3.2336099956830955E-2</c:v>
                </c:pt>
                <c:pt idx="576">
                  <c:v>2.8136132675234737E-2</c:v>
                </c:pt>
                <c:pt idx="577">
                  <c:v>3.2428392714984433E-2</c:v>
                </c:pt>
                <c:pt idx="578">
                  <c:v>3.7638678511483281E-2</c:v>
                </c:pt>
                <c:pt idx="579">
                  <c:v>4.1084118327549213E-2</c:v>
                </c:pt>
                <c:pt idx="580">
                  <c:v>3.7048624261085683E-2</c:v>
                </c:pt>
                <c:pt idx="581">
                  <c:v>3.9093549687728935E-2</c:v>
                </c:pt>
                <c:pt idx="582">
                  <c:v>4.317925684624413E-2</c:v>
                </c:pt>
                <c:pt idx="583">
                  <c:v>4.3597716466775349E-2</c:v>
                </c:pt>
                <c:pt idx="584">
                  <c:v>4.2542875691311544E-2</c:v>
                </c:pt>
                <c:pt idx="585">
                  <c:v>2.35077544637039E-2</c:v>
                </c:pt>
                <c:pt idx="586">
                  <c:v>2.3893034724652429E-2</c:v>
                </c:pt>
                <c:pt idx="587">
                  <c:v>2.259721203228171E-2</c:v>
                </c:pt>
                <c:pt idx="588">
                  <c:v>2.7847538432402619E-2</c:v>
                </c:pt>
                <c:pt idx="589">
                  <c:v>4.3380503013231264E-2</c:v>
                </c:pt>
                <c:pt idx="590">
                  <c:v>6.4885143811530099E-2</c:v>
                </c:pt>
                <c:pt idx="591">
                  <c:v>6.4854920980015107E-2</c:v>
                </c:pt>
                <c:pt idx="592">
                  <c:v>7.2557755636596388E-2</c:v>
                </c:pt>
                <c:pt idx="593">
                  <c:v>8.4886949623165453E-2</c:v>
                </c:pt>
                <c:pt idx="594">
                  <c:v>9.5501324638271878E-2</c:v>
                </c:pt>
                <c:pt idx="595">
                  <c:v>9.5892389789606236E-2</c:v>
                </c:pt>
                <c:pt idx="596">
                  <c:v>9.0689971935916214E-2</c:v>
                </c:pt>
                <c:pt idx="597">
                  <c:v>8.0631879673977114E-2</c:v>
                </c:pt>
                <c:pt idx="598">
                  <c:v>9.2917649854855844E-2</c:v>
                </c:pt>
                <c:pt idx="599">
                  <c:v>7.6813072857429443E-2</c:v>
                </c:pt>
                <c:pt idx="600">
                  <c:v>8.9259636610630189E-2</c:v>
                </c:pt>
                <c:pt idx="601">
                  <c:v>8.3367949880891024E-2</c:v>
                </c:pt>
                <c:pt idx="602">
                  <c:v>7.1420233787456766E-2</c:v>
                </c:pt>
                <c:pt idx="603">
                  <c:v>5.4273154261453849E-2</c:v>
                </c:pt>
                <c:pt idx="604">
                  <c:v>6.0811831657405557E-2</c:v>
                </c:pt>
                <c:pt idx="605">
                  <c:v>7.4611926372041504E-2</c:v>
                </c:pt>
                <c:pt idx="606">
                  <c:v>5.5298270208025579E-2</c:v>
                </c:pt>
                <c:pt idx="607">
                  <c:v>5.5359939022874727E-2</c:v>
                </c:pt>
                <c:pt idx="608">
                  <c:v>6.7311849413016711E-2</c:v>
                </c:pt>
                <c:pt idx="609">
                  <c:v>5.7986762817346715E-2</c:v>
                </c:pt>
                <c:pt idx="610">
                  <c:v>4.9305703559191283E-2</c:v>
                </c:pt>
                <c:pt idx="611">
                  <c:v>5.1076106020620626E-2</c:v>
                </c:pt>
                <c:pt idx="612">
                  <c:v>3.9278383395621619E-2</c:v>
                </c:pt>
                <c:pt idx="613">
                  <c:v>3.728899794024243E-2</c:v>
                </c:pt>
                <c:pt idx="614">
                  <c:v>3.6349485929627612E-2</c:v>
                </c:pt>
                <c:pt idx="615">
                  <c:v>1.9350750633651659E-2</c:v>
                </c:pt>
                <c:pt idx="616">
                  <c:v>2.5058515764835532E-2</c:v>
                </c:pt>
                <c:pt idx="617">
                  <c:v>2.4332122941252754E-2</c:v>
                </c:pt>
                <c:pt idx="618">
                  <c:v>3.0902921863939392E-2</c:v>
                </c:pt>
                <c:pt idx="619">
                  <c:v>2.5706418888735261E-2</c:v>
                </c:pt>
                <c:pt idx="620">
                  <c:v>2.633569359510779E-2</c:v>
                </c:pt>
                <c:pt idx="621">
                  <c:v>2.5419180145321185E-2</c:v>
                </c:pt>
                <c:pt idx="622">
                  <c:v>2.7517233135434749E-2</c:v>
                </c:pt>
                <c:pt idx="623">
                  <c:v>2.0622725434694678E-2</c:v>
                </c:pt>
                <c:pt idx="624">
                  <c:v>1.70905729253088E-2</c:v>
                </c:pt>
                <c:pt idx="625">
                  <c:v>1.3764113747521067E-2</c:v>
                </c:pt>
                <c:pt idx="626">
                  <c:v>1.9254878769958683E-2</c:v>
                </c:pt>
                <c:pt idx="627">
                  <c:v>2.4120051532454223E-2</c:v>
                </c:pt>
                <c:pt idx="628">
                  <c:v>2.5407958774692263E-2</c:v>
                </c:pt>
                <c:pt idx="629">
                  <c:v>3.5726862374747759E-2</c:v>
                </c:pt>
                <c:pt idx="630">
                  <c:v>1.2643614539761261E-2</c:v>
                </c:pt>
                <c:pt idx="631">
                  <c:v>2.0678534163847351E-2</c:v>
                </c:pt>
                <c:pt idx="632">
                  <c:v>2.1432702897574707E-2</c:v>
                </c:pt>
                <c:pt idx="633">
                  <c:v>1.8619925615256827E-2</c:v>
                </c:pt>
                <c:pt idx="634">
                  <c:v>1.6614043598940809E-2</c:v>
                </c:pt>
                <c:pt idx="635">
                  <c:v>1.5957446808510856E-2</c:v>
                </c:pt>
                <c:pt idx="636">
                  <c:v>1.5166313315387869E-2</c:v>
                </c:pt>
                <c:pt idx="637">
                  <c:v>9.3618844362637343E-3</c:v>
                </c:pt>
                <c:pt idx="638">
                  <c:v>1.1164324656983027E-2</c:v>
                </c:pt>
                <c:pt idx="639">
                  <c:v>8.9491962223235966E-3</c:v>
                </c:pt>
                <c:pt idx="640">
                  <c:v>2.0882181692290613E-2</c:v>
                </c:pt>
                <c:pt idx="641">
                  <c:v>2.8169680901429794E-2</c:v>
                </c:pt>
                <c:pt idx="642">
                  <c:v>3.6041970918788468E-2</c:v>
                </c:pt>
                <c:pt idx="643">
                  <c:v>3.7812991219574155E-2</c:v>
                </c:pt>
                <c:pt idx="644">
                  <c:v>3.3481152993348084E-2</c:v>
                </c:pt>
                <c:pt idx="645">
                  <c:v>2.2955240828943735E-2</c:v>
                </c:pt>
                <c:pt idx="646">
                  <c:v>2.8675925779956701E-2</c:v>
                </c:pt>
                <c:pt idx="647">
                  <c:v>2.6019579714029017E-2</c:v>
                </c:pt>
                <c:pt idx="648">
                  <c:v>3.693475734954732E-2</c:v>
                </c:pt>
                <c:pt idx="649">
                  <c:v>3.4526335868761526E-2</c:v>
                </c:pt>
                <c:pt idx="650">
                  <c:v>3.0930629294813494E-2</c:v>
                </c:pt>
                <c:pt idx="651">
                  <c:v>4.3739836095779028E-2</c:v>
                </c:pt>
                <c:pt idx="652">
                  <c:v>4.1624942921917318E-2</c:v>
                </c:pt>
                <c:pt idx="653">
                  <c:v>2.0515447667087017E-2</c:v>
                </c:pt>
                <c:pt idx="654">
                  <c:v>1.912113454682518E-2</c:v>
                </c:pt>
                <c:pt idx="655">
                  <c:v>2.5489210666834294E-2</c:v>
                </c:pt>
                <c:pt idx="656">
                  <c:v>2.0311953012563722E-2</c:v>
                </c:pt>
                <c:pt idx="657">
                  <c:v>1.4641708328488878E-2</c:v>
                </c:pt>
                <c:pt idx="658">
                  <c:v>4.504958555932026E-3</c:v>
                </c:pt>
                <c:pt idx="659">
                  <c:v>1.8776368047719316E-3</c:v>
                </c:pt>
                <c:pt idx="660">
                  <c:v>4.0433572306119991E-4</c:v>
                </c:pt>
                <c:pt idx="661">
                  <c:v>4.0384899154255471E-4</c:v>
                </c:pt>
                <c:pt idx="662">
                  <c:v>1.1727153408251922E-3</c:v>
                </c:pt>
                <c:pt idx="663">
                  <c:v>4.8248930183250049E-3</c:v>
                </c:pt>
                <c:pt idx="664">
                  <c:v>5.7906145094017702E-3</c:v>
                </c:pt>
                <c:pt idx="665">
                  <c:v>1.7594783041773088E-2</c:v>
                </c:pt>
                <c:pt idx="666">
                  <c:v>3.8407267653866928E-2</c:v>
                </c:pt>
                <c:pt idx="667">
                  <c:v>3.7687030692419077E-2</c:v>
                </c:pt>
                <c:pt idx="668">
                  <c:v>3.5063069320998341E-2</c:v>
                </c:pt>
                <c:pt idx="669">
                  <c:v>3.4340702786475497E-2</c:v>
                </c:pt>
                <c:pt idx="670">
                  <c:v>2.1910302002622117E-2</c:v>
                </c:pt>
                <c:pt idx="671">
                  <c:v>1.6896207895802817E-2</c:v>
                </c:pt>
                <c:pt idx="672">
                  <c:v>1.9078742608154453E-2</c:v>
                </c:pt>
                <c:pt idx="673">
                  <c:v>2.3842073604199765E-2</c:v>
                </c:pt>
                <c:pt idx="674">
                  <c:v>1.7723749668605571E-2</c:v>
                </c:pt>
                <c:pt idx="675">
                  <c:v>3.3340152969689507E-2</c:v>
                </c:pt>
                <c:pt idx="676">
                  <c:v>3.4666898728669349E-2</c:v>
                </c:pt>
                <c:pt idx="677">
                  <c:v>3.7335378096789107E-2</c:v>
                </c:pt>
                <c:pt idx="678">
                  <c:v>5.6567685171902582E-2</c:v>
                </c:pt>
                <c:pt idx="679">
                  <c:v>4.6624264212064892E-2</c:v>
                </c:pt>
                <c:pt idx="680">
                  <c:v>4.8552754435107426E-2</c:v>
                </c:pt>
                <c:pt idx="681">
                  <c:v>4.4088745767527637E-2</c:v>
                </c:pt>
                <c:pt idx="682">
                  <c:v>3.4097207924869144E-2</c:v>
                </c:pt>
                <c:pt idx="683">
                  <c:v>1.2316448848713968E-2</c:v>
                </c:pt>
                <c:pt idx="684">
                  <c:v>1.1328124999999911E-2</c:v>
                </c:pt>
                <c:pt idx="685">
                  <c:v>2.0940296886875487E-3</c:v>
                </c:pt>
                <c:pt idx="686">
                  <c:v>-1.3144401976321496E-2</c:v>
                </c:pt>
                <c:pt idx="687">
                  <c:v>-1.9755445759920498E-2</c:v>
                </c:pt>
                <c:pt idx="688">
                  <c:v>-1.2470480035540854E-2</c:v>
                </c:pt>
                <c:pt idx="689">
                  <c:v>-2.367193483255603E-2</c:v>
                </c:pt>
                <c:pt idx="690">
                  <c:v>-2.4235317870149653E-2</c:v>
                </c:pt>
                <c:pt idx="691">
                  <c:v>-2.3933055691274574E-2</c:v>
                </c:pt>
                <c:pt idx="692">
                  <c:v>-1.6412697431459011E-2</c:v>
                </c:pt>
                <c:pt idx="693">
                  <c:v>-3.9042368778596792E-4</c:v>
                </c:pt>
                <c:pt idx="694">
                  <c:v>-8.5808989808245917E-3</c:v>
                </c:pt>
                <c:pt idx="695">
                  <c:v>-2.2728330514917072E-2</c:v>
                </c:pt>
                <c:pt idx="696">
                  <c:v>-1.3315413717828295E-2</c:v>
                </c:pt>
                <c:pt idx="697">
                  <c:v>5.8282352573029161E-3</c:v>
                </c:pt>
                <c:pt idx="698">
                  <c:v>9.6717559645107531E-3</c:v>
                </c:pt>
                <c:pt idx="699">
                  <c:v>-1.0309197712891294E-2</c:v>
                </c:pt>
                <c:pt idx="700">
                  <c:v>-6.5868592943101323E-3</c:v>
                </c:pt>
                <c:pt idx="701">
                  <c:v>-1.9842694174378339E-2</c:v>
                </c:pt>
                <c:pt idx="702">
                  <c:v>-2.0402918707607465E-2</c:v>
                </c:pt>
                <c:pt idx="703">
                  <c:v>-3.4821345993772623E-2</c:v>
                </c:pt>
                <c:pt idx="704">
                  <c:v>-5.1127381007198602E-2</c:v>
                </c:pt>
                <c:pt idx="705">
                  <c:v>-6.254357135743438E-2</c:v>
                </c:pt>
                <c:pt idx="706">
                  <c:v>-5.9062918340026749E-2</c:v>
                </c:pt>
                <c:pt idx="707">
                  <c:v>-3.7484292150672616E-2</c:v>
                </c:pt>
                <c:pt idx="708">
                  <c:v>-3.5221202099859017E-2</c:v>
                </c:pt>
                <c:pt idx="709">
                  <c:v>-4.9730276466621648E-2</c:v>
                </c:pt>
                <c:pt idx="710">
                  <c:v>-4.7285410280639595E-2</c:v>
                </c:pt>
                <c:pt idx="711">
                  <c:v>-3.8942399938600825E-2</c:v>
                </c:pt>
                <c:pt idx="712">
                  <c:v>-4.3031322746444833E-2</c:v>
                </c:pt>
                <c:pt idx="713">
                  <c:v>-3.7673404370486052E-2</c:v>
                </c:pt>
                <c:pt idx="714">
                  <c:v>-4.016455725349044E-2</c:v>
                </c:pt>
                <c:pt idx="715">
                  <c:v>-4.6952509132858977E-2</c:v>
                </c:pt>
                <c:pt idx="716">
                  <c:v>-3.7711514252836253E-2</c:v>
                </c:pt>
                <c:pt idx="717">
                  <c:v>-1.9216988619289443E-2</c:v>
                </c:pt>
                <c:pt idx="718">
                  <c:v>-2.7367260364182133E-2</c:v>
                </c:pt>
                <c:pt idx="719">
                  <c:v>-2.3918082283692632E-2</c:v>
                </c:pt>
                <c:pt idx="720">
                  <c:v>-2.2039051518670139E-2</c:v>
                </c:pt>
                <c:pt idx="721">
                  <c:v>-1.898108838286372E-2</c:v>
                </c:pt>
                <c:pt idx="722">
                  <c:v>-1.7376080702755647E-2</c:v>
                </c:pt>
                <c:pt idx="723">
                  <c:v>-1.6400068398389478E-2</c:v>
                </c:pt>
                <c:pt idx="724">
                  <c:v>-1.6139675343327275E-2</c:v>
                </c:pt>
                <c:pt idx="725">
                  <c:v>-1.2877001365272367E-2</c:v>
                </c:pt>
                <c:pt idx="726">
                  <c:v>-2.3675065160729813E-2</c:v>
                </c:pt>
                <c:pt idx="727">
                  <c:v>-3.3485564018578828E-2</c:v>
                </c:pt>
                <c:pt idx="728">
                  <c:v>-5.4640003058922471E-2</c:v>
                </c:pt>
                <c:pt idx="729">
                  <c:v>-5.759086363393473E-2</c:v>
                </c:pt>
                <c:pt idx="730">
                  <c:v>-5.688316837722851E-2</c:v>
                </c:pt>
                <c:pt idx="731">
                  <c:v>-3.9251723506802505E-2</c:v>
                </c:pt>
                <c:pt idx="732">
                  <c:v>-4.5087951319078501E-2</c:v>
                </c:pt>
                <c:pt idx="733">
                  <c:v>-4.7206047290549558E-2</c:v>
                </c:pt>
                <c:pt idx="734">
                  <c:v>-3.40889069334539E-2</c:v>
                </c:pt>
                <c:pt idx="735">
                  <c:v>-3.118223742479298E-2</c:v>
                </c:pt>
                <c:pt idx="736">
                  <c:v>-3.2206377183143564E-2</c:v>
                </c:pt>
                <c:pt idx="737">
                  <c:v>-3.2171561228633405E-2</c:v>
                </c:pt>
                <c:pt idx="738">
                  <c:v>-2.6393341506689816E-2</c:v>
                </c:pt>
                <c:pt idx="739">
                  <c:v>-2.3848300646098441E-2</c:v>
                </c:pt>
                <c:pt idx="740">
                  <c:v>-3.1495522956753619E-2</c:v>
                </c:pt>
                <c:pt idx="741">
                  <c:v>-3.5609763456432519E-2</c:v>
                </c:pt>
                <c:pt idx="742">
                  <c:v>-3.3510485709540627E-2</c:v>
                </c:pt>
                <c:pt idx="743">
                  <c:v>-3.4547293116199196E-2</c:v>
                </c:pt>
                <c:pt idx="744">
                  <c:v>-3.5589824999055053E-2</c:v>
                </c:pt>
                <c:pt idx="745">
                  <c:v>-2.6372212692967412E-2</c:v>
                </c:pt>
                <c:pt idx="746">
                  <c:v>-1.9585824478795533E-2</c:v>
                </c:pt>
                <c:pt idx="747">
                  <c:v>-1.7528003089996136E-2</c:v>
                </c:pt>
                <c:pt idx="748">
                  <c:v>-1.9611788743730929E-2</c:v>
                </c:pt>
                <c:pt idx="749">
                  <c:v>-1.6609988034510526E-3</c:v>
                </c:pt>
                <c:pt idx="750">
                  <c:v>1.8838018402136614E-2</c:v>
                </c:pt>
                <c:pt idx="751">
                  <c:v>2.24146231738791E-2</c:v>
                </c:pt>
                <c:pt idx="752">
                  <c:v>2.8057080827529335E-2</c:v>
                </c:pt>
                <c:pt idx="753">
                  <c:v>3.6384472138662138E-2</c:v>
                </c:pt>
                <c:pt idx="754">
                  <c:v>3.0947821734190528E-2</c:v>
                </c:pt>
                <c:pt idx="755">
                  <c:v>2.0378983093457315E-2</c:v>
                </c:pt>
                <c:pt idx="756">
                  <c:v>1.0022184726909078E-2</c:v>
                </c:pt>
                <c:pt idx="757">
                  <c:v>1.2420322459692379E-2</c:v>
                </c:pt>
                <c:pt idx="758">
                  <c:v>2.7979743459486839E-2</c:v>
                </c:pt>
                <c:pt idx="759">
                  <c:v>2.4958861183065784E-2</c:v>
                </c:pt>
                <c:pt idx="760">
                  <c:v>1.4443381477938111E-2</c:v>
                </c:pt>
                <c:pt idx="761">
                  <c:v>1.2459052025275197E-2</c:v>
                </c:pt>
                <c:pt idx="762">
                  <c:v>3.0451517043523557E-2</c:v>
                </c:pt>
                <c:pt idx="763">
                  <c:v>3.7314554733552274E-2</c:v>
                </c:pt>
                <c:pt idx="764">
                  <c:v>4.3673128209210654E-2</c:v>
                </c:pt>
                <c:pt idx="765">
                  <c:v>4.3977009849514692E-2</c:v>
                </c:pt>
                <c:pt idx="766">
                  <c:v>3.8297532540126245E-2</c:v>
                </c:pt>
                <c:pt idx="767">
                  <c:v>4.6603041087026842E-2</c:v>
                </c:pt>
                <c:pt idx="768">
                  <c:v>6.1477988706289954E-2</c:v>
                </c:pt>
                <c:pt idx="769">
                  <c:v>5.6502227569835028E-2</c:v>
                </c:pt>
                <c:pt idx="770">
                  <c:v>4.5336581327219294E-2</c:v>
                </c:pt>
                <c:pt idx="771">
                  <c:v>5.3158508717260355E-2</c:v>
                </c:pt>
                <c:pt idx="772">
                  <c:v>6.1396293966810012E-2</c:v>
                </c:pt>
                <c:pt idx="773">
                  <c:v>6.430829274586336E-2</c:v>
                </c:pt>
                <c:pt idx="774">
                  <c:v>5.5078620998075367E-2</c:v>
                </c:pt>
                <c:pt idx="775">
                  <c:v>5.8373474630700084E-2</c:v>
                </c:pt>
                <c:pt idx="776">
                  <c:v>6.4829248694254771E-2</c:v>
                </c:pt>
                <c:pt idx="777">
                  <c:v>5.3951829580348054E-2</c:v>
                </c:pt>
                <c:pt idx="778">
                  <c:v>6.0990961910910135E-2</c:v>
                </c:pt>
                <c:pt idx="779">
                  <c:v>6.4502407704654763E-2</c:v>
                </c:pt>
                <c:pt idx="780">
                  <c:v>4.9863693857188807E-2</c:v>
                </c:pt>
                <c:pt idx="781">
                  <c:v>5.2267359470949293E-2</c:v>
                </c:pt>
                <c:pt idx="782">
                  <c:v>4.6055663612432518E-2</c:v>
                </c:pt>
                <c:pt idx="783">
                  <c:v>4.3477921246064977E-2</c:v>
                </c:pt>
                <c:pt idx="784">
                  <c:v>4.7532870148161432E-2</c:v>
                </c:pt>
                <c:pt idx="785">
                  <c:v>4.7116350621625003E-2</c:v>
                </c:pt>
                <c:pt idx="786">
                  <c:v>6.6962733508234118E-2</c:v>
                </c:pt>
                <c:pt idx="787">
                  <c:v>6.7763978095854327E-2</c:v>
                </c:pt>
                <c:pt idx="788">
                  <c:v>6.0557004997956687E-2</c:v>
                </c:pt>
                <c:pt idx="789">
                  <c:v>7.3144764023518327E-2</c:v>
                </c:pt>
                <c:pt idx="790">
                  <c:v>8.9455763147091361E-2</c:v>
                </c:pt>
                <c:pt idx="791">
                  <c:v>9.2015855039637495E-2</c:v>
                </c:pt>
                <c:pt idx="792">
                  <c:v>0.10396195999967595</c:v>
                </c:pt>
                <c:pt idx="793">
                  <c:v>0.10410232362595595</c:v>
                </c:pt>
                <c:pt idx="794">
                  <c:v>8.6719425945182227E-2</c:v>
                </c:pt>
                <c:pt idx="795">
                  <c:v>9.2000032022287348E-2</c:v>
                </c:pt>
                <c:pt idx="796">
                  <c:v>0.10132307766731974</c:v>
                </c:pt>
                <c:pt idx="797">
                  <c:v>8.410592349969459E-2</c:v>
                </c:pt>
                <c:pt idx="798">
                  <c:v>7.8588991866842983E-2</c:v>
                </c:pt>
                <c:pt idx="799">
                  <c:v>8.5635446231472567E-2</c:v>
                </c:pt>
                <c:pt idx="800">
                  <c:v>9.0389487017099368E-2</c:v>
                </c:pt>
                <c:pt idx="801">
                  <c:v>8.1091861874780014E-2</c:v>
                </c:pt>
                <c:pt idx="802">
                  <c:v>8.8065734024720621E-2</c:v>
                </c:pt>
                <c:pt idx="803">
                  <c:v>8.3734617442482451E-2</c:v>
                </c:pt>
                <c:pt idx="804">
                  <c:v>7.7728677016933423E-2</c:v>
                </c:pt>
                <c:pt idx="805">
                  <c:v>7.6288595374413237E-2</c:v>
                </c:pt>
                <c:pt idx="806">
                  <c:v>6.9136130565282672E-2</c:v>
                </c:pt>
                <c:pt idx="807">
                  <c:v>7.1776260611238651E-2</c:v>
                </c:pt>
                <c:pt idx="808">
                  <c:v>7.300154151068039E-2</c:v>
                </c:pt>
                <c:pt idx="809">
                  <c:v>8.9916663375330774E-2</c:v>
                </c:pt>
                <c:pt idx="810">
                  <c:v>8.7300776059316965E-2</c:v>
                </c:pt>
                <c:pt idx="811">
                  <c:v>9.3926141118145789E-2</c:v>
                </c:pt>
                <c:pt idx="812">
                  <c:v>8.6831045331609014E-2</c:v>
                </c:pt>
                <c:pt idx="813">
                  <c:v>7.4145521865617292E-2</c:v>
                </c:pt>
                <c:pt idx="814">
                  <c:v>6.8695336683572306E-2</c:v>
                </c:pt>
                <c:pt idx="815">
                  <c:v>7.3789191355550843E-2</c:v>
                </c:pt>
                <c:pt idx="816">
                  <c:v>7.2387314750825382E-2</c:v>
                </c:pt>
                <c:pt idx="817">
                  <c:v>7.8796473272088274E-2</c:v>
                </c:pt>
                <c:pt idx="818">
                  <c:v>7.8825395358864236E-2</c:v>
                </c:pt>
                <c:pt idx="819">
                  <c:v>8.3148361549586713E-2</c:v>
                </c:pt>
                <c:pt idx="820">
                  <c:v>8.2365013965402856E-2</c:v>
                </c:pt>
                <c:pt idx="821">
                  <c:v>8.5708329150869789E-2</c:v>
                </c:pt>
                <c:pt idx="822">
                  <c:v>8.0120449534871074E-2</c:v>
                </c:pt>
                <c:pt idx="823">
                  <c:v>7.4117520777747137E-2</c:v>
                </c:pt>
                <c:pt idx="824">
                  <c:v>5.9519884686453084E-2</c:v>
                </c:pt>
                <c:pt idx="825">
                  <c:v>6.3582396343053516E-2</c:v>
                </c:pt>
                <c:pt idx="826">
                  <c:v>6.7482322789299776E-2</c:v>
                </c:pt>
                <c:pt idx="827">
                  <c:v>6.8359509080785141E-2</c:v>
                </c:pt>
                <c:pt idx="828">
                  <c:v>6.3552255853797757E-2</c:v>
                </c:pt>
                <c:pt idx="829">
                  <c:v>8.3721717195022416E-2</c:v>
                </c:pt>
                <c:pt idx="830">
                  <c:v>9.3306131280814775E-2</c:v>
                </c:pt>
                <c:pt idx="831">
                  <c:v>8.7749822929818588E-2</c:v>
                </c:pt>
                <c:pt idx="832">
                  <c:v>8.2913954168398085E-2</c:v>
                </c:pt>
                <c:pt idx="833">
                  <c:v>7.3664811021163512E-2</c:v>
                </c:pt>
                <c:pt idx="834">
                  <c:v>7.2052318920846403E-2</c:v>
                </c:pt>
                <c:pt idx="835">
                  <c:v>7.2385814568328932E-2</c:v>
                </c:pt>
                <c:pt idx="836">
                  <c:v>7.071908597058818E-2</c:v>
                </c:pt>
                <c:pt idx="837">
                  <c:v>7.895214883664603E-2</c:v>
                </c:pt>
                <c:pt idx="838">
                  <c:v>8.2514734774066678E-2</c:v>
                </c:pt>
                <c:pt idx="839">
                  <c:v>7.3423987684691827E-2</c:v>
                </c:pt>
                <c:pt idx="840">
                  <c:v>8.1576291890169461E-2</c:v>
                </c:pt>
                <c:pt idx="841">
                  <c:v>8.2713457764797216E-2</c:v>
                </c:pt>
                <c:pt idx="842">
                  <c:v>6.9309468700287313E-2</c:v>
                </c:pt>
                <c:pt idx="843">
                  <c:v>5.5696903482646665E-2</c:v>
                </c:pt>
                <c:pt idx="844">
                  <c:v>5.5499442611421701E-2</c:v>
                </c:pt>
                <c:pt idx="845">
                  <c:v>5.805921666728886E-2</c:v>
                </c:pt>
                <c:pt idx="846">
                  <c:v>6.811393494778617E-2</c:v>
                </c:pt>
                <c:pt idx="847">
                  <c:v>7.0163446804675234E-2</c:v>
                </c:pt>
                <c:pt idx="848">
                  <c:v>6.3105740905922358E-2</c:v>
                </c:pt>
                <c:pt idx="849">
                  <c:v>5.0421412806801902E-2</c:v>
                </c:pt>
                <c:pt idx="850">
                  <c:v>4.8092697418010255E-2</c:v>
                </c:pt>
                <c:pt idx="851">
                  <c:v>4.9659894189303389E-2</c:v>
                </c:pt>
                <c:pt idx="852">
                  <c:v>5.0108835680333863E-2</c:v>
                </c:pt>
                <c:pt idx="853">
                  <c:v>4.1590932600375385E-2</c:v>
                </c:pt>
                <c:pt idx="854">
                  <c:v>4.6586910626319478E-2</c:v>
                </c:pt>
                <c:pt idx="855">
                  <c:v>3.616004930915806E-2</c:v>
                </c:pt>
                <c:pt idx="856">
                  <c:v>3.6049559906855544E-2</c:v>
                </c:pt>
                <c:pt idx="857">
                  <c:v>4.0005551254145066E-2</c:v>
                </c:pt>
                <c:pt idx="858">
                  <c:v>4.8883838568967386E-2</c:v>
                </c:pt>
                <c:pt idx="859">
                  <c:v>4.7417201089343664E-2</c:v>
                </c:pt>
                <c:pt idx="860">
                  <c:v>4.7506876572833256E-2</c:v>
                </c:pt>
                <c:pt idx="861">
                  <c:v>4.5316381703931041E-2</c:v>
                </c:pt>
                <c:pt idx="862">
                  <c:v>3.5838259429783026E-2</c:v>
                </c:pt>
                <c:pt idx="863">
                  <c:v>3.8565973079324412E-2</c:v>
                </c:pt>
                <c:pt idx="864">
                  <c:v>2.9466875990247665E-2</c:v>
                </c:pt>
                <c:pt idx="865">
                  <c:v>2.8003945028759913E-2</c:v>
                </c:pt>
                <c:pt idx="866">
                  <c:v>4.5587872275545838E-2</c:v>
                </c:pt>
                <c:pt idx="867">
                  <c:v>3.3361636657885496E-2</c:v>
                </c:pt>
                <c:pt idx="868">
                  <c:v>3.2105897208877021E-2</c:v>
                </c:pt>
                <c:pt idx="869">
                  <c:v>3.8609163553417369E-2</c:v>
                </c:pt>
                <c:pt idx="870">
                  <c:v>4.4963213246156819E-2</c:v>
                </c:pt>
                <c:pt idx="871">
                  <c:v>5.4196291138312702E-2</c:v>
                </c:pt>
                <c:pt idx="872">
                  <c:v>4.7949673136297166E-2</c:v>
                </c:pt>
                <c:pt idx="873">
                  <c:v>4.7402447137774528E-2</c:v>
                </c:pt>
                <c:pt idx="874">
                  <c:v>4.4215281586467592E-2</c:v>
                </c:pt>
                <c:pt idx="875">
                  <c:v>5.0546676050002626E-2</c:v>
                </c:pt>
                <c:pt idx="876">
                  <c:v>5.0054312404953283E-2</c:v>
                </c:pt>
                <c:pt idx="877">
                  <c:v>4.6149289955360384E-2</c:v>
                </c:pt>
                <c:pt idx="878">
                  <c:v>3.2184436054607302E-2</c:v>
                </c:pt>
                <c:pt idx="879">
                  <c:v>2.6350272453224743E-2</c:v>
                </c:pt>
                <c:pt idx="880">
                  <c:v>3.1791164199577171E-2</c:v>
                </c:pt>
                <c:pt idx="881">
                  <c:v>3.8609763060234004E-2</c:v>
                </c:pt>
                <c:pt idx="882">
                  <c:v>4.0207068903962861E-2</c:v>
                </c:pt>
                <c:pt idx="883">
                  <c:v>3.7588839543487795E-2</c:v>
                </c:pt>
                <c:pt idx="884">
                  <c:v>3.5168445832059136E-2</c:v>
                </c:pt>
                <c:pt idx="885">
                  <c:v>3.8112780831952575E-2</c:v>
                </c:pt>
                <c:pt idx="886">
                  <c:v>4.0458260466112339E-2</c:v>
                </c:pt>
                <c:pt idx="887">
                  <c:v>5.3896808741587643E-2</c:v>
                </c:pt>
                <c:pt idx="888">
                  <c:v>4.649100034614051E-2</c:v>
                </c:pt>
                <c:pt idx="889">
                  <c:v>3.5656100837454074E-2</c:v>
                </c:pt>
                <c:pt idx="890">
                  <c:v>-1.135203444164512E-3</c:v>
                </c:pt>
                <c:pt idx="891">
                  <c:v>7.2384389028501417E-3</c:v>
                </c:pt>
                <c:pt idx="892">
                  <c:v>-4.2224934711023732E-3</c:v>
                </c:pt>
                <c:pt idx="893">
                  <c:v>-1.9501540897395975E-2</c:v>
                </c:pt>
                <c:pt idx="894">
                  <c:v>-2.7447094628070046E-2</c:v>
                </c:pt>
                <c:pt idx="895">
                  <c:v>-8.4417568518214692E-3</c:v>
                </c:pt>
                <c:pt idx="896">
                  <c:v>-1.2675197185496145E-2</c:v>
                </c:pt>
                <c:pt idx="897">
                  <c:v>-7.8907886542488592E-3</c:v>
                </c:pt>
                <c:pt idx="898">
                  <c:v>-6.1704780526510294E-3</c:v>
                </c:pt>
                <c:pt idx="899">
                  <c:v>-4.6772949526256991E-3</c:v>
                </c:pt>
                <c:pt idx="900">
                  <c:v>-3.3349935811545439E-2</c:v>
                </c:pt>
                <c:pt idx="901">
                  <c:v>-2.7973008009305578E-2</c:v>
                </c:pt>
                <c:pt idx="902">
                  <c:v>-2.123052696698724E-2</c:v>
                </c:pt>
                <c:pt idx="903">
                  <c:v>-2.7077268422713963E-2</c:v>
                </c:pt>
                <c:pt idx="904">
                  <c:v>-1.5082225172634245E-2</c:v>
                </c:pt>
                <c:pt idx="905">
                  <c:v>-5.1893111471479347E-3</c:v>
                </c:pt>
                <c:pt idx="906">
                  <c:v>1.7203371208630802E-2</c:v>
                </c:pt>
                <c:pt idx="907">
                  <c:v>1.6848954826087947E-2</c:v>
                </c:pt>
                <c:pt idx="908">
                  <c:v>1.3557766956030726E-2</c:v>
                </c:pt>
                <c:pt idx="909">
                  <c:v>7.4710549185612596E-3</c:v>
                </c:pt>
                <c:pt idx="910">
                  <c:v>2.7233230155887522E-3</c:v>
                </c:pt>
                <c:pt idx="911">
                  <c:v>-7.5442431079453254E-4</c:v>
                </c:pt>
                <c:pt idx="912">
                  <c:v>2.9824437707113294E-3</c:v>
                </c:pt>
                <c:pt idx="913">
                  <c:v>1.804977790312412E-3</c:v>
                </c:pt>
                <c:pt idx="914">
                  <c:v>5.6120288013554731E-3</c:v>
                </c:pt>
                <c:pt idx="915">
                  <c:v>1.3699113047647371E-2</c:v>
                </c:pt>
                <c:pt idx="916">
                  <c:v>2.1039788325258213E-2</c:v>
                </c:pt>
                <c:pt idx="917">
                  <c:v>2.18849975934996E-2</c:v>
                </c:pt>
                <c:pt idx="918">
                  <c:v>2.2413268088180116E-2</c:v>
                </c:pt>
                <c:pt idx="919">
                  <c:v>2.1034031876170589E-2</c:v>
                </c:pt>
                <c:pt idx="920">
                  <c:v>1.7249250261618387E-2</c:v>
                </c:pt>
                <c:pt idx="921">
                  <c:v>5.6894033115961751E-3</c:v>
                </c:pt>
                <c:pt idx="922">
                  <c:v>1.1930972300853382E-2</c:v>
                </c:pt>
                <c:pt idx="923">
                  <c:v>1.4630909979747031E-2</c:v>
                </c:pt>
                <c:pt idx="924">
                  <c:v>2.6457060575135305E-2</c:v>
                </c:pt>
                <c:pt idx="925">
                  <c:v>3.1625735258032694E-2</c:v>
                </c:pt>
                <c:pt idx="926">
                  <c:v>2.9360363509262521E-2</c:v>
                </c:pt>
                <c:pt idx="927">
                  <c:v>3.3570866363074048E-2</c:v>
                </c:pt>
                <c:pt idx="928">
                  <c:v>3.9468063501845174E-2</c:v>
                </c:pt>
                <c:pt idx="929">
                  <c:v>2.8330775693860888E-2</c:v>
                </c:pt>
                <c:pt idx="930">
                  <c:v>3.9686775756724524E-2</c:v>
                </c:pt>
                <c:pt idx="931">
                  <c:v>5.1498403858864616E-2</c:v>
                </c:pt>
                <c:pt idx="932">
                  <c:v>5.1829482901831758E-2</c:v>
                </c:pt>
                <c:pt idx="933">
                  <c:v>4.5667053932615831E-2</c:v>
                </c:pt>
                <c:pt idx="934">
                  <c:v>3.0683335187451144E-2</c:v>
                </c:pt>
                <c:pt idx="935">
                  <c:v>2.7912638145427771E-2</c:v>
                </c:pt>
                <c:pt idx="936">
                  <c:v>3.2815747139927742E-2</c:v>
                </c:pt>
                <c:pt idx="937">
                  <c:v>3.8286373782818295E-2</c:v>
                </c:pt>
                <c:pt idx="938">
                  <c:v>3.979281767955789E-2</c:v>
                </c:pt>
                <c:pt idx="939">
                  <c:v>4.1006330947159331E-2</c:v>
                </c:pt>
                <c:pt idx="940">
                  <c:v>4.1020223570920722E-2</c:v>
                </c:pt>
                <c:pt idx="941">
                  <c:v>5.181981280336001E-2</c:v>
                </c:pt>
                <c:pt idx="942">
                  <c:v>4.0533846808570084E-2</c:v>
                </c:pt>
                <c:pt idx="943">
                  <c:v>4.2644676166341267E-2</c:v>
                </c:pt>
                <c:pt idx="944">
                  <c:v>3.2879818594104382E-2</c:v>
                </c:pt>
                <c:pt idx="945">
                  <c:v>3.0463821637687793E-2</c:v>
                </c:pt>
                <c:pt idx="946">
                  <c:v>4.0259972243978259E-2</c:v>
                </c:pt>
                <c:pt idx="947">
                  <c:v>3.9305000206109053E-2</c:v>
                </c:pt>
                <c:pt idx="948">
                  <c:v>4.3208100405568217E-2</c:v>
                </c:pt>
                <c:pt idx="949">
                  <c:v>4.6287466641054209E-2</c:v>
                </c:pt>
                <c:pt idx="950">
                  <c:v>4.6512586000906131E-2</c:v>
                </c:pt>
                <c:pt idx="951">
                  <c:v>4.8987382768624244E-2</c:v>
                </c:pt>
                <c:pt idx="952">
                  <c:v>4.0106804288730258E-2</c:v>
                </c:pt>
                <c:pt idx="953">
                  <c:v>8.3407193504117183E-2</c:v>
                </c:pt>
                <c:pt idx="954">
                  <c:v>7.741573193443374E-2</c:v>
                </c:pt>
                <c:pt idx="955">
                  <c:v>8.1914522117775945E-2</c:v>
                </c:pt>
                <c:pt idx="956">
                  <c:v>0.10313083472105067</c:v>
                </c:pt>
                <c:pt idx="957">
                  <c:v>0.11389107210432869</c:v>
                </c:pt>
                <c:pt idx="958">
                  <c:v>0.10099540636802073</c:v>
                </c:pt>
                <c:pt idx="959">
                  <c:v>0.10575658958167211</c:v>
                </c:pt>
                <c:pt idx="960">
                  <c:v>9.206143135338718E-2</c:v>
                </c:pt>
                <c:pt idx="961">
                  <c:v>8.1640945218662164E-2</c:v>
                </c:pt>
                <c:pt idx="962">
                  <c:v>5.9803782169771225E-2</c:v>
                </c:pt>
                <c:pt idx="963">
                  <c:v>9.4139845422547941E-2</c:v>
                </c:pt>
                <c:pt idx="964">
                  <c:v>8.7912800882371966E-2</c:v>
                </c:pt>
                <c:pt idx="965">
                  <c:v>7.2341770333553601E-2</c:v>
                </c:pt>
                <c:pt idx="966">
                  <c:v>9.2807959912037274E-2</c:v>
                </c:pt>
                <c:pt idx="967">
                  <c:v>8.6237393549491559E-2</c:v>
                </c:pt>
                <c:pt idx="968">
                  <c:v>8.6445915488964742E-2</c:v>
                </c:pt>
                <c:pt idx="969">
                  <c:v>6.690405842345859E-2</c:v>
                </c:pt>
                <c:pt idx="970">
                  <c:v>6.9130174132474576E-2</c:v>
                </c:pt>
                <c:pt idx="971">
                  <c:v>5.3429054877411897E-2</c:v>
                </c:pt>
                <c:pt idx="972">
                  <c:v>5.8914782608695759E-2</c:v>
                </c:pt>
                <c:pt idx="973">
                  <c:v>5.1763602382735696E-2</c:v>
                </c:pt>
                <c:pt idx="974">
                  <c:v>5.680799870169273E-2</c:v>
                </c:pt>
                <c:pt idx="975">
                  <c:v>4.9461171293399886E-2</c:v>
                </c:pt>
                <c:pt idx="976">
                  <c:v>6.016778570724779E-2</c:v>
                </c:pt>
                <c:pt idx="977">
                  <c:v>5.6972377241936156E-2</c:v>
                </c:pt>
                <c:pt idx="978">
                  <c:v>4.5612302384943293E-2</c:v>
                </c:pt>
                <c:pt idx="979">
                  <c:v>5.5621556653258075E-2</c:v>
                </c:pt>
                <c:pt idx="980">
                  <c:v>5.6179697456640865E-2</c:v>
                </c:pt>
                <c:pt idx="981">
                  <c:v>5.6179697456640865E-2</c:v>
                </c:pt>
                <c:pt idx="982">
                  <c:v>5.5925128581416628E-2</c:v>
                </c:pt>
                <c:pt idx="983">
                  <c:v>5.6649106939429261E-2</c:v>
                </c:pt>
                <c:pt idx="984">
                  <c:v>6.4620153314753903E-2</c:v>
                </c:pt>
                <c:pt idx="985">
                  <c:v>4.3044619422572206E-2</c:v>
                </c:pt>
                <c:pt idx="986">
                  <c:v>4.5366004749285871E-2</c:v>
                </c:pt>
                <c:pt idx="987">
                  <c:v>5.3954115507977685E-2</c:v>
                </c:pt>
                <c:pt idx="988">
                  <c:v>5.5060211487753863E-2</c:v>
                </c:pt>
                <c:pt idx="989">
                  <c:v>5.2305602716468558E-2</c:v>
                </c:pt>
                <c:pt idx="990">
                  <c:v>5.3470045487614914E-2</c:v>
                </c:pt>
                <c:pt idx="991">
                  <c:v>4.164785933236792E-2</c:v>
                </c:pt>
                <c:pt idx="992">
                  <c:v>4.8719385791360814E-2</c:v>
                </c:pt>
                <c:pt idx="993">
                  <c:v>3.6266980093352386E-2</c:v>
                </c:pt>
                <c:pt idx="994">
                  <c:v>3.0860895266881405E-2</c:v>
                </c:pt>
                <c:pt idx="995">
                  <c:v>1.1236406223858131E-2</c:v>
                </c:pt>
                <c:pt idx="996">
                  <c:v>1.6076890641000707E-2</c:v>
                </c:pt>
                <c:pt idx="997">
                  <c:v>2.0237862342065149E-4</c:v>
                </c:pt>
                <c:pt idx="998">
                  <c:v>-1.8401399448294331E-2</c:v>
                </c:pt>
                <c:pt idx="999">
                  <c:v>-1.4713353655275707E-2</c:v>
                </c:pt>
                <c:pt idx="1000">
                  <c:v>-3.1356704983393158E-2</c:v>
                </c:pt>
                <c:pt idx="1001">
                  <c:v>-2.644093463158026E-2</c:v>
                </c:pt>
                <c:pt idx="1002">
                  <c:v>-2.4697246733974554E-2</c:v>
                </c:pt>
                <c:pt idx="1003">
                  <c:v>-4.9518478232032481E-2</c:v>
                </c:pt>
                <c:pt idx="1004">
                  <c:v>-2.969099155086008E-2</c:v>
                </c:pt>
                <c:pt idx="1005">
                  <c:v>-9.896276827559336E-3</c:v>
                </c:pt>
                <c:pt idx="1006">
                  <c:v>-5.5516817744130087E-3</c:v>
                </c:pt>
                <c:pt idx="1007">
                  <c:v>-3.3303396201310731E-2</c:v>
                </c:pt>
                <c:pt idx="1008">
                  <c:v>-3.1674871268793425E-2</c:v>
                </c:pt>
                <c:pt idx="1009">
                  <c:v>-4.0432192531734246E-2</c:v>
                </c:pt>
                <c:pt idx="1010">
                  <c:v>-5.6988927450008275E-2</c:v>
                </c:pt>
                <c:pt idx="1011">
                  <c:v>-7.6210802823838408E-2</c:v>
                </c:pt>
                <c:pt idx="1012">
                  <c:v>-7.463772867352958E-2</c:v>
                </c:pt>
                <c:pt idx="1013">
                  <c:v>-5.1295173608377209E-2</c:v>
                </c:pt>
                <c:pt idx="1014">
                  <c:v>-5.0404656173634321E-2</c:v>
                </c:pt>
                <c:pt idx="1015">
                  <c:v>-4.0059435758303508E-2</c:v>
                </c:pt>
                <c:pt idx="1016">
                  <c:v>-3.408258726818103E-2</c:v>
                </c:pt>
                <c:pt idx="1017">
                  <c:v>-3.5118391798011572E-2</c:v>
                </c:pt>
                <c:pt idx="1018">
                  <c:v>-2.5518572435462517E-2</c:v>
                </c:pt>
                <c:pt idx="1019">
                  <c:v>-4.1457820066264639E-2</c:v>
                </c:pt>
                <c:pt idx="1020">
                  <c:v>-6.419620807254578E-2</c:v>
                </c:pt>
                <c:pt idx="1021">
                  <c:v>-4.7242146920603467E-2</c:v>
                </c:pt>
                <c:pt idx="1022">
                  <c:v>-5.2976260086539551E-2</c:v>
                </c:pt>
                <c:pt idx="1023">
                  <c:v>-3.7205656618439553E-2</c:v>
                </c:pt>
                <c:pt idx="1024">
                  <c:v>-2.8595341971029087E-2</c:v>
                </c:pt>
                <c:pt idx="1025">
                  <c:v>-8.7206182247501207E-4</c:v>
                </c:pt>
                <c:pt idx="1026">
                  <c:v>-2.3466673741601385E-2</c:v>
                </c:pt>
                <c:pt idx="1027">
                  <c:v>-2.0256838422391787E-2</c:v>
                </c:pt>
                <c:pt idx="1028">
                  <c:v>-2.6423308774280008E-2</c:v>
                </c:pt>
                <c:pt idx="1029">
                  <c:v>-4.2205757189889614E-2</c:v>
                </c:pt>
                <c:pt idx="1030">
                  <c:v>-3.3802372994871877E-2</c:v>
                </c:pt>
                <c:pt idx="1031">
                  <c:v>-4.0021919095054592E-2</c:v>
                </c:pt>
                <c:pt idx="1032">
                  <c:v>-3.0763201724306799E-2</c:v>
                </c:pt>
                <c:pt idx="1033">
                  <c:v>-3.2248599800483779E-2</c:v>
                </c:pt>
                <c:pt idx="1034">
                  <c:v>-2.3921895243383173E-2</c:v>
                </c:pt>
                <c:pt idx="1035">
                  <c:v>-1.5832451927815239E-3</c:v>
                </c:pt>
                <c:pt idx="1036">
                  <c:v>1.761660100095841E-2</c:v>
                </c:pt>
                <c:pt idx="1037">
                  <c:v>1.4027801888178093E-2</c:v>
                </c:pt>
                <c:pt idx="1038">
                  <c:v>2.2010998800983339E-2</c:v>
                </c:pt>
                <c:pt idx="1039">
                  <c:v>7.5613237295450997E-3</c:v>
                </c:pt>
                <c:pt idx="1040">
                  <c:v>7.6442342815017383E-3</c:v>
                </c:pt>
                <c:pt idx="1041">
                  <c:v>1.4680546778860659E-2</c:v>
                </c:pt>
                <c:pt idx="1042">
                  <c:v>7.8647914020388843E-3</c:v>
                </c:pt>
                <c:pt idx="1043">
                  <c:v>1.2328919842348185E-3</c:v>
                </c:pt>
                <c:pt idx="1044">
                  <c:v>1.4538944303448931E-2</c:v>
                </c:pt>
                <c:pt idx="1045">
                  <c:v>1.3917660941392462E-2</c:v>
                </c:pt>
                <c:pt idx="1046">
                  <c:v>5.9852068686128135E-3</c:v>
                </c:pt>
                <c:pt idx="1047">
                  <c:v>7.1743316904395726E-3</c:v>
                </c:pt>
                <c:pt idx="1048">
                  <c:v>3.1434587979763284E-2</c:v>
                </c:pt>
                <c:pt idx="1049">
                  <c:v>2.2268166135531509E-2</c:v>
                </c:pt>
                <c:pt idx="1050">
                  <c:v>1.127479485688454E-2</c:v>
                </c:pt>
                <c:pt idx="1051">
                  <c:v>6.4219001610306137E-3</c:v>
                </c:pt>
                <c:pt idx="1052">
                  <c:v>3.1558159946305508E-3</c:v>
                </c:pt>
                <c:pt idx="1053">
                  <c:v>8.0226156437779306E-3</c:v>
                </c:pt>
                <c:pt idx="1054">
                  <c:v>1.6427689063944761E-3</c:v>
                </c:pt>
                <c:pt idx="1055">
                  <c:v>-9.3684806964225986E-3</c:v>
                </c:pt>
                <c:pt idx="1056">
                  <c:v>4.6541946418094948E-3</c:v>
                </c:pt>
                <c:pt idx="1057">
                  <c:v>-9.6654709160137742E-4</c:v>
                </c:pt>
                <c:pt idx="1058">
                  <c:v>-6.889294790342948E-3</c:v>
                </c:pt>
                <c:pt idx="1059">
                  <c:v>-7.7465762899432411E-3</c:v>
                </c:pt>
                <c:pt idx="1060">
                  <c:v>2.4901023154174418E-2</c:v>
                </c:pt>
                <c:pt idx="1061">
                  <c:v>3.9021213886699435E-2</c:v>
                </c:pt>
                <c:pt idx="1062">
                  <c:v>2.7477932845288988E-2</c:v>
                </c:pt>
                <c:pt idx="1063">
                  <c:v>5.4972239019295266E-2</c:v>
                </c:pt>
                <c:pt idx="1064">
                  <c:v>5.1282226209399706E-2</c:v>
                </c:pt>
                <c:pt idx="1065">
                  <c:v>3.9953810623556629E-2</c:v>
                </c:pt>
                <c:pt idx="1066">
                  <c:v>8.1168967105355039E-2</c:v>
                </c:pt>
                <c:pt idx="1067">
                  <c:v>2.777872410010418E-2</c:v>
                </c:pt>
                <c:pt idx="1068">
                  <c:v>2.2306343154715691E-2</c:v>
                </c:pt>
                <c:pt idx="1069">
                  <c:v>3.1252295507817607E-3</c:v>
                </c:pt>
                <c:pt idx="1070">
                  <c:v>4.6232511406726351E-2</c:v>
                </c:pt>
                <c:pt idx="1071">
                  <c:v>1.5120662612476021E-2</c:v>
                </c:pt>
                <c:pt idx="1072">
                  <c:v>1.5038680725711018E-2</c:v>
                </c:pt>
                <c:pt idx="1073">
                  <c:v>1.9039073562606035E-2</c:v>
                </c:pt>
                <c:pt idx="1074">
                  <c:v>2.3089500248809181E-2</c:v>
                </c:pt>
                <c:pt idx="1075">
                  <c:v>4.9444826291212829E-2</c:v>
                </c:pt>
                <c:pt idx="1076">
                  <c:v>1.7040817737941971E-2</c:v>
                </c:pt>
                <c:pt idx="1077">
                  <c:v>3.8739580090623171E-3</c:v>
                </c:pt>
                <c:pt idx="1078">
                  <c:v>8.0297418320527392E-3</c:v>
                </c:pt>
                <c:pt idx="1079">
                  <c:v>-2.1037245486896117E-2</c:v>
                </c:pt>
                <c:pt idx="1080">
                  <c:v>-1.5589743589743521E-2</c:v>
                </c:pt>
                <c:pt idx="1081">
                  <c:v>-4.2315309895428421E-2</c:v>
                </c:pt>
                <c:pt idx="1082">
                  <c:v>-3.4101677813456632E-2</c:v>
                </c:pt>
                <c:pt idx="1083">
                  <c:v>5.822558574660075E-3</c:v>
                </c:pt>
                <c:pt idx="1084">
                  <c:v>-3.8626550800677673E-2</c:v>
                </c:pt>
                <c:pt idx="1085">
                  <c:v>-2.0176449603468649E-2</c:v>
                </c:pt>
                <c:pt idx="1086">
                  <c:v>-3.3718003514271455E-3</c:v>
                </c:pt>
                <c:pt idx="1087">
                  <c:v>-2.8968988934795492E-3</c:v>
                </c:pt>
                <c:pt idx="1088">
                  <c:v>-5.5592109680278057E-3</c:v>
                </c:pt>
                <c:pt idx="1089">
                  <c:v>8.8297821760674466E-5</c:v>
                </c:pt>
                <c:pt idx="1090">
                  <c:v>-1.0659091677657107E-2</c:v>
                </c:pt>
                <c:pt idx="1091">
                  <c:v>2.1643562312958053E-2</c:v>
                </c:pt>
                <c:pt idx="1092">
                  <c:v>3.8334366604670267E-2</c:v>
                </c:pt>
                <c:pt idx="1093">
                  <c:v>2.2541777382109274E-2</c:v>
                </c:pt>
                <c:pt idx="1094">
                  <c:v>3.0172062301231373E-2</c:v>
                </c:pt>
                <c:pt idx="1095">
                  <c:v>-4.2454260588294934E-3</c:v>
                </c:pt>
                <c:pt idx="1096">
                  <c:v>1.5765538150580571E-3</c:v>
                </c:pt>
                <c:pt idx="1097">
                  <c:v>7.9639725053330945E-3</c:v>
                </c:pt>
                <c:pt idx="1098">
                  <c:v>-3.4103620260827139E-2</c:v>
                </c:pt>
                <c:pt idx="1099">
                  <c:v>-5.4367801808989924E-2</c:v>
                </c:pt>
                <c:pt idx="1100">
                  <c:v>-4.1988477366255106E-2</c:v>
                </c:pt>
                <c:pt idx="1101">
                  <c:v>-4.7681468130427618E-2</c:v>
                </c:pt>
                <c:pt idx="1102">
                  <c:v>-3.7964341718607963E-2</c:v>
                </c:pt>
                <c:pt idx="1103">
                  <c:v>-2.1592122434452521E-2</c:v>
                </c:pt>
                <c:pt idx="1104">
                  <c:v>-1.8991490868088823E-2</c:v>
                </c:pt>
                <c:pt idx="1105">
                  <c:v>-2.2809492092099926E-2</c:v>
                </c:pt>
                <c:pt idx="1106">
                  <c:v>-1.9053545112166281E-2</c:v>
                </c:pt>
                <c:pt idx="1107">
                  <c:v>-4.5680783948702119E-2</c:v>
                </c:pt>
                <c:pt idx="1108">
                  <c:v>-4.4057078939371497E-2</c:v>
                </c:pt>
                <c:pt idx="1109">
                  <c:v>-4.6271758898415172E-2</c:v>
                </c:pt>
                <c:pt idx="1110">
                  <c:v>-4.8274610458634792E-2</c:v>
                </c:pt>
                <c:pt idx="1111">
                  <c:v>-7.0897989843283438E-2</c:v>
                </c:pt>
                <c:pt idx="1112">
                  <c:v>-6.789988277576664E-2</c:v>
                </c:pt>
                <c:pt idx="1113">
                  <c:v>-9.808644538862088E-2</c:v>
                </c:pt>
                <c:pt idx="1114">
                  <c:v>-9.3627397646034782E-2</c:v>
                </c:pt>
                <c:pt idx="1115">
                  <c:v>-0.10564780205994562</c:v>
                </c:pt>
                <c:pt idx="1116">
                  <c:v>-9.7752593161736345E-2</c:v>
                </c:pt>
                <c:pt idx="1117">
                  <c:v>-8.2894796314352037E-2</c:v>
                </c:pt>
                <c:pt idx="1118">
                  <c:v>-8.9377522700239798E-2</c:v>
                </c:pt>
                <c:pt idx="1119">
                  <c:v>-8.10970387480211E-2</c:v>
                </c:pt>
                <c:pt idx="1120">
                  <c:v>-0.10332580125707747</c:v>
                </c:pt>
                <c:pt idx="1121">
                  <c:v>-8.4917667912809969E-2</c:v>
                </c:pt>
                <c:pt idx="1122">
                  <c:v>-0.11490178115021277</c:v>
                </c:pt>
                <c:pt idx="1123">
                  <c:v>-0.12792924407241424</c:v>
                </c:pt>
                <c:pt idx="1124">
                  <c:v>-0.12579491780352015</c:v>
                </c:pt>
                <c:pt idx="1125">
                  <c:v>-0.13464649599514011</c:v>
                </c:pt>
                <c:pt idx="1126">
                  <c:v>-0.12810692512115063</c:v>
                </c:pt>
                <c:pt idx="1127">
                  <c:v>-0.12259081882957601</c:v>
                </c:pt>
                <c:pt idx="1128">
                  <c:v>-0.13089966166346623</c:v>
                </c:pt>
                <c:pt idx="1129">
                  <c:v>-0.12612141630845897</c:v>
                </c:pt>
                <c:pt idx="1130">
                  <c:v>-9.688154649836922E-2</c:v>
                </c:pt>
                <c:pt idx="1131">
                  <c:v>-0.1019044149306132</c:v>
                </c:pt>
                <c:pt idx="1132">
                  <c:v>-8.2294280940239828E-2</c:v>
                </c:pt>
                <c:pt idx="1133">
                  <c:v>-8.2123570155301251E-2</c:v>
                </c:pt>
                <c:pt idx="1134">
                  <c:v>-6.4244182106504399E-2</c:v>
                </c:pt>
                <c:pt idx="1135">
                  <c:v>-9.3662062558907411E-2</c:v>
                </c:pt>
                <c:pt idx="1136">
                  <c:v>-8.7535254866891399E-2</c:v>
                </c:pt>
                <c:pt idx="1137">
                  <c:v>-7.1061298795147221E-2</c:v>
                </c:pt>
                <c:pt idx="1138">
                  <c:v>-0.10111745045744569</c:v>
                </c:pt>
                <c:pt idx="1139">
                  <c:v>-8.9386500564403004E-2</c:v>
                </c:pt>
                <c:pt idx="1140">
                  <c:v>-7.0488922578644697E-2</c:v>
                </c:pt>
                <c:pt idx="1141">
                  <c:v>-6.2745931420266743E-2</c:v>
                </c:pt>
                <c:pt idx="1142">
                  <c:v>-5.8893299936508825E-2</c:v>
                </c:pt>
                <c:pt idx="1143">
                  <c:v>-6.2304646801417007E-2</c:v>
                </c:pt>
                <c:pt idx="1144">
                  <c:v>-4.7128327110257828E-2</c:v>
                </c:pt>
                <c:pt idx="1145">
                  <c:v>-4.7989440770202618E-2</c:v>
                </c:pt>
                <c:pt idx="1146">
                  <c:v>-5.5993614215312015E-2</c:v>
                </c:pt>
                <c:pt idx="1147">
                  <c:v>-4.5970068645982853E-2</c:v>
                </c:pt>
                <c:pt idx="1148">
                  <c:v>-5.2596570580368818E-2</c:v>
                </c:pt>
                <c:pt idx="1149">
                  <c:v>-6.6180174538127523E-2</c:v>
                </c:pt>
                <c:pt idx="1150">
                  <c:v>-6.0167923141822954E-2</c:v>
                </c:pt>
                <c:pt idx="1151">
                  <c:v>-6.8271736635294511E-2</c:v>
                </c:pt>
                <c:pt idx="1152">
                  <c:v>-7.1134594748780922E-2</c:v>
                </c:pt>
                <c:pt idx="1153">
                  <c:v>-9.0347896827295715E-2</c:v>
                </c:pt>
                <c:pt idx="1154">
                  <c:v>-0.10348078464118093</c:v>
                </c:pt>
                <c:pt idx="1155">
                  <c:v>-0.1198129167081301</c:v>
                </c:pt>
                <c:pt idx="1156">
                  <c:v>-0.11362035277072569</c:v>
                </c:pt>
                <c:pt idx="1157">
                  <c:v>-0.1395947122615373</c:v>
                </c:pt>
                <c:pt idx="1158">
                  <c:v>-0.12471153520793166</c:v>
                </c:pt>
                <c:pt idx="1159">
                  <c:v>-0.14342892122239492</c:v>
                </c:pt>
                <c:pt idx="1160">
                  <c:v>-0.11271087939479041</c:v>
                </c:pt>
                <c:pt idx="1161">
                  <c:v>-0.10843693586293812</c:v>
                </c:pt>
                <c:pt idx="1162">
                  <c:v>-9.0199875510063032E-2</c:v>
                </c:pt>
                <c:pt idx="1163">
                  <c:v>-0.11466824286244481</c:v>
                </c:pt>
                <c:pt idx="1164">
                  <c:v>-0.12140399174122507</c:v>
                </c:pt>
                <c:pt idx="1165">
                  <c:v>-8.8609155411883855E-2</c:v>
                </c:pt>
                <c:pt idx="1166">
                  <c:v>-0.12532503401910455</c:v>
                </c:pt>
                <c:pt idx="1167">
                  <c:v>-0.11155735240068165</c:v>
                </c:pt>
                <c:pt idx="1168">
                  <c:v>-0.11155735240068165</c:v>
                </c:pt>
                <c:pt idx="1169">
                  <c:v>-9.8673931332879272E-2</c:v>
                </c:pt>
                <c:pt idx="1170">
                  <c:v>-8.3569836829521016E-2</c:v>
                </c:pt>
                <c:pt idx="1171">
                  <c:v>-9.2905599632056912E-2</c:v>
                </c:pt>
                <c:pt idx="1172">
                  <c:v>-9.7115148873573198E-2</c:v>
                </c:pt>
                <c:pt idx="1173">
                  <c:v>-0.10429322509466332</c:v>
                </c:pt>
                <c:pt idx="1174">
                  <c:v>-8.6002929876447642E-2</c:v>
                </c:pt>
                <c:pt idx="1175">
                  <c:v>-5.3193841731391189E-2</c:v>
                </c:pt>
                <c:pt idx="1176">
                  <c:v>-3.1240480862549047E-2</c:v>
                </c:pt>
                <c:pt idx="1177">
                  <c:v>-3.3096075357652355E-2</c:v>
                </c:pt>
                <c:pt idx="1178">
                  <c:v>-1.4235464217121407E-2</c:v>
                </c:pt>
                <c:pt idx="1179">
                  <c:v>-2.5966376416654335E-2</c:v>
                </c:pt>
                <c:pt idx="1180">
                  <c:v>-3.8575542303549204E-2</c:v>
                </c:pt>
                <c:pt idx="1181">
                  <c:v>-3.3211517323093132E-2</c:v>
                </c:pt>
                <c:pt idx="1182">
                  <c:v>-3.9329214474845609E-2</c:v>
                </c:pt>
                <c:pt idx="1183">
                  <c:v>-3.4845577319960963E-2</c:v>
                </c:pt>
                <c:pt idx="1184">
                  <c:v>-3.2682784736382198E-2</c:v>
                </c:pt>
                <c:pt idx="1185">
                  <c:v>8.8505531595739484E-4</c:v>
                </c:pt>
                <c:pt idx="1186">
                  <c:v>2.9822138712184643E-2</c:v>
                </c:pt>
                <c:pt idx="1187">
                  <c:v>3.0463556169303851E-2</c:v>
                </c:pt>
                <c:pt idx="1188">
                  <c:v>6.0915681037771785E-2</c:v>
                </c:pt>
                <c:pt idx="1189">
                  <c:v>3.7031226654713922E-2</c:v>
                </c:pt>
                <c:pt idx="1190">
                  <c:v>1.7654411384026014E-2</c:v>
                </c:pt>
                <c:pt idx="1191">
                  <c:v>3.7065706705946999E-2</c:v>
                </c:pt>
                <c:pt idx="1192">
                  <c:v>2.5739122727977737E-2</c:v>
                </c:pt>
                <c:pt idx="1193">
                  <c:v>2.6088233135139083E-2</c:v>
                </c:pt>
                <c:pt idx="1194">
                  <c:v>2.9915696152115645E-2</c:v>
                </c:pt>
                <c:pt idx="1195">
                  <c:v>8.9877044720902965E-3</c:v>
                </c:pt>
                <c:pt idx="1196">
                  <c:v>-7.04447406515607E-3</c:v>
                </c:pt>
                <c:pt idx="1197">
                  <c:v>2.0654393766023071E-2</c:v>
                </c:pt>
                <c:pt idx="1198">
                  <c:v>5.7801651903279794E-2</c:v>
                </c:pt>
                <c:pt idx="1199">
                  <c:v>6.1095405028459338E-2</c:v>
                </c:pt>
                <c:pt idx="1200">
                  <c:v>6.084927182832045E-2</c:v>
                </c:pt>
                <c:pt idx="1201">
                  <c:v>4.6030541805316627E-2</c:v>
                </c:pt>
                <c:pt idx="1202">
                  <c:v>4.372241679299238E-2</c:v>
                </c:pt>
                <c:pt idx="1203">
                  <c:v>2.9224678617499222E-2</c:v>
                </c:pt>
                <c:pt idx="1204">
                  <c:v>2.6601619356207085E-2</c:v>
                </c:pt>
                <c:pt idx="1205">
                  <c:v>4.0167252346425819E-2</c:v>
                </c:pt>
                <c:pt idx="1206">
                  <c:v>4.3451851851851853E-2</c:v>
                </c:pt>
                <c:pt idx="1207">
                  <c:v>5.4496296296296265E-2</c:v>
                </c:pt>
                <c:pt idx="1208">
                  <c:v>5.6769821616571958E-2</c:v>
                </c:pt>
                <c:pt idx="1209">
                  <c:v>4.8969508025558328E-2</c:v>
                </c:pt>
                <c:pt idx="1210">
                  <c:v>5.278839206572683E-2</c:v>
                </c:pt>
                <c:pt idx="1211">
                  <c:v>2.7787836909046737E-2</c:v>
                </c:pt>
                <c:pt idx="1212">
                  <c:v>1.643825630558382E-2</c:v>
                </c:pt>
                <c:pt idx="1213">
                  <c:v>-3.8804306119640808E-3</c:v>
                </c:pt>
                <c:pt idx="1214">
                  <c:v>-2.9637251634033746E-3</c:v>
                </c:pt>
                <c:pt idx="1215">
                  <c:v>1.2919688816097175E-2</c:v>
                </c:pt>
                <c:pt idx="1216">
                  <c:v>4.5249242839857651E-2</c:v>
                </c:pt>
                <c:pt idx="1217">
                  <c:v>5.0265146393858817E-2</c:v>
                </c:pt>
                <c:pt idx="1218">
                  <c:v>5.5496514038062994E-2</c:v>
                </c:pt>
                <c:pt idx="1219">
                  <c:v>3.8966784134363053E-2</c:v>
                </c:pt>
                <c:pt idx="1220">
                  <c:v>5.6204670561356807E-2</c:v>
                </c:pt>
                <c:pt idx="1221">
                  <c:v>6.4815172765720686E-2</c:v>
                </c:pt>
                <c:pt idx="1222">
                  <c:v>0.10262531707202149</c:v>
                </c:pt>
                <c:pt idx="1223">
                  <c:v>3.0310831787377479E-2</c:v>
                </c:pt>
                <c:pt idx="1224">
                  <c:v>4.0488397502999041E-2</c:v>
                </c:pt>
                <c:pt idx="1225">
                  <c:v>3.2657280992489435E-2</c:v>
                </c:pt>
                <c:pt idx="1226">
                  <c:v>3.6758426879065942E-2</c:v>
                </c:pt>
                <c:pt idx="1227">
                  <c:v>4.9561334795550582E-2</c:v>
                </c:pt>
                <c:pt idx="1228">
                  <c:v>2.2010310053053095E-2</c:v>
                </c:pt>
                <c:pt idx="1229">
                  <c:v>4.7534696015156808E-2</c:v>
                </c:pt>
                <c:pt idx="1230">
                  <c:v>1.6111198862738929E-2</c:v>
                </c:pt>
                <c:pt idx="1231">
                  <c:v>6.2429015201088678E-3</c:v>
                </c:pt>
                <c:pt idx="1232">
                  <c:v>-5.2226864610188661E-3</c:v>
                </c:pt>
                <c:pt idx="1233">
                  <c:v>-2.5912977922970537E-2</c:v>
                </c:pt>
                <c:pt idx="1234">
                  <c:v>-1.7246650212880299E-2</c:v>
                </c:pt>
                <c:pt idx="1235">
                  <c:v>-8.6516413227130107E-3</c:v>
                </c:pt>
                <c:pt idx="1236">
                  <c:v>5.1322212253464006E-3</c:v>
                </c:pt>
                <c:pt idx="1237">
                  <c:v>-2.9900960157254075E-2</c:v>
                </c:pt>
                <c:pt idx="1238">
                  <c:v>-6.69984965478988E-2</c:v>
                </c:pt>
                <c:pt idx="1239">
                  <c:v>-6.4005908462702821E-2</c:v>
                </c:pt>
                <c:pt idx="1240">
                  <c:v>-6.1636882809590121E-2</c:v>
                </c:pt>
                <c:pt idx="1241">
                  <c:v>-7.9451255107997776E-2</c:v>
                </c:pt>
                <c:pt idx="1242">
                  <c:v>-7.9881096361490322E-2</c:v>
                </c:pt>
                <c:pt idx="1243">
                  <c:v>-7.5164403825592752E-2</c:v>
                </c:pt>
                <c:pt idx="1244">
                  <c:v>-7.5437987729699008E-2</c:v>
                </c:pt>
                <c:pt idx="1245">
                  <c:v>-6.383447870346548E-2</c:v>
                </c:pt>
                <c:pt idx="1246">
                  <c:v>-6.6129964061433122E-2</c:v>
                </c:pt>
                <c:pt idx="1247">
                  <c:v>-5.64096000963622E-2</c:v>
                </c:pt>
                <c:pt idx="1248">
                  <c:v>-7.1146482018539792E-2</c:v>
                </c:pt>
                <c:pt idx="1249">
                  <c:v>-9.9955301859003032E-2</c:v>
                </c:pt>
                <c:pt idx="1250">
                  <c:v>-0.11032104045226854</c:v>
                </c:pt>
                <c:pt idx="1251">
                  <c:v>-0.10427020923090202</c:v>
                </c:pt>
                <c:pt idx="1252">
                  <c:v>-9.2099670789600796E-2</c:v>
                </c:pt>
                <c:pt idx="1253">
                  <c:v>-8.376818756631832E-2</c:v>
                </c:pt>
                <c:pt idx="1254">
                  <c:v>-8.6910205590138623E-2</c:v>
                </c:pt>
                <c:pt idx="1255">
                  <c:v>-8.0514393513918203E-2</c:v>
                </c:pt>
                <c:pt idx="1256">
                  <c:v>-8.2734790820122361E-2</c:v>
                </c:pt>
                <c:pt idx="1257">
                  <c:v>-0.10300278579459599</c:v>
                </c:pt>
                <c:pt idx="1258">
                  <c:v>-9.5748199059628836E-2</c:v>
                </c:pt>
                <c:pt idx="1259">
                  <c:v>-0.10913762368377378</c:v>
                </c:pt>
                <c:pt idx="1260">
                  <c:v>-0.10369392765407914</c:v>
                </c:pt>
                <c:pt idx="1261">
                  <c:v>-9.1689652733573879E-2</c:v>
                </c:pt>
                <c:pt idx="1262">
                  <c:v>-9.9546000326822814E-2</c:v>
                </c:pt>
                <c:pt idx="1263">
                  <c:v>-0.11136886043461713</c:v>
                </c:pt>
                <c:pt idx="1264">
                  <c:v>-0.10308278937504034</c:v>
                </c:pt>
                <c:pt idx="1265">
                  <c:v>-8.0705168565050611E-2</c:v>
                </c:pt>
                <c:pt idx="1266">
                  <c:v>-7.1376091278416376E-2</c:v>
                </c:pt>
                <c:pt idx="1267">
                  <c:v>-9.7970902976673879E-2</c:v>
                </c:pt>
                <c:pt idx="1268">
                  <c:v>-7.6063405177329235E-2</c:v>
                </c:pt>
                <c:pt idx="1269">
                  <c:v>-7.3360498629903681E-2</c:v>
                </c:pt>
                <c:pt idx="1270">
                  <c:v>-9.4115498359757521E-2</c:v>
                </c:pt>
                <c:pt idx="1271">
                  <c:v>-9.7884730066299497E-2</c:v>
                </c:pt>
                <c:pt idx="1272">
                  <c:v>-9.3717361894815054E-2</c:v>
                </c:pt>
                <c:pt idx="1273">
                  <c:v>-8.1505589358992547E-2</c:v>
                </c:pt>
                <c:pt idx="1274">
                  <c:v>-8.06134995793516E-2</c:v>
                </c:pt>
                <c:pt idx="1275">
                  <c:v>-9.1555204934198664E-2</c:v>
                </c:pt>
                <c:pt idx="1276">
                  <c:v>-7.3688341703429749E-2</c:v>
                </c:pt>
                <c:pt idx="1277">
                  <c:v>-7.1377177618047405E-2</c:v>
                </c:pt>
                <c:pt idx="1278">
                  <c:v>-6.7239325802143757E-2</c:v>
                </c:pt>
                <c:pt idx="1279">
                  <c:v>-8.9154755399614594E-2</c:v>
                </c:pt>
                <c:pt idx="1280">
                  <c:v>-9.06483772688913E-2</c:v>
                </c:pt>
                <c:pt idx="1281">
                  <c:v>-8.4776989102957834E-2</c:v>
                </c:pt>
                <c:pt idx="1282">
                  <c:v>-6.133494987984156E-2</c:v>
                </c:pt>
                <c:pt idx="1283">
                  <c:v>-6.8827350923674535E-2</c:v>
                </c:pt>
                <c:pt idx="1284">
                  <c:v>-6.8523090328202252E-2</c:v>
                </c:pt>
                <c:pt idx="1285">
                  <c:v>-9.0075139774224544E-2</c:v>
                </c:pt>
                <c:pt idx="1286">
                  <c:v>-6.298321427521536E-2</c:v>
                </c:pt>
                <c:pt idx="1287">
                  <c:v>-9.1741569733286399E-2</c:v>
                </c:pt>
                <c:pt idx="1288">
                  <c:v>-8.5487765377933567E-2</c:v>
                </c:pt>
                <c:pt idx="1289">
                  <c:v>-5.0693004065923364E-2</c:v>
                </c:pt>
                <c:pt idx="1290">
                  <c:v>-8.6097905020636301E-2</c:v>
                </c:pt>
                <c:pt idx="1291">
                  <c:v>-9.4108218201069072E-2</c:v>
                </c:pt>
                <c:pt idx="1292">
                  <c:v>-8.1675415766024217E-2</c:v>
                </c:pt>
                <c:pt idx="1293">
                  <c:v>-7.3453102677414783E-2</c:v>
                </c:pt>
                <c:pt idx="1294">
                  <c:v>-0.10846831762357878</c:v>
                </c:pt>
                <c:pt idx="1295">
                  <c:v>-9.6244498559013403E-2</c:v>
                </c:pt>
                <c:pt idx="1296">
                  <c:v>-0.12257100149476829</c:v>
                </c:pt>
                <c:pt idx="1297">
                  <c:v>-8.4582701062215437E-2</c:v>
                </c:pt>
                <c:pt idx="1298">
                  <c:v>-4.5050940051282518E-2</c:v>
                </c:pt>
                <c:pt idx="1299">
                  <c:v>-8.6900610452582239E-2</c:v>
                </c:pt>
                <c:pt idx="1300">
                  <c:v>-7.3981997428204105E-2</c:v>
                </c:pt>
                <c:pt idx="1301">
                  <c:v>-7.2365024484112861E-2</c:v>
                </c:pt>
                <c:pt idx="1302">
                  <c:v>-5.532812499999995E-2</c:v>
                </c:pt>
                <c:pt idx="1303">
                  <c:v>-5.5957226576180519E-2</c:v>
                </c:pt>
                <c:pt idx="1304">
                  <c:v>-0.12297070201027327</c:v>
                </c:pt>
                <c:pt idx="1305">
                  <c:v>-7.6443107134373411E-2</c:v>
                </c:pt>
                <c:pt idx="1306">
                  <c:v>-8.0631879008631002E-2</c:v>
                </c:pt>
                <c:pt idx="1307">
                  <c:v>-0.11022031286183132</c:v>
                </c:pt>
                <c:pt idx="1308">
                  <c:v>-0.13697888042710216</c:v>
                </c:pt>
                <c:pt idx="1309">
                  <c:v>-0.1508809422426467</c:v>
                </c:pt>
                <c:pt idx="1310">
                  <c:v>-0.20517157468944225</c:v>
                </c:pt>
                <c:pt idx="1311">
                  <c:v>-0.20536672341043494</c:v>
                </c:pt>
                <c:pt idx="1312">
                  <c:v>-0.25920377757876745</c:v>
                </c:pt>
                <c:pt idx="1313">
                  <c:v>-0.25984640837592909</c:v>
                </c:pt>
                <c:pt idx="1314">
                  <c:v>-0.19432935054923872</c:v>
                </c:pt>
                <c:pt idx="1315">
                  <c:v>-0.20812968135076804</c:v>
                </c:pt>
                <c:pt idx="1316">
                  <c:v>-0.27988069930513693</c:v>
                </c:pt>
                <c:pt idx="1317">
                  <c:v>-0.2488650793650794</c:v>
                </c:pt>
                <c:pt idx="1318">
                  <c:v>-0.26346906812842608</c:v>
                </c:pt>
                <c:pt idx="1319">
                  <c:v>-0.23147115482104841</c:v>
                </c:pt>
                <c:pt idx="1320">
                  <c:v>-0.23750938093793417</c:v>
                </c:pt>
                <c:pt idx="1321">
                  <c:v>-0.28700228978501463</c:v>
                </c:pt>
                <c:pt idx="1322">
                  <c:v>-0.26431296936898974</c:v>
                </c:pt>
                <c:pt idx="1323">
                  <c:v>-0.30591355288157063</c:v>
                </c:pt>
                <c:pt idx="1324">
                  <c:v>-0.33898120318315605</c:v>
                </c:pt>
                <c:pt idx="1325">
                  <c:v>-0.25791001909451006</c:v>
                </c:pt>
                <c:pt idx="1326">
                  <c:v>-0.26201490109576209</c:v>
                </c:pt>
                <c:pt idx="1327">
                  <c:v>-0.23612912523418361</c:v>
                </c:pt>
                <c:pt idx="1328">
                  <c:v>-0.24603854056409946</c:v>
                </c:pt>
                <c:pt idx="1329">
                  <c:v>-0.25045959090591774</c:v>
                </c:pt>
                <c:pt idx="1330">
                  <c:v>-0.20561264385065592</c:v>
                </c:pt>
                <c:pt idx="1331">
                  <c:v>-0.26501943964453223</c:v>
                </c:pt>
                <c:pt idx="1332">
                  <c:v>-0.30677535010572121</c:v>
                </c:pt>
                <c:pt idx="1333">
                  <c:v>-0.27807287587527818</c:v>
                </c:pt>
                <c:pt idx="1334">
                  <c:v>-0.28512322779838695</c:v>
                </c:pt>
                <c:pt idx="1335">
                  <c:v>-0.30471873960693929</c:v>
                </c:pt>
                <c:pt idx="1336">
                  <c:v>-0.34347558157448776</c:v>
                </c:pt>
                <c:pt idx="1337">
                  <c:v>-0.2872751446895041</c:v>
                </c:pt>
                <c:pt idx="1338">
                  <c:v>-0.31057322628267381</c:v>
                </c:pt>
                <c:pt idx="1339">
                  <c:v>-0.33250427605253663</c:v>
                </c:pt>
                <c:pt idx="1340">
                  <c:v>-0.32761481388723668</c:v>
                </c:pt>
                <c:pt idx="1341">
                  <c:v>-0.37580869834390962</c:v>
                </c:pt>
                <c:pt idx="1342">
                  <c:v>-0.40604969846231564</c:v>
                </c:pt>
                <c:pt idx="1343">
                  <c:v>-0.37080321822085549</c:v>
                </c:pt>
                <c:pt idx="1344">
                  <c:v>-0.33538535961175364</c:v>
                </c:pt>
                <c:pt idx="1345">
                  <c:v>-0.34081403573515401</c:v>
                </c:pt>
                <c:pt idx="1346">
                  <c:v>-0.30802990263713825</c:v>
                </c:pt>
                <c:pt idx="1347">
                  <c:v>-0.30802990263713825</c:v>
                </c:pt>
                <c:pt idx="1348">
                  <c:v>-0.29848620047276875</c:v>
                </c:pt>
                <c:pt idx="1349">
                  <c:v>-0.35982525216081818</c:v>
                </c:pt>
                <c:pt idx="1350">
                  <c:v>-0.31372136833679654</c:v>
                </c:pt>
                <c:pt idx="1351">
                  <c:v>-0.29909603883088753</c:v>
                </c:pt>
                <c:pt idx="1352">
                  <c:v>-0.3333122993555715</c:v>
                </c:pt>
                <c:pt idx="1353">
                  <c:v>-0.28455463818180327</c:v>
                </c:pt>
                <c:pt idx="1354">
                  <c:v>-0.26163111587286125</c:v>
                </c:pt>
                <c:pt idx="1355">
                  <c:v>-0.28852327769104524</c:v>
                </c:pt>
                <c:pt idx="1356">
                  <c:v>-0.281585044339698</c:v>
                </c:pt>
                <c:pt idx="1357">
                  <c:v>-0.26755261172130462</c:v>
                </c:pt>
                <c:pt idx="1358">
                  <c:v>-0.27510114618610892</c:v>
                </c:pt>
                <c:pt idx="1359">
                  <c:v>-0.2488952688971714</c:v>
                </c:pt>
                <c:pt idx="1360">
                  <c:v>-0.24312899910486363</c:v>
                </c:pt>
                <c:pt idx="1361">
                  <c:v>-0.27939254868215568</c:v>
                </c:pt>
                <c:pt idx="1362">
                  <c:v>-0.26659983928290354</c:v>
                </c:pt>
                <c:pt idx="1363">
                  <c:v>-0.2527646395448655</c:v>
                </c:pt>
                <c:pt idx="1364">
                  <c:v>-0.26498688726420261</c:v>
                </c:pt>
                <c:pt idx="1365">
                  <c:v>-0.2861608693494766</c:v>
                </c:pt>
                <c:pt idx="1366">
                  <c:v>-0.28430103626515857</c:v>
                </c:pt>
                <c:pt idx="1367">
                  <c:v>-0.21533094116902729</c:v>
                </c:pt>
                <c:pt idx="1368">
                  <c:v>-0.25168901539833322</c:v>
                </c:pt>
                <c:pt idx="1369">
                  <c:v>-0.25119071201564069</c:v>
                </c:pt>
                <c:pt idx="1370">
                  <c:v>-0.2007035933517608</c:v>
                </c:pt>
                <c:pt idx="1371">
                  <c:v>-0.17828843827042562</c:v>
                </c:pt>
                <c:pt idx="1372">
                  <c:v>-0.1453699060450947</c:v>
                </c:pt>
                <c:pt idx="1373">
                  <c:v>-6.4673820302540652E-2</c:v>
                </c:pt>
                <c:pt idx="1374">
                  <c:v>-5.8369037707880711E-2</c:v>
                </c:pt>
                <c:pt idx="1375">
                  <c:v>2.723316335502024E-2</c:v>
                </c:pt>
                <c:pt idx="1376">
                  <c:v>8.2627165765885024E-3</c:v>
                </c:pt>
                <c:pt idx="1377">
                  <c:v>-9.3307420142522579E-2</c:v>
                </c:pt>
                <c:pt idx="1378">
                  <c:v>-0.10787467059448297</c:v>
                </c:pt>
                <c:pt idx="1379">
                  <c:v>-4.139495946422278E-2</c:v>
                </c:pt>
                <c:pt idx="1380">
                  <c:v>-7.8864786619190053E-2</c:v>
                </c:pt>
                <c:pt idx="1381">
                  <c:v>-0.10411992982829188</c:v>
                </c:pt>
                <c:pt idx="1382">
                  <c:v>-0.14375887964278466</c:v>
                </c:pt>
                <c:pt idx="1383">
                  <c:v>-0.1098685932673682</c:v>
                </c:pt>
                <c:pt idx="1384">
                  <c:v>-5.2030598363032143E-2</c:v>
                </c:pt>
                <c:pt idx="1385">
                  <c:v>-0.11330125205096298</c:v>
                </c:pt>
                <c:pt idx="1386">
                  <c:v>-4.1664290520889158E-2</c:v>
                </c:pt>
                <c:pt idx="1387">
                  <c:v>-2.5232059558026654E-2</c:v>
                </c:pt>
                <c:pt idx="1388">
                  <c:v>-0.11542673655782498</c:v>
                </c:pt>
                <c:pt idx="1389">
                  <c:v>-0.10054940919695943</c:v>
                </c:pt>
                <c:pt idx="1390">
                  <c:v>-0.11359515349704952</c:v>
                </c:pt>
                <c:pt idx="1391">
                  <c:v>-9.7713548387096782E-2</c:v>
                </c:pt>
                <c:pt idx="1392">
                  <c:v>-0.12538549104832863</c:v>
                </c:pt>
                <c:pt idx="1393">
                  <c:v>-0.17884166045239869</c:v>
                </c:pt>
                <c:pt idx="1394">
                  <c:v>-0.13364190728087566</c:v>
                </c:pt>
                <c:pt idx="1395">
                  <c:v>-7.3346742109451024E-2</c:v>
                </c:pt>
                <c:pt idx="1396">
                  <c:v>-0.10608062385202843</c:v>
                </c:pt>
                <c:pt idx="1397">
                  <c:v>-7.9807660926230151E-2</c:v>
                </c:pt>
                <c:pt idx="1398">
                  <c:v>-3.3761610768118344E-2</c:v>
                </c:pt>
                <c:pt idx="1399">
                  <c:v>2.0638272908600319E-2</c:v>
                </c:pt>
                <c:pt idx="1400">
                  <c:v>-9.2319678697231344E-2</c:v>
                </c:pt>
                <c:pt idx="1401">
                  <c:v>-4.5288506681629204E-2</c:v>
                </c:pt>
                <c:pt idx="1402">
                  <c:v>-1.8289744343226499E-2</c:v>
                </c:pt>
                <c:pt idx="1403">
                  <c:v>-3.7573330850172226E-2</c:v>
                </c:pt>
                <c:pt idx="1404">
                  <c:v>2.5118401150536762E-2</c:v>
                </c:pt>
                <c:pt idx="1405">
                  <c:v>4.8814523417149314E-2</c:v>
                </c:pt>
                <c:pt idx="1406">
                  <c:v>-1.4511955801657428E-2</c:v>
                </c:pt>
                <c:pt idx="1407">
                  <c:v>-8.5547246451673331E-2</c:v>
                </c:pt>
                <c:pt idx="1408">
                  <c:v>-0.10186729492996194</c:v>
                </c:pt>
                <c:pt idx="1409">
                  <c:v>-0.1626149062725305</c:v>
                </c:pt>
                <c:pt idx="1410">
                  <c:v>-0.12903298485940873</c:v>
                </c:pt>
                <c:pt idx="1411">
                  <c:v>-0.14654556815138808</c:v>
                </c:pt>
                <c:pt idx="1412">
                  <c:v>-7.7651584763725023E-2</c:v>
                </c:pt>
                <c:pt idx="1413">
                  <c:v>-0.1339758014161001</c:v>
                </c:pt>
                <c:pt idx="1414">
                  <c:v>-0.19514435996968094</c:v>
                </c:pt>
                <c:pt idx="1415">
                  <c:v>-0.17615532050826999</c:v>
                </c:pt>
                <c:pt idx="1416">
                  <c:v>-0.18628648395676151</c:v>
                </c:pt>
                <c:pt idx="1417">
                  <c:v>-0.24969770253929879</c:v>
                </c:pt>
                <c:pt idx="1418">
                  <c:v>-0.23100813575342927</c:v>
                </c:pt>
                <c:pt idx="1419">
                  <c:v>-0.24766469463102181</c:v>
                </c:pt>
                <c:pt idx="1420">
                  <c:v>-0.17627262216829409</c:v>
                </c:pt>
                <c:pt idx="1421">
                  <c:v>-0.18002114285064741</c:v>
                </c:pt>
                <c:pt idx="1422">
                  <c:v>-0.13565976259829382</c:v>
                </c:pt>
                <c:pt idx="1423">
                  <c:v>-0.17152149630959945</c:v>
                </c:pt>
                <c:pt idx="1424">
                  <c:v>-0.16643815926228966</c:v>
                </c:pt>
                <c:pt idx="1425">
                  <c:v>-0.12104644858123981</c:v>
                </c:pt>
                <c:pt idx="1426">
                  <c:v>-0.1053408118214173</c:v>
                </c:pt>
                <c:pt idx="1427">
                  <c:v>-0.10048988676387915</c:v>
                </c:pt>
                <c:pt idx="1428">
                  <c:v>-0.1096204643403309</c:v>
                </c:pt>
                <c:pt idx="1429">
                  <c:v>-5.2099291597074271E-2</c:v>
                </c:pt>
                <c:pt idx="1430">
                  <c:v>-7.1450786154466317E-2</c:v>
                </c:pt>
                <c:pt idx="1431">
                  <c:v>-6.7506874427130992E-2</c:v>
                </c:pt>
                <c:pt idx="1432">
                  <c:v>-4.2051022520760872E-2</c:v>
                </c:pt>
                <c:pt idx="1433">
                  <c:v>-8.3872271624898853E-2</c:v>
                </c:pt>
                <c:pt idx="1434">
                  <c:v>-0.12811513977304179</c:v>
                </c:pt>
                <c:pt idx="1435">
                  <c:v>-0.11666758926100196</c:v>
                </c:pt>
                <c:pt idx="1436">
                  <c:v>-0.12955569864777838</c:v>
                </c:pt>
                <c:pt idx="1437">
                  <c:v>-0.10035042320340726</c:v>
                </c:pt>
                <c:pt idx="1438">
                  <c:v>-9.8641275275489493E-2</c:v>
                </c:pt>
                <c:pt idx="1439">
                  <c:v>-7.8497766503060729E-2</c:v>
                </c:pt>
                <c:pt idx="1440">
                  <c:v>-0.1035252217690964</c:v>
                </c:pt>
                <c:pt idx="1441">
                  <c:v>-7.3218397259504742E-2</c:v>
                </c:pt>
                <c:pt idx="1442">
                  <c:v>-1.5742421804977869E-2</c:v>
                </c:pt>
                <c:pt idx="1443">
                  <c:v>-1.7469803507725534E-2</c:v>
                </c:pt>
                <c:pt idx="1444">
                  <c:v>1.911893854881197E-2</c:v>
                </c:pt>
                <c:pt idx="1445">
                  <c:v>-2.6548462796596173E-3</c:v>
                </c:pt>
                <c:pt idx="1446">
                  <c:v>2.2820307721262978E-3</c:v>
                </c:pt>
                <c:pt idx="1447">
                  <c:v>1.7856302639627231E-2</c:v>
                </c:pt>
                <c:pt idx="1448">
                  <c:v>7.9953304686917859E-2</c:v>
                </c:pt>
                <c:pt idx="1449">
                  <c:v>-9.3425687898696097E-3</c:v>
                </c:pt>
                <c:pt idx="1450">
                  <c:v>2.7287009063444057E-2</c:v>
                </c:pt>
                <c:pt idx="1451">
                  <c:v>1.3943145621732045E-2</c:v>
                </c:pt>
                <c:pt idx="1452">
                  <c:v>1.8348733519012006E-2</c:v>
                </c:pt>
                <c:pt idx="1453">
                  <c:v>2.4263636471130834E-2</c:v>
                </c:pt>
                <c:pt idx="1454">
                  <c:v>-1.8968298458968857E-2</c:v>
                </c:pt>
                <c:pt idx="1455">
                  <c:v>1.1856023854035946E-2</c:v>
                </c:pt>
                <c:pt idx="1456">
                  <c:v>5.7829224584685424E-2</c:v>
                </c:pt>
                <c:pt idx="1457">
                  <c:v>5.7387575111455646E-2</c:v>
                </c:pt>
                <c:pt idx="1458">
                  <c:v>4.6522999129408049E-2</c:v>
                </c:pt>
                <c:pt idx="1459">
                  <c:v>9.0131333886065201E-2</c:v>
                </c:pt>
                <c:pt idx="1460">
                  <c:v>6.8510965301176174E-2</c:v>
                </c:pt>
                <c:pt idx="1461">
                  <c:v>5.8634584388671307E-2</c:v>
                </c:pt>
                <c:pt idx="1462">
                  <c:v>4.3108898826288433E-2</c:v>
                </c:pt>
                <c:pt idx="1463">
                  <c:v>0.12339813337201999</c:v>
                </c:pt>
                <c:pt idx="1464">
                  <c:v>9.0555808765322432E-2</c:v>
                </c:pt>
                <c:pt idx="1465">
                  <c:v>8.7596834253283573E-2</c:v>
                </c:pt>
                <c:pt idx="1466">
                  <c:v>6.9033912244206741E-2</c:v>
                </c:pt>
                <c:pt idx="1467">
                  <c:v>8.0100140293164257E-2</c:v>
                </c:pt>
                <c:pt idx="1468">
                  <c:v>0.11874501058073683</c:v>
                </c:pt>
                <c:pt idx="1469">
                  <c:v>0.15383932421805646</c:v>
                </c:pt>
                <c:pt idx="1470">
                  <c:v>0.16585359591239368</c:v>
                </c:pt>
                <c:pt idx="1471">
                  <c:v>0.17326147652749824</c:v>
                </c:pt>
                <c:pt idx="1472">
                  <c:v>0.19506813931901035</c:v>
                </c:pt>
                <c:pt idx="1473">
                  <c:v>0.14726957601469337</c:v>
                </c:pt>
                <c:pt idx="1474">
                  <c:v>0.15962870963524645</c:v>
                </c:pt>
                <c:pt idx="1475">
                  <c:v>0.20921057874951843</c:v>
                </c:pt>
                <c:pt idx="1476">
                  <c:v>0.21489885592240388</c:v>
                </c:pt>
                <c:pt idx="1477">
                  <c:v>0.29395565195057216</c:v>
                </c:pt>
                <c:pt idx="1478">
                  <c:v>0.31997759682908966</c:v>
                </c:pt>
                <c:pt idx="1479">
                  <c:v>0.32263947143237903</c:v>
                </c:pt>
                <c:pt idx="1480">
                  <c:v>0.38413303054721282</c:v>
                </c:pt>
                <c:pt idx="1481">
                  <c:v>0.36345810530012579</c:v>
                </c:pt>
                <c:pt idx="1482">
                  <c:v>0.39307939041875462</c:v>
                </c:pt>
                <c:pt idx="1483">
                  <c:v>0.30640633685380769</c:v>
                </c:pt>
                <c:pt idx="1484">
                  <c:v>0.30190196295885552</c:v>
                </c:pt>
                <c:pt idx="1485">
                  <c:v>0.25533473639342508</c:v>
                </c:pt>
                <c:pt idx="1486">
                  <c:v>0.24135879981494957</c:v>
                </c:pt>
                <c:pt idx="1487">
                  <c:v>0.25335261112363883</c:v>
                </c:pt>
                <c:pt idx="1488">
                  <c:v>0.21602066519302943</c:v>
                </c:pt>
                <c:pt idx="1489">
                  <c:v>0.16286271794549001</c:v>
                </c:pt>
                <c:pt idx="1490">
                  <c:v>0.16316769552573862</c:v>
                </c:pt>
                <c:pt idx="1491">
                  <c:v>0.18498711843235238</c:v>
                </c:pt>
                <c:pt idx="1492">
                  <c:v>0.11598940358722598</c:v>
                </c:pt>
                <c:pt idx="1493">
                  <c:v>0.14279511735225525</c:v>
                </c:pt>
                <c:pt idx="1494">
                  <c:v>9.7262495699611762E-2</c:v>
                </c:pt>
                <c:pt idx="1495">
                  <c:v>7.4730446893835678E-2</c:v>
                </c:pt>
                <c:pt idx="1496">
                  <c:v>0.10417432654361836</c:v>
                </c:pt>
                <c:pt idx="1497">
                  <c:v>0.16853961118941507</c:v>
                </c:pt>
                <c:pt idx="1498">
                  <c:v>0.15169137829470958</c:v>
                </c:pt>
                <c:pt idx="1499">
                  <c:v>0.14320412289786444</c:v>
                </c:pt>
                <c:pt idx="1500">
                  <c:v>0.10180013902538421</c:v>
                </c:pt>
                <c:pt idx="1501">
                  <c:v>9.5940652818991223E-2</c:v>
                </c:pt>
                <c:pt idx="1502">
                  <c:v>7.294010628620673E-2</c:v>
                </c:pt>
                <c:pt idx="1503">
                  <c:v>9.9160076022316135E-2</c:v>
                </c:pt>
                <c:pt idx="1504">
                  <c:v>8.9146347375054669E-2</c:v>
                </c:pt>
                <c:pt idx="1505">
                  <c:v>2.8567759409731996E-2</c:v>
                </c:pt>
                <c:pt idx="1506">
                  <c:v>2.6851592416176295E-2</c:v>
                </c:pt>
                <c:pt idx="1507">
                  <c:v>2.7890023639560724E-2</c:v>
                </c:pt>
                <c:pt idx="1508">
                  <c:v>4.4717765894236372E-2</c:v>
                </c:pt>
                <c:pt idx="1509">
                  <c:v>5.7495950989366884E-2</c:v>
                </c:pt>
                <c:pt idx="1510">
                  <c:v>4.6850803189645296E-2</c:v>
                </c:pt>
                <c:pt idx="1511">
                  <c:v>7.2539098436062543E-2</c:v>
                </c:pt>
                <c:pt idx="1512">
                  <c:v>0.13016734943956565</c:v>
                </c:pt>
                <c:pt idx="1513">
                  <c:v>0.10622529644268774</c:v>
                </c:pt>
                <c:pt idx="1514">
                  <c:v>0.12753245213680287</c:v>
                </c:pt>
                <c:pt idx="1515">
                  <c:v>0.12050427270166231</c:v>
                </c:pt>
                <c:pt idx="1516">
                  <c:v>0.10140493864216205</c:v>
                </c:pt>
                <c:pt idx="1517">
                  <c:v>0.13851733507480968</c:v>
                </c:pt>
                <c:pt idx="1518">
                  <c:v>0.14511904205061055</c:v>
                </c:pt>
                <c:pt idx="1519">
                  <c:v>0.12423881690398786</c:v>
                </c:pt>
                <c:pt idx="1520">
                  <c:v>0.12237485821656491</c:v>
                </c:pt>
                <c:pt idx="1521">
                  <c:v>0.11125672349348159</c:v>
                </c:pt>
                <c:pt idx="1522">
                  <c:v>8.7639433887394702E-2</c:v>
                </c:pt>
                <c:pt idx="1523">
                  <c:v>9.2586855499004361E-2</c:v>
                </c:pt>
                <c:pt idx="1524">
                  <c:v>9.0372255391341305E-2</c:v>
                </c:pt>
                <c:pt idx="1525">
                  <c:v>0.10828860798554096</c:v>
                </c:pt>
                <c:pt idx="1526">
                  <c:v>7.9086985999160531E-2</c:v>
                </c:pt>
                <c:pt idx="1527">
                  <c:v>9.6608156262373068E-2</c:v>
                </c:pt>
                <c:pt idx="1528">
                  <c:v>0.11243463422689493</c:v>
                </c:pt>
                <c:pt idx="1529">
                  <c:v>0.13935650285093693</c:v>
                </c:pt>
                <c:pt idx="1530">
                  <c:v>0.11340656387517223</c:v>
                </c:pt>
                <c:pt idx="1531">
                  <c:v>0.13923749546937292</c:v>
                </c:pt>
                <c:pt idx="1532">
                  <c:v>0.11324488023655888</c:v>
                </c:pt>
                <c:pt idx="1533">
                  <c:v>0.10566769074912186</c:v>
                </c:pt>
                <c:pt idx="1534">
                  <c:v>8.4407894008655449E-2</c:v>
                </c:pt>
                <c:pt idx="1535">
                  <c:v>0.11407922731417375</c:v>
                </c:pt>
                <c:pt idx="1536">
                  <c:v>0.12340473506200689</c:v>
                </c:pt>
                <c:pt idx="1537">
                  <c:v>0.13570462232243519</c:v>
                </c:pt>
                <c:pt idx="1538">
                  <c:v>0.12720661738051042</c:v>
                </c:pt>
                <c:pt idx="1539">
                  <c:v>0.14837748863458211</c:v>
                </c:pt>
                <c:pt idx="1540">
                  <c:v>0.13361931122702164</c:v>
                </c:pt>
                <c:pt idx="1541">
                  <c:v>0.1185673564418912</c:v>
                </c:pt>
                <c:pt idx="1542">
                  <c:v>9.3448725699194934E-2</c:v>
                </c:pt>
                <c:pt idx="1543">
                  <c:v>8.9114465355547567E-2</c:v>
                </c:pt>
                <c:pt idx="1544">
                  <c:v>9.5378638275950944E-2</c:v>
                </c:pt>
                <c:pt idx="1545">
                  <c:v>5.8973325127856802E-2</c:v>
                </c:pt>
                <c:pt idx="1546">
                  <c:v>5.8143369251880017E-2</c:v>
                </c:pt>
                <c:pt idx="1547">
                  <c:v>6.825393445066763E-2</c:v>
                </c:pt>
                <c:pt idx="1548">
                  <c:v>7.8488588011841776E-2</c:v>
                </c:pt>
                <c:pt idx="1549">
                  <c:v>8.2255230793802925E-2</c:v>
                </c:pt>
                <c:pt idx="1550">
                  <c:v>8.5195102075374063E-2</c:v>
                </c:pt>
                <c:pt idx="1551">
                  <c:v>9.211485822386134E-2</c:v>
                </c:pt>
                <c:pt idx="1552">
                  <c:v>0.13036417962153046</c:v>
                </c:pt>
                <c:pt idx="1553">
                  <c:v>0.14338190949263674</c:v>
                </c:pt>
                <c:pt idx="1554">
                  <c:v>0.15222189280890719</c:v>
                </c:pt>
                <c:pt idx="1555">
                  <c:v>0.14619379988457815</c:v>
                </c:pt>
                <c:pt idx="1556">
                  <c:v>0.16014458929908915</c:v>
                </c:pt>
                <c:pt idx="1557">
                  <c:v>0.19309325450147807</c:v>
                </c:pt>
                <c:pt idx="1558">
                  <c:v>0.19349793319182207</c:v>
                </c:pt>
                <c:pt idx="1559">
                  <c:v>0.18172131329500307</c:v>
                </c:pt>
                <c:pt idx="1560">
                  <c:v>0.16451872296959569</c:v>
                </c:pt>
                <c:pt idx="1561">
                  <c:v>0.154499945587115</c:v>
                </c:pt>
                <c:pt idx="1562">
                  <c:v>0.13324633586057399</c:v>
                </c:pt>
                <c:pt idx="1563">
                  <c:v>0.13603533046164573</c:v>
                </c:pt>
                <c:pt idx="1564">
                  <c:v>0.15124603337918185</c:v>
                </c:pt>
                <c:pt idx="1565">
                  <c:v>0.18316191071149679</c:v>
                </c:pt>
                <c:pt idx="1566">
                  <c:v>0.17922402445282337</c:v>
                </c:pt>
                <c:pt idx="1567">
                  <c:v>0.1459075129072458</c:v>
                </c:pt>
                <c:pt idx="1568">
                  <c:v>0.16364936494784521</c:v>
                </c:pt>
                <c:pt idx="1569">
                  <c:v>0.18293237527854855</c:v>
                </c:pt>
                <c:pt idx="1570">
                  <c:v>0.19490642135315195</c:v>
                </c:pt>
                <c:pt idx="1571">
                  <c:v>0.20299614391500675</c:v>
                </c:pt>
                <c:pt idx="1572">
                  <c:v>0.18248709838521737</c:v>
                </c:pt>
                <c:pt idx="1573">
                  <c:v>0.18286893932703352</c:v>
                </c:pt>
                <c:pt idx="1574">
                  <c:v>0.15386842218124119</c:v>
                </c:pt>
                <c:pt idx="1575">
                  <c:v>0.14079341794757316</c:v>
                </c:pt>
                <c:pt idx="1576">
                  <c:v>0.16125396116463553</c:v>
                </c:pt>
                <c:pt idx="1577">
                  <c:v>0.15290233721993829</c:v>
                </c:pt>
                <c:pt idx="1578">
                  <c:v>0.13943304908965204</c:v>
                </c:pt>
                <c:pt idx="1579">
                  <c:v>0.15076461894829518</c:v>
                </c:pt>
                <c:pt idx="1580">
                  <c:v>0.1175572831842997</c:v>
                </c:pt>
                <c:pt idx="1581">
                  <c:v>0.10430324939239854</c:v>
                </c:pt>
                <c:pt idx="1582">
                  <c:v>0.112739009142927</c:v>
                </c:pt>
                <c:pt idx="1583">
                  <c:v>0.10205998244217129</c:v>
                </c:pt>
                <c:pt idx="1584">
                  <c:v>9.4139363174896351E-2</c:v>
                </c:pt>
                <c:pt idx="1585">
                  <c:v>7.7699518621738184E-2</c:v>
                </c:pt>
                <c:pt idx="1586">
                  <c:v>5.5849232389516779E-2</c:v>
                </c:pt>
                <c:pt idx="1587">
                  <c:v>6.3313485533047942E-2</c:v>
                </c:pt>
                <c:pt idx="1588">
                  <c:v>3.0378362253269175E-2</c:v>
                </c:pt>
                <c:pt idx="1589">
                  <c:v>4.0051061113770547E-2</c:v>
                </c:pt>
                <c:pt idx="1590">
                  <c:v>4.8471536887712219E-2</c:v>
                </c:pt>
                <c:pt idx="1591">
                  <c:v>3.5646425461167031E-2</c:v>
                </c:pt>
                <c:pt idx="1592">
                  <c:v>5.9110316751067593E-2</c:v>
                </c:pt>
                <c:pt idx="1593">
                  <c:v>7.5375873686327699E-2</c:v>
                </c:pt>
                <c:pt idx="1594">
                  <c:v>8.6765890178065463E-2</c:v>
                </c:pt>
                <c:pt idx="1595">
                  <c:v>7.9270881676261062E-2</c:v>
                </c:pt>
                <c:pt idx="1596">
                  <c:v>9.4035395233494912E-2</c:v>
                </c:pt>
                <c:pt idx="1597">
                  <c:v>0.1097343145560512</c:v>
                </c:pt>
                <c:pt idx="1598">
                  <c:v>0.10489355037537762</c:v>
                </c:pt>
                <c:pt idx="1599">
                  <c:v>0.11324087268932015</c:v>
                </c:pt>
                <c:pt idx="1600">
                  <c:v>0.10219680951388255</c:v>
                </c:pt>
                <c:pt idx="1601">
                  <c:v>8.1539376102442995E-2</c:v>
                </c:pt>
                <c:pt idx="1602">
                  <c:v>6.7601431399124445E-2</c:v>
                </c:pt>
                <c:pt idx="1603">
                  <c:v>6.1653696498054522E-2</c:v>
                </c:pt>
                <c:pt idx="1604">
                  <c:v>7.5983348247286475E-2</c:v>
                </c:pt>
                <c:pt idx="1605">
                  <c:v>7.242623523249736E-2</c:v>
                </c:pt>
                <c:pt idx="1606">
                  <c:v>7.9402874831135284E-2</c:v>
                </c:pt>
                <c:pt idx="1607">
                  <c:v>8.8180829487669588E-2</c:v>
                </c:pt>
                <c:pt idx="1608">
                  <c:v>9.3633521702537026E-2</c:v>
                </c:pt>
                <c:pt idx="1609">
                  <c:v>0.10141241517969357</c:v>
                </c:pt>
                <c:pt idx="1610">
                  <c:v>0.1052788963757425</c:v>
                </c:pt>
                <c:pt idx="1611">
                  <c:v>9.1332152695789093E-2</c:v>
                </c:pt>
                <c:pt idx="1612">
                  <c:v>8.2172373081464078E-2</c:v>
                </c:pt>
                <c:pt idx="1613">
                  <c:v>7.8594486000448605E-2</c:v>
                </c:pt>
                <c:pt idx="1614">
                  <c:v>6.7623406911367701E-2</c:v>
                </c:pt>
                <c:pt idx="1615">
                  <c:v>4.5779301626218682E-2</c:v>
                </c:pt>
                <c:pt idx="1616">
                  <c:v>5.1039099287447431E-2</c:v>
                </c:pt>
                <c:pt idx="1617">
                  <c:v>5.0517468122819986E-2</c:v>
                </c:pt>
                <c:pt idx="1618">
                  <c:v>5.1091076636614829E-2</c:v>
                </c:pt>
                <c:pt idx="1619">
                  <c:v>4.2432351510161226E-2</c:v>
                </c:pt>
                <c:pt idx="1620">
                  <c:v>3.98411983331457E-2</c:v>
                </c:pt>
                <c:pt idx="1621">
                  <c:v>3.8266404568005452E-2</c:v>
                </c:pt>
                <c:pt idx="1622">
                  <c:v>2.9511769015460265E-2</c:v>
                </c:pt>
                <c:pt idx="1623">
                  <c:v>2.8749790045350165E-2</c:v>
                </c:pt>
                <c:pt idx="1624">
                  <c:v>5.0128667980054109E-2</c:v>
                </c:pt>
                <c:pt idx="1625">
                  <c:v>6.3990559393974022E-2</c:v>
                </c:pt>
                <c:pt idx="1626">
                  <c:v>7.2971523774870928E-2</c:v>
                </c:pt>
                <c:pt idx="1627">
                  <c:v>5.9737718489529357E-2</c:v>
                </c:pt>
                <c:pt idx="1628">
                  <c:v>6.2105769321428417E-2</c:v>
                </c:pt>
                <c:pt idx="1629">
                  <c:v>6.6882355167064089E-2</c:v>
                </c:pt>
                <c:pt idx="1630">
                  <c:v>9.3557314171966999E-2</c:v>
                </c:pt>
                <c:pt idx="1631">
                  <c:v>9.872123760010143E-2</c:v>
                </c:pt>
                <c:pt idx="1632">
                  <c:v>7.1737500720834957E-2</c:v>
                </c:pt>
                <c:pt idx="1633">
                  <c:v>5.7247421116504826E-2</c:v>
                </c:pt>
                <c:pt idx="1634">
                  <c:v>7.1284713357728569E-2</c:v>
                </c:pt>
                <c:pt idx="1635">
                  <c:v>6.6674175019709292E-2</c:v>
                </c:pt>
                <c:pt idx="1636">
                  <c:v>6.1269820530289731E-2</c:v>
                </c:pt>
                <c:pt idx="1637">
                  <c:v>6.0872150828385374E-2</c:v>
                </c:pt>
                <c:pt idx="1638">
                  <c:v>6.6894026220892799E-2</c:v>
                </c:pt>
                <c:pt idx="1639">
                  <c:v>5.032874855771885E-2</c:v>
                </c:pt>
                <c:pt idx="1640">
                  <c:v>3.6167651564893877E-2</c:v>
                </c:pt>
                <c:pt idx="1641">
                  <c:v>5.3324507208002414E-2</c:v>
                </c:pt>
                <c:pt idx="1642">
                  <c:v>4.604202530262036E-2</c:v>
                </c:pt>
                <c:pt idx="1643">
                  <c:v>4.1216798342895933E-2</c:v>
                </c:pt>
                <c:pt idx="1644">
                  <c:v>5.0517847235065583E-2</c:v>
                </c:pt>
                <c:pt idx="1645">
                  <c:v>5.2447136543722683E-2</c:v>
                </c:pt>
                <c:pt idx="1646">
                  <c:v>5.4131159688773689E-2</c:v>
                </c:pt>
                <c:pt idx="1647">
                  <c:v>4.6422044144524E-2</c:v>
                </c:pt>
                <c:pt idx="1648">
                  <c:v>2.6649865528201477E-2</c:v>
                </c:pt>
                <c:pt idx="1649">
                  <c:v>5.1945560745422448E-2</c:v>
                </c:pt>
                <c:pt idx="1650">
                  <c:v>2.4444006716004996E-2</c:v>
                </c:pt>
                <c:pt idx="1651">
                  <c:v>5.915846361706234E-2</c:v>
                </c:pt>
                <c:pt idx="1652">
                  <c:v>3.9937480822338056E-2</c:v>
                </c:pt>
                <c:pt idx="1653">
                  <c:v>2.7223768664925485E-2</c:v>
                </c:pt>
                <c:pt idx="1654">
                  <c:v>4.0793119923554721E-2</c:v>
                </c:pt>
                <c:pt idx="1655">
                  <c:v>3.4398057433224105E-2</c:v>
                </c:pt>
                <c:pt idx="1656">
                  <c:v>2.6166651080145931E-2</c:v>
                </c:pt>
                <c:pt idx="1657">
                  <c:v>-2.74179383027775E-2</c:v>
                </c:pt>
                <c:pt idx="1658">
                  <c:v>-2.4537744393921312E-2</c:v>
                </c:pt>
                <c:pt idx="1659">
                  <c:v>-3.8024232824462212E-2</c:v>
                </c:pt>
                <c:pt idx="1660">
                  <c:v>-1.5378389316066388E-2</c:v>
                </c:pt>
                <c:pt idx="1661">
                  <c:v>-2.3173720598456238E-2</c:v>
                </c:pt>
                <c:pt idx="1662">
                  <c:v>-2.7792301451365686E-2</c:v>
                </c:pt>
                <c:pt idx="1663">
                  <c:v>-3.1351322141364601E-2</c:v>
                </c:pt>
                <c:pt idx="1664">
                  <c:v>-3.0897459001621885E-2</c:v>
                </c:pt>
                <c:pt idx="1665">
                  <c:v>-2.7399762535629257E-5</c:v>
                </c:pt>
                <c:pt idx="1666">
                  <c:v>7.4492843922371321E-3</c:v>
                </c:pt>
                <c:pt idx="1667">
                  <c:v>4.610211165749778E-4</c:v>
                </c:pt>
                <c:pt idx="1668">
                  <c:v>3.183647628091979E-3</c:v>
                </c:pt>
                <c:pt idx="1669">
                  <c:v>-2.3500175576025573E-3</c:v>
                </c:pt>
                <c:pt idx="1670">
                  <c:v>-1.4433249597075704E-2</c:v>
                </c:pt>
                <c:pt idx="1671">
                  <c:v>1.2597458520004823E-2</c:v>
                </c:pt>
                <c:pt idx="1672">
                  <c:v>6.6719604245959463E-3</c:v>
                </c:pt>
                <c:pt idx="1673">
                  <c:v>-3.9409844344641121E-3</c:v>
                </c:pt>
                <c:pt idx="1674">
                  <c:v>5.8418903203123485E-3</c:v>
                </c:pt>
                <c:pt idx="1675">
                  <c:v>1.6719397774383582E-2</c:v>
                </c:pt>
                <c:pt idx="1676">
                  <c:v>1.1582487929257201E-2</c:v>
                </c:pt>
                <c:pt idx="1677">
                  <c:v>1.7874461817357856E-2</c:v>
                </c:pt>
                <c:pt idx="1678">
                  <c:v>4.2822865725222981E-2</c:v>
                </c:pt>
                <c:pt idx="1679">
                  <c:v>3.8833888407317829E-2</c:v>
                </c:pt>
                <c:pt idx="1680">
                  <c:v>3.4562525513675446E-2</c:v>
                </c:pt>
                <c:pt idx="1681">
                  <c:v>3.5429903923500206E-2</c:v>
                </c:pt>
                <c:pt idx="1682">
                  <c:v>3.2429472852770536E-2</c:v>
                </c:pt>
                <c:pt idx="1683">
                  <c:v>3.7962687173377363E-2</c:v>
                </c:pt>
                <c:pt idx="1684">
                  <c:v>3.7261760940514588E-2</c:v>
                </c:pt>
                <c:pt idx="1685">
                  <c:v>5.7824246405371982E-2</c:v>
                </c:pt>
                <c:pt idx="1686">
                  <c:v>5.7815632171396958E-2</c:v>
                </c:pt>
                <c:pt idx="1687">
                  <c:v>4.6479062878685751E-2</c:v>
                </c:pt>
                <c:pt idx="1688">
                  <c:v>3.7459079444017274E-2</c:v>
                </c:pt>
                <c:pt idx="1689">
                  <c:v>4.0353742225077927E-2</c:v>
                </c:pt>
                <c:pt idx="1690">
                  <c:v>4.2335416518713309E-2</c:v>
                </c:pt>
                <c:pt idx="1691">
                  <c:v>3.660961579433275E-2</c:v>
                </c:pt>
                <c:pt idx="1692">
                  <c:v>3.3650179999645369E-2</c:v>
                </c:pt>
                <c:pt idx="1693">
                  <c:v>3.5863967323743529E-2</c:v>
                </c:pt>
                <c:pt idx="1694">
                  <c:v>4.1547557749329611E-2</c:v>
                </c:pt>
                <c:pt idx="1695">
                  <c:v>5.2165725047081057E-2</c:v>
                </c:pt>
                <c:pt idx="1696">
                  <c:v>4.8722087705138639E-2</c:v>
                </c:pt>
                <c:pt idx="1697">
                  <c:v>3.9824180479796523E-2</c:v>
                </c:pt>
                <c:pt idx="1698">
                  <c:v>3.6585365853658569E-2</c:v>
                </c:pt>
                <c:pt idx="1699">
                  <c:v>4.4233779481857916E-2</c:v>
                </c:pt>
                <c:pt idx="1700">
                  <c:v>4.1814837522992088E-2</c:v>
                </c:pt>
                <c:pt idx="1701">
                  <c:v>3.2725462453492726E-2</c:v>
                </c:pt>
                <c:pt idx="1702">
                  <c:v>3.4403389771399784E-2</c:v>
                </c:pt>
                <c:pt idx="1703">
                  <c:v>5.117846895847622E-2</c:v>
                </c:pt>
                <c:pt idx="1704">
                  <c:v>4.4340479016828471E-2</c:v>
                </c:pt>
                <c:pt idx="1705">
                  <c:v>4.2526513766260932E-2</c:v>
                </c:pt>
                <c:pt idx="1706">
                  <c:v>6.5684885082260225E-2</c:v>
                </c:pt>
                <c:pt idx="1707">
                  <c:v>6.6582748695017013E-2</c:v>
                </c:pt>
                <c:pt idx="1708">
                  <c:v>3.6427497109273954E-2</c:v>
                </c:pt>
                <c:pt idx="1709">
                  <c:v>5.2265298232048174E-2</c:v>
                </c:pt>
                <c:pt idx="1710">
                  <c:v>8.1237460590427135E-2</c:v>
                </c:pt>
                <c:pt idx="1711">
                  <c:v>0.10459258445079511</c:v>
                </c:pt>
                <c:pt idx="1712">
                  <c:v>0.10200676519661922</c:v>
                </c:pt>
                <c:pt idx="1713">
                  <c:v>0.11455176391953614</c:v>
                </c:pt>
                <c:pt idx="1714">
                  <c:v>0.10437357630979505</c:v>
                </c:pt>
                <c:pt idx="1715">
                  <c:v>9.1449752427318787E-2</c:v>
                </c:pt>
                <c:pt idx="1716">
                  <c:v>0.10940802890480228</c:v>
                </c:pt>
                <c:pt idx="1717">
                  <c:v>0.10796096181566117</c:v>
                </c:pt>
                <c:pt idx="1718">
                  <c:v>7.5562846680926832E-2</c:v>
                </c:pt>
                <c:pt idx="1719">
                  <c:v>9.5672936716243884E-2</c:v>
                </c:pt>
                <c:pt idx="1720">
                  <c:v>0.10393091966024204</c:v>
                </c:pt>
                <c:pt idx="1721">
                  <c:v>9.3519916712781148E-2</c:v>
                </c:pt>
                <c:pt idx="1722">
                  <c:v>6.7575751840566411E-2</c:v>
                </c:pt>
                <c:pt idx="1723">
                  <c:v>3.7710645293876022E-2</c:v>
                </c:pt>
                <c:pt idx="1724">
                  <c:v>8.5747186698372779E-2</c:v>
                </c:pt>
                <c:pt idx="1725">
                  <c:v>7.1694159318293371E-2</c:v>
                </c:pt>
                <c:pt idx="1726">
                  <c:v>8.9408745618357877E-2</c:v>
                </c:pt>
                <c:pt idx="1727">
                  <c:v>7.617781331647322E-2</c:v>
                </c:pt>
                <c:pt idx="1728">
                  <c:v>3.7273831596445373E-2</c:v>
                </c:pt>
                <c:pt idx="1729">
                  <c:v>3.4042437085610944E-2</c:v>
                </c:pt>
                <c:pt idx="1730">
                  <c:v>1.2694827196747083E-2</c:v>
                </c:pt>
                <c:pt idx="1731">
                  <c:v>5.3012613034970624E-3</c:v>
                </c:pt>
                <c:pt idx="1732">
                  <c:v>-3.2878467897691444E-2</c:v>
                </c:pt>
                <c:pt idx="1733">
                  <c:v>-6.3128083318105821E-3</c:v>
                </c:pt>
                <c:pt idx="1734">
                  <c:v>-2.8582027432955681E-2</c:v>
                </c:pt>
                <c:pt idx="1735">
                  <c:v>-2.6211761292545432E-2</c:v>
                </c:pt>
                <c:pt idx="1736">
                  <c:v>-3.3083142445834657E-2</c:v>
                </c:pt>
                <c:pt idx="1737">
                  <c:v>-1.1338071721146203E-2</c:v>
                </c:pt>
                <c:pt idx="1738">
                  <c:v>-2.5842566014790069E-2</c:v>
                </c:pt>
                <c:pt idx="1739">
                  <c:v>-2.6260513590575463E-2</c:v>
                </c:pt>
                <c:pt idx="1740">
                  <c:v>-4.6537307318984422E-2</c:v>
                </c:pt>
                <c:pt idx="1741">
                  <c:v>-3.5408799508211075E-2</c:v>
                </c:pt>
                <c:pt idx="1742">
                  <c:v>-3.133920650675015E-2</c:v>
                </c:pt>
                <c:pt idx="1743">
                  <c:v>-6.6263317111666442E-2</c:v>
                </c:pt>
                <c:pt idx="1744">
                  <c:v>-8.3047459432092796E-2</c:v>
                </c:pt>
                <c:pt idx="1745">
                  <c:v>-7.6714424815690685E-2</c:v>
                </c:pt>
                <c:pt idx="1746">
                  <c:v>-8.2000713049678597E-2</c:v>
                </c:pt>
                <c:pt idx="1747">
                  <c:v>-5.5340675004997841E-2</c:v>
                </c:pt>
                <c:pt idx="1748">
                  <c:v>-5.8527245441843734E-2</c:v>
                </c:pt>
                <c:pt idx="1749">
                  <c:v>-6.5665703432486344E-2</c:v>
                </c:pt>
                <c:pt idx="1750">
                  <c:v>-4.3402554403300542E-2</c:v>
                </c:pt>
                <c:pt idx="1751">
                  <c:v>-3.9046469523234872E-2</c:v>
                </c:pt>
                <c:pt idx="1752">
                  <c:v>-4.2691347646700573E-2</c:v>
                </c:pt>
                <c:pt idx="1753">
                  <c:v>-4.8255363363056469E-2</c:v>
                </c:pt>
                <c:pt idx="1754">
                  <c:v>-4.6689274826156923E-2</c:v>
                </c:pt>
                <c:pt idx="1755">
                  <c:v>-6.0408499395228854E-2</c:v>
                </c:pt>
                <c:pt idx="1756">
                  <c:v>-6.3904199418818863E-2</c:v>
                </c:pt>
                <c:pt idx="1757">
                  <c:v>-8.4834898825454697E-2</c:v>
                </c:pt>
                <c:pt idx="1758">
                  <c:v>-8.2248757745446488E-2</c:v>
                </c:pt>
                <c:pt idx="1759">
                  <c:v>-8.1116441343218604E-2</c:v>
                </c:pt>
                <c:pt idx="1760">
                  <c:v>-0.11617010440539843</c:v>
                </c:pt>
                <c:pt idx="1761">
                  <c:v>-0.12510822510822506</c:v>
                </c:pt>
                <c:pt idx="1762">
                  <c:v>-0.13480260055244908</c:v>
                </c:pt>
                <c:pt idx="1763">
                  <c:v>-0.14028450363196121</c:v>
                </c:pt>
                <c:pt idx="1764">
                  <c:v>-0.13520233413674998</c:v>
                </c:pt>
                <c:pt idx="1765">
                  <c:v>-0.13349179056673754</c:v>
                </c:pt>
                <c:pt idx="1766">
                  <c:v>-0.11227676515652596</c:v>
                </c:pt>
                <c:pt idx="1767">
                  <c:v>-0.10550949451725056</c:v>
                </c:pt>
                <c:pt idx="1768">
                  <c:v>-9.9674267100977154E-2</c:v>
                </c:pt>
                <c:pt idx="1769">
                  <c:v>-0.10894973774418704</c:v>
                </c:pt>
                <c:pt idx="1770">
                  <c:v>-9.6007988973895619E-2</c:v>
                </c:pt>
                <c:pt idx="1771">
                  <c:v>-8.1333411624571195E-2</c:v>
                </c:pt>
                <c:pt idx="1772">
                  <c:v>-8.4374373705658368E-2</c:v>
                </c:pt>
                <c:pt idx="1773">
                  <c:v>-0.11787802978843254</c:v>
                </c:pt>
                <c:pt idx="1774">
                  <c:v>-0.1116961731415067</c:v>
                </c:pt>
                <c:pt idx="1775">
                  <c:v>-0.10357665864131649</c:v>
                </c:pt>
                <c:pt idx="1776">
                  <c:v>-0.12132787854889593</c:v>
                </c:pt>
                <c:pt idx="1777">
                  <c:v>-9.7669238067736419E-2</c:v>
                </c:pt>
                <c:pt idx="1778">
                  <c:v>-6.8471162700323496E-2</c:v>
                </c:pt>
                <c:pt idx="1779">
                  <c:v>-6.4086422240128837E-2</c:v>
                </c:pt>
                <c:pt idx="1780">
                  <c:v>-7.7014866007060201E-2</c:v>
                </c:pt>
                <c:pt idx="1781">
                  <c:v>-6.7886305606350339E-2</c:v>
                </c:pt>
                <c:pt idx="1782">
                  <c:v>-8.3783873704523115E-2</c:v>
                </c:pt>
                <c:pt idx="1783">
                  <c:v>-6.1349693251533721E-2</c:v>
                </c:pt>
                <c:pt idx="1784">
                  <c:v>-3.4342567973239757E-2</c:v>
                </c:pt>
                <c:pt idx="1785">
                  <c:v>-6.8164694411204652E-3</c:v>
                </c:pt>
                <c:pt idx="1786">
                  <c:v>1.471792886784451E-2</c:v>
                </c:pt>
                <c:pt idx="1787">
                  <c:v>-2.9239564381364658E-2</c:v>
                </c:pt>
                <c:pt idx="1788">
                  <c:v>-2.9546890005969773E-2</c:v>
                </c:pt>
                <c:pt idx="1789">
                  <c:v>-3.7450818063106572E-2</c:v>
                </c:pt>
                <c:pt idx="1790">
                  <c:v>-3.1431434890793586E-2</c:v>
                </c:pt>
                <c:pt idx="1791">
                  <c:v>-4.0689278670047901E-2</c:v>
                </c:pt>
                <c:pt idx="1792">
                  <c:v>-4.690660896793164E-2</c:v>
                </c:pt>
                <c:pt idx="1793">
                  <c:v>-3.7071734475374707E-2</c:v>
                </c:pt>
                <c:pt idx="1794">
                  <c:v>-3.1989596879063553E-2</c:v>
                </c:pt>
                <c:pt idx="1795">
                  <c:v>1.9550387741580355E-2</c:v>
                </c:pt>
                <c:pt idx="1796">
                  <c:v>5.9483860291076329E-3</c:v>
                </c:pt>
                <c:pt idx="1797">
                  <c:v>1.8441764075816103E-3</c:v>
                </c:pt>
                <c:pt idx="1798">
                  <c:v>-2.1787100918968516E-3</c:v>
                </c:pt>
                <c:pt idx="1799">
                  <c:v>-5.5246032117617361E-4</c:v>
                </c:pt>
                <c:pt idx="1800">
                  <c:v>-4.6407267057095747E-2</c:v>
                </c:pt>
                <c:pt idx="1801">
                  <c:v>-3.1282988039397663E-2</c:v>
                </c:pt>
                <c:pt idx="1802">
                  <c:v>-3.8727384547599164E-2</c:v>
                </c:pt>
                <c:pt idx="1803">
                  <c:v>-5.7158334189464366E-3</c:v>
                </c:pt>
                <c:pt idx="1804">
                  <c:v>-4.5029953203809314E-2</c:v>
                </c:pt>
                <c:pt idx="1805">
                  <c:v>-4.8511556631575137E-2</c:v>
                </c:pt>
                <c:pt idx="1806">
                  <c:v>1.4471114116144435E-2</c:v>
                </c:pt>
                <c:pt idx="1807">
                  <c:v>3.7725970279969712E-2</c:v>
                </c:pt>
                <c:pt idx="1808">
                  <c:v>4.0028248587570703E-2</c:v>
                </c:pt>
                <c:pt idx="1809">
                  <c:v>4.6244636209493262E-2</c:v>
                </c:pt>
                <c:pt idx="1810">
                  <c:v>4.6004931728680365E-3</c:v>
                </c:pt>
                <c:pt idx="1811">
                  <c:v>6.6599486991572032E-3</c:v>
                </c:pt>
                <c:pt idx="1812">
                  <c:v>1.3353156576085379E-2</c:v>
                </c:pt>
                <c:pt idx="1813">
                  <c:v>-5.0931198048833615E-3</c:v>
                </c:pt>
                <c:pt idx="1814">
                  <c:v>6.540404266963451E-3</c:v>
                </c:pt>
                <c:pt idx="1815">
                  <c:v>4.5338876742768708E-3</c:v>
                </c:pt>
                <c:pt idx="1816">
                  <c:v>6.7650401338690269E-3</c:v>
                </c:pt>
                <c:pt idx="1817">
                  <c:v>1.0294646065396984E-2</c:v>
                </c:pt>
                <c:pt idx="1818">
                  <c:v>2.7645141558097608E-2</c:v>
                </c:pt>
                <c:pt idx="1819">
                  <c:v>4.6399399289403398E-2</c:v>
                </c:pt>
                <c:pt idx="1820">
                  <c:v>6.1554079855451693E-2</c:v>
                </c:pt>
                <c:pt idx="1821">
                  <c:v>5.3409734669428E-2</c:v>
                </c:pt>
                <c:pt idx="1822">
                  <c:v>4.6772197250993353E-2</c:v>
                </c:pt>
                <c:pt idx="1823">
                  <c:v>0.10317506050478276</c:v>
                </c:pt>
                <c:pt idx="1824">
                  <c:v>0.10812934773117555</c:v>
                </c:pt>
                <c:pt idx="1825">
                  <c:v>0.11712430769829774</c:v>
                </c:pt>
                <c:pt idx="1826">
                  <c:v>0.11945275675252787</c:v>
                </c:pt>
                <c:pt idx="1827">
                  <c:v>0.11600070410139063</c:v>
                </c:pt>
                <c:pt idx="1828">
                  <c:v>0.11495438009454717</c:v>
                </c:pt>
                <c:pt idx="1829">
                  <c:v>7.2396653682552659E-2</c:v>
                </c:pt>
                <c:pt idx="1830">
                  <c:v>8.4569816116011332E-2</c:v>
                </c:pt>
                <c:pt idx="1831">
                  <c:v>7.6078889754721768E-2</c:v>
                </c:pt>
                <c:pt idx="1832">
                  <c:v>7.3520278099652225E-2</c:v>
                </c:pt>
                <c:pt idx="1833">
                  <c:v>6.3733635218288454E-2</c:v>
                </c:pt>
                <c:pt idx="1834">
                  <c:v>6.4053982486736993E-2</c:v>
                </c:pt>
                <c:pt idx="1835">
                  <c:v>6.684116445352406E-2</c:v>
                </c:pt>
                <c:pt idx="1836">
                  <c:v>0.10632183908045967</c:v>
                </c:pt>
                <c:pt idx="1837">
                  <c:v>9.5738623103850617E-2</c:v>
                </c:pt>
                <c:pt idx="1838">
                  <c:v>8.5566877099715777E-2</c:v>
                </c:pt>
                <c:pt idx="1839">
                  <c:v>0.10763002645873665</c:v>
                </c:pt>
                <c:pt idx="1840">
                  <c:v>6.6043687766876635E-2</c:v>
                </c:pt>
                <c:pt idx="1841">
                  <c:v>6.8479857798414701E-2</c:v>
                </c:pt>
                <c:pt idx="1842">
                  <c:v>5.852862306167661E-2</c:v>
                </c:pt>
                <c:pt idx="1843">
                  <c:v>6.2163326869209223E-2</c:v>
                </c:pt>
                <c:pt idx="1844">
                  <c:v>7.1863162557746163E-2</c:v>
                </c:pt>
                <c:pt idx="1845">
                  <c:v>7.635743011992413E-2</c:v>
                </c:pt>
                <c:pt idx="1846">
                  <c:v>7.339324618736387E-2</c:v>
                </c:pt>
                <c:pt idx="1847">
                  <c:v>5.1445117510170002E-2</c:v>
                </c:pt>
                <c:pt idx="1848">
                  <c:v>5.6048408689288287E-2</c:v>
                </c:pt>
                <c:pt idx="1849">
                  <c:v>5.0699052553138779E-2</c:v>
                </c:pt>
                <c:pt idx="1850">
                  <c:v>6.0178358885079275E-2</c:v>
                </c:pt>
                <c:pt idx="1851">
                  <c:v>6.804322242430727E-2</c:v>
                </c:pt>
                <c:pt idx="1852">
                  <c:v>8.2701566781049562E-2</c:v>
                </c:pt>
                <c:pt idx="1853">
                  <c:v>9.3474033504005183E-2</c:v>
                </c:pt>
                <c:pt idx="1854">
                  <c:v>0.12279365195920944</c:v>
                </c:pt>
                <c:pt idx="1855">
                  <c:v>0.11977556500955155</c:v>
                </c:pt>
                <c:pt idx="1856">
                  <c:v>0.12921936529997691</c:v>
                </c:pt>
                <c:pt idx="1857">
                  <c:v>0.12429357594174428</c:v>
                </c:pt>
                <c:pt idx="1858">
                  <c:v>9.7634869203873542E-2</c:v>
                </c:pt>
                <c:pt idx="1859">
                  <c:v>9.4675367405132604E-2</c:v>
                </c:pt>
                <c:pt idx="1860">
                  <c:v>9.5488225505052649E-2</c:v>
                </c:pt>
                <c:pt idx="1861">
                  <c:v>9.9748994578656047E-2</c:v>
                </c:pt>
                <c:pt idx="1862">
                  <c:v>0.12116811572477904</c:v>
                </c:pt>
                <c:pt idx="1863">
                  <c:v>0.14056870145550326</c:v>
                </c:pt>
                <c:pt idx="1864">
                  <c:v>0.13503832924298553</c:v>
                </c:pt>
                <c:pt idx="1865">
                  <c:v>0.12748992570806505</c:v>
                </c:pt>
                <c:pt idx="1866">
                  <c:v>0.12564461435857943</c:v>
                </c:pt>
                <c:pt idx="1867">
                  <c:v>0.14246081684017819</c:v>
                </c:pt>
                <c:pt idx="1868">
                  <c:v>0.13348517625532508</c:v>
                </c:pt>
                <c:pt idx="1869">
                  <c:v>9.948254635329401E-2</c:v>
                </c:pt>
                <c:pt idx="1870">
                  <c:v>8.2974039078983708E-2</c:v>
                </c:pt>
                <c:pt idx="1871">
                  <c:v>9.1950276593240288E-2</c:v>
                </c:pt>
                <c:pt idx="1872">
                  <c:v>0.10594743370363324</c:v>
                </c:pt>
                <c:pt idx="1873">
                  <c:v>0.12169365474794858</c:v>
                </c:pt>
                <c:pt idx="1874">
                  <c:v>0.11307069990080731</c:v>
                </c:pt>
                <c:pt idx="1875">
                  <c:v>0.10828850368599308</c:v>
                </c:pt>
                <c:pt idx="1876">
                  <c:v>0.10700734532017497</c:v>
                </c:pt>
                <c:pt idx="1877">
                  <c:v>9.9028433906765301E-2</c:v>
                </c:pt>
                <c:pt idx="1878">
                  <c:v>0.10641334403710667</c:v>
                </c:pt>
                <c:pt idx="1879">
                  <c:v>0.10256250722177307</c:v>
                </c:pt>
                <c:pt idx="1880">
                  <c:v>0.10396919958031736</c:v>
                </c:pt>
                <c:pt idx="1881">
                  <c:v>9.7406693378583764E-2</c:v>
                </c:pt>
                <c:pt idx="1882">
                  <c:v>8.7651285102956944E-2</c:v>
                </c:pt>
                <c:pt idx="1883">
                  <c:v>9.135973608942094E-2</c:v>
                </c:pt>
                <c:pt idx="1884">
                  <c:v>9.9446344817857968E-2</c:v>
                </c:pt>
                <c:pt idx="1885">
                  <c:v>0.11536854458006984</c:v>
                </c:pt>
                <c:pt idx="1886">
                  <c:v>9.5910923067547449E-2</c:v>
                </c:pt>
                <c:pt idx="1887">
                  <c:v>0.10034496042585972</c:v>
                </c:pt>
                <c:pt idx="1888">
                  <c:v>9.5033545351572712E-2</c:v>
                </c:pt>
                <c:pt idx="1889">
                  <c:v>9.8547255684746649E-2</c:v>
                </c:pt>
                <c:pt idx="1890">
                  <c:v>0.10279530318962493</c:v>
                </c:pt>
                <c:pt idx="1891">
                  <c:v>9.905429927414855E-2</c:v>
                </c:pt>
                <c:pt idx="1892">
                  <c:v>0.10628567408071921</c:v>
                </c:pt>
                <c:pt idx="1893">
                  <c:v>8.3471893172517797E-2</c:v>
                </c:pt>
                <c:pt idx="1894">
                  <c:v>9.6468012103761103E-2</c:v>
                </c:pt>
                <c:pt idx="1895">
                  <c:v>9.6834360913942374E-2</c:v>
                </c:pt>
                <c:pt idx="1896">
                  <c:v>9.5618589881131033E-2</c:v>
                </c:pt>
                <c:pt idx="1897">
                  <c:v>9.3133216627192539E-2</c:v>
                </c:pt>
                <c:pt idx="1898">
                  <c:v>8.6965813792454938E-2</c:v>
                </c:pt>
                <c:pt idx="1899">
                  <c:v>7.7794754265342547E-2</c:v>
                </c:pt>
                <c:pt idx="1900">
                  <c:v>8.5763454051337229E-2</c:v>
                </c:pt>
                <c:pt idx="1901">
                  <c:v>9.3326758431885981E-2</c:v>
                </c:pt>
                <c:pt idx="1902">
                  <c:v>8.3606958664989683E-2</c:v>
                </c:pt>
                <c:pt idx="1903">
                  <c:v>0.10922034479801002</c:v>
                </c:pt>
                <c:pt idx="1904">
                  <c:v>9.7668417970241839E-2</c:v>
                </c:pt>
                <c:pt idx="1905">
                  <c:v>9.7223516652969133E-2</c:v>
                </c:pt>
                <c:pt idx="1906">
                  <c:v>8.3544646177773352E-2</c:v>
                </c:pt>
                <c:pt idx="1907">
                  <c:v>7.9823214858049107E-2</c:v>
                </c:pt>
                <c:pt idx="1908">
                  <c:v>8.2411187206909098E-2</c:v>
                </c:pt>
                <c:pt idx="1909">
                  <c:v>9.1665609539515192E-2</c:v>
                </c:pt>
                <c:pt idx="1910">
                  <c:v>9.0726317390055655E-2</c:v>
                </c:pt>
                <c:pt idx="1911">
                  <c:v>9.5811571421327679E-2</c:v>
                </c:pt>
                <c:pt idx="1912">
                  <c:v>9.722304308547014E-2</c:v>
                </c:pt>
                <c:pt idx="1913">
                  <c:v>6.9346582102432164E-2</c:v>
                </c:pt>
                <c:pt idx="1914">
                  <c:v>7.3591772680222878E-2</c:v>
                </c:pt>
                <c:pt idx="1915">
                  <c:v>7.0864658575336081E-2</c:v>
                </c:pt>
                <c:pt idx="1916">
                  <c:v>6.3776155320797834E-2</c:v>
                </c:pt>
                <c:pt idx="1917">
                  <c:v>6.8546903740036802E-2</c:v>
                </c:pt>
                <c:pt idx="1918">
                  <c:v>8.032800395582651E-2</c:v>
                </c:pt>
                <c:pt idx="1919">
                  <c:v>8.2332958620180197E-2</c:v>
                </c:pt>
                <c:pt idx="1920">
                  <c:v>9.149265784399363E-2</c:v>
                </c:pt>
                <c:pt idx="1921">
                  <c:v>0.10145846015293403</c:v>
                </c:pt>
                <c:pt idx="1922">
                  <c:v>0.10362763514923801</c:v>
                </c:pt>
                <c:pt idx="1923">
                  <c:v>0.12798513162584668</c:v>
                </c:pt>
                <c:pt idx="1924">
                  <c:v>0.13043552040998141</c:v>
                </c:pt>
                <c:pt idx="1925">
                  <c:v>0.10973602186029785</c:v>
                </c:pt>
                <c:pt idx="1926">
                  <c:v>0.11385061638868743</c:v>
                </c:pt>
                <c:pt idx="1927">
                  <c:v>0.11903927068723719</c:v>
                </c:pt>
                <c:pt idx="1928">
                  <c:v>0.13744039704250754</c:v>
                </c:pt>
                <c:pt idx="1929">
                  <c:v>0.12071598447865828</c:v>
                </c:pt>
                <c:pt idx="1930">
                  <c:v>9.7717695164184271E-2</c:v>
                </c:pt>
                <c:pt idx="1931">
                  <c:v>9.9209685555742277E-2</c:v>
                </c:pt>
                <c:pt idx="1932">
                  <c:v>9.9632922475920926E-2</c:v>
                </c:pt>
                <c:pt idx="1933">
                  <c:v>0.11802126127652368</c:v>
                </c:pt>
                <c:pt idx="1934">
                  <c:v>0.10045022262389414</c:v>
                </c:pt>
                <c:pt idx="1935">
                  <c:v>6.9421135788723998E-2</c:v>
                </c:pt>
                <c:pt idx="1936">
                  <c:v>6.8367205297580558E-2</c:v>
                </c:pt>
                <c:pt idx="1937">
                  <c:v>8.8176139708287193E-2</c:v>
                </c:pt>
                <c:pt idx="1938">
                  <c:v>7.9591419816138931E-2</c:v>
                </c:pt>
                <c:pt idx="1939">
                  <c:v>6.6637900153059704E-2</c:v>
                </c:pt>
                <c:pt idx="1940">
                  <c:v>7.2035685320356757E-2</c:v>
                </c:pt>
                <c:pt idx="1941">
                  <c:v>6.4197033215091848E-2</c:v>
                </c:pt>
                <c:pt idx="1942">
                  <c:v>4.4056237202328097E-2</c:v>
                </c:pt>
                <c:pt idx="1943">
                  <c:v>5.0491708212856201E-2</c:v>
                </c:pt>
                <c:pt idx="1944">
                  <c:v>4.951304615334795E-2</c:v>
                </c:pt>
                <c:pt idx="1945">
                  <c:v>3.1378985734630271E-2</c:v>
                </c:pt>
                <c:pt idx="1946">
                  <c:v>1.0426799366513695E-2</c:v>
                </c:pt>
                <c:pt idx="1947">
                  <c:v>2.1353882669917112E-2</c:v>
                </c:pt>
                <c:pt idx="1948">
                  <c:v>1.9615813805196947E-2</c:v>
                </c:pt>
                <c:pt idx="1949">
                  <c:v>3.1409869403578039E-2</c:v>
                </c:pt>
                <c:pt idx="1950">
                  <c:v>2.9440549981301301E-2</c:v>
                </c:pt>
                <c:pt idx="1951">
                  <c:v>3.2440303317233798E-2</c:v>
                </c:pt>
                <c:pt idx="1952">
                  <c:v>4.1445997741622609E-2</c:v>
                </c:pt>
                <c:pt idx="1953">
                  <c:v>4.3932904784228954E-2</c:v>
                </c:pt>
                <c:pt idx="1954">
                  <c:v>4.001492324056577E-2</c:v>
                </c:pt>
                <c:pt idx="1955">
                  <c:v>4.8939485483511902E-2</c:v>
                </c:pt>
                <c:pt idx="1956">
                  <c:v>5.6152794122324323E-2</c:v>
                </c:pt>
                <c:pt idx="1957">
                  <c:v>4.2425719609708645E-2</c:v>
                </c:pt>
                <c:pt idx="1958">
                  <c:v>4.8976539127696395E-2</c:v>
                </c:pt>
                <c:pt idx="1959">
                  <c:v>4.4110735100582721E-2</c:v>
                </c:pt>
                <c:pt idx="1960">
                  <c:v>4.6143580484358626E-2</c:v>
                </c:pt>
                <c:pt idx="1961">
                  <c:v>5.0365709791584612E-2</c:v>
                </c:pt>
                <c:pt idx="1962">
                  <c:v>5.0214609175034397E-2</c:v>
                </c:pt>
                <c:pt idx="1963">
                  <c:v>4.2126985123344562E-2</c:v>
                </c:pt>
                <c:pt idx="1964">
                  <c:v>2.9938722821860608E-2</c:v>
                </c:pt>
                <c:pt idx="1965">
                  <c:v>2.3680438711285667E-2</c:v>
                </c:pt>
                <c:pt idx="1966">
                  <c:v>1.6369738022331548E-2</c:v>
                </c:pt>
                <c:pt idx="1967">
                  <c:v>1.6454795706906555E-2</c:v>
                </c:pt>
                <c:pt idx="1968">
                  <c:v>1.9042176954796153E-2</c:v>
                </c:pt>
                <c:pt idx="1969">
                  <c:v>1.8113454817773267E-2</c:v>
                </c:pt>
                <c:pt idx="1970">
                  <c:v>2.5276115788980258E-2</c:v>
                </c:pt>
                <c:pt idx="1971">
                  <c:v>3.6630693107881696E-2</c:v>
                </c:pt>
                <c:pt idx="1972">
                  <c:v>3.6061789222521901E-2</c:v>
                </c:pt>
                <c:pt idx="1973">
                  <c:v>3.5788968230610729E-2</c:v>
                </c:pt>
                <c:pt idx="1974">
                  <c:v>2.9784903943299135E-2</c:v>
                </c:pt>
                <c:pt idx="1975">
                  <c:v>3.6705295720024012E-2</c:v>
                </c:pt>
                <c:pt idx="1976">
                  <c:v>6.2146450005484466E-2</c:v>
                </c:pt>
                <c:pt idx="1977">
                  <c:v>5.7817310981868042E-2</c:v>
                </c:pt>
                <c:pt idx="1978">
                  <c:v>4.2842175299596885E-2</c:v>
                </c:pt>
                <c:pt idx="1979">
                  <c:v>4.3856352998013826E-2</c:v>
                </c:pt>
                <c:pt idx="1980">
                  <c:v>3.788539514956768E-2</c:v>
                </c:pt>
                <c:pt idx="1981">
                  <c:v>2.7805960926712725E-2</c:v>
                </c:pt>
                <c:pt idx="1982">
                  <c:v>1.2167848072476284E-2</c:v>
                </c:pt>
                <c:pt idx="1983">
                  <c:v>1.1800055867187131E-2</c:v>
                </c:pt>
                <c:pt idx="1984">
                  <c:v>1.9244745926957574E-2</c:v>
                </c:pt>
                <c:pt idx="1985">
                  <c:v>2.6697027695613107E-2</c:v>
                </c:pt>
                <c:pt idx="1986">
                  <c:v>9.7280216679831444E-3</c:v>
                </c:pt>
                <c:pt idx="1987">
                  <c:v>1.2256815179536584E-2</c:v>
                </c:pt>
                <c:pt idx="1988">
                  <c:v>7.3493422489288029E-3</c:v>
                </c:pt>
                <c:pt idx="1989">
                  <c:v>-5.1260177203064083E-3</c:v>
                </c:pt>
                <c:pt idx="1990">
                  <c:v>-8.542035018613503E-3</c:v>
                </c:pt>
                <c:pt idx="1991">
                  <c:v>-1.7349088986678973E-3</c:v>
                </c:pt>
                <c:pt idx="1992">
                  <c:v>4.3931169537070325E-4</c:v>
                </c:pt>
                <c:pt idx="1993">
                  <c:v>1.3546695047322199E-2</c:v>
                </c:pt>
                <c:pt idx="1994">
                  <c:v>7.6258222426188738E-3</c:v>
                </c:pt>
                <c:pt idx="1995">
                  <c:v>7.7941964627517013E-3</c:v>
                </c:pt>
                <c:pt idx="1996">
                  <c:v>4.4701033427285708E-4</c:v>
                </c:pt>
                <c:pt idx="1997">
                  <c:v>-1.1527855216165728E-3</c:v>
                </c:pt>
                <c:pt idx="1998">
                  <c:v>1.8961518146257017E-2</c:v>
                </c:pt>
                <c:pt idx="1999">
                  <c:v>1.7318333282381859E-2</c:v>
                </c:pt>
                <c:pt idx="2000">
                  <c:v>1.0691450596181706E-2</c:v>
                </c:pt>
                <c:pt idx="2001">
                  <c:v>-4.995647731143471E-3</c:v>
                </c:pt>
                <c:pt idx="2002">
                  <c:v>2.1448253226779013E-3</c:v>
                </c:pt>
                <c:pt idx="2003">
                  <c:v>-1.6386497405092904E-2</c:v>
                </c:pt>
                <c:pt idx="2004">
                  <c:v>-2.5650932175783847E-2</c:v>
                </c:pt>
                <c:pt idx="2005">
                  <c:v>-7.8526148358053494E-3</c:v>
                </c:pt>
                <c:pt idx="2006">
                  <c:v>-1.8952985555248936E-2</c:v>
                </c:pt>
                <c:pt idx="2007">
                  <c:v>-5.7004450821127595E-3</c:v>
                </c:pt>
                <c:pt idx="2008">
                  <c:v>-8.4954012497365783E-3</c:v>
                </c:pt>
                <c:pt idx="2009">
                  <c:v>1.1894532493157417E-2</c:v>
                </c:pt>
                <c:pt idx="2010">
                  <c:v>1.1117130272982001E-2</c:v>
                </c:pt>
                <c:pt idx="2011">
                  <c:v>-1.0780090837313572E-2</c:v>
                </c:pt>
                <c:pt idx="2012">
                  <c:v>-2.3675657357630331E-2</c:v>
                </c:pt>
                <c:pt idx="2013">
                  <c:v>-1.7213260471335645E-2</c:v>
                </c:pt>
                <c:pt idx="2014">
                  <c:v>-1.4781817901567629E-2</c:v>
                </c:pt>
                <c:pt idx="2015">
                  <c:v>-1.0796695325504424E-2</c:v>
                </c:pt>
                <c:pt idx="2016">
                  <c:v>-2.0292281930278433E-2</c:v>
                </c:pt>
                <c:pt idx="2017">
                  <c:v>-2.0371091215777959E-2</c:v>
                </c:pt>
                <c:pt idx="2018">
                  <c:v>-3.8645182804826317E-2</c:v>
                </c:pt>
                <c:pt idx="2019">
                  <c:v>-3.6257961543673778E-2</c:v>
                </c:pt>
                <c:pt idx="2020">
                  <c:v>-2.1993769940339192E-2</c:v>
                </c:pt>
                <c:pt idx="2021">
                  <c:v>-1.8762993372910763E-2</c:v>
                </c:pt>
                <c:pt idx="2022">
                  <c:v>-9.1756885517715325E-3</c:v>
                </c:pt>
                <c:pt idx="2023">
                  <c:v>5.2827866699682868E-3</c:v>
                </c:pt>
                <c:pt idx="2024">
                  <c:v>3.0923821076120905E-3</c:v>
                </c:pt>
                <c:pt idx="2025">
                  <c:v>3.2770657887830623E-3</c:v>
                </c:pt>
                <c:pt idx="2026">
                  <c:v>8.3272472650337548E-3</c:v>
                </c:pt>
                <c:pt idx="2027">
                  <c:v>2.1714510064479109E-2</c:v>
                </c:pt>
                <c:pt idx="2028">
                  <c:v>2.2554331283861861E-2</c:v>
                </c:pt>
                <c:pt idx="2029">
                  <c:v>3.86485191074315E-3</c:v>
                </c:pt>
                <c:pt idx="2030">
                  <c:v>-6.6944588138628802E-4</c:v>
                </c:pt>
                <c:pt idx="2031">
                  <c:v>-1.4852085354025713E-3</c:v>
                </c:pt>
                <c:pt idx="2032">
                  <c:v>2.8579309499361383E-3</c:v>
                </c:pt>
                <c:pt idx="2033">
                  <c:v>2.6816595816003819E-3</c:v>
                </c:pt>
                <c:pt idx="2034">
                  <c:v>-1.8731771851228096E-2</c:v>
                </c:pt>
                <c:pt idx="2035">
                  <c:v>-7.9707489961792222E-3</c:v>
                </c:pt>
                <c:pt idx="2036">
                  <c:v>-8.6362242876051321E-3</c:v>
                </c:pt>
                <c:pt idx="2037">
                  <c:v>6.4032952630592721E-3</c:v>
                </c:pt>
                <c:pt idx="2038">
                  <c:v>-1.6478133072058698E-3</c:v>
                </c:pt>
                <c:pt idx="2039">
                  <c:v>-1.3447324550403539E-2</c:v>
                </c:pt>
                <c:pt idx="2040">
                  <c:v>-2.097789015641538E-2</c:v>
                </c:pt>
                <c:pt idx="2041">
                  <c:v>-4.3062165868539948E-2</c:v>
                </c:pt>
                <c:pt idx="2042">
                  <c:v>-4.4482155713257199E-2</c:v>
                </c:pt>
                <c:pt idx="2043">
                  <c:v>-4.7426692810072058E-2</c:v>
                </c:pt>
                <c:pt idx="2044">
                  <c:v>-4.4814891785173394E-2</c:v>
                </c:pt>
                <c:pt idx="2045">
                  <c:v>-6.0707063141337669E-2</c:v>
                </c:pt>
                <c:pt idx="2046">
                  <c:v>-5.9588121175944031E-2</c:v>
                </c:pt>
                <c:pt idx="2047">
                  <c:v>-0.10861620738319844</c:v>
                </c:pt>
                <c:pt idx="2048">
                  <c:v>-0.11625747885289872</c:v>
                </c:pt>
                <c:pt idx="2049">
                  <c:v>-0.16587684787792079</c:v>
                </c:pt>
                <c:pt idx="2050">
                  <c:v>-0.13058984910836768</c:v>
                </c:pt>
                <c:pt idx="2051">
                  <c:v>-0.16221772053492001</c:v>
                </c:pt>
                <c:pt idx="2052">
                  <c:v>-0.11796430156378102</c:v>
                </c:pt>
                <c:pt idx="2053">
                  <c:v>-0.11299643335490384</c:v>
                </c:pt>
                <c:pt idx="2054">
                  <c:v>-0.10158277888832534</c:v>
                </c:pt>
                <c:pt idx="2055">
                  <c:v>-0.11226555522476922</c:v>
                </c:pt>
                <c:pt idx="2056">
                  <c:v>-0.1045399656483682</c:v>
                </c:pt>
                <c:pt idx="2057">
                  <c:v>-0.13414606374822546</c:v>
                </c:pt>
                <c:pt idx="2058">
                  <c:v>-0.14643540887956974</c:v>
                </c:pt>
                <c:pt idx="2059">
                  <c:v>-0.14892424666974646</c:v>
                </c:pt>
                <c:pt idx="2060">
                  <c:v>-0.1232113088278558</c:v>
                </c:pt>
                <c:pt idx="2061">
                  <c:v>-0.11531815791450684</c:v>
                </c:pt>
                <c:pt idx="2062">
                  <c:v>-0.12908872361205015</c:v>
                </c:pt>
                <c:pt idx="2063">
                  <c:v>-0.12518584597085947</c:v>
                </c:pt>
                <c:pt idx="2064">
                  <c:v>-7.9464455517097132E-2</c:v>
                </c:pt>
                <c:pt idx="2065">
                  <c:v>-7.6180175788687965E-2</c:v>
                </c:pt>
                <c:pt idx="2066">
                  <c:v>-6.2507691361063267E-2</c:v>
                </c:pt>
                <c:pt idx="2067">
                  <c:v>-6.3560804559272821E-2</c:v>
                </c:pt>
                <c:pt idx="2068">
                  <c:v>-8.6362009121048522E-2</c:v>
                </c:pt>
                <c:pt idx="2069">
                  <c:v>-8.2520553940416908E-2</c:v>
                </c:pt>
                <c:pt idx="2070">
                  <c:v>-9.6012412723041063E-2</c:v>
                </c:pt>
                <c:pt idx="2071">
                  <c:v>-5.693244582920276E-2</c:v>
                </c:pt>
                <c:pt idx="2072">
                  <c:v>-6.7564061234598793E-2</c:v>
                </c:pt>
                <c:pt idx="2073">
                  <c:v>-0.10376823747738506</c:v>
                </c:pt>
                <c:pt idx="2074">
                  <c:v>-8.1514437894138037E-2</c:v>
                </c:pt>
                <c:pt idx="2075">
                  <c:v>-7.4760973146950405E-2</c:v>
                </c:pt>
                <c:pt idx="2076">
                  <c:v>-6.5135666535587888E-2</c:v>
                </c:pt>
                <c:pt idx="2077">
                  <c:v>-5.4170969054100571E-2</c:v>
                </c:pt>
                <c:pt idx="2078">
                  <c:v>-6.1373039397307649E-2</c:v>
                </c:pt>
                <c:pt idx="2079">
                  <c:v>-6.4522895722299189E-2</c:v>
                </c:pt>
                <c:pt idx="2080">
                  <c:v>-6.3428126217374481E-2</c:v>
                </c:pt>
                <c:pt idx="2081">
                  <c:v>-8.0168709842721508E-2</c:v>
                </c:pt>
                <c:pt idx="2082">
                  <c:v>-0.11760018748535273</c:v>
                </c:pt>
                <c:pt idx="2083">
                  <c:v>-0.1235780884882044</c:v>
                </c:pt>
                <c:pt idx="2084">
                  <c:v>-0.11049326531080539</c:v>
                </c:pt>
                <c:pt idx="2085">
                  <c:v>-0.10999212503028832</c:v>
                </c:pt>
                <c:pt idx="2086">
                  <c:v>-0.14078840311419982</c:v>
                </c:pt>
                <c:pt idx="2087">
                  <c:v>-0.13381653690834305</c:v>
                </c:pt>
                <c:pt idx="2088">
                  <c:v>-0.15431877298412411</c:v>
                </c:pt>
                <c:pt idx="2089">
                  <c:v>-0.17920745503012925</c:v>
                </c:pt>
                <c:pt idx="2090">
                  <c:v>-0.16942551839316589</c:v>
                </c:pt>
                <c:pt idx="2091">
                  <c:v>-0.14866051495758292</c:v>
                </c:pt>
                <c:pt idx="2092">
                  <c:v>-0.11710585150323227</c:v>
                </c:pt>
                <c:pt idx="2093">
                  <c:v>-0.12041350750586166</c:v>
                </c:pt>
                <c:pt idx="2094">
                  <c:v>-9.3214036365844022E-2</c:v>
                </c:pt>
                <c:pt idx="2095">
                  <c:v>-8.6586139188765787E-2</c:v>
                </c:pt>
                <c:pt idx="2096">
                  <c:v>-8.2734359566611571E-2</c:v>
                </c:pt>
                <c:pt idx="2097">
                  <c:v>-7.7966049761000078E-2</c:v>
                </c:pt>
                <c:pt idx="2098">
                  <c:v>-7.6993811853203087E-2</c:v>
                </c:pt>
                <c:pt idx="2099">
                  <c:v>-9.4264767996138366E-2</c:v>
                </c:pt>
                <c:pt idx="2100">
                  <c:v>-8.8123232623902203E-2</c:v>
                </c:pt>
                <c:pt idx="2101">
                  <c:v>-0.10047434238896069</c:v>
                </c:pt>
                <c:pt idx="2102">
                  <c:v>-9.1249635494941805E-2</c:v>
                </c:pt>
                <c:pt idx="2103">
                  <c:v>-7.0341006351637536E-2</c:v>
                </c:pt>
                <c:pt idx="2104">
                  <c:v>-3.884618626857439E-2</c:v>
                </c:pt>
                <c:pt idx="2105">
                  <c:v>-5.5063928590649569E-2</c:v>
                </c:pt>
                <c:pt idx="2106">
                  <c:v>-3.8907976599498517E-2</c:v>
                </c:pt>
                <c:pt idx="2107">
                  <c:v>-1.8260369558799061E-3</c:v>
                </c:pt>
                <c:pt idx="2108">
                  <c:v>2.475180415453937E-2</c:v>
                </c:pt>
                <c:pt idx="2109">
                  <c:v>-5.5857943094720364E-3</c:v>
                </c:pt>
                <c:pt idx="2110">
                  <c:v>1.517411484330089E-2</c:v>
                </c:pt>
                <c:pt idx="2111">
                  <c:v>3.2116593573346286E-2</c:v>
                </c:pt>
                <c:pt idx="2112">
                  <c:v>0.12657888624872715</c:v>
                </c:pt>
                <c:pt idx="2113">
                  <c:v>6.8825531116474714E-2</c:v>
                </c:pt>
                <c:pt idx="2114">
                  <c:v>0.12523644669688427</c:v>
                </c:pt>
                <c:pt idx="2115">
                  <c:v>8.807477145586029E-2</c:v>
                </c:pt>
                <c:pt idx="2116">
                  <c:v>4.2661667274624282E-2</c:v>
                </c:pt>
                <c:pt idx="2117">
                  <c:v>2.9223986915624112E-2</c:v>
                </c:pt>
                <c:pt idx="2118">
                  <c:v>5.9609644857305577E-2</c:v>
                </c:pt>
                <c:pt idx="2119">
                  <c:v>4.8488554221913116E-2</c:v>
                </c:pt>
                <c:pt idx="2120">
                  <c:v>0.10271336518651641</c:v>
                </c:pt>
                <c:pt idx="2121">
                  <c:v>0.100914083291056</c:v>
                </c:pt>
                <c:pt idx="2122">
                  <c:v>8.2139488530191818E-2</c:v>
                </c:pt>
                <c:pt idx="2123">
                  <c:v>4.5855379188712631E-2</c:v>
                </c:pt>
                <c:pt idx="2124">
                  <c:v>1.3060461956521774E-2</c:v>
                </c:pt>
                <c:pt idx="2125">
                  <c:v>2.4817341947950045E-2</c:v>
                </c:pt>
                <c:pt idx="2126">
                  <c:v>-1.2754928619986394E-2</c:v>
                </c:pt>
                <c:pt idx="2127">
                  <c:v>-3.9914386533232982E-2</c:v>
                </c:pt>
                <c:pt idx="2128">
                  <c:v>-4.4726775055238588E-2</c:v>
                </c:pt>
                <c:pt idx="2129">
                  <c:v>-2.1609825332884913E-2</c:v>
                </c:pt>
                <c:pt idx="2130">
                  <c:v>-7.6634396639045921E-3</c:v>
                </c:pt>
                <c:pt idx="2131">
                  <c:v>6.2173650093273247E-2</c:v>
                </c:pt>
                <c:pt idx="2132">
                  <c:v>6.0146341047897289E-2</c:v>
                </c:pt>
                <c:pt idx="2133">
                  <c:v>6.7831519686931463E-2</c:v>
                </c:pt>
                <c:pt idx="2134">
                  <c:v>4.8772755335302342E-2</c:v>
                </c:pt>
                <c:pt idx="2135">
                  <c:v>6.119402985074629E-2</c:v>
                </c:pt>
                <c:pt idx="2136">
                  <c:v>9.2511891044245953E-2</c:v>
                </c:pt>
                <c:pt idx="2137">
                  <c:v>6.2016571020502953E-2</c:v>
                </c:pt>
                <c:pt idx="2138">
                  <c:v>7.0186806721972639E-2</c:v>
                </c:pt>
                <c:pt idx="2139">
                  <c:v>4.0204260187771235E-2</c:v>
                </c:pt>
                <c:pt idx="2140">
                  <c:v>1.3745647625112767E-2</c:v>
                </c:pt>
                <c:pt idx="2141">
                  <c:v>-3.4456953479001795E-3</c:v>
                </c:pt>
                <c:pt idx="2142">
                  <c:v>9.6836615203184095E-3</c:v>
                </c:pt>
                <c:pt idx="2143">
                  <c:v>1.4616210100741434E-2</c:v>
                </c:pt>
                <c:pt idx="2144">
                  <c:v>3.3074496897391059E-2</c:v>
                </c:pt>
                <c:pt idx="2145">
                  <c:v>9.8932327631998218E-2</c:v>
                </c:pt>
                <c:pt idx="2146">
                  <c:v>9.4409686474309806E-2</c:v>
                </c:pt>
                <c:pt idx="2147">
                  <c:v>7.8292273958467717E-2</c:v>
                </c:pt>
                <c:pt idx="2148">
                  <c:v>7.6528441865609365E-2</c:v>
                </c:pt>
                <c:pt idx="2149">
                  <c:v>9.9273712925477264E-2</c:v>
                </c:pt>
                <c:pt idx="2150">
                  <c:v>9.0511892450878983E-2</c:v>
                </c:pt>
                <c:pt idx="2151">
                  <c:v>0.10448816531438365</c:v>
                </c:pt>
                <c:pt idx="2152">
                  <c:v>0.14900430301210843</c:v>
                </c:pt>
                <c:pt idx="2153">
                  <c:v>0.11891988077761462</c:v>
                </c:pt>
                <c:pt idx="2154">
                  <c:v>9.928061327063098E-2</c:v>
                </c:pt>
                <c:pt idx="2155">
                  <c:v>9.6217069967466928E-2</c:v>
                </c:pt>
                <c:pt idx="2156">
                  <c:v>0.10544718120921526</c:v>
                </c:pt>
                <c:pt idx="2157">
                  <c:v>7.2115424850822896E-2</c:v>
                </c:pt>
                <c:pt idx="2158">
                  <c:v>6.8814092376666691E-2</c:v>
                </c:pt>
                <c:pt idx="2159">
                  <c:v>6.0840753779250356E-2</c:v>
                </c:pt>
                <c:pt idx="2160">
                  <c:v>7.3459282521642244E-2</c:v>
                </c:pt>
                <c:pt idx="2161">
                  <c:v>5.5447582028123943E-2</c:v>
                </c:pt>
                <c:pt idx="2162">
                  <c:v>7.8810186033342777E-2</c:v>
                </c:pt>
                <c:pt idx="2163">
                  <c:v>5.199203512379813E-2</c:v>
                </c:pt>
                <c:pt idx="2164">
                  <c:v>6.5469302740767565E-2</c:v>
                </c:pt>
                <c:pt idx="2165">
                  <c:v>6.4407309587868777E-2</c:v>
                </c:pt>
                <c:pt idx="2166">
                  <c:v>5.636180092873011E-2</c:v>
                </c:pt>
                <c:pt idx="2167">
                  <c:v>4.8078456386541291E-2</c:v>
                </c:pt>
                <c:pt idx="2168">
                  <c:v>7.0241243236646378E-2</c:v>
                </c:pt>
                <c:pt idx="2169">
                  <c:v>5.9581320450885711E-2</c:v>
                </c:pt>
                <c:pt idx="2170">
                  <c:v>2.3408246989311987E-2</c:v>
                </c:pt>
                <c:pt idx="2171">
                  <c:v>3.1873254013337515E-2</c:v>
                </c:pt>
                <c:pt idx="2172">
                  <c:v>5.1966807627862543E-2</c:v>
                </c:pt>
                <c:pt idx="2173">
                  <c:v>8.0482319335456465E-2</c:v>
                </c:pt>
                <c:pt idx="2174">
                  <c:v>6.0675337264722407E-2</c:v>
                </c:pt>
                <c:pt idx="2175">
                  <c:v>4.0637191157347097E-2</c:v>
                </c:pt>
                <c:pt idx="2176">
                  <c:v>5.6541895741404113E-2</c:v>
                </c:pt>
                <c:pt idx="2177">
                  <c:v>5.1081578279624562E-2</c:v>
                </c:pt>
                <c:pt idx="2178">
                  <c:v>5.4062950655213493E-2</c:v>
                </c:pt>
                <c:pt idx="2179">
                  <c:v>9.3751525506468258E-2</c:v>
                </c:pt>
                <c:pt idx="2180">
                  <c:v>8.6602295735223933E-2</c:v>
                </c:pt>
                <c:pt idx="2181">
                  <c:v>6.8124634057569855E-2</c:v>
                </c:pt>
                <c:pt idx="2182">
                  <c:v>8.0022048602789608E-2</c:v>
                </c:pt>
                <c:pt idx="2183">
                  <c:v>6.7442618519490294E-2</c:v>
                </c:pt>
                <c:pt idx="2184">
                  <c:v>9.2860434469767217E-2</c:v>
                </c:pt>
                <c:pt idx="2185">
                  <c:v>0.11048983250145938</c:v>
                </c:pt>
                <c:pt idx="2186">
                  <c:v>0.104947970221692</c:v>
                </c:pt>
                <c:pt idx="2187">
                  <c:v>0.13835940250465217</c:v>
                </c:pt>
                <c:pt idx="2188">
                  <c:v>0.14577791993535572</c:v>
                </c:pt>
                <c:pt idx="2189">
                  <c:v>0.17166613587653545</c:v>
                </c:pt>
                <c:pt idx="2190">
                  <c:v>0.17250966181495797</c:v>
                </c:pt>
                <c:pt idx="2191">
                  <c:v>0.1717400122554309</c:v>
                </c:pt>
                <c:pt idx="2192">
                  <c:v>0.14331474571296798</c:v>
                </c:pt>
                <c:pt idx="2193">
                  <c:v>0.14269697704967399</c:v>
                </c:pt>
                <c:pt idx="2194">
                  <c:v>9.6739269904407399E-2</c:v>
                </c:pt>
                <c:pt idx="2195">
                  <c:v>0.10252454643333508</c:v>
                </c:pt>
                <c:pt idx="2196">
                  <c:v>9.756646413990433E-2</c:v>
                </c:pt>
                <c:pt idx="2197">
                  <c:v>9.3080790403156533E-2</c:v>
                </c:pt>
                <c:pt idx="2198">
                  <c:v>8.8329479447265324E-2</c:v>
                </c:pt>
                <c:pt idx="2199">
                  <c:v>8.1942252638757873E-2</c:v>
                </c:pt>
                <c:pt idx="2200">
                  <c:v>8.8313687365820126E-2</c:v>
                </c:pt>
                <c:pt idx="2201">
                  <c:v>7.7629681562153996E-2</c:v>
                </c:pt>
                <c:pt idx="2202">
                  <c:v>0.10468511164848326</c:v>
                </c:pt>
                <c:pt idx="2203">
                  <c:v>0.11841106932195489</c:v>
                </c:pt>
                <c:pt idx="2204">
                  <c:v>0.13143041045699855</c:v>
                </c:pt>
                <c:pt idx="2205">
                  <c:v>0.14822126259510604</c:v>
                </c:pt>
                <c:pt idx="2206">
                  <c:v>0.14317104766902244</c:v>
                </c:pt>
                <c:pt idx="2207">
                  <c:v>0.16364541419504719</c:v>
                </c:pt>
                <c:pt idx="2208">
                  <c:v>0.13120010311686858</c:v>
                </c:pt>
                <c:pt idx="2209">
                  <c:v>0.13349467725854702</c:v>
                </c:pt>
                <c:pt idx="2210">
                  <c:v>0.12082934609250406</c:v>
                </c:pt>
                <c:pt idx="2211">
                  <c:v>0.10872262571819213</c:v>
                </c:pt>
                <c:pt idx="2212">
                  <c:v>0.1007326152071002</c:v>
                </c:pt>
                <c:pt idx="2213">
                  <c:v>0.10405948965964118</c:v>
                </c:pt>
                <c:pt idx="2214">
                  <c:v>0.13353445792388197</c:v>
                </c:pt>
                <c:pt idx="2215">
                  <c:v>0.11836708840715104</c:v>
                </c:pt>
                <c:pt idx="2216">
                  <c:v>0.11762788145768566</c:v>
                </c:pt>
                <c:pt idx="2217">
                  <c:v>0.11583082195593231</c:v>
                </c:pt>
                <c:pt idx="2218">
                  <c:v>0.10290041188354504</c:v>
                </c:pt>
                <c:pt idx="2219">
                  <c:v>0.11096844907226178</c:v>
                </c:pt>
                <c:pt idx="2220">
                  <c:v>0.10328946341311118</c:v>
                </c:pt>
                <c:pt idx="2221">
                  <c:v>9.4810652600934464E-2</c:v>
                </c:pt>
                <c:pt idx="2222">
                  <c:v>9.1653002264386663E-2</c:v>
                </c:pt>
                <c:pt idx="2223">
                  <c:v>8.2038263884589124E-2</c:v>
                </c:pt>
                <c:pt idx="2224">
                  <c:v>6.941693488487255E-2</c:v>
                </c:pt>
                <c:pt idx="2225">
                  <c:v>4.8699343882670831E-2</c:v>
                </c:pt>
                <c:pt idx="2226">
                  <c:v>6.1764500539140066E-2</c:v>
                </c:pt>
                <c:pt idx="2227">
                  <c:v>7.6394976301111583E-2</c:v>
                </c:pt>
                <c:pt idx="2228">
                  <c:v>5.9203660902703126E-2</c:v>
                </c:pt>
                <c:pt idx="2229">
                  <c:v>4.7039845876272857E-2</c:v>
                </c:pt>
                <c:pt idx="2230">
                  <c:v>5.8029669075694068E-2</c:v>
                </c:pt>
                <c:pt idx="2231">
                  <c:v>5.3034104213231181E-2</c:v>
                </c:pt>
                <c:pt idx="2232">
                  <c:v>4.6291793313069984E-2</c:v>
                </c:pt>
                <c:pt idx="2233">
                  <c:v>4.8582903564419633E-2</c:v>
                </c:pt>
                <c:pt idx="2234">
                  <c:v>3.0835941329512506E-2</c:v>
                </c:pt>
                <c:pt idx="2235">
                  <c:v>4.060890604734424E-2</c:v>
                </c:pt>
                <c:pt idx="2236">
                  <c:v>5.649039374624909E-2</c:v>
                </c:pt>
                <c:pt idx="2237">
                  <c:v>6.6237119290789792E-2</c:v>
                </c:pt>
                <c:pt idx="2238">
                  <c:v>6.9299990094558783E-2</c:v>
                </c:pt>
                <c:pt idx="2239">
                  <c:v>5.5751497254718396E-2</c:v>
                </c:pt>
                <c:pt idx="2240">
                  <c:v>6.056399655989253E-2</c:v>
                </c:pt>
                <c:pt idx="2241">
                  <c:v>4.2687188638560469E-2</c:v>
                </c:pt>
                <c:pt idx="2242">
                  <c:v>3.5140181354280653E-2</c:v>
                </c:pt>
                <c:pt idx="2243">
                  <c:v>1.6369102854385531E-2</c:v>
                </c:pt>
                <c:pt idx="2244">
                  <c:v>1.4533763963376689E-2</c:v>
                </c:pt>
                <c:pt idx="2245">
                  <c:v>8.7059432671325876E-3</c:v>
                </c:pt>
                <c:pt idx="2246">
                  <c:v>8.8929273669784425E-3</c:v>
                </c:pt>
                <c:pt idx="2247">
                  <c:v>4.6013744941817425E-3</c:v>
                </c:pt>
                <c:pt idx="2248">
                  <c:v>2.1399481673454179E-3</c:v>
                </c:pt>
                <c:pt idx="2249">
                  <c:v>-3.6330338065707624E-3</c:v>
                </c:pt>
                <c:pt idx="2250">
                  <c:v>-2.0161409089570204E-2</c:v>
                </c:pt>
                <c:pt idx="2251">
                  <c:v>-2.6762560331464957E-2</c:v>
                </c:pt>
                <c:pt idx="2252">
                  <c:v>-4.1411076746765918E-2</c:v>
                </c:pt>
                <c:pt idx="2253">
                  <c:v>-4.9177439601823525E-2</c:v>
                </c:pt>
                <c:pt idx="2254">
                  <c:v>-3.0692515062681447E-2</c:v>
                </c:pt>
                <c:pt idx="2255">
                  <c:v>-3.4346442139850053E-2</c:v>
                </c:pt>
                <c:pt idx="2256">
                  <c:v>-3.4325713532590507E-2</c:v>
                </c:pt>
                <c:pt idx="2257">
                  <c:v>-3.4301216007721513E-2</c:v>
                </c:pt>
                <c:pt idx="2258">
                  <c:v>-3.9615793846288438E-2</c:v>
                </c:pt>
                <c:pt idx="2259">
                  <c:v>-3.504481284048977E-2</c:v>
                </c:pt>
                <c:pt idx="2260">
                  <c:v>-3.0325524528960868E-2</c:v>
                </c:pt>
                <c:pt idx="2261">
                  <c:v>-4.1113293371202619E-2</c:v>
                </c:pt>
                <c:pt idx="2262">
                  <c:v>-3.9586906489584739E-2</c:v>
                </c:pt>
                <c:pt idx="2263">
                  <c:v>-4.8616900905192884E-2</c:v>
                </c:pt>
                <c:pt idx="2264">
                  <c:v>-5.5040920281229977E-2</c:v>
                </c:pt>
                <c:pt idx="2265">
                  <c:v>-5.8869178789232146E-2</c:v>
                </c:pt>
                <c:pt idx="2266">
                  <c:v>-4.0660310605673655E-2</c:v>
                </c:pt>
                <c:pt idx="2267">
                  <c:v>-4.0916351224208447E-2</c:v>
                </c:pt>
                <c:pt idx="2268">
                  <c:v>-5.0352806332604971E-2</c:v>
                </c:pt>
                <c:pt idx="2269">
                  <c:v>-6.1214390222910642E-2</c:v>
                </c:pt>
                <c:pt idx="2270">
                  <c:v>-5.59104520176813E-2</c:v>
                </c:pt>
                <c:pt idx="2271">
                  <c:v>-6.3589166553907228E-2</c:v>
                </c:pt>
                <c:pt idx="2272">
                  <c:v>-5.7208724951232526E-2</c:v>
                </c:pt>
                <c:pt idx="2273">
                  <c:v>-4.4595594513062831E-2</c:v>
                </c:pt>
                <c:pt idx="2274">
                  <c:v>-4.1428469598688511E-2</c:v>
                </c:pt>
                <c:pt idx="2275">
                  <c:v>-2.4992999662547755E-2</c:v>
                </c:pt>
                <c:pt idx="2276">
                  <c:v>-2.9646913986729695E-2</c:v>
                </c:pt>
                <c:pt idx="2277">
                  <c:v>-6.4242398571136117E-2</c:v>
                </c:pt>
                <c:pt idx="2278">
                  <c:v>-5.4866479766658149E-2</c:v>
                </c:pt>
                <c:pt idx="2279">
                  <c:v>-6.5327205202270977E-2</c:v>
                </c:pt>
                <c:pt idx="2280">
                  <c:v>-5.9353799669346063E-2</c:v>
                </c:pt>
                <c:pt idx="2281">
                  <c:v>-5.439945472747032E-2</c:v>
                </c:pt>
                <c:pt idx="2282">
                  <c:v>-6.3423159318976241E-2</c:v>
                </c:pt>
                <c:pt idx="2283">
                  <c:v>-3.6239369454782122E-2</c:v>
                </c:pt>
                <c:pt idx="2284">
                  <c:v>-2.391061931720706E-2</c:v>
                </c:pt>
                <c:pt idx="2285">
                  <c:v>-1.7209315632867872E-2</c:v>
                </c:pt>
                <c:pt idx="2286">
                  <c:v>-1.7209315632867872E-2</c:v>
                </c:pt>
                <c:pt idx="2287">
                  <c:v>-1.0577340471711882E-2</c:v>
                </c:pt>
                <c:pt idx="2288">
                  <c:v>-2.8779837920195339E-3</c:v>
                </c:pt>
                <c:pt idx="2289">
                  <c:v>-1.1872493077423218E-2</c:v>
                </c:pt>
                <c:pt idx="2290">
                  <c:v>-3.322354908220837E-2</c:v>
                </c:pt>
                <c:pt idx="2291">
                  <c:v>-2.1017909009968916E-2</c:v>
                </c:pt>
                <c:pt idx="2292">
                  <c:v>-2.5416736639967241E-2</c:v>
                </c:pt>
                <c:pt idx="2293">
                  <c:v>-2.4446713355095739E-2</c:v>
                </c:pt>
                <c:pt idx="2294">
                  <c:v>-2.2741383542457805E-2</c:v>
                </c:pt>
                <c:pt idx="2295">
                  <c:v>-9.6229265316793988E-3</c:v>
                </c:pt>
                <c:pt idx="2296">
                  <c:v>-4.1711098053723861E-3</c:v>
                </c:pt>
                <c:pt idx="2297">
                  <c:v>7.0010388166268367E-3</c:v>
                </c:pt>
                <c:pt idx="2298">
                  <c:v>-6.7858626646354336E-3</c:v>
                </c:pt>
                <c:pt idx="2299">
                  <c:v>-2.888494200720515E-2</c:v>
                </c:pt>
                <c:pt idx="2300">
                  <c:v>-4.4050629294704269E-2</c:v>
                </c:pt>
                <c:pt idx="2301">
                  <c:v>-4.6652320145935344E-2</c:v>
                </c:pt>
                <c:pt idx="2302">
                  <c:v>-2.7104749232783276E-2</c:v>
                </c:pt>
                <c:pt idx="2303">
                  <c:v>-1.4119873098974223E-2</c:v>
                </c:pt>
                <c:pt idx="2304">
                  <c:v>-1.2129985523885556E-2</c:v>
                </c:pt>
                <c:pt idx="2305">
                  <c:v>-8.8030066759128278E-3</c:v>
                </c:pt>
                <c:pt idx="2306">
                  <c:v>4.4116572931123255E-3</c:v>
                </c:pt>
                <c:pt idx="2307">
                  <c:v>-3.3440908891776422E-3</c:v>
                </c:pt>
                <c:pt idx="2308">
                  <c:v>1.9996773531223422E-2</c:v>
                </c:pt>
                <c:pt idx="2309">
                  <c:v>2.9271065570139809E-2</c:v>
                </c:pt>
                <c:pt idx="2310">
                  <c:v>3.1929542927414678E-2</c:v>
                </c:pt>
                <c:pt idx="2311">
                  <c:v>3.6079770058889071E-2</c:v>
                </c:pt>
                <c:pt idx="2312">
                  <c:v>4.8156311876564439E-2</c:v>
                </c:pt>
                <c:pt idx="2313">
                  <c:v>5.6520824252626278E-2</c:v>
                </c:pt>
                <c:pt idx="2314">
                  <c:v>5.9865640096618211E-2</c:v>
                </c:pt>
                <c:pt idx="2315">
                  <c:v>7.592385390003531E-2</c:v>
                </c:pt>
                <c:pt idx="2316">
                  <c:v>8.5166998656598825E-2</c:v>
                </c:pt>
                <c:pt idx="2317">
                  <c:v>7.5623674951937225E-2</c:v>
                </c:pt>
                <c:pt idx="2318">
                  <c:v>7.7113539870730552E-2</c:v>
                </c:pt>
                <c:pt idx="2319">
                  <c:v>7.526955097584298E-2</c:v>
                </c:pt>
                <c:pt idx="2320">
                  <c:v>7.0032104673350082E-2</c:v>
                </c:pt>
                <c:pt idx="2321">
                  <c:v>7.2597168050264838E-2</c:v>
                </c:pt>
                <c:pt idx="2322">
                  <c:v>6.3938929444081971E-2</c:v>
                </c:pt>
                <c:pt idx="2323">
                  <c:v>5.9072964981011999E-2</c:v>
                </c:pt>
                <c:pt idx="2324">
                  <c:v>7.3949989339993305E-2</c:v>
                </c:pt>
                <c:pt idx="2325">
                  <c:v>7.5530591530377889E-2</c:v>
                </c:pt>
                <c:pt idx="2326">
                  <c:v>0.1036266186768906</c:v>
                </c:pt>
                <c:pt idx="2327">
                  <c:v>9.4900561736218636E-2</c:v>
                </c:pt>
                <c:pt idx="2328">
                  <c:v>9.4189031505250709E-2</c:v>
                </c:pt>
                <c:pt idx="2329">
                  <c:v>6.9536851870157124E-2</c:v>
                </c:pt>
                <c:pt idx="2330">
                  <c:v>6.8403562004273777E-2</c:v>
                </c:pt>
                <c:pt idx="2331">
                  <c:v>5.8665117752666474E-2</c:v>
                </c:pt>
                <c:pt idx="2332">
                  <c:v>9.4115040529287208E-2</c:v>
                </c:pt>
                <c:pt idx="2333">
                  <c:v>8.5894666888187476E-2</c:v>
                </c:pt>
                <c:pt idx="2334">
                  <c:v>8.6852032124604461E-2</c:v>
                </c:pt>
                <c:pt idx="2335">
                  <c:v>7.860206154540661E-2</c:v>
                </c:pt>
                <c:pt idx="2336">
                  <c:v>6.9792380328259629E-2</c:v>
                </c:pt>
                <c:pt idx="2337">
                  <c:v>8.5672005829949827E-2</c:v>
                </c:pt>
                <c:pt idx="2338">
                  <c:v>7.9375248530906273E-2</c:v>
                </c:pt>
                <c:pt idx="2339">
                  <c:v>7.7820150624405171E-2</c:v>
                </c:pt>
                <c:pt idx="2340">
                  <c:v>0.10094982308696276</c:v>
                </c:pt>
                <c:pt idx="2341">
                  <c:v>9.4403080103668824E-2</c:v>
                </c:pt>
                <c:pt idx="2342">
                  <c:v>0.11154583929604489</c:v>
                </c:pt>
                <c:pt idx="2343">
                  <c:v>0.10618262259562572</c:v>
                </c:pt>
                <c:pt idx="2344">
                  <c:v>9.3884446446672154E-2</c:v>
                </c:pt>
                <c:pt idx="2345">
                  <c:v>8.468518629988564E-2</c:v>
                </c:pt>
                <c:pt idx="2346">
                  <c:v>5.2240559111998541E-2</c:v>
                </c:pt>
                <c:pt idx="2347">
                  <c:v>5.9787185740126425E-2</c:v>
                </c:pt>
                <c:pt idx="2348">
                  <c:v>4.8507299748184129E-2</c:v>
                </c:pt>
                <c:pt idx="2349">
                  <c:v>5.1287463064584315E-2</c:v>
                </c:pt>
                <c:pt idx="2350">
                  <c:v>5.7159361792363139E-2</c:v>
                </c:pt>
                <c:pt idx="2351">
                  <c:v>7.1094280568104518E-2</c:v>
                </c:pt>
                <c:pt idx="2352">
                  <c:v>8.0549517176108809E-2</c:v>
                </c:pt>
                <c:pt idx="2353">
                  <c:v>8.9051562837782372E-2</c:v>
                </c:pt>
                <c:pt idx="2354">
                  <c:v>8.5295126205775951E-2</c:v>
                </c:pt>
                <c:pt idx="2355">
                  <c:v>7.9954448739848472E-2</c:v>
                </c:pt>
                <c:pt idx="2356">
                  <c:v>5.5852828019280931E-2</c:v>
                </c:pt>
                <c:pt idx="2357">
                  <c:v>5.8508909311190349E-2</c:v>
                </c:pt>
                <c:pt idx="2358">
                  <c:v>4.7606825698299327E-2</c:v>
                </c:pt>
                <c:pt idx="2359">
                  <c:v>4.9061029443902227E-2</c:v>
                </c:pt>
                <c:pt idx="2360">
                  <c:v>5.6962898925543737E-2</c:v>
                </c:pt>
                <c:pt idx="2361">
                  <c:v>7.2101624763330596E-2</c:v>
                </c:pt>
                <c:pt idx="2362">
                  <c:v>7.9095459526700829E-2</c:v>
                </c:pt>
                <c:pt idx="2363">
                  <c:v>7.0895382983015898E-2</c:v>
                </c:pt>
                <c:pt idx="2364">
                  <c:v>7.1702456853702357E-2</c:v>
                </c:pt>
                <c:pt idx="2365">
                  <c:v>3.903619064425512E-2</c:v>
                </c:pt>
                <c:pt idx="2366">
                  <c:v>1.6436142196440073E-2</c:v>
                </c:pt>
                <c:pt idx="2367">
                  <c:v>1.9974012849202305E-2</c:v>
                </c:pt>
                <c:pt idx="2368">
                  <c:v>2.3649334454658888E-2</c:v>
                </c:pt>
                <c:pt idx="2369">
                  <c:v>2.6760911616271699E-2</c:v>
                </c:pt>
                <c:pt idx="2370">
                  <c:v>3.4388278388278515E-2</c:v>
                </c:pt>
                <c:pt idx="2371">
                  <c:v>1.5219376127793893E-2</c:v>
                </c:pt>
                <c:pt idx="2372">
                  <c:v>2.3927185614998958E-2</c:v>
                </c:pt>
                <c:pt idx="2373">
                  <c:v>9.1697291897099298E-3</c:v>
                </c:pt>
                <c:pt idx="2374">
                  <c:v>1.072584901085416E-2</c:v>
                </c:pt>
                <c:pt idx="2375">
                  <c:v>1.8242087254063399E-2</c:v>
                </c:pt>
                <c:pt idx="2376">
                  <c:v>-8.0661796609927672E-3</c:v>
                </c:pt>
                <c:pt idx="2377">
                  <c:v>-1.8944384699204453E-2</c:v>
                </c:pt>
                <c:pt idx="2378">
                  <c:v>-1.7151852300328452E-2</c:v>
                </c:pt>
                <c:pt idx="2379">
                  <c:v>-1.8142622355979632E-2</c:v>
                </c:pt>
                <c:pt idx="2380">
                  <c:v>-2.8950696215498284E-2</c:v>
                </c:pt>
                <c:pt idx="2381">
                  <c:v>-4.4191064477915099E-2</c:v>
                </c:pt>
                <c:pt idx="2382">
                  <c:v>-4.569397727993918E-2</c:v>
                </c:pt>
                <c:pt idx="2383">
                  <c:v>-3.7709546622133217E-2</c:v>
                </c:pt>
                <c:pt idx="2384">
                  <c:v>-1.8818668685310791E-2</c:v>
                </c:pt>
                <c:pt idx="2385">
                  <c:v>-1.0177735935182008E-2</c:v>
                </c:pt>
                <c:pt idx="2386">
                  <c:v>-1.4243903821759996E-2</c:v>
                </c:pt>
                <c:pt idx="2387">
                  <c:v>-1.3761663027140547E-2</c:v>
                </c:pt>
                <c:pt idx="2388">
                  <c:v>-1.0643581920088963E-4</c:v>
                </c:pt>
                <c:pt idx="2389">
                  <c:v>-2.977688604669293E-3</c:v>
                </c:pt>
                <c:pt idx="2390">
                  <c:v>-3.8585760425302595E-4</c:v>
                </c:pt>
                <c:pt idx="2391">
                  <c:v>2.3816633252287112E-3</c:v>
                </c:pt>
                <c:pt idx="2392">
                  <c:v>6.6615478678782036E-3</c:v>
                </c:pt>
                <c:pt idx="2393">
                  <c:v>8.0003416516007952E-3</c:v>
                </c:pt>
                <c:pt idx="2394">
                  <c:v>4.2966161475812559E-3</c:v>
                </c:pt>
                <c:pt idx="2395">
                  <c:v>-1.7505516297516954E-2</c:v>
                </c:pt>
                <c:pt idx="2396">
                  <c:v>-1.9917658840547525E-2</c:v>
                </c:pt>
                <c:pt idx="2397">
                  <c:v>-1.0594228454670063E-2</c:v>
                </c:pt>
                <c:pt idx="2398">
                  <c:v>-1.0812168223386376E-2</c:v>
                </c:pt>
                <c:pt idx="2399">
                  <c:v>-1.2536893690482831E-2</c:v>
                </c:pt>
                <c:pt idx="2400">
                  <c:v>-2.2020698771909486E-2</c:v>
                </c:pt>
                <c:pt idx="2401">
                  <c:v>-2.5440553429255552E-2</c:v>
                </c:pt>
                <c:pt idx="2402">
                  <c:v>-2.8565758046523726E-2</c:v>
                </c:pt>
                <c:pt idx="2403">
                  <c:v>-3.1343365403064483E-2</c:v>
                </c:pt>
                <c:pt idx="2404">
                  <c:v>-2.1005441292221372E-2</c:v>
                </c:pt>
                <c:pt idx="2405">
                  <c:v>-9.2243846986153066E-3</c:v>
                </c:pt>
                <c:pt idx="2406">
                  <c:v>-1.6669520254768422E-2</c:v>
                </c:pt>
                <c:pt idx="2407">
                  <c:v>-9.0603957745608588E-3</c:v>
                </c:pt>
                <c:pt idx="2408">
                  <c:v>-7.9356821287605017E-3</c:v>
                </c:pt>
                <c:pt idx="2409">
                  <c:v>-4.6465548516729793E-3</c:v>
                </c:pt>
                <c:pt idx="2410">
                  <c:v>-1.4158863974017888E-2</c:v>
                </c:pt>
                <c:pt idx="2411">
                  <c:v>-1.4465491750366266E-2</c:v>
                </c:pt>
                <c:pt idx="2412">
                  <c:v>-1.8269423810479912E-2</c:v>
                </c:pt>
                <c:pt idx="2413">
                  <c:v>-2.9963686667819456E-2</c:v>
                </c:pt>
                <c:pt idx="2414">
                  <c:v>-1.7091778716600392E-2</c:v>
                </c:pt>
                <c:pt idx="2415">
                  <c:v>-2.4093335158067664E-2</c:v>
                </c:pt>
                <c:pt idx="2416">
                  <c:v>1.0198982839697557E-3</c:v>
                </c:pt>
                <c:pt idx="2417">
                  <c:v>2.3971755913947401E-3</c:v>
                </c:pt>
                <c:pt idx="2418">
                  <c:v>1.7336348752670983E-2</c:v>
                </c:pt>
                <c:pt idx="2419">
                  <c:v>2.0473837046965038E-2</c:v>
                </c:pt>
                <c:pt idx="2420">
                  <c:v>1.6966304681611533E-2</c:v>
                </c:pt>
                <c:pt idx="2421">
                  <c:v>2.2700704890836532E-2</c:v>
                </c:pt>
                <c:pt idx="2422">
                  <c:v>2.2213272412906937E-2</c:v>
                </c:pt>
                <c:pt idx="2423">
                  <c:v>1.1773843235366899E-2</c:v>
                </c:pt>
                <c:pt idx="2424">
                  <c:v>6.6876125154868848E-3</c:v>
                </c:pt>
                <c:pt idx="2425">
                  <c:v>1.0292725101898048E-2</c:v>
                </c:pt>
                <c:pt idx="2426">
                  <c:v>2.7519030972864789E-2</c:v>
                </c:pt>
                <c:pt idx="2427">
                  <c:v>3.2863260381359005E-2</c:v>
                </c:pt>
                <c:pt idx="2428">
                  <c:v>5.156711084062815E-2</c:v>
                </c:pt>
                <c:pt idx="2429">
                  <c:v>5.4821650399290212E-2</c:v>
                </c:pt>
                <c:pt idx="2430">
                  <c:v>5.6328159833542113E-2</c:v>
                </c:pt>
                <c:pt idx="2431">
                  <c:v>5.8692295706616271E-2</c:v>
                </c:pt>
                <c:pt idx="2432">
                  <c:v>5.8699378160544935E-2</c:v>
                </c:pt>
                <c:pt idx="2433">
                  <c:v>6.4464495658455689E-2</c:v>
                </c:pt>
                <c:pt idx="2434">
                  <c:v>6.2330047586675708E-2</c:v>
                </c:pt>
                <c:pt idx="2435">
                  <c:v>5.6213618756085326E-2</c:v>
                </c:pt>
                <c:pt idx="2436">
                  <c:v>6.2056286239570158E-2</c:v>
                </c:pt>
                <c:pt idx="2437">
                  <c:v>5.7046695736844288E-2</c:v>
                </c:pt>
                <c:pt idx="2438">
                  <c:v>5.935353789931308E-2</c:v>
                </c:pt>
                <c:pt idx="2439">
                  <c:v>7.2554910973589681E-2</c:v>
                </c:pt>
                <c:pt idx="2440">
                  <c:v>9.7117262306625651E-2</c:v>
                </c:pt>
                <c:pt idx="2441">
                  <c:v>9.5858245461463154E-2</c:v>
                </c:pt>
                <c:pt idx="2442">
                  <c:v>9.3737092671898559E-2</c:v>
                </c:pt>
                <c:pt idx="2443">
                  <c:v>0.10432656980931676</c:v>
                </c:pt>
                <c:pt idx="2444">
                  <c:v>0.1191598610096718</c:v>
                </c:pt>
                <c:pt idx="2445">
                  <c:v>0.12273429244899625</c:v>
                </c:pt>
                <c:pt idx="2446">
                  <c:v>0.11798835191340395</c:v>
                </c:pt>
                <c:pt idx="2447">
                  <c:v>9.6972362624288877E-2</c:v>
                </c:pt>
                <c:pt idx="2448">
                  <c:v>9.5099473270836787E-2</c:v>
                </c:pt>
                <c:pt idx="2449">
                  <c:v>9.2564502562849205E-2</c:v>
                </c:pt>
                <c:pt idx="2450">
                  <c:v>0.10058014564746998</c:v>
                </c:pt>
                <c:pt idx="2451">
                  <c:v>7.2951779441507325E-2</c:v>
                </c:pt>
                <c:pt idx="2452">
                  <c:v>6.8357166729479779E-2</c:v>
                </c:pt>
                <c:pt idx="2453">
                  <c:v>8.3391710866798974E-2</c:v>
                </c:pt>
                <c:pt idx="2454">
                  <c:v>5.5265155007695244E-2</c:v>
                </c:pt>
                <c:pt idx="2455">
                  <c:v>5.7198347399272542E-2</c:v>
                </c:pt>
                <c:pt idx="2456">
                  <c:v>7.0478329025971176E-2</c:v>
                </c:pt>
                <c:pt idx="2457">
                  <c:v>7.4652703872404969E-2</c:v>
                </c:pt>
                <c:pt idx="2458">
                  <c:v>7.8995060587754518E-2</c:v>
                </c:pt>
                <c:pt idx="2459">
                  <c:v>8.225476839237067E-2</c:v>
                </c:pt>
                <c:pt idx="2460">
                  <c:v>8.9006605655119753E-2</c:v>
                </c:pt>
                <c:pt idx="2461">
                  <c:v>8.7012629841968447E-2</c:v>
                </c:pt>
                <c:pt idx="2462">
                  <c:v>8.8618659899192931E-2</c:v>
                </c:pt>
                <c:pt idx="2463">
                  <c:v>8.6382227700582792E-2</c:v>
                </c:pt>
                <c:pt idx="2464">
                  <c:v>8.9423723118279508E-2</c:v>
                </c:pt>
                <c:pt idx="2465">
                  <c:v>9.3719398358519168E-2</c:v>
                </c:pt>
                <c:pt idx="2466">
                  <c:v>9.9704296891580224E-2</c:v>
                </c:pt>
                <c:pt idx="2467">
                  <c:v>9.2892698341676239E-2</c:v>
                </c:pt>
                <c:pt idx="2468">
                  <c:v>7.8732919082935338E-2</c:v>
                </c:pt>
                <c:pt idx="2469">
                  <c:v>8.0992610442885971E-2</c:v>
                </c:pt>
                <c:pt idx="2470">
                  <c:v>7.2487860967382023E-2</c:v>
                </c:pt>
                <c:pt idx="2471">
                  <c:v>8.9892668601195602E-2</c:v>
                </c:pt>
                <c:pt idx="2472">
                  <c:v>8.3509736026803782E-2</c:v>
                </c:pt>
                <c:pt idx="2473">
                  <c:v>9.1283136837088108E-2</c:v>
                </c:pt>
                <c:pt idx="2474">
                  <c:v>9.2870273201721476E-2</c:v>
                </c:pt>
                <c:pt idx="2475">
                  <c:v>0.10272195190748179</c:v>
                </c:pt>
                <c:pt idx="2476">
                  <c:v>0.11438717083918615</c:v>
                </c:pt>
                <c:pt idx="2477">
                  <c:v>0.10026714533126713</c:v>
                </c:pt>
                <c:pt idx="2478">
                  <c:v>0.10026714533126713</c:v>
                </c:pt>
                <c:pt idx="2479">
                  <c:v>6.8208859288029444E-2</c:v>
                </c:pt>
                <c:pt idx="2480">
                  <c:v>7.5977990502751336E-2</c:v>
                </c:pt>
                <c:pt idx="2481">
                  <c:v>5.9476157030147192E-2</c:v>
                </c:pt>
                <c:pt idx="2482">
                  <c:v>6.7098071674339232E-2</c:v>
                </c:pt>
                <c:pt idx="2483">
                  <c:v>6.5971245238993781E-2</c:v>
                </c:pt>
                <c:pt idx="2484">
                  <c:v>6.9848462033373915E-2</c:v>
                </c:pt>
                <c:pt idx="2485">
                  <c:v>6.5544928402575975E-2</c:v>
                </c:pt>
                <c:pt idx="2486">
                  <c:v>7.8584287218504745E-2</c:v>
                </c:pt>
                <c:pt idx="2487">
                  <c:v>8.3423994342752827E-2</c:v>
                </c:pt>
                <c:pt idx="2488">
                  <c:v>7.9132537321542573E-2</c:v>
                </c:pt>
                <c:pt idx="2489">
                  <c:v>5.4141230315829292E-2</c:v>
                </c:pt>
                <c:pt idx="2490">
                  <c:v>6.3223358137399099E-2</c:v>
                </c:pt>
                <c:pt idx="2491">
                  <c:v>4.4435322144308786E-2</c:v>
                </c:pt>
                <c:pt idx="2492">
                  <c:v>3.7436573843524057E-2</c:v>
                </c:pt>
                <c:pt idx="2493">
                  <c:v>4.2001661574744054E-2</c:v>
                </c:pt>
                <c:pt idx="2494">
                  <c:v>4.5283347047450961E-2</c:v>
                </c:pt>
                <c:pt idx="2495">
                  <c:v>5.6167297734844412E-2</c:v>
                </c:pt>
                <c:pt idx="2496">
                  <c:v>5.0453771224783006E-2</c:v>
                </c:pt>
                <c:pt idx="2497">
                  <c:v>5.6646535749043547E-2</c:v>
                </c:pt>
                <c:pt idx="2498">
                  <c:v>4.9342105263157965E-2</c:v>
                </c:pt>
                <c:pt idx="2499">
                  <c:v>6.1020266851314231E-2</c:v>
                </c:pt>
                <c:pt idx="2500">
                  <c:v>6.6390318467936194E-2</c:v>
                </c:pt>
                <c:pt idx="2501">
                  <c:v>4.5949893270418984E-2</c:v>
                </c:pt>
                <c:pt idx="2502">
                  <c:v>6.8114808351886325E-2</c:v>
                </c:pt>
                <c:pt idx="2503">
                  <c:v>6.8239715739533802E-2</c:v>
                </c:pt>
                <c:pt idx="2504">
                  <c:v>6.9690236224638324E-2</c:v>
                </c:pt>
                <c:pt idx="2505">
                  <c:v>7.7229874320089431E-2</c:v>
                </c:pt>
                <c:pt idx="2506">
                  <c:v>7.5602959293248118E-2</c:v>
                </c:pt>
                <c:pt idx="2507">
                  <c:v>7.2286932848168561E-2</c:v>
                </c:pt>
                <c:pt idx="2508">
                  <c:v>7.5205833766609942E-2</c:v>
                </c:pt>
                <c:pt idx="2509">
                  <c:v>7.461537955575448E-2</c:v>
                </c:pt>
                <c:pt idx="2510">
                  <c:v>8.4765147431936638E-2</c:v>
                </c:pt>
                <c:pt idx="2511">
                  <c:v>9.145342448627769E-2</c:v>
                </c:pt>
                <c:pt idx="2512">
                  <c:v>8.5985563794997999E-2</c:v>
                </c:pt>
                <c:pt idx="2513">
                  <c:v>8.9180503481521178E-2</c:v>
                </c:pt>
                <c:pt idx="2514">
                  <c:v>0.10208009524124462</c:v>
                </c:pt>
                <c:pt idx="2515">
                  <c:v>0.11098095073281766</c:v>
                </c:pt>
                <c:pt idx="2516">
                  <c:v>9.2207706518870447E-2</c:v>
                </c:pt>
                <c:pt idx="2517">
                  <c:v>0.10932553684847268</c:v>
                </c:pt>
                <c:pt idx="2518">
                  <c:v>0.10198137533902485</c:v>
                </c:pt>
                <c:pt idx="2519">
                  <c:v>8.8133826740281807E-2</c:v>
                </c:pt>
                <c:pt idx="2520">
                  <c:v>9.5980669184249967E-2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6-44C2-96C3-F2B4685151F9}"/>
            </c:ext>
          </c:extLst>
        </c:ser>
        <c:ser>
          <c:idx val="1"/>
          <c:order val="1"/>
          <c:tx>
            <c:strRef>
              <c:f>'Ans2&amp;4'!$C$5</c:f>
              <c:strCache>
                <c:ptCount val="1"/>
                <c:pt idx="0">
                  <c:v>AGG US Equity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'Ans2&amp;4'!$A$6:$A$2526</c:f>
              <c:numCache>
                <c:formatCode>General</c:formatCode>
                <c:ptCount val="2521"/>
                <c:pt idx="0">
                  <c:v>37894</c:v>
                </c:pt>
                <c:pt idx="1">
                  <c:v>37895</c:v>
                </c:pt>
                <c:pt idx="2">
                  <c:v>37896</c:v>
                </c:pt>
                <c:pt idx="3">
                  <c:v>37897</c:v>
                </c:pt>
                <c:pt idx="4">
                  <c:v>37900</c:v>
                </c:pt>
                <c:pt idx="5">
                  <c:v>37901</c:v>
                </c:pt>
                <c:pt idx="6">
                  <c:v>37902</c:v>
                </c:pt>
                <c:pt idx="7">
                  <c:v>37903</c:v>
                </c:pt>
                <c:pt idx="8">
                  <c:v>37904</c:v>
                </c:pt>
                <c:pt idx="9">
                  <c:v>37907</c:v>
                </c:pt>
                <c:pt idx="10">
                  <c:v>37908</c:v>
                </c:pt>
                <c:pt idx="11">
                  <c:v>37909</c:v>
                </c:pt>
                <c:pt idx="12">
                  <c:v>37910</c:v>
                </c:pt>
                <c:pt idx="13">
                  <c:v>37911</c:v>
                </c:pt>
                <c:pt idx="14">
                  <c:v>37914</c:v>
                </c:pt>
                <c:pt idx="15">
                  <c:v>37915</c:v>
                </c:pt>
                <c:pt idx="16">
                  <c:v>37916</c:v>
                </c:pt>
                <c:pt idx="17">
                  <c:v>37917</c:v>
                </c:pt>
                <c:pt idx="18">
                  <c:v>37918</c:v>
                </c:pt>
                <c:pt idx="19">
                  <c:v>37921</c:v>
                </c:pt>
                <c:pt idx="20">
                  <c:v>37922</c:v>
                </c:pt>
                <c:pt idx="21">
                  <c:v>37923</c:v>
                </c:pt>
                <c:pt idx="22">
                  <c:v>37924</c:v>
                </c:pt>
                <c:pt idx="23">
                  <c:v>37925</c:v>
                </c:pt>
                <c:pt idx="24">
                  <c:v>37928</c:v>
                </c:pt>
                <c:pt idx="25">
                  <c:v>37929</c:v>
                </c:pt>
                <c:pt idx="26">
                  <c:v>37930</c:v>
                </c:pt>
                <c:pt idx="27">
                  <c:v>37931</c:v>
                </c:pt>
                <c:pt idx="28">
                  <c:v>37932</c:v>
                </c:pt>
                <c:pt idx="29">
                  <c:v>37935</c:v>
                </c:pt>
                <c:pt idx="30">
                  <c:v>37936</c:v>
                </c:pt>
                <c:pt idx="31">
                  <c:v>37937</c:v>
                </c:pt>
                <c:pt idx="32">
                  <c:v>37938</c:v>
                </c:pt>
                <c:pt idx="33">
                  <c:v>37939</c:v>
                </c:pt>
                <c:pt idx="34">
                  <c:v>37942</c:v>
                </c:pt>
                <c:pt idx="35">
                  <c:v>37943</c:v>
                </c:pt>
                <c:pt idx="36">
                  <c:v>37944</c:v>
                </c:pt>
                <c:pt idx="37">
                  <c:v>37945</c:v>
                </c:pt>
                <c:pt idx="38">
                  <c:v>37946</c:v>
                </c:pt>
                <c:pt idx="39">
                  <c:v>37949</c:v>
                </c:pt>
                <c:pt idx="40">
                  <c:v>37950</c:v>
                </c:pt>
                <c:pt idx="41">
                  <c:v>37951</c:v>
                </c:pt>
                <c:pt idx="42">
                  <c:v>37952</c:v>
                </c:pt>
                <c:pt idx="43">
                  <c:v>37953</c:v>
                </c:pt>
                <c:pt idx="44">
                  <c:v>37956</c:v>
                </c:pt>
                <c:pt idx="45">
                  <c:v>37957</c:v>
                </c:pt>
                <c:pt idx="46">
                  <c:v>37958</c:v>
                </c:pt>
                <c:pt idx="47">
                  <c:v>37959</c:v>
                </c:pt>
                <c:pt idx="48">
                  <c:v>37960</c:v>
                </c:pt>
                <c:pt idx="49">
                  <c:v>37963</c:v>
                </c:pt>
                <c:pt idx="50">
                  <c:v>37964</c:v>
                </c:pt>
                <c:pt idx="51">
                  <c:v>37965</c:v>
                </c:pt>
                <c:pt idx="52">
                  <c:v>37966</c:v>
                </c:pt>
                <c:pt idx="53">
                  <c:v>37967</c:v>
                </c:pt>
                <c:pt idx="54">
                  <c:v>37970</c:v>
                </c:pt>
                <c:pt idx="55">
                  <c:v>37971</c:v>
                </c:pt>
                <c:pt idx="56">
                  <c:v>37972</c:v>
                </c:pt>
                <c:pt idx="57">
                  <c:v>37973</c:v>
                </c:pt>
                <c:pt idx="58">
                  <c:v>37974</c:v>
                </c:pt>
                <c:pt idx="59">
                  <c:v>37977</c:v>
                </c:pt>
                <c:pt idx="60">
                  <c:v>37978</c:v>
                </c:pt>
                <c:pt idx="61">
                  <c:v>37979</c:v>
                </c:pt>
                <c:pt idx="62">
                  <c:v>37980</c:v>
                </c:pt>
                <c:pt idx="63">
                  <c:v>37981</c:v>
                </c:pt>
                <c:pt idx="64">
                  <c:v>37984</c:v>
                </c:pt>
                <c:pt idx="65">
                  <c:v>37985</c:v>
                </c:pt>
                <c:pt idx="66">
                  <c:v>37986</c:v>
                </c:pt>
                <c:pt idx="67">
                  <c:v>37987</c:v>
                </c:pt>
                <c:pt idx="68">
                  <c:v>37988</c:v>
                </c:pt>
                <c:pt idx="69">
                  <c:v>37991</c:v>
                </c:pt>
                <c:pt idx="70">
                  <c:v>37992</c:v>
                </c:pt>
                <c:pt idx="71">
                  <c:v>37993</c:v>
                </c:pt>
                <c:pt idx="72">
                  <c:v>37994</c:v>
                </c:pt>
                <c:pt idx="73">
                  <c:v>37995</c:v>
                </c:pt>
                <c:pt idx="74">
                  <c:v>37998</c:v>
                </c:pt>
                <c:pt idx="75">
                  <c:v>37999</c:v>
                </c:pt>
                <c:pt idx="76">
                  <c:v>38000</c:v>
                </c:pt>
                <c:pt idx="77">
                  <c:v>38001</c:v>
                </c:pt>
                <c:pt idx="78">
                  <c:v>38002</c:v>
                </c:pt>
                <c:pt idx="79">
                  <c:v>38005</c:v>
                </c:pt>
                <c:pt idx="80">
                  <c:v>38006</c:v>
                </c:pt>
                <c:pt idx="81">
                  <c:v>38007</c:v>
                </c:pt>
                <c:pt idx="82">
                  <c:v>38008</c:v>
                </c:pt>
                <c:pt idx="83">
                  <c:v>38009</c:v>
                </c:pt>
                <c:pt idx="84">
                  <c:v>38012</c:v>
                </c:pt>
                <c:pt idx="85">
                  <c:v>38013</c:v>
                </c:pt>
                <c:pt idx="86">
                  <c:v>38014</c:v>
                </c:pt>
                <c:pt idx="87">
                  <c:v>38015</c:v>
                </c:pt>
                <c:pt idx="88">
                  <c:v>38016</c:v>
                </c:pt>
                <c:pt idx="89">
                  <c:v>38019</c:v>
                </c:pt>
                <c:pt idx="90">
                  <c:v>38020</c:v>
                </c:pt>
                <c:pt idx="91">
                  <c:v>38021</c:v>
                </c:pt>
                <c:pt idx="92">
                  <c:v>38022</c:v>
                </c:pt>
                <c:pt idx="93">
                  <c:v>38023</c:v>
                </c:pt>
                <c:pt idx="94">
                  <c:v>38026</c:v>
                </c:pt>
                <c:pt idx="95">
                  <c:v>38027</c:v>
                </c:pt>
                <c:pt idx="96">
                  <c:v>38028</c:v>
                </c:pt>
                <c:pt idx="97">
                  <c:v>38029</c:v>
                </c:pt>
                <c:pt idx="98">
                  <c:v>38030</c:v>
                </c:pt>
                <c:pt idx="99">
                  <c:v>38033</c:v>
                </c:pt>
                <c:pt idx="100">
                  <c:v>38034</c:v>
                </c:pt>
                <c:pt idx="101">
                  <c:v>38035</c:v>
                </c:pt>
                <c:pt idx="102">
                  <c:v>38036</c:v>
                </c:pt>
                <c:pt idx="103">
                  <c:v>38037</c:v>
                </c:pt>
                <c:pt idx="104">
                  <c:v>38040</c:v>
                </c:pt>
                <c:pt idx="105">
                  <c:v>38041</c:v>
                </c:pt>
                <c:pt idx="106">
                  <c:v>38042</c:v>
                </c:pt>
                <c:pt idx="107">
                  <c:v>38043</c:v>
                </c:pt>
                <c:pt idx="108">
                  <c:v>38044</c:v>
                </c:pt>
                <c:pt idx="109">
                  <c:v>38047</c:v>
                </c:pt>
                <c:pt idx="110">
                  <c:v>38048</c:v>
                </c:pt>
                <c:pt idx="111">
                  <c:v>38049</c:v>
                </c:pt>
                <c:pt idx="112">
                  <c:v>38050</c:v>
                </c:pt>
                <c:pt idx="113">
                  <c:v>38051</c:v>
                </c:pt>
                <c:pt idx="114">
                  <c:v>38054</c:v>
                </c:pt>
                <c:pt idx="115">
                  <c:v>38055</c:v>
                </c:pt>
                <c:pt idx="116">
                  <c:v>38056</c:v>
                </c:pt>
                <c:pt idx="117">
                  <c:v>38057</c:v>
                </c:pt>
                <c:pt idx="118">
                  <c:v>38058</c:v>
                </c:pt>
                <c:pt idx="119">
                  <c:v>38061</c:v>
                </c:pt>
                <c:pt idx="120">
                  <c:v>38062</c:v>
                </c:pt>
                <c:pt idx="121">
                  <c:v>38063</c:v>
                </c:pt>
                <c:pt idx="122">
                  <c:v>38064</c:v>
                </c:pt>
                <c:pt idx="123">
                  <c:v>38065</c:v>
                </c:pt>
                <c:pt idx="124">
                  <c:v>38068</c:v>
                </c:pt>
                <c:pt idx="125">
                  <c:v>38069</c:v>
                </c:pt>
                <c:pt idx="126">
                  <c:v>38070</c:v>
                </c:pt>
                <c:pt idx="127">
                  <c:v>38071</c:v>
                </c:pt>
                <c:pt idx="128">
                  <c:v>38072</c:v>
                </c:pt>
                <c:pt idx="129">
                  <c:v>38075</c:v>
                </c:pt>
                <c:pt idx="130">
                  <c:v>38076</c:v>
                </c:pt>
                <c:pt idx="131">
                  <c:v>38077</c:v>
                </c:pt>
                <c:pt idx="132">
                  <c:v>38078</c:v>
                </c:pt>
                <c:pt idx="133">
                  <c:v>38079</c:v>
                </c:pt>
                <c:pt idx="134">
                  <c:v>38082</c:v>
                </c:pt>
                <c:pt idx="135">
                  <c:v>38083</c:v>
                </c:pt>
                <c:pt idx="136">
                  <c:v>38084</c:v>
                </c:pt>
                <c:pt idx="137">
                  <c:v>38085</c:v>
                </c:pt>
                <c:pt idx="138">
                  <c:v>38086</c:v>
                </c:pt>
                <c:pt idx="139">
                  <c:v>38089</c:v>
                </c:pt>
                <c:pt idx="140">
                  <c:v>38090</c:v>
                </c:pt>
                <c:pt idx="141">
                  <c:v>38091</c:v>
                </c:pt>
                <c:pt idx="142">
                  <c:v>38092</c:v>
                </c:pt>
                <c:pt idx="143">
                  <c:v>38093</c:v>
                </c:pt>
                <c:pt idx="144">
                  <c:v>38096</c:v>
                </c:pt>
                <c:pt idx="145">
                  <c:v>38097</c:v>
                </c:pt>
                <c:pt idx="146">
                  <c:v>38098</c:v>
                </c:pt>
                <c:pt idx="147">
                  <c:v>38099</c:v>
                </c:pt>
                <c:pt idx="148">
                  <c:v>38100</c:v>
                </c:pt>
                <c:pt idx="149">
                  <c:v>38103</c:v>
                </c:pt>
                <c:pt idx="150">
                  <c:v>38104</c:v>
                </c:pt>
                <c:pt idx="151">
                  <c:v>38105</c:v>
                </c:pt>
                <c:pt idx="152">
                  <c:v>38106</c:v>
                </c:pt>
                <c:pt idx="153">
                  <c:v>38107</c:v>
                </c:pt>
                <c:pt idx="154">
                  <c:v>38110</c:v>
                </c:pt>
                <c:pt idx="155">
                  <c:v>38111</c:v>
                </c:pt>
                <c:pt idx="156">
                  <c:v>38112</c:v>
                </c:pt>
                <c:pt idx="157">
                  <c:v>38113</c:v>
                </c:pt>
                <c:pt idx="158">
                  <c:v>38114</c:v>
                </c:pt>
                <c:pt idx="159">
                  <c:v>38117</c:v>
                </c:pt>
                <c:pt idx="160">
                  <c:v>38118</c:v>
                </c:pt>
                <c:pt idx="161">
                  <c:v>38119</c:v>
                </c:pt>
                <c:pt idx="162">
                  <c:v>38120</c:v>
                </c:pt>
                <c:pt idx="163">
                  <c:v>38121</c:v>
                </c:pt>
                <c:pt idx="164">
                  <c:v>38124</c:v>
                </c:pt>
                <c:pt idx="165">
                  <c:v>38125</c:v>
                </c:pt>
                <c:pt idx="166">
                  <c:v>38126</c:v>
                </c:pt>
                <c:pt idx="167">
                  <c:v>38127</c:v>
                </c:pt>
                <c:pt idx="168">
                  <c:v>38128</c:v>
                </c:pt>
                <c:pt idx="169">
                  <c:v>38131</c:v>
                </c:pt>
                <c:pt idx="170">
                  <c:v>38132</c:v>
                </c:pt>
                <c:pt idx="171">
                  <c:v>38133</c:v>
                </c:pt>
                <c:pt idx="172">
                  <c:v>38134</c:v>
                </c:pt>
                <c:pt idx="173">
                  <c:v>38135</c:v>
                </c:pt>
                <c:pt idx="174">
                  <c:v>38138</c:v>
                </c:pt>
                <c:pt idx="175">
                  <c:v>38139</c:v>
                </c:pt>
                <c:pt idx="176">
                  <c:v>38140</c:v>
                </c:pt>
                <c:pt idx="177">
                  <c:v>38141</c:v>
                </c:pt>
                <c:pt idx="178">
                  <c:v>38142</c:v>
                </c:pt>
                <c:pt idx="179">
                  <c:v>38145</c:v>
                </c:pt>
                <c:pt idx="180">
                  <c:v>38146</c:v>
                </c:pt>
                <c:pt idx="181">
                  <c:v>38147</c:v>
                </c:pt>
                <c:pt idx="182">
                  <c:v>38148</c:v>
                </c:pt>
                <c:pt idx="183">
                  <c:v>38149</c:v>
                </c:pt>
                <c:pt idx="184">
                  <c:v>38152</c:v>
                </c:pt>
                <c:pt idx="185">
                  <c:v>38153</c:v>
                </c:pt>
                <c:pt idx="186">
                  <c:v>38154</c:v>
                </c:pt>
                <c:pt idx="187">
                  <c:v>38155</c:v>
                </c:pt>
                <c:pt idx="188">
                  <c:v>38156</c:v>
                </c:pt>
                <c:pt idx="189">
                  <c:v>38159</c:v>
                </c:pt>
                <c:pt idx="190">
                  <c:v>38160</c:v>
                </c:pt>
                <c:pt idx="191">
                  <c:v>38161</c:v>
                </c:pt>
                <c:pt idx="192">
                  <c:v>38162</c:v>
                </c:pt>
                <c:pt idx="193">
                  <c:v>38163</c:v>
                </c:pt>
                <c:pt idx="194">
                  <c:v>38166</c:v>
                </c:pt>
                <c:pt idx="195">
                  <c:v>38167</c:v>
                </c:pt>
                <c:pt idx="196">
                  <c:v>38168</c:v>
                </c:pt>
                <c:pt idx="197">
                  <c:v>38169</c:v>
                </c:pt>
                <c:pt idx="198">
                  <c:v>38170</c:v>
                </c:pt>
                <c:pt idx="199">
                  <c:v>38173</c:v>
                </c:pt>
                <c:pt idx="200">
                  <c:v>38174</c:v>
                </c:pt>
                <c:pt idx="201">
                  <c:v>38175</c:v>
                </c:pt>
                <c:pt idx="202">
                  <c:v>38176</c:v>
                </c:pt>
                <c:pt idx="203">
                  <c:v>38177</c:v>
                </c:pt>
                <c:pt idx="204">
                  <c:v>38180</c:v>
                </c:pt>
                <c:pt idx="205">
                  <c:v>38181</c:v>
                </c:pt>
                <c:pt idx="206">
                  <c:v>38182</c:v>
                </c:pt>
                <c:pt idx="207">
                  <c:v>38183</c:v>
                </c:pt>
                <c:pt idx="208">
                  <c:v>38184</c:v>
                </c:pt>
                <c:pt idx="209">
                  <c:v>38187</c:v>
                </c:pt>
                <c:pt idx="210">
                  <c:v>38188</c:v>
                </c:pt>
                <c:pt idx="211">
                  <c:v>38189</c:v>
                </c:pt>
                <c:pt idx="212">
                  <c:v>38190</c:v>
                </c:pt>
                <c:pt idx="213">
                  <c:v>38191</c:v>
                </c:pt>
                <c:pt idx="214">
                  <c:v>38194</c:v>
                </c:pt>
                <c:pt idx="215">
                  <c:v>38195</c:v>
                </c:pt>
                <c:pt idx="216">
                  <c:v>38196</c:v>
                </c:pt>
                <c:pt idx="217">
                  <c:v>38197</c:v>
                </c:pt>
                <c:pt idx="218">
                  <c:v>38198</c:v>
                </c:pt>
                <c:pt idx="219">
                  <c:v>38201</c:v>
                </c:pt>
                <c:pt idx="220">
                  <c:v>38202</c:v>
                </c:pt>
                <c:pt idx="221">
                  <c:v>38203</c:v>
                </c:pt>
                <c:pt idx="222">
                  <c:v>38204</c:v>
                </c:pt>
                <c:pt idx="223">
                  <c:v>38205</c:v>
                </c:pt>
                <c:pt idx="224">
                  <c:v>38208</c:v>
                </c:pt>
                <c:pt idx="225">
                  <c:v>38209</c:v>
                </c:pt>
                <c:pt idx="226">
                  <c:v>38210</c:v>
                </c:pt>
                <c:pt idx="227">
                  <c:v>38211</c:v>
                </c:pt>
                <c:pt idx="228">
                  <c:v>38212</c:v>
                </c:pt>
                <c:pt idx="229">
                  <c:v>38215</c:v>
                </c:pt>
                <c:pt idx="230">
                  <c:v>38216</c:v>
                </c:pt>
                <c:pt idx="231">
                  <c:v>38217</c:v>
                </c:pt>
                <c:pt idx="232">
                  <c:v>38218</c:v>
                </c:pt>
                <c:pt idx="233">
                  <c:v>38219</c:v>
                </c:pt>
                <c:pt idx="234">
                  <c:v>38222</c:v>
                </c:pt>
                <c:pt idx="235">
                  <c:v>38223</c:v>
                </c:pt>
                <c:pt idx="236">
                  <c:v>38224</c:v>
                </c:pt>
                <c:pt idx="237">
                  <c:v>38225</c:v>
                </c:pt>
                <c:pt idx="238">
                  <c:v>38226</c:v>
                </c:pt>
                <c:pt idx="239">
                  <c:v>38229</c:v>
                </c:pt>
                <c:pt idx="240">
                  <c:v>38230</c:v>
                </c:pt>
                <c:pt idx="241">
                  <c:v>38231</c:v>
                </c:pt>
                <c:pt idx="242">
                  <c:v>38232</c:v>
                </c:pt>
                <c:pt idx="243">
                  <c:v>38233</c:v>
                </c:pt>
                <c:pt idx="244">
                  <c:v>38236</c:v>
                </c:pt>
                <c:pt idx="245">
                  <c:v>38237</c:v>
                </c:pt>
                <c:pt idx="246">
                  <c:v>38238</c:v>
                </c:pt>
                <c:pt idx="247">
                  <c:v>38239</c:v>
                </c:pt>
                <c:pt idx="248">
                  <c:v>38240</c:v>
                </c:pt>
                <c:pt idx="249">
                  <c:v>38243</c:v>
                </c:pt>
                <c:pt idx="250">
                  <c:v>38244</c:v>
                </c:pt>
                <c:pt idx="251">
                  <c:v>38245</c:v>
                </c:pt>
                <c:pt idx="252">
                  <c:v>38246</c:v>
                </c:pt>
                <c:pt idx="253">
                  <c:v>38247</c:v>
                </c:pt>
                <c:pt idx="254">
                  <c:v>38250</c:v>
                </c:pt>
                <c:pt idx="255">
                  <c:v>38251</c:v>
                </c:pt>
                <c:pt idx="256">
                  <c:v>38252</c:v>
                </c:pt>
                <c:pt idx="257">
                  <c:v>38253</c:v>
                </c:pt>
                <c:pt idx="258">
                  <c:v>38254</c:v>
                </c:pt>
                <c:pt idx="259">
                  <c:v>38257</c:v>
                </c:pt>
                <c:pt idx="260">
                  <c:v>38258</c:v>
                </c:pt>
                <c:pt idx="261">
                  <c:v>38259</c:v>
                </c:pt>
                <c:pt idx="262">
                  <c:v>38260</c:v>
                </c:pt>
                <c:pt idx="263">
                  <c:v>38261</c:v>
                </c:pt>
                <c:pt idx="264">
                  <c:v>38264</c:v>
                </c:pt>
                <c:pt idx="265">
                  <c:v>38265</c:v>
                </c:pt>
                <c:pt idx="266">
                  <c:v>38266</c:v>
                </c:pt>
                <c:pt idx="267">
                  <c:v>38267</c:v>
                </c:pt>
                <c:pt idx="268">
                  <c:v>38268</c:v>
                </c:pt>
                <c:pt idx="269">
                  <c:v>38271</c:v>
                </c:pt>
                <c:pt idx="270">
                  <c:v>38272</c:v>
                </c:pt>
                <c:pt idx="271">
                  <c:v>38273</c:v>
                </c:pt>
                <c:pt idx="272">
                  <c:v>38274</c:v>
                </c:pt>
                <c:pt idx="273">
                  <c:v>38275</c:v>
                </c:pt>
                <c:pt idx="274">
                  <c:v>38278</c:v>
                </c:pt>
                <c:pt idx="275">
                  <c:v>38279</c:v>
                </c:pt>
                <c:pt idx="276">
                  <c:v>38280</c:v>
                </c:pt>
                <c:pt idx="277">
                  <c:v>38281</c:v>
                </c:pt>
                <c:pt idx="278">
                  <c:v>38282</c:v>
                </c:pt>
                <c:pt idx="279">
                  <c:v>38285</c:v>
                </c:pt>
                <c:pt idx="280">
                  <c:v>38286</c:v>
                </c:pt>
                <c:pt idx="281">
                  <c:v>38287</c:v>
                </c:pt>
                <c:pt idx="282">
                  <c:v>38288</c:v>
                </c:pt>
                <c:pt idx="283">
                  <c:v>38289</c:v>
                </c:pt>
                <c:pt idx="284">
                  <c:v>38292</c:v>
                </c:pt>
                <c:pt idx="285">
                  <c:v>38293</c:v>
                </c:pt>
                <c:pt idx="286">
                  <c:v>38294</c:v>
                </c:pt>
                <c:pt idx="287">
                  <c:v>38295</c:v>
                </c:pt>
                <c:pt idx="288">
                  <c:v>38296</c:v>
                </c:pt>
                <c:pt idx="289">
                  <c:v>38299</c:v>
                </c:pt>
                <c:pt idx="290">
                  <c:v>38300</c:v>
                </c:pt>
                <c:pt idx="291">
                  <c:v>38301</c:v>
                </c:pt>
                <c:pt idx="292">
                  <c:v>38302</c:v>
                </c:pt>
                <c:pt idx="293">
                  <c:v>38303</c:v>
                </c:pt>
                <c:pt idx="294">
                  <c:v>38306</c:v>
                </c:pt>
                <c:pt idx="295">
                  <c:v>38307</c:v>
                </c:pt>
                <c:pt idx="296">
                  <c:v>38308</c:v>
                </c:pt>
                <c:pt idx="297">
                  <c:v>38309</c:v>
                </c:pt>
                <c:pt idx="298">
                  <c:v>38310</c:v>
                </c:pt>
                <c:pt idx="299">
                  <c:v>38313</c:v>
                </c:pt>
                <c:pt idx="300">
                  <c:v>38314</c:v>
                </c:pt>
                <c:pt idx="301">
                  <c:v>38315</c:v>
                </c:pt>
                <c:pt idx="302">
                  <c:v>38316</c:v>
                </c:pt>
                <c:pt idx="303">
                  <c:v>38317</c:v>
                </c:pt>
                <c:pt idx="304">
                  <c:v>38320</c:v>
                </c:pt>
                <c:pt idx="305">
                  <c:v>38321</c:v>
                </c:pt>
                <c:pt idx="306">
                  <c:v>38322</c:v>
                </c:pt>
                <c:pt idx="307">
                  <c:v>38323</c:v>
                </c:pt>
                <c:pt idx="308">
                  <c:v>38324</c:v>
                </c:pt>
                <c:pt idx="309">
                  <c:v>38327</c:v>
                </c:pt>
                <c:pt idx="310">
                  <c:v>38328</c:v>
                </c:pt>
                <c:pt idx="311">
                  <c:v>38329</c:v>
                </c:pt>
                <c:pt idx="312">
                  <c:v>38330</c:v>
                </c:pt>
                <c:pt idx="313">
                  <c:v>38331</c:v>
                </c:pt>
                <c:pt idx="314">
                  <c:v>38334</c:v>
                </c:pt>
                <c:pt idx="315">
                  <c:v>38335</c:v>
                </c:pt>
                <c:pt idx="316">
                  <c:v>38336</c:v>
                </c:pt>
                <c:pt idx="317">
                  <c:v>38337</c:v>
                </c:pt>
                <c:pt idx="318">
                  <c:v>38338</c:v>
                </c:pt>
                <c:pt idx="319">
                  <c:v>38341</c:v>
                </c:pt>
                <c:pt idx="320">
                  <c:v>38342</c:v>
                </c:pt>
                <c:pt idx="321">
                  <c:v>38343</c:v>
                </c:pt>
                <c:pt idx="322">
                  <c:v>38344</c:v>
                </c:pt>
                <c:pt idx="323">
                  <c:v>38345</c:v>
                </c:pt>
                <c:pt idx="324">
                  <c:v>38348</c:v>
                </c:pt>
                <c:pt idx="325">
                  <c:v>38349</c:v>
                </c:pt>
                <c:pt idx="326">
                  <c:v>38350</c:v>
                </c:pt>
                <c:pt idx="327">
                  <c:v>38351</c:v>
                </c:pt>
                <c:pt idx="328">
                  <c:v>38352</c:v>
                </c:pt>
                <c:pt idx="329">
                  <c:v>38355</c:v>
                </c:pt>
                <c:pt idx="330">
                  <c:v>38356</c:v>
                </c:pt>
                <c:pt idx="331">
                  <c:v>38357</c:v>
                </c:pt>
                <c:pt idx="332">
                  <c:v>38358</c:v>
                </c:pt>
                <c:pt idx="333">
                  <c:v>38359</c:v>
                </c:pt>
                <c:pt idx="334">
                  <c:v>38362</c:v>
                </c:pt>
                <c:pt idx="335">
                  <c:v>38363</c:v>
                </c:pt>
                <c:pt idx="336">
                  <c:v>38364</c:v>
                </c:pt>
                <c:pt idx="337">
                  <c:v>38365</c:v>
                </c:pt>
                <c:pt idx="338">
                  <c:v>38366</c:v>
                </c:pt>
                <c:pt idx="339">
                  <c:v>38369</c:v>
                </c:pt>
                <c:pt idx="340">
                  <c:v>38370</c:v>
                </c:pt>
                <c:pt idx="341">
                  <c:v>38371</c:v>
                </c:pt>
                <c:pt idx="342">
                  <c:v>38372</c:v>
                </c:pt>
                <c:pt idx="343">
                  <c:v>38373</c:v>
                </c:pt>
                <c:pt idx="344">
                  <c:v>38376</c:v>
                </c:pt>
                <c:pt idx="345">
                  <c:v>38377</c:v>
                </c:pt>
                <c:pt idx="346">
                  <c:v>38378</c:v>
                </c:pt>
                <c:pt idx="347">
                  <c:v>38379</c:v>
                </c:pt>
                <c:pt idx="348">
                  <c:v>38380</c:v>
                </c:pt>
                <c:pt idx="349">
                  <c:v>38383</c:v>
                </c:pt>
                <c:pt idx="350">
                  <c:v>38384</c:v>
                </c:pt>
                <c:pt idx="351">
                  <c:v>38385</c:v>
                </c:pt>
                <c:pt idx="352">
                  <c:v>38386</c:v>
                </c:pt>
                <c:pt idx="353">
                  <c:v>38387</c:v>
                </c:pt>
                <c:pt idx="354">
                  <c:v>38390</c:v>
                </c:pt>
                <c:pt idx="355">
                  <c:v>38391</c:v>
                </c:pt>
                <c:pt idx="356">
                  <c:v>38392</c:v>
                </c:pt>
                <c:pt idx="357">
                  <c:v>38393</c:v>
                </c:pt>
                <c:pt idx="358">
                  <c:v>38394</c:v>
                </c:pt>
                <c:pt idx="359">
                  <c:v>38397</c:v>
                </c:pt>
                <c:pt idx="360">
                  <c:v>38398</c:v>
                </c:pt>
                <c:pt idx="361">
                  <c:v>38399</c:v>
                </c:pt>
                <c:pt idx="362">
                  <c:v>38400</c:v>
                </c:pt>
                <c:pt idx="363">
                  <c:v>38401</c:v>
                </c:pt>
                <c:pt idx="364">
                  <c:v>38404</c:v>
                </c:pt>
                <c:pt idx="365">
                  <c:v>38405</c:v>
                </c:pt>
                <c:pt idx="366">
                  <c:v>38406</c:v>
                </c:pt>
                <c:pt idx="367">
                  <c:v>38407</c:v>
                </c:pt>
                <c:pt idx="368">
                  <c:v>38408</c:v>
                </c:pt>
                <c:pt idx="369">
                  <c:v>38411</c:v>
                </c:pt>
                <c:pt idx="370">
                  <c:v>38412</c:v>
                </c:pt>
                <c:pt idx="371">
                  <c:v>38413</c:v>
                </c:pt>
                <c:pt idx="372">
                  <c:v>38414</c:v>
                </c:pt>
                <c:pt idx="373">
                  <c:v>38415</c:v>
                </c:pt>
                <c:pt idx="374">
                  <c:v>38418</c:v>
                </c:pt>
                <c:pt idx="375">
                  <c:v>38419</c:v>
                </c:pt>
                <c:pt idx="376">
                  <c:v>38420</c:v>
                </c:pt>
                <c:pt idx="377">
                  <c:v>38421</c:v>
                </c:pt>
                <c:pt idx="378">
                  <c:v>38422</c:v>
                </c:pt>
                <c:pt idx="379">
                  <c:v>38425</c:v>
                </c:pt>
                <c:pt idx="380">
                  <c:v>38426</c:v>
                </c:pt>
                <c:pt idx="381">
                  <c:v>38427</c:v>
                </c:pt>
                <c:pt idx="382">
                  <c:v>38428</c:v>
                </c:pt>
                <c:pt idx="383">
                  <c:v>38429</c:v>
                </c:pt>
                <c:pt idx="384">
                  <c:v>38432</c:v>
                </c:pt>
                <c:pt idx="385">
                  <c:v>38433</c:v>
                </c:pt>
                <c:pt idx="386">
                  <c:v>38434</c:v>
                </c:pt>
                <c:pt idx="387">
                  <c:v>38435</c:v>
                </c:pt>
                <c:pt idx="388">
                  <c:v>38436</c:v>
                </c:pt>
                <c:pt idx="389">
                  <c:v>38439</c:v>
                </c:pt>
                <c:pt idx="390">
                  <c:v>38440</c:v>
                </c:pt>
                <c:pt idx="391">
                  <c:v>38441</c:v>
                </c:pt>
                <c:pt idx="392">
                  <c:v>38442</c:v>
                </c:pt>
                <c:pt idx="393">
                  <c:v>38443</c:v>
                </c:pt>
                <c:pt idx="394">
                  <c:v>38446</c:v>
                </c:pt>
                <c:pt idx="395">
                  <c:v>38447</c:v>
                </c:pt>
                <c:pt idx="396">
                  <c:v>38448</c:v>
                </c:pt>
                <c:pt idx="397">
                  <c:v>38449</c:v>
                </c:pt>
                <c:pt idx="398">
                  <c:v>38450</c:v>
                </c:pt>
                <c:pt idx="399">
                  <c:v>38453</c:v>
                </c:pt>
                <c:pt idx="400">
                  <c:v>38454</c:v>
                </c:pt>
                <c:pt idx="401">
                  <c:v>38455</c:v>
                </c:pt>
                <c:pt idx="402">
                  <c:v>38456</c:v>
                </c:pt>
                <c:pt idx="403">
                  <c:v>38457</c:v>
                </c:pt>
                <c:pt idx="404">
                  <c:v>38460</c:v>
                </c:pt>
                <c:pt idx="405">
                  <c:v>38461</c:v>
                </c:pt>
                <c:pt idx="406">
                  <c:v>38462</c:v>
                </c:pt>
                <c:pt idx="407">
                  <c:v>38463</c:v>
                </c:pt>
                <c:pt idx="408">
                  <c:v>38464</c:v>
                </c:pt>
                <c:pt idx="409">
                  <c:v>38467</c:v>
                </c:pt>
                <c:pt idx="410">
                  <c:v>38468</c:v>
                </c:pt>
                <c:pt idx="411">
                  <c:v>38469</c:v>
                </c:pt>
                <c:pt idx="412">
                  <c:v>38470</c:v>
                </c:pt>
                <c:pt idx="413">
                  <c:v>38471</c:v>
                </c:pt>
                <c:pt idx="414">
                  <c:v>38474</c:v>
                </c:pt>
                <c:pt idx="415">
                  <c:v>38475</c:v>
                </c:pt>
                <c:pt idx="416">
                  <c:v>38476</c:v>
                </c:pt>
                <c:pt idx="417">
                  <c:v>38477</c:v>
                </c:pt>
                <c:pt idx="418">
                  <c:v>38478</c:v>
                </c:pt>
                <c:pt idx="419">
                  <c:v>38481</c:v>
                </c:pt>
                <c:pt idx="420">
                  <c:v>38482</c:v>
                </c:pt>
                <c:pt idx="421">
                  <c:v>38483</c:v>
                </c:pt>
                <c:pt idx="422">
                  <c:v>38484</c:v>
                </c:pt>
                <c:pt idx="423">
                  <c:v>38485</c:v>
                </c:pt>
                <c:pt idx="424">
                  <c:v>38488</c:v>
                </c:pt>
                <c:pt idx="425">
                  <c:v>38489</c:v>
                </c:pt>
                <c:pt idx="426">
                  <c:v>38490</c:v>
                </c:pt>
                <c:pt idx="427">
                  <c:v>38491</c:v>
                </c:pt>
                <c:pt idx="428">
                  <c:v>38492</c:v>
                </c:pt>
                <c:pt idx="429">
                  <c:v>38495</c:v>
                </c:pt>
                <c:pt idx="430">
                  <c:v>38496</c:v>
                </c:pt>
                <c:pt idx="431">
                  <c:v>38497</c:v>
                </c:pt>
                <c:pt idx="432">
                  <c:v>38498</c:v>
                </c:pt>
                <c:pt idx="433">
                  <c:v>38499</c:v>
                </c:pt>
                <c:pt idx="434">
                  <c:v>38502</c:v>
                </c:pt>
                <c:pt idx="435">
                  <c:v>38503</c:v>
                </c:pt>
                <c:pt idx="436">
                  <c:v>38504</c:v>
                </c:pt>
                <c:pt idx="437">
                  <c:v>38505</c:v>
                </c:pt>
                <c:pt idx="438">
                  <c:v>38506</c:v>
                </c:pt>
                <c:pt idx="439">
                  <c:v>38509</c:v>
                </c:pt>
                <c:pt idx="440">
                  <c:v>38510</c:v>
                </c:pt>
                <c:pt idx="441">
                  <c:v>38511</c:v>
                </c:pt>
                <c:pt idx="442">
                  <c:v>38512</c:v>
                </c:pt>
                <c:pt idx="443">
                  <c:v>38513</c:v>
                </c:pt>
                <c:pt idx="444">
                  <c:v>38516</c:v>
                </c:pt>
                <c:pt idx="445">
                  <c:v>38517</c:v>
                </c:pt>
                <c:pt idx="446">
                  <c:v>38518</c:v>
                </c:pt>
                <c:pt idx="447">
                  <c:v>38519</c:v>
                </c:pt>
                <c:pt idx="448">
                  <c:v>38520</c:v>
                </c:pt>
                <c:pt idx="449">
                  <c:v>38523</c:v>
                </c:pt>
                <c:pt idx="450">
                  <c:v>38524</c:v>
                </c:pt>
                <c:pt idx="451">
                  <c:v>38525</c:v>
                </c:pt>
                <c:pt idx="452">
                  <c:v>38526</c:v>
                </c:pt>
                <c:pt idx="453">
                  <c:v>38527</c:v>
                </c:pt>
                <c:pt idx="454">
                  <c:v>38530</c:v>
                </c:pt>
                <c:pt idx="455">
                  <c:v>38531</c:v>
                </c:pt>
                <c:pt idx="456">
                  <c:v>38532</c:v>
                </c:pt>
                <c:pt idx="457">
                  <c:v>38533</c:v>
                </c:pt>
                <c:pt idx="458">
                  <c:v>38534</c:v>
                </c:pt>
                <c:pt idx="459">
                  <c:v>38537</c:v>
                </c:pt>
                <c:pt idx="460">
                  <c:v>38538</c:v>
                </c:pt>
                <c:pt idx="461">
                  <c:v>38539</c:v>
                </c:pt>
                <c:pt idx="462">
                  <c:v>38540</c:v>
                </c:pt>
                <c:pt idx="463">
                  <c:v>38541</c:v>
                </c:pt>
                <c:pt idx="464">
                  <c:v>38544</c:v>
                </c:pt>
                <c:pt idx="465">
                  <c:v>38545</c:v>
                </c:pt>
                <c:pt idx="466">
                  <c:v>38546</c:v>
                </c:pt>
                <c:pt idx="467">
                  <c:v>38547</c:v>
                </c:pt>
                <c:pt idx="468">
                  <c:v>38548</c:v>
                </c:pt>
                <c:pt idx="469">
                  <c:v>38551</c:v>
                </c:pt>
                <c:pt idx="470">
                  <c:v>38552</c:v>
                </c:pt>
                <c:pt idx="471">
                  <c:v>38553</c:v>
                </c:pt>
                <c:pt idx="472">
                  <c:v>38554</c:v>
                </c:pt>
                <c:pt idx="473">
                  <c:v>38555</c:v>
                </c:pt>
                <c:pt idx="474">
                  <c:v>38558</c:v>
                </c:pt>
                <c:pt idx="475">
                  <c:v>38559</c:v>
                </c:pt>
                <c:pt idx="476">
                  <c:v>38560</c:v>
                </c:pt>
                <c:pt idx="477">
                  <c:v>38561</c:v>
                </c:pt>
                <c:pt idx="478">
                  <c:v>38562</c:v>
                </c:pt>
                <c:pt idx="479">
                  <c:v>38565</c:v>
                </c:pt>
                <c:pt idx="480">
                  <c:v>38566</c:v>
                </c:pt>
                <c:pt idx="481">
                  <c:v>38567</c:v>
                </c:pt>
                <c:pt idx="482">
                  <c:v>38568</c:v>
                </c:pt>
                <c:pt idx="483">
                  <c:v>38569</c:v>
                </c:pt>
                <c:pt idx="484">
                  <c:v>38572</c:v>
                </c:pt>
                <c:pt idx="485">
                  <c:v>38573</c:v>
                </c:pt>
                <c:pt idx="486">
                  <c:v>38574</c:v>
                </c:pt>
                <c:pt idx="487">
                  <c:v>38575</c:v>
                </c:pt>
                <c:pt idx="488">
                  <c:v>38576</c:v>
                </c:pt>
                <c:pt idx="489">
                  <c:v>38579</c:v>
                </c:pt>
                <c:pt idx="490">
                  <c:v>38580</c:v>
                </c:pt>
                <c:pt idx="491">
                  <c:v>38581</c:v>
                </c:pt>
                <c:pt idx="492">
                  <c:v>38582</c:v>
                </c:pt>
                <c:pt idx="493">
                  <c:v>38583</c:v>
                </c:pt>
                <c:pt idx="494">
                  <c:v>38586</c:v>
                </c:pt>
                <c:pt idx="495">
                  <c:v>38587</c:v>
                </c:pt>
                <c:pt idx="496">
                  <c:v>38588</c:v>
                </c:pt>
                <c:pt idx="497">
                  <c:v>38589</c:v>
                </c:pt>
                <c:pt idx="498">
                  <c:v>38590</c:v>
                </c:pt>
                <c:pt idx="499">
                  <c:v>38593</c:v>
                </c:pt>
                <c:pt idx="500">
                  <c:v>38594</c:v>
                </c:pt>
                <c:pt idx="501">
                  <c:v>38595</c:v>
                </c:pt>
                <c:pt idx="502">
                  <c:v>38596</c:v>
                </c:pt>
                <c:pt idx="503">
                  <c:v>38597</c:v>
                </c:pt>
                <c:pt idx="504">
                  <c:v>38600</c:v>
                </c:pt>
                <c:pt idx="505">
                  <c:v>38601</c:v>
                </c:pt>
                <c:pt idx="506">
                  <c:v>38602</c:v>
                </c:pt>
                <c:pt idx="507">
                  <c:v>38603</c:v>
                </c:pt>
                <c:pt idx="508">
                  <c:v>38604</c:v>
                </c:pt>
                <c:pt idx="509">
                  <c:v>38607</c:v>
                </c:pt>
                <c:pt idx="510">
                  <c:v>38608</c:v>
                </c:pt>
                <c:pt idx="511">
                  <c:v>38609</c:v>
                </c:pt>
                <c:pt idx="512">
                  <c:v>38610</c:v>
                </c:pt>
                <c:pt idx="513">
                  <c:v>38611</c:v>
                </c:pt>
                <c:pt idx="514">
                  <c:v>38614</c:v>
                </c:pt>
                <c:pt idx="515">
                  <c:v>38615</c:v>
                </c:pt>
                <c:pt idx="516">
                  <c:v>38616</c:v>
                </c:pt>
                <c:pt idx="517">
                  <c:v>38617</c:v>
                </c:pt>
                <c:pt idx="518">
                  <c:v>38618</c:v>
                </c:pt>
                <c:pt idx="519">
                  <c:v>38621</c:v>
                </c:pt>
                <c:pt idx="520">
                  <c:v>38622</c:v>
                </c:pt>
                <c:pt idx="521">
                  <c:v>38623</c:v>
                </c:pt>
                <c:pt idx="522">
                  <c:v>38624</c:v>
                </c:pt>
                <c:pt idx="523">
                  <c:v>38625</c:v>
                </c:pt>
                <c:pt idx="524">
                  <c:v>38628</c:v>
                </c:pt>
                <c:pt idx="525">
                  <c:v>38629</c:v>
                </c:pt>
                <c:pt idx="526">
                  <c:v>38630</c:v>
                </c:pt>
                <c:pt idx="527">
                  <c:v>38631</c:v>
                </c:pt>
                <c:pt idx="528">
                  <c:v>38632</c:v>
                </c:pt>
                <c:pt idx="529">
                  <c:v>38635</c:v>
                </c:pt>
                <c:pt idx="530">
                  <c:v>38636</c:v>
                </c:pt>
                <c:pt idx="531">
                  <c:v>38637</c:v>
                </c:pt>
                <c:pt idx="532">
                  <c:v>38638</c:v>
                </c:pt>
                <c:pt idx="533">
                  <c:v>38639</c:v>
                </c:pt>
                <c:pt idx="534">
                  <c:v>38642</c:v>
                </c:pt>
                <c:pt idx="535">
                  <c:v>38643</c:v>
                </c:pt>
                <c:pt idx="536">
                  <c:v>38644</c:v>
                </c:pt>
                <c:pt idx="537">
                  <c:v>38645</c:v>
                </c:pt>
                <c:pt idx="538">
                  <c:v>38646</c:v>
                </c:pt>
                <c:pt idx="539">
                  <c:v>38649</c:v>
                </c:pt>
                <c:pt idx="540">
                  <c:v>38650</c:v>
                </c:pt>
                <c:pt idx="541">
                  <c:v>38651</c:v>
                </c:pt>
                <c:pt idx="542">
                  <c:v>38652</c:v>
                </c:pt>
                <c:pt idx="543">
                  <c:v>38653</c:v>
                </c:pt>
                <c:pt idx="544">
                  <c:v>38656</c:v>
                </c:pt>
                <c:pt idx="545">
                  <c:v>38657</c:v>
                </c:pt>
                <c:pt idx="546">
                  <c:v>38658</c:v>
                </c:pt>
                <c:pt idx="547">
                  <c:v>38659</c:v>
                </c:pt>
                <c:pt idx="548">
                  <c:v>38660</c:v>
                </c:pt>
                <c:pt idx="549">
                  <c:v>38663</c:v>
                </c:pt>
                <c:pt idx="550">
                  <c:v>38664</c:v>
                </c:pt>
                <c:pt idx="551">
                  <c:v>38665</c:v>
                </c:pt>
                <c:pt idx="552">
                  <c:v>38666</c:v>
                </c:pt>
                <c:pt idx="553">
                  <c:v>38667</c:v>
                </c:pt>
                <c:pt idx="554">
                  <c:v>38670</c:v>
                </c:pt>
                <c:pt idx="555">
                  <c:v>38671</c:v>
                </c:pt>
                <c:pt idx="556">
                  <c:v>38672</c:v>
                </c:pt>
                <c:pt idx="557">
                  <c:v>38673</c:v>
                </c:pt>
                <c:pt idx="558">
                  <c:v>38674</c:v>
                </c:pt>
                <c:pt idx="559">
                  <c:v>38677</c:v>
                </c:pt>
                <c:pt idx="560">
                  <c:v>38678</c:v>
                </c:pt>
                <c:pt idx="561">
                  <c:v>38679</c:v>
                </c:pt>
                <c:pt idx="562">
                  <c:v>38680</c:v>
                </c:pt>
                <c:pt idx="563">
                  <c:v>38681</c:v>
                </c:pt>
                <c:pt idx="564">
                  <c:v>38684</c:v>
                </c:pt>
                <c:pt idx="565">
                  <c:v>38685</c:v>
                </c:pt>
                <c:pt idx="566">
                  <c:v>38686</c:v>
                </c:pt>
                <c:pt idx="567">
                  <c:v>38687</c:v>
                </c:pt>
                <c:pt idx="568">
                  <c:v>38688</c:v>
                </c:pt>
                <c:pt idx="569">
                  <c:v>38691</c:v>
                </c:pt>
                <c:pt idx="570">
                  <c:v>38692</c:v>
                </c:pt>
                <c:pt idx="571">
                  <c:v>38693</c:v>
                </c:pt>
                <c:pt idx="572">
                  <c:v>38694</c:v>
                </c:pt>
                <c:pt idx="573">
                  <c:v>38695</c:v>
                </c:pt>
                <c:pt idx="574">
                  <c:v>38698</c:v>
                </c:pt>
                <c:pt idx="575">
                  <c:v>38699</c:v>
                </c:pt>
                <c:pt idx="576">
                  <c:v>38700</c:v>
                </c:pt>
                <c:pt idx="577">
                  <c:v>38701</c:v>
                </c:pt>
                <c:pt idx="578">
                  <c:v>38702</c:v>
                </c:pt>
                <c:pt idx="579">
                  <c:v>38705</c:v>
                </c:pt>
                <c:pt idx="580">
                  <c:v>38706</c:v>
                </c:pt>
                <c:pt idx="581">
                  <c:v>38707</c:v>
                </c:pt>
                <c:pt idx="582">
                  <c:v>38708</c:v>
                </c:pt>
                <c:pt idx="583">
                  <c:v>38709</c:v>
                </c:pt>
                <c:pt idx="584">
                  <c:v>38712</c:v>
                </c:pt>
                <c:pt idx="585">
                  <c:v>38713</c:v>
                </c:pt>
                <c:pt idx="586">
                  <c:v>38714</c:v>
                </c:pt>
                <c:pt idx="587">
                  <c:v>38715</c:v>
                </c:pt>
                <c:pt idx="588">
                  <c:v>38716</c:v>
                </c:pt>
                <c:pt idx="589">
                  <c:v>38719</c:v>
                </c:pt>
                <c:pt idx="590">
                  <c:v>38720</c:v>
                </c:pt>
                <c:pt idx="591">
                  <c:v>38721</c:v>
                </c:pt>
                <c:pt idx="592">
                  <c:v>38722</c:v>
                </c:pt>
                <c:pt idx="593">
                  <c:v>38723</c:v>
                </c:pt>
                <c:pt idx="594">
                  <c:v>38726</c:v>
                </c:pt>
                <c:pt idx="595">
                  <c:v>38727</c:v>
                </c:pt>
                <c:pt idx="596">
                  <c:v>38728</c:v>
                </c:pt>
                <c:pt idx="597">
                  <c:v>38729</c:v>
                </c:pt>
                <c:pt idx="598">
                  <c:v>38730</c:v>
                </c:pt>
                <c:pt idx="599">
                  <c:v>38733</c:v>
                </c:pt>
                <c:pt idx="600">
                  <c:v>38734</c:v>
                </c:pt>
                <c:pt idx="601">
                  <c:v>38735</c:v>
                </c:pt>
                <c:pt idx="602">
                  <c:v>38736</c:v>
                </c:pt>
                <c:pt idx="603">
                  <c:v>38737</c:v>
                </c:pt>
                <c:pt idx="604">
                  <c:v>38740</c:v>
                </c:pt>
                <c:pt idx="605">
                  <c:v>38741</c:v>
                </c:pt>
                <c:pt idx="606">
                  <c:v>38742</c:v>
                </c:pt>
                <c:pt idx="607">
                  <c:v>38743</c:v>
                </c:pt>
                <c:pt idx="608">
                  <c:v>38744</c:v>
                </c:pt>
                <c:pt idx="609">
                  <c:v>38747</c:v>
                </c:pt>
                <c:pt idx="610">
                  <c:v>38748</c:v>
                </c:pt>
                <c:pt idx="611">
                  <c:v>38749</c:v>
                </c:pt>
                <c:pt idx="612">
                  <c:v>38750</c:v>
                </c:pt>
                <c:pt idx="613">
                  <c:v>38751</c:v>
                </c:pt>
                <c:pt idx="614">
                  <c:v>38754</c:v>
                </c:pt>
                <c:pt idx="615">
                  <c:v>38755</c:v>
                </c:pt>
                <c:pt idx="616">
                  <c:v>38756</c:v>
                </c:pt>
                <c:pt idx="617">
                  <c:v>38757</c:v>
                </c:pt>
                <c:pt idx="618">
                  <c:v>38758</c:v>
                </c:pt>
                <c:pt idx="619">
                  <c:v>38761</c:v>
                </c:pt>
                <c:pt idx="620">
                  <c:v>38762</c:v>
                </c:pt>
                <c:pt idx="621">
                  <c:v>38763</c:v>
                </c:pt>
                <c:pt idx="622">
                  <c:v>38764</c:v>
                </c:pt>
                <c:pt idx="623">
                  <c:v>38765</c:v>
                </c:pt>
                <c:pt idx="624">
                  <c:v>38768</c:v>
                </c:pt>
                <c:pt idx="625">
                  <c:v>38769</c:v>
                </c:pt>
                <c:pt idx="626">
                  <c:v>38770</c:v>
                </c:pt>
                <c:pt idx="627">
                  <c:v>38771</c:v>
                </c:pt>
                <c:pt idx="628">
                  <c:v>38772</c:v>
                </c:pt>
                <c:pt idx="629">
                  <c:v>38775</c:v>
                </c:pt>
                <c:pt idx="630">
                  <c:v>38776</c:v>
                </c:pt>
                <c:pt idx="631">
                  <c:v>38777</c:v>
                </c:pt>
                <c:pt idx="632">
                  <c:v>38778</c:v>
                </c:pt>
                <c:pt idx="633">
                  <c:v>38779</c:v>
                </c:pt>
                <c:pt idx="634">
                  <c:v>38782</c:v>
                </c:pt>
                <c:pt idx="635">
                  <c:v>38783</c:v>
                </c:pt>
                <c:pt idx="636">
                  <c:v>38784</c:v>
                </c:pt>
                <c:pt idx="637">
                  <c:v>38785</c:v>
                </c:pt>
                <c:pt idx="638">
                  <c:v>38786</c:v>
                </c:pt>
                <c:pt idx="639">
                  <c:v>38789</c:v>
                </c:pt>
                <c:pt idx="640">
                  <c:v>38790</c:v>
                </c:pt>
                <c:pt idx="641">
                  <c:v>38791</c:v>
                </c:pt>
                <c:pt idx="642">
                  <c:v>38792</c:v>
                </c:pt>
                <c:pt idx="643">
                  <c:v>38793</c:v>
                </c:pt>
                <c:pt idx="644">
                  <c:v>38796</c:v>
                </c:pt>
                <c:pt idx="645">
                  <c:v>38797</c:v>
                </c:pt>
                <c:pt idx="646">
                  <c:v>38798</c:v>
                </c:pt>
                <c:pt idx="647">
                  <c:v>38799</c:v>
                </c:pt>
                <c:pt idx="648">
                  <c:v>38800</c:v>
                </c:pt>
                <c:pt idx="649">
                  <c:v>38803</c:v>
                </c:pt>
                <c:pt idx="650">
                  <c:v>38804</c:v>
                </c:pt>
                <c:pt idx="651">
                  <c:v>38805</c:v>
                </c:pt>
                <c:pt idx="652">
                  <c:v>38806</c:v>
                </c:pt>
                <c:pt idx="653">
                  <c:v>38807</c:v>
                </c:pt>
                <c:pt idx="654">
                  <c:v>38810</c:v>
                </c:pt>
                <c:pt idx="655">
                  <c:v>38811</c:v>
                </c:pt>
                <c:pt idx="656">
                  <c:v>38812</c:v>
                </c:pt>
                <c:pt idx="657">
                  <c:v>38813</c:v>
                </c:pt>
                <c:pt idx="658">
                  <c:v>38814</c:v>
                </c:pt>
                <c:pt idx="659">
                  <c:v>38817</c:v>
                </c:pt>
                <c:pt idx="660">
                  <c:v>38818</c:v>
                </c:pt>
                <c:pt idx="661">
                  <c:v>38819</c:v>
                </c:pt>
                <c:pt idx="662">
                  <c:v>38820</c:v>
                </c:pt>
                <c:pt idx="663">
                  <c:v>38821</c:v>
                </c:pt>
                <c:pt idx="664">
                  <c:v>38824</c:v>
                </c:pt>
                <c:pt idx="665">
                  <c:v>38825</c:v>
                </c:pt>
                <c:pt idx="666">
                  <c:v>38826</c:v>
                </c:pt>
                <c:pt idx="667">
                  <c:v>38827</c:v>
                </c:pt>
                <c:pt idx="668">
                  <c:v>38828</c:v>
                </c:pt>
                <c:pt idx="669">
                  <c:v>38831</c:v>
                </c:pt>
                <c:pt idx="670">
                  <c:v>38832</c:v>
                </c:pt>
                <c:pt idx="671">
                  <c:v>38833</c:v>
                </c:pt>
                <c:pt idx="672">
                  <c:v>38834</c:v>
                </c:pt>
                <c:pt idx="673">
                  <c:v>38835</c:v>
                </c:pt>
                <c:pt idx="674">
                  <c:v>38838</c:v>
                </c:pt>
                <c:pt idx="675">
                  <c:v>38839</c:v>
                </c:pt>
                <c:pt idx="676">
                  <c:v>38840</c:v>
                </c:pt>
                <c:pt idx="677">
                  <c:v>38841</c:v>
                </c:pt>
                <c:pt idx="678">
                  <c:v>38842</c:v>
                </c:pt>
                <c:pt idx="679">
                  <c:v>38845</c:v>
                </c:pt>
                <c:pt idx="680">
                  <c:v>38846</c:v>
                </c:pt>
                <c:pt idx="681">
                  <c:v>38847</c:v>
                </c:pt>
                <c:pt idx="682">
                  <c:v>38848</c:v>
                </c:pt>
                <c:pt idx="683">
                  <c:v>38849</c:v>
                </c:pt>
                <c:pt idx="684">
                  <c:v>38852</c:v>
                </c:pt>
                <c:pt idx="685">
                  <c:v>38853</c:v>
                </c:pt>
                <c:pt idx="686">
                  <c:v>38854</c:v>
                </c:pt>
                <c:pt idx="687">
                  <c:v>38855</c:v>
                </c:pt>
                <c:pt idx="688">
                  <c:v>38856</c:v>
                </c:pt>
                <c:pt idx="689">
                  <c:v>38859</c:v>
                </c:pt>
                <c:pt idx="690">
                  <c:v>38860</c:v>
                </c:pt>
                <c:pt idx="691">
                  <c:v>38861</c:v>
                </c:pt>
                <c:pt idx="692">
                  <c:v>38862</c:v>
                </c:pt>
                <c:pt idx="693">
                  <c:v>38863</c:v>
                </c:pt>
                <c:pt idx="694">
                  <c:v>38866</c:v>
                </c:pt>
                <c:pt idx="695">
                  <c:v>38867</c:v>
                </c:pt>
                <c:pt idx="696">
                  <c:v>38868</c:v>
                </c:pt>
                <c:pt idx="697">
                  <c:v>38869</c:v>
                </c:pt>
                <c:pt idx="698">
                  <c:v>38870</c:v>
                </c:pt>
                <c:pt idx="699">
                  <c:v>38873</c:v>
                </c:pt>
                <c:pt idx="700">
                  <c:v>38874</c:v>
                </c:pt>
                <c:pt idx="701">
                  <c:v>38875</c:v>
                </c:pt>
                <c:pt idx="702">
                  <c:v>38876</c:v>
                </c:pt>
                <c:pt idx="703">
                  <c:v>38877</c:v>
                </c:pt>
                <c:pt idx="704">
                  <c:v>38880</c:v>
                </c:pt>
                <c:pt idx="705">
                  <c:v>38881</c:v>
                </c:pt>
                <c:pt idx="706">
                  <c:v>38882</c:v>
                </c:pt>
                <c:pt idx="707">
                  <c:v>38883</c:v>
                </c:pt>
                <c:pt idx="708">
                  <c:v>38884</c:v>
                </c:pt>
                <c:pt idx="709">
                  <c:v>38887</c:v>
                </c:pt>
                <c:pt idx="710">
                  <c:v>38888</c:v>
                </c:pt>
                <c:pt idx="711">
                  <c:v>38889</c:v>
                </c:pt>
                <c:pt idx="712">
                  <c:v>38890</c:v>
                </c:pt>
                <c:pt idx="713">
                  <c:v>38891</c:v>
                </c:pt>
                <c:pt idx="714">
                  <c:v>38894</c:v>
                </c:pt>
                <c:pt idx="715">
                  <c:v>38895</c:v>
                </c:pt>
                <c:pt idx="716">
                  <c:v>38896</c:v>
                </c:pt>
                <c:pt idx="717">
                  <c:v>38897</c:v>
                </c:pt>
                <c:pt idx="718">
                  <c:v>38898</c:v>
                </c:pt>
                <c:pt idx="719">
                  <c:v>38901</c:v>
                </c:pt>
                <c:pt idx="720">
                  <c:v>38902</c:v>
                </c:pt>
                <c:pt idx="721">
                  <c:v>38903</c:v>
                </c:pt>
                <c:pt idx="722">
                  <c:v>38904</c:v>
                </c:pt>
                <c:pt idx="723">
                  <c:v>38905</c:v>
                </c:pt>
                <c:pt idx="724">
                  <c:v>38908</c:v>
                </c:pt>
                <c:pt idx="725">
                  <c:v>38909</c:v>
                </c:pt>
                <c:pt idx="726">
                  <c:v>38910</c:v>
                </c:pt>
                <c:pt idx="727">
                  <c:v>38911</c:v>
                </c:pt>
                <c:pt idx="728">
                  <c:v>38912</c:v>
                </c:pt>
                <c:pt idx="729">
                  <c:v>38915</c:v>
                </c:pt>
                <c:pt idx="730">
                  <c:v>38916</c:v>
                </c:pt>
                <c:pt idx="731">
                  <c:v>38917</c:v>
                </c:pt>
                <c:pt idx="732">
                  <c:v>38918</c:v>
                </c:pt>
                <c:pt idx="733">
                  <c:v>38919</c:v>
                </c:pt>
                <c:pt idx="734">
                  <c:v>38922</c:v>
                </c:pt>
                <c:pt idx="735">
                  <c:v>38923</c:v>
                </c:pt>
                <c:pt idx="736">
                  <c:v>38924</c:v>
                </c:pt>
                <c:pt idx="737">
                  <c:v>38925</c:v>
                </c:pt>
                <c:pt idx="738">
                  <c:v>38926</c:v>
                </c:pt>
                <c:pt idx="739">
                  <c:v>38929</c:v>
                </c:pt>
                <c:pt idx="740">
                  <c:v>38930</c:v>
                </c:pt>
                <c:pt idx="741">
                  <c:v>38931</c:v>
                </c:pt>
                <c:pt idx="742">
                  <c:v>38932</c:v>
                </c:pt>
                <c:pt idx="743">
                  <c:v>38933</c:v>
                </c:pt>
                <c:pt idx="744">
                  <c:v>38936</c:v>
                </c:pt>
                <c:pt idx="745">
                  <c:v>38937</c:v>
                </c:pt>
                <c:pt idx="746">
                  <c:v>38938</c:v>
                </c:pt>
                <c:pt idx="747">
                  <c:v>38939</c:v>
                </c:pt>
                <c:pt idx="748">
                  <c:v>38940</c:v>
                </c:pt>
                <c:pt idx="749">
                  <c:v>38943</c:v>
                </c:pt>
                <c:pt idx="750">
                  <c:v>38944</c:v>
                </c:pt>
                <c:pt idx="751">
                  <c:v>38945</c:v>
                </c:pt>
                <c:pt idx="752">
                  <c:v>38946</c:v>
                </c:pt>
                <c:pt idx="753">
                  <c:v>38947</c:v>
                </c:pt>
                <c:pt idx="754">
                  <c:v>38950</c:v>
                </c:pt>
                <c:pt idx="755">
                  <c:v>38951</c:v>
                </c:pt>
                <c:pt idx="756">
                  <c:v>38952</c:v>
                </c:pt>
                <c:pt idx="757">
                  <c:v>38953</c:v>
                </c:pt>
                <c:pt idx="758">
                  <c:v>38954</c:v>
                </c:pt>
                <c:pt idx="759">
                  <c:v>38957</c:v>
                </c:pt>
                <c:pt idx="760">
                  <c:v>38958</c:v>
                </c:pt>
                <c:pt idx="761">
                  <c:v>38959</c:v>
                </c:pt>
                <c:pt idx="762">
                  <c:v>38960</c:v>
                </c:pt>
                <c:pt idx="763">
                  <c:v>38961</c:v>
                </c:pt>
                <c:pt idx="764">
                  <c:v>38964</c:v>
                </c:pt>
                <c:pt idx="765">
                  <c:v>38965</c:v>
                </c:pt>
                <c:pt idx="766">
                  <c:v>38966</c:v>
                </c:pt>
                <c:pt idx="767">
                  <c:v>38967</c:v>
                </c:pt>
                <c:pt idx="768">
                  <c:v>38968</c:v>
                </c:pt>
                <c:pt idx="769">
                  <c:v>38971</c:v>
                </c:pt>
                <c:pt idx="770">
                  <c:v>38972</c:v>
                </c:pt>
                <c:pt idx="771">
                  <c:v>38973</c:v>
                </c:pt>
                <c:pt idx="772">
                  <c:v>38974</c:v>
                </c:pt>
                <c:pt idx="773">
                  <c:v>38975</c:v>
                </c:pt>
                <c:pt idx="774">
                  <c:v>38978</c:v>
                </c:pt>
                <c:pt idx="775">
                  <c:v>38979</c:v>
                </c:pt>
                <c:pt idx="776">
                  <c:v>38980</c:v>
                </c:pt>
                <c:pt idx="777">
                  <c:v>38981</c:v>
                </c:pt>
                <c:pt idx="778">
                  <c:v>38982</c:v>
                </c:pt>
                <c:pt idx="779">
                  <c:v>38985</c:v>
                </c:pt>
                <c:pt idx="780">
                  <c:v>38986</c:v>
                </c:pt>
                <c:pt idx="781">
                  <c:v>38987</c:v>
                </c:pt>
                <c:pt idx="782">
                  <c:v>38988</c:v>
                </c:pt>
                <c:pt idx="783">
                  <c:v>38989</c:v>
                </c:pt>
                <c:pt idx="784">
                  <c:v>38992</c:v>
                </c:pt>
                <c:pt idx="785">
                  <c:v>38993</c:v>
                </c:pt>
                <c:pt idx="786">
                  <c:v>38994</c:v>
                </c:pt>
                <c:pt idx="787">
                  <c:v>38995</c:v>
                </c:pt>
                <c:pt idx="788">
                  <c:v>38996</c:v>
                </c:pt>
                <c:pt idx="789">
                  <c:v>38999</c:v>
                </c:pt>
                <c:pt idx="790">
                  <c:v>39000</c:v>
                </c:pt>
                <c:pt idx="791">
                  <c:v>39001</c:v>
                </c:pt>
                <c:pt idx="792">
                  <c:v>39002</c:v>
                </c:pt>
                <c:pt idx="793">
                  <c:v>39003</c:v>
                </c:pt>
                <c:pt idx="794">
                  <c:v>39006</c:v>
                </c:pt>
                <c:pt idx="795">
                  <c:v>39007</c:v>
                </c:pt>
                <c:pt idx="796">
                  <c:v>39008</c:v>
                </c:pt>
                <c:pt idx="797">
                  <c:v>39009</c:v>
                </c:pt>
                <c:pt idx="798">
                  <c:v>39010</c:v>
                </c:pt>
                <c:pt idx="799">
                  <c:v>39013</c:v>
                </c:pt>
                <c:pt idx="800">
                  <c:v>39014</c:v>
                </c:pt>
                <c:pt idx="801">
                  <c:v>39015</c:v>
                </c:pt>
                <c:pt idx="802">
                  <c:v>39016</c:v>
                </c:pt>
                <c:pt idx="803">
                  <c:v>39017</c:v>
                </c:pt>
                <c:pt idx="804">
                  <c:v>39020</c:v>
                </c:pt>
                <c:pt idx="805">
                  <c:v>39021</c:v>
                </c:pt>
                <c:pt idx="806">
                  <c:v>39022</c:v>
                </c:pt>
                <c:pt idx="807">
                  <c:v>39023</c:v>
                </c:pt>
                <c:pt idx="808">
                  <c:v>39024</c:v>
                </c:pt>
                <c:pt idx="809">
                  <c:v>39027</c:v>
                </c:pt>
                <c:pt idx="810">
                  <c:v>39028</c:v>
                </c:pt>
                <c:pt idx="811">
                  <c:v>39029</c:v>
                </c:pt>
                <c:pt idx="812">
                  <c:v>39030</c:v>
                </c:pt>
                <c:pt idx="813">
                  <c:v>39031</c:v>
                </c:pt>
                <c:pt idx="814">
                  <c:v>39034</c:v>
                </c:pt>
                <c:pt idx="815">
                  <c:v>39035</c:v>
                </c:pt>
                <c:pt idx="816">
                  <c:v>39036</c:v>
                </c:pt>
                <c:pt idx="817">
                  <c:v>39037</c:v>
                </c:pt>
                <c:pt idx="818">
                  <c:v>39038</c:v>
                </c:pt>
                <c:pt idx="819">
                  <c:v>39041</c:v>
                </c:pt>
                <c:pt idx="820">
                  <c:v>39042</c:v>
                </c:pt>
                <c:pt idx="821">
                  <c:v>39043</c:v>
                </c:pt>
                <c:pt idx="822">
                  <c:v>39044</c:v>
                </c:pt>
                <c:pt idx="823">
                  <c:v>39045</c:v>
                </c:pt>
                <c:pt idx="824">
                  <c:v>39048</c:v>
                </c:pt>
                <c:pt idx="825">
                  <c:v>39049</c:v>
                </c:pt>
                <c:pt idx="826">
                  <c:v>39050</c:v>
                </c:pt>
                <c:pt idx="827">
                  <c:v>39051</c:v>
                </c:pt>
                <c:pt idx="828">
                  <c:v>39052</c:v>
                </c:pt>
                <c:pt idx="829">
                  <c:v>39055</c:v>
                </c:pt>
                <c:pt idx="830">
                  <c:v>39056</c:v>
                </c:pt>
                <c:pt idx="831">
                  <c:v>39057</c:v>
                </c:pt>
                <c:pt idx="832">
                  <c:v>39058</c:v>
                </c:pt>
                <c:pt idx="833">
                  <c:v>39059</c:v>
                </c:pt>
                <c:pt idx="834">
                  <c:v>39062</c:v>
                </c:pt>
                <c:pt idx="835">
                  <c:v>39063</c:v>
                </c:pt>
                <c:pt idx="836">
                  <c:v>39064</c:v>
                </c:pt>
                <c:pt idx="837">
                  <c:v>39065</c:v>
                </c:pt>
                <c:pt idx="838">
                  <c:v>39066</c:v>
                </c:pt>
                <c:pt idx="839">
                  <c:v>39069</c:v>
                </c:pt>
                <c:pt idx="840">
                  <c:v>39070</c:v>
                </c:pt>
                <c:pt idx="841">
                  <c:v>39071</c:v>
                </c:pt>
                <c:pt idx="842">
                  <c:v>39072</c:v>
                </c:pt>
                <c:pt idx="843">
                  <c:v>39073</c:v>
                </c:pt>
                <c:pt idx="844">
                  <c:v>39076</c:v>
                </c:pt>
                <c:pt idx="845">
                  <c:v>39077</c:v>
                </c:pt>
                <c:pt idx="846">
                  <c:v>39078</c:v>
                </c:pt>
                <c:pt idx="847">
                  <c:v>39079</c:v>
                </c:pt>
                <c:pt idx="848">
                  <c:v>39080</c:v>
                </c:pt>
                <c:pt idx="849">
                  <c:v>39083</c:v>
                </c:pt>
                <c:pt idx="850">
                  <c:v>39084</c:v>
                </c:pt>
                <c:pt idx="851">
                  <c:v>39085</c:v>
                </c:pt>
                <c:pt idx="852">
                  <c:v>39086</c:v>
                </c:pt>
                <c:pt idx="853">
                  <c:v>39087</c:v>
                </c:pt>
                <c:pt idx="854">
                  <c:v>39090</c:v>
                </c:pt>
                <c:pt idx="855">
                  <c:v>39091</c:v>
                </c:pt>
                <c:pt idx="856">
                  <c:v>39092</c:v>
                </c:pt>
                <c:pt idx="857">
                  <c:v>39093</c:v>
                </c:pt>
                <c:pt idx="858">
                  <c:v>39094</c:v>
                </c:pt>
                <c:pt idx="859">
                  <c:v>39097</c:v>
                </c:pt>
                <c:pt idx="860">
                  <c:v>39098</c:v>
                </c:pt>
                <c:pt idx="861">
                  <c:v>39099</c:v>
                </c:pt>
                <c:pt idx="862">
                  <c:v>39100</c:v>
                </c:pt>
                <c:pt idx="863">
                  <c:v>39101</c:v>
                </c:pt>
                <c:pt idx="864">
                  <c:v>39104</c:v>
                </c:pt>
                <c:pt idx="865">
                  <c:v>39105</c:v>
                </c:pt>
                <c:pt idx="866">
                  <c:v>39106</c:v>
                </c:pt>
                <c:pt idx="867">
                  <c:v>39107</c:v>
                </c:pt>
                <c:pt idx="868">
                  <c:v>39108</c:v>
                </c:pt>
                <c:pt idx="869">
                  <c:v>39111</c:v>
                </c:pt>
                <c:pt idx="870">
                  <c:v>39112</c:v>
                </c:pt>
                <c:pt idx="871">
                  <c:v>39113</c:v>
                </c:pt>
                <c:pt idx="872">
                  <c:v>39114</c:v>
                </c:pt>
                <c:pt idx="873">
                  <c:v>39115</c:v>
                </c:pt>
                <c:pt idx="874">
                  <c:v>39118</c:v>
                </c:pt>
                <c:pt idx="875">
                  <c:v>39119</c:v>
                </c:pt>
                <c:pt idx="876">
                  <c:v>39120</c:v>
                </c:pt>
                <c:pt idx="877">
                  <c:v>39121</c:v>
                </c:pt>
                <c:pt idx="878">
                  <c:v>39122</c:v>
                </c:pt>
                <c:pt idx="879">
                  <c:v>39125</c:v>
                </c:pt>
                <c:pt idx="880">
                  <c:v>39126</c:v>
                </c:pt>
                <c:pt idx="881">
                  <c:v>39127</c:v>
                </c:pt>
                <c:pt idx="882">
                  <c:v>39128</c:v>
                </c:pt>
                <c:pt idx="883">
                  <c:v>39129</c:v>
                </c:pt>
                <c:pt idx="884">
                  <c:v>39132</c:v>
                </c:pt>
                <c:pt idx="885">
                  <c:v>39133</c:v>
                </c:pt>
                <c:pt idx="886">
                  <c:v>39134</c:v>
                </c:pt>
                <c:pt idx="887">
                  <c:v>39135</c:v>
                </c:pt>
                <c:pt idx="888">
                  <c:v>39136</c:v>
                </c:pt>
                <c:pt idx="889">
                  <c:v>39139</c:v>
                </c:pt>
                <c:pt idx="890">
                  <c:v>39140</c:v>
                </c:pt>
                <c:pt idx="891">
                  <c:v>39141</c:v>
                </c:pt>
                <c:pt idx="892">
                  <c:v>39142</c:v>
                </c:pt>
                <c:pt idx="893">
                  <c:v>39143</c:v>
                </c:pt>
                <c:pt idx="894">
                  <c:v>39146</c:v>
                </c:pt>
                <c:pt idx="895">
                  <c:v>39147</c:v>
                </c:pt>
                <c:pt idx="896">
                  <c:v>39148</c:v>
                </c:pt>
                <c:pt idx="897">
                  <c:v>39149</c:v>
                </c:pt>
                <c:pt idx="898">
                  <c:v>39150</c:v>
                </c:pt>
                <c:pt idx="899">
                  <c:v>39153</c:v>
                </c:pt>
                <c:pt idx="900">
                  <c:v>39154</c:v>
                </c:pt>
                <c:pt idx="901">
                  <c:v>39155</c:v>
                </c:pt>
                <c:pt idx="902">
                  <c:v>39156</c:v>
                </c:pt>
                <c:pt idx="903">
                  <c:v>39157</c:v>
                </c:pt>
                <c:pt idx="904">
                  <c:v>39160</c:v>
                </c:pt>
                <c:pt idx="905">
                  <c:v>39161</c:v>
                </c:pt>
                <c:pt idx="906">
                  <c:v>39162</c:v>
                </c:pt>
                <c:pt idx="907">
                  <c:v>39163</c:v>
                </c:pt>
                <c:pt idx="908">
                  <c:v>39164</c:v>
                </c:pt>
                <c:pt idx="909">
                  <c:v>39167</c:v>
                </c:pt>
                <c:pt idx="910">
                  <c:v>39168</c:v>
                </c:pt>
                <c:pt idx="911">
                  <c:v>39169</c:v>
                </c:pt>
                <c:pt idx="912">
                  <c:v>39170</c:v>
                </c:pt>
                <c:pt idx="913">
                  <c:v>39171</c:v>
                </c:pt>
                <c:pt idx="914">
                  <c:v>39174</c:v>
                </c:pt>
                <c:pt idx="915">
                  <c:v>39175</c:v>
                </c:pt>
                <c:pt idx="916">
                  <c:v>39176</c:v>
                </c:pt>
                <c:pt idx="917">
                  <c:v>39177</c:v>
                </c:pt>
                <c:pt idx="918">
                  <c:v>39178</c:v>
                </c:pt>
                <c:pt idx="919">
                  <c:v>39181</c:v>
                </c:pt>
                <c:pt idx="920">
                  <c:v>39182</c:v>
                </c:pt>
                <c:pt idx="921">
                  <c:v>39183</c:v>
                </c:pt>
                <c:pt idx="922">
                  <c:v>39184</c:v>
                </c:pt>
                <c:pt idx="923">
                  <c:v>39185</c:v>
                </c:pt>
                <c:pt idx="924">
                  <c:v>39188</c:v>
                </c:pt>
                <c:pt idx="925">
                  <c:v>39189</c:v>
                </c:pt>
                <c:pt idx="926">
                  <c:v>39190</c:v>
                </c:pt>
                <c:pt idx="927">
                  <c:v>39191</c:v>
                </c:pt>
                <c:pt idx="928">
                  <c:v>39192</c:v>
                </c:pt>
                <c:pt idx="929">
                  <c:v>39195</c:v>
                </c:pt>
                <c:pt idx="930">
                  <c:v>39196</c:v>
                </c:pt>
                <c:pt idx="931">
                  <c:v>39197</c:v>
                </c:pt>
                <c:pt idx="932">
                  <c:v>39198</c:v>
                </c:pt>
                <c:pt idx="933">
                  <c:v>39199</c:v>
                </c:pt>
                <c:pt idx="934">
                  <c:v>39202</c:v>
                </c:pt>
                <c:pt idx="935">
                  <c:v>39203</c:v>
                </c:pt>
                <c:pt idx="936">
                  <c:v>39204</c:v>
                </c:pt>
                <c:pt idx="937">
                  <c:v>39205</c:v>
                </c:pt>
                <c:pt idx="938">
                  <c:v>39206</c:v>
                </c:pt>
                <c:pt idx="939">
                  <c:v>39209</c:v>
                </c:pt>
                <c:pt idx="940">
                  <c:v>39210</c:v>
                </c:pt>
                <c:pt idx="941">
                  <c:v>39211</c:v>
                </c:pt>
                <c:pt idx="942">
                  <c:v>39212</c:v>
                </c:pt>
                <c:pt idx="943">
                  <c:v>39213</c:v>
                </c:pt>
                <c:pt idx="944">
                  <c:v>39216</c:v>
                </c:pt>
                <c:pt idx="945">
                  <c:v>39217</c:v>
                </c:pt>
                <c:pt idx="946">
                  <c:v>39218</c:v>
                </c:pt>
                <c:pt idx="947">
                  <c:v>39219</c:v>
                </c:pt>
                <c:pt idx="948">
                  <c:v>39220</c:v>
                </c:pt>
                <c:pt idx="949">
                  <c:v>39223</c:v>
                </c:pt>
                <c:pt idx="950">
                  <c:v>39224</c:v>
                </c:pt>
                <c:pt idx="951">
                  <c:v>39225</c:v>
                </c:pt>
                <c:pt idx="952">
                  <c:v>39226</c:v>
                </c:pt>
                <c:pt idx="953">
                  <c:v>39227</c:v>
                </c:pt>
                <c:pt idx="954">
                  <c:v>39230</c:v>
                </c:pt>
                <c:pt idx="955">
                  <c:v>39231</c:v>
                </c:pt>
                <c:pt idx="956">
                  <c:v>39232</c:v>
                </c:pt>
                <c:pt idx="957">
                  <c:v>39233</c:v>
                </c:pt>
                <c:pt idx="958">
                  <c:v>39234</c:v>
                </c:pt>
                <c:pt idx="959">
                  <c:v>39237</c:v>
                </c:pt>
                <c:pt idx="960">
                  <c:v>39238</c:v>
                </c:pt>
                <c:pt idx="961">
                  <c:v>39239</c:v>
                </c:pt>
                <c:pt idx="962">
                  <c:v>39240</c:v>
                </c:pt>
                <c:pt idx="963">
                  <c:v>39241</c:v>
                </c:pt>
                <c:pt idx="964">
                  <c:v>39244</c:v>
                </c:pt>
                <c:pt idx="965">
                  <c:v>39245</c:v>
                </c:pt>
                <c:pt idx="966">
                  <c:v>39246</c:v>
                </c:pt>
                <c:pt idx="967">
                  <c:v>39247</c:v>
                </c:pt>
                <c:pt idx="968">
                  <c:v>39248</c:v>
                </c:pt>
                <c:pt idx="969">
                  <c:v>39251</c:v>
                </c:pt>
                <c:pt idx="970">
                  <c:v>39252</c:v>
                </c:pt>
                <c:pt idx="971">
                  <c:v>39253</c:v>
                </c:pt>
                <c:pt idx="972">
                  <c:v>39254</c:v>
                </c:pt>
                <c:pt idx="973">
                  <c:v>39255</c:v>
                </c:pt>
                <c:pt idx="974">
                  <c:v>39258</c:v>
                </c:pt>
                <c:pt idx="975">
                  <c:v>39259</c:v>
                </c:pt>
                <c:pt idx="976">
                  <c:v>39260</c:v>
                </c:pt>
                <c:pt idx="977">
                  <c:v>39261</c:v>
                </c:pt>
                <c:pt idx="978">
                  <c:v>39262</c:v>
                </c:pt>
                <c:pt idx="979">
                  <c:v>39265</c:v>
                </c:pt>
                <c:pt idx="980">
                  <c:v>39266</c:v>
                </c:pt>
                <c:pt idx="981">
                  <c:v>39267</c:v>
                </c:pt>
                <c:pt idx="982">
                  <c:v>39268</c:v>
                </c:pt>
                <c:pt idx="983">
                  <c:v>39269</c:v>
                </c:pt>
                <c:pt idx="984">
                  <c:v>39272</c:v>
                </c:pt>
                <c:pt idx="985">
                  <c:v>39273</c:v>
                </c:pt>
                <c:pt idx="986">
                  <c:v>39274</c:v>
                </c:pt>
                <c:pt idx="987">
                  <c:v>39275</c:v>
                </c:pt>
                <c:pt idx="988">
                  <c:v>39276</c:v>
                </c:pt>
                <c:pt idx="989">
                  <c:v>39279</c:v>
                </c:pt>
                <c:pt idx="990">
                  <c:v>39280</c:v>
                </c:pt>
                <c:pt idx="991">
                  <c:v>39281</c:v>
                </c:pt>
                <c:pt idx="992">
                  <c:v>39282</c:v>
                </c:pt>
                <c:pt idx="993">
                  <c:v>39283</c:v>
                </c:pt>
                <c:pt idx="994">
                  <c:v>39286</c:v>
                </c:pt>
                <c:pt idx="995">
                  <c:v>39287</c:v>
                </c:pt>
                <c:pt idx="996">
                  <c:v>39288</c:v>
                </c:pt>
                <c:pt idx="997">
                  <c:v>39289</c:v>
                </c:pt>
                <c:pt idx="998">
                  <c:v>39290</c:v>
                </c:pt>
                <c:pt idx="999">
                  <c:v>39293</c:v>
                </c:pt>
                <c:pt idx="1000">
                  <c:v>39294</c:v>
                </c:pt>
                <c:pt idx="1001">
                  <c:v>39295</c:v>
                </c:pt>
                <c:pt idx="1002">
                  <c:v>39296</c:v>
                </c:pt>
                <c:pt idx="1003">
                  <c:v>39297</c:v>
                </c:pt>
                <c:pt idx="1004">
                  <c:v>39300</c:v>
                </c:pt>
                <c:pt idx="1005">
                  <c:v>39301</c:v>
                </c:pt>
                <c:pt idx="1006">
                  <c:v>39302</c:v>
                </c:pt>
                <c:pt idx="1007">
                  <c:v>39303</c:v>
                </c:pt>
                <c:pt idx="1008">
                  <c:v>39304</c:v>
                </c:pt>
                <c:pt idx="1009">
                  <c:v>39307</c:v>
                </c:pt>
                <c:pt idx="1010">
                  <c:v>39308</c:v>
                </c:pt>
                <c:pt idx="1011">
                  <c:v>39309</c:v>
                </c:pt>
                <c:pt idx="1012">
                  <c:v>39310</c:v>
                </c:pt>
                <c:pt idx="1013">
                  <c:v>39311</c:v>
                </c:pt>
                <c:pt idx="1014">
                  <c:v>39314</c:v>
                </c:pt>
                <c:pt idx="1015">
                  <c:v>39315</c:v>
                </c:pt>
                <c:pt idx="1016">
                  <c:v>39316</c:v>
                </c:pt>
                <c:pt idx="1017">
                  <c:v>39317</c:v>
                </c:pt>
                <c:pt idx="1018">
                  <c:v>39318</c:v>
                </c:pt>
                <c:pt idx="1019">
                  <c:v>39321</c:v>
                </c:pt>
                <c:pt idx="1020">
                  <c:v>39322</c:v>
                </c:pt>
                <c:pt idx="1021">
                  <c:v>39323</c:v>
                </c:pt>
                <c:pt idx="1022">
                  <c:v>39324</c:v>
                </c:pt>
                <c:pt idx="1023">
                  <c:v>39325</c:v>
                </c:pt>
                <c:pt idx="1024">
                  <c:v>39328</c:v>
                </c:pt>
                <c:pt idx="1025">
                  <c:v>39329</c:v>
                </c:pt>
                <c:pt idx="1026">
                  <c:v>39330</c:v>
                </c:pt>
                <c:pt idx="1027">
                  <c:v>39331</c:v>
                </c:pt>
                <c:pt idx="1028">
                  <c:v>39332</c:v>
                </c:pt>
                <c:pt idx="1029">
                  <c:v>39335</c:v>
                </c:pt>
                <c:pt idx="1030">
                  <c:v>39336</c:v>
                </c:pt>
                <c:pt idx="1031">
                  <c:v>39337</c:v>
                </c:pt>
                <c:pt idx="1032">
                  <c:v>39338</c:v>
                </c:pt>
                <c:pt idx="1033">
                  <c:v>39339</c:v>
                </c:pt>
                <c:pt idx="1034">
                  <c:v>39342</c:v>
                </c:pt>
                <c:pt idx="1035">
                  <c:v>39343</c:v>
                </c:pt>
                <c:pt idx="1036">
                  <c:v>39344</c:v>
                </c:pt>
                <c:pt idx="1037">
                  <c:v>39345</c:v>
                </c:pt>
                <c:pt idx="1038">
                  <c:v>39346</c:v>
                </c:pt>
                <c:pt idx="1039">
                  <c:v>39349</c:v>
                </c:pt>
                <c:pt idx="1040">
                  <c:v>39350</c:v>
                </c:pt>
                <c:pt idx="1041">
                  <c:v>39351</c:v>
                </c:pt>
                <c:pt idx="1042">
                  <c:v>39352</c:v>
                </c:pt>
                <c:pt idx="1043">
                  <c:v>39353</c:v>
                </c:pt>
                <c:pt idx="1044">
                  <c:v>39356</c:v>
                </c:pt>
                <c:pt idx="1045">
                  <c:v>39357</c:v>
                </c:pt>
                <c:pt idx="1046">
                  <c:v>39358</c:v>
                </c:pt>
                <c:pt idx="1047">
                  <c:v>39359</c:v>
                </c:pt>
                <c:pt idx="1048">
                  <c:v>39360</c:v>
                </c:pt>
                <c:pt idx="1049">
                  <c:v>39363</c:v>
                </c:pt>
                <c:pt idx="1050">
                  <c:v>39364</c:v>
                </c:pt>
                <c:pt idx="1051">
                  <c:v>39365</c:v>
                </c:pt>
                <c:pt idx="1052">
                  <c:v>39366</c:v>
                </c:pt>
                <c:pt idx="1053">
                  <c:v>39367</c:v>
                </c:pt>
                <c:pt idx="1054">
                  <c:v>39370</c:v>
                </c:pt>
                <c:pt idx="1055">
                  <c:v>39371</c:v>
                </c:pt>
                <c:pt idx="1056">
                  <c:v>39372</c:v>
                </c:pt>
                <c:pt idx="1057">
                  <c:v>39373</c:v>
                </c:pt>
                <c:pt idx="1058">
                  <c:v>39374</c:v>
                </c:pt>
                <c:pt idx="1059">
                  <c:v>39377</c:v>
                </c:pt>
                <c:pt idx="1060">
                  <c:v>39378</c:v>
                </c:pt>
                <c:pt idx="1061">
                  <c:v>39379</c:v>
                </c:pt>
                <c:pt idx="1062">
                  <c:v>39380</c:v>
                </c:pt>
                <c:pt idx="1063">
                  <c:v>39381</c:v>
                </c:pt>
                <c:pt idx="1064">
                  <c:v>39384</c:v>
                </c:pt>
                <c:pt idx="1065">
                  <c:v>39385</c:v>
                </c:pt>
                <c:pt idx="1066">
                  <c:v>39386</c:v>
                </c:pt>
                <c:pt idx="1067">
                  <c:v>39387</c:v>
                </c:pt>
                <c:pt idx="1068">
                  <c:v>39388</c:v>
                </c:pt>
                <c:pt idx="1069">
                  <c:v>39391</c:v>
                </c:pt>
                <c:pt idx="1070">
                  <c:v>39392</c:v>
                </c:pt>
                <c:pt idx="1071">
                  <c:v>39393</c:v>
                </c:pt>
                <c:pt idx="1072">
                  <c:v>39394</c:v>
                </c:pt>
                <c:pt idx="1073">
                  <c:v>39395</c:v>
                </c:pt>
                <c:pt idx="1074">
                  <c:v>39398</c:v>
                </c:pt>
                <c:pt idx="1075">
                  <c:v>39399</c:v>
                </c:pt>
                <c:pt idx="1076">
                  <c:v>39400</c:v>
                </c:pt>
                <c:pt idx="1077">
                  <c:v>39401</c:v>
                </c:pt>
                <c:pt idx="1078">
                  <c:v>39402</c:v>
                </c:pt>
                <c:pt idx="1079">
                  <c:v>39405</c:v>
                </c:pt>
                <c:pt idx="1080">
                  <c:v>39406</c:v>
                </c:pt>
                <c:pt idx="1081">
                  <c:v>39407</c:v>
                </c:pt>
                <c:pt idx="1082">
                  <c:v>39408</c:v>
                </c:pt>
                <c:pt idx="1083">
                  <c:v>39409</c:v>
                </c:pt>
                <c:pt idx="1084">
                  <c:v>39412</c:v>
                </c:pt>
                <c:pt idx="1085">
                  <c:v>39413</c:v>
                </c:pt>
                <c:pt idx="1086">
                  <c:v>39414</c:v>
                </c:pt>
                <c:pt idx="1087">
                  <c:v>39415</c:v>
                </c:pt>
                <c:pt idx="1088">
                  <c:v>39416</c:v>
                </c:pt>
                <c:pt idx="1089">
                  <c:v>39419</c:v>
                </c:pt>
                <c:pt idx="1090">
                  <c:v>39420</c:v>
                </c:pt>
                <c:pt idx="1091">
                  <c:v>39421</c:v>
                </c:pt>
                <c:pt idx="1092">
                  <c:v>39422</c:v>
                </c:pt>
                <c:pt idx="1093">
                  <c:v>39423</c:v>
                </c:pt>
                <c:pt idx="1094">
                  <c:v>39426</c:v>
                </c:pt>
                <c:pt idx="1095">
                  <c:v>39427</c:v>
                </c:pt>
                <c:pt idx="1096">
                  <c:v>39428</c:v>
                </c:pt>
                <c:pt idx="1097">
                  <c:v>39429</c:v>
                </c:pt>
                <c:pt idx="1098">
                  <c:v>39430</c:v>
                </c:pt>
                <c:pt idx="1099">
                  <c:v>39433</c:v>
                </c:pt>
                <c:pt idx="1100">
                  <c:v>39434</c:v>
                </c:pt>
                <c:pt idx="1101">
                  <c:v>39435</c:v>
                </c:pt>
                <c:pt idx="1102">
                  <c:v>39436</c:v>
                </c:pt>
                <c:pt idx="1103">
                  <c:v>39437</c:v>
                </c:pt>
                <c:pt idx="1104">
                  <c:v>39440</c:v>
                </c:pt>
                <c:pt idx="1105">
                  <c:v>39441</c:v>
                </c:pt>
                <c:pt idx="1106">
                  <c:v>39442</c:v>
                </c:pt>
                <c:pt idx="1107">
                  <c:v>39443</c:v>
                </c:pt>
                <c:pt idx="1108">
                  <c:v>39444</c:v>
                </c:pt>
                <c:pt idx="1109">
                  <c:v>39447</c:v>
                </c:pt>
                <c:pt idx="1110">
                  <c:v>39448</c:v>
                </c:pt>
                <c:pt idx="1111">
                  <c:v>39449</c:v>
                </c:pt>
                <c:pt idx="1112">
                  <c:v>39450</c:v>
                </c:pt>
                <c:pt idx="1113">
                  <c:v>39451</c:v>
                </c:pt>
                <c:pt idx="1114">
                  <c:v>39454</c:v>
                </c:pt>
                <c:pt idx="1115">
                  <c:v>39455</c:v>
                </c:pt>
                <c:pt idx="1116">
                  <c:v>39456</c:v>
                </c:pt>
                <c:pt idx="1117">
                  <c:v>39457</c:v>
                </c:pt>
                <c:pt idx="1118">
                  <c:v>39458</c:v>
                </c:pt>
                <c:pt idx="1119">
                  <c:v>39461</c:v>
                </c:pt>
                <c:pt idx="1120">
                  <c:v>39462</c:v>
                </c:pt>
                <c:pt idx="1121">
                  <c:v>39463</c:v>
                </c:pt>
                <c:pt idx="1122">
                  <c:v>39464</c:v>
                </c:pt>
                <c:pt idx="1123">
                  <c:v>39465</c:v>
                </c:pt>
                <c:pt idx="1124">
                  <c:v>39468</c:v>
                </c:pt>
                <c:pt idx="1125">
                  <c:v>39469</c:v>
                </c:pt>
                <c:pt idx="1126">
                  <c:v>39470</c:v>
                </c:pt>
                <c:pt idx="1127">
                  <c:v>39471</c:v>
                </c:pt>
                <c:pt idx="1128">
                  <c:v>39472</c:v>
                </c:pt>
                <c:pt idx="1129">
                  <c:v>39475</c:v>
                </c:pt>
                <c:pt idx="1130">
                  <c:v>39476</c:v>
                </c:pt>
                <c:pt idx="1131">
                  <c:v>39477</c:v>
                </c:pt>
                <c:pt idx="1132">
                  <c:v>39478</c:v>
                </c:pt>
                <c:pt idx="1133">
                  <c:v>39479</c:v>
                </c:pt>
                <c:pt idx="1134">
                  <c:v>39482</c:v>
                </c:pt>
                <c:pt idx="1135">
                  <c:v>39483</c:v>
                </c:pt>
                <c:pt idx="1136">
                  <c:v>39484</c:v>
                </c:pt>
                <c:pt idx="1137">
                  <c:v>39485</c:v>
                </c:pt>
                <c:pt idx="1138">
                  <c:v>39486</c:v>
                </c:pt>
                <c:pt idx="1139">
                  <c:v>39489</c:v>
                </c:pt>
                <c:pt idx="1140">
                  <c:v>39490</c:v>
                </c:pt>
                <c:pt idx="1141">
                  <c:v>39491</c:v>
                </c:pt>
                <c:pt idx="1142">
                  <c:v>39492</c:v>
                </c:pt>
                <c:pt idx="1143">
                  <c:v>39493</c:v>
                </c:pt>
                <c:pt idx="1144">
                  <c:v>39496</c:v>
                </c:pt>
                <c:pt idx="1145">
                  <c:v>39497</c:v>
                </c:pt>
                <c:pt idx="1146">
                  <c:v>39498</c:v>
                </c:pt>
                <c:pt idx="1147">
                  <c:v>39499</c:v>
                </c:pt>
                <c:pt idx="1148">
                  <c:v>39500</c:v>
                </c:pt>
                <c:pt idx="1149">
                  <c:v>39503</c:v>
                </c:pt>
                <c:pt idx="1150">
                  <c:v>39504</c:v>
                </c:pt>
                <c:pt idx="1151">
                  <c:v>39505</c:v>
                </c:pt>
                <c:pt idx="1152">
                  <c:v>39506</c:v>
                </c:pt>
                <c:pt idx="1153">
                  <c:v>39507</c:v>
                </c:pt>
                <c:pt idx="1154">
                  <c:v>39510</c:v>
                </c:pt>
                <c:pt idx="1155">
                  <c:v>39511</c:v>
                </c:pt>
                <c:pt idx="1156">
                  <c:v>39512</c:v>
                </c:pt>
                <c:pt idx="1157">
                  <c:v>39513</c:v>
                </c:pt>
                <c:pt idx="1158">
                  <c:v>39514</c:v>
                </c:pt>
                <c:pt idx="1159">
                  <c:v>39517</c:v>
                </c:pt>
                <c:pt idx="1160">
                  <c:v>39518</c:v>
                </c:pt>
                <c:pt idx="1161">
                  <c:v>39519</c:v>
                </c:pt>
                <c:pt idx="1162">
                  <c:v>39520</c:v>
                </c:pt>
                <c:pt idx="1163">
                  <c:v>39521</c:v>
                </c:pt>
                <c:pt idx="1164">
                  <c:v>39524</c:v>
                </c:pt>
                <c:pt idx="1165">
                  <c:v>39525</c:v>
                </c:pt>
                <c:pt idx="1166">
                  <c:v>39526</c:v>
                </c:pt>
                <c:pt idx="1167">
                  <c:v>39527</c:v>
                </c:pt>
                <c:pt idx="1168">
                  <c:v>39528</c:v>
                </c:pt>
                <c:pt idx="1169">
                  <c:v>39531</c:v>
                </c:pt>
                <c:pt idx="1170">
                  <c:v>39532</c:v>
                </c:pt>
                <c:pt idx="1171">
                  <c:v>39533</c:v>
                </c:pt>
                <c:pt idx="1172">
                  <c:v>39534</c:v>
                </c:pt>
                <c:pt idx="1173">
                  <c:v>39535</c:v>
                </c:pt>
                <c:pt idx="1174">
                  <c:v>39538</c:v>
                </c:pt>
                <c:pt idx="1175">
                  <c:v>39539</c:v>
                </c:pt>
                <c:pt idx="1176">
                  <c:v>39540</c:v>
                </c:pt>
                <c:pt idx="1177">
                  <c:v>39541</c:v>
                </c:pt>
                <c:pt idx="1178">
                  <c:v>39542</c:v>
                </c:pt>
                <c:pt idx="1179">
                  <c:v>39545</c:v>
                </c:pt>
                <c:pt idx="1180">
                  <c:v>39546</c:v>
                </c:pt>
                <c:pt idx="1181">
                  <c:v>39547</c:v>
                </c:pt>
                <c:pt idx="1182">
                  <c:v>39548</c:v>
                </c:pt>
                <c:pt idx="1183">
                  <c:v>39549</c:v>
                </c:pt>
                <c:pt idx="1184">
                  <c:v>39552</c:v>
                </c:pt>
                <c:pt idx="1185">
                  <c:v>39553</c:v>
                </c:pt>
                <c:pt idx="1186">
                  <c:v>39554</c:v>
                </c:pt>
                <c:pt idx="1187">
                  <c:v>39555</c:v>
                </c:pt>
                <c:pt idx="1188">
                  <c:v>39556</c:v>
                </c:pt>
                <c:pt idx="1189">
                  <c:v>39559</c:v>
                </c:pt>
                <c:pt idx="1190">
                  <c:v>39560</c:v>
                </c:pt>
                <c:pt idx="1191">
                  <c:v>39561</c:v>
                </c:pt>
                <c:pt idx="1192">
                  <c:v>39562</c:v>
                </c:pt>
                <c:pt idx="1193">
                  <c:v>39563</c:v>
                </c:pt>
                <c:pt idx="1194">
                  <c:v>39566</c:v>
                </c:pt>
                <c:pt idx="1195">
                  <c:v>39567</c:v>
                </c:pt>
                <c:pt idx="1196">
                  <c:v>39568</c:v>
                </c:pt>
                <c:pt idx="1197">
                  <c:v>39569</c:v>
                </c:pt>
                <c:pt idx="1198">
                  <c:v>39570</c:v>
                </c:pt>
                <c:pt idx="1199">
                  <c:v>39573</c:v>
                </c:pt>
                <c:pt idx="1200">
                  <c:v>39574</c:v>
                </c:pt>
                <c:pt idx="1201">
                  <c:v>39575</c:v>
                </c:pt>
                <c:pt idx="1202">
                  <c:v>39576</c:v>
                </c:pt>
                <c:pt idx="1203">
                  <c:v>39577</c:v>
                </c:pt>
                <c:pt idx="1204">
                  <c:v>39580</c:v>
                </c:pt>
                <c:pt idx="1205">
                  <c:v>39581</c:v>
                </c:pt>
                <c:pt idx="1206">
                  <c:v>39582</c:v>
                </c:pt>
                <c:pt idx="1207">
                  <c:v>39583</c:v>
                </c:pt>
                <c:pt idx="1208">
                  <c:v>39584</c:v>
                </c:pt>
                <c:pt idx="1209">
                  <c:v>39587</c:v>
                </c:pt>
                <c:pt idx="1210">
                  <c:v>39588</c:v>
                </c:pt>
                <c:pt idx="1211">
                  <c:v>39589</c:v>
                </c:pt>
                <c:pt idx="1212">
                  <c:v>39590</c:v>
                </c:pt>
                <c:pt idx="1213">
                  <c:v>39591</c:v>
                </c:pt>
                <c:pt idx="1214">
                  <c:v>39594</c:v>
                </c:pt>
                <c:pt idx="1215">
                  <c:v>39595</c:v>
                </c:pt>
                <c:pt idx="1216">
                  <c:v>39596</c:v>
                </c:pt>
                <c:pt idx="1217">
                  <c:v>39597</c:v>
                </c:pt>
                <c:pt idx="1218">
                  <c:v>39598</c:v>
                </c:pt>
                <c:pt idx="1219">
                  <c:v>39601</c:v>
                </c:pt>
                <c:pt idx="1220">
                  <c:v>39602</c:v>
                </c:pt>
                <c:pt idx="1221">
                  <c:v>39603</c:v>
                </c:pt>
                <c:pt idx="1222">
                  <c:v>39604</c:v>
                </c:pt>
                <c:pt idx="1223">
                  <c:v>39605</c:v>
                </c:pt>
                <c:pt idx="1224">
                  <c:v>39608</c:v>
                </c:pt>
                <c:pt idx="1225">
                  <c:v>39609</c:v>
                </c:pt>
                <c:pt idx="1226">
                  <c:v>39610</c:v>
                </c:pt>
                <c:pt idx="1227">
                  <c:v>39611</c:v>
                </c:pt>
                <c:pt idx="1228">
                  <c:v>39612</c:v>
                </c:pt>
                <c:pt idx="1229">
                  <c:v>39615</c:v>
                </c:pt>
                <c:pt idx="1230">
                  <c:v>39616</c:v>
                </c:pt>
                <c:pt idx="1231">
                  <c:v>39617</c:v>
                </c:pt>
                <c:pt idx="1232">
                  <c:v>39618</c:v>
                </c:pt>
                <c:pt idx="1233">
                  <c:v>39619</c:v>
                </c:pt>
                <c:pt idx="1234">
                  <c:v>39622</c:v>
                </c:pt>
                <c:pt idx="1235">
                  <c:v>39623</c:v>
                </c:pt>
                <c:pt idx="1236">
                  <c:v>39624</c:v>
                </c:pt>
                <c:pt idx="1237">
                  <c:v>39625</c:v>
                </c:pt>
                <c:pt idx="1238">
                  <c:v>39626</c:v>
                </c:pt>
                <c:pt idx="1239">
                  <c:v>39629</c:v>
                </c:pt>
                <c:pt idx="1240">
                  <c:v>39630</c:v>
                </c:pt>
                <c:pt idx="1241">
                  <c:v>39631</c:v>
                </c:pt>
                <c:pt idx="1242">
                  <c:v>39632</c:v>
                </c:pt>
                <c:pt idx="1243">
                  <c:v>39633</c:v>
                </c:pt>
                <c:pt idx="1244">
                  <c:v>39636</c:v>
                </c:pt>
                <c:pt idx="1245">
                  <c:v>39637</c:v>
                </c:pt>
                <c:pt idx="1246">
                  <c:v>39638</c:v>
                </c:pt>
                <c:pt idx="1247">
                  <c:v>39639</c:v>
                </c:pt>
                <c:pt idx="1248">
                  <c:v>39640</c:v>
                </c:pt>
                <c:pt idx="1249">
                  <c:v>39643</c:v>
                </c:pt>
                <c:pt idx="1250">
                  <c:v>39644</c:v>
                </c:pt>
                <c:pt idx="1251">
                  <c:v>39645</c:v>
                </c:pt>
                <c:pt idx="1252">
                  <c:v>39646</c:v>
                </c:pt>
                <c:pt idx="1253">
                  <c:v>39647</c:v>
                </c:pt>
                <c:pt idx="1254">
                  <c:v>39650</c:v>
                </c:pt>
                <c:pt idx="1255">
                  <c:v>39651</c:v>
                </c:pt>
                <c:pt idx="1256">
                  <c:v>39652</c:v>
                </c:pt>
                <c:pt idx="1257">
                  <c:v>39653</c:v>
                </c:pt>
                <c:pt idx="1258">
                  <c:v>39654</c:v>
                </c:pt>
                <c:pt idx="1259">
                  <c:v>39657</c:v>
                </c:pt>
                <c:pt idx="1260">
                  <c:v>39658</c:v>
                </c:pt>
                <c:pt idx="1261">
                  <c:v>39659</c:v>
                </c:pt>
                <c:pt idx="1262">
                  <c:v>39660</c:v>
                </c:pt>
                <c:pt idx="1263">
                  <c:v>39661</c:v>
                </c:pt>
                <c:pt idx="1264">
                  <c:v>39664</c:v>
                </c:pt>
                <c:pt idx="1265">
                  <c:v>39665</c:v>
                </c:pt>
                <c:pt idx="1266">
                  <c:v>39666</c:v>
                </c:pt>
                <c:pt idx="1267">
                  <c:v>39667</c:v>
                </c:pt>
                <c:pt idx="1268">
                  <c:v>39668</c:v>
                </c:pt>
                <c:pt idx="1269">
                  <c:v>39671</c:v>
                </c:pt>
                <c:pt idx="1270">
                  <c:v>39672</c:v>
                </c:pt>
                <c:pt idx="1271">
                  <c:v>39673</c:v>
                </c:pt>
                <c:pt idx="1272">
                  <c:v>39674</c:v>
                </c:pt>
                <c:pt idx="1273">
                  <c:v>39675</c:v>
                </c:pt>
                <c:pt idx="1274">
                  <c:v>39678</c:v>
                </c:pt>
                <c:pt idx="1275">
                  <c:v>39679</c:v>
                </c:pt>
                <c:pt idx="1276">
                  <c:v>39680</c:v>
                </c:pt>
                <c:pt idx="1277">
                  <c:v>39681</c:v>
                </c:pt>
                <c:pt idx="1278">
                  <c:v>39682</c:v>
                </c:pt>
                <c:pt idx="1279">
                  <c:v>39685</c:v>
                </c:pt>
                <c:pt idx="1280">
                  <c:v>39686</c:v>
                </c:pt>
                <c:pt idx="1281">
                  <c:v>39687</c:v>
                </c:pt>
                <c:pt idx="1282">
                  <c:v>39688</c:v>
                </c:pt>
                <c:pt idx="1283">
                  <c:v>39689</c:v>
                </c:pt>
                <c:pt idx="1284">
                  <c:v>39692</c:v>
                </c:pt>
                <c:pt idx="1285">
                  <c:v>39693</c:v>
                </c:pt>
                <c:pt idx="1286">
                  <c:v>39694</c:v>
                </c:pt>
                <c:pt idx="1287">
                  <c:v>39695</c:v>
                </c:pt>
                <c:pt idx="1288">
                  <c:v>39696</c:v>
                </c:pt>
                <c:pt idx="1289">
                  <c:v>39699</c:v>
                </c:pt>
                <c:pt idx="1290">
                  <c:v>39700</c:v>
                </c:pt>
                <c:pt idx="1291">
                  <c:v>39701</c:v>
                </c:pt>
                <c:pt idx="1292">
                  <c:v>39702</c:v>
                </c:pt>
                <c:pt idx="1293">
                  <c:v>39703</c:v>
                </c:pt>
                <c:pt idx="1294">
                  <c:v>39706</c:v>
                </c:pt>
                <c:pt idx="1295">
                  <c:v>39707</c:v>
                </c:pt>
                <c:pt idx="1296">
                  <c:v>39708</c:v>
                </c:pt>
                <c:pt idx="1297">
                  <c:v>39709</c:v>
                </c:pt>
                <c:pt idx="1298">
                  <c:v>39710</c:v>
                </c:pt>
                <c:pt idx="1299">
                  <c:v>39713</c:v>
                </c:pt>
                <c:pt idx="1300">
                  <c:v>39714</c:v>
                </c:pt>
                <c:pt idx="1301">
                  <c:v>39715</c:v>
                </c:pt>
                <c:pt idx="1302">
                  <c:v>39716</c:v>
                </c:pt>
                <c:pt idx="1303">
                  <c:v>39717</c:v>
                </c:pt>
                <c:pt idx="1304">
                  <c:v>39720</c:v>
                </c:pt>
                <c:pt idx="1305">
                  <c:v>39721</c:v>
                </c:pt>
                <c:pt idx="1306">
                  <c:v>39722</c:v>
                </c:pt>
                <c:pt idx="1307">
                  <c:v>39723</c:v>
                </c:pt>
                <c:pt idx="1308">
                  <c:v>39724</c:v>
                </c:pt>
                <c:pt idx="1309">
                  <c:v>39727</c:v>
                </c:pt>
                <c:pt idx="1310">
                  <c:v>39728</c:v>
                </c:pt>
                <c:pt idx="1311">
                  <c:v>39729</c:v>
                </c:pt>
                <c:pt idx="1312">
                  <c:v>39730</c:v>
                </c:pt>
                <c:pt idx="1313">
                  <c:v>39731</c:v>
                </c:pt>
                <c:pt idx="1314">
                  <c:v>39734</c:v>
                </c:pt>
                <c:pt idx="1315">
                  <c:v>39735</c:v>
                </c:pt>
                <c:pt idx="1316">
                  <c:v>39736</c:v>
                </c:pt>
                <c:pt idx="1317">
                  <c:v>39737</c:v>
                </c:pt>
                <c:pt idx="1318">
                  <c:v>39738</c:v>
                </c:pt>
                <c:pt idx="1319">
                  <c:v>39741</c:v>
                </c:pt>
                <c:pt idx="1320">
                  <c:v>39742</c:v>
                </c:pt>
                <c:pt idx="1321">
                  <c:v>39743</c:v>
                </c:pt>
                <c:pt idx="1322">
                  <c:v>39744</c:v>
                </c:pt>
                <c:pt idx="1323">
                  <c:v>39745</c:v>
                </c:pt>
                <c:pt idx="1324">
                  <c:v>39748</c:v>
                </c:pt>
                <c:pt idx="1325">
                  <c:v>39749</c:v>
                </c:pt>
                <c:pt idx="1326">
                  <c:v>39750</c:v>
                </c:pt>
                <c:pt idx="1327">
                  <c:v>39751</c:v>
                </c:pt>
                <c:pt idx="1328">
                  <c:v>39752</c:v>
                </c:pt>
                <c:pt idx="1329">
                  <c:v>39755</c:v>
                </c:pt>
                <c:pt idx="1330">
                  <c:v>39756</c:v>
                </c:pt>
                <c:pt idx="1331">
                  <c:v>39757</c:v>
                </c:pt>
                <c:pt idx="1332">
                  <c:v>39758</c:v>
                </c:pt>
                <c:pt idx="1333">
                  <c:v>39759</c:v>
                </c:pt>
                <c:pt idx="1334">
                  <c:v>39762</c:v>
                </c:pt>
                <c:pt idx="1335">
                  <c:v>39763</c:v>
                </c:pt>
                <c:pt idx="1336">
                  <c:v>39764</c:v>
                </c:pt>
                <c:pt idx="1337">
                  <c:v>39765</c:v>
                </c:pt>
                <c:pt idx="1338">
                  <c:v>39766</c:v>
                </c:pt>
                <c:pt idx="1339">
                  <c:v>39769</c:v>
                </c:pt>
                <c:pt idx="1340">
                  <c:v>39770</c:v>
                </c:pt>
                <c:pt idx="1341">
                  <c:v>39771</c:v>
                </c:pt>
                <c:pt idx="1342">
                  <c:v>39772</c:v>
                </c:pt>
                <c:pt idx="1343">
                  <c:v>39773</c:v>
                </c:pt>
                <c:pt idx="1344">
                  <c:v>39776</c:v>
                </c:pt>
                <c:pt idx="1345">
                  <c:v>39777</c:v>
                </c:pt>
                <c:pt idx="1346">
                  <c:v>39778</c:v>
                </c:pt>
                <c:pt idx="1347">
                  <c:v>39779</c:v>
                </c:pt>
                <c:pt idx="1348">
                  <c:v>39780</c:v>
                </c:pt>
                <c:pt idx="1349">
                  <c:v>39783</c:v>
                </c:pt>
                <c:pt idx="1350">
                  <c:v>39784</c:v>
                </c:pt>
                <c:pt idx="1351">
                  <c:v>39785</c:v>
                </c:pt>
                <c:pt idx="1352">
                  <c:v>39786</c:v>
                </c:pt>
                <c:pt idx="1353">
                  <c:v>39787</c:v>
                </c:pt>
                <c:pt idx="1354">
                  <c:v>39790</c:v>
                </c:pt>
                <c:pt idx="1355">
                  <c:v>39791</c:v>
                </c:pt>
                <c:pt idx="1356">
                  <c:v>39792</c:v>
                </c:pt>
                <c:pt idx="1357">
                  <c:v>39793</c:v>
                </c:pt>
                <c:pt idx="1358">
                  <c:v>39794</c:v>
                </c:pt>
                <c:pt idx="1359">
                  <c:v>39797</c:v>
                </c:pt>
                <c:pt idx="1360">
                  <c:v>39798</c:v>
                </c:pt>
                <c:pt idx="1361">
                  <c:v>39799</c:v>
                </c:pt>
                <c:pt idx="1362">
                  <c:v>39800</c:v>
                </c:pt>
                <c:pt idx="1363">
                  <c:v>39801</c:v>
                </c:pt>
                <c:pt idx="1364">
                  <c:v>39804</c:v>
                </c:pt>
                <c:pt idx="1365">
                  <c:v>39805</c:v>
                </c:pt>
                <c:pt idx="1366">
                  <c:v>39806</c:v>
                </c:pt>
                <c:pt idx="1367">
                  <c:v>39807</c:v>
                </c:pt>
                <c:pt idx="1368">
                  <c:v>39808</c:v>
                </c:pt>
                <c:pt idx="1369">
                  <c:v>39811</c:v>
                </c:pt>
                <c:pt idx="1370">
                  <c:v>39812</c:v>
                </c:pt>
                <c:pt idx="1371">
                  <c:v>39813</c:v>
                </c:pt>
                <c:pt idx="1372">
                  <c:v>39814</c:v>
                </c:pt>
                <c:pt idx="1373">
                  <c:v>39815</c:v>
                </c:pt>
                <c:pt idx="1374">
                  <c:v>39818</c:v>
                </c:pt>
                <c:pt idx="1375">
                  <c:v>39819</c:v>
                </c:pt>
                <c:pt idx="1376">
                  <c:v>39820</c:v>
                </c:pt>
                <c:pt idx="1377">
                  <c:v>39821</c:v>
                </c:pt>
                <c:pt idx="1378">
                  <c:v>39822</c:v>
                </c:pt>
                <c:pt idx="1379">
                  <c:v>39825</c:v>
                </c:pt>
                <c:pt idx="1380">
                  <c:v>39826</c:v>
                </c:pt>
                <c:pt idx="1381">
                  <c:v>39827</c:v>
                </c:pt>
                <c:pt idx="1382">
                  <c:v>39828</c:v>
                </c:pt>
                <c:pt idx="1383">
                  <c:v>39829</c:v>
                </c:pt>
                <c:pt idx="1384">
                  <c:v>39832</c:v>
                </c:pt>
                <c:pt idx="1385">
                  <c:v>39833</c:v>
                </c:pt>
                <c:pt idx="1386">
                  <c:v>39834</c:v>
                </c:pt>
                <c:pt idx="1387">
                  <c:v>39835</c:v>
                </c:pt>
                <c:pt idx="1388">
                  <c:v>39836</c:v>
                </c:pt>
                <c:pt idx="1389">
                  <c:v>39839</c:v>
                </c:pt>
                <c:pt idx="1390">
                  <c:v>39840</c:v>
                </c:pt>
                <c:pt idx="1391">
                  <c:v>39841</c:v>
                </c:pt>
                <c:pt idx="1392">
                  <c:v>39842</c:v>
                </c:pt>
                <c:pt idx="1393">
                  <c:v>39843</c:v>
                </c:pt>
                <c:pt idx="1394">
                  <c:v>39846</c:v>
                </c:pt>
                <c:pt idx="1395">
                  <c:v>39847</c:v>
                </c:pt>
                <c:pt idx="1396">
                  <c:v>39848</c:v>
                </c:pt>
                <c:pt idx="1397">
                  <c:v>39849</c:v>
                </c:pt>
                <c:pt idx="1398">
                  <c:v>39850</c:v>
                </c:pt>
                <c:pt idx="1399">
                  <c:v>39853</c:v>
                </c:pt>
                <c:pt idx="1400">
                  <c:v>39854</c:v>
                </c:pt>
                <c:pt idx="1401">
                  <c:v>39855</c:v>
                </c:pt>
                <c:pt idx="1402">
                  <c:v>39856</c:v>
                </c:pt>
                <c:pt idx="1403">
                  <c:v>39857</c:v>
                </c:pt>
                <c:pt idx="1404">
                  <c:v>39860</c:v>
                </c:pt>
                <c:pt idx="1405">
                  <c:v>39861</c:v>
                </c:pt>
                <c:pt idx="1406">
                  <c:v>39862</c:v>
                </c:pt>
                <c:pt idx="1407">
                  <c:v>39863</c:v>
                </c:pt>
                <c:pt idx="1408">
                  <c:v>39864</c:v>
                </c:pt>
                <c:pt idx="1409">
                  <c:v>39867</c:v>
                </c:pt>
                <c:pt idx="1410">
                  <c:v>39868</c:v>
                </c:pt>
                <c:pt idx="1411">
                  <c:v>39869</c:v>
                </c:pt>
                <c:pt idx="1412">
                  <c:v>39870</c:v>
                </c:pt>
                <c:pt idx="1413">
                  <c:v>39871</c:v>
                </c:pt>
                <c:pt idx="1414">
                  <c:v>39874</c:v>
                </c:pt>
                <c:pt idx="1415">
                  <c:v>39875</c:v>
                </c:pt>
                <c:pt idx="1416">
                  <c:v>39876</c:v>
                </c:pt>
                <c:pt idx="1417">
                  <c:v>39877</c:v>
                </c:pt>
                <c:pt idx="1418">
                  <c:v>39878</c:v>
                </c:pt>
                <c:pt idx="1419">
                  <c:v>39881</c:v>
                </c:pt>
                <c:pt idx="1420">
                  <c:v>39882</c:v>
                </c:pt>
                <c:pt idx="1421">
                  <c:v>39883</c:v>
                </c:pt>
                <c:pt idx="1422">
                  <c:v>39884</c:v>
                </c:pt>
                <c:pt idx="1423">
                  <c:v>39885</c:v>
                </c:pt>
                <c:pt idx="1424">
                  <c:v>39888</c:v>
                </c:pt>
                <c:pt idx="1425">
                  <c:v>39889</c:v>
                </c:pt>
                <c:pt idx="1426">
                  <c:v>39890</c:v>
                </c:pt>
                <c:pt idx="1427">
                  <c:v>39891</c:v>
                </c:pt>
                <c:pt idx="1428">
                  <c:v>39892</c:v>
                </c:pt>
                <c:pt idx="1429">
                  <c:v>39895</c:v>
                </c:pt>
                <c:pt idx="1430">
                  <c:v>39896</c:v>
                </c:pt>
                <c:pt idx="1431">
                  <c:v>39897</c:v>
                </c:pt>
                <c:pt idx="1432">
                  <c:v>39898</c:v>
                </c:pt>
                <c:pt idx="1433">
                  <c:v>39899</c:v>
                </c:pt>
                <c:pt idx="1434">
                  <c:v>39902</c:v>
                </c:pt>
                <c:pt idx="1435">
                  <c:v>39903</c:v>
                </c:pt>
                <c:pt idx="1436">
                  <c:v>39904</c:v>
                </c:pt>
                <c:pt idx="1437">
                  <c:v>39905</c:v>
                </c:pt>
                <c:pt idx="1438">
                  <c:v>39906</c:v>
                </c:pt>
                <c:pt idx="1439">
                  <c:v>39909</c:v>
                </c:pt>
                <c:pt idx="1440">
                  <c:v>39910</c:v>
                </c:pt>
                <c:pt idx="1441">
                  <c:v>39911</c:v>
                </c:pt>
                <c:pt idx="1442">
                  <c:v>39912</c:v>
                </c:pt>
                <c:pt idx="1443">
                  <c:v>39913</c:v>
                </c:pt>
                <c:pt idx="1444">
                  <c:v>39916</c:v>
                </c:pt>
                <c:pt idx="1445">
                  <c:v>39917</c:v>
                </c:pt>
                <c:pt idx="1446">
                  <c:v>39918</c:v>
                </c:pt>
                <c:pt idx="1447">
                  <c:v>39919</c:v>
                </c:pt>
                <c:pt idx="1448">
                  <c:v>39920</c:v>
                </c:pt>
                <c:pt idx="1449">
                  <c:v>39923</c:v>
                </c:pt>
                <c:pt idx="1450">
                  <c:v>39924</c:v>
                </c:pt>
                <c:pt idx="1451">
                  <c:v>39925</c:v>
                </c:pt>
                <c:pt idx="1452">
                  <c:v>39926</c:v>
                </c:pt>
                <c:pt idx="1453">
                  <c:v>39927</c:v>
                </c:pt>
                <c:pt idx="1454">
                  <c:v>39930</c:v>
                </c:pt>
                <c:pt idx="1455">
                  <c:v>39931</c:v>
                </c:pt>
                <c:pt idx="1456">
                  <c:v>39932</c:v>
                </c:pt>
                <c:pt idx="1457">
                  <c:v>39933</c:v>
                </c:pt>
                <c:pt idx="1458">
                  <c:v>39934</c:v>
                </c:pt>
                <c:pt idx="1459">
                  <c:v>39937</c:v>
                </c:pt>
                <c:pt idx="1460">
                  <c:v>39938</c:v>
                </c:pt>
                <c:pt idx="1461">
                  <c:v>39939</c:v>
                </c:pt>
                <c:pt idx="1462">
                  <c:v>39940</c:v>
                </c:pt>
                <c:pt idx="1463">
                  <c:v>39941</c:v>
                </c:pt>
                <c:pt idx="1464">
                  <c:v>39944</c:v>
                </c:pt>
                <c:pt idx="1465">
                  <c:v>39945</c:v>
                </c:pt>
                <c:pt idx="1466">
                  <c:v>39946</c:v>
                </c:pt>
                <c:pt idx="1467">
                  <c:v>39947</c:v>
                </c:pt>
                <c:pt idx="1468">
                  <c:v>39948</c:v>
                </c:pt>
                <c:pt idx="1469">
                  <c:v>39951</c:v>
                </c:pt>
                <c:pt idx="1470">
                  <c:v>39952</c:v>
                </c:pt>
                <c:pt idx="1471">
                  <c:v>39953</c:v>
                </c:pt>
                <c:pt idx="1472">
                  <c:v>39954</c:v>
                </c:pt>
                <c:pt idx="1473">
                  <c:v>39955</c:v>
                </c:pt>
                <c:pt idx="1474">
                  <c:v>39958</c:v>
                </c:pt>
                <c:pt idx="1475">
                  <c:v>39959</c:v>
                </c:pt>
                <c:pt idx="1476">
                  <c:v>39960</c:v>
                </c:pt>
                <c:pt idx="1477">
                  <c:v>39961</c:v>
                </c:pt>
                <c:pt idx="1478">
                  <c:v>39962</c:v>
                </c:pt>
                <c:pt idx="1479">
                  <c:v>39965</c:v>
                </c:pt>
                <c:pt idx="1480">
                  <c:v>39966</c:v>
                </c:pt>
                <c:pt idx="1481">
                  <c:v>39967</c:v>
                </c:pt>
                <c:pt idx="1482">
                  <c:v>39968</c:v>
                </c:pt>
                <c:pt idx="1483">
                  <c:v>39969</c:v>
                </c:pt>
                <c:pt idx="1484">
                  <c:v>39972</c:v>
                </c:pt>
                <c:pt idx="1485">
                  <c:v>39973</c:v>
                </c:pt>
                <c:pt idx="1486">
                  <c:v>39974</c:v>
                </c:pt>
                <c:pt idx="1487">
                  <c:v>39975</c:v>
                </c:pt>
                <c:pt idx="1488">
                  <c:v>39976</c:v>
                </c:pt>
                <c:pt idx="1489">
                  <c:v>39979</c:v>
                </c:pt>
                <c:pt idx="1490">
                  <c:v>39980</c:v>
                </c:pt>
                <c:pt idx="1491">
                  <c:v>39981</c:v>
                </c:pt>
                <c:pt idx="1492">
                  <c:v>39982</c:v>
                </c:pt>
                <c:pt idx="1493">
                  <c:v>39983</c:v>
                </c:pt>
                <c:pt idx="1494">
                  <c:v>39986</c:v>
                </c:pt>
                <c:pt idx="1495">
                  <c:v>39987</c:v>
                </c:pt>
                <c:pt idx="1496">
                  <c:v>39988</c:v>
                </c:pt>
                <c:pt idx="1497">
                  <c:v>39989</c:v>
                </c:pt>
                <c:pt idx="1498">
                  <c:v>39990</c:v>
                </c:pt>
                <c:pt idx="1499">
                  <c:v>39993</c:v>
                </c:pt>
                <c:pt idx="1500">
                  <c:v>39994</c:v>
                </c:pt>
                <c:pt idx="1501">
                  <c:v>39995</c:v>
                </c:pt>
                <c:pt idx="1502">
                  <c:v>39996</c:v>
                </c:pt>
                <c:pt idx="1503">
                  <c:v>39997</c:v>
                </c:pt>
                <c:pt idx="1504">
                  <c:v>40000</c:v>
                </c:pt>
                <c:pt idx="1505">
                  <c:v>40001</c:v>
                </c:pt>
                <c:pt idx="1506">
                  <c:v>40002</c:v>
                </c:pt>
                <c:pt idx="1507">
                  <c:v>40003</c:v>
                </c:pt>
                <c:pt idx="1508">
                  <c:v>40004</c:v>
                </c:pt>
                <c:pt idx="1509">
                  <c:v>40007</c:v>
                </c:pt>
                <c:pt idx="1510">
                  <c:v>40008</c:v>
                </c:pt>
                <c:pt idx="1511">
                  <c:v>40009</c:v>
                </c:pt>
                <c:pt idx="1512">
                  <c:v>40010</c:v>
                </c:pt>
                <c:pt idx="1513">
                  <c:v>40011</c:v>
                </c:pt>
                <c:pt idx="1514">
                  <c:v>40014</c:v>
                </c:pt>
                <c:pt idx="1515">
                  <c:v>40015</c:v>
                </c:pt>
                <c:pt idx="1516">
                  <c:v>40016</c:v>
                </c:pt>
                <c:pt idx="1517">
                  <c:v>40017</c:v>
                </c:pt>
                <c:pt idx="1518">
                  <c:v>40018</c:v>
                </c:pt>
                <c:pt idx="1519">
                  <c:v>40021</c:v>
                </c:pt>
                <c:pt idx="1520">
                  <c:v>40022</c:v>
                </c:pt>
                <c:pt idx="1521">
                  <c:v>40023</c:v>
                </c:pt>
                <c:pt idx="1522">
                  <c:v>40024</c:v>
                </c:pt>
                <c:pt idx="1523">
                  <c:v>40025</c:v>
                </c:pt>
                <c:pt idx="1524">
                  <c:v>40028</c:v>
                </c:pt>
                <c:pt idx="1525">
                  <c:v>40029</c:v>
                </c:pt>
                <c:pt idx="1526">
                  <c:v>40030</c:v>
                </c:pt>
                <c:pt idx="1527">
                  <c:v>40031</c:v>
                </c:pt>
                <c:pt idx="1528">
                  <c:v>40032</c:v>
                </c:pt>
                <c:pt idx="1529">
                  <c:v>40035</c:v>
                </c:pt>
                <c:pt idx="1530">
                  <c:v>40036</c:v>
                </c:pt>
                <c:pt idx="1531">
                  <c:v>40037</c:v>
                </c:pt>
                <c:pt idx="1532">
                  <c:v>40038</c:v>
                </c:pt>
                <c:pt idx="1533">
                  <c:v>40039</c:v>
                </c:pt>
                <c:pt idx="1534">
                  <c:v>40042</c:v>
                </c:pt>
                <c:pt idx="1535">
                  <c:v>40043</c:v>
                </c:pt>
                <c:pt idx="1536">
                  <c:v>40044</c:v>
                </c:pt>
                <c:pt idx="1537">
                  <c:v>40045</c:v>
                </c:pt>
                <c:pt idx="1538">
                  <c:v>40046</c:v>
                </c:pt>
                <c:pt idx="1539">
                  <c:v>40049</c:v>
                </c:pt>
                <c:pt idx="1540">
                  <c:v>40050</c:v>
                </c:pt>
                <c:pt idx="1541">
                  <c:v>40051</c:v>
                </c:pt>
                <c:pt idx="1542">
                  <c:v>40052</c:v>
                </c:pt>
                <c:pt idx="1543">
                  <c:v>40053</c:v>
                </c:pt>
                <c:pt idx="1544">
                  <c:v>40056</c:v>
                </c:pt>
                <c:pt idx="1545">
                  <c:v>40057</c:v>
                </c:pt>
                <c:pt idx="1546">
                  <c:v>40058</c:v>
                </c:pt>
                <c:pt idx="1547">
                  <c:v>40059</c:v>
                </c:pt>
                <c:pt idx="1548">
                  <c:v>40060</c:v>
                </c:pt>
                <c:pt idx="1549">
                  <c:v>40063</c:v>
                </c:pt>
                <c:pt idx="1550">
                  <c:v>40064</c:v>
                </c:pt>
                <c:pt idx="1551">
                  <c:v>40065</c:v>
                </c:pt>
                <c:pt idx="1552">
                  <c:v>40066</c:v>
                </c:pt>
                <c:pt idx="1553">
                  <c:v>40067</c:v>
                </c:pt>
                <c:pt idx="1554">
                  <c:v>40070</c:v>
                </c:pt>
                <c:pt idx="1555">
                  <c:v>40071</c:v>
                </c:pt>
                <c:pt idx="1556">
                  <c:v>40072</c:v>
                </c:pt>
                <c:pt idx="1557">
                  <c:v>40073</c:v>
                </c:pt>
                <c:pt idx="1558">
                  <c:v>40074</c:v>
                </c:pt>
                <c:pt idx="1559">
                  <c:v>40077</c:v>
                </c:pt>
                <c:pt idx="1560">
                  <c:v>40078</c:v>
                </c:pt>
                <c:pt idx="1561">
                  <c:v>40079</c:v>
                </c:pt>
                <c:pt idx="1562">
                  <c:v>40080</c:v>
                </c:pt>
                <c:pt idx="1563">
                  <c:v>40081</c:v>
                </c:pt>
                <c:pt idx="1564">
                  <c:v>40084</c:v>
                </c:pt>
                <c:pt idx="1565">
                  <c:v>40085</c:v>
                </c:pt>
                <c:pt idx="1566">
                  <c:v>40086</c:v>
                </c:pt>
                <c:pt idx="1567">
                  <c:v>40087</c:v>
                </c:pt>
                <c:pt idx="1568">
                  <c:v>40088</c:v>
                </c:pt>
                <c:pt idx="1569">
                  <c:v>40091</c:v>
                </c:pt>
                <c:pt idx="1570">
                  <c:v>40092</c:v>
                </c:pt>
                <c:pt idx="1571">
                  <c:v>40093</c:v>
                </c:pt>
                <c:pt idx="1572">
                  <c:v>40094</c:v>
                </c:pt>
                <c:pt idx="1573">
                  <c:v>40095</c:v>
                </c:pt>
                <c:pt idx="1574">
                  <c:v>40098</c:v>
                </c:pt>
                <c:pt idx="1575">
                  <c:v>40099</c:v>
                </c:pt>
                <c:pt idx="1576">
                  <c:v>40100</c:v>
                </c:pt>
                <c:pt idx="1577">
                  <c:v>40101</c:v>
                </c:pt>
                <c:pt idx="1578">
                  <c:v>40102</c:v>
                </c:pt>
                <c:pt idx="1579">
                  <c:v>40105</c:v>
                </c:pt>
                <c:pt idx="1580">
                  <c:v>40106</c:v>
                </c:pt>
                <c:pt idx="1581">
                  <c:v>40107</c:v>
                </c:pt>
                <c:pt idx="1582">
                  <c:v>40108</c:v>
                </c:pt>
                <c:pt idx="1583">
                  <c:v>40109</c:v>
                </c:pt>
                <c:pt idx="1584">
                  <c:v>40112</c:v>
                </c:pt>
                <c:pt idx="1585">
                  <c:v>40113</c:v>
                </c:pt>
                <c:pt idx="1586">
                  <c:v>40114</c:v>
                </c:pt>
                <c:pt idx="1587">
                  <c:v>40115</c:v>
                </c:pt>
                <c:pt idx="1588">
                  <c:v>40116</c:v>
                </c:pt>
                <c:pt idx="1589">
                  <c:v>40119</c:v>
                </c:pt>
                <c:pt idx="1590">
                  <c:v>40120</c:v>
                </c:pt>
                <c:pt idx="1591">
                  <c:v>40121</c:v>
                </c:pt>
                <c:pt idx="1592">
                  <c:v>40122</c:v>
                </c:pt>
                <c:pt idx="1593">
                  <c:v>40123</c:v>
                </c:pt>
                <c:pt idx="1594">
                  <c:v>40126</c:v>
                </c:pt>
                <c:pt idx="1595">
                  <c:v>40127</c:v>
                </c:pt>
                <c:pt idx="1596">
                  <c:v>40128</c:v>
                </c:pt>
                <c:pt idx="1597">
                  <c:v>40129</c:v>
                </c:pt>
                <c:pt idx="1598">
                  <c:v>40130</c:v>
                </c:pt>
                <c:pt idx="1599">
                  <c:v>40133</c:v>
                </c:pt>
                <c:pt idx="1600">
                  <c:v>40134</c:v>
                </c:pt>
                <c:pt idx="1601">
                  <c:v>40135</c:v>
                </c:pt>
                <c:pt idx="1602">
                  <c:v>40136</c:v>
                </c:pt>
                <c:pt idx="1603">
                  <c:v>40137</c:v>
                </c:pt>
                <c:pt idx="1604">
                  <c:v>40140</c:v>
                </c:pt>
                <c:pt idx="1605">
                  <c:v>40141</c:v>
                </c:pt>
                <c:pt idx="1606">
                  <c:v>40142</c:v>
                </c:pt>
                <c:pt idx="1607">
                  <c:v>40143</c:v>
                </c:pt>
                <c:pt idx="1608">
                  <c:v>40144</c:v>
                </c:pt>
                <c:pt idx="1609">
                  <c:v>40147</c:v>
                </c:pt>
                <c:pt idx="1610">
                  <c:v>40148</c:v>
                </c:pt>
                <c:pt idx="1611">
                  <c:v>40149</c:v>
                </c:pt>
                <c:pt idx="1612">
                  <c:v>40150</c:v>
                </c:pt>
                <c:pt idx="1613">
                  <c:v>40151</c:v>
                </c:pt>
                <c:pt idx="1614">
                  <c:v>40154</c:v>
                </c:pt>
                <c:pt idx="1615">
                  <c:v>40155</c:v>
                </c:pt>
                <c:pt idx="1616">
                  <c:v>40156</c:v>
                </c:pt>
                <c:pt idx="1617">
                  <c:v>40157</c:v>
                </c:pt>
                <c:pt idx="1618">
                  <c:v>40158</c:v>
                </c:pt>
                <c:pt idx="1619">
                  <c:v>40161</c:v>
                </c:pt>
                <c:pt idx="1620">
                  <c:v>40162</c:v>
                </c:pt>
                <c:pt idx="1621">
                  <c:v>40163</c:v>
                </c:pt>
                <c:pt idx="1622">
                  <c:v>40164</c:v>
                </c:pt>
                <c:pt idx="1623">
                  <c:v>40165</c:v>
                </c:pt>
                <c:pt idx="1624">
                  <c:v>40168</c:v>
                </c:pt>
                <c:pt idx="1625">
                  <c:v>40169</c:v>
                </c:pt>
                <c:pt idx="1626">
                  <c:v>40170</c:v>
                </c:pt>
                <c:pt idx="1627">
                  <c:v>40171</c:v>
                </c:pt>
                <c:pt idx="1628">
                  <c:v>40172</c:v>
                </c:pt>
                <c:pt idx="1629">
                  <c:v>40175</c:v>
                </c:pt>
                <c:pt idx="1630">
                  <c:v>40176</c:v>
                </c:pt>
                <c:pt idx="1631">
                  <c:v>40177</c:v>
                </c:pt>
                <c:pt idx="1632">
                  <c:v>40178</c:v>
                </c:pt>
                <c:pt idx="1633">
                  <c:v>40179</c:v>
                </c:pt>
                <c:pt idx="1634">
                  <c:v>40182</c:v>
                </c:pt>
                <c:pt idx="1635">
                  <c:v>40183</c:v>
                </c:pt>
                <c:pt idx="1636">
                  <c:v>40184</c:v>
                </c:pt>
                <c:pt idx="1637">
                  <c:v>40185</c:v>
                </c:pt>
                <c:pt idx="1638">
                  <c:v>40186</c:v>
                </c:pt>
                <c:pt idx="1639">
                  <c:v>40189</c:v>
                </c:pt>
                <c:pt idx="1640">
                  <c:v>40190</c:v>
                </c:pt>
                <c:pt idx="1641">
                  <c:v>40191</c:v>
                </c:pt>
                <c:pt idx="1642">
                  <c:v>40192</c:v>
                </c:pt>
                <c:pt idx="1643">
                  <c:v>40193</c:v>
                </c:pt>
                <c:pt idx="1644">
                  <c:v>40196</c:v>
                </c:pt>
                <c:pt idx="1645">
                  <c:v>40197</c:v>
                </c:pt>
                <c:pt idx="1646">
                  <c:v>40198</c:v>
                </c:pt>
                <c:pt idx="1647">
                  <c:v>40199</c:v>
                </c:pt>
                <c:pt idx="1648">
                  <c:v>40200</c:v>
                </c:pt>
                <c:pt idx="1649">
                  <c:v>40203</c:v>
                </c:pt>
                <c:pt idx="1650">
                  <c:v>40204</c:v>
                </c:pt>
                <c:pt idx="1651">
                  <c:v>40205</c:v>
                </c:pt>
                <c:pt idx="1652">
                  <c:v>40206</c:v>
                </c:pt>
                <c:pt idx="1653">
                  <c:v>40207</c:v>
                </c:pt>
                <c:pt idx="1654">
                  <c:v>40210</c:v>
                </c:pt>
                <c:pt idx="1655">
                  <c:v>40211</c:v>
                </c:pt>
                <c:pt idx="1656">
                  <c:v>40212</c:v>
                </c:pt>
                <c:pt idx="1657">
                  <c:v>40213</c:v>
                </c:pt>
                <c:pt idx="1658">
                  <c:v>40214</c:v>
                </c:pt>
                <c:pt idx="1659">
                  <c:v>40217</c:v>
                </c:pt>
                <c:pt idx="1660">
                  <c:v>40218</c:v>
                </c:pt>
                <c:pt idx="1661">
                  <c:v>40219</c:v>
                </c:pt>
                <c:pt idx="1662">
                  <c:v>40220</c:v>
                </c:pt>
                <c:pt idx="1663">
                  <c:v>40221</c:v>
                </c:pt>
                <c:pt idx="1664">
                  <c:v>40224</c:v>
                </c:pt>
                <c:pt idx="1665">
                  <c:v>40225</c:v>
                </c:pt>
                <c:pt idx="1666">
                  <c:v>40226</c:v>
                </c:pt>
                <c:pt idx="1667">
                  <c:v>40227</c:v>
                </c:pt>
                <c:pt idx="1668">
                  <c:v>40228</c:v>
                </c:pt>
                <c:pt idx="1669">
                  <c:v>40231</c:v>
                </c:pt>
                <c:pt idx="1670">
                  <c:v>40232</c:v>
                </c:pt>
                <c:pt idx="1671">
                  <c:v>40233</c:v>
                </c:pt>
                <c:pt idx="1672">
                  <c:v>40234</c:v>
                </c:pt>
                <c:pt idx="1673">
                  <c:v>40235</c:v>
                </c:pt>
                <c:pt idx="1674">
                  <c:v>40238</c:v>
                </c:pt>
                <c:pt idx="1675">
                  <c:v>40239</c:v>
                </c:pt>
                <c:pt idx="1676">
                  <c:v>40240</c:v>
                </c:pt>
                <c:pt idx="1677">
                  <c:v>40241</c:v>
                </c:pt>
                <c:pt idx="1678">
                  <c:v>40242</c:v>
                </c:pt>
                <c:pt idx="1679">
                  <c:v>40245</c:v>
                </c:pt>
                <c:pt idx="1680">
                  <c:v>40246</c:v>
                </c:pt>
                <c:pt idx="1681">
                  <c:v>40247</c:v>
                </c:pt>
                <c:pt idx="1682">
                  <c:v>40248</c:v>
                </c:pt>
                <c:pt idx="1683">
                  <c:v>40249</c:v>
                </c:pt>
                <c:pt idx="1684">
                  <c:v>40252</c:v>
                </c:pt>
                <c:pt idx="1685">
                  <c:v>40253</c:v>
                </c:pt>
                <c:pt idx="1686">
                  <c:v>40254</c:v>
                </c:pt>
                <c:pt idx="1687">
                  <c:v>40255</c:v>
                </c:pt>
                <c:pt idx="1688">
                  <c:v>40256</c:v>
                </c:pt>
                <c:pt idx="1689">
                  <c:v>40259</c:v>
                </c:pt>
                <c:pt idx="1690">
                  <c:v>40260</c:v>
                </c:pt>
                <c:pt idx="1691">
                  <c:v>40261</c:v>
                </c:pt>
                <c:pt idx="1692">
                  <c:v>40262</c:v>
                </c:pt>
                <c:pt idx="1693">
                  <c:v>40263</c:v>
                </c:pt>
                <c:pt idx="1694">
                  <c:v>40266</c:v>
                </c:pt>
                <c:pt idx="1695">
                  <c:v>40267</c:v>
                </c:pt>
                <c:pt idx="1696">
                  <c:v>40268</c:v>
                </c:pt>
                <c:pt idx="1697">
                  <c:v>40269</c:v>
                </c:pt>
                <c:pt idx="1698">
                  <c:v>40270</c:v>
                </c:pt>
                <c:pt idx="1699">
                  <c:v>40273</c:v>
                </c:pt>
                <c:pt idx="1700">
                  <c:v>40274</c:v>
                </c:pt>
                <c:pt idx="1701">
                  <c:v>40275</c:v>
                </c:pt>
                <c:pt idx="1702">
                  <c:v>40276</c:v>
                </c:pt>
                <c:pt idx="1703">
                  <c:v>40277</c:v>
                </c:pt>
                <c:pt idx="1704">
                  <c:v>40280</c:v>
                </c:pt>
                <c:pt idx="1705">
                  <c:v>40281</c:v>
                </c:pt>
                <c:pt idx="1706">
                  <c:v>40282</c:v>
                </c:pt>
                <c:pt idx="1707">
                  <c:v>40283</c:v>
                </c:pt>
                <c:pt idx="1708">
                  <c:v>40284</c:v>
                </c:pt>
                <c:pt idx="1709">
                  <c:v>40287</c:v>
                </c:pt>
                <c:pt idx="1710">
                  <c:v>40288</c:v>
                </c:pt>
                <c:pt idx="1711">
                  <c:v>40289</c:v>
                </c:pt>
                <c:pt idx="1712">
                  <c:v>40290</c:v>
                </c:pt>
                <c:pt idx="1713">
                  <c:v>40291</c:v>
                </c:pt>
                <c:pt idx="1714">
                  <c:v>40294</c:v>
                </c:pt>
                <c:pt idx="1715">
                  <c:v>40295</c:v>
                </c:pt>
                <c:pt idx="1716">
                  <c:v>40296</c:v>
                </c:pt>
                <c:pt idx="1717">
                  <c:v>40297</c:v>
                </c:pt>
                <c:pt idx="1718">
                  <c:v>40298</c:v>
                </c:pt>
                <c:pt idx="1719">
                  <c:v>40301</c:v>
                </c:pt>
                <c:pt idx="1720">
                  <c:v>40302</c:v>
                </c:pt>
                <c:pt idx="1721">
                  <c:v>40303</c:v>
                </c:pt>
                <c:pt idx="1722">
                  <c:v>40304</c:v>
                </c:pt>
                <c:pt idx="1723">
                  <c:v>40305</c:v>
                </c:pt>
                <c:pt idx="1724">
                  <c:v>40308</c:v>
                </c:pt>
                <c:pt idx="1725">
                  <c:v>40309</c:v>
                </c:pt>
                <c:pt idx="1726">
                  <c:v>40310</c:v>
                </c:pt>
                <c:pt idx="1727">
                  <c:v>40311</c:v>
                </c:pt>
                <c:pt idx="1728">
                  <c:v>40312</c:v>
                </c:pt>
                <c:pt idx="1729">
                  <c:v>40315</c:v>
                </c:pt>
                <c:pt idx="1730">
                  <c:v>40316</c:v>
                </c:pt>
                <c:pt idx="1731">
                  <c:v>40317</c:v>
                </c:pt>
                <c:pt idx="1732">
                  <c:v>40318</c:v>
                </c:pt>
                <c:pt idx="1733">
                  <c:v>40319</c:v>
                </c:pt>
                <c:pt idx="1734">
                  <c:v>40322</c:v>
                </c:pt>
                <c:pt idx="1735">
                  <c:v>40323</c:v>
                </c:pt>
                <c:pt idx="1736">
                  <c:v>40324</c:v>
                </c:pt>
                <c:pt idx="1737">
                  <c:v>40325</c:v>
                </c:pt>
                <c:pt idx="1738">
                  <c:v>40326</c:v>
                </c:pt>
                <c:pt idx="1739">
                  <c:v>40329</c:v>
                </c:pt>
                <c:pt idx="1740">
                  <c:v>40330</c:v>
                </c:pt>
                <c:pt idx="1741">
                  <c:v>40331</c:v>
                </c:pt>
                <c:pt idx="1742">
                  <c:v>40332</c:v>
                </c:pt>
                <c:pt idx="1743">
                  <c:v>40333</c:v>
                </c:pt>
                <c:pt idx="1744">
                  <c:v>40336</c:v>
                </c:pt>
                <c:pt idx="1745">
                  <c:v>40337</c:v>
                </c:pt>
                <c:pt idx="1746">
                  <c:v>40338</c:v>
                </c:pt>
                <c:pt idx="1747">
                  <c:v>40339</c:v>
                </c:pt>
                <c:pt idx="1748">
                  <c:v>40340</c:v>
                </c:pt>
                <c:pt idx="1749">
                  <c:v>40343</c:v>
                </c:pt>
                <c:pt idx="1750">
                  <c:v>40344</c:v>
                </c:pt>
                <c:pt idx="1751">
                  <c:v>40345</c:v>
                </c:pt>
                <c:pt idx="1752">
                  <c:v>40346</c:v>
                </c:pt>
                <c:pt idx="1753">
                  <c:v>40347</c:v>
                </c:pt>
                <c:pt idx="1754">
                  <c:v>40350</c:v>
                </c:pt>
                <c:pt idx="1755">
                  <c:v>40351</c:v>
                </c:pt>
                <c:pt idx="1756">
                  <c:v>40352</c:v>
                </c:pt>
                <c:pt idx="1757">
                  <c:v>40353</c:v>
                </c:pt>
                <c:pt idx="1758">
                  <c:v>40354</c:v>
                </c:pt>
                <c:pt idx="1759">
                  <c:v>40357</c:v>
                </c:pt>
                <c:pt idx="1760">
                  <c:v>40358</c:v>
                </c:pt>
                <c:pt idx="1761">
                  <c:v>40359</c:v>
                </c:pt>
                <c:pt idx="1762">
                  <c:v>40360</c:v>
                </c:pt>
                <c:pt idx="1763">
                  <c:v>40361</c:v>
                </c:pt>
                <c:pt idx="1764">
                  <c:v>40364</c:v>
                </c:pt>
                <c:pt idx="1765">
                  <c:v>40365</c:v>
                </c:pt>
                <c:pt idx="1766">
                  <c:v>40366</c:v>
                </c:pt>
                <c:pt idx="1767">
                  <c:v>40367</c:v>
                </c:pt>
                <c:pt idx="1768">
                  <c:v>40368</c:v>
                </c:pt>
                <c:pt idx="1769">
                  <c:v>40371</c:v>
                </c:pt>
                <c:pt idx="1770">
                  <c:v>40372</c:v>
                </c:pt>
                <c:pt idx="1771">
                  <c:v>40373</c:v>
                </c:pt>
                <c:pt idx="1772">
                  <c:v>40374</c:v>
                </c:pt>
                <c:pt idx="1773">
                  <c:v>40375</c:v>
                </c:pt>
                <c:pt idx="1774">
                  <c:v>40378</c:v>
                </c:pt>
                <c:pt idx="1775">
                  <c:v>40379</c:v>
                </c:pt>
                <c:pt idx="1776">
                  <c:v>40380</c:v>
                </c:pt>
                <c:pt idx="1777">
                  <c:v>40381</c:v>
                </c:pt>
                <c:pt idx="1778">
                  <c:v>40382</c:v>
                </c:pt>
                <c:pt idx="1779">
                  <c:v>40385</c:v>
                </c:pt>
                <c:pt idx="1780">
                  <c:v>40386</c:v>
                </c:pt>
                <c:pt idx="1781">
                  <c:v>40387</c:v>
                </c:pt>
                <c:pt idx="1782">
                  <c:v>40388</c:v>
                </c:pt>
                <c:pt idx="1783">
                  <c:v>40389</c:v>
                </c:pt>
                <c:pt idx="1784">
                  <c:v>40392</c:v>
                </c:pt>
                <c:pt idx="1785">
                  <c:v>40393</c:v>
                </c:pt>
                <c:pt idx="1786">
                  <c:v>40394</c:v>
                </c:pt>
                <c:pt idx="1787">
                  <c:v>40395</c:v>
                </c:pt>
                <c:pt idx="1788">
                  <c:v>40396</c:v>
                </c:pt>
                <c:pt idx="1789">
                  <c:v>40399</c:v>
                </c:pt>
                <c:pt idx="1790">
                  <c:v>40400</c:v>
                </c:pt>
                <c:pt idx="1791">
                  <c:v>40401</c:v>
                </c:pt>
                <c:pt idx="1792">
                  <c:v>40402</c:v>
                </c:pt>
                <c:pt idx="1793">
                  <c:v>40403</c:v>
                </c:pt>
                <c:pt idx="1794">
                  <c:v>40406</c:v>
                </c:pt>
                <c:pt idx="1795">
                  <c:v>40407</c:v>
                </c:pt>
                <c:pt idx="1796">
                  <c:v>40408</c:v>
                </c:pt>
                <c:pt idx="1797">
                  <c:v>40409</c:v>
                </c:pt>
                <c:pt idx="1798">
                  <c:v>40410</c:v>
                </c:pt>
                <c:pt idx="1799">
                  <c:v>40413</c:v>
                </c:pt>
                <c:pt idx="1800">
                  <c:v>40414</c:v>
                </c:pt>
                <c:pt idx="1801">
                  <c:v>40415</c:v>
                </c:pt>
                <c:pt idx="1802">
                  <c:v>40416</c:v>
                </c:pt>
                <c:pt idx="1803">
                  <c:v>40417</c:v>
                </c:pt>
                <c:pt idx="1804">
                  <c:v>40420</c:v>
                </c:pt>
                <c:pt idx="1805">
                  <c:v>40421</c:v>
                </c:pt>
                <c:pt idx="1806">
                  <c:v>40422</c:v>
                </c:pt>
                <c:pt idx="1807">
                  <c:v>40423</c:v>
                </c:pt>
                <c:pt idx="1808">
                  <c:v>40424</c:v>
                </c:pt>
                <c:pt idx="1809">
                  <c:v>40427</c:v>
                </c:pt>
                <c:pt idx="1810">
                  <c:v>40428</c:v>
                </c:pt>
                <c:pt idx="1811">
                  <c:v>40429</c:v>
                </c:pt>
                <c:pt idx="1812">
                  <c:v>40430</c:v>
                </c:pt>
                <c:pt idx="1813">
                  <c:v>40431</c:v>
                </c:pt>
                <c:pt idx="1814">
                  <c:v>40434</c:v>
                </c:pt>
                <c:pt idx="1815">
                  <c:v>40435</c:v>
                </c:pt>
                <c:pt idx="1816">
                  <c:v>40436</c:v>
                </c:pt>
                <c:pt idx="1817">
                  <c:v>40437</c:v>
                </c:pt>
                <c:pt idx="1818">
                  <c:v>40438</c:v>
                </c:pt>
                <c:pt idx="1819">
                  <c:v>40441</c:v>
                </c:pt>
                <c:pt idx="1820">
                  <c:v>40442</c:v>
                </c:pt>
                <c:pt idx="1821">
                  <c:v>40443</c:v>
                </c:pt>
                <c:pt idx="1822">
                  <c:v>40444</c:v>
                </c:pt>
                <c:pt idx="1823">
                  <c:v>40445</c:v>
                </c:pt>
                <c:pt idx="1824">
                  <c:v>40448</c:v>
                </c:pt>
                <c:pt idx="1825">
                  <c:v>40449</c:v>
                </c:pt>
                <c:pt idx="1826">
                  <c:v>40450</c:v>
                </c:pt>
                <c:pt idx="1827">
                  <c:v>40451</c:v>
                </c:pt>
                <c:pt idx="1828">
                  <c:v>40452</c:v>
                </c:pt>
                <c:pt idx="1829">
                  <c:v>40455</c:v>
                </c:pt>
                <c:pt idx="1830">
                  <c:v>40456</c:v>
                </c:pt>
                <c:pt idx="1831">
                  <c:v>40457</c:v>
                </c:pt>
                <c:pt idx="1832">
                  <c:v>40458</c:v>
                </c:pt>
                <c:pt idx="1833">
                  <c:v>40459</c:v>
                </c:pt>
                <c:pt idx="1834">
                  <c:v>40462</c:v>
                </c:pt>
                <c:pt idx="1835">
                  <c:v>40463</c:v>
                </c:pt>
                <c:pt idx="1836">
                  <c:v>40464</c:v>
                </c:pt>
                <c:pt idx="1837">
                  <c:v>40465</c:v>
                </c:pt>
                <c:pt idx="1838">
                  <c:v>40466</c:v>
                </c:pt>
                <c:pt idx="1839">
                  <c:v>40469</c:v>
                </c:pt>
                <c:pt idx="1840">
                  <c:v>40470</c:v>
                </c:pt>
                <c:pt idx="1841">
                  <c:v>40471</c:v>
                </c:pt>
                <c:pt idx="1842">
                  <c:v>40472</c:v>
                </c:pt>
                <c:pt idx="1843">
                  <c:v>40473</c:v>
                </c:pt>
                <c:pt idx="1844">
                  <c:v>40476</c:v>
                </c:pt>
                <c:pt idx="1845">
                  <c:v>40477</c:v>
                </c:pt>
                <c:pt idx="1846">
                  <c:v>40478</c:v>
                </c:pt>
                <c:pt idx="1847">
                  <c:v>40479</c:v>
                </c:pt>
                <c:pt idx="1848">
                  <c:v>40480</c:v>
                </c:pt>
                <c:pt idx="1849">
                  <c:v>40483</c:v>
                </c:pt>
                <c:pt idx="1850">
                  <c:v>40484</c:v>
                </c:pt>
                <c:pt idx="1851">
                  <c:v>40485</c:v>
                </c:pt>
                <c:pt idx="1852">
                  <c:v>40486</c:v>
                </c:pt>
                <c:pt idx="1853">
                  <c:v>40487</c:v>
                </c:pt>
                <c:pt idx="1854">
                  <c:v>40490</c:v>
                </c:pt>
                <c:pt idx="1855">
                  <c:v>40491</c:v>
                </c:pt>
                <c:pt idx="1856">
                  <c:v>40492</c:v>
                </c:pt>
                <c:pt idx="1857">
                  <c:v>40493</c:v>
                </c:pt>
                <c:pt idx="1858">
                  <c:v>40494</c:v>
                </c:pt>
                <c:pt idx="1859">
                  <c:v>40497</c:v>
                </c:pt>
                <c:pt idx="1860">
                  <c:v>40498</c:v>
                </c:pt>
                <c:pt idx="1861">
                  <c:v>40499</c:v>
                </c:pt>
                <c:pt idx="1862">
                  <c:v>40500</c:v>
                </c:pt>
                <c:pt idx="1863">
                  <c:v>40501</c:v>
                </c:pt>
                <c:pt idx="1864">
                  <c:v>40504</c:v>
                </c:pt>
                <c:pt idx="1865">
                  <c:v>40505</c:v>
                </c:pt>
                <c:pt idx="1866">
                  <c:v>40506</c:v>
                </c:pt>
                <c:pt idx="1867">
                  <c:v>40507</c:v>
                </c:pt>
                <c:pt idx="1868">
                  <c:v>40508</c:v>
                </c:pt>
                <c:pt idx="1869">
                  <c:v>40511</c:v>
                </c:pt>
                <c:pt idx="1870">
                  <c:v>40512</c:v>
                </c:pt>
                <c:pt idx="1871">
                  <c:v>40513</c:v>
                </c:pt>
                <c:pt idx="1872">
                  <c:v>40514</c:v>
                </c:pt>
                <c:pt idx="1873">
                  <c:v>40515</c:v>
                </c:pt>
                <c:pt idx="1874">
                  <c:v>40518</c:v>
                </c:pt>
                <c:pt idx="1875">
                  <c:v>40519</c:v>
                </c:pt>
                <c:pt idx="1876">
                  <c:v>40520</c:v>
                </c:pt>
                <c:pt idx="1877">
                  <c:v>40521</c:v>
                </c:pt>
                <c:pt idx="1878">
                  <c:v>40522</c:v>
                </c:pt>
                <c:pt idx="1879">
                  <c:v>40525</c:v>
                </c:pt>
                <c:pt idx="1880">
                  <c:v>40526</c:v>
                </c:pt>
                <c:pt idx="1881">
                  <c:v>40527</c:v>
                </c:pt>
                <c:pt idx="1882">
                  <c:v>40528</c:v>
                </c:pt>
                <c:pt idx="1883">
                  <c:v>40529</c:v>
                </c:pt>
                <c:pt idx="1884">
                  <c:v>40532</c:v>
                </c:pt>
                <c:pt idx="1885">
                  <c:v>40533</c:v>
                </c:pt>
                <c:pt idx="1886">
                  <c:v>40534</c:v>
                </c:pt>
                <c:pt idx="1887">
                  <c:v>40535</c:v>
                </c:pt>
                <c:pt idx="1888">
                  <c:v>40536</c:v>
                </c:pt>
                <c:pt idx="1889">
                  <c:v>40539</c:v>
                </c:pt>
                <c:pt idx="1890">
                  <c:v>40540</c:v>
                </c:pt>
                <c:pt idx="1891">
                  <c:v>40541</c:v>
                </c:pt>
                <c:pt idx="1892">
                  <c:v>40542</c:v>
                </c:pt>
                <c:pt idx="1893">
                  <c:v>40543</c:v>
                </c:pt>
                <c:pt idx="1894">
                  <c:v>40546</c:v>
                </c:pt>
                <c:pt idx="1895">
                  <c:v>40547</c:v>
                </c:pt>
                <c:pt idx="1896">
                  <c:v>40548</c:v>
                </c:pt>
                <c:pt idx="1897">
                  <c:v>40549</c:v>
                </c:pt>
                <c:pt idx="1898">
                  <c:v>40550</c:v>
                </c:pt>
                <c:pt idx="1899">
                  <c:v>40553</c:v>
                </c:pt>
                <c:pt idx="1900">
                  <c:v>40554</c:v>
                </c:pt>
                <c:pt idx="1901">
                  <c:v>40555</c:v>
                </c:pt>
                <c:pt idx="1902">
                  <c:v>40556</c:v>
                </c:pt>
                <c:pt idx="1903">
                  <c:v>40557</c:v>
                </c:pt>
                <c:pt idx="1904">
                  <c:v>40560</c:v>
                </c:pt>
                <c:pt idx="1905">
                  <c:v>40561</c:v>
                </c:pt>
                <c:pt idx="1906">
                  <c:v>40562</c:v>
                </c:pt>
                <c:pt idx="1907">
                  <c:v>40563</c:v>
                </c:pt>
                <c:pt idx="1908">
                  <c:v>40564</c:v>
                </c:pt>
                <c:pt idx="1909">
                  <c:v>40567</c:v>
                </c:pt>
                <c:pt idx="1910">
                  <c:v>40568</c:v>
                </c:pt>
                <c:pt idx="1911">
                  <c:v>40569</c:v>
                </c:pt>
                <c:pt idx="1912">
                  <c:v>40570</c:v>
                </c:pt>
                <c:pt idx="1913">
                  <c:v>40571</c:v>
                </c:pt>
                <c:pt idx="1914">
                  <c:v>40574</c:v>
                </c:pt>
                <c:pt idx="1915">
                  <c:v>40575</c:v>
                </c:pt>
                <c:pt idx="1916">
                  <c:v>40576</c:v>
                </c:pt>
                <c:pt idx="1917">
                  <c:v>40577</c:v>
                </c:pt>
                <c:pt idx="1918">
                  <c:v>40578</c:v>
                </c:pt>
                <c:pt idx="1919">
                  <c:v>40581</c:v>
                </c:pt>
                <c:pt idx="1920">
                  <c:v>40582</c:v>
                </c:pt>
                <c:pt idx="1921">
                  <c:v>40583</c:v>
                </c:pt>
                <c:pt idx="1922">
                  <c:v>40584</c:v>
                </c:pt>
                <c:pt idx="1923">
                  <c:v>40585</c:v>
                </c:pt>
                <c:pt idx="1924">
                  <c:v>40588</c:v>
                </c:pt>
                <c:pt idx="1925">
                  <c:v>40589</c:v>
                </c:pt>
                <c:pt idx="1926">
                  <c:v>40590</c:v>
                </c:pt>
                <c:pt idx="1927">
                  <c:v>40591</c:v>
                </c:pt>
                <c:pt idx="1928">
                  <c:v>40592</c:v>
                </c:pt>
                <c:pt idx="1929">
                  <c:v>40595</c:v>
                </c:pt>
                <c:pt idx="1930">
                  <c:v>40596</c:v>
                </c:pt>
                <c:pt idx="1931">
                  <c:v>40597</c:v>
                </c:pt>
                <c:pt idx="1932">
                  <c:v>40598</c:v>
                </c:pt>
                <c:pt idx="1933">
                  <c:v>40599</c:v>
                </c:pt>
                <c:pt idx="1934">
                  <c:v>40602</c:v>
                </c:pt>
                <c:pt idx="1935">
                  <c:v>40603</c:v>
                </c:pt>
                <c:pt idx="1936">
                  <c:v>40604</c:v>
                </c:pt>
                <c:pt idx="1937">
                  <c:v>40605</c:v>
                </c:pt>
                <c:pt idx="1938">
                  <c:v>40606</c:v>
                </c:pt>
                <c:pt idx="1939">
                  <c:v>40609</c:v>
                </c:pt>
                <c:pt idx="1940">
                  <c:v>40610</c:v>
                </c:pt>
                <c:pt idx="1941">
                  <c:v>40611</c:v>
                </c:pt>
                <c:pt idx="1942">
                  <c:v>40612</c:v>
                </c:pt>
                <c:pt idx="1943">
                  <c:v>40613</c:v>
                </c:pt>
                <c:pt idx="1944">
                  <c:v>40616</c:v>
                </c:pt>
                <c:pt idx="1945">
                  <c:v>40617</c:v>
                </c:pt>
                <c:pt idx="1946">
                  <c:v>40618</c:v>
                </c:pt>
                <c:pt idx="1947">
                  <c:v>40619</c:v>
                </c:pt>
                <c:pt idx="1948">
                  <c:v>40620</c:v>
                </c:pt>
                <c:pt idx="1949">
                  <c:v>40623</c:v>
                </c:pt>
                <c:pt idx="1950">
                  <c:v>40624</c:v>
                </c:pt>
                <c:pt idx="1951">
                  <c:v>40625</c:v>
                </c:pt>
                <c:pt idx="1952">
                  <c:v>40626</c:v>
                </c:pt>
                <c:pt idx="1953">
                  <c:v>40627</c:v>
                </c:pt>
                <c:pt idx="1954">
                  <c:v>40630</c:v>
                </c:pt>
                <c:pt idx="1955">
                  <c:v>40631</c:v>
                </c:pt>
                <c:pt idx="1956">
                  <c:v>40632</c:v>
                </c:pt>
                <c:pt idx="1957">
                  <c:v>40633</c:v>
                </c:pt>
                <c:pt idx="1958">
                  <c:v>40634</c:v>
                </c:pt>
                <c:pt idx="1959">
                  <c:v>40637</c:v>
                </c:pt>
                <c:pt idx="1960">
                  <c:v>40638</c:v>
                </c:pt>
                <c:pt idx="1961">
                  <c:v>40639</c:v>
                </c:pt>
                <c:pt idx="1962">
                  <c:v>40640</c:v>
                </c:pt>
                <c:pt idx="1963">
                  <c:v>40641</c:v>
                </c:pt>
                <c:pt idx="1964">
                  <c:v>40644</c:v>
                </c:pt>
                <c:pt idx="1965">
                  <c:v>40645</c:v>
                </c:pt>
                <c:pt idx="1966">
                  <c:v>40646</c:v>
                </c:pt>
                <c:pt idx="1967">
                  <c:v>40647</c:v>
                </c:pt>
                <c:pt idx="1968">
                  <c:v>40648</c:v>
                </c:pt>
                <c:pt idx="1969">
                  <c:v>40651</c:v>
                </c:pt>
                <c:pt idx="1970">
                  <c:v>40652</c:v>
                </c:pt>
                <c:pt idx="1971">
                  <c:v>40653</c:v>
                </c:pt>
                <c:pt idx="1972">
                  <c:v>40654</c:v>
                </c:pt>
                <c:pt idx="1973">
                  <c:v>40655</c:v>
                </c:pt>
                <c:pt idx="1974">
                  <c:v>40658</c:v>
                </c:pt>
                <c:pt idx="1975">
                  <c:v>40659</c:v>
                </c:pt>
                <c:pt idx="1976">
                  <c:v>40660</c:v>
                </c:pt>
                <c:pt idx="1977">
                  <c:v>40661</c:v>
                </c:pt>
                <c:pt idx="1978">
                  <c:v>40662</c:v>
                </c:pt>
                <c:pt idx="1979">
                  <c:v>40665</c:v>
                </c:pt>
                <c:pt idx="1980">
                  <c:v>40666</c:v>
                </c:pt>
                <c:pt idx="1981">
                  <c:v>40667</c:v>
                </c:pt>
                <c:pt idx="1982">
                  <c:v>40668</c:v>
                </c:pt>
                <c:pt idx="1983">
                  <c:v>40669</c:v>
                </c:pt>
                <c:pt idx="1984">
                  <c:v>40672</c:v>
                </c:pt>
                <c:pt idx="1985">
                  <c:v>40673</c:v>
                </c:pt>
                <c:pt idx="1986">
                  <c:v>40674</c:v>
                </c:pt>
                <c:pt idx="1987">
                  <c:v>40675</c:v>
                </c:pt>
                <c:pt idx="1988">
                  <c:v>40676</c:v>
                </c:pt>
                <c:pt idx="1989">
                  <c:v>40679</c:v>
                </c:pt>
                <c:pt idx="1990">
                  <c:v>40680</c:v>
                </c:pt>
                <c:pt idx="1991">
                  <c:v>40681</c:v>
                </c:pt>
                <c:pt idx="1992">
                  <c:v>40682</c:v>
                </c:pt>
                <c:pt idx="1993">
                  <c:v>40683</c:v>
                </c:pt>
                <c:pt idx="1994">
                  <c:v>40686</c:v>
                </c:pt>
                <c:pt idx="1995">
                  <c:v>40687</c:v>
                </c:pt>
                <c:pt idx="1996">
                  <c:v>40688</c:v>
                </c:pt>
                <c:pt idx="1997">
                  <c:v>40689</c:v>
                </c:pt>
                <c:pt idx="1998">
                  <c:v>40690</c:v>
                </c:pt>
                <c:pt idx="1999">
                  <c:v>40693</c:v>
                </c:pt>
                <c:pt idx="2000">
                  <c:v>40694</c:v>
                </c:pt>
                <c:pt idx="2001">
                  <c:v>40695</c:v>
                </c:pt>
                <c:pt idx="2002">
                  <c:v>40696</c:v>
                </c:pt>
                <c:pt idx="2003">
                  <c:v>40697</c:v>
                </c:pt>
                <c:pt idx="2004">
                  <c:v>40700</c:v>
                </c:pt>
                <c:pt idx="2005">
                  <c:v>40701</c:v>
                </c:pt>
                <c:pt idx="2006">
                  <c:v>40702</c:v>
                </c:pt>
                <c:pt idx="2007">
                  <c:v>40703</c:v>
                </c:pt>
                <c:pt idx="2008">
                  <c:v>40704</c:v>
                </c:pt>
                <c:pt idx="2009">
                  <c:v>40707</c:v>
                </c:pt>
                <c:pt idx="2010">
                  <c:v>40708</c:v>
                </c:pt>
                <c:pt idx="2011">
                  <c:v>40709</c:v>
                </c:pt>
                <c:pt idx="2012">
                  <c:v>40710</c:v>
                </c:pt>
                <c:pt idx="2013">
                  <c:v>40711</c:v>
                </c:pt>
                <c:pt idx="2014">
                  <c:v>40714</c:v>
                </c:pt>
                <c:pt idx="2015">
                  <c:v>40715</c:v>
                </c:pt>
                <c:pt idx="2016">
                  <c:v>40716</c:v>
                </c:pt>
                <c:pt idx="2017">
                  <c:v>40717</c:v>
                </c:pt>
                <c:pt idx="2018">
                  <c:v>40718</c:v>
                </c:pt>
                <c:pt idx="2019">
                  <c:v>40721</c:v>
                </c:pt>
                <c:pt idx="2020">
                  <c:v>40722</c:v>
                </c:pt>
                <c:pt idx="2021">
                  <c:v>40723</c:v>
                </c:pt>
                <c:pt idx="2022">
                  <c:v>40724</c:v>
                </c:pt>
                <c:pt idx="2023">
                  <c:v>40725</c:v>
                </c:pt>
                <c:pt idx="2024">
                  <c:v>40728</c:v>
                </c:pt>
                <c:pt idx="2025">
                  <c:v>40729</c:v>
                </c:pt>
                <c:pt idx="2026">
                  <c:v>40730</c:v>
                </c:pt>
                <c:pt idx="2027">
                  <c:v>40731</c:v>
                </c:pt>
                <c:pt idx="2028">
                  <c:v>40732</c:v>
                </c:pt>
                <c:pt idx="2029">
                  <c:v>40735</c:v>
                </c:pt>
                <c:pt idx="2030">
                  <c:v>40736</c:v>
                </c:pt>
                <c:pt idx="2031">
                  <c:v>40737</c:v>
                </c:pt>
                <c:pt idx="2032">
                  <c:v>40738</c:v>
                </c:pt>
                <c:pt idx="2033">
                  <c:v>40739</c:v>
                </c:pt>
                <c:pt idx="2034">
                  <c:v>40742</c:v>
                </c:pt>
                <c:pt idx="2035">
                  <c:v>40743</c:v>
                </c:pt>
                <c:pt idx="2036">
                  <c:v>40744</c:v>
                </c:pt>
                <c:pt idx="2037">
                  <c:v>40745</c:v>
                </c:pt>
                <c:pt idx="2038">
                  <c:v>40746</c:v>
                </c:pt>
                <c:pt idx="2039">
                  <c:v>40749</c:v>
                </c:pt>
                <c:pt idx="2040">
                  <c:v>40750</c:v>
                </c:pt>
                <c:pt idx="2041">
                  <c:v>40751</c:v>
                </c:pt>
                <c:pt idx="2042">
                  <c:v>40752</c:v>
                </c:pt>
                <c:pt idx="2043">
                  <c:v>40753</c:v>
                </c:pt>
                <c:pt idx="2044">
                  <c:v>40756</c:v>
                </c:pt>
                <c:pt idx="2045">
                  <c:v>40757</c:v>
                </c:pt>
                <c:pt idx="2046">
                  <c:v>40758</c:v>
                </c:pt>
                <c:pt idx="2047">
                  <c:v>40759</c:v>
                </c:pt>
                <c:pt idx="2048">
                  <c:v>40760</c:v>
                </c:pt>
                <c:pt idx="2049">
                  <c:v>40763</c:v>
                </c:pt>
                <c:pt idx="2050">
                  <c:v>40764</c:v>
                </c:pt>
                <c:pt idx="2051">
                  <c:v>40765</c:v>
                </c:pt>
                <c:pt idx="2052">
                  <c:v>40766</c:v>
                </c:pt>
                <c:pt idx="2053">
                  <c:v>40767</c:v>
                </c:pt>
                <c:pt idx="2054">
                  <c:v>40770</c:v>
                </c:pt>
                <c:pt idx="2055">
                  <c:v>40771</c:v>
                </c:pt>
                <c:pt idx="2056">
                  <c:v>40772</c:v>
                </c:pt>
                <c:pt idx="2057">
                  <c:v>40773</c:v>
                </c:pt>
                <c:pt idx="2058">
                  <c:v>40774</c:v>
                </c:pt>
                <c:pt idx="2059">
                  <c:v>40777</c:v>
                </c:pt>
                <c:pt idx="2060">
                  <c:v>40778</c:v>
                </c:pt>
                <c:pt idx="2061">
                  <c:v>40779</c:v>
                </c:pt>
                <c:pt idx="2062">
                  <c:v>40780</c:v>
                </c:pt>
                <c:pt idx="2063">
                  <c:v>40781</c:v>
                </c:pt>
                <c:pt idx="2064">
                  <c:v>40784</c:v>
                </c:pt>
                <c:pt idx="2065">
                  <c:v>40785</c:v>
                </c:pt>
                <c:pt idx="2066">
                  <c:v>40786</c:v>
                </c:pt>
                <c:pt idx="2067">
                  <c:v>40787</c:v>
                </c:pt>
                <c:pt idx="2068">
                  <c:v>40788</c:v>
                </c:pt>
                <c:pt idx="2069">
                  <c:v>40791</c:v>
                </c:pt>
                <c:pt idx="2070">
                  <c:v>40792</c:v>
                </c:pt>
                <c:pt idx="2071">
                  <c:v>40793</c:v>
                </c:pt>
                <c:pt idx="2072">
                  <c:v>40794</c:v>
                </c:pt>
                <c:pt idx="2073">
                  <c:v>40795</c:v>
                </c:pt>
                <c:pt idx="2074">
                  <c:v>40798</c:v>
                </c:pt>
                <c:pt idx="2075">
                  <c:v>40799</c:v>
                </c:pt>
                <c:pt idx="2076">
                  <c:v>40800</c:v>
                </c:pt>
                <c:pt idx="2077">
                  <c:v>40801</c:v>
                </c:pt>
                <c:pt idx="2078">
                  <c:v>40802</c:v>
                </c:pt>
                <c:pt idx="2079">
                  <c:v>40805</c:v>
                </c:pt>
                <c:pt idx="2080">
                  <c:v>40806</c:v>
                </c:pt>
                <c:pt idx="2081">
                  <c:v>40807</c:v>
                </c:pt>
                <c:pt idx="2082">
                  <c:v>40808</c:v>
                </c:pt>
                <c:pt idx="2083">
                  <c:v>40809</c:v>
                </c:pt>
                <c:pt idx="2084">
                  <c:v>40812</c:v>
                </c:pt>
                <c:pt idx="2085">
                  <c:v>40813</c:v>
                </c:pt>
                <c:pt idx="2086">
                  <c:v>40814</c:v>
                </c:pt>
                <c:pt idx="2087">
                  <c:v>40815</c:v>
                </c:pt>
                <c:pt idx="2088">
                  <c:v>40816</c:v>
                </c:pt>
                <c:pt idx="2089">
                  <c:v>40819</c:v>
                </c:pt>
                <c:pt idx="2090">
                  <c:v>40820</c:v>
                </c:pt>
                <c:pt idx="2091">
                  <c:v>40821</c:v>
                </c:pt>
                <c:pt idx="2092">
                  <c:v>40822</c:v>
                </c:pt>
                <c:pt idx="2093">
                  <c:v>40823</c:v>
                </c:pt>
                <c:pt idx="2094">
                  <c:v>40826</c:v>
                </c:pt>
                <c:pt idx="2095">
                  <c:v>40827</c:v>
                </c:pt>
                <c:pt idx="2096">
                  <c:v>40828</c:v>
                </c:pt>
                <c:pt idx="2097">
                  <c:v>40829</c:v>
                </c:pt>
                <c:pt idx="2098">
                  <c:v>40830</c:v>
                </c:pt>
                <c:pt idx="2099">
                  <c:v>40833</c:v>
                </c:pt>
                <c:pt idx="2100">
                  <c:v>40834</c:v>
                </c:pt>
                <c:pt idx="2101">
                  <c:v>40835</c:v>
                </c:pt>
                <c:pt idx="2102">
                  <c:v>40836</c:v>
                </c:pt>
                <c:pt idx="2103">
                  <c:v>40837</c:v>
                </c:pt>
                <c:pt idx="2104">
                  <c:v>40840</c:v>
                </c:pt>
                <c:pt idx="2105">
                  <c:v>40841</c:v>
                </c:pt>
                <c:pt idx="2106">
                  <c:v>40842</c:v>
                </c:pt>
                <c:pt idx="2107">
                  <c:v>40843</c:v>
                </c:pt>
                <c:pt idx="2108">
                  <c:v>40844</c:v>
                </c:pt>
                <c:pt idx="2109">
                  <c:v>40847</c:v>
                </c:pt>
                <c:pt idx="2110">
                  <c:v>40848</c:v>
                </c:pt>
                <c:pt idx="2111">
                  <c:v>40849</c:v>
                </c:pt>
                <c:pt idx="2112">
                  <c:v>40850</c:v>
                </c:pt>
                <c:pt idx="2113">
                  <c:v>40851</c:v>
                </c:pt>
                <c:pt idx="2114">
                  <c:v>40854</c:v>
                </c:pt>
                <c:pt idx="2115">
                  <c:v>40855</c:v>
                </c:pt>
                <c:pt idx="2116">
                  <c:v>40856</c:v>
                </c:pt>
                <c:pt idx="2117">
                  <c:v>40857</c:v>
                </c:pt>
                <c:pt idx="2118">
                  <c:v>40858</c:v>
                </c:pt>
                <c:pt idx="2119">
                  <c:v>40861</c:v>
                </c:pt>
                <c:pt idx="2120">
                  <c:v>40862</c:v>
                </c:pt>
                <c:pt idx="2121">
                  <c:v>40863</c:v>
                </c:pt>
                <c:pt idx="2122">
                  <c:v>40864</c:v>
                </c:pt>
                <c:pt idx="2123">
                  <c:v>40865</c:v>
                </c:pt>
                <c:pt idx="2124">
                  <c:v>40868</c:v>
                </c:pt>
                <c:pt idx="2125">
                  <c:v>40869</c:v>
                </c:pt>
                <c:pt idx="2126">
                  <c:v>40870</c:v>
                </c:pt>
                <c:pt idx="2127">
                  <c:v>40871</c:v>
                </c:pt>
                <c:pt idx="2128">
                  <c:v>40872</c:v>
                </c:pt>
                <c:pt idx="2129">
                  <c:v>40875</c:v>
                </c:pt>
                <c:pt idx="2130">
                  <c:v>40876</c:v>
                </c:pt>
                <c:pt idx="2131">
                  <c:v>40877</c:v>
                </c:pt>
                <c:pt idx="2132">
                  <c:v>40878</c:v>
                </c:pt>
                <c:pt idx="2133">
                  <c:v>40879</c:v>
                </c:pt>
                <c:pt idx="2134">
                  <c:v>40882</c:v>
                </c:pt>
                <c:pt idx="2135">
                  <c:v>40883</c:v>
                </c:pt>
                <c:pt idx="2136">
                  <c:v>40884</c:v>
                </c:pt>
                <c:pt idx="2137">
                  <c:v>40885</c:v>
                </c:pt>
                <c:pt idx="2138">
                  <c:v>40886</c:v>
                </c:pt>
                <c:pt idx="2139">
                  <c:v>40889</c:v>
                </c:pt>
                <c:pt idx="2140">
                  <c:v>40890</c:v>
                </c:pt>
                <c:pt idx="2141">
                  <c:v>40891</c:v>
                </c:pt>
                <c:pt idx="2142">
                  <c:v>40892</c:v>
                </c:pt>
                <c:pt idx="2143">
                  <c:v>40893</c:v>
                </c:pt>
                <c:pt idx="2144">
                  <c:v>40896</c:v>
                </c:pt>
                <c:pt idx="2145">
                  <c:v>40897</c:v>
                </c:pt>
                <c:pt idx="2146">
                  <c:v>40898</c:v>
                </c:pt>
                <c:pt idx="2147">
                  <c:v>40899</c:v>
                </c:pt>
                <c:pt idx="2148">
                  <c:v>40900</c:v>
                </c:pt>
                <c:pt idx="2149">
                  <c:v>40903</c:v>
                </c:pt>
                <c:pt idx="2150">
                  <c:v>40904</c:v>
                </c:pt>
                <c:pt idx="2151">
                  <c:v>40905</c:v>
                </c:pt>
                <c:pt idx="2152">
                  <c:v>40906</c:v>
                </c:pt>
                <c:pt idx="2153">
                  <c:v>40907</c:v>
                </c:pt>
                <c:pt idx="2154">
                  <c:v>40910</c:v>
                </c:pt>
                <c:pt idx="2155">
                  <c:v>40911</c:v>
                </c:pt>
                <c:pt idx="2156">
                  <c:v>40912</c:v>
                </c:pt>
                <c:pt idx="2157">
                  <c:v>40913</c:v>
                </c:pt>
                <c:pt idx="2158">
                  <c:v>40914</c:v>
                </c:pt>
                <c:pt idx="2159">
                  <c:v>40917</c:v>
                </c:pt>
                <c:pt idx="2160">
                  <c:v>40918</c:v>
                </c:pt>
                <c:pt idx="2161">
                  <c:v>40919</c:v>
                </c:pt>
                <c:pt idx="2162">
                  <c:v>40920</c:v>
                </c:pt>
                <c:pt idx="2163">
                  <c:v>40921</c:v>
                </c:pt>
                <c:pt idx="2164">
                  <c:v>40924</c:v>
                </c:pt>
                <c:pt idx="2165">
                  <c:v>40925</c:v>
                </c:pt>
                <c:pt idx="2166">
                  <c:v>40926</c:v>
                </c:pt>
                <c:pt idx="2167">
                  <c:v>40927</c:v>
                </c:pt>
                <c:pt idx="2168">
                  <c:v>40928</c:v>
                </c:pt>
                <c:pt idx="2169">
                  <c:v>40931</c:v>
                </c:pt>
                <c:pt idx="2170">
                  <c:v>40932</c:v>
                </c:pt>
                <c:pt idx="2171">
                  <c:v>40933</c:v>
                </c:pt>
                <c:pt idx="2172">
                  <c:v>40934</c:v>
                </c:pt>
                <c:pt idx="2173">
                  <c:v>40935</c:v>
                </c:pt>
                <c:pt idx="2174">
                  <c:v>40938</c:v>
                </c:pt>
                <c:pt idx="2175">
                  <c:v>40939</c:v>
                </c:pt>
                <c:pt idx="2176">
                  <c:v>40940</c:v>
                </c:pt>
                <c:pt idx="2177">
                  <c:v>40941</c:v>
                </c:pt>
                <c:pt idx="2178">
                  <c:v>40942</c:v>
                </c:pt>
                <c:pt idx="2179">
                  <c:v>40945</c:v>
                </c:pt>
                <c:pt idx="2180">
                  <c:v>40946</c:v>
                </c:pt>
                <c:pt idx="2181">
                  <c:v>40947</c:v>
                </c:pt>
                <c:pt idx="2182">
                  <c:v>40948</c:v>
                </c:pt>
                <c:pt idx="2183">
                  <c:v>40949</c:v>
                </c:pt>
                <c:pt idx="2184">
                  <c:v>40952</c:v>
                </c:pt>
                <c:pt idx="2185">
                  <c:v>40953</c:v>
                </c:pt>
                <c:pt idx="2186">
                  <c:v>40954</c:v>
                </c:pt>
                <c:pt idx="2187">
                  <c:v>40955</c:v>
                </c:pt>
                <c:pt idx="2188">
                  <c:v>40956</c:v>
                </c:pt>
                <c:pt idx="2189">
                  <c:v>40959</c:v>
                </c:pt>
                <c:pt idx="2190">
                  <c:v>40960</c:v>
                </c:pt>
                <c:pt idx="2191">
                  <c:v>40961</c:v>
                </c:pt>
                <c:pt idx="2192">
                  <c:v>40962</c:v>
                </c:pt>
                <c:pt idx="2193">
                  <c:v>40963</c:v>
                </c:pt>
                <c:pt idx="2194">
                  <c:v>40966</c:v>
                </c:pt>
                <c:pt idx="2195">
                  <c:v>40967</c:v>
                </c:pt>
                <c:pt idx="2196">
                  <c:v>40968</c:v>
                </c:pt>
                <c:pt idx="2197">
                  <c:v>40969</c:v>
                </c:pt>
                <c:pt idx="2198">
                  <c:v>40970</c:v>
                </c:pt>
                <c:pt idx="2199">
                  <c:v>40973</c:v>
                </c:pt>
                <c:pt idx="2200">
                  <c:v>40974</c:v>
                </c:pt>
                <c:pt idx="2201">
                  <c:v>40975</c:v>
                </c:pt>
                <c:pt idx="2202">
                  <c:v>40976</c:v>
                </c:pt>
                <c:pt idx="2203">
                  <c:v>40977</c:v>
                </c:pt>
                <c:pt idx="2204">
                  <c:v>40980</c:v>
                </c:pt>
                <c:pt idx="2205">
                  <c:v>40981</c:v>
                </c:pt>
                <c:pt idx="2206">
                  <c:v>40982</c:v>
                </c:pt>
                <c:pt idx="2207">
                  <c:v>40983</c:v>
                </c:pt>
                <c:pt idx="2208">
                  <c:v>40984</c:v>
                </c:pt>
                <c:pt idx="2209">
                  <c:v>40987</c:v>
                </c:pt>
                <c:pt idx="2210">
                  <c:v>40988</c:v>
                </c:pt>
                <c:pt idx="2211">
                  <c:v>40989</c:v>
                </c:pt>
                <c:pt idx="2212">
                  <c:v>40990</c:v>
                </c:pt>
                <c:pt idx="2213">
                  <c:v>40991</c:v>
                </c:pt>
                <c:pt idx="2214">
                  <c:v>40994</c:v>
                </c:pt>
                <c:pt idx="2215">
                  <c:v>40995</c:v>
                </c:pt>
                <c:pt idx="2216">
                  <c:v>40996</c:v>
                </c:pt>
                <c:pt idx="2217">
                  <c:v>40997</c:v>
                </c:pt>
                <c:pt idx="2218">
                  <c:v>40998</c:v>
                </c:pt>
                <c:pt idx="2219">
                  <c:v>41001</c:v>
                </c:pt>
                <c:pt idx="2220">
                  <c:v>41002</c:v>
                </c:pt>
                <c:pt idx="2221">
                  <c:v>41003</c:v>
                </c:pt>
                <c:pt idx="2222">
                  <c:v>41004</c:v>
                </c:pt>
                <c:pt idx="2223">
                  <c:v>41005</c:v>
                </c:pt>
                <c:pt idx="2224">
                  <c:v>41008</c:v>
                </c:pt>
                <c:pt idx="2225">
                  <c:v>41009</c:v>
                </c:pt>
                <c:pt idx="2226">
                  <c:v>41010</c:v>
                </c:pt>
                <c:pt idx="2227">
                  <c:v>41011</c:v>
                </c:pt>
                <c:pt idx="2228">
                  <c:v>41012</c:v>
                </c:pt>
                <c:pt idx="2229">
                  <c:v>41015</c:v>
                </c:pt>
                <c:pt idx="2230">
                  <c:v>41016</c:v>
                </c:pt>
                <c:pt idx="2231">
                  <c:v>41017</c:v>
                </c:pt>
                <c:pt idx="2232">
                  <c:v>41018</c:v>
                </c:pt>
                <c:pt idx="2233">
                  <c:v>41019</c:v>
                </c:pt>
                <c:pt idx="2234">
                  <c:v>41022</c:v>
                </c:pt>
                <c:pt idx="2235">
                  <c:v>41023</c:v>
                </c:pt>
                <c:pt idx="2236">
                  <c:v>41024</c:v>
                </c:pt>
                <c:pt idx="2237">
                  <c:v>41025</c:v>
                </c:pt>
                <c:pt idx="2238">
                  <c:v>41026</c:v>
                </c:pt>
                <c:pt idx="2239">
                  <c:v>41029</c:v>
                </c:pt>
                <c:pt idx="2240">
                  <c:v>41030</c:v>
                </c:pt>
                <c:pt idx="2241">
                  <c:v>41031</c:v>
                </c:pt>
                <c:pt idx="2242">
                  <c:v>41032</c:v>
                </c:pt>
                <c:pt idx="2243">
                  <c:v>41033</c:v>
                </c:pt>
                <c:pt idx="2244">
                  <c:v>41036</c:v>
                </c:pt>
                <c:pt idx="2245">
                  <c:v>41037</c:v>
                </c:pt>
                <c:pt idx="2246">
                  <c:v>41038</c:v>
                </c:pt>
                <c:pt idx="2247">
                  <c:v>41039</c:v>
                </c:pt>
                <c:pt idx="2248">
                  <c:v>41040</c:v>
                </c:pt>
                <c:pt idx="2249">
                  <c:v>41043</c:v>
                </c:pt>
                <c:pt idx="2250">
                  <c:v>41044</c:v>
                </c:pt>
                <c:pt idx="2251">
                  <c:v>41045</c:v>
                </c:pt>
                <c:pt idx="2252">
                  <c:v>41046</c:v>
                </c:pt>
                <c:pt idx="2253">
                  <c:v>41047</c:v>
                </c:pt>
                <c:pt idx="2254">
                  <c:v>41050</c:v>
                </c:pt>
                <c:pt idx="2255">
                  <c:v>41051</c:v>
                </c:pt>
                <c:pt idx="2256">
                  <c:v>41052</c:v>
                </c:pt>
                <c:pt idx="2257">
                  <c:v>41053</c:v>
                </c:pt>
                <c:pt idx="2258">
                  <c:v>41054</c:v>
                </c:pt>
                <c:pt idx="2259">
                  <c:v>41057</c:v>
                </c:pt>
                <c:pt idx="2260">
                  <c:v>41058</c:v>
                </c:pt>
                <c:pt idx="2261">
                  <c:v>41059</c:v>
                </c:pt>
                <c:pt idx="2262">
                  <c:v>41060</c:v>
                </c:pt>
                <c:pt idx="2263">
                  <c:v>41061</c:v>
                </c:pt>
                <c:pt idx="2264">
                  <c:v>41064</c:v>
                </c:pt>
                <c:pt idx="2265">
                  <c:v>41065</c:v>
                </c:pt>
                <c:pt idx="2266">
                  <c:v>41066</c:v>
                </c:pt>
                <c:pt idx="2267">
                  <c:v>41067</c:v>
                </c:pt>
                <c:pt idx="2268">
                  <c:v>41068</c:v>
                </c:pt>
                <c:pt idx="2269">
                  <c:v>41071</c:v>
                </c:pt>
                <c:pt idx="2270">
                  <c:v>41072</c:v>
                </c:pt>
                <c:pt idx="2271">
                  <c:v>41073</c:v>
                </c:pt>
                <c:pt idx="2272">
                  <c:v>41074</c:v>
                </c:pt>
                <c:pt idx="2273">
                  <c:v>41075</c:v>
                </c:pt>
                <c:pt idx="2274">
                  <c:v>41078</c:v>
                </c:pt>
                <c:pt idx="2275">
                  <c:v>41079</c:v>
                </c:pt>
                <c:pt idx="2276">
                  <c:v>41080</c:v>
                </c:pt>
                <c:pt idx="2277">
                  <c:v>41081</c:v>
                </c:pt>
                <c:pt idx="2278">
                  <c:v>41082</c:v>
                </c:pt>
                <c:pt idx="2279">
                  <c:v>41085</c:v>
                </c:pt>
                <c:pt idx="2280">
                  <c:v>41086</c:v>
                </c:pt>
                <c:pt idx="2281">
                  <c:v>41087</c:v>
                </c:pt>
                <c:pt idx="2282">
                  <c:v>41088</c:v>
                </c:pt>
                <c:pt idx="2283">
                  <c:v>41089</c:v>
                </c:pt>
                <c:pt idx="2284">
                  <c:v>41092</c:v>
                </c:pt>
                <c:pt idx="2285">
                  <c:v>41093</c:v>
                </c:pt>
                <c:pt idx="2286">
                  <c:v>41094</c:v>
                </c:pt>
                <c:pt idx="2287">
                  <c:v>41095</c:v>
                </c:pt>
                <c:pt idx="2288">
                  <c:v>41096</c:v>
                </c:pt>
                <c:pt idx="2289">
                  <c:v>41099</c:v>
                </c:pt>
                <c:pt idx="2290">
                  <c:v>41100</c:v>
                </c:pt>
                <c:pt idx="2291">
                  <c:v>41101</c:v>
                </c:pt>
                <c:pt idx="2292">
                  <c:v>41102</c:v>
                </c:pt>
                <c:pt idx="2293">
                  <c:v>41103</c:v>
                </c:pt>
                <c:pt idx="2294">
                  <c:v>41106</c:v>
                </c:pt>
                <c:pt idx="2295">
                  <c:v>41107</c:v>
                </c:pt>
                <c:pt idx="2296">
                  <c:v>41108</c:v>
                </c:pt>
                <c:pt idx="2297">
                  <c:v>41109</c:v>
                </c:pt>
                <c:pt idx="2298">
                  <c:v>41110</c:v>
                </c:pt>
                <c:pt idx="2299">
                  <c:v>41113</c:v>
                </c:pt>
                <c:pt idx="2300">
                  <c:v>41114</c:v>
                </c:pt>
                <c:pt idx="2301">
                  <c:v>41115</c:v>
                </c:pt>
                <c:pt idx="2302">
                  <c:v>41116</c:v>
                </c:pt>
                <c:pt idx="2303">
                  <c:v>41117</c:v>
                </c:pt>
                <c:pt idx="2304">
                  <c:v>41120</c:v>
                </c:pt>
                <c:pt idx="2305">
                  <c:v>41121</c:v>
                </c:pt>
                <c:pt idx="2306">
                  <c:v>41122</c:v>
                </c:pt>
                <c:pt idx="2307">
                  <c:v>41123</c:v>
                </c:pt>
                <c:pt idx="2308">
                  <c:v>41124</c:v>
                </c:pt>
                <c:pt idx="2309">
                  <c:v>41127</c:v>
                </c:pt>
                <c:pt idx="2310">
                  <c:v>41128</c:v>
                </c:pt>
                <c:pt idx="2311">
                  <c:v>41129</c:v>
                </c:pt>
                <c:pt idx="2312">
                  <c:v>41130</c:v>
                </c:pt>
                <c:pt idx="2313">
                  <c:v>41131</c:v>
                </c:pt>
                <c:pt idx="2314">
                  <c:v>41134</c:v>
                </c:pt>
                <c:pt idx="2315">
                  <c:v>41135</c:v>
                </c:pt>
                <c:pt idx="2316">
                  <c:v>41136</c:v>
                </c:pt>
                <c:pt idx="2317">
                  <c:v>41137</c:v>
                </c:pt>
                <c:pt idx="2318">
                  <c:v>41138</c:v>
                </c:pt>
                <c:pt idx="2319">
                  <c:v>41141</c:v>
                </c:pt>
                <c:pt idx="2320">
                  <c:v>41142</c:v>
                </c:pt>
                <c:pt idx="2321">
                  <c:v>41143</c:v>
                </c:pt>
                <c:pt idx="2322">
                  <c:v>41144</c:v>
                </c:pt>
                <c:pt idx="2323">
                  <c:v>41145</c:v>
                </c:pt>
                <c:pt idx="2324">
                  <c:v>41148</c:v>
                </c:pt>
                <c:pt idx="2325">
                  <c:v>41149</c:v>
                </c:pt>
                <c:pt idx="2326">
                  <c:v>41150</c:v>
                </c:pt>
                <c:pt idx="2327">
                  <c:v>41151</c:v>
                </c:pt>
                <c:pt idx="2328">
                  <c:v>41152</c:v>
                </c:pt>
                <c:pt idx="2329">
                  <c:v>41155</c:v>
                </c:pt>
                <c:pt idx="2330">
                  <c:v>41156</c:v>
                </c:pt>
                <c:pt idx="2331">
                  <c:v>41157</c:v>
                </c:pt>
                <c:pt idx="2332">
                  <c:v>41158</c:v>
                </c:pt>
                <c:pt idx="2333">
                  <c:v>41159</c:v>
                </c:pt>
                <c:pt idx="2334">
                  <c:v>41162</c:v>
                </c:pt>
                <c:pt idx="2335">
                  <c:v>41163</c:v>
                </c:pt>
                <c:pt idx="2336">
                  <c:v>41164</c:v>
                </c:pt>
                <c:pt idx="2337">
                  <c:v>41165</c:v>
                </c:pt>
                <c:pt idx="2338">
                  <c:v>41166</c:v>
                </c:pt>
                <c:pt idx="2339">
                  <c:v>41169</c:v>
                </c:pt>
                <c:pt idx="2340">
                  <c:v>41170</c:v>
                </c:pt>
                <c:pt idx="2341">
                  <c:v>41171</c:v>
                </c:pt>
                <c:pt idx="2342">
                  <c:v>41172</c:v>
                </c:pt>
                <c:pt idx="2343">
                  <c:v>41173</c:v>
                </c:pt>
                <c:pt idx="2344">
                  <c:v>41176</c:v>
                </c:pt>
                <c:pt idx="2345">
                  <c:v>41177</c:v>
                </c:pt>
                <c:pt idx="2346">
                  <c:v>41178</c:v>
                </c:pt>
                <c:pt idx="2347">
                  <c:v>41179</c:v>
                </c:pt>
                <c:pt idx="2348">
                  <c:v>41180</c:v>
                </c:pt>
                <c:pt idx="2349">
                  <c:v>41183</c:v>
                </c:pt>
                <c:pt idx="2350">
                  <c:v>41184</c:v>
                </c:pt>
                <c:pt idx="2351">
                  <c:v>41185</c:v>
                </c:pt>
                <c:pt idx="2352">
                  <c:v>41186</c:v>
                </c:pt>
                <c:pt idx="2353">
                  <c:v>41187</c:v>
                </c:pt>
                <c:pt idx="2354">
                  <c:v>41190</c:v>
                </c:pt>
                <c:pt idx="2355">
                  <c:v>41191</c:v>
                </c:pt>
                <c:pt idx="2356">
                  <c:v>41192</c:v>
                </c:pt>
                <c:pt idx="2357">
                  <c:v>41193</c:v>
                </c:pt>
                <c:pt idx="2358">
                  <c:v>41194</c:v>
                </c:pt>
                <c:pt idx="2359">
                  <c:v>41197</c:v>
                </c:pt>
                <c:pt idx="2360">
                  <c:v>41198</c:v>
                </c:pt>
                <c:pt idx="2361">
                  <c:v>41199</c:v>
                </c:pt>
                <c:pt idx="2362">
                  <c:v>41200</c:v>
                </c:pt>
                <c:pt idx="2363">
                  <c:v>41201</c:v>
                </c:pt>
                <c:pt idx="2364">
                  <c:v>41204</c:v>
                </c:pt>
                <c:pt idx="2365">
                  <c:v>41205</c:v>
                </c:pt>
                <c:pt idx="2366">
                  <c:v>41206</c:v>
                </c:pt>
                <c:pt idx="2367">
                  <c:v>41207</c:v>
                </c:pt>
                <c:pt idx="2368">
                  <c:v>41208</c:v>
                </c:pt>
                <c:pt idx="2369">
                  <c:v>41211</c:v>
                </c:pt>
                <c:pt idx="2370">
                  <c:v>41212</c:v>
                </c:pt>
                <c:pt idx="2371">
                  <c:v>41213</c:v>
                </c:pt>
                <c:pt idx="2372">
                  <c:v>41214</c:v>
                </c:pt>
                <c:pt idx="2373">
                  <c:v>41215</c:v>
                </c:pt>
                <c:pt idx="2374">
                  <c:v>41218</c:v>
                </c:pt>
                <c:pt idx="2375">
                  <c:v>41219</c:v>
                </c:pt>
                <c:pt idx="2376">
                  <c:v>41220</c:v>
                </c:pt>
                <c:pt idx="2377">
                  <c:v>41221</c:v>
                </c:pt>
                <c:pt idx="2378">
                  <c:v>41222</c:v>
                </c:pt>
                <c:pt idx="2379">
                  <c:v>41225</c:v>
                </c:pt>
                <c:pt idx="2380">
                  <c:v>41226</c:v>
                </c:pt>
                <c:pt idx="2381">
                  <c:v>41227</c:v>
                </c:pt>
                <c:pt idx="2382">
                  <c:v>41228</c:v>
                </c:pt>
                <c:pt idx="2383">
                  <c:v>41229</c:v>
                </c:pt>
                <c:pt idx="2384">
                  <c:v>41232</c:v>
                </c:pt>
                <c:pt idx="2385">
                  <c:v>41233</c:v>
                </c:pt>
                <c:pt idx="2386">
                  <c:v>41234</c:v>
                </c:pt>
                <c:pt idx="2387">
                  <c:v>41235</c:v>
                </c:pt>
                <c:pt idx="2388">
                  <c:v>41236</c:v>
                </c:pt>
                <c:pt idx="2389">
                  <c:v>41239</c:v>
                </c:pt>
                <c:pt idx="2390">
                  <c:v>41240</c:v>
                </c:pt>
                <c:pt idx="2391">
                  <c:v>41241</c:v>
                </c:pt>
                <c:pt idx="2392">
                  <c:v>41242</c:v>
                </c:pt>
                <c:pt idx="2393">
                  <c:v>41243</c:v>
                </c:pt>
                <c:pt idx="2394">
                  <c:v>41246</c:v>
                </c:pt>
                <c:pt idx="2395">
                  <c:v>41247</c:v>
                </c:pt>
                <c:pt idx="2396">
                  <c:v>41248</c:v>
                </c:pt>
                <c:pt idx="2397">
                  <c:v>41249</c:v>
                </c:pt>
                <c:pt idx="2398">
                  <c:v>41250</c:v>
                </c:pt>
                <c:pt idx="2399">
                  <c:v>41253</c:v>
                </c:pt>
                <c:pt idx="2400">
                  <c:v>41254</c:v>
                </c:pt>
                <c:pt idx="2401">
                  <c:v>41255</c:v>
                </c:pt>
                <c:pt idx="2402">
                  <c:v>41256</c:v>
                </c:pt>
                <c:pt idx="2403">
                  <c:v>41257</c:v>
                </c:pt>
                <c:pt idx="2404">
                  <c:v>41260</c:v>
                </c:pt>
                <c:pt idx="2405">
                  <c:v>41261</c:v>
                </c:pt>
                <c:pt idx="2406">
                  <c:v>41262</c:v>
                </c:pt>
                <c:pt idx="2407">
                  <c:v>41263</c:v>
                </c:pt>
                <c:pt idx="2408">
                  <c:v>41264</c:v>
                </c:pt>
                <c:pt idx="2409">
                  <c:v>41267</c:v>
                </c:pt>
                <c:pt idx="2410">
                  <c:v>41268</c:v>
                </c:pt>
                <c:pt idx="2411">
                  <c:v>41269</c:v>
                </c:pt>
                <c:pt idx="2412">
                  <c:v>41270</c:v>
                </c:pt>
                <c:pt idx="2413">
                  <c:v>41271</c:v>
                </c:pt>
                <c:pt idx="2414">
                  <c:v>41274</c:v>
                </c:pt>
                <c:pt idx="2415">
                  <c:v>41275</c:v>
                </c:pt>
                <c:pt idx="2416">
                  <c:v>41276</c:v>
                </c:pt>
                <c:pt idx="2417">
                  <c:v>41277</c:v>
                </c:pt>
                <c:pt idx="2418">
                  <c:v>41278</c:v>
                </c:pt>
                <c:pt idx="2419">
                  <c:v>41281</c:v>
                </c:pt>
                <c:pt idx="2420">
                  <c:v>41282</c:v>
                </c:pt>
                <c:pt idx="2421">
                  <c:v>41283</c:v>
                </c:pt>
                <c:pt idx="2422">
                  <c:v>41284</c:v>
                </c:pt>
                <c:pt idx="2423">
                  <c:v>41285</c:v>
                </c:pt>
                <c:pt idx="2424">
                  <c:v>41288</c:v>
                </c:pt>
                <c:pt idx="2425">
                  <c:v>41289</c:v>
                </c:pt>
                <c:pt idx="2426">
                  <c:v>41290</c:v>
                </c:pt>
                <c:pt idx="2427">
                  <c:v>41291</c:v>
                </c:pt>
                <c:pt idx="2428">
                  <c:v>41292</c:v>
                </c:pt>
                <c:pt idx="2429">
                  <c:v>41295</c:v>
                </c:pt>
                <c:pt idx="2430">
                  <c:v>41296</c:v>
                </c:pt>
                <c:pt idx="2431">
                  <c:v>41297</c:v>
                </c:pt>
                <c:pt idx="2432">
                  <c:v>41298</c:v>
                </c:pt>
                <c:pt idx="2433">
                  <c:v>41299</c:v>
                </c:pt>
                <c:pt idx="2434">
                  <c:v>41302</c:v>
                </c:pt>
                <c:pt idx="2435">
                  <c:v>41303</c:v>
                </c:pt>
                <c:pt idx="2436">
                  <c:v>41304</c:v>
                </c:pt>
                <c:pt idx="2437">
                  <c:v>41305</c:v>
                </c:pt>
                <c:pt idx="2438">
                  <c:v>41306</c:v>
                </c:pt>
                <c:pt idx="2439">
                  <c:v>41309</c:v>
                </c:pt>
                <c:pt idx="2440">
                  <c:v>41310</c:v>
                </c:pt>
                <c:pt idx="2441">
                  <c:v>41311</c:v>
                </c:pt>
                <c:pt idx="2442">
                  <c:v>41312</c:v>
                </c:pt>
                <c:pt idx="2443">
                  <c:v>41313</c:v>
                </c:pt>
                <c:pt idx="2444">
                  <c:v>41316</c:v>
                </c:pt>
                <c:pt idx="2445">
                  <c:v>41317</c:v>
                </c:pt>
                <c:pt idx="2446">
                  <c:v>41318</c:v>
                </c:pt>
                <c:pt idx="2447">
                  <c:v>41319</c:v>
                </c:pt>
                <c:pt idx="2448">
                  <c:v>41320</c:v>
                </c:pt>
                <c:pt idx="2449">
                  <c:v>41323</c:v>
                </c:pt>
                <c:pt idx="2450">
                  <c:v>41324</c:v>
                </c:pt>
                <c:pt idx="2451">
                  <c:v>41325</c:v>
                </c:pt>
                <c:pt idx="2452">
                  <c:v>41326</c:v>
                </c:pt>
                <c:pt idx="2453">
                  <c:v>41327</c:v>
                </c:pt>
                <c:pt idx="2454">
                  <c:v>41330</c:v>
                </c:pt>
                <c:pt idx="2455">
                  <c:v>41331</c:v>
                </c:pt>
                <c:pt idx="2456">
                  <c:v>41332</c:v>
                </c:pt>
                <c:pt idx="2457">
                  <c:v>41333</c:v>
                </c:pt>
                <c:pt idx="2458">
                  <c:v>41334</c:v>
                </c:pt>
                <c:pt idx="2459">
                  <c:v>41337</c:v>
                </c:pt>
                <c:pt idx="2460">
                  <c:v>41338</c:v>
                </c:pt>
                <c:pt idx="2461">
                  <c:v>41339</c:v>
                </c:pt>
                <c:pt idx="2462">
                  <c:v>41340</c:v>
                </c:pt>
                <c:pt idx="2463">
                  <c:v>41341</c:v>
                </c:pt>
                <c:pt idx="2464">
                  <c:v>41344</c:v>
                </c:pt>
                <c:pt idx="2465">
                  <c:v>41345</c:v>
                </c:pt>
                <c:pt idx="2466">
                  <c:v>41346</c:v>
                </c:pt>
                <c:pt idx="2467">
                  <c:v>41347</c:v>
                </c:pt>
                <c:pt idx="2468">
                  <c:v>41348</c:v>
                </c:pt>
                <c:pt idx="2469">
                  <c:v>41351</c:v>
                </c:pt>
                <c:pt idx="2470">
                  <c:v>41352</c:v>
                </c:pt>
                <c:pt idx="2471">
                  <c:v>41353</c:v>
                </c:pt>
                <c:pt idx="2472">
                  <c:v>41354</c:v>
                </c:pt>
                <c:pt idx="2473">
                  <c:v>41355</c:v>
                </c:pt>
                <c:pt idx="2474">
                  <c:v>41358</c:v>
                </c:pt>
                <c:pt idx="2475">
                  <c:v>41359</c:v>
                </c:pt>
                <c:pt idx="2476">
                  <c:v>41360</c:v>
                </c:pt>
                <c:pt idx="2477">
                  <c:v>41361</c:v>
                </c:pt>
                <c:pt idx="2478">
                  <c:v>41362</c:v>
                </c:pt>
                <c:pt idx="2479">
                  <c:v>41365</c:v>
                </c:pt>
                <c:pt idx="2480">
                  <c:v>41366</c:v>
                </c:pt>
                <c:pt idx="2481">
                  <c:v>41367</c:v>
                </c:pt>
                <c:pt idx="2482">
                  <c:v>41368</c:v>
                </c:pt>
                <c:pt idx="2483">
                  <c:v>41369</c:v>
                </c:pt>
                <c:pt idx="2484">
                  <c:v>41372</c:v>
                </c:pt>
                <c:pt idx="2485">
                  <c:v>41373</c:v>
                </c:pt>
                <c:pt idx="2486">
                  <c:v>41374</c:v>
                </c:pt>
                <c:pt idx="2487">
                  <c:v>41375</c:v>
                </c:pt>
                <c:pt idx="2488">
                  <c:v>41376</c:v>
                </c:pt>
                <c:pt idx="2489">
                  <c:v>41379</c:v>
                </c:pt>
                <c:pt idx="2490">
                  <c:v>41380</c:v>
                </c:pt>
                <c:pt idx="2491">
                  <c:v>41381</c:v>
                </c:pt>
                <c:pt idx="2492">
                  <c:v>41382</c:v>
                </c:pt>
                <c:pt idx="2493">
                  <c:v>41383</c:v>
                </c:pt>
                <c:pt idx="2494">
                  <c:v>41386</c:v>
                </c:pt>
                <c:pt idx="2495">
                  <c:v>41387</c:v>
                </c:pt>
                <c:pt idx="2496">
                  <c:v>41388</c:v>
                </c:pt>
                <c:pt idx="2497">
                  <c:v>41389</c:v>
                </c:pt>
                <c:pt idx="2498">
                  <c:v>41390</c:v>
                </c:pt>
                <c:pt idx="2499">
                  <c:v>41393</c:v>
                </c:pt>
                <c:pt idx="2500">
                  <c:v>41394</c:v>
                </c:pt>
                <c:pt idx="2501">
                  <c:v>41395</c:v>
                </c:pt>
                <c:pt idx="2502">
                  <c:v>41396</c:v>
                </c:pt>
                <c:pt idx="2503">
                  <c:v>41397</c:v>
                </c:pt>
                <c:pt idx="2504">
                  <c:v>41400</c:v>
                </c:pt>
                <c:pt idx="2505">
                  <c:v>41401</c:v>
                </c:pt>
                <c:pt idx="2506">
                  <c:v>41402</c:v>
                </c:pt>
                <c:pt idx="2507">
                  <c:v>41403</c:v>
                </c:pt>
                <c:pt idx="2508">
                  <c:v>41404</c:v>
                </c:pt>
                <c:pt idx="2509">
                  <c:v>41407</c:v>
                </c:pt>
                <c:pt idx="2510">
                  <c:v>41408</c:v>
                </c:pt>
                <c:pt idx="2511">
                  <c:v>41409</c:v>
                </c:pt>
                <c:pt idx="2512">
                  <c:v>41410</c:v>
                </c:pt>
                <c:pt idx="2513">
                  <c:v>41411</c:v>
                </c:pt>
                <c:pt idx="2514">
                  <c:v>41414</c:v>
                </c:pt>
                <c:pt idx="2515">
                  <c:v>41415</c:v>
                </c:pt>
                <c:pt idx="2516">
                  <c:v>41416</c:v>
                </c:pt>
                <c:pt idx="2517">
                  <c:v>41417</c:v>
                </c:pt>
                <c:pt idx="2518">
                  <c:v>41418</c:v>
                </c:pt>
                <c:pt idx="2519">
                  <c:v>41421</c:v>
                </c:pt>
                <c:pt idx="2520">
                  <c:v>41422</c:v>
                </c:pt>
              </c:numCache>
            </c:numRef>
          </c:cat>
          <c:val>
            <c:numRef>
              <c:f>'Ans2&amp;4'!$C$6:$C$2526</c:f>
              <c:numCache>
                <c:formatCode>0.00%</c:formatCode>
                <c:ptCount val="2521"/>
                <c:pt idx="63">
                  <c:v>3.8948393378768209E-4</c:v>
                </c:pt>
                <c:pt idx="64">
                  <c:v>-1.558694593278287E-3</c:v>
                </c:pt>
                <c:pt idx="65">
                  <c:v>-1.8538393989657731E-3</c:v>
                </c:pt>
                <c:pt idx="66">
                  <c:v>3.9312039312040525E-3</c:v>
                </c:pt>
                <c:pt idx="67">
                  <c:v>2.4533856722277481E-3</c:v>
                </c:pt>
                <c:pt idx="68">
                  <c:v>1.969473165928104E-4</c:v>
                </c:pt>
                <c:pt idx="69">
                  <c:v>-1.080550098231825E-3</c:v>
                </c:pt>
                <c:pt idx="70">
                  <c:v>6.9992113564669722E-3</c:v>
                </c:pt>
                <c:pt idx="71">
                  <c:v>3.7254901960783737E-3</c:v>
                </c:pt>
                <c:pt idx="72">
                  <c:v>7.8778926637124158E-3</c:v>
                </c:pt>
                <c:pt idx="73">
                  <c:v>1.8253576714356345E-2</c:v>
                </c:pt>
                <c:pt idx="74">
                  <c:v>1.7903066271018897E-2</c:v>
                </c:pt>
                <c:pt idx="75">
                  <c:v>2.3009025091738744E-2</c:v>
                </c:pt>
                <c:pt idx="76">
                  <c:v>1.8063369854900868E-2</c:v>
                </c:pt>
                <c:pt idx="77">
                  <c:v>1.9950617283950534E-2</c:v>
                </c:pt>
                <c:pt idx="78">
                  <c:v>1.7151306062099581E-2</c:v>
                </c:pt>
                <c:pt idx="79">
                  <c:v>1.2659470068694612E-2</c:v>
                </c:pt>
                <c:pt idx="80">
                  <c:v>1.4264633546482886E-2</c:v>
                </c:pt>
                <c:pt idx="81">
                  <c:v>9.9853157121878588E-3</c:v>
                </c:pt>
                <c:pt idx="82">
                  <c:v>1.37322216772926E-2</c:v>
                </c:pt>
                <c:pt idx="83">
                  <c:v>7.3277967757694462E-3</c:v>
                </c:pt>
                <c:pt idx="84">
                  <c:v>7.8508341511285273E-3</c:v>
                </c:pt>
                <c:pt idx="85">
                  <c:v>9.3228655544650429E-3</c:v>
                </c:pt>
                <c:pt idx="86">
                  <c:v>8.8460782386476922E-3</c:v>
                </c:pt>
                <c:pt idx="87">
                  <c:v>1.1857707509881354E-2</c:v>
                </c:pt>
                <c:pt idx="88">
                  <c:v>1.1834319526627057E-2</c:v>
                </c:pt>
                <c:pt idx="89">
                  <c:v>9.3688362919130963E-3</c:v>
                </c:pt>
                <c:pt idx="90">
                  <c:v>1.7649975210708879E-2</c:v>
                </c:pt>
                <c:pt idx="91">
                  <c:v>1.7244796828542963E-2</c:v>
                </c:pt>
                <c:pt idx="92">
                  <c:v>1.2464140864576034E-2</c:v>
                </c:pt>
                <c:pt idx="93">
                  <c:v>1.8432266375978612E-2</c:v>
                </c:pt>
                <c:pt idx="94">
                  <c:v>1.721068249258173E-2</c:v>
                </c:pt>
                <c:pt idx="95">
                  <c:v>7.6590730557737352E-3</c:v>
                </c:pt>
                <c:pt idx="96">
                  <c:v>1.0792778649921342E-2</c:v>
                </c:pt>
                <c:pt idx="97">
                  <c:v>6.6438690766976727E-3</c:v>
                </c:pt>
                <c:pt idx="98">
                  <c:v>1.1632453567937517E-2</c:v>
                </c:pt>
                <c:pt idx="99">
                  <c:v>1.6401492830485198E-2</c:v>
                </c:pt>
                <c:pt idx="100">
                  <c:v>1.047274150924915E-2</c:v>
                </c:pt>
                <c:pt idx="101">
                  <c:v>8.60383261634734E-3</c:v>
                </c:pt>
                <c:pt idx="102">
                  <c:v>1.3942071674030387E-2</c:v>
                </c:pt>
                <c:pt idx="103">
                  <c:v>6.8459657701711585E-3</c:v>
                </c:pt>
                <c:pt idx="104">
                  <c:v>1.3250883392226243E-2</c:v>
                </c:pt>
                <c:pt idx="105">
                  <c:v>1.2367491166077826E-2</c:v>
                </c:pt>
                <c:pt idx="106">
                  <c:v>1.6319307904050229E-2</c:v>
                </c:pt>
                <c:pt idx="107">
                  <c:v>2.0164080260946848E-2</c:v>
                </c:pt>
                <c:pt idx="108">
                  <c:v>2.3235119636147772E-2</c:v>
                </c:pt>
                <c:pt idx="109">
                  <c:v>2.0248913472935781E-2</c:v>
                </c:pt>
                <c:pt idx="110">
                  <c:v>1.5188874642469763E-2</c:v>
                </c:pt>
                <c:pt idx="111">
                  <c:v>9.0284592737976954E-3</c:v>
                </c:pt>
                <c:pt idx="112">
                  <c:v>1.1481844946025443E-2</c:v>
                </c:pt>
                <c:pt idx="113">
                  <c:v>2.4671864206059491E-2</c:v>
                </c:pt>
                <c:pt idx="114">
                  <c:v>2.4083357908188274E-2</c:v>
                </c:pt>
                <c:pt idx="115">
                  <c:v>2.1941424233519413E-2</c:v>
                </c:pt>
                <c:pt idx="116">
                  <c:v>2.0166421928536238E-2</c:v>
                </c:pt>
                <c:pt idx="117">
                  <c:v>2.3018904887843972E-2</c:v>
                </c:pt>
                <c:pt idx="118">
                  <c:v>1.9285364659813897E-2</c:v>
                </c:pt>
                <c:pt idx="119">
                  <c:v>1.6992187499999867E-2</c:v>
                </c:pt>
                <c:pt idx="120">
                  <c:v>1.7942467089224756E-2</c:v>
                </c:pt>
                <c:pt idx="121">
                  <c:v>1.6959064327485507E-2</c:v>
                </c:pt>
                <c:pt idx="122">
                  <c:v>1.6479765967820637E-2</c:v>
                </c:pt>
                <c:pt idx="123">
                  <c:v>1.9383259911894157E-2</c:v>
                </c:pt>
                <c:pt idx="124">
                  <c:v>2.1226645798689159E-2</c:v>
                </c:pt>
                <c:pt idx="125">
                  <c:v>2.1324464442922686E-2</c:v>
                </c:pt>
                <c:pt idx="126">
                  <c:v>1.6838621763675343E-2</c:v>
                </c:pt>
                <c:pt idx="127">
                  <c:v>1.8733534979022304E-2</c:v>
                </c:pt>
                <c:pt idx="128">
                  <c:v>1.7106549364613866E-2</c:v>
                </c:pt>
                <c:pt idx="129">
                  <c:v>1.6740088105726914E-2</c:v>
                </c:pt>
                <c:pt idx="130">
                  <c:v>1.2726382770435585E-2</c:v>
                </c:pt>
                <c:pt idx="131">
                  <c:v>2.3432115782219265E-2</c:v>
                </c:pt>
                <c:pt idx="132">
                  <c:v>2.0159307699872064E-2</c:v>
                </c:pt>
                <c:pt idx="133">
                  <c:v>6.2652961331375323E-3</c:v>
                </c:pt>
                <c:pt idx="134">
                  <c:v>-2.1488571986716387E-3</c:v>
                </c:pt>
                <c:pt idx="135">
                  <c:v>9.7703957010275566E-4</c:v>
                </c:pt>
                <c:pt idx="136">
                  <c:v>-9.6899224806201723E-3</c:v>
                </c:pt>
                <c:pt idx="137">
                  <c:v>-6.3161986201534237E-3</c:v>
                </c:pt>
                <c:pt idx="138">
                  <c:v>-8.6282113427047502E-3</c:v>
                </c:pt>
                <c:pt idx="139">
                  <c:v>-8.8229590847391792E-3</c:v>
                </c:pt>
                <c:pt idx="140">
                  <c:v>-1.1813692262999886E-2</c:v>
                </c:pt>
                <c:pt idx="141">
                  <c:v>-1.3954840585328032E-2</c:v>
                </c:pt>
                <c:pt idx="142">
                  <c:v>-1.5408469812966397E-2</c:v>
                </c:pt>
                <c:pt idx="143">
                  <c:v>-1.1833171677982479E-2</c:v>
                </c:pt>
                <c:pt idx="144">
                  <c:v>-1.3763690995444389E-2</c:v>
                </c:pt>
                <c:pt idx="145">
                  <c:v>-1.8674407353652556E-2</c:v>
                </c:pt>
                <c:pt idx="146">
                  <c:v>-1.8622696411251138E-2</c:v>
                </c:pt>
                <c:pt idx="147">
                  <c:v>-1.1197663096397359E-2</c:v>
                </c:pt>
                <c:pt idx="148">
                  <c:v>-1.4584346135148252E-2</c:v>
                </c:pt>
                <c:pt idx="149">
                  <c:v>-1.2860483242400744E-2</c:v>
                </c:pt>
                <c:pt idx="150">
                  <c:v>-8.1054687500000666E-3</c:v>
                </c:pt>
                <c:pt idx="151">
                  <c:v>-1.4619883040935644E-2</c:v>
                </c:pt>
                <c:pt idx="152">
                  <c:v>-1.5046409379579795E-2</c:v>
                </c:pt>
                <c:pt idx="153">
                  <c:v>-1.80259183474617E-2</c:v>
                </c:pt>
                <c:pt idx="154">
                  <c:v>-2.2213561964146589E-2</c:v>
                </c:pt>
                <c:pt idx="155">
                  <c:v>-1.7684416218856747E-2</c:v>
                </c:pt>
                <c:pt idx="156">
                  <c:v>-2.296389997080861E-2</c:v>
                </c:pt>
                <c:pt idx="157">
                  <c:v>-2.6643329443796326E-2</c:v>
                </c:pt>
                <c:pt idx="158">
                  <c:v>-3.2839602416682934E-2</c:v>
                </c:pt>
                <c:pt idx="159">
                  <c:v>-3.8050863909920407E-2</c:v>
                </c:pt>
                <c:pt idx="160">
                  <c:v>-3.5717752111035672E-2</c:v>
                </c:pt>
                <c:pt idx="161">
                  <c:v>-4.1356652816697315E-2</c:v>
                </c:pt>
                <c:pt idx="162">
                  <c:v>-4.1549908203691199E-2</c:v>
                </c:pt>
                <c:pt idx="163">
                  <c:v>-3.903525765207283E-2</c:v>
                </c:pt>
                <c:pt idx="164">
                  <c:v>-3.3443195036836015E-2</c:v>
                </c:pt>
                <c:pt idx="165">
                  <c:v>-3.3988573641909436E-2</c:v>
                </c:pt>
                <c:pt idx="166">
                  <c:v>-3.2637202525497844E-2</c:v>
                </c:pt>
                <c:pt idx="167">
                  <c:v>-3.2645548774581035E-2</c:v>
                </c:pt>
                <c:pt idx="168">
                  <c:v>-3.3352724452200833E-2</c:v>
                </c:pt>
                <c:pt idx="169">
                  <c:v>-3.482298316889143E-2</c:v>
                </c:pt>
                <c:pt idx="170">
                  <c:v>-3.3523883344637073E-2</c:v>
                </c:pt>
                <c:pt idx="171">
                  <c:v>-3.3723065030437649E-2</c:v>
                </c:pt>
                <c:pt idx="172">
                  <c:v>-2.7204956917416978E-2</c:v>
                </c:pt>
                <c:pt idx="173">
                  <c:v>-2.7202953463518975E-2</c:v>
                </c:pt>
                <c:pt idx="174">
                  <c:v>-2.6162225248006155E-2</c:v>
                </c:pt>
                <c:pt idx="175">
                  <c:v>-3.2696225865916251E-2</c:v>
                </c:pt>
                <c:pt idx="176">
                  <c:v>-3.9391312722719896E-2</c:v>
                </c:pt>
                <c:pt idx="177">
                  <c:v>-4.3002495680552921E-2</c:v>
                </c:pt>
                <c:pt idx="178">
                  <c:v>-4.6391258506661592E-2</c:v>
                </c:pt>
                <c:pt idx="179">
                  <c:v>-4.4333557240187949E-2</c:v>
                </c:pt>
                <c:pt idx="180">
                  <c:v>-4.8736116430486476E-2</c:v>
                </c:pt>
                <c:pt idx="181">
                  <c:v>-4.5524394928928236E-2</c:v>
                </c:pt>
                <c:pt idx="182">
                  <c:v>-4.6667946994430554E-2</c:v>
                </c:pt>
                <c:pt idx="183">
                  <c:v>-4.8951048951048959E-2</c:v>
                </c:pt>
                <c:pt idx="184">
                  <c:v>-5.1178838412880956E-2</c:v>
                </c:pt>
                <c:pt idx="185">
                  <c:v>-4.2210283960091965E-2</c:v>
                </c:pt>
                <c:pt idx="186">
                  <c:v>-4.3119177950638576E-2</c:v>
                </c:pt>
                <c:pt idx="187">
                  <c:v>-4.454022988505757E-2</c:v>
                </c:pt>
                <c:pt idx="188">
                  <c:v>-4.3195096255147836E-2</c:v>
                </c:pt>
                <c:pt idx="189">
                  <c:v>-4.2500239303149168E-2</c:v>
                </c:pt>
                <c:pt idx="190">
                  <c:v>-4.233310985537786E-2</c:v>
                </c:pt>
                <c:pt idx="191">
                  <c:v>-3.9788563190773618E-2</c:v>
                </c:pt>
                <c:pt idx="192">
                  <c:v>-3.4373194685152986E-2</c:v>
                </c:pt>
                <c:pt idx="193">
                  <c:v>-3.0836152730787769E-2</c:v>
                </c:pt>
                <c:pt idx="194">
                  <c:v>-3.8672438672438636E-2</c:v>
                </c:pt>
                <c:pt idx="195">
                  <c:v>-3.8461538461538436E-2</c:v>
                </c:pt>
                <c:pt idx="196">
                  <c:v>-2.1889288841327015E-2</c:v>
                </c:pt>
                <c:pt idx="197">
                  <c:v>-1.7717306186374349E-2</c:v>
                </c:pt>
                <c:pt idx="198">
                  <c:v>-1.4250854075158692E-2</c:v>
                </c:pt>
                <c:pt idx="199">
                  <c:v>-1.1839530332681147E-2</c:v>
                </c:pt>
                <c:pt idx="200">
                  <c:v>-1.3103852923919468E-2</c:v>
                </c:pt>
                <c:pt idx="201">
                  <c:v>-1.3690592607080054E-2</c:v>
                </c:pt>
                <c:pt idx="202">
                  <c:v>-1.2325149173432526E-2</c:v>
                </c:pt>
                <c:pt idx="203">
                  <c:v>-1.3522782949534462E-2</c:v>
                </c:pt>
                <c:pt idx="204">
                  <c:v>-7.6805896805896001E-3</c:v>
                </c:pt>
                <c:pt idx="205">
                  <c:v>-7.2834645669290765E-3</c:v>
                </c:pt>
                <c:pt idx="206">
                  <c:v>-9.4228504122496615E-3</c:v>
                </c:pt>
                <c:pt idx="207">
                  <c:v>-1.0024570024570023E-2</c:v>
                </c:pt>
                <c:pt idx="208">
                  <c:v>-1.9719976336018963E-4</c:v>
                </c:pt>
                <c:pt idx="209">
                  <c:v>6.918363312906628E-4</c:v>
                </c:pt>
                <c:pt idx="210">
                  <c:v>-5.6129985228950963E-3</c:v>
                </c:pt>
                <c:pt idx="211">
                  <c:v>-6.018746916625517E-3</c:v>
                </c:pt>
                <c:pt idx="212">
                  <c:v>-3.5530990919857564E-3</c:v>
                </c:pt>
                <c:pt idx="213">
                  <c:v>-3.7412621837156212E-3</c:v>
                </c:pt>
                <c:pt idx="214">
                  <c:v>-3.7586547972303652E-3</c:v>
                </c:pt>
                <c:pt idx="215">
                  <c:v>-3.1742882650531712E-3</c:v>
                </c:pt>
                <c:pt idx="216">
                  <c:v>-1.3891645167691813E-3</c:v>
                </c:pt>
                <c:pt idx="217">
                  <c:v>4.9820645675557884E-4</c:v>
                </c:pt>
                <c:pt idx="218">
                  <c:v>6.0672369206284937E-3</c:v>
                </c:pt>
                <c:pt idx="219">
                  <c:v>3.8840752913056331E-3</c:v>
                </c:pt>
                <c:pt idx="220">
                  <c:v>8.3916083916084627E-3</c:v>
                </c:pt>
                <c:pt idx="221">
                  <c:v>1.9244332493702831E-2</c:v>
                </c:pt>
                <c:pt idx="222">
                  <c:v>2.1493440968718636E-2</c:v>
                </c:pt>
                <c:pt idx="223">
                  <c:v>2.5465525918470178E-2</c:v>
                </c:pt>
                <c:pt idx="224">
                  <c:v>2.7618183650841788E-2</c:v>
                </c:pt>
                <c:pt idx="225">
                  <c:v>2.5103337029942718E-2</c:v>
                </c:pt>
                <c:pt idx="226">
                  <c:v>2.5602257836911724E-2</c:v>
                </c:pt>
                <c:pt idx="227">
                  <c:v>2.2565439775348528E-2</c:v>
                </c:pt>
                <c:pt idx="228">
                  <c:v>2.4057738572573983E-2</c:v>
                </c:pt>
                <c:pt idx="229">
                  <c:v>2.460086354051616E-2</c:v>
                </c:pt>
                <c:pt idx="230">
                  <c:v>2.4834768676146535E-2</c:v>
                </c:pt>
                <c:pt idx="231">
                  <c:v>2.3169508525576754E-2</c:v>
                </c:pt>
                <c:pt idx="232">
                  <c:v>2.5756664662256901E-2</c:v>
                </c:pt>
                <c:pt idx="233">
                  <c:v>2.3057644110275666E-2</c:v>
                </c:pt>
                <c:pt idx="234">
                  <c:v>2.079999999999993E-2</c:v>
                </c:pt>
                <c:pt idx="235">
                  <c:v>1.6023089171974592E-2</c:v>
                </c:pt>
                <c:pt idx="236">
                  <c:v>1.9674423249775197E-2</c:v>
                </c:pt>
                <c:pt idx="237">
                  <c:v>2.1571956456606589E-2</c:v>
                </c:pt>
                <c:pt idx="238">
                  <c:v>2.668004012036107E-2</c:v>
                </c:pt>
                <c:pt idx="239">
                  <c:v>2.7270904351313296E-2</c:v>
                </c:pt>
                <c:pt idx="240">
                  <c:v>2.768304914744224E-2</c:v>
                </c:pt>
                <c:pt idx="241">
                  <c:v>3.0354809528595927E-2</c:v>
                </c:pt>
                <c:pt idx="242">
                  <c:v>2.5203333668038841E-2</c:v>
                </c:pt>
                <c:pt idx="243">
                  <c:v>2.7176648213387056E-2</c:v>
                </c:pt>
                <c:pt idx="244">
                  <c:v>2.6866572751056639E-2</c:v>
                </c:pt>
                <c:pt idx="245">
                  <c:v>2.7800161160354664E-2</c:v>
                </c:pt>
                <c:pt idx="246">
                  <c:v>3.0922643029814623E-2</c:v>
                </c:pt>
                <c:pt idx="247">
                  <c:v>3.2828282828282873E-2</c:v>
                </c:pt>
                <c:pt idx="248">
                  <c:v>2.6342147435897356E-2</c:v>
                </c:pt>
                <c:pt idx="249">
                  <c:v>2.9405861099959685E-2</c:v>
                </c:pt>
                <c:pt idx="250">
                  <c:v>2.937343358395994E-2</c:v>
                </c:pt>
                <c:pt idx="251">
                  <c:v>2.7227227227227146E-2</c:v>
                </c:pt>
                <c:pt idx="252">
                  <c:v>2.8991302609217229E-2</c:v>
                </c:pt>
                <c:pt idx="253">
                  <c:v>2.5102510251025167E-2</c:v>
                </c:pt>
                <c:pt idx="254">
                  <c:v>3.032729456510852E-2</c:v>
                </c:pt>
                <c:pt idx="255">
                  <c:v>2.6124239704855778E-2</c:v>
                </c:pt>
                <c:pt idx="256">
                  <c:v>2.9822461599840366E-2</c:v>
                </c:pt>
                <c:pt idx="257">
                  <c:v>3.0121084759331396E-2</c:v>
                </c:pt>
                <c:pt idx="258">
                  <c:v>3.2280701754386021E-2</c:v>
                </c:pt>
                <c:pt idx="259">
                  <c:v>2.3871096081161669E-2</c:v>
                </c:pt>
                <c:pt idx="260">
                  <c:v>2.7503736920777344E-2</c:v>
                </c:pt>
                <c:pt idx="261">
                  <c:v>1.5150014852955751E-2</c:v>
                </c:pt>
                <c:pt idx="262">
                  <c:v>1.6635310426774907E-2</c:v>
                </c:pt>
                <c:pt idx="263">
                  <c:v>1.2386048355132795E-2</c:v>
                </c:pt>
                <c:pt idx="264">
                  <c:v>1.3285742613523777E-2</c:v>
                </c:pt>
                <c:pt idx="265">
                  <c:v>1.2082796870357626E-2</c:v>
                </c:pt>
                <c:pt idx="266">
                  <c:v>1.3211483063474638E-2</c:v>
                </c:pt>
                <c:pt idx="267">
                  <c:v>1.0216057483274366E-2</c:v>
                </c:pt>
                <c:pt idx="268">
                  <c:v>1.6260162601626105E-2</c:v>
                </c:pt>
                <c:pt idx="269">
                  <c:v>1.6646848989298357E-2</c:v>
                </c:pt>
                <c:pt idx="270">
                  <c:v>1.7571726397299647E-2</c:v>
                </c:pt>
                <c:pt idx="271">
                  <c:v>1.2327416173570027E-2</c:v>
                </c:pt>
                <c:pt idx="272">
                  <c:v>1.8666666666666609E-2</c:v>
                </c:pt>
                <c:pt idx="273">
                  <c:v>1.950881362646073E-2</c:v>
                </c:pt>
                <c:pt idx="274">
                  <c:v>2.10442723843558E-2</c:v>
                </c:pt>
                <c:pt idx="275">
                  <c:v>1.9314580031695838E-2</c:v>
                </c:pt>
                <c:pt idx="276">
                  <c:v>2.0555390848898014E-2</c:v>
                </c:pt>
                <c:pt idx="277">
                  <c:v>2.2736298649722153E-2</c:v>
                </c:pt>
                <c:pt idx="278">
                  <c:v>2.7564931834013429E-2</c:v>
                </c:pt>
                <c:pt idx="279">
                  <c:v>2.7225755166931487E-2</c:v>
                </c:pt>
                <c:pt idx="280">
                  <c:v>2.6590976994323334E-2</c:v>
                </c:pt>
                <c:pt idx="281">
                  <c:v>1.6806722689075571E-2</c:v>
                </c:pt>
                <c:pt idx="282">
                  <c:v>2.1527777777777812E-2</c:v>
                </c:pt>
                <c:pt idx="283">
                  <c:v>2.2785813354468054E-2</c:v>
                </c:pt>
                <c:pt idx="284">
                  <c:v>1.5618821668643701E-2</c:v>
                </c:pt>
                <c:pt idx="285">
                  <c:v>1.4027462214758479E-2</c:v>
                </c:pt>
                <c:pt idx="286">
                  <c:v>9.7173144876325779E-3</c:v>
                </c:pt>
                <c:pt idx="287">
                  <c:v>8.1412457086806889E-3</c:v>
                </c:pt>
                <c:pt idx="288">
                  <c:v>8.2612116443743222E-3</c:v>
                </c:pt>
                <c:pt idx="289">
                  <c:v>3.9312039312040525E-3</c:v>
                </c:pt>
                <c:pt idx="290">
                  <c:v>4.2173401333858163E-3</c:v>
                </c:pt>
                <c:pt idx="291">
                  <c:v>1.0767423649178376E-3</c:v>
                </c:pt>
                <c:pt idx="292">
                  <c:v>3.2340258722070025E-3</c:v>
                </c:pt>
                <c:pt idx="293">
                  <c:v>1.4657025600937068E-3</c:v>
                </c:pt>
                <c:pt idx="294">
                  <c:v>5.1955690618565864E-3</c:v>
                </c:pt>
                <c:pt idx="295">
                  <c:v>8.7933561309228025E-4</c:v>
                </c:pt>
                <c:pt idx="296">
                  <c:v>6.3694267515923553E-3</c:v>
                </c:pt>
                <c:pt idx="297">
                  <c:v>6.4655172413792261E-3</c:v>
                </c:pt>
                <c:pt idx="298">
                  <c:v>4.3099226172984562E-3</c:v>
                </c:pt>
                <c:pt idx="299">
                  <c:v>5.7786483839372682E-3</c:v>
                </c:pt>
                <c:pt idx="300">
                  <c:v>3.3238830775246253E-3</c:v>
                </c:pt>
                <c:pt idx="301">
                  <c:v>3.6146932395466624E-3</c:v>
                </c:pt>
                <c:pt idx="302">
                  <c:v>2.6351747023229954E-3</c:v>
                </c:pt>
                <c:pt idx="303">
                  <c:v>-2.7815732968961004E-4</c:v>
                </c:pt>
                <c:pt idx="304">
                  <c:v>-3.5118525021948788E-3</c:v>
                </c:pt>
                <c:pt idx="305">
                  <c:v>9.7943192948091173E-4</c:v>
                </c:pt>
                <c:pt idx="306">
                  <c:v>-5.2915237628612388E-3</c:v>
                </c:pt>
                <c:pt idx="307">
                  <c:v>-3.4296913277804819E-3</c:v>
                </c:pt>
                <c:pt idx="308">
                  <c:v>2.4500196001568941E-3</c:v>
                </c:pt>
                <c:pt idx="309">
                  <c:v>4.8851978505148885E-4</c:v>
                </c:pt>
                <c:pt idx="310">
                  <c:v>2.8361858190708578E-3</c:v>
                </c:pt>
                <c:pt idx="311">
                  <c:v>4.0987606128624066E-3</c:v>
                </c:pt>
                <c:pt idx="312">
                  <c:v>1.7548990933022868E-3</c:v>
                </c:pt>
                <c:pt idx="313">
                  <c:v>-5.8433969614335446E-4</c:v>
                </c:pt>
                <c:pt idx="314">
                  <c:v>1.4617033716624039E-3</c:v>
                </c:pt>
                <c:pt idx="315">
                  <c:v>-5.8292043136110028E-4</c:v>
                </c:pt>
                <c:pt idx="316">
                  <c:v>5.8536585365853711E-3</c:v>
                </c:pt>
                <c:pt idx="317">
                  <c:v>-2.3314552166310287E-3</c:v>
                </c:pt>
                <c:pt idx="318">
                  <c:v>-4.4699251773393511E-3</c:v>
                </c:pt>
                <c:pt idx="319">
                  <c:v>-6.7796610169491567E-3</c:v>
                </c:pt>
                <c:pt idx="320">
                  <c:v>-3.7886147270254078E-3</c:v>
                </c:pt>
                <c:pt idx="321">
                  <c:v>-1.9423132951345012E-3</c:v>
                </c:pt>
                <c:pt idx="322">
                  <c:v>-1.1657276083155699E-3</c:v>
                </c:pt>
                <c:pt idx="323">
                  <c:v>-2.8125303074386654E-3</c:v>
                </c:pt>
                <c:pt idx="324">
                  <c:v>-8.7787748731948945E-4</c:v>
                </c:pt>
                <c:pt idx="325">
                  <c:v>-2.8245836174151107E-3</c:v>
                </c:pt>
                <c:pt idx="326">
                  <c:v>1.8596456885582313E-3</c:v>
                </c:pt>
                <c:pt idx="327">
                  <c:v>3.6203522504891783E-3</c:v>
                </c:pt>
                <c:pt idx="328">
                  <c:v>2.0549955964381805E-3</c:v>
                </c:pt>
                <c:pt idx="329">
                  <c:v>3.9215686274509665E-3</c:v>
                </c:pt>
                <c:pt idx="330">
                  <c:v>2.9411764705882248E-3</c:v>
                </c:pt>
                <c:pt idx="331">
                  <c:v>-2.3414634146341484E-3</c:v>
                </c:pt>
                <c:pt idx="332">
                  <c:v>-2.6315789473684292E-3</c:v>
                </c:pt>
                <c:pt idx="333">
                  <c:v>-1.9512195121951237E-3</c:v>
                </c:pt>
                <c:pt idx="334">
                  <c:v>-3.8967364831953288E-3</c:v>
                </c:pt>
                <c:pt idx="335">
                  <c:v>-7.2716695753345384E-3</c:v>
                </c:pt>
                <c:pt idx="336">
                  <c:v>-3.9825157843612624E-3</c:v>
                </c:pt>
                <c:pt idx="337">
                  <c:v>-6.805366517596001E-4</c:v>
                </c:pt>
                <c:pt idx="338">
                  <c:v>-4.7614420367311228E-3</c:v>
                </c:pt>
                <c:pt idx="339">
                  <c:v>-8.2308511668441886E-3</c:v>
                </c:pt>
                <c:pt idx="340">
                  <c:v>-3.1064945150957035E-3</c:v>
                </c:pt>
                <c:pt idx="341">
                  <c:v>-4.0674026728646506E-3</c:v>
                </c:pt>
                <c:pt idx="342">
                  <c:v>-3.8692203520990232E-3</c:v>
                </c:pt>
                <c:pt idx="343">
                  <c:v>-4.8506014745830495E-4</c:v>
                </c:pt>
                <c:pt idx="344">
                  <c:v>1.944579484686404E-3</c:v>
                </c:pt>
                <c:pt idx="345">
                  <c:v>-9.7115664756719511E-4</c:v>
                </c:pt>
                <c:pt idx="346">
                  <c:v>-4.0681906237892695E-3</c:v>
                </c:pt>
                <c:pt idx="347">
                  <c:v>-5.8399844267065237E-4</c:v>
                </c:pt>
                <c:pt idx="348">
                  <c:v>3.7018996590354458E-3</c:v>
                </c:pt>
                <c:pt idx="349">
                  <c:v>2.9163021289013713E-4</c:v>
                </c:pt>
                <c:pt idx="350">
                  <c:v>-7.7836154893951015E-4</c:v>
                </c:pt>
                <c:pt idx="351">
                  <c:v>2.5360905189231175E-3</c:v>
                </c:pt>
                <c:pt idx="352">
                  <c:v>5.1884483602544496E-3</c:v>
                </c:pt>
                <c:pt idx="353">
                  <c:v>6.7389393495458361E-3</c:v>
                </c:pt>
                <c:pt idx="354">
                  <c:v>8.1157719761415503E-3</c:v>
                </c:pt>
                <c:pt idx="355">
                  <c:v>7.7171046204942417E-3</c:v>
                </c:pt>
                <c:pt idx="356">
                  <c:v>9.2691969948288655E-3</c:v>
                </c:pt>
                <c:pt idx="357">
                  <c:v>3.6083479617710079E-3</c:v>
                </c:pt>
                <c:pt idx="358">
                  <c:v>5.9547051932837824E-3</c:v>
                </c:pt>
                <c:pt idx="359">
                  <c:v>3.6027263875364479E-3</c:v>
                </c:pt>
                <c:pt idx="360">
                  <c:v>1.2653299591200984E-3</c:v>
                </c:pt>
                <c:pt idx="361">
                  <c:v>2.1457134497220309E-3</c:v>
                </c:pt>
                <c:pt idx="362">
                  <c:v>9.7380465478691391E-5</c:v>
                </c:pt>
                <c:pt idx="363">
                  <c:v>9.7437396472765947E-4</c:v>
                </c:pt>
                <c:pt idx="364">
                  <c:v>0</c:v>
                </c:pt>
                <c:pt idx="365">
                  <c:v>-2.8229339044096857E-3</c:v>
                </c:pt>
                <c:pt idx="366">
                  <c:v>5.7111337820869856E-4</c:v>
                </c:pt>
                <c:pt idx="367">
                  <c:v>2.3494860499264636E-3</c:v>
                </c:pt>
                <c:pt idx="368">
                  <c:v>2.73972602739736E-3</c:v>
                </c:pt>
                <c:pt idx="369">
                  <c:v>6.8958723278493839E-3</c:v>
                </c:pt>
                <c:pt idx="370">
                  <c:v>1.4749262536872809E-3</c:v>
                </c:pt>
                <c:pt idx="371">
                  <c:v>-5.5723922182032704E-3</c:v>
                </c:pt>
                <c:pt idx="372">
                  <c:v>-5.859375000000111E-3</c:v>
                </c:pt>
                <c:pt idx="373">
                  <c:v>-4.3885313048566132E-3</c:v>
                </c:pt>
                <c:pt idx="374">
                  <c:v>-7.4837204781805777E-3</c:v>
                </c:pt>
                <c:pt idx="375">
                  <c:v>-8.2725060827250063E-3</c:v>
                </c:pt>
                <c:pt idx="376">
                  <c:v>-1.3057883453517882E-2</c:v>
                </c:pt>
                <c:pt idx="377">
                  <c:v>-1.5666050403814302E-2</c:v>
                </c:pt>
                <c:pt idx="378">
                  <c:v>-1.5845241567026491E-2</c:v>
                </c:pt>
                <c:pt idx="379">
                  <c:v>-1.8428709990300551E-2</c:v>
                </c:pt>
                <c:pt idx="380">
                  <c:v>-1.4410905550146125E-2</c:v>
                </c:pt>
                <c:pt idx="381">
                  <c:v>-1.1322596388482098E-2</c:v>
                </c:pt>
                <c:pt idx="382">
                  <c:v>-1.2481716235982487E-2</c:v>
                </c:pt>
                <c:pt idx="383">
                  <c:v>-1.3164310092637632E-2</c:v>
                </c:pt>
                <c:pt idx="384">
                  <c:v>-1.5276831760241305E-2</c:v>
                </c:pt>
                <c:pt idx="385">
                  <c:v>-2.1104843415677754E-2</c:v>
                </c:pt>
                <c:pt idx="386">
                  <c:v>-1.9840497957595682E-2</c:v>
                </c:pt>
                <c:pt idx="387">
                  <c:v>-1.5522796055843058E-2</c:v>
                </c:pt>
                <c:pt idx="388">
                  <c:v>-1.5042000390701249E-2</c:v>
                </c:pt>
                <c:pt idx="389">
                  <c:v>-1.6803438843298157E-2</c:v>
                </c:pt>
                <c:pt idx="390">
                  <c:v>-1.940138442039574E-2</c:v>
                </c:pt>
                <c:pt idx="391">
                  <c:v>-1.4843750000000044E-2</c:v>
                </c:pt>
                <c:pt idx="392">
                  <c:v>-1.4355468749999933E-2</c:v>
                </c:pt>
                <c:pt idx="393">
                  <c:v>-1.0948191593352807E-2</c:v>
                </c:pt>
                <c:pt idx="394">
                  <c:v>-1.1734793663211396E-2</c:v>
                </c:pt>
                <c:pt idx="395">
                  <c:v>-1.4365288771621243E-2</c:v>
                </c:pt>
                <c:pt idx="396">
                  <c:v>-1.1534701857282448E-2</c:v>
                </c:pt>
                <c:pt idx="397">
                  <c:v>-1.2224938875305624E-2</c:v>
                </c:pt>
                <c:pt idx="398">
                  <c:v>-1.3575544486766344E-2</c:v>
                </c:pt>
                <c:pt idx="399">
                  <c:v>-1.3165593914570062E-2</c:v>
                </c:pt>
                <c:pt idx="400">
                  <c:v>-1.2841716120245206E-2</c:v>
                </c:pt>
                <c:pt idx="401">
                  <c:v>-7.9086115992970107E-3</c:v>
                </c:pt>
                <c:pt idx="402">
                  <c:v>-7.0298769771528491E-3</c:v>
                </c:pt>
                <c:pt idx="403">
                  <c:v>-6.1349693251533388E-3</c:v>
                </c:pt>
                <c:pt idx="404">
                  <c:v>-8.7514585764294495E-3</c:v>
                </c:pt>
                <c:pt idx="405">
                  <c:v>-8.8366673140416463E-3</c:v>
                </c:pt>
                <c:pt idx="406">
                  <c:v>-8.6382607007667866E-3</c:v>
                </c:pt>
                <c:pt idx="407">
                  <c:v>-1.1256671518680261E-2</c:v>
                </c:pt>
                <c:pt idx="408">
                  <c:v>-7.4851754641781509E-3</c:v>
                </c:pt>
                <c:pt idx="409">
                  <c:v>-7.3915580626336963E-3</c:v>
                </c:pt>
                <c:pt idx="410">
                  <c:v>-8.4729255940787507E-3</c:v>
                </c:pt>
                <c:pt idx="411">
                  <c:v>-7.7647287197902815E-3</c:v>
                </c:pt>
                <c:pt idx="412">
                  <c:v>-3.9844509232265235E-3</c:v>
                </c:pt>
                <c:pt idx="413">
                  <c:v>-3.700097370983535E-3</c:v>
                </c:pt>
                <c:pt idx="414">
                  <c:v>-7.6863202957774268E-3</c:v>
                </c:pt>
                <c:pt idx="415">
                  <c:v>-7.4016361511493045E-3</c:v>
                </c:pt>
                <c:pt idx="416">
                  <c:v>-1.018626309662396E-2</c:v>
                </c:pt>
                <c:pt idx="417">
                  <c:v>-9.6993210475266878E-3</c:v>
                </c:pt>
                <c:pt idx="418">
                  <c:v>-1.3958898797983732E-2</c:v>
                </c:pt>
                <c:pt idx="419">
                  <c:v>-1.740139211136893E-2</c:v>
                </c:pt>
                <c:pt idx="420">
                  <c:v>-1.1271985229812431E-2</c:v>
                </c:pt>
                <c:pt idx="421">
                  <c:v>-1.0965550703541882E-2</c:v>
                </c:pt>
                <c:pt idx="422">
                  <c:v>-8.8289511982148072E-3</c:v>
                </c:pt>
                <c:pt idx="423">
                  <c:v>-5.9298143287644933E-3</c:v>
                </c:pt>
                <c:pt idx="424">
                  <c:v>-6.2287104622871237E-3</c:v>
                </c:pt>
                <c:pt idx="425">
                  <c:v>-4.5764362220058752E-3</c:v>
                </c:pt>
                <c:pt idx="426">
                  <c:v>-2.238878613842199E-3</c:v>
                </c:pt>
                <c:pt idx="427">
                  <c:v>-4.6724423245401159E-3</c:v>
                </c:pt>
                <c:pt idx="428">
                  <c:v>-3.0261616556033211E-3</c:v>
                </c:pt>
                <c:pt idx="429">
                  <c:v>-1.9514098936479485E-4</c:v>
                </c:pt>
                <c:pt idx="430">
                  <c:v>2.5393104795390364E-3</c:v>
                </c:pt>
                <c:pt idx="431">
                  <c:v>1.4637002341919558E-3</c:v>
                </c:pt>
                <c:pt idx="432">
                  <c:v>4.0113491830546799E-3</c:v>
                </c:pt>
                <c:pt idx="433">
                  <c:v>6.8728522336769515E-3</c:v>
                </c:pt>
                <c:pt idx="434">
                  <c:v>8.1596539520252254E-3</c:v>
                </c:pt>
                <c:pt idx="435">
                  <c:v>1.0117878192534402E-2</c:v>
                </c:pt>
                <c:pt idx="436">
                  <c:v>1.126457047703E-2</c:v>
                </c:pt>
                <c:pt idx="437">
                  <c:v>1.0282021151586385E-2</c:v>
                </c:pt>
                <c:pt idx="438">
                  <c:v>9.911678115799738E-3</c:v>
                </c:pt>
                <c:pt idx="439">
                  <c:v>1.6291469194312791E-2</c:v>
                </c:pt>
                <c:pt idx="440">
                  <c:v>2.0166073546856511E-2</c:v>
                </c:pt>
                <c:pt idx="441">
                  <c:v>1.7463453180561084E-2</c:v>
                </c:pt>
                <c:pt idx="442">
                  <c:v>1.7786561264822032E-2</c:v>
                </c:pt>
                <c:pt idx="443">
                  <c:v>1.3633669235328938E-2</c:v>
                </c:pt>
                <c:pt idx="444">
                  <c:v>1.2044624345937338E-2</c:v>
                </c:pt>
                <c:pt idx="445">
                  <c:v>1.0960797867088035E-2</c:v>
                </c:pt>
                <c:pt idx="446">
                  <c:v>1.1067193675889264E-2</c:v>
                </c:pt>
                <c:pt idx="447">
                  <c:v>1.4130434782608559E-2</c:v>
                </c:pt>
                <c:pt idx="448">
                  <c:v>1.9672131147540961E-2</c:v>
                </c:pt>
                <c:pt idx="449">
                  <c:v>1.6074617979757955E-2</c:v>
                </c:pt>
                <c:pt idx="450">
                  <c:v>1.9635065450217981E-2</c:v>
                </c:pt>
                <c:pt idx="451">
                  <c:v>2.3998413328044421E-2</c:v>
                </c:pt>
                <c:pt idx="452">
                  <c:v>2.5039745627980947E-2</c:v>
                </c:pt>
                <c:pt idx="453">
                  <c:v>2.7241996420759529E-2</c:v>
                </c:pt>
                <c:pt idx="454">
                  <c:v>2.498017446471068E-2</c:v>
                </c:pt>
                <c:pt idx="455">
                  <c:v>2.1500049539284527E-2</c:v>
                </c:pt>
                <c:pt idx="456">
                  <c:v>1.8481913421624752E-2</c:v>
                </c:pt>
                <c:pt idx="457">
                  <c:v>2.2956659410251268E-2</c:v>
                </c:pt>
                <c:pt idx="458">
                  <c:v>1.804481459448759E-2</c:v>
                </c:pt>
                <c:pt idx="459">
                  <c:v>1.5427215189873333E-2</c:v>
                </c:pt>
                <c:pt idx="460">
                  <c:v>1.2871287128712883E-2</c:v>
                </c:pt>
                <c:pt idx="461">
                  <c:v>1.4455445544554468E-2</c:v>
                </c:pt>
                <c:pt idx="462">
                  <c:v>1.3835359225219834E-2</c:v>
                </c:pt>
                <c:pt idx="463">
                  <c:v>9.3623731152066014E-3</c:v>
                </c:pt>
                <c:pt idx="464">
                  <c:v>8.0700718433226459E-3</c:v>
                </c:pt>
                <c:pt idx="465">
                  <c:v>6.6863323500490068E-3</c:v>
                </c:pt>
                <c:pt idx="466">
                  <c:v>1.7636684303350414E-3</c:v>
                </c:pt>
                <c:pt idx="467">
                  <c:v>2.9429075927016601E-3</c:v>
                </c:pt>
                <c:pt idx="468">
                  <c:v>2.1553835603018712E-3</c:v>
                </c:pt>
                <c:pt idx="469">
                  <c:v>-2.9371450949677858E-4</c:v>
                </c:pt>
                <c:pt idx="470">
                  <c:v>2.6499165767002175E-3</c:v>
                </c:pt>
                <c:pt idx="471">
                  <c:v>2.252693437806208E-3</c:v>
                </c:pt>
                <c:pt idx="472">
                  <c:v>-2.5475210660396153E-3</c:v>
                </c:pt>
                <c:pt idx="473">
                  <c:v>1.3751104999508712E-3</c:v>
                </c:pt>
                <c:pt idx="474">
                  <c:v>-2.7389220385405366E-3</c:v>
                </c:pt>
                <c:pt idx="475">
                  <c:v>-4.1955312713434223E-3</c:v>
                </c:pt>
                <c:pt idx="476">
                  <c:v>-3.1274433150898506E-3</c:v>
                </c:pt>
                <c:pt idx="477">
                  <c:v>3.0395136778116338E-3</c:v>
                </c:pt>
                <c:pt idx="478">
                  <c:v>5.8869701726838031E-4</c:v>
                </c:pt>
                <c:pt idx="479">
                  <c:v>-4.3124571204546935E-3</c:v>
                </c:pt>
                <c:pt idx="480">
                  <c:v>-7.1498530852104336E-3</c:v>
                </c:pt>
                <c:pt idx="481">
                  <c:v>-1.9661816751859185E-4</c:v>
                </c:pt>
                <c:pt idx="482">
                  <c:v>-3.9354584809137005E-4</c:v>
                </c:pt>
                <c:pt idx="483">
                  <c:v>-6.3882063882064744E-3</c:v>
                </c:pt>
                <c:pt idx="484">
                  <c:v>-8.2417582417583235E-3</c:v>
                </c:pt>
                <c:pt idx="485">
                  <c:v>-8.8097102584180353E-3</c:v>
                </c:pt>
                <c:pt idx="486">
                  <c:v>-9.6812047721495098E-3</c:v>
                </c:pt>
                <c:pt idx="487">
                  <c:v>-5.5822152580550233E-3</c:v>
                </c:pt>
                <c:pt idx="488">
                  <c:v>-3.9127457693436396E-3</c:v>
                </c:pt>
                <c:pt idx="489">
                  <c:v>-7.41463414634147E-3</c:v>
                </c:pt>
                <c:pt idx="490">
                  <c:v>-2.6405867970660246E-3</c:v>
                </c:pt>
                <c:pt idx="491">
                  <c:v>-3.5249192206011637E-3</c:v>
                </c:pt>
                <c:pt idx="492">
                  <c:v>-4.0987606128622955E-3</c:v>
                </c:pt>
                <c:pt idx="493">
                  <c:v>-6.8192888455917977E-3</c:v>
                </c:pt>
                <c:pt idx="494">
                  <c:v>-5.7488063918931243E-3</c:v>
                </c:pt>
                <c:pt idx="495">
                  <c:v>-4.9697914636523954E-3</c:v>
                </c:pt>
                <c:pt idx="496">
                  <c:v>-3.0229156509020694E-3</c:v>
                </c:pt>
                <c:pt idx="497">
                  <c:v>-3.0229156509020694E-3</c:v>
                </c:pt>
                <c:pt idx="498">
                  <c:v>-6.5156082855197806E-3</c:v>
                </c:pt>
                <c:pt idx="499">
                  <c:v>-1.0073614877954218E-2</c:v>
                </c:pt>
                <c:pt idx="500">
                  <c:v>-6.9787728990985398E-3</c:v>
                </c:pt>
                <c:pt idx="501">
                  <c:v>-5.8303371878343224E-4</c:v>
                </c:pt>
                <c:pt idx="502">
                  <c:v>-2.7202953463518753E-3</c:v>
                </c:pt>
                <c:pt idx="503">
                  <c:v>-5.8139534883722144E-3</c:v>
                </c:pt>
                <c:pt idx="504">
                  <c:v>-3.9608574091333226E-3</c:v>
                </c:pt>
                <c:pt idx="505">
                  <c:v>-5.8252427184465327E-3</c:v>
                </c:pt>
                <c:pt idx="506">
                  <c:v>-3.6062378167640574E-3</c:v>
                </c:pt>
                <c:pt idx="507">
                  <c:v>-2.8289922934348066E-3</c:v>
                </c:pt>
                <c:pt idx="508">
                  <c:v>-1.855831217034587E-3</c:v>
                </c:pt>
                <c:pt idx="509">
                  <c:v>-2.6387802971070684E-3</c:v>
                </c:pt>
                <c:pt idx="510">
                  <c:v>-3.215434083601254E-3</c:v>
                </c:pt>
                <c:pt idx="511">
                  <c:v>-4.2872454448017461E-3</c:v>
                </c:pt>
                <c:pt idx="512">
                  <c:v>-4.4921875000000222E-3</c:v>
                </c:pt>
                <c:pt idx="513">
                  <c:v>-1.0795565065162438E-2</c:v>
                </c:pt>
                <c:pt idx="514">
                  <c:v>-1.4139066434243786E-2</c:v>
                </c:pt>
                <c:pt idx="515">
                  <c:v>-1.3861962000775385E-2</c:v>
                </c:pt>
                <c:pt idx="516">
                  <c:v>-1.316298877274491E-2</c:v>
                </c:pt>
                <c:pt idx="517">
                  <c:v>-1.3056092843326983E-2</c:v>
                </c:pt>
                <c:pt idx="518">
                  <c:v>-1.1930164888457662E-2</c:v>
                </c:pt>
                <c:pt idx="519">
                  <c:v>-1.3876758854924676E-2</c:v>
                </c:pt>
                <c:pt idx="520">
                  <c:v>-1.7701683110853184E-2</c:v>
                </c:pt>
                <c:pt idx="521">
                  <c:v>-8.2781456953643362E-3</c:v>
                </c:pt>
                <c:pt idx="522">
                  <c:v>-1.0518114530580602E-2</c:v>
                </c:pt>
                <c:pt idx="523">
                  <c:v>-7.3313782991202281E-3</c:v>
                </c:pt>
                <c:pt idx="524">
                  <c:v>-1.5518251024790097E-2</c:v>
                </c:pt>
                <c:pt idx="525">
                  <c:v>-1.5401111219417118E-2</c:v>
                </c:pt>
                <c:pt idx="526">
                  <c:v>-1.2204647529779344E-2</c:v>
                </c:pt>
                <c:pt idx="527">
                  <c:v>-1.2984477203944245E-2</c:v>
                </c:pt>
                <c:pt idx="528">
                  <c:v>-1.3479195155303714E-2</c:v>
                </c:pt>
                <c:pt idx="529">
                  <c:v>-1.0856807511737121E-2</c:v>
                </c:pt>
                <c:pt idx="530">
                  <c:v>-1.3791079812206508E-2</c:v>
                </c:pt>
                <c:pt idx="531">
                  <c:v>-1.4664190047902981E-2</c:v>
                </c:pt>
                <c:pt idx="532">
                  <c:v>-1.5473508960924476E-2</c:v>
                </c:pt>
                <c:pt idx="533">
                  <c:v>-1.6249021143304621E-2</c:v>
                </c:pt>
                <c:pt idx="534">
                  <c:v>-1.6319749828984653E-2</c:v>
                </c:pt>
                <c:pt idx="535">
                  <c:v>-1.1591355599214093E-2</c:v>
                </c:pt>
                <c:pt idx="536">
                  <c:v>-1.1280039234919159E-2</c:v>
                </c:pt>
                <c:pt idx="537">
                  <c:v>-1.1083864639529262E-2</c:v>
                </c:pt>
                <c:pt idx="538">
                  <c:v>-9.8961395257691764E-3</c:v>
                </c:pt>
                <c:pt idx="539">
                  <c:v>-1.127450980392164E-2</c:v>
                </c:pt>
                <c:pt idx="540">
                  <c:v>-1.7106549364613866E-2</c:v>
                </c:pt>
                <c:pt idx="541">
                  <c:v>-1.7944695038242808E-2</c:v>
                </c:pt>
                <c:pt idx="542">
                  <c:v>-1.1910621124126441E-2</c:v>
                </c:pt>
                <c:pt idx="543">
                  <c:v>-1.1344579264082166E-2</c:v>
                </c:pt>
                <c:pt idx="544">
                  <c:v>-1.4650934119960768E-2</c:v>
                </c:pt>
                <c:pt idx="545">
                  <c:v>-1.6929133858267664E-2</c:v>
                </c:pt>
                <c:pt idx="546">
                  <c:v>-1.2957467853610183E-2</c:v>
                </c:pt>
                <c:pt idx="547">
                  <c:v>-1.6125840918084666E-2</c:v>
                </c:pt>
                <c:pt idx="548">
                  <c:v>-1.6887221015208453E-2</c:v>
                </c:pt>
                <c:pt idx="549">
                  <c:v>-1.6885553470919246E-2</c:v>
                </c:pt>
                <c:pt idx="550">
                  <c:v>-1.6151270435296405E-2</c:v>
                </c:pt>
                <c:pt idx="551">
                  <c:v>-2.1506432289109312E-2</c:v>
                </c:pt>
                <c:pt idx="552">
                  <c:v>-1.7200707686259142E-2</c:v>
                </c:pt>
                <c:pt idx="553">
                  <c:v>-1.8533045695234396E-2</c:v>
                </c:pt>
                <c:pt idx="554">
                  <c:v>-1.9848678392453523E-2</c:v>
                </c:pt>
                <c:pt idx="555">
                  <c:v>-2.1166095051445288E-2</c:v>
                </c:pt>
                <c:pt idx="556">
                  <c:v>-1.7949975478175562E-2</c:v>
                </c:pt>
                <c:pt idx="557">
                  <c:v>-1.8522148177185449E-2</c:v>
                </c:pt>
                <c:pt idx="558">
                  <c:v>-1.9586720203701891E-2</c:v>
                </c:pt>
                <c:pt idx="559">
                  <c:v>-1.7703442879499098E-2</c:v>
                </c:pt>
                <c:pt idx="560">
                  <c:v>-1.5160406885758926E-2</c:v>
                </c:pt>
                <c:pt idx="561">
                  <c:v>-1.5074393108848838E-2</c:v>
                </c:pt>
                <c:pt idx="562">
                  <c:v>-1.5459882583170215E-2</c:v>
                </c:pt>
                <c:pt idx="563">
                  <c:v>-1.6983894582723313E-2</c:v>
                </c:pt>
                <c:pt idx="564">
                  <c:v>-2.216820612542536E-2</c:v>
                </c:pt>
                <c:pt idx="565">
                  <c:v>-2.1626887481734025E-2</c:v>
                </c:pt>
                <c:pt idx="566">
                  <c:v>-2.3196881091617882E-2</c:v>
                </c:pt>
                <c:pt idx="567">
                  <c:v>-2.8265107212475549E-2</c:v>
                </c:pt>
                <c:pt idx="568">
                  <c:v>-2.63671875E-2</c:v>
                </c:pt>
                <c:pt idx="569">
                  <c:v>-2.425902376993061E-2</c:v>
                </c:pt>
                <c:pt idx="570">
                  <c:v>-2.2500489141068281E-2</c:v>
                </c:pt>
                <c:pt idx="571">
                  <c:v>-2.3485663959291414E-2</c:v>
                </c:pt>
                <c:pt idx="572">
                  <c:v>-1.7148456638902521E-2</c:v>
                </c:pt>
                <c:pt idx="573">
                  <c:v>-2.28739002932552E-2</c:v>
                </c:pt>
                <c:pt idx="574">
                  <c:v>-2.3877091691946406E-2</c:v>
                </c:pt>
                <c:pt idx="575">
                  <c:v>-1.7755542475966224E-2</c:v>
                </c:pt>
                <c:pt idx="576">
                  <c:v>-1.2879756169501433E-2</c:v>
                </c:pt>
                <c:pt idx="577">
                  <c:v>-1.4734774066797685E-2</c:v>
                </c:pt>
                <c:pt idx="578">
                  <c:v>-1.4155116484812713E-2</c:v>
                </c:pt>
                <c:pt idx="579">
                  <c:v>-1.5594350725774753E-2</c:v>
                </c:pt>
                <c:pt idx="580">
                  <c:v>-1.6168544830965081E-2</c:v>
                </c:pt>
                <c:pt idx="581">
                  <c:v>-1.4430156081280066E-2</c:v>
                </c:pt>
                <c:pt idx="582">
                  <c:v>-9.8405825624876542E-3</c:v>
                </c:pt>
                <c:pt idx="583">
                  <c:v>-6.5977351058591482E-3</c:v>
                </c:pt>
                <c:pt idx="584">
                  <c:v>-9.3292742806638795E-3</c:v>
                </c:pt>
                <c:pt idx="585">
                  <c:v>-4.5275590551180356E-3</c:v>
                </c:pt>
                <c:pt idx="586">
                  <c:v>-1.1324470704086598E-2</c:v>
                </c:pt>
                <c:pt idx="587">
                  <c:v>-3.9655001487063357E-3</c:v>
                </c:pt>
                <c:pt idx="588">
                  <c:v>-4.1580041580041582E-3</c:v>
                </c:pt>
                <c:pt idx="589">
                  <c:v>-5.7329247800731453E-3</c:v>
                </c:pt>
                <c:pt idx="590">
                  <c:v>-4.5499505440157462E-3</c:v>
                </c:pt>
                <c:pt idx="591">
                  <c:v>-1.1881188118811892E-3</c:v>
                </c:pt>
                <c:pt idx="592">
                  <c:v>-2.4720656580639044E-3</c:v>
                </c:pt>
                <c:pt idx="593">
                  <c:v>-1.7851829812555176E-3</c:v>
                </c:pt>
                <c:pt idx="594">
                  <c:v>-2.9764857624769991E-4</c:v>
                </c:pt>
                <c:pt idx="595">
                  <c:v>2.9841838257227415E-4</c:v>
                </c:pt>
                <c:pt idx="596">
                  <c:v>-9.9502487562186381E-5</c:v>
                </c:pt>
                <c:pt idx="597">
                  <c:v>8.9409894695013925E-4</c:v>
                </c:pt>
                <c:pt idx="598">
                  <c:v>4.0747366328761636E-3</c:v>
                </c:pt>
                <c:pt idx="599">
                  <c:v>2.2817460317461347E-3</c:v>
                </c:pt>
                <c:pt idx="600">
                  <c:v>2.5788534021027321E-3</c:v>
                </c:pt>
                <c:pt idx="601">
                  <c:v>1.4844136566056765E-3</c:v>
                </c:pt>
                <c:pt idx="602">
                  <c:v>1.983143282102251E-3</c:v>
                </c:pt>
                <c:pt idx="603">
                  <c:v>5.4699154649426873E-3</c:v>
                </c:pt>
                <c:pt idx="604">
                  <c:v>9.4857713429854496E-3</c:v>
                </c:pt>
                <c:pt idx="605">
                  <c:v>5.4791791193466999E-3</c:v>
                </c:pt>
                <c:pt idx="606">
                  <c:v>4.5899022151267843E-3</c:v>
                </c:pt>
                <c:pt idx="607">
                  <c:v>1.5966470412136502E-3</c:v>
                </c:pt>
                <c:pt idx="608">
                  <c:v>6.2074489387264897E-3</c:v>
                </c:pt>
                <c:pt idx="609">
                  <c:v>7.2151518188194874E-3</c:v>
                </c:pt>
                <c:pt idx="610">
                  <c:v>1.0859728506787292E-2</c:v>
                </c:pt>
                <c:pt idx="611">
                  <c:v>3.3149171270718814E-3</c:v>
                </c:pt>
                <c:pt idx="612">
                  <c:v>3.917235837685773E-3</c:v>
                </c:pt>
                <c:pt idx="613">
                  <c:v>3.3033033033031955E-3</c:v>
                </c:pt>
                <c:pt idx="614">
                  <c:v>5.7205941389000259E-3</c:v>
                </c:pt>
                <c:pt idx="615">
                  <c:v>1.500150015001589E-3</c:v>
                </c:pt>
                <c:pt idx="616">
                  <c:v>0</c:v>
                </c:pt>
                <c:pt idx="617">
                  <c:v>4.0100250626566858E-3</c:v>
                </c:pt>
                <c:pt idx="618">
                  <c:v>5.0055060566611687E-4</c:v>
                </c:pt>
                <c:pt idx="619">
                  <c:v>-1.0986815821014684E-3</c:v>
                </c:pt>
                <c:pt idx="620">
                  <c:v>-2.9955067398902413E-3</c:v>
                </c:pt>
                <c:pt idx="621">
                  <c:v>-1.4983518130057272E-3</c:v>
                </c:pt>
                <c:pt idx="622">
                  <c:v>-5.6755949417505169E-3</c:v>
                </c:pt>
                <c:pt idx="623">
                  <c:v>-4.1712185917172073E-3</c:v>
                </c:pt>
                <c:pt idx="624">
                  <c:v>-3.4784337109919905E-3</c:v>
                </c:pt>
                <c:pt idx="625">
                  <c:v>-7.1556350626117426E-3</c:v>
                </c:pt>
                <c:pt idx="626">
                  <c:v>-4.0710952239102483E-3</c:v>
                </c:pt>
                <c:pt idx="627">
                  <c:v>-3.2812966093268559E-3</c:v>
                </c:pt>
                <c:pt idx="628">
                  <c:v>-1.0952902519169028E-3</c:v>
                </c:pt>
                <c:pt idx="629">
                  <c:v>-1.0975853123128543E-3</c:v>
                </c:pt>
                <c:pt idx="630">
                  <c:v>6.218655967903608E-3</c:v>
                </c:pt>
                <c:pt idx="631">
                  <c:v>2.5075225677031465E-3</c:v>
                </c:pt>
                <c:pt idx="632">
                  <c:v>-5.0125313283200246E-4</c:v>
                </c:pt>
                <c:pt idx="633">
                  <c:v>-4.2033626901520904E-3</c:v>
                </c:pt>
                <c:pt idx="634">
                  <c:v>-8.4176771219561797E-3</c:v>
                </c:pt>
                <c:pt idx="635">
                  <c:v>-1.0967098703888234E-2</c:v>
                </c:pt>
                <c:pt idx="636">
                  <c:v>-7.1028411364545407E-3</c:v>
                </c:pt>
                <c:pt idx="637">
                  <c:v>-6.3157894736841635E-3</c:v>
                </c:pt>
                <c:pt idx="638">
                  <c:v>-9.6874063717167225E-3</c:v>
                </c:pt>
                <c:pt idx="639">
                  <c:v>-1.0557768924302824E-2</c:v>
                </c:pt>
                <c:pt idx="640">
                  <c:v>-6.2811565304087269E-3</c:v>
                </c:pt>
                <c:pt idx="641">
                  <c:v>-8.8742646325655761E-3</c:v>
                </c:pt>
                <c:pt idx="642">
                  <c:v>-5.4797250174356549E-3</c:v>
                </c:pt>
                <c:pt idx="643">
                  <c:v>-7.9681274900399446E-3</c:v>
                </c:pt>
                <c:pt idx="644">
                  <c:v>-8.3665338645418919E-3</c:v>
                </c:pt>
                <c:pt idx="645">
                  <c:v>-1.3118664281455028E-2</c:v>
                </c:pt>
                <c:pt idx="646">
                  <c:v>-1.3877874702616921E-2</c:v>
                </c:pt>
                <c:pt idx="647">
                  <c:v>-1.4670896114195031E-2</c:v>
                </c:pt>
                <c:pt idx="648">
                  <c:v>-1.5523037373937232E-2</c:v>
                </c:pt>
                <c:pt idx="649">
                  <c:v>-7.470119521912344E-3</c:v>
                </c:pt>
                <c:pt idx="650">
                  <c:v>-1.0649945257290683E-2</c:v>
                </c:pt>
                <c:pt idx="651">
                  <c:v>-1.381847102097622E-2</c:v>
                </c:pt>
                <c:pt idx="652">
                  <c:v>-1.8292076747191577E-2</c:v>
                </c:pt>
                <c:pt idx="653">
                  <c:v>-1.5500794912559623E-2</c:v>
                </c:pt>
                <c:pt idx="654">
                  <c:v>-2.260111022997624E-2</c:v>
                </c:pt>
                <c:pt idx="655">
                  <c:v>-2.1312450436161701E-2</c:v>
                </c:pt>
                <c:pt idx="656">
                  <c:v>-1.838052657724798E-2</c:v>
                </c:pt>
                <c:pt idx="657">
                  <c:v>-2.024612941643511E-2</c:v>
                </c:pt>
                <c:pt idx="658">
                  <c:v>-2.1579156722354775E-2</c:v>
                </c:pt>
                <c:pt idx="659">
                  <c:v>-2.1793213255050237E-2</c:v>
                </c:pt>
                <c:pt idx="660">
                  <c:v>-2.2332506203473934E-2</c:v>
                </c:pt>
                <c:pt idx="661">
                  <c:v>-2.5932891220429632E-2</c:v>
                </c:pt>
                <c:pt idx="662">
                  <c:v>-2.7912501237256304E-2</c:v>
                </c:pt>
                <c:pt idx="663">
                  <c:v>-2.8393351800554023E-2</c:v>
                </c:pt>
                <c:pt idx="664">
                  <c:v>-2.7964426877470361E-2</c:v>
                </c:pt>
                <c:pt idx="665">
                  <c:v>-2.7214250371103366E-2</c:v>
                </c:pt>
                <c:pt idx="666">
                  <c:v>-2.6805143422354072E-2</c:v>
                </c:pt>
                <c:pt idx="667">
                  <c:v>-2.828882294757662E-2</c:v>
                </c:pt>
                <c:pt idx="668">
                  <c:v>-2.675121371247402E-2</c:v>
                </c:pt>
                <c:pt idx="669">
                  <c:v>-2.0659515295987418E-2</c:v>
                </c:pt>
                <c:pt idx="670">
                  <c:v>-2.0922586430208279E-2</c:v>
                </c:pt>
                <c:pt idx="671">
                  <c:v>-2.3880597014925398E-2</c:v>
                </c:pt>
                <c:pt idx="672">
                  <c:v>-2.1690379066759635E-2</c:v>
                </c:pt>
                <c:pt idx="673">
                  <c:v>-1.96956132497762E-2</c:v>
                </c:pt>
                <c:pt idx="674">
                  <c:v>-2.0925110132158475E-2</c:v>
                </c:pt>
                <c:pt idx="675">
                  <c:v>-2.0610305152576336E-2</c:v>
                </c:pt>
                <c:pt idx="676">
                  <c:v>-2.4044697196448306E-2</c:v>
                </c:pt>
                <c:pt idx="677">
                  <c:v>-2.4348867378505168E-2</c:v>
                </c:pt>
                <c:pt idx="678">
                  <c:v>-2.1869382863990428E-2</c:v>
                </c:pt>
                <c:pt idx="679">
                  <c:v>-2.0681386751923325E-2</c:v>
                </c:pt>
                <c:pt idx="680">
                  <c:v>-2.1767348976535317E-2</c:v>
                </c:pt>
                <c:pt idx="681">
                  <c:v>-2.0812487492495535E-2</c:v>
                </c:pt>
                <c:pt idx="682">
                  <c:v>-2.209779022097802E-2</c:v>
                </c:pt>
                <c:pt idx="683">
                  <c:v>-2.2633950926389534E-2</c:v>
                </c:pt>
                <c:pt idx="684">
                  <c:v>-2.3109243697478909E-2</c:v>
                </c:pt>
                <c:pt idx="685">
                  <c:v>-1.7324253955537827E-2</c:v>
                </c:pt>
                <c:pt idx="686">
                  <c:v>-2.4134835942954069E-2</c:v>
                </c:pt>
                <c:pt idx="687">
                  <c:v>-2.004587613443698E-2</c:v>
                </c:pt>
                <c:pt idx="688">
                  <c:v>-1.6616616616616731E-2</c:v>
                </c:pt>
                <c:pt idx="689">
                  <c:v>-2.0338983050847359E-2</c:v>
                </c:pt>
                <c:pt idx="690">
                  <c:v>-2.2446129289704686E-2</c:v>
                </c:pt>
                <c:pt idx="691">
                  <c:v>-2.3026315789473562E-2</c:v>
                </c:pt>
                <c:pt idx="692">
                  <c:v>-2.1076815502946711E-2</c:v>
                </c:pt>
                <c:pt idx="693">
                  <c:v>-1.8939393939393812E-2</c:v>
                </c:pt>
                <c:pt idx="694">
                  <c:v>-1.5307653826913459E-2</c:v>
                </c:pt>
                <c:pt idx="695">
                  <c:v>-1.5045135406218657E-2</c:v>
                </c:pt>
                <c:pt idx="696">
                  <c:v>-1.527638190954772E-2</c:v>
                </c:pt>
                <c:pt idx="697">
                  <c:v>-1.4451743304699449E-2</c:v>
                </c:pt>
                <c:pt idx="698">
                  <c:v>-9.3750000000000222E-3</c:v>
                </c:pt>
                <c:pt idx="699">
                  <c:v>-1.3098236775818561E-2</c:v>
                </c:pt>
                <c:pt idx="700">
                  <c:v>-9.180790960452101E-3</c:v>
                </c:pt>
                <c:pt idx="701">
                  <c:v>-1.2706736587333456E-2</c:v>
                </c:pt>
                <c:pt idx="702">
                  <c:v>-1.117374672840743E-2</c:v>
                </c:pt>
                <c:pt idx="703">
                  <c:v>-1.3043042038727748E-2</c:v>
                </c:pt>
                <c:pt idx="704">
                  <c:v>-1.3380281690140938E-2</c:v>
                </c:pt>
                <c:pt idx="705">
                  <c:v>-1.4726507713884951E-2</c:v>
                </c:pt>
                <c:pt idx="706">
                  <c:v>-1.6265060240963747E-2</c:v>
                </c:pt>
                <c:pt idx="707">
                  <c:v>-1.7476898352752235E-2</c:v>
                </c:pt>
                <c:pt idx="708">
                  <c:v>-1.5508559919436005E-2</c:v>
                </c:pt>
                <c:pt idx="709">
                  <c:v>-1.9903498190591118E-2</c:v>
                </c:pt>
                <c:pt idx="710">
                  <c:v>-1.8511066398390397E-2</c:v>
                </c:pt>
                <c:pt idx="711">
                  <c:v>-1.9885507683036985E-2</c:v>
                </c:pt>
                <c:pt idx="712">
                  <c:v>-2.4887104867034715E-2</c:v>
                </c:pt>
                <c:pt idx="713">
                  <c:v>-2.1931589537223406E-2</c:v>
                </c:pt>
                <c:pt idx="714">
                  <c:v>-2.278225806451617E-2</c:v>
                </c:pt>
                <c:pt idx="715">
                  <c:v>-1.5594936708860807E-2</c:v>
                </c:pt>
                <c:pt idx="716">
                  <c:v>-1.9882922890593457E-2</c:v>
                </c:pt>
                <c:pt idx="717">
                  <c:v>-1.166328600405675E-2</c:v>
                </c:pt>
                <c:pt idx="718">
                  <c:v>-1.3065937405044137E-2</c:v>
                </c:pt>
                <c:pt idx="719">
                  <c:v>-1.6194331983805599E-2</c:v>
                </c:pt>
                <c:pt idx="720">
                  <c:v>-1.5397082658022643E-2</c:v>
                </c:pt>
                <c:pt idx="721">
                  <c:v>-1.5042179083240237E-2</c:v>
                </c:pt>
                <c:pt idx="722">
                  <c:v>-1.3224821973550349E-2</c:v>
                </c:pt>
                <c:pt idx="723">
                  <c:v>-1.1573604060913678E-2</c:v>
                </c:pt>
                <c:pt idx="724">
                  <c:v>-9.7551061883954793E-3</c:v>
                </c:pt>
                <c:pt idx="725">
                  <c:v>-6.1093574992362454E-3</c:v>
                </c:pt>
                <c:pt idx="726">
                  <c:v>-5.4984217493125875E-3</c:v>
                </c:pt>
                <c:pt idx="727">
                  <c:v>-6.3027345735489071E-3</c:v>
                </c:pt>
                <c:pt idx="728">
                  <c:v>-4.272634791454788E-3</c:v>
                </c:pt>
                <c:pt idx="729">
                  <c:v>-7.3178168513060582E-3</c:v>
                </c:pt>
                <c:pt idx="730">
                  <c:v>-6.514657980456029E-3</c:v>
                </c:pt>
                <c:pt idx="731">
                  <c:v>-2.5450473378805238E-3</c:v>
                </c:pt>
                <c:pt idx="732">
                  <c:v>-5.2738336713995526E-3</c:v>
                </c:pt>
                <c:pt idx="733">
                  <c:v>-2.5440113971710865E-3</c:v>
                </c:pt>
                <c:pt idx="734">
                  <c:v>7.1355759429159171E-4</c:v>
                </c:pt>
                <c:pt idx="735">
                  <c:v>-2.4397462013079352E-3</c:v>
                </c:pt>
                <c:pt idx="736">
                  <c:v>-4.0588533739217558E-3</c:v>
                </c:pt>
                <c:pt idx="737">
                  <c:v>5.3175171285406719E-3</c:v>
                </c:pt>
                <c:pt idx="738">
                  <c:v>6.4357952804168228E-3</c:v>
                </c:pt>
                <c:pt idx="739">
                  <c:v>5.9292578204868107E-3</c:v>
                </c:pt>
                <c:pt idx="740">
                  <c:v>4.7049197095223594E-3</c:v>
                </c:pt>
                <c:pt idx="741">
                  <c:v>3.2669729453802532E-3</c:v>
                </c:pt>
                <c:pt idx="742">
                  <c:v>2.7545398898185525E-3</c:v>
                </c:pt>
                <c:pt idx="743">
                  <c:v>6.4305399612125669E-3</c:v>
                </c:pt>
                <c:pt idx="744">
                  <c:v>7.6640098099325371E-3</c:v>
                </c:pt>
                <c:pt idx="745">
                  <c:v>8.2822085889571184E-3</c:v>
                </c:pt>
                <c:pt idx="746">
                  <c:v>1.1271646685111048E-2</c:v>
                </c:pt>
                <c:pt idx="747">
                  <c:v>1.0138248847926246E-2</c:v>
                </c:pt>
                <c:pt idx="748">
                  <c:v>3.4647916029757475E-3</c:v>
                </c:pt>
                <c:pt idx="749">
                  <c:v>5.2120592743996053E-3</c:v>
                </c:pt>
                <c:pt idx="750">
                  <c:v>3.4602076124565784E-3</c:v>
                </c:pt>
                <c:pt idx="751">
                  <c:v>6.9218241042345863E-3</c:v>
                </c:pt>
                <c:pt idx="752">
                  <c:v>6.9204152249133788E-3</c:v>
                </c:pt>
                <c:pt idx="753">
                  <c:v>1.0409225431166513E-2</c:v>
                </c:pt>
                <c:pt idx="754">
                  <c:v>1.2651770227527726E-2</c:v>
                </c:pt>
                <c:pt idx="755">
                  <c:v>1.2244897959183598E-2</c:v>
                </c:pt>
                <c:pt idx="756">
                  <c:v>8.2300345458239388E-3</c:v>
                </c:pt>
                <c:pt idx="757">
                  <c:v>8.1284291810608256E-3</c:v>
                </c:pt>
                <c:pt idx="758">
                  <c:v>1.140529531568224E-2</c:v>
                </c:pt>
                <c:pt idx="759">
                  <c:v>1.275770565421519E-2</c:v>
                </c:pt>
                <c:pt idx="760">
                  <c:v>1.7945036915504531E-2</c:v>
                </c:pt>
                <c:pt idx="761">
                  <c:v>1.1702452426986865E-2</c:v>
                </c:pt>
                <c:pt idx="762">
                  <c:v>1.6334864726901488E-2</c:v>
                </c:pt>
                <c:pt idx="763">
                  <c:v>9.7749719987783035E-3</c:v>
                </c:pt>
                <c:pt idx="764">
                  <c:v>1.2972420837589427E-2</c:v>
                </c:pt>
                <c:pt idx="765">
                  <c:v>8.3477552682478251E-3</c:v>
                </c:pt>
                <c:pt idx="766">
                  <c:v>7.1159906475550816E-3</c:v>
                </c:pt>
                <c:pt idx="767">
                  <c:v>9.8908942592026428E-3</c:v>
                </c:pt>
                <c:pt idx="768">
                  <c:v>8.3375699034062833E-3</c:v>
                </c:pt>
                <c:pt idx="769">
                  <c:v>1.1430904266176656E-2</c:v>
                </c:pt>
                <c:pt idx="770">
                  <c:v>1.5538744632999535E-2</c:v>
                </c:pt>
                <c:pt idx="771">
                  <c:v>1.6980360065466327E-2</c:v>
                </c:pt>
                <c:pt idx="772">
                  <c:v>1.8256410256410227E-2</c:v>
                </c:pt>
                <c:pt idx="773">
                  <c:v>1.7322673226732199E-2</c:v>
                </c:pt>
                <c:pt idx="774">
                  <c:v>1.6805000512347679E-2</c:v>
                </c:pt>
                <c:pt idx="775">
                  <c:v>2.3566944530204692E-2</c:v>
                </c:pt>
                <c:pt idx="776">
                  <c:v>2.4171981073852988E-2</c:v>
                </c:pt>
                <c:pt idx="777">
                  <c:v>3.1565917062100324E-2</c:v>
                </c:pt>
                <c:pt idx="778">
                  <c:v>2.9317971402119225E-2</c:v>
                </c:pt>
                <c:pt idx="779">
                  <c:v>3.2437442075996303E-2</c:v>
                </c:pt>
                <c:pt idx="780">
                  <c:v>2.8732683427398653E-2</c:v>
                </c:pt>
                <c:pt idx="781">
                  <c:v>2.8427750410509045E-2</c:v>
                </c:pt>
                <c:pt idx="782">
                  <c:v>2.9938271604938338E-2</c:v>
                </c:pt>
                <c:pt idx="783">
                  <c:v>3.0452674897119225E-2</c:v>
                </c:pt>
                <c:pt idx="784">
                  <c:v>3.0234237952739829E-2</c:v>
                </c:pt>
                <c:pt idx="785">
                  <c:v>2.9072164948453549E-2</c:v>
                </c:pt>
                <c:pt idx="786">
                  <c:v>2.9272801972062501E-2</c:v>
                </c:pt>
                <c:pt idx="787">
                  <c:v>2.5141097998973905E-2</c:v>
                </c:pt>
                <c:pt idx="788">
                  <c:v>1.967011576682709E-2</c:v>
                </c:pt>
                <c:pt idx="789">
                  <c:v>2.1193815910719671E-2</c:v>
                </c:pt>
                <c:pt idx="790">
                  <c:v>1.6368286445012759E-2</c:v>
                </c:pt>
                <c:pt idx="791">
                  <c:v>1.389456477319162E-2</c:v>
                </c:pt>
                <c:pt idx="792">
                  <c:v>1.7098392546329499E-2</c:v>
                </c:pt>
                <c:pt idx="793">
                  <c:v>1.526639344262315E-2</c:v>
                </c:pt>
                <c:pt idx="794">
                  <c:v>1.2961828944682452E-2</c:v>
                </c:pt>
                <c:pt idx="795">
                  <c:v>1.3458401305057155E-2</c:v>
                </c:pt>
                <c:pt idx="796">
                  <c:v>1.5302999387879934E-2</c:v>
                </c:pt>
                <c:pt idx="797">
                  <c:v>1.3242334725476201E-2</c:v>
                </c:pt>
                <c:pt idx="798">
                  <c:v>1.3762870832908503E-2</c:v>
                </c:pt>
                <c:pt idx="799">
                  <c:v>1.0188487009679115E-2</c:v>
                </c:pt>
                <c:pt idx="800">
                  <c:v>9.6633099379515031E-3</c:v>
                </c:pt>
                <c:pt idx="801">
                  <c:v>9.9472188388145533E-3</c:v>
                </c:pt>
                <c:pt idx="802">
                  <c:v>1.4634146341463428E-2</c:v>
                </c:pt>
                <c:pt idx="803">
                  <c:v>1.8426142726254646E-2</c:v>
                </c:pt>
                <c:pt idx="804">
                  <c:v>1.8215121603744944E-2</c:v>
                </c:pt>
                <c:pt idx="805">
                  <c:v>2.1772306440126066E-2</c:v>
                </c:pt>
                <c:pt idx="806">
                  <c:v>1.6024340770791179E-2</c:v>
                </c:pt>
                <c:pt idx="807">
                  <c:v>1.4805800628739485E-2</c:v>
                </c:pt>
                <c:pt idx="808">
                  <c:v>9.5325017746679119E-3</c:v>
                </c:pt>
                <c:pt idx="809">
                  <c:v>8.7141554362144547E-3</c:v>
                </c:pt>
                <c:pt idx="810">
                  <c:v>1.1759935117599207E-2</c:v>
                </c:pt>
                <c:pt idx="811">
                  <c:v>1.6248603635625081E-2</c:v>
                </c:pt>
                <c:pt idx="812">
                  <c:v>1.7690117934119565E-2</c:v>
                </c:pt>
                <c:pt idx="813">
                  <c:v>1.744421906693705E-2</c:v>
                </c:pt>
                <c:pt idx="814">
                  <c:v>1.2939749292357527E-2</c:v>
                </c:pt>
                <c:pt idx="815">
                  <c:v>1.4149989892864312E-2</c:v>
                </c:pt>
                <c:pt idx="816">
                  <c:v>1.1513988486011595E-2</c:v>
                </c:pt>
                <c:pt idx="817">
                  <c:v>8.1612090680101002E-3</c:v>
                </c:pt>
                <c:pt idx="818">
                  <c:v>1.1290322580645107E-2</c:v>
                </c:pt>
                <c:pt idx="819">
                  <c:v>1.1689005341126713E-2</c:v>
                </c:pt>
                <c:pt idx="820">
                  <c:v>1.310219713767391E-2</c:v>
                </c:pt>
                <c:pt idx="821">
                  <c:v>1.3290374546919059E-2</c:v>
                </c:pt>
                <c:pt idx="822">
                  <c:v>1.4209412476065664E-2</c:v>
                </c:pt>
                <c:pt idx="823">
                  <c:v>1.4304422282663376E-2</c:v>
                </c:pt>
                <c:pt idx="824">
                  <c:v>1.2271172802253094E-2</c:v>
                </c:pt>
                <c:pt idx="825">
                  <c:v>1.3661476644902137E-2</c:v>
                </c:pt>
                <c:pt idx="826">
                  <c:v>1.6033074518503554E-2</c:v>
                </c:pt>
                <c:pt idx="827">
                  <c:v>1.9159019864878335E-2</c:v>
                </c:pt>
                <c:pt idx="828">
                  <c:v>1.8273599192327072E-2</c:v>
                </c:pt>
                <c:pt idx="829">
                  <c:v>1.9077420006056389E-2</c:v>
                </c:pt>
                <c:pt idx="830">
                  <c:v>1.8780290791599263E-2</c:v>
                </c:pt>
                <c:pt idx="831">
                  <c:v>1.6638096198446917E-2</c:v>
                </c:pt>
                <c:pt idx="832">
                  <c:v>1.6448032290615533E-2</c:v>
                </c:pt>
                <c:pt idx="833">
                  <c:v>1.1878397422991682E-2</c:v>
                </c:pt>
                <c:pt idx="834">
                  <c:v>1.1667672500502935E-2</c:v>
                </c:pt>
                <c:pt idx="835">
                  <c:v>1.5108783239323076E-2</c:v>
                </c:pt>
                <c:pt idx="836">
                  <c:v>1.2292191435768318E-2</c:v>
                </c:pt>
                <c:pt idx="837">
                  <c:v>1.1085357250831374E-2</c:v>
                </c:pt>
                <c:pt idx="838">
                  <c:v>8.5461492057108401E-3</c:v>
                </c:pt>
                <c:pt idx="839">
                  <c:v>8.0345485588029231E-3</c:v>
                </c:pt>
                <c:pt idx="840">
                  <c:v>4.3999999999999595E-3</c:v>
                </c:pt>
                <c:pt idx="841">
                  <c:v>3.3979612232659662E-3</c:v>
                </c:pt>
                <c:pt idx="842">
                  <c:v>3.3911829243964409E-3</c:v>
                </c:pt>
                <c:pt idx="843">
                  <c:v>2.5935162094763431E-3</c:v>
                </c:pt>
                <c:pt idx="844">
                  <c:v>2.9937132022752611E-3</c:v>
                </c:pt>
                <c:pt idx="845">
                  <c:v>3.6959344720808307E-3</c:v>
                </c:pt>
                <c:pt idx="846">
                  <c:v>-3.1948881789136685E-3</c:v>
                </c:pt>
                <c:pt idx="847">
                  <c:v>-1.3020833333334814E-3</c:v>
                </c:pt>
                <c:pt idx="848">
                  <c:v>-1.2021638950109326E-3</c:v>
                </c:pt>
                <c:pt idx="849">
                  <c:v>-5.0893124438677884E-3</c:v>
                </c:pt>
                <c:pt idx="850">
                  <c:v>-2.0020020020020679E-3</c:v>
                </c:pt>
                <c:pt idx="851">
                  <c:v>3.8179443383903333E-3</c:v>
                </c:pt>
                <c:pt idx="852">
                  <c:v>3.8099057549629833E-3</c:v>
                </c:pt>
                <c:pt idx="853">
                  <c:v>7.0457976849522819E-3</c:v>
                </c:pt>
                <c:pt idx="854">
                  <c:v>8.7666263603385364E-3</c:v>
                </c:pt>
                <c:pt idx="855">
                  <c:v>7.7511576404267757E-3</c:v>
                </c:pt>
                <c:pt idx="856">
                  <c:v>9.1835704914724481E-3</c:v>
                </c:pt>
                <c:pt idx="857">
                  <c:v>5.6433249370277938E-3</c:v>
                </c:pt>
                <c:pt idx="858">
                  <c:v>2.7162977867203342E-3</c:v>
                </c:pt>
                <c:pt idx="859">
                  <c:v>1.5072347266882336E-3</c:v>
                </c:pt>
                <c:pt idx="860">
                  <c:v>3.5186488388458947E-3</c:v>
                </c:pt>
                <c:pt idx="861">
                  <c:v>3.016894609815024E-3</c:v>
                </c:pt>
                <c:pt idx="862">
                  <c:v>7.3625819465454878E-3</c:v>
                </c:pt>
                <c:pt idx="863">
                  <c:v>5.8432399758210352E-3</c:v>
                </c:pt>
                <c:pt idx="864">
                  <c:v>3.9195979899497857E-3</c:v>
                </c:pt>
                <c:pt idx="865">
                  <c:v>-1.4022435897436125E-3</c:v>
                </c:pt>
                <c:pt idx="866">
                  <c:v>-3.6985205917633435E-3</c:v>
                </c:pt>
                <c:pt idx="867">
                  <c:v>-5.1968818708774123E-3</c:v>
                </c:pt>
                <c:pt idx="868">
                  <c:v>-8.9614656975007811E-3</c:v>
                </c:pt>
                <c:pt idx="869">
                  <c:v>-7.7859852265921292E-3</c:v>
                </c:pt>
                <c:pt idx="870">
                  <c:v>-5.1963625462175811E-3</c:v>
                </c:pt>
                <c:pt idx="871">
                  <c:v>8.0361627322944607E-4</c:v>
                </c:pt>
                <c:pt idx="872">
                  <c:v>-2.6117528879958662E-3</c:v>
                </c:pt>
                <c:pt idx="873">
                  <c:v>-3.7074148296591947E-3</c:v>
                </c:pt>
                <c:pt idx="874">
                  <c:v>-4.7966423503545963E-3</c:v>
                </c:pt>
                <c:pt idx="875">
                  <c:v>-3.1968031968031552E-3</c:v>
                </c:pt>
                <c:pt idx="876">
                  <c:v>-4.1866028708132941E-3</c:v>
                </c:pt>
                <c:pt idx="877">
                  <c:v>-2.3952095808383866E-3</c:v>
                </c:pt>
                <c:pt idx="878">
                  <c:v>-6.0793302770579816E-3</c:v>
                </c:pt>
                <c:pt idx="879">
                  <c:v>-5.1922116824764109E-3</c:v>
                </c:pt>
                <c:pt idx="880">
                  <c:v>-4.3973615830501522E-3</c:v>
                </c:pt>
                <c:pt idx="881">
                  <c:v>-3.1897926634768536E-3</c:v>
                </c:pt>
                <c:pt idx="882">
                  <c:v>-2.4892942417513719E-3</c:v>
                </c:pt>
                <c:pt idx="883">
                  <c:v>-3.0839633903700925E-3</c:v>
                </c:pt>
                <c:pt idx="884">
                  <c:v>-4.2726550079491554E-3</c:v>
                </c:pt>
                <c:pt idx="885">
                  <c:v>-3.7758346581875379E-3</c:v>
                </c:pt>
                <c:pt idx="886">
                  <c:v>-4.3698480484655189E-3</c:v>
                </c:pt>
                <c:pt idx="887">
                  <c:v>-5.8624801271860427E-3</c:v>
                </c:pt>
                <c:pt idx="888">
                  <c:v>-6.1440887919927967E-3</c:v>
                </c:pt>
                <c:pt idx="889">
                  <c:v>-2.4811433108375969E-3</c:v>
                </c:pt>
                <c:pt idx="890">
                  <c:v>-1.4841199168892372E-3</c:v>
                </c:pt>
                <c:pt idx="891">
                  <c:v>0</c:v>
                </c:pt>
                <c:pt idx="892">
                  <c:v>-5.1505546751188236E-3</c:v>
                </c:pt>
                <c:pt idx="893">
                  <c:v>-2.4777006937561907E-3</c:v>
                </c:pt>
                <c:pt idx="894">
                  <c:v>-2.281293394167716E-3</c:v>
                </c:pt>
                <c:pt idx="895">
                  <c:v>-2.0847810979848225E-3</c:v>
                </c:pt>
                <c:pt idx="896">
                  <c:v>7.9586152009558653E-4</c:v>
                </c:pt>
                <c:pt idx="897">
                  <c:v>-6.9596341220912183E-4</c:v>
                </c:pt>
                <c:pt idx="898">
                  <c:v>-5.4574320301646884E-3</c:v>
                </c:pt>
                <c:pt idx="899">
                  <c:v>6.9672539066401029E-4</c:v>
                </c:pt>
                <c:pt idx="900">
                  <c:v>4.6845410146516553E-3</c:v>
                </c:pt>
                <c:pt idx="901">
                  <c:v>3.688565447113934E-3</c:v>
                </c:pt>
                <c:pt idx="902">
                  <c:v>1.9926272790673494E-3</c:v>
                </c:pt>
                <c:pt idx="903">
                  <c:v>1.3938669852648911E-3</c:v>
                </c:pt>
                <c:pt idx="904">
                  <c:v>1.0956175298804105E-3</c:v>
                </c:pt>
                <c:pt idx="905">
                  <c:v>9.9403578528889369E-5</c:v>
                </c:pt>
                <c:pt idx="906">
                  <c:v>2.2883295194506825E-3</c:v>
                </c:pt>
                <c:pt idx="907">
                  <c:v>3.979703512086985E-4</c:v>
                </c:pt>
                <c:pt idx="908">
                  <c:v>-6.9665605095547978E-4</c:v>
                </c:pt>
                <c:pt idx="909">
                  <c:v>5.1081730769229061E-3</c:v>
                </c:pt>
                <c:pt idx="910">
                  <c:v>6.6191956674357399E-3</c:v>
                </c:pt>
                <c:pt idx="911">
                  <c:v>7.2216649949849998E-3</c:v>
                </c:pt>
                <c:pt idx="912">
                  <c:v>6.5195586760280477E-3</c:v>
                </c:pt>
                <c:pt idx="913">
                  <c:v>5.6168505516549505E-3</c:v>
                </c:pt>
                <c:pt idx="914">
                  <c:v>9.0081072965664255E-4</c:v>
                </c:pt>
                <c:pt idx="915">
                  <c:v>-2.1973631642029368E-3</c:v>
                </c:pt>
                <c:pt idx="916">
                  <c:v>-3.9980009994999843E-4</c:v>
                </c:pt>
                <c:pt idx="917">
                  <c:v>-1.8979122964738471E-3</c:v>
                </c:pt>
                <c:pt idx="918">
                  <c:v>-1.8979122964738471E-3</c:v>
                </c:pt>
                <c:pt idx="919">
                  <c:v>-4.5999999999999375E-3</c:v>
                </c:pt>
                <c:pt idx="920">
                  <c:v>-1.2032850382878157E-3</c:v>
                </c:pt>
                <c:pt idx="921">
                  <c:v>-4.0132437042250668E-4</c:v>
                </c:pt>
                <c:pt idx="922">
                  <c:v>8.0264874084479132E-4</c:v>
                </c:pt>
                <c:pt idx="923">
                  <c:v>-2.3041474654377225E-3</c:v>
                </c:pt>
                <c:pt idx="924">
                  <c:v>5.0130338881104741E-4</c:v>
                </c:pt>
                <c:pt idx="925">
                  <c:v>2.0024028834602081E-3</c:v>
                </c:pt>
                <c:pt idx="926">
                  <c:v>3.90625E-3</c:v>
                </c:pt>
                <c:pt idx="927">
                  <c:v>3.0033036339973673E-3</c:v>
                </c:pt>
                <c:pt idx="928">
                  <c:v>4.4132397191574135E-3</c:v>
                </c:pt>
                <c:pt idx="929">
                  <c:v>5.7188722785190826E-3</c:v>
                </c:pt>
                <c:pt idx="930">
                  <c:v>7.5346594333935979E-3</c:v>
                </c:pt>
                <c:pt idx="931">
                  <c:v>8.0377775545061869E-3</c:v>
                </c:pt>
                <c:pt idx="932">
                  <c:v>7.4446680080482164E-3</c:v>
                </c:pt>
                <c:pt idx="933">
                  <c:v>5.7257659467604416E-3</c:v>
                </c:pt>
                <c:pt idx="934">
                  <c:v>8.3308240489812224E-3</c:v>
                </c:pt>
                <c:pt idx="935">
                  <c:v>7.3522006244333138E-3</c:v>
                </c:pt>
                <c:pt idx="936">
                  <c:v>6.2355425927786978E-3</c:v>
                </c:pt>
                <c:pt idx="937">
                  <c:v>3.5144090772165626E-3</c:v>
                </c:pt>
                <c:pt idx="938">
                  <c:v>2.9063940669471489E-3</c:v>
                </c:pt>
                <c:pt idx="939">
                  <c:v>2.7027027027026751E-3</c:v>
                </c:pt>
                <c:pt idx="940">
                  <c:v>1.0004001600640855E-3</c:v>
                </c:pt>
                <c:pt idx="941">
                  <c:v>2.1056853504461959E-3</c:v>
                </c:pt>
                <c:pt idx="942">
                  <c:v>4.8178259560374137E-3</c:v>
                </c:pt>
                <c:pt idx="943">
                  <c:v>2.9110620357357675E-3</c:v>
                </c:pt>
                <c:pt idx="944">
                  <c:v>-6.9999999999992291E-4</c:v>
                </c:pt>
                <c:pt idx="945">
                  <c:v>-2.4965048931495648E-3</c:v>
                </c:pt>
                <c:pt idx="946">
                  <c:v>-2.99371320227515E-3</c:v>
                </c:pt>
                <c:pt idx="947">
                  <c:v>-4.6901506835644868E-3</c:v>
                </c:pt>
                <c:pt idx="948">
                  <c:v>-8.0789946140036317E-3</c:v>
                </c:pt>
                <c:pt idx="949">
                  <c:v>-5.9850374064837064E-3</c:v>
                </c:pt>
                <c:pt idx="950">
                  <c:v>-5.9970014992503096E-3</c:v>
                </c:pt>
                <c:pt idx="951">
                  <c:v>-9.1733971482700349E-3</c:v>
                </c:pt>
                <c:pt idx="952">
                  <c:v>-1.0944184658243095E-2</c:v>
                </c:pt>
                <c:pt idx="953">
                  <c:v>-1.5457788347205681E-2</c:v>
                </c:pt>
                <c:pt idx="954">
                  <c:v>-1.4872099940511641E-2</c:v>
                </c:pt>
                <c:pt idx="955">
                  <c:v>-1.1748307447232098E-2</c:v>
                </c:pt>
                <c:pt idx="956">
                  <c:v>-1.2617983109786457E-2</c:v>
                </c:pt>
                <c:pt idx="957">
                  <c:v>-1.421612486330659E-2</c:v>
                </c:pt>
                <c:pt idx="958">
                  <c:v>-1.8802228412256317E-2</c:v>
                </c:pt>
                <c:pt idx="959">
                  <c:v>-1.8389662027832987E-2</c:v>
                </c:pt>
                <c:pt idx="960">
                  <c:v>-2.0296487911650618E-2</c:v>
                </c:pt>
                <c:pt idx="961">
                  <c:v>-1.7160530779207761E-2</c:v>
                </c:pt>
                <c:pt idx="962">
                  <c:v>-2.6954445991645204E-2</c:v>
                </c:pt>
                <c:pt idx="963">
                  <c:v>-3.0654761904761907E-2</c:v>
                </c:pt>
                <c:pt idx="964">
                  <c:v>-2.8804131903059305E-2</c:v>
                </c:pt>
                <c:pt idx="965">
                  <c:v>-3.3508998707367899E-2</c:v>
                </c:pt>
                <c:pt idx="966">
                  <c:v>-3.2113740306223937E-2</c:v>
                </c:pt>
                <c:pt idx="967">
                  <c:v>-2.9549298577255967E-2</c:v>
                </c:pt>
                <c:pt idx="968">
                  <c:v>-2.7035085975549156E-2</c:v>
                </c:pt>
                <c:pt idx="969">
                  <c:v>-2.759579114552313E-2</c:v>
                </c:pt>
                <c:pt idx="970">
                  <c:v>-2.2675285927399313E-2</c:v>
                </c:pt>
                <c:pt idx="971">
                  <c:v>-2.4300368489194257E-2</c:v>
                </c:pt>
                <c:pt idx="972">
                  <c:v>-2.4913801694070647E-2</c:v>
                </c:pt>
                <c:pt idx="973">
                  <c:v>-2.2815582345322327E-2</c:v>
                </c:pt>
                <c:pt idx="974">
                  <c:v>-2.2405895239992035E-2</c:v>
                </c:pt>
                <c:pt idx="975">
                  <c:v>-2.2919780767314379E-2</c:v>
                </c:pt>
                <c:pt idx="976">
                  <c:v>-2.0147616197885632E-2</c:v>
                </c:pt>
                <c:pt idx="977">
                  <c:v>-1.8299999999999983E-2</c:v>
                </c:pt>
                <c:pt idx="978">
                  <c:v>-1.5415415415415468E-2</c:v>
                </c:pt>
                <c:pt idx="979">
                  <c:v>-1.809819018098191E-2</c:v>
                </c:pt>
                <c:pt idx="980">
                  <c:v>-1.8314651721377029E-2</c:v>
                </c:pt>
                <c:pt idx="981">
                  <c:v>-1.8314651721377029E-2</c:v>
                </c:pt>
                <c:pt idx="982">
                  <c:v>-1.8685955394816101E-2</c:v>
                </c:pt>
                <c:pt idx="983">
                  <c:v>-2.1867790149463273E-2</c:v>
                </c:pt>
                <c:pt idx="984">
                  <c:v>-1.9572417946401521E-2</c:v>
                </c:pt>
                <c:pt idx="985">
                  <c:v>-1.6541353383458746E-2</c:v>
                </c:pt>
                <c:pt idx="986">
                  <c:v>-1.7170398634401174E-2</c:v>
                </c:pt>
                <c:pt idx="987">
                  <c:v>-2.014229882753793E-2</c:v>
                </c:pt>
                <c:pt idx="988">
                  <c:v>-2.1782573940847261E-2</c:v>
                </c:pt>
                <c:pt idx="989">
                  <c:v>-2.125112241843774E-2</c:v>
                </c:pt>
                <c:pt idx="990">
                  <c:v>-2.2656951791595881E-2</c:v>
                </c:pt>
                <c:pt idx="991">
                  <c:v>-1.9670461354104329E-2</c:v>
                </c:pt>
                <c:pt idx="992">
                  <c:v>-2.0650438946528293E-2</c:v>
                </c:pt>
                <c:pt idx="993">
                  <c:v>-1.8845348489380798E-2</c:v>
                </c:pt>
                <c:pt idx="994">
                  <c:v>-1.9834545998205888E-2</c:v>
                </c:pt>
                <c:pt idx="995">
                  <c:v>-1.597763131615737E-2</c:v>
                </c:pt>
                <c:pt idx="996">
                  <c:v>-1.6380343587694801E-2</c:v>
                </c:pt>
                <c:pt idx="997">
                  <c:v>-1.6225363328687958E-2</c:v>
                </c:pt>
                <c:pt idx="998">
                  <c:v>-1.2897420515896707E-2</c:v>
                </c:pt>
                <c:pt idx="999">
                  <c:v>-1.3693153423288251E-2</c:v>
                </c:pt>
                <c:pt idx="1000">
                  <c:v>-9.5057034220532577E-3</c:v>
                </c:pt>
                <c:pt idx="1001">
                  <c:v>-1.7387828520035953E-2</c:v>
                </c:pt>
                <c:pt idx="1002">
                  <c:v>-1.8867924528301883E-2</c:v>
                </c:pt>
                <c:pt idx="1003">
                  <c:v>-1.3491904857085846E-2</c:v>
                </c:pt>
                <c:pt idx="1004">
                  <c:v>-1.3908345007004219E-2</c:v>
                </c:pt>
                <c:pt idx="1005">
                  <c:v>-1.6282089701328495E-2</c:v>
                </c:pt>
                <c:pt idx="1006">
                  <c:v>-1.5513962566309658E-2</c:v>
                </c:pt>
                <c:pt idx="1007">
                  <c:v>-1.4510157109977051E-2</c:v>
                </c:pt>
                <c:pt idx="1008">
                  <c:v>-1.7419161077184886E-2</c:v>
                </c:pt>
                <c:pt idx="1009">
                  <c:v>-1.5814232809528539E-2</c:v>
                </c:pt>
                <c:pt idx="1010">
                  <c:v>-1.1429717264888728E-2</c:v>
                </c:pt>
                <c:pt idx="1011">
                  <c:v>-7.2398190045248612E-3</c:v>
                </c:pt>
                <c:pt idx="1012">
                  <c:v>-9.8344204716508399E-3</c:v>
                </c:pt>
                <c:pt idx="1013">
                  <c:v>-5.6309703368526698E-3</c:v>
                </c:pt>
                <c:pt idx="1014">
                  <c:v>-5.7361376673040754E-3</c:v>
                </c:pt>
                <c:pt idx="1015">
                  <c:v>-1.5089025248967713E-3</c:v>
                </c:pt>
                <c:pt idx="1016">
                  <c:v>-1.8115942028984477E-3</c:v>
                </c:pt>
                <c:pt idx="1017">
                  <c:v>-6.0386473429951959E-4</c:v>
                </c:pt>
                <c:pt idx="1018">
                  <c:v>-2.1156558533146352E-3</c:v>
                </c:pt>
                <c:pt idx="1019">
                  <c:v>-3.0187160394445911E-4</c:v>
                </c:pt>
                <c:pt idx="1020">
                  <c:v>5.9499798305768792E-3</c:v>
                </c:pt>
                <c:pt idx="1021">
                  <c:v>9.3277907330426846E-3</c:v>
                </c:pt>
                <c:pt idx="1022">
                  <c:v>1.0227848101265868E-2</c:v>
                </c:pt>
                <c:pt idx="1023">
                  <c:v>1.3709759317558579E-2</c:v>
                </c:pt>
                <c:pt idx="1024">
                  <c:v>1.3298142320576467E-2</c:v>
                </c:pt>
                <c:pt idx="1025">
                  <c:v>1.4821629357048005E-2</c:v>
                </c:pt>
                <c:pt idx="1026">
                  <c:v>1.9342953638317395E-2</c:v>
                </c:pt>
                <c:pt idx="1027">
                  <c:v>1.8408672530169756E-2</c:v>
                </c:pt>
                <c:pt idx="1028">
                  <c:v>3.0864197530864113E-2</c:v>
                </c:pt>
                <c:pt idx="1029">
                  <c:v>3.1741140215716612E-2</c:v>
                </c:pt>
                <c:pt idx="1030">
                  <c:v>2.7885995489030035E-2</c:v>
                </c:pt>
                <c:pt idx="1031">
                  <c:v>2.2780672183062567E-2</c:v>
                </c:pt>
                <c:pt idx="1032">
                  <c:v>1.9089424254797871E-2</c:v>
                </c:pt>
                <c:pt idx="1033">
                  <c:v>1.6586954309555368E-2</c:v>
                </c:pt>
                <c:pt idx="1034">
                  <c:v>2.0108196386648958E-2</c:v>
                </c:pt>
                <c:pt idx="1035">
                  <c:v>2.3506411350445955E-2</c:v>
                </c:pt>
                <c:pt idx="1036">
                  <c:v>2.0901305057096309E-2</c:v>
                </c:pt>
                <c:pt idx="1037">
                  <c:v>1.2733014159111766E-2</c:v>
                </c:pt>
                <c:pt idx="1038">
                  <c:v>1.693013768485474E-2</c:v>
                </c:pt>
                <c:pt idx="1039">
                  <c:v>1.5065146579804622E-2</c:v>
                </c:pt>
                <c:pt idx="1040">
                  <c:v>1.6603850463481562E-2</c:v>
                </c:pt>
                <c:pt idx="1041">
                  <c:v>1.3623424156161024E-2</c:v>
                </c:pt>
                <c:pt idx="1042">
                  <c:v>1.7006109979633477E-2</c:v>
                </c:pt>
                <c:pt idx="1043">
                  <c:v>1.9675807931491374E-2</c:v>
                </c:pt>
                <c:pt idx="1044">
                  <c:v>1.2029768579875588E-2</c:v>
                </c:pt>
                <c:pt idx="1045">
                  <c:v>2.0167895167895189E-2</c:v>
                </c:pt>
                <c:pt idx="1046">
                  <c:v>2.2459234950261475E-2</c:v>
                </c:pt>
                <c:pt idx="1047">
                  <c:v>2.0270270270270174E-2</c:v>
                </c:pt>
                <c:pt idx="1048">
                  <c:v>7.8491335372070647E-3</c:v>
                </c:pt>
                <c:pt idx="1049">
                  <c:v>1.808336738863936E-2</c:v>
                </c:pt>
                <c:pt idx="1050">
                  <c:v>1.6976886888934395E-2</c:v>
                </c:pt>
                <c:pt idx="1051">
                  <c:v>1.7058222676200163E-2</c:v>
                </c:pt>
                <c:pt idx="1052">
                  <c:v>1.5698267074413907E-2</c:v>
                </c:pt>
                <c:pt idx="1053">
                  <c:v>1.5626021241830212E-2</c:v>
                </c:pt>
                <c:pt idx="1054">
                  <c:v>1.3342134374789927E-2</c:v>
                </c:pt>
                <c:pt idx="1055">
                  <c:v>1.4974024651115414E-2</c:v>
                </c:pt>
                <c:pt idx="1056">
                  <c:v>1.6056910569105742E-2</c:v>
                </c:pt>
                <c:pt idx="1057">
                  <c:v>1.9624771201952385E-2</c:v>
                </c:pt>
                <c:pt idx="1058">
                  <c:v>2.2224477369596096E-2</c:v>
                </c:pt>
                <c:pt idx="1059">
                  <c:v>2.2542648253452535E-2</c:v>
                </c:pt>
                <c:pt idx="1060">
                  <c:v>1.8617828594556407E-2</c:v>
                </c:pt>
                <c:pt idx="1061">
                  <c:v>2.4106148080623946E-2</c:v>
                </c:pt>
                <c:pt idx="1062">
                  <c:v>2.1990271584920729E-2</c:v>
                </c:pt>
                <c:pt idx="1063">
                  <c:v>1.7880593999394012E-2</c:v>
                </c:pt>
                <c:pt idx="1064">
                  <c:v>2.4712702125495811E-2</c:v>
                </c:pt>
                <c:pt idx="1065">
                  <c:v>2.6556776556776462E-2</c:v>
                </c:pt>
                <c:pt idx="1066">
                  <c:v>1.9248303110120712E-2</c:v>
                </c:pt>
                <c:pt idx="1067">
                  <c:v>1.9178082191780854E-2</c:v>
                </c:pt>
                <c:pt idx="1068">
                  <c:v>2.1019496344435451E-2</c:v>
                </c:pt>
                <c:pt idx="1069">
                  <c:v>2.1350142334282118E-2</c:v>
                </c:pt>
                <c:pt idx="1070">
                  <c:v>1.8785540211210261E-2</c:v>
                </c:pt>
                <c:pt idx="1071">
                  <c:v>2.241467142129383E-2</c:v>
                </c:pt>
                <c:pt idx="1072">
                  <c:v>2.1560052883148551E-2</c:v>
                </c:pt>
                <c:pt idx="1073">
                  <c:v>2.2312373225152227E-2</c:v>
                </c:pt>
                <c:pt idx="1074">
                  <c:v>1.9548262939329319E-2</c:v>
                </c:pt>
                <c:pt idx="1075">
                  <c:v>2.0269585486976771E-2</c:v>
                </c:pt>
                <c:pt idx="1076">
                  <c:v>1.7595307917888547E-2</c:v>
                </c:pt>
                <c:pt idx="1077">
                  <c:v>2.2873481781376492E-2</c:v>
                </c:pt>
                <c:pt idx="1078">
                  <c:v>1.742897441063862E-2</c:v>
                </c:pt>
                <c:pt idx="1079">
                  <c:v>2.0467836257309857E-2</c:v>
                </c:pt>
                <c:pt idx="1080">
                  <c:v>1.7119838872104776E-2</c:v>
                </c:pt>
                <c:pt idx="1081">
                  <c:v>2.7460878344270467E-2</c:v>
                </c:pt>
                <c:pt idx="1082">
                  <c:v>2.4358329139406054E-2</c:v>
                </c:pt>
                <c:pt idx="1083">
                  <c:v>1.5037593984962516E-2</c:v>
                </c:pt>
                <c:pt idx="1084">
                  <c:v>2.6318432948267301E-2</c:v>
                </c:pt>
                <c:pt idx="1085">
                  <c:v>1.9947874899759466E-2</c:v>
                </c:pt>
                <c:pt idx="1086">
                  <c:v>1.6830294530154388E-2</c:v>
                </c:pt>
                <c:pt idx="1087">
                  <c:v>1.9735523943097633E-2</c:v>
                </c:pt>
                <c:pt idx="1088">
                  <c:v>2.7296535052377058E-2</c:v>
                </c:pt>
                <c:pt idx="1089">
                  <c:v>2.5401606425702772E-2</c:v>
                </c:pt>
                <c:pt idx="1090">
                  <c:v>2.1691102631050452E-2</c:v>
                </c:pt>
                <c:pt idx="1091">
                  <c:v>1.3473053892215425E-2</c:v>
                </c:pt>
                <c:pt idx="1092">
                  <c:v>9.9561927518916349E-3</c:v>
                </c:pt>
                <c:pt idx="1093">
                  <c:v>5.9844404548174968E-3</c:v>
                </c:pt>
                <c:pt idx="1094">
                  <c:v>5.3935277666798953E-3</c:v>
                </c:pt>
                <c:pt idx="1095">
                  <c:v>1.3222478212962185E-2</c:v>
                </c:pt>
                <c:pt idx="1096">
                  <c:v>1.1511511511511419E-2</c:v>
                </c:pt>
                <c:pt idx="1097">
                  <c:v>7.2043225935560784E-3</c:v>
                </c:pt>
                <c:pt idx="1098">
                  <c:v>2.2965551672489148E-3</c:v>
                </c:pt>
                <c:pt idx="1099">
                  <c:v>3.9948067512234342E-3</c:v>
                </c:pt>
                <c:pt idx="1100">
                  <c:v>1.649567491450421E-2</c:v>
                </c:pt>
                <c:pt idx="1101">
                  <c:v>1.5645371577575062E-2</c:v>
                </c:pt>
                <c:pt idx="1102">
                  <c:v>1.4640994785399153E-2</c:v>
                </c:pt>
                <c:pt idx="1103">
                  <c:v>9.4188376753507885E-3</c:v>
                </c:pt>
                <c:pt idx="1104">
                  <c:v>1.0732196589769316E-2</c:v>
                </c:pt>
                <c:pt idx="1105">
                  <c:v>9.0117152297986003E-3</c:v>
                </c:pt>
                <c:pt idx="1106">
                  <c:v>4.3991201759647769E-3</c:v>
                </c:pt>
                <c:pt idx="1107">
                  <c:v>1.3397803968973498E-2</c:v>
                </c:pt>
                <c:pt idx="1108">
                  <c:v>1.4952333166081244E-2</c:v>
                </c:pt>
                <c:pt idx="1109">
                  <c:v>1.4744232698094217E-2</c:v>
                </c:pt>
                <c:pt idx="1110">
                  <c:v>1.5151515151515138E-2</c:v>
                </c:pt>
                <c:pt idx="1111">
                  <c:v>2.8116718923839379E-2</c:v>
                </c:pt>
                <c:pt idx="1112">
                  <c:v>2.2779729051680908E-2</c:v>
                </c:pt>
                <c:pt idx="1113">
                  <c:v>2.705148833467419E-2</c:v>
                </c:pt>
                <c:pt idx="1114">
                  <c:v>2.4505373104348749E-2</c:v>
                </c:pt>
                <c:pt idx="1115">
                  <c:v>2.8904054596547546E-2</c:v>
                </c:pt>
                <c:pt idx="1116">
                  <c:v>2.8455476666187307E-2</c:v>
                </c:pt>
                <c:pt idx="1117">
                  <c:v>2.6035383996783068E-2</c:v>
                </c:pt>
                <c:pt idx="1118">
                  <c:v>2.8803693295865074E-2</c:v>
                </c:pt>
                <c:pt idx="1119">
                  <c:v>2.610522104420876E-2</c:v>
                </c:pt>
                <c:pt idx="1120">
                  <c:v>2.6828589636570754E-2</c:v>
                </c:pt>
                <c:pt idx="1121">
                  <c:v>1.9060855753003203E-2</c:v>
                </c:pt>
                <c:pt idx="1122">
                  <c:v>2.5521350546176658E-2</c:v>
                </c:pt>
                <c:pt idx="1123">
                  <c:v>2.5628290453958424E-2</c:v>
                </c:pt>
                <c:pt idx="1124">
                  <c:v>2.1165067747997313E-2</c:v>
                </c:pt>
                <c:pt idx="1125">
                  <c:v>2.5384234010907392E-2</c:v>
                </c:pt>
                <c:pt idx="1126">
                  <c:v>2.3223501389440182E-2</c:v>
                </c:pt>
                <c:pt idx="1127">
                  <c:v>2.0643112346169001E-2</c:v>
                </c:pt>
                <c:pt idx="1128">
                  <c:v>2.1112102289622348E-2</c:v>
                </c:pt>
                <c:pt idx="1129">
                  <c:v>2.5941755292714364E-2</c:v>
                </c:pt>
                <c:pt idx="1130">
                  <c:v>2.4492234169653626E-2</c:v>
                </c:pt>
                <c:pt idx="1131">
                  <c:v>2.4962705121829964E-2</c:v>
                </c:pt>
                <c:pt idx="1132">
                  <c:v>3.0360342424845754E-2</c:v>
                </c:pt>
                <c:pt idx="1133">
                  <c:v>2.6512508721219907E-2</c:v>
                </c:pt>
                <c:pt idx="1134">
                  <c:v>2.5710014947683213E-2</c:v>
                </c:pt>
                <c:pt idx="1135">
                  <c:v>2.7874564459930307E-2</c:v>
                </c:pt>
                <c:pt idx="1136">
                  <c:v>2.3511904761904789E-2</c:v>
                </c:pt>
                <c:pt idx="1137">
                  <c:v>1.5895092390224574E-2</c:v>
                </c:pt>
                <c:pt idx="1138">
                  <c:v>2.0661567497765043E-2</c:v>
                </c:pt>
                <c:pt idx="1139">
                  <c:v>2.3253502931531278E-2</c:v>
                </c:pt>
                <c:pt idx="1140">
                  <c:v>1.8504866915562079E-2</c:v>
                </c:pt>
                <c:pt idx="1141">
                  <c:v>1.3169620754530209E-2</c:v>
                </c:pt>
                <c:pt idx="1142">
                  <c:v>7.8055528109870487E-3</c:v>
                </c:pt>
                <c:pt idx="1143">
                  <c:v>9.4059405940594143E-3</c:v>
                </c:pt>
                <c:pt idx="1144">
                  <c:v>1.7686941141790147E-3</c:v>
                </c:pt>
                <c:pt idx="1145">
                  <c:v>-3.0460843077527722E-3</c:v>
                </c:pt>
                <c:pt idx="1146">
                  <c:v>4.9382716049373165E-4</c:v>
                </c:pt>
                <c:pt idx="1147">
                  <c:v>-3.9150435548596096E-4</c:v>
                </c:pt>
                <c:pt idx="1148">
                  <c:v>-1.5724815724815766E-3</c:v>
                </c:pt>
                <c:pt idx="1149">
                  <c:v>-2.66009852216742E-3</c:v>
                </c:pt>
                <c:pt idx="1150">
                  <c:v>-6.8769034286286779E-4</c:v>
                </c:pt>
                <c:pt idx="1151">
                  <c:v>-5.8927345818204913E-4</c:v>
                </c:pt>
                <c:pt idx="1152">
                  <c:v>4.0144913345736555E-3</c:v>
                </c:pt>
                <c:pt idx="1153">
                  <c:v>1.169648122665623E-2</c:v>
                </c:pt>
                <c:pt idx="1154">
                  <c:v>9.6504185130477094E-3</c:v>
                </c:pt>
                <c:pt idx="1155">
                  <c:v>6.4077287066246491E-3</c:v>
                </c:pt>
                <c:pt idx="1156">
                  <c:v>5.7505453103310344E-3</c:v>
                </c:pt>
                <c:pt idx="1157">
                  <c:v>6.2586926286509748E-3</c:v>
                </c:pt>
                <c:pt idx="1158">
                  <c:v>4.4488383588727753E-3</c:v>
                </c:pt>
                <c:pt idx="1159">
                  <c:v>1.0786739238000997E-2</c:v>
                </c:pt>
                <c:pt idx="1160">
                  <c:v>8.5436121597457504E-3</c:v>
                </c:pt>
                <c:pt idx="1161">
                  <c:v>2.1717473600318948E-2</c:v>
                </c:pt>
                <c:pt idx="1162">
                  <c:v>1.5816174276335415E-2</c:v>
                </c:pt>
                <c:pt idx="1163">
                  <c:v>1.4743716603997647E-2</c:v>
                </c:pt>
                <c:pt idx="1164">
                  <c:v>1.6984299397649893E-2</c:v>
                </c:pt>
                <c:pt idx="1165">
                  <c:v>1.5516900573235848E-2</c:v>
                </c:pt>
                <c:pt idx="1166">
                  <c:v>2.3029581099861085E-2</c:v>
                </c:pt>
                <c:pt idx="1167">
                  <c:v>2.6297509179319389E-2</c:v>
                </c:pt>
                <c:pt idx="1168">
                  <c:v>2.6297509179319389E-2</c:v>
                </c:pt>
                <c:pt idx="1169">
                  <c:v>2.1899263388413415E-2</c:v>
                </c:pt>
                <c:pt idx="1170">
                  <c:v>2.2365805168986119E-2</c:v>
                </c:pt>
                <c:pt idx="1171">
                  <c:v>1.3941071781688796E-2</c:v>
                </c:pt>
                <c:pt idx="1172">
                  <c:v>1.4035781358110233E-2</c:v>
                </c:pt>
                <c:pt idx="1173">
                  <c:v>1.6506869625382947E-2</c:v>
                </c:pt>
                <c:pt idx="1174">
                  <c:v>1.0133802394296509E-2</c:v>
                </c:pt>
                <c:pt idx="1175">
                  <c:v>-3.4340659340660329E-3</c:v>
                </c:pt>
                <c:pt idx="1176">
                  <c:v>-4.993635562518306E-3</c:v>
                </c:pt>
                <c:pt idx="1177">
                  <c:v>-4.0192138025685331E-3</c:v>
                </c:pt>
                <c:pt idx="1178">
                  <c:v>-5.8525165821310399E-4</c:v>
                </c:pt>
                <c:pt idx="1179">
                  <c:v>1.6425498631207347E-3</c:v>
                </c:pt>
                <c:pt idx="1180">
                  <c:v>3.6641520525131366E-3</c:v>
                </c:pt>
                <c:pt idx="1181">
                  <c:v>3.7069554189834708E-3</c:v>
                </c:pt>
                <c:pt idx="1182">
                  <c:v>-1.9495077492948099E-4</c:v>
                </c:pt>
                <c:pt idx="1183">
                  <c:v>-1.6511266511265443E-3</c:v>
                </c:pt>
                <c:pt idx="1184">
                  <c:v>1.9483682415977199E-4</c:v>
                </c:pt>
                <c:pt idx="1185">
                  <c:v>-1.1135857461024412E-2</c:v>
                </c:pt>
                <c:pt idx="1186">
                  <c:v>-1.4527845036319653E-2</c:v>
                </c:pt>
                <c:pt idx="1187">
                  <c:v>-1.4721549636803832E-2</c:v>
                </c:pt>
                <c:pt idx="1188">
                  <c:v>-1.3635044966637588E-2</c:v>
                </c:pt>
                <c:pt idx="1189">
                  <c:v>-1.0543161978661342E-2</c:v>
                </c:pt>
                <c:pt idx="1190">
                  <c:v>-6.612213146635626E-3</c:v>
                </c:pt>
                <c:pt idx="1191">
                  <c:v>-9.31857891671517E-3</c:v>
                </c:pt>
                <c:pt idx="1192">
                  <c:v>-1.4919589226893959E-2</c:v>
                </c:pt>
                <c:pt idx="1193">
                  <c:v>-1.2827988338192542E-2</c:v>
                </c:pt>
                <c:pt idx="1194">
                  <c:v>-1.1934795264894271E-2</c:v>
                </c:pt>
                <c:pt idx="1195">
                  <c:v>-1.4781180562264518E-2</c:v>
                </c:pt>
                <c:pt idx="1196">
                  <c:v>-3.7867754150888722E-3</c:v>
                </c:pt>
                <c:pt idx="1197">
                  <c:v>-8.0637326338289794E-3</c:v>
                </c:pt>
                <c:pt idx="1198">
                  <c:v>-1.2784503631961153E-2</c:v>
                </c:pt>
                <c:pt idx="1199">
                  <c:v>-1.1631288165164344E-2</c:v>
                </c:pt>
                <c:pt idx="1200">
                  <c:v>-6.0629767259926526E-3</c:v>
                </c:pt>
                <c:pt idx="1201">
                  <c:v>-7.9805352798052454E-3</c:v>
                </c:pt>
                <c:pt idx="1202">
                  <c:v>-7.5750218510245437E-3</c:v>
                </c:pt>
                <c:pt idx="1203">
                  <c:v>-6.8007383658797993E-3</c:v>
                </c:pt>
                <c:pt idx="1204">
                  <c:v>-2.6387802971070684E-3</c:v>
                </c:pt>
                <c:pt idx="1205">
                  <c:v>-5.1960784313725972E-3</c:v>
                </c:pt>
                <c:pt idx="1206">
                  <c:v>-3.2368808239332525E-3</c:v>
                </c:pt>
                <c:pt idx="1207">
                  <c:v>2.0598332515937567E-3</c:v>
                </c:pt>
                <c:pt idx="1208">
                  <c:v>4.4352454169132027E-3</c:v>
                </c:pt>
                <c:pt idx="1209">
                  <c:v>7.69990128331699E-3</c:v>
                </c:pt>
                <c:pt idx="1210">
                  <c:v>1.664545187506139E-3</c:v>
                </c:pt>
                <c:pt idx="1211">
                  <c:v>5.6107884634313265E-3</c:v>
                </c:pt>
                <c:pt idx="1212">
                  <c:v>3.1611182455792974E-3</c:v>
                </c:pt>
                <c:pt idx="1213">
                  <c:v>2.1627998427053985E-3</c:v>
                </c:pt>
                <c:pt idx="1214">
                  <c:v>9.9087706354916705E-5</c:v>
                </c:pt>
                <c:pt idx="1215">
                  <c:v>-1.1410181392627283E-2</c:v>
                </c:pt>
                <c:pt idx="1216">
                  <c:v>-1.9722141261051207E-2</c:v>
                </c:pt>
                <c:pt idx="1217">
                  <c:v>-1.8628694040768501E-2</c:v>
                </c:pt>
                <c:pt idx="1218">
                  <c:v>-1.0872759330002979E-2</c:v>
                </c:pt>
                <c:pt idx="1219">
                  <c:v>-4.731861198738252E-3</c:v>
                </c:pt>
                <c:pt idx="1220">
                  <c:v>-1.3821700069108767E-3</c:v>
                </c:pt>
                <c:pt idx="1221">
                  <c:v>-7.972440944881809E-3</c:v>
                </c:pt>
                <c:pt idx="1222">
                  <c:v>-1.6869003328764398E-2</c:v>
                </c:pt>
                <c:pt idx="1223">
                  <c:v>-5.3191489361701372E-3</c:v>
                </c:pt>
                <c:pt idx="1224">
                  <c:v>-2.0378315132605351E-2</c:v>
                </c:pt>
                <c:pt idx="1225">
                  <c:v>-2.134743439091269E-2</c:v>
                </c:pt>
                <c:pt idx="1226">
                  <c:v>-2.4182350073135073E-2</c:v>
                </c:pt>
                <c:pt idx="1227">
                  <c:v>-3.4372269152344814E-2</c:v>
                </c:pt>
                <c:pt idx="1228">
                  <c:v>-3.4549878345498719E-2</c:v>
                </c:pt>
                <c:pt idx="1229">
                  <c:v>-3.6386570929555551E-2</c:v>
                </c:pt>
                <c:pt idx="1230">
                  <c:v>-3.6453297234577464E-2</c:v>
                </c:pt>
                <c:pt idx="1231">
                  <c:v>-3.239218719783421E-2</c:v>
                </c:pt>
                <c:pt idx="1232">
                  <c:v>-3.0196766023767752E-2</c:v>
                </c:pt>
                <c:pt idx="1233">
                  <c:v>-2.9022848808945012E-2</c:v>
                </c:pt>
                <c:pt idx="1234">
                  <c:v>-2.7498781082398782E-2</c:v>
                </c:pt>
                <c:pt idx="1235">
                  <c:v>-2.5908957988107995E-2</c:v>
                </c:pt>
                <c:pt idx="1236">
                  <c:v>-2.7811162971606351E-2</c:v>
                </c:pt>
                <c:pt idx="1237">
                  <c:v>-2.5029216984807201E-2</c:v>
                </c:pt>
                <c:pt idx="1238">
                  <c:v>-1.2011420695087094E-2</c:v>
                </c:pt>
                <c:pt idx="1239">
                  <c:v>-1.2005510726235014E-2</c:v>
                </c:pt>
                <c:pt idx="1240">
                  <c:v>-1.8996062992125862E-2</c:v>
                </c:pt>
                <c:pt idx="1241">
                  <c:v>-2.8401327347257421E-2</c:v>
                </c:pt>
                <c:pt idx="1242">
                  <c:v>-2.7994689989067623E-2</c:v>
                </c:pt>
                <c:pt idx="1243">
                  <c:v>-2.7956737339424498E-2</c:v>
                </c:pt>
                <c:pt idx="1244">
                  <c:v>-2.881718339974737E-2</c:v>
                </c:pt>
                <c:pt idx="1245">
                  <c:v>-2.1959637320854042E-2</c:v>
                </c:pt>
                <c:pt idx="1246">
                  <c:v>-2.0269481467068751E-2</c:v>
                </c:pt>
                <c:pt idx="1247">
                  <c:v>-1.8213694360572741E-2</c:v>
                </c:pt>
                <c:pt idx="1248">
                  <c:v>-1.8507638072855492E-2</c:v>
                </c:pt>
                <c:pt idx="1249">
                  <c:v>-1.3464373464373458E-2</c:v>
                </c:pt>
                <c:pt idx="1250">
                  <c:v>-9.4367443232086234E-3</c:v>
                </c:pt>
                <c:pt idx="1251">
                  <c:v>-1.9607843137254943E-2</c:v>
                </c:pt>
                <c:pt idx="1252">
                  <c:v>-2.4045954927313207E-2</c:v>
                </c:pt>
                <c:pt idx="1253">
                  <c:v>-3.1127642913077458E-2</c:v>
                </c:pt>
                <c:pt idx="1254">
                  <c:v>-2.6259063296100393E-2</c:v>
                </c:pt>
                <c:pt idx="1255">
                  <c:v>-2.4783634933123633E-2</c:v>
                </c:pt>
                <c:pt idx="1256">
                  <c:v>-2.2642252411892105E-2</c:v>
                </c:pt>
                <c:pt idx="1257">
                  <c:v>-1.8265737012668204E-2</c:v>
                </c:pt>
                <c:pt idx="1258">
                  <c:v>-2.4710727593645898E-2</c:v>
                </c:pt>
                <c:pt idx="1259">
                  <c:v>-2.6218323586744585E-2</c:v>
                </c:pt>
                <c:pt idx="1260">
                  <c:v>-2.2624877571008728E-2</c:v>
                </c:pt>
                <c:pt idx="1261">
                  <c:v>-1.9915628372412453E-2</c:v>
                </c:pt>
                <c:pt idx="1262">
                  <c:v>-1.5298617240364853E-2</c:v>
                </c:pt>
                <c:pt idx="1263">
                  <c:v>-1.7217630853994526E-2</c:v>
                </c:pt>
                <c:pt idx="1264">
                  <c:v>-2.285882468360656E-2</c:v>
                </c:pt>
                <c:pt idx="1265">
                  <c:v>-2.7008513553185121E-2</c:v>
                </c:pt>
                <c:pt idx="1266">
                  <c:v>-2.8465225471975053E-2</c:v>
                </c:pt>
                <c:pt idx="1267">
                  <c:v>-2.1656050955413897E-2</c:v>
                </c:pt>
                <c:pt idx="1268">
                  <c:v>-1.7542130679018442E-2</c:v>
                </c:pt>
                <c:pt idx="1269">
                  <c:v>-2.1452469986223299E-2</c:v>
                </c:pt>
                <c:pt idx="1270">
                  <c:v>-2.2513703993735312E-2</c:v>
                </c:pt>
                <c:pt idx="1271">
                  <c:v>-2.1783926994406788E-2</c:v>
                </c:pt>
                <c:pt idx="1272">
                  <c:v>-2.1061912225705193E-2</c:v>
                </c:pt>
                <c:pt idx="1273">
                  <c:v>-2.033137829912024E-2</c:v>
                </c:pt>
                <c:pt idx="1274">
                  <c:v>-1.7325763508222347E-2</c:v>
                </c:pt>
                <c:pt idx="1275">
                  <c:v>-1.2210733628754245E-2</c:v>
                </c:pt>
                <c:pt idx="1276">
                  <c:v>-1.4420247204237735E-2</c:v>
                </c:pt>
                <c:pt idx="1277">
                  <c:v>-1.4224053364724321E-2</c:v>
                </c:pt>
                <c:pt idx="1278">
                  <c:v>-9.7671895037979573E-3</c:v>
                </c:pt>
                <c:pt idx="1279">
                  <c:v>-2.0812685827552579E-3</c:v>
                </c:pt>
                <c:pt idx="1280">
                  <c:v>-4.969191015703478E-4</c:v>
                </c:pt>
                <c:pt idx="1281">
                  <c:v>-2.8718558130323979E-3</c:v>
                </c:pt>
                <c:pt idx="1282">
                  <c:v>-1.7828843106180159E-3</c:v>
                </c:pt>
                <c:pt idx="1283">
                  <c:v>-3.9545229856648989E-3</c:v>
                </c:pt>
                <c:pt idx="1284">
                  <c:v>-3.9686476833022954E-4</c:v>
                </c:pt>
                <c:pt idx="1285">
                  <c:v>2.7186631745619305E-3</c:v>
                </c:pt>
                <c:pt idx="1286">
                  <c:v>-3.0699148346207128E-3</c:v>
                </c:pt>
                <c:pt idx="1287">
                  <c:v>5.673335323977291E-3</c:v>
                </c:pt>
                <c:pt idx="1288">
                  <c:v>8.0048028817290007E-3</c:v>
                </c:pt>
                <c:pt idx="1289">
                  <c:v>1.2989894084247E-2</c:v>
                </c:pt>
                <c:pt idx="1290">
                  <c:v>2.3831070889894335E-2</c:v>
                </c:pt>
                <c:pt idx="1291">
                  <c:v>2.5705645161290258E-2</c:v>
                </c:pt>
                <c:pt idx="1292">
                  <c:v>2.3260497432282756E-2</c:v>
                </c:pt>
                <c:pt idx="1293">
                  <c:v>1.5654791771199106E-2</c:v>
                </c:pt>
                <c:pt idx="1294">
                  <c:v>1.5389227540721473E-2</c:v>
                </c:pt>
                <c:pt idx="1295">
                  <c:v>1.0245078344716774E-2</c:v>
                </c:pt>
                <c:pt idx="1296">
                  <c:v>9.6630451108996596E-3</c:v>
                </c:pt>
                <c:pt idx="1297">
                  <c:v>8.2221999398375267E-3</c:v>
                </c:pt>
                <c:pt idx="1298">
                  <c:v>1.0687267341792372E-2</c:v>
                </c:pt>
                <c:pt idx="1299">
                  <c:v>-5.6001256252506959E-3</c:v>
                </c:pt>
                <c:pt idx="1300">
                  <c:v>-8.4107481770052672E-3</c:v>
                </c:pt>
                <c:pt idx="1301">
                  <c:v>-9.5665171898354773E-3</c:v>
                </c:pt>
                <c:pt idx="1302">
                  <c:v>-1.185258964143443E-2</c:v>
                </c:pt>
                <c:pt idx="1303">
                  <c:v>-9.6317848901374958E-3</c:v>
                </c:pt>
                <c:pt idx="1304">
                  <c:v>-1.2958312405826122E-2</c:v>
                </c:pt>
                <c:pt idx="1305">
                  <c:v>-9.9417553725646979E-3</c:v>
                </c:pt>
                <c:pt idx="1306">
                  <c:v>-2.0887728459530019E-2</c:v>
                </c:pt>
                <c:pt idx="1307">
                  <c:v>-2.0465349011758782E-2</c:v>
                </c:pt>
                <c:pt idx="1308">
                  <c:v>-1.6922254918379176E-2</c:v>
                </c:pt>
                <c:pt idx="1309">
                  <c:v>-2.0420727559790075E-2</c:v>
                </c:pt>
                <c:pt idx="1310">
                  <c:v>-4.1567460317460281E-2</c:v>
                </c:pt>
                <c:pt idx="1311">
                  <c:v>-5.5472413449067171E-2</c:v>
                </c:pt>
                <c:pt idx="1312">
                  <c:v>-5.4692169754931186E-2</c:v>
                </c:pt>
                <c:pt idx="1313">
                  <c:v>-0.12275478813138818</c:v>
                </c:pt>
                <c:pt idx="1314">
                  <c:v>-8.1800000000000095E-2</c:v>
                </c:pt>
                <c:pt idx="1315">
                  <c:v>-5.8356769787063056E-2</c:v>
                </c:pt>
                <c:pt idx="1316">
                  <c:v>-3.7684380682966312E-2</c:v>
                </c:pt>
                <c:pt idx="1317">
                  <c:v>-5.6610988126383432E-2</c:v>
                </c:pt>
                <c:pt idx="1318">
                  <c:v>-5.1129487696651821E-2</c:v>
                </c:pt>
                <c:pt idx="1319">
                  <c:v>-3.5354552780016202E-2</c:v>
                </c:pt>
                <c:pt idx="1320">
                  <c:v>-3.3610083024907422E-2</c:v>
                </c:pt>
                <c:pt idx="1321">
                  <c:v>-1.7393927206917237E-2</c:v>
                </c:pt>
                <c:pt idx="1322">
                  <c:v>-3.9035131618456509E-2</c:v>
                </c:pt>
                <c:pt idx="1323">
                  <c:v>-4.5996592844974482E-2</c:v>
                </c:pt>
                <c:pt idx="1324">
                  <c:v>-5.6556556556556559E-2</c:v>
                </c:pt>
                <c:pt idx="1325">
                  <c:v>-5.8061946021312649E-2</c:v>
                </c:pt>
                <c:pt idx="1326">
                  <c:v>-3.5138652517769597E-2</c:v>
                </c:pt>
                <c:pt idx="1327">
                  <c:v>-3.3534136546184645E-2</c:v>
                </c:pt>
                <c:pt idx="1328">
                  <c:v>-3.4898923866036546E-2</c:v>
                </c:pt>
                <c:pt idx="1329">
                  <c:v>-5.3161498187676015E-2</c:v>
                </c:pt>
                <c:pt idx="1330">
                  <c:v>-4.2968750000000111E-2</c:v>
                </c:pt>
                <c:pt idx="1331">
                  <c:v>-2.6983649312869895E-2</c:v>
                </c:pt>
                <c:pt idx="1332">
                  <c:v>-2.8559935639581702E-2</c:v>
                </c:pt>
                <c:pt idx="1333">
                  <c:v>-2.7738834368115306E-2</c:v>
                </c:pt>
                <c:pt idx="1334">
                  <c:v>-3.2300130404253169E-2</c:v>
                </c:pt>
                <c:pt idx="1335">
                  <c:v>-2.7319123386370547E-2</c:v>
                </c:pt>
                <c:pt idx="1336">
                  <c:v>-3.8516225787042724E-2</c:v>
                </c:pt>
                <c:pt idx="1337">
                  <c:v>-3.6856260583723488E-2</c:v>
                </c:pt>
                <c:pt idx="1338">
                  <c:v>-3.3197089024025517E-2</c:v>
                </c:pt>
                <c:pt idx="1339">
                  <c:v>-3.2148900169204797E-2</c:v>
                </c:pt>
                <c:pt idx="1340">
                  <c:v>-3.3734699970146331E-2</c:v>
                </c:pt>
                <c:pt idx="1341">
                  <c:v>-2.9885465118016707E-2</c:v>
                </c:pt>
                <c:pt idx="1342">
                  <c:v>-3.2674545635117624E-2</c:v>
                </c:pt>
                <c:pt idx="1343">
                  <c:v>-3.9276126081336238E-2</c:v>
                </c:pt>
                <c:pt idx="1344">
                  <c:v>-4.0520409176680872E-2</c:v>
                </c:pt>
                <c:pt idx="1345">
                  <c:v>-1.7463782496527136E-2</c:v>
                </c:pt>
                <c:pt idx="1346">
                  <c:v>-2.0942928039702213E-2</c:v>
                </c:pt>
                <c:pt idx="1347">
                  <c:v>-2.0942928039702213E-2</c:v>
                </c:pt>
                <c:pt idx="1348">
                  <c:v>-2.2246499155824773E-2</c:v>
                </c:pt>
                <c:pt idx="1349">
                  <c:v>-1.2317472931359874E-2</c:v>
                </c:pt>
                <c:pt idx="1350">
                  <c:v>-1.4944576405384047E-2</c:v>
                </c:pt>
                <c:pt idx="1351">
                  <c:v>-1.1911852293031489E-2</c:v>
                </c:pt>
                <c:pt idx="1352">
                  <c:v>-1.4797277300976575E-2</c:v>
                </c:pt>
                <c:pt idx="1353">
                  <c:v>-2.4553132979768244E-2</c:v>
                </c:pt>
                <c:pt idx="1354">
                  <c:v>-2.5149877149877153E-2</c:v>
                </c:pt>
                <c:pt idx="1355">
                  <c:v>-1.4760873843731592E-2</c:v>
                </c:pt>
                <c:pt idx="1356">
                  <c:v>-1.2548167177156344E-2</c:v>
                </c:pt>
                <c:pt idx="1357">
                  <c:v>-1.1317783682708416E-2</c:v>
                </c:pt>
                <c:pt idx="1358">
                  <c:v>-8.9481010141179151E-4</c:v>
                </c:pt>
                <c:pt idx="1359">
                  <c:v>-9.9176832291969497E-4</c:v>
                </c:pt>
                <c:pt idx="1360">
                  <c:v>5.7682744903033711E-3</c:v>
                </c:pt>
                <c:pt idx="1361">
                  <c:v>6.6336633663366396E-3</c:v>
                </c:pt>
                <c:pt idx="1362">
                  <c:v>2.9068597867632162E-2</c:v>
                </c:pt>
                <c:pt idx="1363">
                  <c:v>2.7319982270217924E-2</c:v>
                </c:pt>
                <c:pt idx="1364">
                  <c:v>3.159271556494625E-2</c:v>
                </c:pt>
                <c:pt idx="1365">
                  <c:v>4.3543997580889116E-2</c:v>
                </c:pt>
                <c:pt idx="1366">
                  <c:v>5.3793941849863192E-2</c:v>
                </c:pt>
                <c:pt idx="1367">
                  <c:v>5.8619987787502437E-2</c:v>
                </c:pt>
                <c:pt idx="1368">
                  <c:v>5.1526523988234096E-2</c:v>
                </c:pt>
                <c:pt idx="1369">
                  <c:v>6.7589743589743678E-2</c:v>
                </c:pt>
                <c:pt idx="1370">
                  <c:v>6.3833265222721813E-2</c:v>
                </c:pt>
                <c:pt idx="1371">
                  <c:v>5.6580815250456329E-2</c:v>
                </c:pt>
                <c:pt idx="1372">
                  <c:v>5.6259503294475488E-2</c:v>
                </c:pt>
                <c:pt idx="1373">
                  <c:v>7.1835213745989002E-2</c:v>
                </c:pt>
                <c:pt idx="1374">
                  <c:v>0.1112284778704975</c:v>
                </c:pt>
                <c:pt idx="1375">
                  <c:v>0.10243439772368013</c:v>
                </c:pt>
                <c:pt idx="1376">
                  <c:v>0.17251131221719462</c:v>
                </c:pt>
                <c:pt idx="1377">
                  <c:v>0.12023524286647791</c:v>
                </c:pt>
                <c:pt idx="1378">
                  <c:v>9.3439999999999968E-2</c:v>
                </c:pt>
                <c:pt idx="1379">
                  <c:v>8.1889763779527502E-2</c:v>
                </c:pt>
                <c:pt idx="1380">
                  <c:v>0.10096635876869242</c:v>
                </c:pt>
                <c:pt idx="1381">
                  <c:v>9.5546816877457585E-2</c:v>
                </c:pt>
                <c:pt idx="1382">
                  <c:v>7.6224287355121545E-2</c:v>
                </c:pt>
                <c:pt idx="1383">
                  <c:v>7.2352758513611448E-2</c:v>
                </c:pt>
                <c:pt idx="1384">
                  <c:v>6.006344009004394E-2</c:v>
                </c:pt>
                <c:pt idx="1385">
                  <c:v>7.3429851057181583E-2</c:v>
                </c:pt>
                <c:pt idx="1386">
                  <c:v>7.6890756302520957E-2</c:v>
                </c:pt>
                <c:pt idx="1387">
                  <c:v>8.3076923076923048E-2</c:v>
                </c:pt>
                <c:pt idx="1388">
                  <c:v>7.7606259251427501E-2</c:v>
                </c:pt>
                <c:pt idx="1389">
                  <c:v>5.6443245486615501E-2</c:v>
                </c:pt>
                <c:pt idx="1390">
                  <c:v>6.3162268855183834E-2</c:v>
                </c:pt>
                <c:pt idx="1391">
                  <c:v>6.7111296373489004E-2</c:v>
                </c:pt>
                <c:pt idx="1392">
                  <c:v>7.9221607826456708E-2</c:v>
                </c:pt>
                <c:pt idx="1393">
                  <c:v>6.8864468864468842E-2</c:v>
                </c:pt>
                <c:pt idx="1394">
                  <c:v>4.7319587628866122E-2</c:v>
                </c:pt>
                <c:pt idx="1395">
                  <c:v>4.699792960662541E-2</c:v>
                </c:pt>
                <c:pt idx="1396">
                  <c:v>4.0271912658358167E-2</c:v>
                </c:pt>
                <c:pt idx="1397">
                  <c:v>4.3640510003109867E-2</c:v>
                </c:pt>
                <c:pt idx="1398">
                  <c:v>3.8580246913580307E-2</c:v>
                </c:pt>
                <c:pt idx="1399">
                  <c:v>4.7737650477376548E-2</c:v>
                </c:pt>
                <c:pt idx="1400">
                  <c:v>5.0573999379460055E-2</c:v>
                </c:pt>
                <c:pt idx="1401">
                  <c:v>4.7226232212827401E-2</c:v>
                </c:pt>
                <c:pt idx="1402">
                  <c:v>4.9979432332373452E-2</c:v>
                </c:pt>
                <c:pt idx="1403">
                  <c:v>4.8300720906282235E-2</c:v>
                </c:pt>
                <c:pt idx="1404">
                  <c:v>4.5286506469500942E-2</c:v>
                </c:pt>
                <c:pt idx="1405">
                  <c:v>4.5893223819301943E-2</c:v>
                </c:pt>
                <c:pt idx="1406">
                  <c:v>5.2163113227075009E-2</c:v>
                </c:pt>
                <c:pt idx="1407">
                  <c:v>5.0615878273470694E-2</c:v>
                </c:pt>
                <c:pt idx="1408">
                  <c:v>1.9793981013936701E-2</c:v>
                </c:pt>
                <c:pt idx="1409">
                  <c:v>2.8994322789943183E-2</c:v>
                </c:pt>
                <c:pt idx="1410">
                  <c:v>2.6966747769667343E-2</c:v>
                </c:pt>
                <c:pt idx="1411">
                  <c:v>2.8034535297104979E-2</c:v>
                </c:pt>
                <c:pt idx="1412">
                  <c:v>1.2571658453183199E-2</c:v>
                </c:pt>
                <c:pt idx="1413">
                  <c:v>1.1654777454033871E-2</c:v>
                </c:pt>
                <c:pt idx="1414">
                  <c:v>1.1653606590315446E-2</c:v>
                </c:pt>
                <c:pt idx="1415">
                  <c:v>7.0091118453989854E-3</c:v>
                </c:pt>
                <c:pt idx="1416">
                  <c:v>7.8534031413612926E-3</c:v>
                </c:pt>
                <c:pt idx="1417">
                  <c:v>1.2491052615660747E-2</c:v>
                </c:pt>
                <c:pt idx="1418">
                  <c:v>5.7930483419896817E-3</c:v>
                </c:pt>
                <c:pt idx="1419">
                  <c:v>7.0042025215144577E-4</c:v>
                </c:pt>
                <c:pt idx="1420">
                  <c:v>-2.1899263388412971E-3</c:v>
                </c:pt>
                <c:pt idx="1421">
                  <c:v>-9.9512389292399916E-5</c:v>
                </c:pt>
                <c:pt idx="1422">
                  <c:v>-1.5884046460836743E-3</c:v>
                </c:pt>
                <c:pt idx="1423">
                  <c:v>-4.548600810837522E-3</c:v>
                </c:pt>
                <c:pt idx="1424">
                  <c:v>-1.2884823448411575E-2</c:v>
                </c:pt>
                <c:pt idx="1425">
                  <c:v>-2.1991985143192228E-2</c:v>
                </c:pt>
                <c:pt idx="1426">
                  <c:v>-3.2359286134535648E-3</c:v>
                </c:pt>
                <c:pt idx="1427">
                  <c:v>-6.1757534380181278E-3</c:v>
                </c:pt>
                <c:pt idx="1428">
                  <c:v>-2.1249879262049687E-2</c:v>
                </c:pt>
                <c:pt idx="1429">
                  <c:v>-2.5860411459334709E-2</c:v>
                </c:pt>
                <c:pt idx="1430">
                  <c:v>-3.2493751201691956E-2</c:v>
                </c:pt>
                <c:pt idx="1431">
                  <c:v>-3.3471592553294127E-2</c:v>
                </c:pt>
                <c:pt idx="1432">
                  <c:v>-3.5450091267172579E-2</c:v>
                </c:pt>
                <c:pt idx="1433">
                  <c:v>-3.5033804548248226E-2</c:v>
                </c:pt>
                <c:pt idx="1434">
                  <c:v>-3.1190019193857998E-2</c:v>
                </c:pt>
                <c:pt idx="1435">
                  <c:v>-2.6199616122840719E-2</c:v>
                </c:pt>
                <c:pt idx="1436">
                  <c:v>-2.3920811202317704E-2</c:v>
                </c:pt>
                <c:pt idx="1437">
                  <c:v>-4.2300380228136869E-2</c:v>
                </c:pt>
                <c:pt idx="1438">
                  <c:v>-4.0053532167096839E-2</c:v>
                </c:pt>
                <c:pt idx="1439">
                  <c:v>-3.1355523396044416E-2</c:v>
                </c:pt>
                <c:pt idx="1440">
                  <c:v>-2.5471514680147855E-2</c:v>
                </c:pt>
                <c:pt idx="1441">
                  <c:v>-1.8924982928494871E-2</c:v>
                </c:pt>
                <c:pt idx="1442">
                  <c:v>-2.5521591460456072E-2</c:v>
                </c:pt>
                <c:pt idx="1443">
                  <c:v>-2.7126525867079976E-2</c:v>
                </c:pt>
                <c:pt idx="1444">
                  <c:v>-1.8723321691889727E-2</c:v>
                </c:pt>
                <c:pt idx="1445">
                  <c:v>-1.8822159697293062E-2</c:v>
                </c:pt>
                <c:pt idx="1446">
                  <c:v>-2.1138996138996169E-2</c:v>
                </c:pt>
                <c:pt idx="1447">
                  <c:v>-2.2876447876447825E-2</c:v>
                </c:pt>
                <c:pt idx="1448">
                  <c:v>-2.3190374539103442E-2</c:v>
                </c:pt>
                <c:pt idx="1449">
                  <c:v>-1.2387826765509091E-2</c:v>
                </c:pt>
                <c:pt idx="1450">
                  <c:v>-1.126567398119116E-2</c:v>
                </c:pt>
                <c:pt idx="1451">
                  <c:v>-7.0643642072213408E-3</c:v>
                </c:pt>
                <c:pt idx="1452">
                  <c:v>-4.8124140640345425E-3</c:v>
                </c:pt>
                <c:pt idx="1453">
                  <c:v>-8.794215360562907E-3</c:v>
                </c:pt>
                <c:pt idx="1454">
                  <c:v>-7.812500000000111E-3</c:v>
                </c:pt>
                <c:pt idx="1455">
                  <c:v>7.8825500049273245E-4</c:v>
                </c:pt>
                <c:pt idx="1456">
                  <c:v>-9.5956134338587296E-3</c:v>
                </c:pt>
                <c:pt idx="1457">
                  <c:v>4.9217442661686484E-4</c:v>
                </c:pt>
                <c:pt idx="1458">
                  <c:v>-2.17520268934146E-3</c:v>
                </c:pt>
                <c:pt idx="1459">
                  <c:v>0</c:v>
                </c:pt>
                <c:pt idx="1460">
                  <c:v>5.2642034167658114E-3</c:v>
                </c:pt>
                <c:pt idx="1461">
                  <c:v>4.8538880633977044E-3</c:v>
                </c:pt>
                <c:pt idx="1462">
                  <c:v>2.9714738510300265E-4</c:v>
                </c:pt>
                <c:pt idx="1463">
                  <c:v>-3.9377830281550619E-3</c:v>
                </c:pt>
                <c:pt idx="1464">
                  <c:v>-3.0523828278850029E-3</c:v>
                </c:pt>
                <c:pt idx="1465">
                  <c:v>-2.840352595494533E-3</c:v>
                </c:pt>
                <c:pt idx="1466">
                  <c:v>1.0806562530700781E-3</c:v>
                </c:pt>
                <c:pt idx="1467">
                  <c:v>1.670105118380949E-3</c:v>
                </c:pt>
                <c:pt idx="1468">
                  <c:v>3.1412584666732357E-3</c:v>
                </c:pt>
                <c:pt idx="1469">
                  <c:v>2.2624434389140191E-3</c:v>
                </c:pt>
                <c:pt idx="1470">
                  <c:v>4.7290640394088701E-3</c:v>
                </c:pt>
                <c:pt idx="1471">
                  <c:v>1.2972865914042453E-2</c:v>
                </c:pt>
                <c:pt idx="1472">
                  <c:v>4.6305418719212454E-3</c:v>
                </c:pt>
                <c:pt idx="1473">
                  <c:v>3.9486673247779436E-3</c:v>
                </c:pt>
                <c:pt idx="1474">
                  <c:v>4.8414188321312945E-3</c:v>
                </c:pt>
                <c:pt idx="1475">
                  <c:v>7.8466428287642387E-3</c:v>
                </c:pt>
                <c:pt idx="1476">
                  <c:v>2.1849240242328705E-3</c:v>
                </c:pt>
                <c:pt idx="1477">
                  <c:v>2.4826216484608032E-3</c:v>
                </c:pt>
                <c:pt idx="1478">
                  <c:v>1.451725166550677E-2</c:v>
                </c:pt>
                <c:pt idx="1479">
                  <c:v>3.5964035964035634E-3</c:v>
                </c:pt>
                <c:pt idx="1480">
                  <c:v>7.1691725580005361E-3</c:v>
                </c:pt>
                <c:pt idx="1481">
                  <c:v>7.2492552135055011E-3</c:v>
                </c:pt>
                <c:pt idx="1482">
                  <c:v>5.7994200579942756E-3</c:v>
                </c:pt>
                <c:pt idx="1483">
                  <c:v>-1.6959297685554819E-3</c:v>
                </c:pt>
                <c:pt idx="1484">
                  <c:v>-6.7675159235669469E-3</c:v>
                </c:pt>
                <c:pt idx="1485">
                  <c:v>-3.1818633787411565E-3</c:v>
                </c:pt>
                <c:pt idx="1486">
                  <c:v>-6.9534121386709558E-3</c:v>
                </c:pt>
                <c:pt idx="1487">
                  <c:v>-3.985651654045963E-4</c:v>
                </c:pt>
                <c:pt idx="1488">
                  <c:v>7.4955026983809514E-3</c:v>
                </c:pt>
                <c:pt idx="1489">
                  <c:v>-4.5253320216429582E-3</c:v>
                </c:pt>
                <c:pt idx="1490">
                  <c:v>-5.5624906768416693E-3</c:v>
                </c:pt>
                <c:pt idx="1491">
                  <c:v>1.9737491364848481E-3</c:v>
                </c:pt>
                <c:pt idx="1492">
                  <c:v>-4.5396230139148619E-3</c:v>
                </c:pt>
                <c:pt idx="1493">
                  <c:v>5.9618441971382996E-3</c:v>
                </c:pt>
                <c:pt idx="1494">
                  <c:v>1.1876247504990056E-2</c:v>
                </c:pt>
                <c:pt idx="1495">
                  <c:v>1.3147410358565592E-2</c:v>
                </c:pt>
                <c:pt idx="1496">
                  <c:v>9.6536624203822363E-3</c:v>
                </c:pt>
                <c:pt idx="1497">
                  <c:v>9.6087171867260679E-3</c:v>
                </c:pt>
                <c:pt idx="1498">
                  <c:v>7.3913471962157029E-3</c:v>
                </c:pt>
                <c:pt idx="1499">
                  <c:v>1.04577879354526E-2</c:v>
                </c:pt>
                <c:pt idx="1500">
                  <c:v>1.3895781637717208E-2</c:v>
                </c:pt>
                <c:pt idx="1501">
                  <c:v>1.3443537143995155E-2</c:v>
                </c:pt>
                <c:pt idx="1502">
                  <c:v>1.6035856573705098E-2</c:v>
                </c:pt>
                <c:pt idx="1503">
                  <c:v>1.7657621707901194E-2</c:v>
                </c:pt>
                <c:pt idx="1504">
                  <c:v>1.3522919359650221E-2</c:v>
                </c:pt>
                <c:pt idx="1505">
                  <c:v>1.8323043218482438E-2</c:v>
                </c:pt>
                <c:pt idx="1506">
                  <c:v>2.3899621589324793E-2</c:v>
                </c:pt>
                <c:pt idx="1507">
                  <c:v>1.3643104300543607E-2</c:v>
                </c:pt>
                <c:pt idx="1508">
                  <c:v>1.7304459606447109E-2</c:v>
                </c:pt>
                <c:pt idx="1509">
                  <c:v>1.4002563849718985E-2</c:v>
                </c:pt>
                <c:pt idx="1510">
                  <c:v>1.2743257927491758E-2</c:v>
                </c:pt>
                <c:pt idx="1511">
                  <c:v>1.1721466176616513E-2</c:v>
                </c:pt>
                <c:pt idx="1512">
                  <c:v>9.0864197530864388E-3</c:v>
                </c:pt>
                <c:pt idx="1513">
                  <c:v>1.2285742593876936E-2</c:v>
                </c:pt>
                <c:pt idx="1514">
                  <c:v>1.0770750988142286E-2</c:v>
                </c:pt>
                <c:pt idx="1515">
                  <c:v>1.6480805289647682E-2</c:v>
                </c:pt>
                <c:pt idx="1516">
                  <c:v>1.1928233438485814E-2</c:v>
                </c:pt>
                <c:pt idx="1517">
                  <c:v>7.7755905511811552E-3</c:v>
                </c:pt>
                <c:pt idx="1518">
                  <c:v>8.0732499753866094E-3</c:v>
                </c:pt>
                <c:pt idx="1519">
                  <c:v>9.1942659416706096E-3</c:v>
                </c:pt>
                <c:pt idx="1520">
                  <c:v>6.1983471074380514E-3</c:v>
                </c:pt>
                <c:pt idx="1521">
                  <c:v>1.5160523186682484E-2</c:v>
                </c:pt>
                <c:pt idx="1522">
                  <c:v>1.5643564356435657E-2</c:v>
                </c:pt>
                <c:pt idx="1523">
                  <c:v>1.8674044066791851E-2</c:v>
                </c:pt>
                <c:pt idx="1524">
                  <c:v>1.094242902208209E-2</c:v>
                </c:pt>
                <c:pt idx="1525">
                  <c:v>1.2377463115159859E-2</c:v>
                </c:pt>
                <c:pt idx="1526">
                  <c:v>9.5868748764578182E-3</c:v>
                </c:pt>
                <c:pt idx="1527">
                  <c:v>9.3827160493826778E-3</c:v>
                </c:pt>
                <c:pt idx="1528">
                  <c:v>-2.1608879284942262E-3</c:v>
                </c:pt>
                <c:pt idx="1529">
                  <c:v>4.7105004906771164E-3</c:v>
                </c:pt>
                <c:pt idx="1530">
                  <c:v>7.6500588466066333E-3</c:v>
                </c:pt>
                <c:pt idx="1531">
                  <c:v>4.8928466581856789E-3</c:v>
                </c:pt>
                <c:pt idx="1532">
                  <c:v>1.0403376190008862E-2</c:v>
                </c:pt>
                <c:pt idx="1533">
                  <c:v>1.1276720925671668E-2</c:v>
                </c:pt>
                <c:pt idx="1534">
                  <c:v>1.2415680907224447E-2</c:v>
                </c:pt>
                <c:pt idx="1535">
                  <c:v>1.2258507404138363E-2</c:v>
                </c:pt>
                <c:pt idx="1536">
                  <c:v>1.7010816125860417E-2</c:v>
                </c:pt>
                <c:pt idx="1537">
                  <c:v>1.8682399213372669E-2</c:v>
                </c:pt>
                <c:pt idx="1538">
                  <c:v>1.5078348280279874E-2</c:v>
                </c:pt>
                <c:pt idx="1539">
                  <c:v>2.4873649786938845E-2</c:v>
                </c:pt>
                <c:pt idx="1540">
                  <c:v>2.6151560178305999E-2</c:v>
                </c:pt>
                <c:pt idx="1541">
                  <c:v>1.6759776536312776E-2</c:v>
                </c:pt>
                <c:pt idx="1542">
                  <c:v>3.185347401951022E-2</c:v>
                </c:pt>
                <c:pt idx="1543">
                  <c:v>2.4122590212555695E-2</c:v>
                </c:pt>
                <c:pt idx="1544">
                  <c:v>2.553485162180813E-2</c:v>
                </c:pt>
                <c:pt idx="1545">
                  <c:v>2.9028730490108456E-2</c:v>
                </c:pt>
                <c:pt idx="1546">
                  <c:v>3.9872089537323907E-2</c:v>
                </c:pt>
                <c:pt idx="1547">
                  <c:v>4.0781563126252474E-2</c:v>
                </c:pt>
                <c:pt idx="1548">
                  <c:v>3.4114713216957693E-2</c:v>
                </c:pt>
                <c:pt idx="1549">
                  <c:v>3.7011103330999218E-2</c:v>
                </c:pt>
                <c:pt idx="1550">
                  <c:v>3.1897926634768758E-2</c:v>
                </c:pt>
                <c:pt idx="1551">
                  <c:v>2.8870151770657548E-2</c:v>
                </c:pt>
                <c:pt idx="1552">
                  <c:v>3.0240142306552142E-2</c:v>
                </c:pt>
                <c:pt idx="1553">
                  <c:v>2.8718049935853029E-2</c:v>
                </c:pt>
                <c:pt idx="1554">
                  <c:v>2.5214222397321073E-2</c:v>
                </c:pt>
                <c:pt idx="1555">
                  <c:v>3.0336076137602808E-2</c:v>
                </c:pt>
                <c:pt idx="1556">
                  <c:v>2.7360726985381278E-2</c:v>
                </c:pt>
                <c:pt idx="1557">
                  <c:v>3.0673636453299125E-2</c:v>
                </c:pt>
                <c:pt idx="1558">
                  <c:v>2.4773889107353453E-2</c:v>
                </c:pt>
                <c:pt idx="1559">
                  <c:v>2.6712666338097435E-2</c:v>
                </c:pt>
                <c:pt idx="1560">
                  <c:v>2.1291208791208716E-2</c:v>
                </c:pt>
                <c:pt idx="1561">
                  <c:v>2.0837409508902338E-2</c:v>
                </c:pt>
                <c:pt idx="1562">
                  <c:v>2.300988935670234E-2</c:v>
                </c:pt>
                <c:pt idx="1563">
                  <c:v>2.5844346549192432E-2</c:v>
                </c:pt>
                <c:pt idx="1564">
                  <c:v>2.9576496020438325E-2</c:v>
                </c:pt>
                <c:pt idx="1565">
                  <c:v>2.6664052543868166E-2</c:v>
                </c:pt>
                <c:pt idx="1566">
                  <c:v>2.8526615037741454E-2</c:v>
                </c:pt>
                <c:pt idx="1567">
                  <c:v>2.8352791131168287E-2</c:v>
                </c:pt>
                <c:pt idx="1568">
                  <c:v>2.3078427537649215E-2</c:v>
                </c:pt>
                <c:pt idx="1569">
                  <c:v>1.8187123127796134E-2</c:v>
                </c:pt>
                <c:pt idx="1570">
                  <c:v>1.9604018336096818E-2</c:v>
                </c:pt>
                <c:pt idx="1571">
                  <c:v>2.0217729393467998E-2</c:v>
                </c:pt>
                <c:pt idx="1572">
                  <c:v>2.0033064280851942E-2</c:v>
                </c:pt>
                <c:pt idx="1573">
                  <c:v>1.5996878657822844E-2</c:v>
                </c:pt>
                <c:pt idx="1574">
                  <c:v>2.5036818851251974E-2</c:v>
                </c:pt>
                <c:pt idx="1575">
                  <c:v>2.4371146129000598E-2</c:v>
                </c:pt>
                <c:pt idx="1576">
                  <c:v>2.192424390721337E-2</c:v>
                </c:pt>
                <c:pt idx="1577">
                  <c:v>1.9161208329259827E-2</c:v>
                </c:pt>
                <c:pt idx="1578">
                  <c:v>1.203883495145619E-2</c:v>
                </c:pt>
                <c:pt idx="1579">
                  <c:v>1.7535314174379035E-2</c:v>
                </c:pt>
                <c:pt idx="1580">
                  <c:v>2.2560796952827422E-2</c:v>
                </c:pt>
                <c:pt idx="1581">
                  <c:v>2.1877136439105271E-2</c:v>
                </c:pt>
                <c:pt idx="1582">
                  <c:v>2.3413009404388729E-2</c:v>
                </c:pt>
                <c:pt idx="1583">
                  <c:v>2.0240539747726771E-2</c:v>
                </c:pt>
                <c:pt idx="1584">
                  <c:v>1.5714982918496823E-2</c:v>
                </c:pt>
                <c:pt idx="1585">
                  <c:v>1.8424644180152105E-2</c:v>
                </c:pt>
                <c:pt idx="1586">
                  <c:v>1.4742967992240619E-2</c:v>
                </c:pt>
                <c:pt idx="1587">
                  <c:v>1.8137493905411972E-2</c:v>
                </c:pt>
                <c:pt idx="1588">
                  <c:v>2.5136932707355397E-2</c:v>
                </c:pt>
                <c:pt idx="1589">
                  <c:v>2.1243269701419321E-2</c:v>
                </c:pt>
                <c:pt idx="1590">
                  <c:v>1.9373776908023554E-2</c:v>
                </c:pt>
                <c:pt idx="1591">
                  <c:v>2.3821242248252883E-2</c:v>
                </c:pt>
                <c:pt idx="1592">
                  <c:v>1.855831217034587E-2</c:v>
                </c:pt>
                <c:pt idx="1593">
                  <c:v>1.5865291025890738E-2</c:v>
                </c:pt>
                <c:pt idx="1594">
                  <c:v>1.7723244717109843E-2</c:v>
                </c:pt>
                <c:pt idx="1595">
                  <c:v>1.5444390480815917E-2</c:v>
                </c:pt>
                <c:pt idx="1596">
                  <c:v>1.4059924367303411E-2</c:v>
                </c:pt>
                <c:pt idx="1597">
                  <c:v>1.1877172653534274E-2</c:v>
                </c:pt>
                <c:pt idx="1598">
                  <c:v>1.6275915520248097E-2</c:v>
                </c:pt>
                <c:pt idx="1599">
                  <c:v>1.6629604563472844E-2</c:v>
                </c:pt>
                <c:pt idx="1600">
                  <c:v>1.5830115830115732E-2</c:v>
                </c:pt>
                <c:pt idx="1601">
                  <c:v>1.9611650485436893E-2</c:v>
                </c:pt>
                <c:pt idx="1602">
                  <c:v>1.6534519435312367E-2</c:v>
                </c:pt>
                <c:pt idx="1603">
                  <c:v>1.5252437493966653E-2</c:v>
                </c:pt>
                <c:pt idx="1604">
                  <c:v>1.3591671486408385E-2</c:v>
                </c:pt>
                <c:pt idx="1605">
                  <c:v>1.7364460737024912E-2</c:v>
                </c:pt>
                <c:pt idx="1606">
                  <c:v>1.9017279660198838E-2</c:v>
                </c:pt>
                <c:pt idx="1607">
                  <c:v>1.4804845222072816E-2</c:v>
                </c:pt>
                <c:pt idx="1608">
                  <c:v>2.06743309825137E-2</c:v>
                </c:pt>
                <c:pt idx="1609">
                  <c:v>1.7009417643667035E-2</c:v>
                </c:pt>
                <c:pt idx="1610">
                  <c:v>1.2997015500144427E-2</c:v>
                </c:pt>
                <c:pt idx="1611">
                  <c:v>1.3022089321886643E-2</c:v>
                </c:pt>
                <c:pt idx="1612">
                  <c:v>1.3118549242789657E-2</c:v>
                </c:pt>
                <c:pt idx="1613">
                  <c:v>1.2557959814528674E-2</c:v>
                </c:pt>
                <c:pt idx="1614">
                  <c:v>1.1565709349366182E-2</c:v>
                </c:pt>
                <c:pt idx="1615">
                  <c:v>7.7697841726618311E-3</c:v>
                </c:pt>
                <c:pt idx="1616">
                  <c:v>6.8112049117421414E-3</c:v>
                </c:pt>
                <c:pt idx="1617">
                  <c:v>7.4935152272073147E-3</c:v>
                </c:pt>
                <c:pt idx="1618">
                  <c:v>6.6390839988452743E-3</c:v>
                </c:pt>
                <c:pt idx="1619">
                  <c:v>6.4416882992019975E-3</c:v>
                </c:pt>
                <c:pt idx="1620">
                  <c:v>-1.0526315789474161E-3</c:v>
                </c:pt>
                <c:pt idx="1621">
                  <c:v>3.2617037605526811E-3</c:v>
                </c:pt>
                <c:pt idx="1622">
                  <c:v>5.6643625192012159E-3</c:v>
                </c:pt>
                <c:pt idx="1623">
                  <c:v>6.3406667307137621E-3</c:v>
                </c:pt>
                <c:pt idx="1624">
                  <c:v>-3.4499281264976922E-4</c:v>
                </c:pt>
                <c:pt idx="1625">
                  <c:v>-4.4984686064318824E-3</c:v>
                </c:pt>
                <c:pt idx="1626">
                  <c:v>-7.0617425326845451E-3</c:v>
                </c:pt>
                <c:pt idx="1627">
                  <c:v>-8.6848635235731164E-3</c:v>
                </c:pt>
                <c:pt idx="1628">
                  <c:v>-8.2115917120213489E-3</c:v>
                </c:pt>
                <c:pt idx="1629">
                  <c:v>-1.6012199771254343E-2</c:v>
                </c:pt>
                <c:pt idx="1630">
                  <c:v>-1.6790688799847242E-2</c:v>
                </c:pt>
                <c:pt idx="1631">
                  <c:v>-1.2425922385777222E-2</c:v>
                </c:pt>
                <c:pt idx="1632">
                  <c:v>-1.4328016047377989E-2</c:v>
                </c:pt>
                <c:pt idx="1633">
                  <c:v>-1.2913717237421185E-2</c:v>
                </c:pt>
                <c:pt idx="1634">
                  <c:v>-1.5720274390243816E-2</c:v>
                </c:pt>
                <c:pt idx="1635">
                  <c:v>-1.0582515015730709E-2</c:v>
                </c:pt>
                <c:pt idx="1636">
                  <c:v>-4.2242703533026393E-3</c:v>
                </c:pt>
                <c:pt idx="1637">
                  <c:v>-7.6628352490422103E-3</c:v>
                </c:pt>
                <c:pt idx="1638">
                  <c:v>-9.5547487101089734E-3</c:v>
                </c:pt>
                <c:pt idx="1639">
                  <c:v>-7.9494301312135196E-3</c:v>
                </c:pt>
                <c:pt idx="1640">
                  <c:v>-9.5923261390962189E-5</c:v>
                </c:pt>
                <c:pt idx="1641">
                  <c:v>-4.221028396009241E-3</c:v>
                </c:pt>
                <c:pt idx="1642">
                  <c:v>-3.638104356151306E-3</c:v>
                </c:pt>
                <c:pt idx="1643">
                  <c:v>-4.1499522445080927E-3</c:v>
                </c:pt>
                <c:pt idx="1644">
                  <c:v>-3.4837044824619356E-3</c:v>
                </c:pt>
                <c:pt idx="1645">
                  <c:v>-3.5416866085957732E-3</c:v>
                </c:pt>
                <c:pt idx="1646">
                  <c:v>2.8752156411737673E-4</c:v>
                </c:pt>
                <c:pt idx="1647">
                  <c:v>3.2673457620604474E-3</c:v>
                </c:pt>
                <c:pt idx="1648">
                  <c:v>-9.5721259691816662E-5</c:v>
                </c:pt>
                <c:pt idx="1649">
                  <c:v>-1.6249283119862401E-3</c:v>
                </c:pt>
                <c:pt idx="1650">
                  <c:v>1.6281965328992509E-3</c:v>
                </c:pt>
                <c:pt idx="1651">
                  <c:v>-2.957733040740429E-3</c:v>
                </c:pt>
                <c:pt idx="1652">
                  <c:v>8.6273006134973684E-4</c:v>
                </c:pt>
                <c:pt idx="1653">
                  <c:v>4.511422537915033E-3</c:v>
                </c:pt>
                <c:pt idx="1654">
                  <c:v>1.6344582251706097E-3</c:v>
                </c:pt>
                <c:pt idx="1655">
                  <c:v>1.917913310318653E-4</c:v>
                </c:pt>
                <c:pt idx="1656">
                  <c:v>-2.491137299990509E-3</c:v>
                </c:pt>
                <c:pt idx="1657">
                  <c:v>-1.4352693522151627E-3</c:v>
                </c:pt>
                <c:pt idx="1658">
                  <c:v>-1.3392003061029056E-3</c:v>
                </c:pt>
                <c:pt idx="1659">
                  <c:v>1.9124115509661088E-4</c:v>
                </c:pt>
                <c:pt idx="1660">
                  <c:v>-3.6263002194867333E-3</c:v>
                </c:pt>
                <c:pt idx="1661">
                  <c:v>-6.9590085795996348E-3</c:v>
                </c:pt>
                <c:pt idx="1662">
                  <c:v>-1.0955777460770366E-2</c:v>
                </c:pt>
                <c:pt idx="1663">
                  <c:v>-1.1592550361079423E-2</c:v>
                </c:pt>
                <c:pt idx="1664">
                  <c:v>-9.5219958103218705E-3</c:v>
                </c:pt>
                <c:pt idx="1665">
                  <c:v>-8.0852278131836597E-3</c:v>
                </c:pt>
                <c:pt idx="1666">
                  <c:v>-1.1505182086146259E-2</c:v>
                </c:pt>
                <c:pt idx="1667">
                  <c:v>-1.1697574893010043E-2</c:v>
                </c:pt>
                <c:pt idx="1668">
                  <c:v>-1.3844111511473467E-2</c:v>
                </c:pt>
                <c:pt idx="1669">
                  <c:v>-1.6483516483516536E-2</c:v>
                </c:pt>
                <c:pt idx="1670">
                  <c:v>-1.2978400909435472E-2</c:v>
                </c:pt>
                <c:pt idx="1671">
                  <c:v>-1.2778040700425985E-2</c:v>
                </c:pt>
                <c:pt idx="1672">
                  <c:v>-1.2472833790040605E-2</c:v>
                </c:pt>
                <c:pt idx="1673">
                  <c:v>-6.5576886523474043E-3</c:v>
                </c:pt>
                <c:pt idx="1674">
                  <c:v>-6.2845172348123812E-3</c:v>
                </c:pt>
                <c:pt idx="1675">
                  <c:v>-5.9982862039417162E-3</c:v>
                </c:pt>
                <c:pt idx="1676">
                  <c:v>-4.0068689181452788E-3</c:v>
                </c:pt>
                <c:pt idx="1677">
                  <c:v>-3.1452535264964165E-3</c:v>
                </c:pt>
                <c:pt idx="1678">
                  <c:v>-6.3773082048353968E-3</c:v>
                </c:pt>
                <c:pt idx="1679">
                  <c:v>-4.6688899475941792E-3</c:v>
                </c:pt>
                <c:pt idx="1680">
                  <c:v>-2.7653285019548779E-3</c:v>
                </c:pt>
                <c:pt idx="1681">
                  <c:v>-1.0514242018734299E-3</c:v>
                </c:pt>
                <c:pt idx="1682">
                  <c:v>-1.6239969430645873E-3</c:v>
                </c:pt>
                <c:pt idx="1683">
                  <c:v>1.1974327042820754E-3</c:v>
                </c:pt>
                <c:pt idx="1684">
                  <c:v>6.6934404283802706E-4</c:v>
                </c:pt>
                <c:pt idx="1685">
                  <c:v>8.5918854415267809E-4</c:v>
                </c:pt>
                <c:pt idx="1686">
                  <c:v>1.6229116945107869E-3</c:v>
                </c:pt>
                <c:pt idx="1687">
                  <c:v>4.9466035239758011E-3</c:v>
                </c:pt>
                <c:pt idx="1688">
                  <c:v>7.1147005095664184E-3</c:v>
                </c:pt>
                <c:pt idx="1689">
                  <c:v>7.4963959634790633E-3</c:v>
                </c:pt>
                <c:pt idx="1690">
                  <c:v>9.4348705112159426E-3</c:v>
                </c:pt>
                <c:pt idx="1691">
                  <c:v>4.3323385000479941E-3</c:v>
                </c:pt>
                <c:pt idx="1692">
                  <c:v>7.8457962030220596E-3</c:v>
                </c:pt>
                <c:pt idx="1693">
                  <c:v>1.125557927420906E-2</c:v>
                </c:pt>
                <c:pt idx="1694">
                  <c:v>7.5493612078978423E-3</c:v>
                </c:pt>
                <c:pt idx="1695">
                  <c:v>9.2063184417094934E-3</c:v>
                </c:pt>
                <c:pt idx="1696">
                  <c:v>9.7877701327648836E-3</c:v>
                </c:pt>
                <c:pt idx="1697">
                  <c:v>5.1301906882199599E-3</c:v>
                </c:pt>
                <c:pt idx="1698">
                  <c:v>5.7814607824235864E-4</c:v>
                </c:pt>
                <c:pt idx="1699">
                  <c:v>-5.0231392209795223E-3</c:v>
                </c:pt>
                <c:pt idx="1700">
                  <c:v>-2.6061776061775399E-3</c:v>
                </c:pt>
                <c:pt idx="1701">
                  <c:v>1.0611614894848742E-3</c:v>
                </c:pt>
                <c:pt idx="1702">
                  <c:v>8.6889360880482158E-4</c:v>
                </c:pt>
                <c:pt idx="1703">
                  <c:v>-4.4128933231004641E-3</c:v>
                </c:pt>
                <c:pt idx="1704">
                  <c:v>2.1194605009633438E-3</c:v>
                </c:pt>
                <c:pt idx="1705">
                  <c:v>1.1530700490054446E-3</c:v>
                </c:pt>
                <c:pt idx="1706">
                  <c:v>-1.8750209800941775E-3</c:v>
                </c:pt>
                <c:pt idx="1707">
                  <c:v>-5.2749950846586735E-5</c:v>
                </c:pt>
                <c:pt idx="1708">
                  <c:v>3.07396733909715E-3</c:v>
                </c:pt>
                <c:pt idx="1709">
                  <c:v>-1.3413816230717357E-3</c:v>
                </c:pt>
                <c:pt idx="1710">
                  <c:v>0</c:v>
                </c:pt>
                <c:pt idx="1711">
                  <c:v>1.1487650775416913E-3</c:v>
                </c:pt>
                <c:pt idx="1712">
                  <c:v>-7.6591670655812294E-4</c:v>
                </c:pt>
                <c:pt idx="1713">
                  <c:v>-3.2510996366418299E-3</c:v>
                </c:pt>
                <c:pt idx="1714">
                  <c:v>-2.5837320574162437E-3</c:v>
                </c:pt>
                <c:pt idx="1715">
                  <c:v>1.43664399961696E-3</c:v>
                </c:pt>
                <c:pt idx="1716">
                  <c:v>-2.3889154323937234E-3</c:v>
                </c:pt>
                <c:pt idx="1717">
                  <c:v>2.495680552889068E-3</c:v>
                </c:pt>
                <c:pt idx="1718">
                  <c:v>5.6567593480345568E-3</c:v>
                </c:pt>
                <c:pt idx="1719">
                  <c:v>2.5934108154834767E-3</c:v>
                </c:pt>
                <c:pt idx="1720">
                  <c:v>4.2161747796090054E-3</c:v>
                </c:pt>
                <c:pt idx="1721">
                  <c:v>3.0651340996168397E-3</c:v>
                </c:pt>
                <c:pt idx="1722">
                  <c:v>2.5812619502869616E-3</c:v>
                </c:pt>
                <c:pt idx="1723">
                  <c:v>0</c:v>
                </c:pt>
                <c:pt idx="1724">
                  <c:v>2.2079293462609062E-3</c:v>
                </c:pt>
                <c:pt idx="1725">
                  <c:v>7.6155310679051347E-3</c:v>
                </c:pt>
                <c:pt idx="1726">
                  <c:v>6.3449336666026035E-3</c:v>
                </c:pt>
                <c:pt idx="1727">
                  <c:v>7.7869640453758215E-3</c:v>
                </c:pt>
                <c:pt idx="1728">
                  <c:v>8.9182968929804041E-3</c:v>
                </c:pt>
                <c:pt idx="1729">
                  <c:v>1.1254328587918527E-2</c:v>
                </c:pt>
                <c:pt idx="1730">
                  <c:v>1.5107775211701258E-2</c:v>
                </c:pt>
                <c:pt idx="1731">
                  <c:v>1.4807692307692299E-2</c:v>
                </c:pt>
                <c:pt idx="1732">
                  <c:v>1.5700250433442697E-2</c:v>
                </c:pt>
                <c:pt idx="1733">
                  <c:v>1.6412323639504844E-2</c:v>
                </c:pt>
                <c:pt idx="1734">
                  <c:v>1.4765100671140896E-2</c:v>
                </c:pt>
                <c:pt idx="1735">
                  <c:v>1.3969955028226844E-2</c:v>
                </c:pt>
                <c:pt idx="1736">
                  <c:v>1.2627953697503136E-2</c:v>
                </c:pt>
                <c:pt idx="1737">
                  <c:v>1.1881947106170854E-2</c:v>
                </c:pt>
                <c:pt idx="1738">
                  <c:v>1.2547892720306431E-2</c:v>
                </c:pt>
                <c:pt idx="1739">
                  <c:v>1.2547892720306431E-2</c:v>
                </c:pt>
                <c:pt idx="1740">
                  <c:v>9.2743092073812594E-3</c:v>
                </c:pt>
                <c:pt idx="1741">
                  <c:v>1.0154229332311582E-2</c:v>
                </c:pt>
                <c:pt idx="1742">
                  <c:v>8.998659774076323E-3</c:v>
                </c:pt>
                <c:pt idx="1743">
                  <c:v>1.0422642952763406E-2</c:v>
                </c:pt>
                <c:pt idx="1744">
                  <c:v>1.406563965170804E-2</c:v>
                </c:pt>
                <c:pt idx="1745">
                  <c:v>1.2917424169935909E-2</c:v>
                </c:pt>
                <c:pt idx="1746">
                  <c:v>1.3443046452662255E-2</c:v>
                </c:pt>
                <c:pt idx="1747">
                  <c:v>9.077878643095838E-3</c:v>
                </c:pt>
                <c:pt idx="1748">
                  <c:v>7.8214421976343651E-3</c:v>
                </c:pt>
                <c:pt idx="1749">
                  <c:v>8.4826534502477902E-3</c:v>
                </c:pt>
                <c:pt idx="1750">
                  <c:v>9.3484689497280726E-3</c:v>
                </c:pt>
                <c:pt idx="1751">
                  <c:v>1.1627684964200524E-2</c:v>
                </c:pt>
                <c:pt idx="1752">
                  <c:v>1.3259563102165473E-2</c:v>
                </c:pt>
                <c:pt idx="1753">
                  <c:v>1.1444921316166035E-2</c:v>
                </c:pt>
                <c:pt idx="1754">
                  <c:v>1.8788343558282294E-2</c:v>
                </c:pt>
                <c:pt idx="1755">
                  <c:v>2.2489187890437412E-2</c:v>
                </c:pt>
                <c:pt idx="1756">
                  <c:v>2.3412013049318725E-2</c:v>
                </c:pt>
                <c:pt idx="1757">
                  <c:v>2.3727185398655148E-2</c:v>
                </c:pt>
                <c:pt idx="1758">
                  <c:v>2.4774342231611346E-2</c:v>
                </c:pt>
                <c:pt idx="1759">
                  <c:v>2.6103646833013361E-2</c:v>
                </c:pt>
                <c:pt idx="1760">
                  <c:v>3.2742681047765787E-2</c:v>
                </c:pt>
                <c:pt idx="1761">
                  <c:v>3.2838983050847315E-2</c:v>
                </c:pt>
                <c:pt idx="1762">
                  <c:v>3.5668950280525857E-2</c:v>
                </c:pt>
                <c:pt idx="1763">
                  <c:v>3.2904287235072216E-2</c:v>
                </c:pt>
                <c:pt idx="1764">
                  <c:v>2.8524621759660862E-2</c:v>
                </c:pt>
                <c:pt idx="1765">
                  <c:v>3.2699913186071239E-2</c:v>
                </c:pt>
                <c:pt idx="1766">
                  <c:v>3.0256311428020766E-2</c:v>
                </c:pt>
                <c:pt idx="1767">
                  <c:v>2.7686983272447785E-2</c:v>
                </c:pt>
                <c:pt idx="1768">
                  <c:v>2.4474517708033439E-2</c:v>
                </c:pt>
                <c:pt idx="1769">
                  <c:v>2.680887863937742E-2</c:v>
                </c:pt>
                <c:pt idx="1770">
                  <c:v>2.2347976213312748E-2</c:v>
                </c:pt>
                <c:pt idx="1771">
                  <c:v>2.4229074889867919E-2</c:v>
                </c:pt>
                <c:pt idx="1772">
                  <c:v>2.7535258562793707E-2</c:v>
                </c:pt>
                <c:pt idx="1773">
                  <c:v>2.9022988505747138E-2</c:v>
                </c:pt>
                <c:pt idx="1774">
                  <c:v>2.6295658825779222E-2</c:v>
                </c:pt>
                <c:pt idx="1775">
                  <c:v>2.7594136246047674E-2</c:v>
                </c:pt>
                <c:pt idx="1776">
                  <c:v>3.3384497313891037E-2</c:v>
                </c:pt>
                <c:pt idx="1777">
                  <c:v>3.2524225271035156E-2</c:v>
                </c:pt>
                <c:pt idx="1778">
                  <c:v>2.7448355011476799E-2</c:v>
                </c:pt>
                <c:pt idx="1779">
                  <c:v>2.8831417624521016E-2</c:v>
                </c:pt>
                <c:pt idx="1780">
                  <c:v>2.8054385292991313E-2</c:v>
                </c:pt>
                <c:pt idx="1781">
                  <c:v>2.5550576794737268E-2</c:v>
                </c:pt>
                <c:pt idx="1782">
                  <c:v>3.1519448170147513E-2</c:v>
                </c:pt>
                <c:pt idx="1783">
                  <c:v>2.9103053435114434E-2</c:v>
                </c:pt>
                <c:pt idx="1784">
                  <c:v>2.5687547746371164E-2</c:v>
                </c:pt>
                <c:pt idx="1785">
                  <c:v>2.4887956517593235E-2</c:v>
                </c:pt>
                <c:pt idx="1786">
                  <c:v>2.7583564792644566E-2</c:v>
                </c:pt>
                <c:pt idx="1787">
                  <c:v>2.8927203065133966E-2</c:v>
                </c:pt>
                <c:pt idx="1788">
                  <c:v>2.7101822693004873E-2</c:v>
                </c:pt>
                <c:pt idx="1789">
                  <c:v>2.8181123423767662E-2</c:v>
                </c:pt>
                <c:pt idx="1790">
                  <c:v>2.8426977010397758E-2</c:v>
                </c:pt>
                <c:pt idx="1791">
                  <c:v>2.566295979469646E-2</c:v>
                </c:pt>
                <c:pt idx="1792">
                  <c:v>2.482640540283465E-2</c:v>
                </c:pt>
                <c:pt idx="1793">
                  <c:v>2.3698928808417952E-2</c:v>
                </c:pt>
                <c:pt idx="1794">
                  <c:v>2.6624976312298543E-2</c:v>
                </c:pt>
                <c:pt idx="1795">
                  <c:v>2.6268373636794573E-2</c:v>
                </c:pt>
                <c:pt idx="1796">
                  <c:v>2.0774315391879128E-2</c:v>
                </c:pt>
                <c:pt idx="1797">
                  <c:v>2.4659863945578175E-2</c:v>
                </c:pt>
                <c:pt idx="1798">
                  <c:v>2.1987354911767509E-2</c:v>
                </c:pt>
                <c:pt idx="1799">
                  <c:v>2.4185167690127463E-2</c:v>
                </c:pt>
                <c:pt idx="1800">
                  <c:v>3.0681818181818254E-2</c:v>
                </c:pt>
                <c:pt idx="1801">
                  <c:v>2.7244347743827557E-2</c:v>
                </c:pt>
                <c:pt idx="1802">
                  <c:v>2.856872575915248E-2</c:v>
                </c:pt>
                <c:pt idx="1803">
                  <c:v>2.4346343311860474E-2</c:v>
                </c:pt>
                <c:pt idx="1804">
                  <c:v>3.2337600758653329E-2</c:v>
                </c:pt>
                <c:pt idx="1805">
                  <c:v>3.3586337760910689E-2</c:v>
                </c:pt>
                <c:pt idx="1806">
                  <c:v>2.5929781394908646E-2</c:v>
                </c:pt>
                <c:pt idx="1807">
                  <c:v>2.1607850537837203E-2</c:v>
                </c:pt>
                <c:pt idx="1808">
                  <c:v>2.0404307576043834E-2</c:v>
                </c:pt>
                <c:pt idx="1809">
                  <c:v>1.9826283987915305E-2</c:v>
                </c:pt>
                <c:pt idx="1810">
                  <c:v>2.5852272727272751E-2</c:v>
                </c:pt>
                <c:pt idx="1811">
                  <c:v>2.4512587544955444E-2</c:v>
                </c:pt>
                <c:pt idx="1812">
                  <c:v>1.8145732917493662E-2</c:v>
                </c:pt>
                <c:pt idx="1813">
                  <c:v>1.5972025328418793E-2</c:v>
                </c:pt>
                <c:pt idx="1814">
                  <c:v>1.6722029291861507E-2</c:v>
                </c:pt>
                <c:pt idx="1815">
                  <c:v>1.7981547731124037E-2</c:v>
                </c:pt>
                <c:pt idx="1816">
                  <c:v>1.7727487034417733E-2</c:v>
                </c:pt>
                <c:pt idx="1817">
                  <c:v>1.3831388784343313E-2</c:v>
                </c:pt>
                <c:pt idx="1818">
                  <c:v>1.4099069461415592E-2</c:v>
                </c:pt>
                <c:pt idx="1819">
                  <c:v>1.190699418713681E-2</c:v>
                </c:pt>
                <c:pt idx="1820">
                  <c:v>1.707797691658075E-2</c:v>
                </c:pt>
                <c:pt idx="1821">
                  <c:v>1.5929535232383829E-2</c:v>
                </c:pt>
                <c:pt idx="1822">
                  <c:v>1.5151515151515138E-2</c:v>
                </c:pt>
                <c:pt idx="1823">
                  <c:v>8.3923908989183005E-3</c:v>
                </c:pt>
                <c:pt idx="1824">
                  <c:v>1.1748251748251892E-2</c:v>
                </c:pt>
                <c:pt idx="1825">
                  <c:v>1.7683383233533023E-2</c:v>
                </c:pt>
                <c:pt idx="1826">
                  <c:v>1.8364096317811329E-2</c:v>
                </c:pt>
                <c:pt idx="1827">
                  <c:v>1.7989318841937552E-2</c:v>
                </c:pt>
                <c:pt idx="1828">
                  <c:v>1.1208668036615022E-2</c:v>
                </c:pt>
                <c:pt idx="1829">
                  <c:v>1.4216236438458596E-2</c:v>
                </c:pt>
                <c:pt idx="1830">
                  <c:v>1.4405986903648138E-2</c:v>
                </c:pt>
                <c:pt idx="1831">
                  <c:v>1.6957091999250551E-2</c:v>
                </c:pt>
                <c:pt idx="1832">
                  <c:v>1.6282987085906697E-2</c:v>
                </c:pt>
                <c:pt idx="1833">
                  <c:v>2.0921287175156955E-2</c:v>
                </c:pt>
                <c:pt idx="1834">
                  <c:v>1.6923796166433025E-2</c:v>
                </c:pt>
                <c:pt idx="1835">
                  <c:v>1.4472455648926408E-2</c:v>
                </c:pt>
                <c:pt idx="1836">
                  <c:v>1.1263148096434916E-2</c:v>
                </c:pt>
                <c:pt idx="1837">
                  <c:v>8.4785241777693976E-3</c:v>
                </c:pt>
                <c:pt idx="1838">
                  <c:v>7.1794871794872428E-3</c:v>
                </c:pt>
                <c:pt idx="1839">
                  <c:v>6.3126624582250379E-3</c:v>
                </c:pt>
                <c:pt idx="1840">
                  <c:v>8.0839992566437147E-3</c:v>
                </c:pt>
                <c:pt idx="1841">
                  <c:v>1.1076980359303601E-2</c:v>
                </c:pt>
                <c:pt idx="1842">
                  <c:v>9.6825249045713324E-3</c:v>
                </c:pt>
                <c:pt idx="1843">
                  <c:v>1.0524355033994626E-2</c:v>
                </c:pt>
                <c:pt idx="1844">
                  <c:v>8.7384958631588905E-3</c:v>
                </c:pt>
                <c:pt idx="1845">
                  <c:v>5.4797065106344522E-3</c:v>
                </c:pt>
                <c:pt idx="1846">
                  <c:v>1.8544274455263299E-3</c:v>
                </c:pt>
                <c:pt idx="1847">
                  <c:v>8.4722092914997216E-3</c:v>
                </c:pt>
                <c:pt idx="1848">
                  <c:v>9.9553405284702468E-3</c:v>
                </c:pt>
                <c:pt idx="1849">
                  <c:v>8.761301146425593E-3</c:v>
                </c:pt>
                <c:pt idx="1850">
                  <c:v>9.3092533978775815E-3</c:v>
                </c:pt>
                <c:pt idx="1851">
                  <c:v>7.1541391805258758E-3</c:v>
                </c:pt>
                <c:pt idx="1852">
                  <c:v>1.1985505899842153E-2</c:v>
                </c:pt>
                <c:pt idx="1853">
                  <c:v>7.5132176978016663E-3</c:v>
                </c:pt>
                <c:pt idx="1854">
                  <c:v>6.1162079510703737E-3</c:v>
                </c:pt>
                <c:pt idx="1855">
                  <c:v>2.7844811583441764E-3</c:v>
                </c:pt>
                <c:pt idx="1856">
                  <c:v>-3.7040466709870046E-4</c:v>
                </c:pt>
                <c:pt idx="1857">
                  <c:v>-3.7840332256575682E-3</c:v>
                </c:pt>
                <c:pt idx="1858">
                  <c:v>-6.5607096654961561E-3</c:v>
                </c:pt>
                <c:pt idx="1859">
                  <c:v>-1.0915818686401457E-2</c:v>
                </c:pt>
                <c:pt idx="1860">
                  <c:v>-1.1710465652374324E-2</c:v>
                </c:pt>
                <c:pt idx="1861">
                  <c:v>-1.0064635272391542E-2</c:v>
                </c:pt>
                <c:pt idx="1862">
                  <c:v>-1.1345816806567544E-2</c:v>
                </c:pt>
                <c:pt idx="1863">
                  <c:v>-1.414920984932011E-2</c:v>
                </c:pt>
                <c:pt idx="1864">
                  <c:v>-9.4852196334838101E-3</c:v>
                </c:pt>
                <c:pt idx="1865">
                  <c:v>-9.7489193414881381E-3</c:v>
                </c:pt>
                <c:pt idx="1866">
                  <c:v>-9.0631647091462542E-3</c:v>
                </c:pt>
                <c:pt idx="1867">
                  <c:v>-1.5708249127319385E-2</c:v>
                </c:pt>
                <c:pt idx="1868">
                  <c:v>-1.4411602717091965E-2</c:v>
                </c:pt>
                <c:pt idx="1869">
                  <c:v>-8.947514066968032E-3</c:v>
                </c:pt>
                <c:pt idx="1870">
                  <c:v>-8.3125519534495984E-3</c:v>
                </c:pt>
                <c:pt idx="1871">
                  <c:v>-1.6293279022403184E-2</c:v>
                </c:pt>
                <c:pt idx="1872">
                  <c:v>-1.823736345121274E-2</c:v>
                </c:pt>
                <c:pt idx="1873">
                  <c:v>-1.9108280254776955E-2</c:v>
                </c:pt>
                <c:pt idx="1874">
                  <c:v>-1.4780600461893667E-2</c:v>
                </c:pt>
                <c:pt idx="1875">
                  <c:v>-1.7729508957579188E-2</c:v>
                </c:pt>
                <c:pt idx="1876">
                  <c:v>-2.0372093023255822E-2</c:v>
                </c:pt>
                <c:pt idx="1877">
                  <c:v>-2.0790792648969658E-2</c:v>
                </c:pt>
                <c:pt idx="1878">
                  <c:v>-2.6172200129473744E-2</c:v>
                </c:pt>
                <c:pt idx="1879">
                  <c:v>-2.3719077179653492E-2</c:v>
                </c:pt>
                <c:pt idx="1880">
                  <c:v>-2.7545243619489623E-2</c:v>
                </c:pt>
                <c:pt idx="1881">
                  <c:v>-3.0494021688757145E-2</c:v>
                </c:pt>
                <c:pt idx="1882">
                  <c:v>-2.9000277957935805E-2</c:v>
                </c:pt>
                <c:pt idx="1883">
                  <c:v>-2.7862348925177582E-2</c:v>
                </c:pt>
                <c:pt idx="1884">
                  <c:v>-2.748570374469661E-2</c:v>
                </c:pt>
                <c:pt idx="1885">
                  <c:v>-2.6718260549106421E-2</c:v>
                </c:pt>
                <c:pt idx="1886">
                  <c:v>-2.4250970963565766E-2</c:v>
                </c:pt>
                <c:pt idx="1887">
                  <c:v>-2.9398212146346081E-2</c:v>
                </c:pt>
                <c:pt idx="1888">
                  <c:v>-3.171830467959913E-2</c:v>
                </c:pt>
                <c:pt idx="1889">
                  <c:v>-2.8245468764375725E-2</c:v>
                </c:pt>
                <c:pt idx="1890">
                  <c:v>-3.6723423838012081E-2</c:v>
                </c:pt>
                <c:pt idx="1891">
                  <c:v>-2.641788287456126E-2</c:v>
                </c:pt>
                <c:pt idx="1892">
                  <c:v>-2.8771670970121788E-2</c:v>
                </c:pt>
                <c:pt idx="1893">
                  <c:v>-2.4806344522316448E-2</c:v>
                </c:pt>
                <c:pt idx="1894">
                  <c:v>-2.6900046061722693E-2</c:v>
                </c:pt>
                <c:pt idx="1895">
                  <c:v>-2.707182320441992E-2</c:v>
                </c:pt>
                <c:pt idx="1896">
                  <c:v>-3.3725418121668738E-2</c:v>
                </c:pt>
                <c:pt idx="1897">
                  <c:v>-3.3008458992276557E-2</c:v>
                </c:pt>
                <c:pt idx="1898">
                  <c:v>-2.8900138057984304E-2</c:v>
                </c:pt>
                <c:pt idx="1899">
                  <c:v>-2.6233431516936578E-2</c:v>
                </c:pt>
                <c:pt idx="1900">
                  <c:v>-2.4575018477457466E-2</c:v>
                </c:pt>
                <c:pt idx="1901">
                  <c:v>-2.2680985002777265E-2</c:v>
                </c:pt>
                <c:pt idx="1902">
                  <c:v>-2.2601476014760147E-2</c:v>
                </c:pt>
                <c:pt idx="1903">
                  <c:v>-2.5440132731127219E-2</c:v>
                </c:pt>
                <c:pt idx="1904">
                  <c:v>-2.660651813662307E-2</c:v>
                </c:pt>
                <c:pt idx="1905">
                  <c:v>-2.5726141078838194E-2</c:v>
                </c:pt>
                <c:pt idx="1906">
                  <c:v>-2.5990783410138163E-2</c:v>
                </c:pt>
                <c:pt idx="1907">
                  <c:v>-2.9766841765735963E-2</c:v>
                </c:pt>
                <c:pt idx="1908">
                  <c:v>-2.4478108257897757E-2</c:v>
                </c:pt>
                <c:pt idx="1909">
                  <c:v>-2.3137436372050013E-2</c:v>
                </c:pt>
                <c:pt idx="1910">
                  <c:v>-2.2525849335302772E-2</c:v>
                </c:pt>
                <c:pt idx="1911">
                  <c:v>-2.7821280515891278E-2</c:v>
                </c:pt>
                <c:pt idx="1912">
                  <c:v>-2.3283747574609714E-2</c:v>
                </c:pt>
                <c:pt idx="1913">
                  <c:v>-2.3611879726987639E-2</c:v>
                </c:pt>
                <c:pt idx="1914">
                  <c:v>-2.5276752767527721E-2</c:v>
                </c:pt>
                <c:pt idx="1915">
                  <c:v>-3.488799118619168E-2</c:v>
                </c:pt>
                <c:pt idx="1916">
                  <c:v>-3.3327195728226844E-2</c:v>
                </c:pt>
                <c:pt idx="1917">
                  <c:v>-3.6474164133738496E-2</c:v>
                </c:pt>
                <c:pt idx="1918">
                  <c:v>-3.4987041836356925E-2</c:v>
                </c:pt>
                <c:pt idx="1919">
                  <c:v>-3.3811949976841227E-2</c:v>
                </c:pt>
                <c:pt idx="1920">
                  <c:v>-3.6501760237168779E-2</c:v>
                </c:pt>
                <c:pt idx="1921">
                  <c:v>-3.088084829318205E-2</c:v>
                </c:pt>
                <c:pt idx="1922">
                  <c:v>-2.8338945005611738E-2</c:v>
                </c:pt>
                <c:pt idx="1923">
                  <c:v>-2.687068482925925E-2</c:v>
                </c:pt>
                <c:pt idx="1924">
                  <c:v>-2.6676615987314634E-2</c:v>
                </c:pt>
                <c:pt idx="1925">
                  <c:v>-2.5191267027430464E-2</c:v>
                </c:pt>
                <c:pt idx="1926">
                  <c:v>-2.6281453867660676E-2</c:v>
                </c:pt>
                <c:pt idx="1927">
                  <c:v>-2.6310896243956883E-2</c:v>
                </c:pt>
                <c:pt idx="1928">
                  <c:v>-2.7677161697780339E-2</c:v>
                </c:pt>
                <c:pt idx="1929">
                  <c:v>-2.2958469435371054E-2</c:v>
                </c:pt>
                <c:pt idx="1930">
                  <c:v>-1.9412039197386988E-2</c:v>
                </c:pt>
                <c:pt idx="1931">
                  <c:v>-2.0676166526962803E-2</c:v>
                </c:pt>
                <c:pt idx="1932">
                  <c:v>-2.1128071481757216E-2</c:v>
                </c:pt>
                <c:pt idx="1933">
                  <c:v>-1.7882089969265214E-2</c:v>
                </c:pt>
                <c:pt idx="1934">
                  <c:v>-5.7406361754187563E-3</c:v>
                </c:pt>
                <c:pt idx="1935">
                  <c:v>-7.2607260726071932E-3</c:v>
                </c:pt>
                <c:pt idx="1936">
                  <c:v>-1.0822510822510845E-2</c:v>
                </c:pt>
                <c:pt idx="1937">
                  <c:v>-1.7909048288795248E-2</c:v>
                </c:pt>
                <c:pt idx="1938">
                  <c:v>-7.5600075600075201E-3</c:v>
                </c:pt>
                <c:pt idx="1939">
                  <c:v>-2.2789858512962669E-3</c:v>
                </c:pt>
                <c:pt idx="1940">
                  <c:v>-4.8341232227488984E-3</c:v>
                </c:pt>
                <c:pt idx="1941">
                  <c:v>-5.6980056980060478E-4</c:v>
                </c:pt>
                <c:pt idx="1942">
                  <c:v>2.277688146531176E-3</c:v>
                </c:pt>
                <c:pt idx="1943">
                  <c:v>8.0929930713289355E-3</c:v>
                </c:pt>
                <c:pt idx="1944">
                  <c:v>1.0420650095602335E-2</c:v>
                </c:pt>
                <c:pt idx="1945">
                  <c:v>8.874045801526842E-3</c:v>
                </c:pt>
                <c:pt idx="1946">
                  <c:v>6.2636424029609561E-3</c:v>
                </c:pt>
                <c:pt idx="1947">
                  <c:v>4.9317147192715627E-3</c:v>
                </c:pt>
                <c:pt idx="1948">
                  <c:v>2.6505111700114714E-3</c:v>
                </c:pt>
                <c:pt idx="1949">
                  <c:v>1.4452578956096751E-3</c:v>
                </c:pt>
                <c:pt idx="1950">
                  <c:v>3.418154196733969E-3</c:v>
                </c:pt>
                <c:pt idx="1951">
                  <c:v>2.9434105582986092E-3</c:v>
                </c:pt>
                <c:pt idx="1952">
                  <c:v>-2.6510130657072528E-3</c:v>
                </c:pt>
                <c:pt idx="1953">
                  <c:v>5.6373017389643731E-3</c:v>
                </c:pt>
                <c:pt idx="1954">
                  <c:v>-1.8975332068311701E-3</c:v>
                </c:pt>
                <c:pt idx="1955">
                  <c:v>-2.373718192176244E-3</c:v>
                </c:pt>
                <c:pt idx="1956">
                  <c:v>-4.7281323877068626E-3</c:v>
                </c:pt>
                <c:pt idx="1957">
                  <c:v>-4.7335037394679036E-3</c:v>
                </c:pt>
                <c:pt idx="1958">
                  <c:v>-6.6250236607988677E-3</c:v>
                </c:pt>
                <c:pt idx="1959">
                  <c:v>-1.9020446980511085E-4</c:v>
                </c:pt>
                <c:pt idx="1960">
                  <c:v>-2.4721878862794533E-3</c:v>
                </c:pt>
                <c:pt idx="1961">
                  <c:v>-8.6247749028529608E-3</c:v>
                </c:pt>
                <c:pt idx="1962">
                  <c:v>-9.736269968806166E-3</c:v>
                </c:pt>
                <c:pt idx="1963">
                  <c:v>-9.6609206289069993E-3</c:v>
                </c:pt>
                <c:pt idx="1964">
                  <c:v>-8.6198730700008941E-3</c:v>
                </c:pt>
                <c:pt idx="1965">
                  <c:v>-8.4001887682869647E-3</c:v>
                </c:pt>
                <c:pt idx="1966">
                  <c:v>-5.2965099782464886E-3</c:v>
                </c:pt>
                <c:pt idx="1967">
                  <c:v>-6.2423153315048774E-3</c:v>
                </c:pt>
                <c:pt idx="1968">
                  <c:v>-1.9875070982395826E-3</c:v>
                </c:pt>
                <c:pt idx="1969">
                  <c:v>-4.7312641937935496E-4</c:v>
                </c:pt>
                <c:pt idx="1970">
                  <c:v>5.3191489361701372E-3</c:v>
                </c:pt>
                <c:pt idx="1971">
                  <c:v>7.5750402424001884E-4</c:v>
                </c:pt>
                <c:pt idx="1972">
                  <c:v>1.9895783988632676E-3</c:v>
                </c:pt>
                <c:pt idx="1973">
                  <c:v>-1.1333585190781426E-3</c:v>
                </c:pt>
                <c:pt idx="1974">
                  <c:v>2.7480337344829575E-3</c:v>
                </c:pt>
                <c:pt idx="1975">
                  <c:v>4.7299214833034231E-3</c:v>
                </c:pt>
                <c:pt idx="1976">
                  <c:v>2.4560740600794162E-3</c:v>
                </c:pt>
                <c:pt idx="1977">
                  <c:v>6.7196668559530437E-3</c:v>
                </c:pt>
                <c:pt idx="1978">
                  <c:v>1.2747336377473273E-2</c:v>
                </c:pt>
                <c:pt idx="1979">
                  <c:v>1.1428571428571566E-2</c:v>
                </c:pt>
                <c:pt idx="1980">
                  <c:v>1.5486091195870522E-2</c:v>
                </c:pt>
                <c:pt idx="1981">
                  <c:v>2.0813351237291444E-2</c:v>
                </c:pt>
                <c:pt idx="1982">
                  <c:v>2.2722914669223382E-2</c:v>
                </c:pt>
                <c:pt idx="1983">
                  <c:v>2.5576923076922942E-2</c:v>
                </c:pt>
                <c:pt idx="1984">
                  <c:v>2.4858431711296758E-2</c:v>
                </c:pt>
                <c:pt idx="1985">
                  <c:v>2.5989026855327779E-2</c:v>
                </c:pt>
                <c:pt idx="1986">
                  <c:v>2.3777564717162081E-2</c:v>
                </c:pt>
                <c:pt idx="1987">
                  <c:v>2.1753713464302882E-2</c:v>
                </c:pt>
                <c:pt idx="1988">
                  <c:v>2.2109494640122573E-2</c:v>
                </c:pt>
                <c:pt idx="1989">
                  <c:v>2.4310872894333757E-2</c:v>
                </c:pt>
                <c:pt idx="1990">
                  <c:v>2.3011553518571537E-2</c:v>
                </c:pt>
                <c:pt idx="1991">
                  <c:v>2.1778584392014633E-2</c:v>
                </c:pt>
                <c:pt idx="1992">
                  <c:v>2.1014423536154458E-2</c:v>
                </c:pt>
                <c:pt idx="1993">
                  <c:v>1.8273531931093601E-2</c:v>
                </c:pt>
                <c:pt idx="1994">
                  <c:v>1.8354731336186259E-2</c:v>
                </c:pt>
                <c:pt idx="1995">
                  <c:v>1.8541409147095234E-2</c:v>
                </c:pt>
                <c:pt idx="1996">
                  <c:v>1.5647226173541862E-2</c:v>
                </c:pt>
                <c:pt idx="1997">
                  <c:v>1.5901561760530036E-2</c:v>
                </c:pt>
                <c:pt idx="1998">
                  <c:v>2.0421732522796443E-2</c:v>
                </c:pt>
                <c:pt idx="1999">
                  <c:v>2.2072114927219166E-2</c:v>
                </c:pt>
                <c:pt idx="2000">
                  <c:v>2.5969066259308837E-2</c:v>
                </c:pt>
                <c:pt idx="2001">
                  <c:v>2.4661969148733531E-2</c:v>
                </c:pt>
                <c:pt idx="2002">
                  <c:v>2.0081850195108109E-2</c:v>
                </c:pt>
                <c:pt idx="2003">
                  <c:v>2.2192589770454241E-2</c:v>
                </c:pt>
                <c:pt idx="2004">
                  <c:v>1.9954389965792574E-2</c:v>
                </c:pt>
                <c:pt idx="2005">
                  <c:v>1.8464160590853096E-2</c:v>
                </c:pt>
                <c:pt idx="2006">
                  <c:v>1.9123355107450557E-2</c:v>
                </c:pt>
                <c:pt idx="2007">
                  <c:v>1.7030939540164658E-2</c:v>
                </c:pt>
                <c:pt idx="2008">
                  <c:v>1.6551593682020194E-2</c:v>
                </c:pt>
                <c:pt idx="2009">
                  <c:v>1.2354993869659658E-2</c:v>
                </c:pt>
                <c:pt idx="2010">
                  <c:v>1.0286900717251912E-2</c:v>
                </c:pt>
                <c:pt idx="2011">
                  <c:v>1.3217522658610203E-2</c:v>
                </c:pt>
                <c:pt idx="2012">
                  <c:v>1.6277089050818594E-2</c:v>
                </c:pt>
                <c:pt idx="2013">
                  <c:v>1.7126230128690301E-2</c:v>
                </c:pt>
                <c:pt idx="2014">
                  <c:v>1.6283252863769748E-2</c:v>
                </c:pt>
                <c:pt idx="2015">
                  <c:v>2.0030377824188372E-2</c:v>
                </c:pt>
                <c:pt idx="2016">
                  <c:v>2.0237529691211398E-2</c:v>
                </c:pt>
                <c:pt idx="2017">
                  <c:v>2.4049429657794663E-2</c:v>
                </c:pt>
                <c:pt idx="2018">
                  <c:v>2.436470924145806E-2</c:v>
                </c:pt>
                <c:pt idx="2019">
                  <c:v>2.0807600950118799E-2</c:v>
                </c:pt>
                <c:pt idx="2020">
                  <c:v>1.7882621516218E-2</c:v>
                </c:pt>
                <c:pt idx="2021">
                  <c:v>1.648246951219523E-2</c:v>
                </c:pt>
                <c:pt idx="2022">
                  <c:v>1.4648530390944714E-2</c:v>
                </c:pt>
                <c:pt idx="2023">
                  <c:v>1.4202649890382224E-2</c:v>
                </c:pt>
                <c:pt idx="2024">
                  <c:v>1.7208413001912115E-2</c:v>
                </c:pt>
                <c:pt idx="2025">
                  <c:v>1.9568537609774728E-2</c:v>
                </c:pt>
                <c:pt idx="2026">
                  <c:v>2.2092578423871467E-2</c:v>
                </c:pt>
                <c:pt idx="2027">
                  <c:v>1.8249570036308116E-2</c:v>
                </c:pt>
                <c:pt idx="2028">
                  <c:v>1.9607843137254832E-2</c:v>
                </c:pt>
                <c:pt idx="2029">
                  <c:v>2.1298849481791393E-2</c:v>
                </c:pt>
                <c:pt idx="2030">
                  <c:v>2.3127438850290449E-2</c:v>
                </c:pt>
                <c:pt idx="2031">
                  <c:v>2.1431958274063412E-2</c:v>
                </c:pt>
                <c:pt idx="2032">
                  <c:v>1.7135283536874102E-2</c:v>
                </c:pt>
                <c:pt idx="2033">
                  <c:v>1.6534391534391624E-2</c:v>
                </c:pt>
                <c:pt idx="2034">
                  <c:v>1.6463241555492614E-2</c:v>
                </c:pt>
                <c:pt idx="2035">
                  <c:v>1.7965204236005894E-2</c:v>
                </c:pt>
                <c:pt idx="2036">
                  <c:v>1.635779122541603E-2</c:v>
                </c:pt>
                <c:pt idx="2037">
                  <c:v>1.41750141750141E-2</c:v>
                </c:pt>
                <c:pt idx="2038">
                  <c:v>1.2616514452499894E-2</c:v>
                </c:pt>
                <c:pt idx="2039">
                  <c:v>1.055408970976246E-2</c:v>
                </c:pt>
                <c:pt idx="2040">
                  <c:v>1.0529284572717845E-2</c:v>
                </c:pt>
                <c:pt idx="2041">
                  <c:v>7.9842194251362741E-3</c:v>
                </c:pt>
                <c:pt idx="2042">
                  <c:v>1.2429378531073398E-2</c:v>
                </c:pt>
                <c:pt idx="2043">
                  <c:v>1.816812576484983E-2</c:v>
                </c:pt>
                <c:pt idx="2044">
                  <c:v>1.5855491872592387E-2</c:v>
                </c:pt>
                <c:pt idx="2045">
                  <c:v>1.7905690447173495E-2</c:v>
                </c:pt>
                <c:pt idx="2046">
                  <c:v>1.9032439527470579E-2</c:v>
                </c:pt>
                <c:pt idx="2047">
                  <c:v>2.3318973590559899E-2</c:v>
                </c:pt>
                <c:pt idx="2048">
                  <c:v>1.8388216530631274E-2</c:v>
                </c:pt>
                <c:pt idx="2049">
                  <c:v>1.7044390335268611E-2</c:v>
                </c:pt>
                <c:pt idx="2050">
                  <c:v>2.4573250797223611E-2</c:v>
                </c:pt>
                <c:pt idx="2051">
                  <c:v>3.1276336735649224E-2</c:v>
                </c:pt>
                <c:pt idx="2052">
                  <c:v>1.6258643244253523E-2</c:v>
                </c:pt>
                <c:pt idx="2053">
                  <c:v>1.9600522680604859E-2</c:v>
                </c:pt>
                <c:pt idx="2054">
                  <c:v>2.281013368234075E-2</c:v>
                </c:pt>
                <c:pt idx="2055">
                  <c:v>2.5727383291233918E-2</c:v>
                </c:pt>
                <c:pt idx="2056">
                  <c:v>2.6451070193475923E-2</c:v>
                </c:pt>
                <c:pt idx="2057">
                  <c:v>2.708255509899149E-2</c:v>
                </c:pt>
                <c:pt idx="2058">
                  <c:v>2.7165795369678891E-2</c:v>
                </c:pt>
                <c:pt idx="2059">
                  <c:v>2.6050420168067356E-2</c:v>
                </c:pt>
                <c:pt idx="2060">
                  <c:v>2.1429236932823947E-2</c:v>
                </c:pt>
                <c:pt idx="2061">
                  <c:v>1.4707251233361252E-2</c:v>
                </c:pt>
                <c:pt idx="2062">
                  <c:v>1.6755096341803943E-2</c:v>
                </c:pt>
                <c:pt idx="2063">
                  <c:v>1.7867113344500307E-2</c:v>
                </c:pt>
                <c:pt idx="2064">
                  <c:v>1.5333147477000431E-2</c:v>
                </c:pt>
                <c:pt idx="2065">
                  <c:v>2.2578839335696932E-2</c:v>
                </c:pt>
                <c:pt idx="2066">
                  <c:v>2.0313082370480906E-2</c:v>
                </c:pt>
                <c:pt idx="2067">
                  <c:v>2.1240916713247682E-2</c:v>
                </c:pt>
                <c:pt idx="2068">
                  <c:v>2.2220156191892881E-2</c:v>
                </c:pt>
                <c:pt idx="2069">
                  <c:v>2.1365536460752343E-2</c:v>
                </c:pt>
                <c:pt idx="2070">
                  <c:v>2.5583775234905515E-2</c:v>
                </c:pt>
                <c:pt idx="2071">
                  <c:v>2.3260141421659775E-2</c:v>
                </c:pt>
                <c:pt idx="2072">
                  <c:v>2.4874231414197867E-2</c:v>
                </c:pt>
                <c:pt idx="2073">
                  <c:v>2.9051844932274529E-2</c:v>
                </c:pt>
                <c:pt idx="2074">
                  <c:v>2.4412970555348634E-2</c:v>
                </c:pt>
                <c:pt idx="2075">
                  <c:v>2.4117701834435179E-2</c:v>
                </c:pt>
                <c:pt idx="2076">
                  <c:v>2.3351961440098101E-2</c:v>
                </c:pt>
                <c:pt idx="2077">
                  <c:v>2.1704704238472372E-2</c:v>
                </c:pt>
                <c:pt idx="2078">
                  <c:v>2.2242903676128467E-2</c:v>
                </c:pt>
                <c:pt idx="2079">
                  <c:v>2.5144347178245541E-2</c:v>
                </c:pt>
                <c:pt idx="2080">
                  <c:v>2.3855936136637723E-2</c:v>
                </c:pt>
                <c:pt idx="2081">
                  <c:v>2.6479606057790761E-2</c:v>
                </c:pt>
                <c:pt idx="2082">
                  <c:v>3.1273268801191412E-2</c:v>
                </c:pt>
                <c:pt idx="2083">
                  <c:v>3.009064573404352E-2</c:v>
                </c:pt>
                <c:pt idx="2084">
                  <c:v>3.0837004405286361E-2</c:v>
                </c:pt>
                <c:pt idx="2085">
                  <c:v>2.9624074247679655E-2</c:v>
                </c:pt>
                <c:pt idx="2086">
                  <c:v>3.1390977443608969E-2</c:v>
                </c:pt>
                <c:pt idx="2087">
                  <c:v>3.1015037593984829E-2</c:v>
                </c:pt>
                <c:pt idx="2088">
                  <c:v>3.0895983522142068E-2</c:v>
                </c:pt>
                <c:pt idx="2089">
                  <c:v>3.2469355291475654E-2</c:v>
                </c:pt>
                <c:pt idx="2090">
                  <c:v>3.2185418035094449E-2</c:v>
                </c:pt>
                <c:pt idx="2091">
                  <c:v>2.3431665421956627E-2</c:v>
                </c:pt>
                <c:pt idx="2092">
                  <c:v>1.8992645005120545E-2</c:v>
                </c:pt>
                <c:pt idx="2093">
                  <c:v>1.6093023255814076E-2</c:v>
                </c:pt>
                <c:pt idx="2094">
                  <c:v>1.2069445733915218E-2</c:v>
                </c:pt>
                <c:pt idx="2095">
                  <c:v>1.7032762472077412E-2</c:v>
                </c:pt>
                <c:pt idx="2096">
                  <c:v>1.3662979830839195E-2</c:v>
                </c:pt>
                <c:pt idx="2097">
                  <c:v>1.5731173787582486E-2</c:v>
                </c:pt>
                <c:pt idx="2098">
                  <c:v>1.1889281070035285E-2</c:v>
                </c:pt>
                <c:pt idx="2099">
                  <c:v>1.7489999069681073E-2</c:v>
                </c:pt>
                <c:pt idx="2100">
                  <c:v>1.7983600447260661E-2</c:v>
                </c:pt>
                <c:pt idx="2101">
                  <c:v>1.7294281729428151E-2</c:v>
                </c:pt>
                <c:pt idx="2102">
                  <c:v>1.9675494218575063E-2</c:v>
                </c:pt>
                <c:pt idx="2103">
                  <c:v>1.7862126709461412E-2</c:v>
                </c:pt>
                <c:pt idx="2104">
                  <c:v>1.7985276302301623E-2</c:v>
                </c:pt>
                <c:pt idx="2105">
                  <c:v>2.1205357142857206E-2</c:v>
                </c:pt>
                <c:pt idx="2106">
                  <c:v>1.2389053254437954E-2</c:v>
                </c:pt>
                <c:pt idx="2107">
                  <c:v>8.9023516082038512E-3</c:v>
                </c:pt>
                <c:pt idx="2108">
                  <c:v>8.5651132805304453E-3</c:v>
                </c:pt>
                <c:pt idx="2109">
                  <c:v>1.2328641089336623E-2</c:v>
                </c:pt>
                <c:pt idx="2110">
                  <c:v>9.1516427198681249E-3</c:v>
                </c:pt>
                <c:pt idx="2111">
                  <c:v>1.5845232611699567E-2</c:v>
                </c:pt>
                <c:pt idx="2112">
                  <c:v>1.3167587476979881E-2</c:v>
                </c:pt>
                <c:pt idx="2113">
                  <c:v>6.9571585499816901E-3</c:v>
                </c:pt>
                <c:pt idx="2114">
                  <c:v>-3.6320711885950985E-4</c:v>
                </c:pt>
                <c:pt idx="2115">
                  <c:v>1.0849577050386028E-2</c:v>
                </c:pt>
                <c:pt idx="2116">
                  <c:v>8.1471988282679764E-3</c:v>
                </c:pt>
                <c:pt idx="2117">
                  <c:v>4.661365505895354E-3</c:v>
                </c:pt>
                <c:pt idx="2118">
                  <c:v>1.3681138270704718E-3</c:v>
                </c:pt>
                <c:pt idx="2119">
                  <c:v>5.4634857038782236E-4</c:v>
                </c:pt>
                <c:pt idx="2120">
                  <c:v>-2.1822149481725006E-3</c:v>
                </c:pt>
                <c:pt idx="2121">
                  <c:v>-2.9991820412614834E-3</c:v>
                </c:pt>
                <c:pt idx="2122">
                  <c:v>-2.2750022750023247E-3</c:v>
                </c:pt>
                <c:pt idx="2123">
                  <c:v>-9.1215908054276262E-5</c:v>
                </c:pt>
                <c:pt idx="2124">
                  <c:v>5.4123474910556801E-3</c:v>
                </c:pt>
                <c:pt idx="2125">
                  <c:v>4.1197473221643577E-3</c:v>
                </c:pt>
                <c:pt idx="2126">
                  <c:v>3.6569756811117848E-3</c:v>
                </c:pt>
                <c:pt idx="2127">
                  <c:v>4.7592897675270418E-3</c:v>
                </c:pt>
                <c:pt idx="2128">
                  <c:v>2.7372262773717182E-4</c:v>
                </c:pt>
                <c:pt idx="2129">
                  <c:v>1.0958904109590328E-3</c:v>
                </c:pt>
                <c:pt idx="2130">
                  <c:v>3.6489691662100476E-4</c:v>
                </c:pt>
                <c:pt idx="2131">
                  <c:v>-5.1841746248295628E-3</c:v>
                </c:pt>
                <c:pt idx="2132">
                  <c:v>-1.0095497953615307E-2</c:v>
                </c:pt>
                <c:pt idx="2133">
                  <c:v>-1.0159651669085501E-2</c:v>
                </c:pt>
                <c:pt idx="2134">
                  <c:v>-6.7284960901983215E-3</c:v>
                </c:pt>
                <c:pt idx="2135">
                  <c:v>-7.9083719661848795E-3</c:v>
                </c:pt>
                <c:pt idx="2136">
                  <c:v>-7.4437182280319147E-3</c:v>
                </c:pt>
                <c:pt idx="2137">
                  <c:v>-4.4569765326540889E-3</c:v>
                </c:pt>
                <c:pt idx="2138">
                  <c:v>-5.3646117475905086E-3</c:v>
                </c:pt>
                <c:pt idx="2139">
                  <c:v>-5.2727272727272068E-3</c:v>
                </c:pt>
                <c:pt idx="2140">
                  <c:v>-3.6469730124000233E-4</c:v>
                </c:pt>
                <c:pt idx="2141">
                  <c:v>6.372906045155613E-4</c:v>
                </c:pt>
                <c:pt idx="2142">
                  <c:v>-3.6337209302325091E-3</c:v>
                </c:pt>
                <c:pt idx="2143">
                  <c:v>-2.2665457842248049E-3</c:v>
                </c:pt>
                <c:pt idx="2144">
                  <c:v>-2.8964518464881239E-3</c:v>
                </c:pt>
                <c:pt idx="2145">
                  <c:v>-7.1299638989168468E-3</c:v>
                </c:pt>
                <c:pt idx="2146">
                  <c:v>-4.5359702440351812E-3</c:v>
                </c:pt>
                <c:pt idx="2147">
                  <c:v>-7.2740498272416687E-4</c:v>
                </c:pt>
                <c:pt idx="2148">
                  <c:v>-5.4629882545753627E-4</c:v>
                </c:pt>
                <c:pt idx="2149">
                  <c:v>2.7337342810285215E-4</c:v>
                </c:pt>
                <c:pt idx="2150">
                  <c:v>2.1877848678213407E-3</c:v>
                </c:pt>
                <c:pt idx="2151">
                  <c:v>1.8163654527292294E-4</c:v>
                </c:pt>
                <c:pt idx="2152">
                  <c:v>4.5314482508618248E-4</c:v>
                </c:pt>
                <c:pt idx="2153">
                  <c:v>2.2727272727272041E-3</c:v>
                </c:pt>
                <c:pt idx="2154">
                  <c:v>5.6553862993706794E-3</c:v>
                </c:pt>
                <c:pt idx="2155">
                  <c:v>5.2992233896755891E-3</c:v>
                </c:pt>
                <c:pt idx="2156">
                  <c:v>5.9507461320149613E-3</c:v>
                </c:pt>
                <c:pt idx="2157">
                  <c:v>9.3569397302999402E-3</c:v>
                </c:pt>
                <c:pt idx="2158">
                  <c:v>7.778896311888106E-3</c:v>
                </c:pt>
                <c:pt idx="2159">
                  <c:v>8.8941866862277674E-3</c:v>
                </c:pt>
                <c:pt idx="2160">
                  <c:v>8.0645161290322509E-3</c:v>
                </c:pt>
                <c:pt idx="2161">
                  <c:v>1.3310078942537107E-2</c:v>
                </c:pt>
                <c:pt idx="2162">
                  <c:v>8.5032458626679297E-3</c:v>
                </c:pt>
                <c:pt idx="2163">
                  <c:v>1.1899313501144038E-2</c:v>
                </c:pt>
                <c:pt idx="2164">
                  <c:v>1.0419522895530609E-2</c:v>
                </c:pt>
                <c:pt idx="2165">
                  <c:v>1.1248285322359441E-2</c:v>
                </c:pt>
                <c:pt idx="2166">
                  <c:v>9.4141303354355887E-3</c:v>
                </c:pt>
                <c:pt idx="2167">
                  <c:v>9.3372391065544846E-3</c:v>
                </c:pt>
                <c:pt idx="2168">
                  <c:v>1.6393442622950616E-3</c:v>
                </c:pt>
                <c:pt idx="2169">
                  <c:v>3.5616438356165236E-3</c:v>
                </c:pt>
                <c:pt idx="2170">
                  <c:v>8.2508250825084062E-3</c:v>
                </c:pt>
                <c:pt idx="2171">
                  <c:v>5.7528992786046729E-3</c:v>
                </c:pt>
                <c:pt idx="2172">
                  <c:v>2.9991820412613723E-3</c:v>
                </c:pt>
                <c:pt idx="2173">
                  <c:v>2.448535413076991E-3</c:v>
                </c:pt>
                <c:pt idx="2174">
                  <c:v>5.3505033100571531E-3</c:v>
                </c:pt>
                <c:pt idx="2175">
                  <c:v>9.2701990366264031E-3</c:v>
                </c:pt>
                <c:pt idx="2176">
                  <c:v>5.2727272727273178E-3</c:v>
                </c:pt>
                <c:pt idx="2177">
                  <c:v>4.7234081206284362E-3</c:v>
                </c:pt>
                <c:pt idx="2178">
                  <c:v>5.6394396943788561E-3</c:v>
                </c:pt>
                <c:pt idx="2179">
                  <c:v>4.6308907654590836E-3</c:v>
                </c:pt>
                <c:pt idx="2180">
                  <c:v>5.5494905385735649E-3</c:v>
                </c:pt>
                <c:pt idx="2181">
                  <c:v>5.9203934784588519E-3</c:v>
                </c:pt>
                <c:pt idx="2182">
                  <c:v>3.4583181652712014E-3</c:v>
                </c:pt>
                <c:pt idx="2183">
                  <c:v>6.105339894295625E-3</c:v>
                </c:pt>
                <c:pt idx="2184">
                  <c:v>6.8368277119417176E-3</c:v>
                </c:pt>
                <c:pt idx="2185">
                  <c:v>8.2086829624226088E-3</c:v>
                </c:pt>
                <c:pt idx="2186">
                  <c:v>8.027732165663215E-3</c:v>
                </c:pt>
                <c:pt idx="2187">
                  <c:v>8.0291970802921497E-3</c:v>
                </c:pt>
                <c:pt idx="2188">
                  <c:v>6.0175054704594277E-3</c:v>
                </c:pt>
                <c:pt idx="2189">
                  <c:v>5.1011113135361885E-3</c:v>
                </c:pt>
                <c:pt idx="2190">
                  <c:v>3.5525596647840718E-3</c:v>
                </c:pt>
                <c:pt idx="2191">
                  <c:v>7.7533521846211428E-3</c:v>
                </c:pt>
                <c:pt idx="2192">
                  <c:v>8.6663017697499178E-3</c:v>
                </c:pt>
                <c:pt idx="2193">
                  <c:v>8.5719496625935587E-3</c:v>
                </c:pt>
                <c:pt idx="2194">
                  <c:v>1.43536295483635E-2</c:v>
                </c:pt>
                <c:pt idx="2195">
                  <c:v>1.8651231165012883E-2</c:v>
                </c:pt>
                <c:pt idx="2196">
                  <c:v>1.5029325513196579E-2</c:v>
                </c:pt>
                <c:pt idx="2197">
                  <c:v>9.3372391065544846E-3</c:v>
                </c:pt>
                <c:pt idx="2198">
                  <c:v>1.2461059190031154E-2</c:v>
                </c:pt>
                <c:pt idx="2199">
                  <c:v>9.1457837936710362E-3</c:v>
                </c:pt>
                <c:pt idx="2200">
                  <c:v>1.0141617176792961E-2</c:v>
                </c:pt>
                <c:pt idx="2201">
                  <c:v>9.7815156778497947E-3</c:v>
                </c:pt>
                <c:pt idx="2202">
                  <c:v>7.219886675196463E-3</c:v>
                </c:pt>
                <c:pt idx="2203">
                  <c:v>5.0164173659248412E-3</c:v>
                </c:pt>
                <c:pt idx="2204">
                  <c:v>3.4573742152670395E-3</c:v>
                </c:pt>
                <c:pt idx="2205">
                  <c:v>2.1881838074397919E-3</c:v>
                </c:pt>
                <c:pt idx="2206">
                  <c:v>-6.6333484779645957E-3</c:v>
                </c:pt>
                <c:pt idx="2207">
                  <c:v>-8.0791575889614942E-3</c:v>
                </c:pt>
                <c:pt idx="2208">
                  <c:v>-6.6357603854195757E-3</c:v>
                </c:pt>
                <c:pt idx="2209">
                  <c:v>-7.2906224368904926E-3</c:v>
                </c:pt>
                <c:pt idx="2210">
                  <c:v>-7.370336669699773E-3</c:v>
                </c:pt>
                <c:pt idx="2211">
                  <c:v>-3.8261820169445127E-3</c:v>
                </c:pt>
                <c:pt idx="2212">
                  <c:v>-2.915186298624306E-3</c:v>
                </c:pt>
                <c:pt idx="2213">
                  <c:v>-2.1830089139530662E-3</c:v>
                </c:pt>
                <c:pt idx="2214">
                  <c:v>-4.6308907654589726E-3</c:v>
                </c:pt>
                <c:pt idx="2215">
                  <c:v>-5.8882145121841312E-3</c:v>
                </c:pt>
                <c:pt idx="2216">
                  <c:v>-4.8072562358276727E-3</c:v>
                </c:pt>
                <c:pt idx="2217">
                  <c:v>-2.0861678004535644E-3</c:v>
                </c:pt>
                <c:pt idx="2218">
                  <c:v>-1.6359174770518292E-3</c:v>
                </c:pt>
                <c:pt idx="2219">
                  <c:v>-2.3662176920276057E-3</c:v>
                </c:pt>
                <c:pt idx="2220">
                  <c:v>-7.9978187766972519E-3</c:v>
                </c:pt>
                <c:pt idx="2221">
                  <c:v>-6.7199418815837575E-3</c:v>
                </c:pt>
                <c:pt idx="2222">
                  <c:v>-3.6353721712261144E-3</c:v>
                </c:pt>
                <c:pt idx="2223">
                  <c:v>-3.3636363636364575E-3</c:v>
                </c:pt>
                <c:pt idx="2224">
                  <c:v>-2.5364616360177283E-3</c:v>
                </c:pt>
                <c:pt idx="2225">
                  <c:v>-1.631912964641824E-3</c:v>
                </c:pt>
                <c:pt idx="2226">
                  <c:v>-3.7991858887381769E-3</c:v>
                </c:pt>
                <c:pt idx="2227">
                  <c:v>-4.7942107643600407E-3</c:v>
                </c:pt>
                <c:pt idx="2228">
                  <c:v>-1.9895098571169889E-3</c:v>
                </c:pt>
                <c:pt idx="2229">
                  <c:v>-5.432814197754432E-4</c:v>
                </c:pt>
                <c:pt idx="2230">
                  <c:v>1.2697261019409822E-3</c:v>
                </c:pt>
                <c:pt idx="2231">
                  <c:v>5.0918348790689461E-3</c:v>
                </c:pt>
                <c:pt idx="2232">
                  <c:v>5.1870051870051004E-3</c:v>
                </c:pt>
                <c:pt idx="2233">
                  <c:v>4.5462811420258209E-3</c:v>
                </c:pt>
                <c:pt idx="2234">
                  <c:v>4.08570909751238E-3</c:v>
                </c:pt>
                <c:pt idx="2235">
                  <c:v>6.3428778542951036E-4</c:v>
                </c:pt>
                <c:pt idx="2236">
                  <c:v>-5.4278994029310912E-4</c:v>
                </c:pt>
                <c:pt idx="2237">
                  <c:v>-1.8942810752299311E-3</c:v>
                </c:pt>
                <c:pt idx="2238">
                  <c:v>-3.6920306168392036E-3</c:v>
                </c:pt>
                <c:pt idx="2239">
                  <c:v>1.8086453246524137E-4</c:v>
                </c:pt>
                <c:pt idx="2240">
                  <c:v>-2.5314166892685952E-3</c:v>
                </c:pt>
                <c:pt idx="2241">
                  <c:v>-1.0853835021708003E-3</c:v>
                </c:pt>
                <c:pt idx="2242">
                  <c:v>-7.2306579898773204E-4</c:v>
                </c:pt>
                <c:pt idx="2243">
                  <c:v>1.2666244458519049E-3</c:v>
                </c:pt>
                <c:pt idx="2244">
                  <c:v>2.4447663889894944E-3</c:v>
                </c:pt>
                <c:pt idx="2245">
                  <c:v>4.8068202430617823E-3</c:v>
                </c:pt>
                <c:pt idx="2246">
                  <c:v>3.7134317543701112E-3</c:v>
                </c:pt>
                <c:pt idx="2247">
                  <c:v>2.3540063377092135E-3</c:v>
                </c:pt>
                <c:pt idx="2248">
                  <c:v>2.2616247512212695E-3</c:v>
                </c:pt>
                <c:pt idx="2249">
                  <c:v>4.8868778280544145E-3</c:v>
                </c:pt>
                <c:pt idx="2250">
                  <c:v>4.5257060101375757E-3</c:v>
                </c:pt>
                <c:pt idx="2251">
                  <c:v>5.6189958310675081E-3</c:v>
                </c:pt>
                <c:pt idx="2252">
                  <c:v>6.2533985861881192E-3</c:v>
                </c:pt>
                <c:pt idx="2253">
                  <c:v>7.5338113824090502E-3</c:v>
                </c:pt>
                <c:pt idx="2254">
                  <c:v>4.5257060101375757E-3</c:v>
                </c:pt>
                <c:pt idx="2255">
                  <c:v>1.2661662295379017E-3</c:v>
                </c:pt>
                <c:pt idx="2256">
                  <c:v>2.1699819168174983E-3</c:v>
                </c:pt>
                <c:pt idx="2257">
                  <c:v>-1.8026137899954664E-3</c:v>
                </c:pt>
                <c:pt idx="2258">
                  <c:v>4.5097862361331842E-4</c:v>
                </c:pt>
                <c:pt idx="2259">
                  <c:v>1.4445648248464504E-3</c:v>
                </c:pt>
                <c:pt idx="2260">
                  <c:v>5.4416832940322735E-3</c:v>
                </c:pt>
                <c:pt idx="2261">
                  <c:v>6.6063348416289802E-3</c:v>
                </c:pt>
                <c:pt idx="2262">
                  <c:v>1.105673373210081E-2</c:v>
                </c:pt>
                <c:pt idx="2263">
                  <c:v>9.4066570188131582E-3</c:v>
                </c:pt>
                <c:pt idx="2264">
                  <c:v>7.9666847727684065E-3</c:v>
                </c:pt>
                <c:pt idx="2265">
                  <c:v>8.1662281099719181E-3</c:v>
                </c:pt>
                <c:pt idx="2266">
                  <c:v>5.3543878754878094E-3</c:v>
                </c:pt>
                <c:pt idx="2267">
                  <c:v>5.984223411007239E-3</c:v>
                </c:pt>
                <c:pt idx="2268">
                  <c:v>8.9155749636098403E-3</c:v>
                </c:pt>
                <c:pt idx="2269">
                  <c:v>1.5367727771679496E-2</c:v>
                </c:pt>
                <c:pt idx="2270">
                  <c:v>1.5008694060583805E-2</c:v>
                </c:pt>
                <c:pt idx="2271">
                  <c:v>1.7569546120058677E-2</c:v>
                </c:pt>
                <c:pt idx="2272">
                  <c:v>2.0104654365188601E-2</c:v>
                </c:pt>
                <c:pt idx="2273">
                  <c:v>2.0991841598679839E-2</c:v>
                </c:pt>
                <c:pt idx="2274">
                  <c:v>1.8289894833104725E-2</c:v>
                </c:pt>
                <c:pt idx="2275">
                  <c:v>1.6171767930561964E-2</c:v>
                </c:pt>
                <c:pt idx="2276">
                  <c:v>1.2306289881494958E-2</c:v>
                </c:pt>
                <c:pt idx="2277">
                  <c:v>1.4413428206531576E-2</c:v>
                </c:pt>
                <c:pt idx="2278">
                  <c:v>1.1846181884454188E-2</c:v>
                </c:pt>
                <c:pt idx="2279">
                  <c:v>1.5220561429092339E-2</c:v>
                </c:pt>
                <c:pt idx="2280">
                  <c:v>1.1361570623523054E-2</c:v>
                </c:pt>
                <c:pt idx="2281">
                  <c:v>1.3381884387801524E-2</c:v>
                </c:pt>
                <c:pt idx="2282">
                  <c:v>1.6694033935413133E-2</c:v>
                </c:pt>
                <c:pt idx="2283">
                  <c:v>1.9697663765460227E-2</c:v>
                </c:pt>
                <c:pt idx="2284">
                  <c:v>1.7462058877308673E-2</c:v>
                </c:pt>
                <c:pt idx="2285">
                  <c:v>1.4412113472589638E-2</c:v>
                </c:pt>
                <c:pt idx="2286">
                  <c:v>1.4412113472589638E-2</c:v>
                </c:pt>
                <c:pt idx="2287">
                  <c:v>1.2623739896467256E-2</c:v>
                </c:pt>
                <c:pt idx="2288">
                  <c:v>1.3258263712313756E-2</c:v>
                </c:pt>
                <c:pt idx="2289">
                  <c:v>1.5163897212385313E-2</c:v>
                </c:pt>
                <c:pt idx="2290">
                  <c:v>1.6633339392837732E-2</c:v>
                </c:pt>
                <c:pt idx="2291">
                  <c:v>1.3410656034795299E-2</c:v>
                </c:pt>
                <c:pt idx="2292">
                  <c:v>1.5038956332669162E-2</c:v>
                </c:pt>
                <c:pt idx="2293">
                  <c:v>1.5217391304347849E-2</c:v>
                </c:pt>
                <c:pt idx="2294">
                  <c:v>1.4745793377962668E-2</c:v>
                </c:pt>
                <c:pt idx="2295">
                  <c:v>1.5118594966503807E-2</c:v>
                </c:pt>
                <c:pt idx="2296">
                  <c:v>1.6926140477914409E-2</c:v>
                </c:pt>
                <c:pt idx="2297">
                  <c:v>1.5100822859209773E-2</c:v>
                </c:pt>
                <c:pt idx="2298">
                  <c:v>1.8020465453228329E-2</c:v>
                </c:pt>
                <c:pt idx="2299">
                  <c:v>1.8464880521361193E-2</c:v>
                </c:pt>
                <c:pt idx="2300">
                  <c:v>1.8165386353366397E-2</c:v>
                </c:pt>
                <c:pt idx="2301">
                  <c:v>1.8618944323933517E-2</c:v>
                </c:pt>
                <c:pt idx="2302">
                  <c:v>1.8354430379746933E-2</c:v>
                </c:pt>
                <c:pt idx="2303">
                  <c:v>1.7764887156711762E-2</c:v>
                </c:pt>
                <c:pt idx="2304">
                  <c:v>1.8471568272365069E-2</c:v>
                </c:pt>
                <c:pt idx="2305">
                  <c:v>1.8361070911722122E-2</c:v>
                </c:pt>
                <c:pt idx="2306">
                  <c:v>1.4186319689165838E-2</c:v>
                </c:pt>
                <c:pt idx="2307">
                  <c:v>1.4000541956462831E-2</c:v>
                </c:pt>
                <c:pt idx="2308">
                  <c:v>1.0831302464121118E-2</c:v>
                </c:pt>
                <c:pt idx="2309">
                  <c:v>1.2091680202129584E-2</c:v>
                </c:pt>
                <c:pt idx="2310">
                  <c:v>1.038749887092405E-2</c:v>
                </c:pt>
                <c:pt idx="2311">
                  <c:v>8.3942594096939604E-3</c:v>
                </c:pt>
                <c:pt idx="2312">
                  <c:v>5.853746397694426E-3</c:v>
                </c:pt>
                <c:pt idx="2313">
                  <c:v>8.0194629663001837E-3</c:v>
                </c:pt>
                <c:pt idx="2314">
                  <c:v>8.1110310021630383E-3</c:v>
                </c:pt>
                <c:pt idx="2315">
                  <c:v>5.1337476357740108E-3</c:v>
                </c:pt>
                <c:pt idx="2316">
                  <c:v>2.1621621621621401E-3</c:v>
                </c:pt>
                <c:pt idx="2317">
                  <c:v>1.0812759055685017E-3</c:v>
                </c:pt>
                <c:pt idx="2318">
                  <c:v>4.6969560112004594E-3</c:v>
                </c:pt>
                <c:pt idx="2319">
                  <c:v>3.1577047997113361E-3</c:v>
                </c:pt>
                <c:pt idx="2320">
                  <c:v>5.327313769751818E-3</c:v>
                </c:pt>
                <c:pt idx="2321">
                  <c:v>8.113956004327294E-3</c:v>
                </c:pt>
                <c:pt idx="2322">
                  <c:v>8.8351965380455422E-3</c:v>
                </c:pt>
                <c:pt idx="2323">
                  <c:v>8.6595706296228592E-3</c:v>
                </c:pt>
                <c:pt idx="2324">
                  <c:v>6.6528814168838046E-3</c:v>
                </c:pt>
                <c:pt idx="2325">
                  <c:v>4.4818931516672489E-3</c:v>
                </c:pt>
                <c:pt idx="2326">
                  <c:v>3.1362007168460604E-3</c:v>
                </c:pt>
                <c:pt idx="2327">
                  <c:v>6.1074187174419148E-3</c:v>
                </c:pt>
                <c:pt idx="2328">
                  <c:v>1.1340113401134166E-2</c:v>
                </c:pt>
                <c:pt idx="2329">
                  <c:v>1.4352771258349994E-2</c:v>
                </c:pt>
                <c:pt idx="2330">
                  <c:v>1.0635421360973396E-2</c:v>
                </c:pt>
                <c:pt idx="2331">
                  <c:v>1.1091073038773658E-2</c:v>
                </c:pt>
                <c:pt idx="2332">
                  <c:v>7.8378378378378688E-3</c:v>
                </c:pt>
                <c:pt idx="2333">
                  <c:v>8.8359931475971987E-3</c:v>
                </c:pt>
                <c:pt idx="2334">
                  <c:v>6.3848920863309733E-3</c:v>
                </c:pt>
                <c:pt idx="2335">
                  <c:v>5.9395248380129662E-3</c:v>
                </c:pt>
                <c:pt idx="2336">
                  <c:v>1.7058717902675991E-3</c:v>
                </c:pt>
                <c:pt idx="2337">
                  <c:v>4.3107319263584465E-3</c:v>
                </c:pt>
                <c:pt idx="2338">
                  <c:v>1.3486782952707443E-3</c:v>
                </c:pt>
                <c:pt idx="2339">
                  <c:v>4.5024763619991859E-3</c:v>
                </c:pt>
                <c:pt idx="2340">
                  <c:v>3.776978417266097E-3</c:v>
                </c:pt>
                <c:pt idx="2341">
                  <c:v>7.2046109510086609E-3</c:v>
                </c:pt>
                <c:pt idx="2342">
                  <c:v>3.4114372923961245E-3</c:v>
                </c:pt>
                <c:pt idx="2343">
                  <c:v>6.1112608969173809E-3</c:v>
                </c:pt>
                <c:pt idx="2344">
                  <c:v>6.7373338124325777E-3</c:v>
                </c:pt>
                <c:pt idx="2345">
                  <c:v>7.1781067743381666E-3</c:v>
                </c:pt>
                <c:pt idx="2346">
                  <c:v>9.52380952380949E-3</c:v>
                </c:pt>
                <c:pt idx="2347">
                  <c:v>8.9855332914008379E-3</c:v>
                </c:pt>
                <c:pt idx="2348">
                  <c:v>1.1132092437730501E-2</c:v>
                </c:pt>
                <c:pt idx="2349">
                  <c:v>8.9020771513352859E-3</c:v>
                </c:pt>
                <c:pt idx="2350">
                  <c:v>7.0852017937219625E-3</c:v>
                </c:pt>
                <c:pt idx="2351">
                  <c:v>6.0046603333931969E-3</c:v>
                </c:pt>
                <c:pt idx="2352">
                  <c:v>2.5939177101967914E-3</c:v>
                </c:pt>
                <c:pt idx="2353">
                  <c:v>8.9405453732815943E-5</c:v>
                </c:pt>
                <c:pt idx="2354">
                  <c:v>1.6988555078683021E-3</c:v>
                </c:pt>
                <c:pt idx="2355">
                  <c:v>-1.1602998928954555E-3</c:v>
                </c:pt>
                <c:pt idx="2356">
                  <c:v>8.9221984296949941E-5</c:v>
                </c:pt>
                <c:pt idx="2357">
                  <c:v>5.349023803156161E-4</c:v>
                </c:pt>
                <c:pt idx="2358">
                  <c:v>1.6944617854275368E-3</c:v>
                </c:pt>
                <c:pt idx="2359">
                  <c:v>2.6702269692924219E-4</c:v>
                </c:pt>
                <c:pt idx="2360">
                  <c:v>-5.3447354355962151E-4</c:v>
                </c:pt>
                <c:pt idx="2361">
                  <c:v>-5.0702721935599326E-3</c:v>
                </c:pt>
                <c:pt idx="2362">
                  <c:v>-6.3099893352291936E-3</c:v>
                </c:pt>
                <c:pt idx="2363">
                  <c:v>-6.302148056097967E-3</c:v>
                </c:pt>
                <c:pt idx="2364">
                  <c:v>-7.9858030168589167E-3</c:v>
                </c:pt>
                <c:pt idx="2365">
                  <c:v>-5.1496049010032463E-3</c:v>
                </c:pt>
                <c:pt idx="2366">
                  <c:v>-2.8497640039184535E-3</c:v>
                </c:pt>
                <c:pt idx="2367">
                  <c:v>-6.6678520625889082E-3</c:v>
                </c:pt>
                <c:pt idx="2368">
                  <c:v>-4.9737987387867832E-3</c:v>
                </c:pt>
                <c:pt idx="2369">
                  <c:v>-1.8709907341410981E-3</c:v>
                </c:pt>
                <c:pt idx="2370">
                  <c:v>-2.048815250311864E-3</c:v>
                </c:pt>
                <c:pt idx="2371">
                  <c:v>1.7858737387266288E-3</c:v>
                </c:pt>
                <c:pt idx="2372">
                  <c:v>-3.2097004279600938E-3</c:v>
                </c:pt>
                <c:pt idx="2373">
                  <c:v>8.4033613445333444E-5</c:v>
                </c:pt>
                <c:pt idx="2374">
                  <c:v>3.0433225921948637E-3</c:v>
                </c:pt>
                <c:pt idx="2375">
                  <c:v>4.4766765153547716E-4</c:v>
                </c:pt>
                <c:pt idx="2376">
                  <c:v>1.1620631089657163E-3</c:v>
                </c:pt>
                <c:pt idx="2377">
                  <c:v>2.5031289111390187E-3</c:v>
                </c:pt>
                <c:pt idx="2378">
                  <c:v>4.3010752688172893E-3</c:v>
                </c:pt>
                <c:pt idx="2379">
                  <c:v>7.2815533980583602E-3</c:v>
                </c:pt>
                <c:pt idx="2380">
                  <c:v>1.0323132313231342E-2</c:v>
                </c:pt>
                <c:pt idx="2381">
                  <c:v>9.4398993077406956E-3</c:v>
                </c:pt>
                <c:pt idx="2382">
                  <c:v>8.8137422430074608E-3</c:v>
                </c:pt>
                <c:pt idx="2383">
                  <c:v>7.8139033590802764E-3</c:v>
                </c:pt>
                <c:pt idx="2384">
                  <c:v>4.2031836880702667E-3</c:v>
                </c:pt>
                <c:pt idx="2385">
                  <c:v>1.6085790884716733E-3</c:v>
                </c:pt>
                <c:pt idx="2386">
                  <c:v>6.2600608120200185E-4</c:v>
                </c:pt>
                <c:pt idx="2387">
                  <c:v>-7.1447709207816956E-4</c:v>
                </c:pt>
                <c:pt idx="2388">
                  <c:v>-8.9237908263439802E-4</c:v>
                </c:pt>
                <c:pt idx="2389">
                  <c:v>4.4662795891015072E-4</c:v>
                </c:pt>
                <c:pt idx="2390">
                  <c:v>1.1605070523121874E-3</c:v>
                </c:pt>
                <c:pt idx="2391">
                  <c:v>-1.7798344753937601E-3</c:v>
                </c:pt>
                <c:pt idx="2392">
                  <c:v>-5.3395034261816132E-4</c:v>
                </c:pt>
                <c:pt idx="2393">
                  <c:v>1.0701863907964793E-3</c:v>
                </c:pt>
                <c:pt idx="2394">
                  <c:v>-4.7266565593507837E-3</c:v>
                </c:pt>
                <c:pt idx="2395">
                  <c:v>-1.7877893984088455E-3</c:v>
                </c:pt>
                <c:pt idx="2396">
                  <c:v>-1.0724819018679277E-3</c:v>
                </c:pt>
                <c:pt idx="2397">
                  <c:v>-1.3403627915288263E-3</c:v>
                </c:pt>
                <c:pt idx="2398">
                  <c:v>-1.0735373054213682E-3</c:v>
                </c:pt>
                <c:pt idx="2399">
                  <c:v>9.8592811687736592E-4</c:v>
                </c:pt>
                <c:pt idx="2400">
                  <c:v>-1.6990074219798146E-3</c:v>
                </c:pt>
                <c:pt idx="2401">
                  <c:v>-3.5916314986084164E-4</c:v>
                </c:pt>
                <c:pt idx="2402">
                  <c:v>-3.5858359480053226E-3</c:v>
                </c:pt>
                <c:pt idx="2403">
                  <c:v>-2.4189213402616705E-3</c:v>
                </c:pt>
                <c:pt idx="2404">
                  <c:v>-6.7954220314735414E-3</c:v>
                </c:pt>
                <c:pt idx="2405">
                  <c:v>-8.4995973874921749E-3</c:v>
                </c:pt>
                <c:pt idx="2406">
                  <c:v>-8.3966056275122103E-3</c:v>
                </c:pt>
                <c:pt idx="2407">
                  <c:v>-9.3548674935307607E-3</c:v>
                </c:pt>
                <c:pt idx="2408">
                  <c:v>-1.006681514476615E-2</c:v>
                </c:pt>
                <c:pt idx="2409">
                  <c:v>-1.094695621217523E-2</c:v>
                </c:pt>
                <c:pt idx="2410">
                  <c:v>-1.0330394514204366E-2</c:v>
                </c:pt>
                <c:pt idx="2411">
                  <c:v>-1.2432413204325532E-2</c:v>
                </c:pt>
                <c:pt idx="2412">
                  <c:v>-9.7147950089127022E-3</c:v>
                </c:pt>
                <c:pt idx="2413">
                  <c:v>-8.994567637367612E-3</c:v>
                </c:pt>
                <c:pt idx="2414">
                  <c:v>-1.0423162583518941E-2</c:v>
                </c:pt>
                <c:pt idx="2415">
                  <c:v>-9.010616468908994E-3</c:v>
                </c:pt>
                <c:pt idx="2416">
                  <c:v>-8.1351689612014777E-3</c:v>
                </c:pt>
                <c:pt idx="2417">
                  <c:v>-1.2139605462822445E-2</c:v>
                </c:pt>
                <c:pt idx="2418">
                  <c:v>-1.000804217674911E-2</c:v>
                </c:pt>
                <c:pt idx="2419">
                  <c:v>-1.2133107324471371E-2</c:v>
                </c:pt>
                <c:pt idx="2420">
                  <c:v>-1.2474382963557074E-2</c:v>
                </c:pt>
                <c:pt idx="2421">
                  <c:v>-1.3977920227920215E-2</c:v>
                </c:pt>
                <c:pt idx="2422">
                  <c:v>-1.4593344011389897E-2</c:v>
                </c:pt>
                <c:pt idx="2423">
                  <c:v>-1.2032085561497374E-2</c:v>
                </c:pt>
                <c:pt idx="2424">
                  <c:v>-8.0464908359408893E-3</c:v>
                </c:pt>
                <c:pt idx="2425">
                  <c:v>-7.4233073964761198E-3</c:v>
                </c:pt>
                <c:pt idx="2426">
                  <c:v>-8.1286288521661421E-3</c:v>
                </c:pt>
                <c:pt idx="2427">
                  <c:v>-8.9445438282647061E-3</c:v>
                </c:pt>
                <c:pt idx="2428">
                  <c:v>-9.9955377063809525E-3</c:v>
                </c:pt>
                <c:pt idx="2429">
                  <c:v>-9.2882021970169815E-3</c:v>
                </c:pt>
                <c:pt idx="2430">
                  <c:v>-7.6971270025955052E-3</c:v>
                </c:pt>
                <c:pt idx="2431">
                  <c:v>-9.2832277068642943E-3</c:v>
                </c:pt>
                <c:pt idx="2432">
                  <c:v>-1.0622154779969639E-2</c:v>
                </c:pt>
                <c:pt idx="2433">
                  <c:v>-1.3032223511559526E-2</c:v>
                </c:pt>
                <c:pt idx="2434">
                  <c:v>-1.5865941706034392E-2</c:v>
                </c:pt>
                <c:pt idx="2435">
                  <c:v>-1.3059033989266444E-2</c:v>
                </c:pt>
                <c:pt idx="2436">
                  <c:v>-1.4118248600600292E-2</c:v>
                </c:pt>
                <c:pt idx="2437">
                  <c:v>-1.4902730679992926E-2</c:v>
                </c:pt>
                <c:pt idx="2438">
                  <c:v>-1.6108824055843907E-2</c:v>
                </c:pt>
                <c:pt idx="2439">
                  <c:v>-1.5625E-2</c:v>
                </c:pt>
                <c:pt idx="2440">
                  <c:v>-1.8904940253254954E-2</c:v>
                </c:pt>
                <c:pt idx="2441">
                  <c:v>-1.6684511063526086E-2</c:v>
                </c:pt>
                <c:pt idx="2442">
                  <c:v>-1.6064257028112428E-2</c:v>
                </c:pt>
                <c:pt idx="2443">
                  <c:v>-1.7522978362876751E-2</c:v>
                </c:pt>
                <c:pt idx="2444">
                  <c:v>-1.879230495190598E-2</c:v>
                </c:pt>
                <c:pt idx="2445">
                  <c:v>-1.8008380137291558E-2</c:v>
                </c:pt>
                <c:pt idx="2446">
                  <c:v>-1.9338739862757248E-2</c:v>
                </c:pt>
                <c:pt idx="2447">
                  <c:v>-1.825630065010253E-2</c:v>
                </c:pt>
                <c:pt idx="2448">
                  <c:v>-1.6327623126338286E-2</c:v>
                </c:pt>
                <c:pt idx="2449">
                  <c:v>-1.4657252658861419E-2</c:v>
                </c:pt>
                <c:pt idx="2450">
                  <c:v>-1.58191080525516E-2</c:v>
                </c:pt>
                <c:pt idx="2451">
                  <c:v>-1.5809217577706258E-2</c:v>
                </c:pt>
                <c:pt idx="2452">
                  <c:v>-1.5625E-2</c:v>
                </c:pt>
                <c:pt idx="2453">
                  <c:v>-1.6406598305840459E-2</c:v>
                </c:pt>
                <c:pt idx="2454">
                  <c:v>-1.2837657127574231E-2</c:v>
                </c:pt>
                <c:pt idx="2455">
                  <c:v>-1.4335321876947749E-2</c:v>
                </c:pt>
                <c:pt idx="2456">
                  <c:v>-1.3541202672605723E-2</c:v>
                </c:pt>
                <c:pt idx="2457">
                  <c:v>-6.899641577060911E-3</c:v>
                </c:pt>
                <c:pt idx="2458">
                  <c:v>-9.0445061341453137E-3</c:v>
                </c:pt>
                <c:pt idx="2459">
                  <c:v>-1.0646864095911202E-2</c:v>
                </c:pt>
                <c:pt idx="2460">
                  <c:v>-1.1363636363636465E-2</c:v>
                </c:pt>
                <c:pt idx="2461">
                  <c:v>-1.155292853304668E-2</c:v>
                </c:pt>
                <c:pt idx="2462">
                  <c:v>-1.378939828080239E-2</c:v>
                </c:pt>
                <c:pt idx="2463">
                  <c:v>-1.6302400573271258E-2</c:v>
                </c:pt>
                <c:pt idx="2464">
                  <c:v>-1.3024342046169091E-2</c:v>
                </c:pt>
                <c:pt idx="2465">
                  <c:v>-9.6266306792622824E-3</c:v>
                </c:pt>
                <c:pt idx="2466">
                  <c:v>-1.2213740458015265E-2</c:v>
                </c:pt>
                <c:pt idx="2467">
                  <c:v>-8.7324450846236745E-3</c:v>
                </c:pt>
                <c:pt idx="2468">
                  <c:v>-5.5044215845515554E-3</c:v>
                </c:pt>
                <c:pt idx="2469">
                  <c:v>-6.3057382217818203E-3</c:v>
                </c:pt>
                <c:pt idx="2470">
                  <c:v>-4.9684025450903446E-3</c:v>
                </c:pt>
                <c:pt idx="2471">
                  <c:v>-6.9294456443484975E-3</c:v>
                </c:pt>
                <c:pt idx="2472">
                  <c:v>-6.83883739764235E-3</c:v>
                </c:pt>
                <c:pt idx="2473">
                  <c:v>-6.4788985872401561E-3</c:v>
                </c:pt>
                <c:pt idx="2474">
                  <c:v>-6.1233678523187063E-3</c:v>
                </c:pt>
                <c:pt idx="2475">
                  <c:v>-5.4900549005489907E-3</c:v>
                </c:pt>
                <c:pt idx="2476">
                  <c:v>-4.942487419122954E-3</c:v>
                </c:pt>
                <c:pt idx="2477">
                  <c:v>-3.1508822470290854E-3</c:v>
                </c:pt>
                <c:pt idx="2478">
                  <c:v>-3.1508822470290854E-3</c:v>
                </c:pt>
                <c:pt idx="2479">
                  <c:v>-3.4249662009915305E-3</c:v>
                </c:pt>
                <c:pt idx="2480">
                  <c:v>-1.9878919309659349E-3</c:v>
                </c:pt>
                <c:pt idx="2481">
                  <c:v>-1.9857387850890085E-3</c:v>
                </c:pt>
                <c:pt idx="2482">
                  <c:v>1.3546464372797828E-3</c:v>
                </c:pt>
                <c:pt idx="2483">
                  <c:v>3.3384462690606576E-3</c:v>
                </c:pt>
                <c:pt idx="2484">
                  <c:v>2.3476297968396675E-3</c:v>
                </c:pt>
                <c:pt idx="2485">
                  <c:v>2.7993498284268892E-3</c:v>
                </c:pt>
                <c:pt idx="2486">
                  <c:v>-2.7063599458732046E-4</c:v>
                </c:pt>
                <c:pt idx="2487">
                  <c:v>-9.9143758449748987E-4</c:v>
                </c:pt>
                <c:pt idx="2488">
                  <c:v>1.9823391602089568E-3</c:v>
                </c:pt>
                <c:pt idx="2489">
                  <c:v>1.8912103746397957E-3</c:v>
                </c:pt>
                <c:pt idx="2490">
                  <c:v>4.0613718411552924E-3</c:v>
                </c:pt>
                <c:pt idx="2491">
                  <c:v>2.8847020643647525E-3</c:v>
                </c:pt>
                <c:pt idx="2492">
                  <c:v>2.704408185342011E-3</c:v>
                </c:pt>
                <c:pt idx="2493">
                  <c:v>3.3372418147379346E-3</c:v>
                </c:pt>
                <c:pt idx="2494">
                  <c:v>3.5138300747814544E-3</c:v>
                </c:pt>
                <c:pt idx="2495">
                  <c:v>4.4207867195957817E-3</c:v>
                </c:pt>
                <c:pt idx="2496">
                  <c:v>6.6925929275571949E-3</c:v>
                </c:pt>
                <c:pt idx="2497">
                  <c:v>7.6985780273526316E-3</c:v>
                </c:pt>
                <c:pt idx="2498">
                  <c:v>1.0422330976980199E-2</c:v>
                </c:pt>
                <c:pt idx="2499">
                  <c:v>1.1515096563605054E-2</c:v>
                </c:pt>
                <c:pt idx="2500">
                  <c:v>1.041761029078736E-2</c:v>
                </c:pt>
                <c:pt idx="2501">
                  <c:v>1.3189012188466354E-2</c:v>
                </c:pt>
                <c:pt idx="2502">
                  <c:v>1.04308390022676E-2</c:v>
                </c:pt>
                <c:pt idx="2503">
                  <c:v>8.8165788038538917E-3</c:v>
                </c:pt>
                <c:pt idx="2504">
                  <c:v>5.444152073314612E-3</c:v>
                </c:pt>
                <c:pt idx="2505">
                  <c:v>4.5351473922903285E-3</c:v>
                </c:pt>
                <c:pt idx="2506">
                  <c:v>5.1686615886832321E-3</c:v>
                </c:pt>
                <c:pt idx="2507">
                  <c:v>4.810747027321316E-3</c:v>
                </c:pt>
                <c:pt idx="2508">
                  <c:v>2.9959146618248056E-3</c:v>
                </c:pt>
                <c:pt idx="2509">
                  <c:v>3.0897855325335843E-3</c:v>
                </c:pt>
                <c:pt idx="2510">
                  <c:v>-1.0885341074019506E-3</c:v>
                </c:pt>
                <c:pt idx="2511">
                  <c:v>2.7210884353734421E-4</c:v>
                </c:pt>
                <c:pt idx="2512">
                  <c:v>2.9931972789114525E-3</c:v>
                </c:pt>
                <c:pt idx="2513">
                  <c:v>1.7253904831093791E-3</c:v>
                </c:pt>
                <c:pt idx="2514">
                  <c:v>9.075233687272366E-5</c:v>
                </c:pt>
                <c:pt idx="2515">
                  <c:v>3.6281179138319963E-4</c:v>
                </c:pt>
                <c:pt idx="2516">
                  <c:v>-3.5354908893119319E-3</c:v>
                </c:pt>
                <c:pt idx="2517">
                  <c:v>-7.6763298112526579E-3</c:v>
                </c:pt>
                <c:pt idx="2518">
                  <c:v>-7.4074074074075291E-3</c:v>
                </c:pt>
                <c:pt idx="2519">
                  <c:v>-7.6763298112526579E-3</c:v>
                </c:pt>
                <c:pt idx="2520">
                  <c:v>-1.4707209239375629E-2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56-44C2-96C3-F2B4685151F9}"/>
            </c:ext>
          </c:extLst>
        </c:ser>
        <c:ser>
          <c:idx val="2"/>
          <c:order val="2"/>
          <c:tx>
            <c:strRef>
              <c:f>'Ans2&amp;4'!$D$5</c:f>
              <c:strCache>
                <c:ptCount val="1"/>
                <c:pt idx="0">
                  <c:v>End of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'Ans2&amp;4'!$A$6:$A$2526</c:f>
              <c:numCache>
                <c:formatCode>General</c:formatCode>
                <c:ptCount val="2521"/>
                <c:pt idx="0">
                  <c:v>37894</c:v>
                </c:pt>
                <c:pt idx="1">
                  <c:v>37895</c:v>
                </c:pt>
                <c:pt idx="2">
                  <c:v>37896</c:v>
                </c:pt>
                <c:pt idx="3">
                  <c:v>37897</c:v>
                </c:pt>
                <c:pt idx="4">
                  <c:v>37900</c:v>
                </c:pt>
                <c:pt idx="5">
                  <c:v>37901</c:v>
                </c:pt>
                <c:pt idx="6">
                  <c:v>37902</c:v>
                </c:pt>
                <c:pt idx="7">
                  <c:v>37903</c:v>
                </c:pt>
                <c:pt idx="8">
                  <c:v>37904</c:v>
                </c:pt>
                <c:pt idx="9">
                  <c:v>37907</c:v>
                </c:pt>
                <c:pt idx="10">
                  <c:v>37908</c:v>
                </c:pt>
                <c:pt idx="11">
                  <c:v>37909</c:v>
                </c:pt>
                <c:pt idx="12">
                  <c:v>37910</c:v>
                </c:pt>
                <c:pt idx="13">
                  <c:v>37911</c:v>
                </c:pt>
                <c:pt idx="14">
                  <c:v>37914</c:v>
                </c:pt>
                <c:pt idx="15">
                  <c:v>37915</c:v>
                </c:pt>
                <c:pt idx="16">
                  <c:v>37916</c:v>
                </c:pt>
                <c:pt idx="17">
                  <c:v>37917</c:v>
                </c:pt>
                <c:pt idx="18">
                  <c:v>37918</c:v>
                </c:pt>
                <c:pt idx="19">
                  <c:v>37921</c:v>
                </c:pt>
                <c:pt idx="20">
                  <c:v>37922</c:v>
                </c:pt>
                <c:pt idx="21">
                  <c:v>37923</c:v>
                </c:pt>
                <c:pt idx="22">
                  <c:v>37924</c:v>
                </c:pt>
                <c:pt idx="23">
                  <c:v>37925</c:v>
                </c:pt>
                <c:pt idx="24">
                  <c:v>37928</c:v>
                </c:pt>
                <c:pt idx="25">
                  <c:v>37929</c:v>
                </c:pt>
                <c:pt idx="26">
                  <c:v>37930</c:v>
                </c:pt>
                <c:pt idx="27">
                  <c:v>37931</c:v>
                </c:pt>
                <c:pt idx="28">
                  <c:v>37932</c:v>
                </c:pt>
                <c:pt idx="29">
                  <c:v>37935</c:v>
                </c:pt>
                <c:pt idx="30">
                  <c:v>37936</c:v>
                </c:pt>
                <c:pt idx="31">
                  <c:v>37937</c:v>
                </c:pt>
                <c:pt idx="32">
                  <c:v>37938</c:v>
                </c:pt>
                <c:pt idx="33">
                  <c:v>37939</c:v>
                </c:pt>
                <c:pt idx="34">
                  <c:v>37942</c:v>
                </c:pt>
                <c:pt idx="35">
                  <c:v>37943</c:v>
                </c:pt>
                <c:pt idx="36">
                  <c:v>37944</c:v>
                </c:pt>
                <c:pt idx="37">
                  <c:v>37945</c:v>
                </c:pt>
                <c:pt idx="38">
                  <c:v>37946</c:v>
                </c:pt>
                <c:pt idx="39">
                  <c:v>37949</c:v>
                </c:pt>
                <c:pt idx="40">
                  <c:v>37950</c:v>
                </c:pt>
                <c:pt idx="41">
                  <c:v>37951</c:v>
                </c:pt>
                <c:pt idx="42">
                  <c:v>37952</c:v>
                </c:pt>
                <c:pt idx="43">
                  <c:v>37953</c:v>
                </c:pt>
                <c:pt idx="44">
                  <c:v>37956</c:v>
                </c:pt>
                <c:pt idx="45">
                  <c:v>37957</c:v>
                </c:pt>
                <c:pt idx="46">
                  <c:v>37958</c:v>
                </c:pt>
                <c:pt idx="47">
                  <c:v>37959</c:v>
                </c:pt>
                <c:pt idx="48">
                  <c:v>37960</c:v>
                </c:pt>
                <c:pt idx="49">
                  <c:v>37963</c:v>
                </c:pt>
                <c:pt idx="50">
                  <c:v>37964</c:v>
                </c:pt>
                <c:pt idx="51">
                  <c:v>37965</c:v>
                </c:pt>
                <c:pt idx="52">
                  <c:v>37966</c:v>
                </c:pt>
                <c:pt idx="53">
                  <c:v>37967</c:v>
                </c:pt>
                <c:pt idx="54">
                  <c:v>37970</c:v>
                </c:pt>
                <c:pt idx="55">
                  <c:v>37971</c:v>
                </c:pt>
                <c:pt idx="56">
                  <c:v>37972</c:v>
                </c:pt>
                <c:pt idx="57">
                  <c:v>37973</c:v>
                </c:pt>
                <c:pt idx="58">
                  <c:v>37974</c:v>
                </c:pt>
                <c:pt idx="59">
                  <c:v>37977</c:v>
                </c:pt>
                <c:pt idx="60">
                  <c:v>37978</c:v>
                </c:pt>
                <c:pt idx="61">
                  <c:v>37979</c:v>
                </c:pt>
                <c:pt idx="62">
                  <c:v>37980</c:v>
                </c:pt>
                <c:pt idx="63">
                  <c:v>37981</c:v>
                </c:pt>
                <c:pt idx="64">
                  <c:v>37984</c:v>
                </c:pt>
                <c:pt idx="65">
                  <c:v>37985</c:v>
                </c:pt>
                <c:pt idx="66">
                  <c:v>37986</c:v>
                </c:pt>
                <c:pt idx="67">
                  <c:v>37987</c:v>
                </c:pt>
                <c:pt idx="68">
                  <c:v>37988</c:v>
                </c:pt>
                <c:pt idx="69">
                  <c:v>37991</c:v>
                </c:pt>
                <c:pt idx="70">
                  <c:v>37992</c:v>
                </c:pt>
                <c:pt idx="71">
                  <c:v>37993</c:v>
                </c:pt>
                <c:pt idx="72">
                  <c:v>37994</c:v>
                </c:pt>
                <c:pt idx="73">
                  <c:v>37995</c:v>
                </c:pt>
                <c:pt idx="74">
                  <c:v>37998</c:v>
                </c:pt>
                <c:pt idx="75">
                  <c:v>37999</c:v>
                </c:pt>
                <c:pt idx="76">
                  <c:v>38000</c:v>
                </c:pt>
                <c:pt idx="77">
                  <c:v>38001</c:v>
                </c:pt>
                <c:pt idx="78">
                  <c:v>38002</c:v>
                </c:pt>
                <c:pt idx="79">
                  <c:v>38005</c:v>
                </c:pt>
                <c:pt idx="80">
                  <c:v>38006</c:v>
                </c:pt>
                <c:pt idx="81">
                  <c:v>38007</c:v>
                </c:pt>
                <c:pt idx="82">
                  <c:v>38008</c:v>
                </c:pt>
                <c:pt idx="83">
                  <c:v>38009</c:v>
                </c:pt>
                <c:pt idx="84">
                  <c:v>38012</c:v>
                </c:pt>
                <c:pt idx="85">
                  <c:v>38013</c:v>
                </c:pt>
                <c:pt idx="86">
                  <c:v>38014</c:v>
                </c:pt>
                <c:pt idx="87">
                  <c:v>38015</c:v>
                </c:pt>
                <c:pt idx="88">
                  <c:v>38016</c:v>
                </c:pt>
                <c:pt idx="89">
                  <c:v>38019</c:v>
                </c:pt>
                <c:pt idx="90">
                  <c:v>38020</c:v>
                </c:pt>
                <c:pt idx="91">
                  <c:v>38021</c:v>
                </c:pt>
                <c:pt idx="92">
                  <c:v>38022</c:v>
                </c:pt>
                <c:pt idx="93">
                  <c:v>38023</c:v>
                </c:pt>
                <c:pt idx="94">
                  <c:v>38026</c:v>
                </c:pt>
                <c:pt idx="95">
                  <c:v>38027</c:v>
                </c:pt>
                <c:pt idx="96">
                  <c:v>38028</c:v>
                </c:pt>
                <c:pt idx="97">
                  <c:v>38029</c:v>
                </c:pt>
                <c:pt idx="98">
                  <c:v>38030</c:v>
                </c:pt>
                <c:pt idx="99">
                  <c:v>38033</c:v>
                </c:pt>
                <c:pt idx="100">
                  <c:v>38034</c:v>
                </c:pt>
                <c:pt idx="101">
                  <c:v>38035</c:v>
                </c:pt>
                <c:pt idx="102">
                  <c:v>38036</c:v>
                </c:pt>
                <c:pt idx="103">
                  <c:v>38037</c:v>
                </c:pt>
                <c:pt idx="104">
                  <c:v>38040</c:v>
                </c:pt>
                <c:pt idx="105">
                  <c:v>38041</c:v>
                </c:pt>
                <c:pt idx="106">
                  <c:v>38042</c:v>
                </c:pt>
                <c:pt idx="107">
                  <c:v>38043</c:v>
                </c:pt>
                <c:pt idx="108">
                  <c:v>38044</c:v>
                </c:pt>
                <c:pt idx="109">
                  <c:v>38047</c:v>
                </c:pt>
                <c:pt idx="110">
                  <c:v>38048</c:v>
                </c:pt>
                <c:pt idx="111">
                  <c:v>38049</c:v>
                </c:pt>
                <c:pt idx="112">
                  <c:v>38050</c:v>
                </c:pt>
                <c:pt idx="113">
                  <c:v>38051</c:v>
                </c:pt>
                <c:pt idx="114">
                  <c:v>38054</c:v>
                </c:pt>
                <c:pt idx="115">
                  <c:v>38055</c:v>
                </c:pt>
                <c:pt idx="116">
                  <c:v>38056</c:v>
                </c:pt>
                <c:pt idx="117">
                  <c:v>38057</c:v>
                </c:pt>
                <c:pt idx="118">
                  <c:v>38058</c:v>
                </c:pt>
                <c:pt idx="119">
                  <c:v>38061</c:v>
                </c:pt>
                <c:pt idx="120">
                  <c:v>38062</c:v>
                </c:pt>
                <c:pt idx="121">
                  <c:v>38063</c:v>
                </c:pt>
                <c:pt idx="122">
                  <c:v>38064</c:v>
                </c:pt>
                <c:pt idx="123">
                  <c:v>38065</c:v>
                </c:pt>
                <c:pt idx="124">
                  <c:v>38068</c:v>
                </c:pt>
                <c:pt idx="125">
                  <c:v>38069</c:v>
                </c:pt>
                <c:pt idx="126">
                  <c:v>38070</c:v>
                </c:pt>
                <c:pt idx="127">
                  <c:v>38071</c:v>
                </c:pt>
                <c:pt idx="128">
                  <c:v>38072</c:v>
                </c:pt>
                <c:pt idx="129">
                  <c:v>38075</c:v>
                </c:pt>
                <c:pt idx="130">
                  <c:v>38076</c:v>
                </c:pt>
                <c:pt idx="131">
                  <c:v>38077</c:v>
                </c:pt>
                <c:pt idx="132">
                  <c:v>38078</c:v>
                </c:pt>
                <c:pt idx="133">
                  <c:v>38079</c:v>
                </c:pt>
                <c:pt idx="134">
                  <c:v>38082</c:v>
                </c:pt>
                <c:pt idx="135">
                  <c:v>38083</c:v>
                </c:pt>
                <c:pt idx="136">
                  <c:v>38084</c:v>
                </c:pt>
                <c:pt idx="137">
                  <c:v>38085</c:v>
                </c:pt>
                <c:pt idx="138">
                  <c:v>38086</c:v>
                </c:pt>
                <c:pt idx="139">
                  <c:v>38089</c:v>
                </c:pt>
                <c:pt idx="140">
                  <c:v>38090</c:v>
                </c:pt>
                <c:pt idx="141">
                  <c:v>38091</c:v>
                </c:pt>
                <c:pt idx="142">
                  <c:v>38092</c:v>
                </c:pt>
                <c:pt idx="143">
                  <c:v>38093</c:v>
                </c:pt>
                <c:pt idx="144">
                  <c:v>38096</c:v>
                </c:pt>
                <c:pt idx="145">
                  <c:v>38097</c:v>
                </c:pt>
                <c:pt idx="146">
                  <c:v>38098</c:v>
                </c:pt>
                <c:pt idx="147">
                  <c:v>38099</c:v>
                </c:pt>
                <c:pt idx="148">
                  <c:v>38100</c:v>
                </c:pt>
                <c:pt idx="149">
                  <c:v>38103</c:v>
                </c:pt>
                <c:pt idx="150">
                  <c:v>38104</c:v>
                </c:pt>
                <c:pt idx="151">
                  <c:v>38105</c:v>
                </c:pt>
                <c:pt idx="152">
                  <c:v>38106</c:v>
                </c:pt>
                <c:pt idx="153">
                  <c:v>38107</c:v>
                </c:pt>
                <c:pt idx="154">
                  <c:v>38110</c:v>
                </c:pt>
                <c:pt idx="155">
                  <c:v>38111</c:v>
                </c:pt>
                <c:pt idx="156">
                  <c:v>38112</c:v>
                </c:pt>
                <c:pt idx="157">
                  <c:v>38113</c:v>
                </c:pt>
                <c:pt idx="158">
                  <c:v>38114</c:v>
                </c:pt>
                <c:pt idx="159">
                  <c:v>38117</c:v>
                </c:pt>
                <c:pt idx="160">
                  <c:v>38118</c:v>
                </c:pt>
                <c:pt idx="161">
                  <c:v>38119</c:v>
                </c:pt>
                <c:pt idx="162">
                  <c:v>38120</c:v>
                </c:pt>
                <c:pt idx="163">
                  <c:v>38121</c:v>
                </c:pt>
                <c:pt idx="164">
                  <c:v>38124</c:v>
                </c:pt>
                <c:pt idx="165">
                  <c:v>38125</c:v>
                </c:pt>
                <c:pt idx="166">
                  <c:v>38126</c:v>
                </c:pt>
                <c:pt idx="167">
                  <c:v>38127</c:v>
                </c:pt>
                <c:pt idx="168">
                  <c:v>38128</c:v>
                </c:pt>
                <c:pt idx="169">
                  <c:v>38131</c:v>
                </c:pt>
                <c:pt idx="170">
                  <c:v>38132</c:v>
                </c:pt>
                <c:pt idx="171">
                  <c:v>38133</c:v>
                </c:pt>
                <c:pt idx="172">
                  <c:v>38134</c:v>
                </c:pt>
                <c:pt idx="173">
                  <c:v>38135</c:v>
                </c:pt>
                <c:pt idx="174">
                  <c:v>38138</c:v>
                </c:pt>
                <c:pt idx="175">
                  <c:v>38139</c:v>
                </c:pt>
                <c:pt idx="176">
                  <c:v>38140</c:v>
                </c:pt>
                <c:pt idx="177">
                  <c:v>38141</c:v>
                </c:pt>
                <c:pt idx="178">
                  <c:v>38142</c:v>
                </c:pt>
                <c:pt idx="179">
                  <c:v>38145</c:v>
                </c:pt>
                <c:pt idx="180">
                  <c:v>38146</c:v>
                </c:pt>
                <c:pt idx="181">
                  <c:v>38147</c:v>
                </c:pt>
                <c:pt idx="182">
                  <c:v>38148</c:v>
                </c:pt>
                <c:pt idx="183">
                  <c:v>38149</c:v>
                </c:pt>
                <c:pt idx="184">
                  <c:v>38152</c:v>
                </c:pt>
                <c:pt idx="185">
                  <c:v>38153</c:v>
                </c:pt>
                <c:pt idx="186">
                  <c:v>38154</c:v>
                </c:pt>
                <c:pt idx="187">
                  <c:v>38155</c:v>
                </c:pt>
                <c:pt idx="188">
                  <c:v>38156</c:v>
                </c:pt>
                <c:pt idx="189">
                  <c:v>38159</c:v>
                </c:pt>
                <c:pt idx="190">
                  <c:v>38160</c:v>
                </c:pt>
                <c:pt idx="191">
                  <c:v>38161</c:v>
                </c:pt>
                <c:pt idx="192">
                  <c:v>38162</c:v>
                </c:pt>
                <c:pt idx="193">
                  <c:v>38163</c:v>
                </c:pt>
                <c:pt idx="194">
                  <c:v>38166</c:v>
                </c:pt>
                <c:pt idx="195">
                  <c:v>38167</c:v>
                </c:pt>
                <c:pt idx="196">
                  <c:v>38168</c:v>
                </c:pt>
                <c:pt idx="197">
                  <c:v>38169</c:v>
                </c:pt>
                <c:pt idx="198">
                  <c:v>38170</c:v>
                </c:pt>
                <c:pt idx="199">
                  <c:v>38173</c:v>
                </c:pt>
                <c:pt idx="200">
                  <c:v>38174</c:v>
                </c:pt>
                <c:pt idx="201">
                  <c:v>38175</c:v>
                </c:pt>
                <c:pt idx="202">
                  <c:v>38176</c:v>
                </c:pt>
                <c:pt idx="203">
                  <c:v>38177</c:v>
                </c:pt>
                <c:pt idx="204">
                  <c:v>38180</c:v>
                </c:pt>
                <c:pt idx="205">
                  <c:v>38181</c:v>
                </c:pt>
                <c:pt idx="206">
                  <c:v>38182</c:v>
                </c:pt>
                <c:pt idx="207">
                  <c:v>38183</c:v>
                </c:pt>
                <c:pt idx="208">
                  <c:v>38184</c:v>
                </c:pt>
                <c:pt idx="209">
                  <c:v>38187</c:v>
                </c:pt>
                <c:pt idx="210">
                  <c:v>38188</c:v>
                </c:pt>
                <c:pt idx="211">
                  <c:v>38189</c:v>
                </c:pt>
                <c:pt idx="212">
                  <c:v>38190</c:v>
                </c:pt>
                <c:pt idx="213">
                  <c:v>38191</c:v>
                </c:pt>
                <c:pt idx="214">
                  <c:v>38194</c:v>
                </c:pt>
                <c:pt idx="215">
                  <c:v>38195</c:v>
                </c:pt>
                <c:pt idx="216">
                  <c:v>38196</c:v>
                </c:pt>
                <c:pt idx="217">
                  <c:v>38197</c:v>
                </c:pt>
                <c:pt idx="218">
                  <c:v>38198</c:v>
                </c:pt>
                <c:pt idx="219">
                  <c:v>38201</c:v>
                </c:pt>
                <c:pt idx="220">
                  <c:v>38202</c:v>
                </c:pt>
                <c:pt idx="221">
                  <c:v>38203</c:v>
                </c:pt>
                <c:pt idx="222">
                  <c:v>38204</c:v>
                </c:pt>
                <c:pt idx="223">
                  <c:v>38205</c:v>
                </c:pt>
                <c:pt idx="224">
                  <c:v>38208</c:v>
                </c:pt>
                <c:pt idx="225">
                  <c:v>38209</c:v>
                </c:pt>
                <c:pt idx="226">
                  <c:v>38210</c:v>
                </c:pt>
                <c:pt idx="227">
                  <c:v>38211</c:v>
                </c:pt>
                <c:pt idx="228">
                  <c:v>38212</c:v>
                </c:pt>
                <c:pt idx="229">
                  <c:v>38215</c:v>
                </c:pt>
                <c:pt idx="230">
                  <c:v>38216</c:v>
                </c:pt>
                <c:pt idx="231">
                  <c:v>38217</c:v>
                </c:pt>
                <c:pt idx="232">
                  <c:v>38218</c:v>
                </c:pt>
                <c:pt idx="233">
                  <c:v>38219</c:v>
                </c:pt>
                <c:pt idx="234">
                  <c:v>38222</c:v>
                </c:pt>
                <c:pt idx="235">
                  <c:v>38223</c:v>
                </c:pt>
                <c:pt idx="236">
                  <c:v>38224</c:v>
                </c:pt>
                <c:pt idx="237">
                  <c:v>38225</c:v>
                </c:pt>
                <c:pt idx="238">
                  <c:v>38226</c:v>
                </c:pt>
                <c:pt idx="239">
                  <c:v>38229</c:v>
                </c:pt>
                <c:pt idx="240">
                  <c:v>38230</c:v>
                </c:pt>
                <c:pt idx="241">
                  <c:v>38231</c:v>
                </c:pt>
                <c:pt idx="242">
                  <c:v>38232</c:v>
                </c:pt>
                <c:pt idx="243">
                  <c:v>38233</c:v>
                </c:pt>
                <c:pt idx="244">
                  <c:v>38236</c:v>
                </c:pt>
                <c:pt idx="245">
                  <c:v>38237</c:v>
                </c:pt>
                <c:pt idx="246">
                  <c:v>38238</c:v>
                </c:pt>
                <c:pt idx="247">
                  <c:v>38239</c:v>
                </c:pt>
                <c:pt idx="248">
                  <c:v>38240</c:v>
                </c:pt>
                <c:pt idx="249">
                  <c:v>38243</c:v>
                </c:pt>
                <c:pt idx="250">
                  <c:v>38244</c:v>
                </c:pt>
                <c:pt idx="251">
                  <c:v>38245</c:v>
                </c:pt>
                <c:pt idx="252">
                  <c:v>38246</c:v>
                </c:pt>
                <c:pt idx="253">
                  <c:v>38247</c:v>
                </c:pt>
                <c:pt idx="254">
                  <c:v>38250</c:v>
                </c:pt>
                <c:pt idx="255">
                  <c:v>38251</c:v>
                </c:pt>
                <c:pt idx="256">
                  <c:v>38252</c:v>
                </c:pt>
                <c:pt idx="257">
                  <c:v>38253</c:v>
                </c:pt>
                <c:pt idx="258">
                  <c:v>38254</c:v>
                </c:pt>
                <c:pt idx="259">
                  <c:v>38257</c:v>
                </c:pt>
                <c:pt idx="260">
                  <c:v>38258</c:v>
                </c:pt>
                <c:pt idx="261">
                  <c:v>38259</c:v>
                </c:pt>
                <c:pt idx="262">
                  <c:v>38260</c:v>
                </c:pt>
                <c:pt idx="263">
                  <c:v>38261</c:v>
                </c:pt>
                <c:pt idx="264">
                  <c:v>38264</c:v>
                </c:pt>
                <c:pt idx="265">
                  <c:v>38265</c:v>
                </c:pt>
                <c:pt idx="266">
                  <c:v>38266</c:v>
                </c:pt>
                <c:pt idx="267">
                  <c:v>38267</c:v>
                </c:pt>
                <c:pt idx="268">
                  <c:v>38268</c:v>
                </c:pt>
                <c:pt idx="269">
                  <c:v>38271</c:v>
                </c:pt>
                <c:pt idx="270">
                  <c:v>38272</c:v>
                </c:pt>
                <c:pt idx="271">
                  <c:v>38273</c:v>
                </c:pt>
                <c:pt idx="272">
                  <c:v>38274</c:v>
                </c:pt>
                <c:pt idx="273">
                  <c:v>38275</c:v>
                </c:pt>
                <c:pt idx="274">
                  <c:v>38278</c:v>
                </c:pt>
                <c:pt idx="275">
                  <c:v>38279</c:v>
                </c:pt>
                <c:pt idx="276">
                  <c:v>38280</c:v>
                </c:pt>
                <c:pt idx="277">
                  <c:v>38281</c:v>
                </c:pt>
                <c:pt idx="278">
                  <c:v>38282</c:v>
                </c:pt>
                <c:pt idx="279">
                  <c:v>38285</c:v>
                </c:pt>
                <c:pt idx="280">
                  <c:v>38286</c:v>
                </c:pt>
                <c:pt idx="281">
                  <c:v>38287</c:v>
                </c:pt>
                <c:pt idx="282">
                  <c:v>38288</c:v>
                </c:pt>
                <c:pt idx="283">
                  <c:v>38289</c:v>
                </c:pt>
                <c:pt idx="284">
                  <c:v>38292</c:v>
                </c:pt>
                <c:pt idx="285">
                  <c:v>38293</c:v>
                </c:pt>
                <c:pt idx="286">
                  <c:v>38294</c:v>
                </c:pt>
                <c:pt idx="287">
                  <c:v>38295</c:v>
                </c:pt>
                <c:pt idx="288">
                  <c:v>38296</c:v>
                </c:pt>
                <c:pt idx="289">
                  <c:v>38299</c:v>
                </c:pt>
                <c:pt idx="290">
                  <c:v>38300</c:v>
                </c:pt>
                <c:pt idx="291">
                  <c:v>38301</c:v>
                </c:pt>
                <c:pt idx="292">
                  <c:v>38302</c:v>
                </c:pt>
                <c:pt idx="293">
                  <c:v>38303</c:v>
                </c:pt>
                <c:pt idx="294">
                  <c:v>38306</c:v>
                </c:pt>
                <c:pt idx="295">
                  <c:v>38307</c:v>
                </c:pt>
                <c:pt idx="296">
                  <c:v>38308</c:v>
                </c:pt>
                <c:pt idx="297">
                  <c:v>38309</c:v>
                </c:pt>
                <c:pt idx="298">
                  <c:v>38310</c:v>
                </c:pt>
                <c:pt idx="299">
                  <c:v>38313</c:v>
                </c:pt>
                <c:pt idx="300">
                  <c:v>38314</c:v>
                </c:pt>
                <c:pt idx="301">
                  <c:v>38315</c:v>
                </c:pt>
                <c:pt idx="302">
                  <c:v>38316</c:v>
                </c:pt>
                <c:pt idx="303">
                  <c:v>38317</c:v>
                </c:pt>
                <c:pt idx="304">
                  <c:v>38320</c:v>
                </c:pt>
                <c:pt idx="305">
                  <c:v>38321</c:v>
                </c:pt>
                <c:pt idx="306">
                  <c:v>38322</c:v>
                </c:pt>
                <c:pt idx="307">
                  <c:v>38323</c:v>
                </c:pt>
                <c:pt idx="308">
                  <c:v>38324</c:v>
                </c:pt>
                <c:pt idx="309">
                  <c:v>38327</c:v>
                </c:pt>
                <c:pt idx="310">
                  <c:v>38328</c:v>
                </c:pt>
                <c:pt idx="311">
                  <c:v>38329</c:v>
                </c:pt>
                <c:pt idx="312">
                  <c:v>38330</c:v>
                </c:pt>
                <c:pt idx="313">
                  <c:v>38331</c:v>
                </c:pt>
                <c:pt idx="314">
                  <c:v>38334</c:v>
                </c:pt>
                <c:pt idx="315">
                  <c:v>38335</c:v>
                </c:pt>
                <c:pt idx="316">
                  <c:v>38336</c:v>
                </c:pt>
                <c:pt idx="317">
                  <c:v>38337</c:v>
                </c:pt>
                <c:pt idx="318">
                  <c:v>38338</c:v>
                </c:pt>
                <c:pt idx="319">
                  <c:v>38341</c:v>
                </c:pt>
                <c:pt idx="320">
                  <c:v>38342</c:v>
                </c:pt>
                <c:pt idx="321">
                  <c:v>38343</c:v>
                </c:pt>
                <c:pt idx="322">
                  <c:v>38344</c:v>
                </c:pt>
                <c:pt idx="323">
                  <c:v>38345</c:v>
                </c:pt>
                <c:pt idx="324">
                  <c:v>38348</c:v>
                </c:pt>
                <c:pt idx="325">
                  <c:v>38349</c:v>
                </c:pt>
                <c:pt idx="326">
                  <c:v>38350</c:v>
                </c:pt>
                <c:pt idx="327">
                  <c:v>38351</c:v>
                </c:pt>
                <c:pt idx="328">
                  <c:v>38352</c:v>
                </c:pt>
                <c:pt idx="329">
                  <c:v>38355</c:v>
                </c:pt>
                <c:pt idx="330">
                  <c:v>38356</c:v>
                </c:pt>
                <c:pt idx="331">
                  <c:v>38357</c:v>
                </c:pt>
                <c:pt idx="332">
                  <c:v>38358</c:v>
                </c:pt>
                <c:pt idx="333">
                  <c:v>38359</c:v>
                </c:pt>
                <c:pt idx="334">
                  <c:v>38362</c:v>
                </c:pt>
                <c:pt idx="335">
                  <c:v>38363</c:v>
                </c:pt>
                <c:pt idx="336">
                  <c:v>38364</c:v>
                </c:pt>
                <c:pt idx="337">
                  <c:v>38365</c:v>
                </c:pt>
                <c:pt idx="338">
                  <c:v>38366</c:v>
                </c:pt>
                <c:pt idx="339">
                  <c:v>38369</c:v>
                </c:pt>
                <c:pt idx="340">
                  <c:v>38370</c:v>
                </c:pt>
                <c:pt idx="341">
                  <c:v>38371</c:v>
                </c:pt>
                <c:pt idx="342">
                  <c:v>38372</c:v>
                </c:pt>
                <c:pt idx="343">
                  <c:v>38373</c:v>
                </c:pt>
                <c:pt idx="344">
                  <c:v>38376</c:v>
                </c:pt>
                <c:pt idx="345">
                  <c:v>38377</c:v>
                </c:pt>
                <c:pt idx="346">
                  <c:v>38378</c:v>
                </c:pt>
                <c:pt idx="347">
                  <c:v>38379</c:v>
                </c:pt>
                <c:pt idx="348">
                  <c:v>38380</c:v>
                </c:pt>
                <c:pt idx="349">
                  <c:v>38383</c:v>
                </c:pt>
                <c:pt idx="350">
                  <c:v>38384</c:v>
                </c:pt>
                <c:pt idx="351">
                  <c:v>38385</c:v>
                </c:pt>
                <c:pt idx="352">
                  <c:v>38386</c:v>
                </c:pt>
                <c:pt idx="353">
                  <c:v>38387</c:v>
                </c:pt>
                <c:pt idx="354">
                  <c:v>38390</c:v>
                </c:pt>
                <c:pt idx="355">
                  <c:v>38391</c:v>
                </c:pt>
                <c:pt idx="356">
                  <c:v>38392</c:v>
                </c:pt>
                <c:pt idx="357">
                  <c:v>38393</c:v>
                </c:pt>
                <c:pt idx="358">
                  <c:v>38394</c:v>
                </c:pt>
                <c:pt idx="359">
                  <c:v>38397</c:v>
                </c:pt>
                <c:pt idx="360">
                  <c:v>38398</c:v>
                </c:pt>
                <c:pt idx="361">
                  <c:v>38399</c:v>
                </c:pt>
                <c:pt idx="362">
                  <c:v>38400</c:v>
                </c:pt>
                <c:pt idx="363">
                  <c:v>38401</c:v>
                </c:pt>
                <c:pt idx="364">
                  <c:v>38404</c:v>
                </c:pt>
                <c:pt idx="365">
                  <c:v>38405</c:v>
                </c:pt>
                <c:pt idx="366">
                  <c:v>38406</c:v>
                </c:pt>
                <c:pt idx="367">
                  <c:v>38407</c:v>
                </c:pt>
                <c:pt idx="368">
                  <c:v>38408</c:v>
                </c:pt>
                <c:pt idx="369">
                  <c:v>38411</c:v>
                </c:pt>
                <c:pt idx="370">
                  <c:v>38412</c:v>
                </c:pt>
                <c:pt idx="371">
                  <c:v>38413</c:v>
                </c:pt>
                <c:pt idx="372">
                  <c:v>38414</c:v>
                </c:pt>
                <c:pt idx="373">
                  <c:v>38415</c:v>
                </c:pt>
                <c:pt idx="374">
                  <c:v>38418</c:v>
                </c:pt>
                <c:pt idx="375">
                  <c:v>38419</c:v>
                </c:pt>
                <c:pt idx="376">
                  <c:v>38420</c:v>
                </c:pt>
                <c:pt idx="377">
                  <c:v>38421</c:v>
                </c:pt>
                <c:pt idx="378">
                  <c:v>38422</c:v>
                </c:pt>
                <c:pt idx="379">
                  <c:v>38425</c:v>
                </c:pt>
                <c:pt idx="380">
                  <c:v>38426</c:v>
                </c:pt>
                <c:pt idx="381">
                  <c:v>38427</c:v>
                </c:pt>
                <c:pt idx="382">
                  <c:v>38428</c:v>
                </c:pt>
                <c:pt idx="383">
                  <c:v>38429</c:v>
                </c:pt>
                <c:pt idx="384">
                  <c:v>38432</c:v>
                </c:pt>
                <c:pt idx="385">
                  <c:v>38433</c:v>
                </c:pt>
                <c:pt idx="386">
                  <c:v>38434</c:v>
                </c:pt>
                <c:pt idx="387">
                  <c:v>38435</c:v>
                </c:pt>
                <c:pt idx="388">
                  <c:v>38436</c:v>
                </c:pt>
                <c:pt idx="389">
                  <c:v>38439</c:v>
                </c:pt>
                <c:pt idx="390">
                  <c:v>38440</c:v>
                </c:pt>
                <c:pt idx="391">
                  <c:v>38441</c:v>
                </c:pt>
                <c:pt idx="392">
                  <c:v>38442</c:v>
                </c:pt>
                <c:pt idx="393">
                  <c:v>38443</c:v>
                </c:pt>
                <c:pt idx="394">
                  <c:v>38446</c:v>
                </c:pt>
                <c:pt idx="395">
                  <c:v>38447</c:v>
                </c:pt>
                <c:pt idx="396">
                  <c:v>38448</c:v>
                </c:pt>
                <c:pt idx="397">
                  <c:v>38449</c:v>
                </c:pt>
                <c:pt idx="398">
                  <c:v>38450</c:v>
                </c:pt>
                <c:pt idx="399">
                  <c:v>38453</c:v>
                </c:pt>
                <c:pt idx="400">
                  <c:v>38454</c:v>
                </c:pt>
                <c:pt idx="401">
                  <c:v>38455</c:v>
                </c:pt>
                <c:pt idx="402">
                  <c:v>38456</c:v>
                </c:pt>
                <c:pt idx="403">
                  <c:v>38457</c:v>
                </c:pt>
                <c:pt idx="404">
                  <c:v>38460</c:v>
                </c:pt>
                <c:pt idx="405">
                  <c:v>38461</c:v>
                </c:pt>
                <c:pt idx="406">
                  <c:v>38462</c:v>
                </c:pt>
                <c:pt idx="407">
                  <c:v>38463</c:v>
                </c:pt>
                <c:pt idx="408">
                  <c:v>38464</c:v>
                </c:pt>
                <c:pt idx="409">
                  <c:v>38467</c:v>
                </c:pt>
                <c:pt idx="410">
                  <c:v>38468</c:v>
                </c:pt>
                <c:pt idx="411">
                  <c:v>38469</c:v>
                </c:pt>
                <c:pt idx="412">
                  <c:v>38470</c:v>
                </c:pt>
                <c:pt idx="413">
                  <c:v>38471</c:v>
                </c:pt>
                <c:pt idx="414">
                  <c:v>38474</c:v>
                </c:pt>
                <c:pt idx="415">
                  <c:v>38475</c:v>
                </c:pt>
                <c:pt idx="416">
                  <c:v>38476</c:v>
                </c:pt>
                <c:pt idx="417">
                  <c:v>38477</c:v>
                </c:pt>
                <c:pt idx="418">
                  <c:v>38478</c:v>
                </c:pt>
                <c:pt idx="419">
                  <c:v>38481</c:v>
                </c:pt>
                <c:pt idx="420">
                  <c:v>38482</c:v>
                </c:pt>
                <c:pt idx="421">
                  <c:v>38483</c:v>
                </c:pt>
                <c:pt idx="422">
                  <c:v>38484</c:v>
                </c:pt>
                <c:pt idx="423">
                  <c:v>38485</c:v>
                </c:pt>
                <c:pt idx="424">
                  <c:v>38488</c:v>
                </c:pt>
                <c:pt idx="425">
                  <c:v>38489</c:v>
                </c:pt>
                <c:pt idx="426">
                  <c:v>38490</c:v>
                </c:pt>
                <c:pt idx="427">
                  <c:v>38491</c:v>
                </c:pt>
                <c:pt idx="428">
                  <c:v>38492</c:v>
                </c:pt>
                <c:pt idx="429">
                  <c:v>38495</c:v>
                </c:pt>
                <c:pt idx="430">
                  <c:v>38496</c:v>
                </c:pt>
                <c:pt idx="431">
                  <c:v>38497</c:v>
                </c:pt>
                <c:pt idx="432">
                  <c:v>38498</c:v>
                </c:pt>
                <c:pt idx="433">
                  <c:v>38499</c:v>
                </c:pt>
                <c:pt idx="434">
                  <c:v>38502</c:v>
                </c:pt>
                <c:pt idx="435">
                  <c:v>38503</c:v>
                </c:pt>
                <c:pt idx="436">
                  <c:v>38504</c:v>
                </c:pt>
                <c:pt idx="437">
                  <c:v>38505</c:v>
                </c:pt>
                <c:pt idx="438">
                  <c:v>38506</c:v>
                </c:pt>
                <c:pt idx="439">
                  <c:v>38509</c:v>
                </c:pt>
                <c:pt idx="440">
                  <c:v>38510</c:v>
                </c:pt>
                <c:pt idx="441">
                  <c:v>38511</c:v>
                </c:pt>
                <c:pt idx="442">
                  <c:v>38512</c:v>
                </c:pt>
                <c:pt idx="443">
                  <c:v>38513</c:v>
                </c:pt>
                <c:pt idx="444">
                  <c:v>38516</c:v>
                </c:pt>
                <c:pt idx="445">
                  <c:v>38517</c:v>
                </c:pt>
                <c:pt idx="446">
                  <c:v>38518</c:v>
                </c:pt>
                <c:pt idx="447">
                  <c:v>38519</c:v>
                </c:pt>
                <c:pt idx="448">
                  <c:v>38520</c:v>
                </c:pt>
                <c:pt idx="449">
                  <c:v>38523</c:v>
                </c:pt>
                <c:pt idx="450">
                  <c:v>38524</c:v>
                </c:pt>
                <c:pt idx="451">
                  <c:v>38525</c:v>
                </c:pt>
                <c:pt idx="452">
                  <c:v>38526</c:v>
                </c:pt>
                <c:pt idx="453">
                  <c:v>38527</c:v>
                </c:pt>
                <c:pt idx="454">
                  <c:v>38530</c:v>
                </c:pt>
                <c:pt idx="455">
                  <c:v>38531</c:v>
                </c:pt>
                <c:pt idx="456">
                  <c:v>38532</c:v>
                </c:pt>
                <c:pt idx="457">
                  <c:v>38533</c:v>
                </c:pt>
                <c:pt idx="458">
                  <c:v>38534</c:v>
                </c:pt>
                <c:pt idx="459">
                  <c:v>38537</c:v>
                </c:pt>
                <c:pt idx="460">
                  <c:v>38538</c:v>
                </c:pt>
                <c:pt idx="461">
                  <c:v>38539</c:v>
                </c:pt>
                <c:pt idx="462">
                  <c:v>38540</c:v>
                </c:pt>
                <c:pt idx="463">
                  <c:v>38541</c:v>
                </c:pt>
                <c:pt idx="464">
                  <c:v>38544</c:v>
                </c:pt>
                <c:pt idx="465">
                  <c:v>38545</c:v>
                </c:pt>
                <c:pt idx="466">
                  <c:v>38546</c:v>
                </c:pt>
                <c:pt idx="467">
                  <c:v>38547</c:v>
                </c:pt>
                <c:pt idx="468">
                  <c:v>38548</c:v>
                </c:pt>
                <c:pt idx="469">
                  <c:v>38551</c:v>
                </c:pt>
                <c:pt idx="470">
                  <c:v>38552</c:v>
                </c:pt>
                <c:pt idx="471">
                  <c:v>38553</c:v>
                </c:pt>
                <c:pt idx="472">
                  <c:v>38554</c:v>
                </c:pt>
                <c:pt idx="473">
                  <c:v>38555</c:v>
                </c:pt>
                <c:pt idx="474">
                  <c:v>38558</c:v>
                </c:pt>
                <c:pt idx="475">
                  <c:v>38559</c:v>
                </c:pt>
                <c:pt idx="476">
                  <c:v>38560</c:v>
                </c:pt>
                <c:pt idx="477">
                  <c:v>38561</c:v>
                </c:pt>
                <c:pt idx="478">
                  <c:v>38562</c:v>
                </c:pt>
                <c:pt idx="479">
                  <c:v>38565</c:v>
                </c:pt>
                <c:pt idx="480">
                  <c:v>38566</c:v>
                </c:pt>
                <c:pt idx="481">
                  <c:v>38567</c:v>
                </c:pt>
                <c:pt idx="482">
                  <c:v>38568</c:v>
                </c:pt>
                <c:pt idx="483">
                  <c:v>38569</c:v>
                </c:pt>
                <c:pt idx="484">
                  <c:v>38572</c:v>
                </c:pt>
                <c:pt idx="485">
                  <c:v>38573</c:v>
                </c:pt>
                <c:pt idx="486">
                  <c:v>38574</c:v>
                </c:pt>
                <c:pt idx="487">
                  <c:v>38575</c:v>
                </c:pt>
                <c:pt idx="488">
                  <c:v>38576</c:v>
                </c:pt>
                <c:pt idx="489">
                  <c:v>38579</c:v>
                </c:pt>
                <c:pt idx="490">
                  <c:v>38580</c:v>
                </c:pt>
                <c:pt idx="491">
                  <c:v>38581</c:v>
                </c:pt>
                <c:pt idx="492">
                  <c:v>38582</c:v>
                </c:pt>
                <c:pt idx="493">
                  <c:v>38583</c:v>
                </c:pt>
                <c:pt idx="494">
                  <c:v>38586</c:v>
                </c:pt>
                <c:pt idx="495">
                  <c:v>38587</c:v>
                </c:pt>
                <c:pt idx="496">
                  <c:v>38588</c:v>
                </c:pt>
                <c:pt idx="497">
                  <c:v>38589</c:v>
                </c:pt>
                <c:pt idx="498">
                  <c:v>38590</c:v>
                </c:pt>
                <c:pt idx="499">
                  <c:v>38593</c:v>
                </c:pt>
                <c:pt idx="500">
                  <c:v>38594</c:v>
                </c:pt>
                <c:pt idx="501">
                  <c:v>38595</c:v>
                </c:pt>
                <c:pt idx="502">
                  <c:v>38596</c:v>
                </c:pt>
                <c:pt idx="503">
                  <c:v>38597</c:v>
                </c:pt>
                <c:pt idx="504">
                  <c:v>38600</c:v>
                </c:pt>
                <c:pt idx="505">
                  <c:v>38601</c:v>
                </c:pt>
                <c:pt idx="506">
                  <c:v>38602</c:v>
                </c:pt>
                <c:pt idx="507">
                  <c:v>38603</c:v>
                </c:pt>
                <c:pt idx="508">
                  <c:v>38604</c:v>
                </c:pt>
                <c:pt idx="509">
                  <c:v>38607</c:v>
                </c:pt>
                <c:pt idx="510">
                  <c:v>38608</c:v>
                </c:pt>
                <c:pt idx="511">
                  <c:v>38609</c:v>
                </c:pt>
                <c:pt idx="512">
                  <c:v>38610</c:v>
                </c:pt>
                <c:pt idx="513">
                  <c:v>38611</c:v>
                </c:pt>
                <c:pt idx="514">
                  <c:v>38614</c:v>
                </c:pt>
                <c:pt idx="515">
                  <c:v>38615</c:v>
                </c:pt>
                <c:pt idx="516">
                  <c:v>38616</c:v>
                </c:pt>
                <c:pt idx="517">
                  <c:v>38617</c:v>
                </c:pt>
                <c:pt idx="518">
                  <c:v>38618</c:v>
                </c:pt>
                <c:pt idx="519">
                  <c:v>38621</c:v>
                </c:pt>
                <c:pt idx="520">
                  <c:v>38622</c:v>
                </c:pt>
                <c:pt idx="521">
                  <c:v>38623</c:v>
                </c:pt>
                <c:pt idx="522">
                  <c:v>38624</c:v>
                </c:pt>
                <c:pt idx="523">
                  <c:v>38625</c:v>
                </c:pt>
                <c:pt idx="524">
                  <c:v>38628</c:v>
                </c:pt>
                <c:pt idx="525">
                  <c:v>38629</c:v>
                </c:pt>
                <c:pt idx="526">
                  <c:v>38630</c:v>
                </c:pt>
                <c:pt idx="527">
                  <c:v>38631</c:v>
                </c:pt>
                <c:pt idx="528">
                  <c:v>38632</c:v>
                </c:pt>
                <c:pt idx="529">
                  <c:v>38635</c:v>
                </c:pt>
                <c:pt idx="530">
                  <c:v>38636</c:v>
                </c:pt>
                <c:pt idx="531">
                  <c:v>38637</c:v>
                </c:pt>
                <c:pt idx="532">
                  <c:v>38638</c:v>
                </c:pt>
                <c:pt idx="533">
                  <c:v>38639</c:v>
                </c:pt>
                <c:pt idx="534">
                  <c:v>38642</c:v>
                </c:pt>
                <c:pt idx="535">
                  <c:v>38643</c:v>
                </c:pt>
                <c:pt idx="536">
                  <c:v>38644</c:v>
                </c:pt>
                <c:pt idx="537">
                  <c:v>38645</c:v>
                </c:pt>
                <c:pt idx="538">
                  <c:v>38646</c:v>
                </c:pt>
                <c:pt idx="539">
                  <c:v>38649</c:v>
                </c:pt>
                <c:pt idx="540">
                  <c:v>38650</c:v>
                </c:pt>
                <c:pt idx="541">
                  <c:v>38651</c:v>
                </c:pt>
                <c:pt idx="542">
                  <c:v>38652</c:v>
                </c:pt>
                <c:pt idx="543">
                  <c:v>38653</c:v>
                </c:pt>
                <c:pt idx="544">
                  <c:v>38656</c:v>
                </c:pt>
                <c:pt idx="545">
                  <c:v>38657</c:v>
                </c:pt>
                <c:pt idx="546">
                  <c:v>38658</c:v>
                </c:pt>
                <c:pt idx="547">
                  <c:v>38659</c:v>
                </c:pt>
                <c:pt idx="548">
                  <c:v>38660</c:v>
                </c:pt>
                <c:pt idx="549">
                  <c:v>38663</c:v>
                </c:pt>
                <c:pt idx="550">
                  <c:v>38664</c:v>
                </c:pt>
                <c:pt idx="551">
                  <c:v>38665</c:v>
                </c:pt>
                <c:pt idx="552">
                  <c:v>38666</c:v>
                </c:pt>
                <c:pt idx="553">
                  <c:v>38667</c:v>
                </c:pt>
                <c:pt idx="554">
                  <c:v>38670</c:v>
                </c:pt>
                <c:pt idx="555">
                  <c:v>38671</c:v>
                </c:pt>
                <c:pt idx="556">
                  <c:v>38672</c:v>
                </c:pt>
                <c:pt idx="557">
                  <c:v>38673</c:v>
                </c:pt>
                <c:pt idx="558">
                  <c:v>38674</c:v>
                </c:pt>
                <c:pt idx="559">
                  <c:v>38677</c:v>
                </c:pt>
                <c:pt idx="560">
                  <c:v>38678</c:v>
                </c:pt>
                <c:pt idx="561">
                  <c:v>38679</c:v>
                </c:pt>
                <c:pt idx="562">
                  <c:v>38680</c:v>
                </c:pt>
                <c:pt idx="563">
                  <c:v>38681</c:v>
                </c:pt>
                <c:pt idx="564">
                  <c:v>38684</c:v>
                </c:pt>
                <c:pt idx="565">
                  <c:v>38685</c:v>
                </c:pt>
                <c:pt idx="566">
                  <c:v>38686</c:v>
                </c:pt>
                <c:pt idx="567">
                  <c:v>38687</c:v>
                </c:pt>
                <c:pt idx="568">
                  <c:v>38688</c:v>
                </c:pt>
                <c:pt idx="569">
                  <c:v>38691</c:v>
                </c:pt>
                <c:pt idx="570">
                  <c:v>38692</c:v>
                </c:pt>
                <c:pt idx="571">
                  <c:v>38693</c:v>
                </c:pt>
                <c:pt idx="572">
                  <c:v>38694</c:v>
                </c:pt>
                <c:pt idx="573">
                  <c:v>38695</c:v>
                </c:pt>
                <c:pt idx="574">
                  <c:v>38698</c:v>
                </c:pt>
                <c:pt idx="575">
                  <c:v>38699</c:v>
                </c:pt>
                <c:pt idx="576">
                  <c:v>38700</c:v>
                </c:pt>
                <c:pt idx="577">
                  <c:v>38701</c:v>
                </c:pt>
                <c:pt idx="578">
                  <c:v>38702</c:v>
                </c:pt>
                <c:pt idx="579">
                  <c:v>38705</c:v>
                </c:pt>
                <c:pt idx="580">
                  <c:v>38706</c:v>
                </c:pt>
                <c:pt idx="581">
                  <c:v>38707</c:v>
                </c:pt>
                <c:pt idx="582">
                  <c:v>38708</c:v>
                </c:pt>
                <c:pt idx="583">
                  <c:v>38709</c:v>
                </c:pt>
                <c:pt idx="584">
                  <c:v>38712</c:v>
                </c:pt>
                <c:pt idx="585">
                  <c:v>38713</c:v>
                </c:pt>
                <c:pt idx="586">
                  <c:v>38714</c:v>
                </c:pt>
                <c:pt idx="587">
                  <c:v>38715</c:v>
                </c:pt>
                <c:pt idx="588">
                  <c:v>38716</c:v>
                </c:pt>
                <c:pt idx="589">
                  <c:v>38719</c:v>
                </c:pt>
                <c:pt idx="590">
                  <c:v>38720</c:v>
                </c:pt>
                <c:pt idx="591">
                  <c:v>38721</c:v>
                </c:pt>
                <c:pt idx="592">
                  <c:v>38722</c:v>
                </c:pt>
                <c:pt idx="593">
                  <c:v>38723</c:v>
                </c:pt>
                <c:pt idx="594">
                  <c:v>38726</c:v>
                </c:pt>
                <c:pt idx="595">
                  <c:v>38727</c:v>
                </c:pt>
                <c:pt idx="596">
                  <c:v>38728</c:v>
                </c:pt>
                <c:pt idx="597">
                  <c:v>38729</c:v>
                </c:pt>
                <c:pt idx="598">
                  <c:v>38730</c:v>
                </c:pt>
                <c:pt idx="599">
                  <c:v>38733</c:v>
                </c:pt>
                <c:pt idx="600">
                  <c:v>38734</c:v>
                </c:pt>
                <c:pt idx="601">
                  <c:v>38735</c:v>
                </c:pt>
                <c:pt idx="602">
                  <c:v>38736</c:v>
                </c:pt>
                <c:pt idx="603">
                  <c:v>38737</c:v>
                </c:pt>
                <c:pt idx="604">
                  <c:v>38740</c:v>
                </c:pt>
                <c:pt idx="605">
                  <c:v>38741</c:v>
                </c:pt>
                <c:pt idx="606">
                  <c:v>38742</c:v>
                </c:pt>
                <c:pt idx="607">
                  <c:v>38743</c:v>
                </c:pt>
                <c:pt idx="608">
                  <c:v>38744</c:v>
                </c:pt>
                <c:pt idx="609">
                  <c:v>38747</c:v>
                </c:pt>
                <c:pt idx="610">
                  <c:v>38748</c:v>
                </c:pt>
                <c:pt idx="611">
                  <c:v>38749</c:v>
                </c:pt>
                <c:pt idx="612">
                  <c:v>38750</c:v>
                </c:pt>
                <c:pt idx="613">
                  <c:v>38751</c:v>
                </c:pt>
                <c:pt idx="614">
                  <c:v>38754</c:v>
                </c:pt>
                <c:pt idx="615">
                  <c:v>38755</c:v>
                </c:pt>
                <c:pt idx="616">
                  <c:v>38756</c:v>
                </c:pt>
                <c:pt idx="617">
                  <c:v>38757</c:v>
                </c:pt>
                <c:pt idx="618">
                  <c:v>38758</c:v>
                </c:pt>
                <c:pt idx="619">
                  <c:v>38761</c:v>
                </c:pt>
                <c:pt idx="620">
                  <c:v>38762</c:v>
                </c:pt>
                <c:pt idx="621">
                  <c:v>38763</c:v>
                </c:pt>
                <c:pt idx="622">
                  <c:v>38764</c:v>
                </c:pt>
                <c:pt idx="623">
                  <c:v>38765</c:v>
                </c:pt>
                <c:pt idx="624">
                  <c:v>38768</c:v>
                </c:pt>
                <c:pt idx="625">
                  <c:v>38769</c:v>
                </c:pt>
                <c:pt idx="626">
                  <c:v>38770</c:v>
                </c:pt>
                <c:pt idx="627">
                  <c:v>38771</c:v>
                </c:pt>
                <c:pt idx="628">
                  <c:v>38772</c:v>
                </c:pt>
                <c:pt idx="629">
                  <c:v>38775</c:v>
                </c:pt>
                <c:pt idx="630">
                  <c:v>38776</c:v>
                </c:pt>
                <c:pt idx="631">
                  <c:v>38777</c:v>
                </c:pt>
                <c:pt idx="632">
                  <c:v>38778</c:v>
                </c:pt>
                <c:pt idx="633">
                  <c:v>38779</c:v>
                </c:pt>
                <c:pt idx="634">
                  <c:v>38782</c:v>
                </c:pt>
                <c:pt idx="635">
                  <c:v>38783</c:v>
                </c:pt>
                <c:pt idx="636">
                  <c:v>38784</c:v>
                </c:pt>
                <c:pt idx="637">
                  <c:v>38785</c:v>
                </c:pt>
                <c:pt idx="638">
                  <c:v>38786</c:v>
                </c:pt>
                <c:pt idx="639">
                  <c:v>38789</c:v>
                </c:pt>
                <c:pt idx="640">
                  <c:v>38790</c:v>
                </c:pt>
                <c:pt idx="641">
                  <c:v>38791</c:v>
                </c:pt>
                <c:pt idx="642">
                  <c:v>38792</c:v>
                </c:pt>
                <c:pt idx="643">
                  <c:v>38793</c:v>
                </c:pt>
                <c:pt idx="644">
                  <c:v>38796</c:v>
                </c:pt>
                <c:pt idx="645">
                  <c:v>38797</c:v>
                </c:pt>
                <c:pt idx="646">
                  <c:v>38798</c:v>
                </c:pt>
                <c:pt idx="647">
                  <c:v>38799</c:v>
                </c:pt>
                <c:pt idx="648">
                  <c:v>38800</c:v>
                </c:pt>
                <c:pt idx="649">
                  <c:v>38803</c:v>
                </c:pt>
                <c:pt idx="650">
                  <c:v>38804</c:v>
                </c:pt>
                <c:pt idx="651">
                  <c:v>38805</c:v>
                </c:pt>
                <c:pt idx="652">
                  <c:v>38806</c:v>
                </c:pt>
                <c:pt idx="653">
                  <c:v>38807</c:v>
                </c:pt>
                <c:pt idx="654">
                  <c:v>38810</c:v>
                </c:pt>
                <c:pt idx="655">
                  <c:v>38811</c:v>
                </c:pt>
                <c:pt idx="656">
                  <c:v>38812</c:v>
                </c:pt>
                <c:pt idx="657">
                  <c:v>38813</c:v>
                </c:pt>
                <c:pt idx="658">
                  <c:v>38814</c:v>
                </c:pt>
                <c:pt idx="659">
                  <c:v>38817</c:v>
                </c:pt>
                <c:pt idx="660">
                  <c:v>38818</c:v>
                </c:pt>
                <c:pt idx="661">
                  <c:v>38819</c:v>
                </c:pt>
                <c:pt idx="662">
                  <c:v>38820</c:v>
                </c:pt>
                <c:pt idx="663">
                  <c:v>38821</c:v>
                </c:pt>
                <c:pt idx="664">
                  <c:v>38824</c:v>
                </c:pt>
                <c:pt idx="665">
                  <c:v>38825</c:v>
                </c:pt>
                <c:pt idx="666">
                  <c:v>38826</c:v>
                </c:pt>
                <c:pt idx="667">
                  <c:v>38827</c:v>
                </c:pt>
                <c:pt idx="668">
                  <c:v>38828</c:v>
                </c:pt>
                <c:pt idx="669">
                  <c:v>38831</c:v>
                </c:pt>
                <c:pt idx="670">
                  <c:v>38832</c:v>
                </c:pt>
                <c:pt idx="671">
                  <c:v>38833</c:v>
                </c:pt>
                <c:pt idx="672">
                  <c:v>38834</c:v>
                </c:pt>
                <c:pt idx="673">
                  <c:v>38835</c:v>
                </c:pt>
                <c:pt idx="674">
                  <c:v>38838</c:v>
                </c:pt>
                <c:pt idx="675">
                  <c:v>38839</c:v>
                </c:pt>
                <c:pt idx="676">
                  <c:v>38840</c:v>
                </c:pt>
                <c:pt idx="677">
                  <c:v>38841</c:v>
                </c:pt>
                <c:pt idx="678">
                  <c:v>38842</c:v>
                </c:pt>
                <c:pt idx="679">
                  <c:v>38845</c:v>
                </c:pt>
                <c:pt idx="680">
                  <c:v>38846</c:v>
                </c:pt>
                <c:pt idx="681">
                  <c:v>38847</c:v>
                </c:pt>
                <c:pt idx="682">
                  <c:v>38848</c:v>
                </c:pt>
                <c:pt idx="683">
                  <c:v>38849</c:v>
                </c:pt>
                <c:pt idx="684">
                  <c:v>38852</c:v>
                </c:pt>
                <c:pt idx="685">
                  <c:v>38853</c:v>
                </c:pt>
                <c:pt idx="686">
                  <c:v>38854</c:v>
                </c:pt>
                <c:pt idx="687">
                  <c:v>38855</c:v>
                </c:pt>
                <c:pt idx="688">
                  <c:v>38856</c:v>
                </c:pt>
                <c:pt idx="689">
                  <c:v>38859</c:v>
                </c:pt>
                <c:pt idx="690">
                  <c:v>38860</c:v>
                </c:pt>
                <c:pt idx="691">
                  <c:v>38861</c:v>
                </c:pt>
                <c:pt idx="692">
                  <c:v>38862</c:v>
                </c:pt>
                <c:pt idx="693">
                  <c:v>38863</c:v>
                </c:pt>
                <c:pt idx="694">
                  <c:v>38866</c:v>
                </c:pt>
                <c:pt idx="695">
                  <c:v>38867</c:v>
                </c:pt>
                <c:pt idx="696">
                  <c:v>38868</c:v>
                </c:pt>
                <c:pt idx="697">
                  <c:v>38869</c:v>
                </c:pt>
                <c:pt idx="698">
                  <c:v>38870</c:v>
                </c:pt>
                <c:pt idx="699">
                  <c:v>38873</c:v>
                </c:pt>
                <c:pt idx="700">
                  <c:v>38874</c:v>
                </c:pt>
                <c:pt idx="701">
                  <c:v>38875</c:v>
                </c:pt>
                <c:pt idx="702">
                  <c:v>38876</c:v>
                </c:pt>
                <c:pt idx="703">
                  <c:v>38877</c:v>
                </c:pt>
                <c:pt idx="704">
                  <c:v>38880</c:v>
                </c:pt>
                <c:pt idx="705">
                  <c:v>38881</c:v>
                </c:pt>
                <c:pt idx="706">
                  <c:v>38882</c:v>
                </c:pt>
                <c:pt idx="707">
                  <c:v>38883</c:v>
                </c:pt>
                <c:pt idx="708">
                  <c:v>38884</c:v>
                </c:pt>
                <c:pt idx="709">
                  <c:v>38887</c:v>
                </c:pt>
                <c:pt idx="710">
                  <c:v>38888</c:v>
                </c:pt>
                <c:pt idx="711">
                  <c:v>38889</c:v>
                </c:pt>
                <c:pt idx="712">
                  <c:v>38890</c:v>
                </c:pt>
                <c:pt idx="713">
                  <c:v>38891</c:v>
                </c:pt>
                <c:pt idx="714">
                  <c:v>38894</c:v>
                </c:pt>
                <c:pt idx="715">
                  <c:v>38895</c:v>
                </c:pt>
                <c:pt idx="716">
                  <c:v>38896</c:v>
                </c:pt>
                <c:pt idx="717">
                  <c:v>38897</c:v>
                </c:pt>
                <c:pt idx="718">
                  <c:v>38898</c:v>
                </c:pt>
                <c:pt idx="719">
                  <c:v>38901</c:v>
                </c:pt>
                <c:pt idx="720">
                  <c:v>38902</c:v>
                </c:pt>
                <c:pt idx="721">
                  <c:v>38903</c:v>
                </c:pt>
                <c:pt idx="722">
                  <c:v>38904</c:v>
                </c:pt>
                <c:pt idx="723">
                  <c:v>38905</c:v>
                </c:pt>
                <c:pt idx="724">
                  <c:v>38908</c:v>
                </c:pt>
                <c:pt idx="725">
                  <c:v>38909</c:v>
                </c:pt>
                <c:pt idx="726">
                  <c:v>38910</c:v>
                </c:pt>
                <c:pt idx="727">
                  <c:v>38911</c:v>
                </c:pt>
                <c:pt idx="728">
                  <c:v>38912</c:v>
                </c:pt>
                <c:pt idx="729">
                  <c:v>38915</c:v>
                </c:pt>
                <c:pt idx="730">
                  <c:v>38916</c:v>
                </c:pt>
                <c:pt idx="731">
                  <c:v>38917</c:v>
                </c:pt>
                <c:pt idx="732">
                  <c:v>38918</c:v>
                </c:pt>
                <c:pt idx="733">
                  <c:v>38919</c:v>
                </c:pt>
                <c:pt idx="734">
                  <c:v>38922</c:v>
                </c:pt>
                <c:pt idx="735">
                  <c:v>38923</c:v>
                </c:pt>
                <c:pt idx="736">
                  <c:v>38924</c:v>
                </c:pt>
                <c:pt idx="737">
                  <c:v>38925</c:v>
                </c:pt>
                <c:pt idx="738">
                  <c:v>38926</c:v>
                </c:pt>
                <c:pt idx="739">
                  <c:v>38929</c:v>
                </c:pt>
                <c:pt idx="740">
                  <c:v>38930</c:v>
                </c:pt>
                <c:pt idx="741">
                  <c:v>38931</c:v>
                </c:pt>
                <c:pt idx="742">
                  <c:v>38932</c:v>
                </c:pt>
                <c:pt idx="743">
                  <c:v>38933</c:v>
                </c:pt>
                <c:pt idx="744">
                  <c:v>38936</c:v>
                </c:pt>
                <c:pt idx="745">
                  <c:v>38937</c:v>
                </c:pt>
                <c:pt idx="746">
                  <c:v>38938</c:v>
                </c:pt>
                <c:pt idx="747">
                  <c:v>38939</c:v>
                </c:pt>
                <c:pt idx="748">
                  <c:v>38940</c:v>
                </c:pt>
                <c:pt idx="749">
                  <c:v>38943</c:v>
                </c:pt>
                <c:pt idx="750">
                  <c:v>38944</c:v>
                </c:pt>
                <c:pt idx="751">
                  <c:v>38945</c:v>
                </c:pt>
                <c:pt idx="752">
                  <c:v>38946</c:v>
                </c:pt>
                <c:pt idx="753">
                  <c:v>38947</c:v>
                </c:pt>
                <c:pt idx="754">
                  <c:v>38950</c:v>
                </c:pt>
                <c:pt idx="755">
                  <c:v>38951</c:v>
                </c:pt>
                <c:pt idx="756">
                  <c:v>38952</c:v>
                </c:pt>
                <c:pt idx="757">
                  <c:v>38953</c:v>
                </c:pt>
                <c:pt idx="758">
                  <c:v>38954</c:v>
                </c:pt>
                <c:pt idx="759">
                  <c:v>38957</c:v>
                </c:pt>
                <c:pt idx="760">
                  <c:v>38958</c:v>
                </c:pt>
                <c:pt idx="761">
                  <c:v>38959</c:v>
                </c:pt>
                <c:pt idx="762">
                  <c:v>38960</c:v>
                </c:pt>
                <c:pt idx="763">
                  <c:v>38961</c:v>
                </c:pt>
                <c:pt idx="764">
                  <c:v>38964</c:v>
                </c:pt>
                <c:pt idx="765">
                  <c:v>38965</c:v>
                </c:pt>
                <c:pt idx="766">
                  <c:v>38966</c:v>
                </c:pt>
                <c:pt idx="767">
                  <c:v>38967</c:v>
                </c:pt>
                <c:pt idx="768">
                  <c:v>38968</c:v>
                </c:pt>
                <c:pt idx="769">
                  <c:v>38971</c:v>
                </c:pt>
                <c:pt idx="770">
                  <c:v>38972</c:v>
                </c:pt>
                <c:pt idx="771">
                  <c:v>38973</c:v>
                </c:pt>
                <c:pt idx="772">
                  <c:v>38974</c:v>
                </c:pt>
                <c:pt idx="773">
                  <c:v>38975</c:v>
                </c:pt>
                <c:pt idx="774">
                  <c:v>38978</c:v>
                </c:pt>
                <c:pt idx="775">
                  <c:v>38979</c:v>
                </c:pt>
                <c:pt idx="776">
                  <c:v>38980</c:v>
                </c:pt>
                <c:pt idx="777">
                  <c:v>38981</c:v>
                </c:pt>
                <c:pt idx="778">
                  <c:v>38982</c:v>
                </c:pt>
                <c:pt idx="779">
                  <c:v>38985</c:v>
                </c:pt>
                <c:pt idx="780">
                  <c:v>38986</c:v>
                </c:pt>
                <c:pt idx="781">
                  <c:v>38987</c:v>
                </c:pt>
                <c:pt idx="782">
                  <c:v>38988</c:v>
                </c:pt>
                <c:pt idx="783">
                  <c:v>38989</c:v>
                </c:pt>
                <c:pt idx="784">
                  <c:v>38992</c:v>
                </c:pt>
                <c:pt idx="785">
                  <c:v>38993</c:v>
                </c:pt>
                <c:pt idx="786">
                  <c:v>38994</c:v>
                </c:pt>
                <c:pt idx="787">
                  <c:v>38995</c:v>
                </c:pt>
                <c:pt idx="788">
                  <c:v>38996</c:v>
                </c:pt>
                <c:pt idx="789">
                  <c:v>38999</c:v>
                </c:pt>
                <c:pt idx="790">
                  <c:v>39000</c:v>
                </c:pt>
                <c:pt idx="791">
                  <c:v>39001</c:v>
                </c:pt>
                <c:pt idx="792">
                  <c:v>39002</c:v>
                </c:pt>
                <c:pt idx="793">
                  <c:v>39003</c:v>
                </c:pt>
                <c:pt idx="794">
                  <c:v>39006</c:v>
                </c:pt>
                <c:pt idx="795">
                  <c:v>39007</c:v>
                </c:pt>
                <c:pt idx="796">
                  <c:v>39008</c:v>
                </c:pt>
                <c:pt idx="797">
                  <c:v>39009</c:v>
                </c:pt>
                <c:pt idx="798">
                  <c:v>39010</c:v>
                </c:pt>
                <c:pt idx="799">
                  <c:v>39013</c:v>
                </c:pt>
                <c:pt idx="800">
                  <c:v>39014</c:v>
                </c:pt>
                <c:pt idx="801">
                  <c:v>39015</c:v>
                </c:pt>
                <c:pt idx="802">
                  <c:v>39016</c:v>
                </c:pt>
                <c:pt idx="803">
                  <c:v>39017</c:v>
                </c:pt>
                <c:pt idx="804">
                  <c:v>39020</c:v>
                </c:pt>
                <c:pt idx="805">
                  <c:v>39021</c:v>
                </c:pt>
                <c:pt idx="806">
                  <c:v>39022</c:v>
                </c:pt>
                <c:pt idx="807">
                  <c:v>39023</c:v>
                </c:pt>
                <c:pt idx="808">
                  <c:v>39024</c:v>
                </c:pt>
                <c:pt idx="809">
                  <c:v>39027</c:v>
                </c:pt>
                <c:pt idx="810">
                  <c:v>39028</c:v>
                </c:pt>
                <c:pt idx="811">
                  <c:v>39029</c:v>
                </c:pt>
                <c:pt idx="812">
                  <c:v>39030</c:v>
                </c:pt>
                <c:pt idx="813">
                  <c:v>39031</c:v>
                </c:pt>
                <c:pt idx="814">
                  <c:v>39034</c:v>
                </c:pt>
                <c:pt idx="815">
                  <c:v>39035</c:v>
                </c:pt>
                <c:pt idx="816">
                  <c:v>39036</c:v>
                </c:pt>
                <c:pt idx="817">
                  <c:v>39037</c:v>
                </c:pt>
                <c:pt idx="818">
                  <c:v>39038</c:v>
                </c:pt>
                <c:pt idx="819">
                  <c:v>39041</c:v>
                </c:pt>
                <c:pt idx="820">
                  <c:v>39042</c:v>
                </c:pt>
                <c:pt idx="821">
                  <c:v>39043</c:v>
                </c:pt>
                <c:pt idx="822">
                  <c:v>39044</c:v>
                </c:pt>
                <c:pt idx="823">
                  <c:v>39045</c:v>
                </c:pt>
                <c:pt idx="824">
                  <c:v>39048</c:v>
                </c:pt>
                <c:pt idx="825">
                  <c:v>39049</c:v>
                </c:pt>
                <c:pt idx="826">
                  <c:v>39050</c:v>
                </c:pt>
                <c:pt idx="827">
                  <c:v>39051</c:v>
                </c:pt>
                <c:pt idx="828">
                  <c:v>39052</c:v>
                </c:pt>
                <c:pt idx="829">
                  <c:v>39055</c:v>
                </c:pt>
                <c:pt idx="830">
                  <c:v>39056</c:v>
                </c:pt>
                <c:pt idx="831">
                  <c:v>39057</c:v>
                </c:pt>
                <c:pt idx="832">
                  <c:v>39058</c:v>
                </c:pt>
                <c:pt idx="833">
                  <c:v>39059</c:v>
                </c:pt>
                <c:pt idx="834">
                  <c:v>39062</c:v>
                </c:pt>
                <c:pt idx="835">
                  <c:v>39063</c:v>
                </c:pt>
                <c:pt idx="836">
                  <c:v>39064</c:v>
                </c:pt>
                <c:pt idx="837">
                  <c:v>39065</c:v>
                </c:pt>
                <c:pt idx="838">
                  <c:v>39066</c:v>
                </c:pt>
                <c:pt idx="839">
                  <c:v>39069</c:v>
                </c:pt>
                <c:pt idx="840">
                  <c:v>39070</c:v>
                </c:pt>
                <c:pt idx="841">
                  <c:v>39071</c:v>
                </c:pt>
                <c:pt idx="842">
                  <c:v>39072</c:v>
                </c:pt>
                <c:pt idx="843">
                  <c:v>39073</c:v>
                </c:pt>
                <c:pt idx="844">
                  <c:v>39076</c:v>
                </c:pt>
                <c:pt idx="845">
                  <c:v>39077</c:v>
                </c:pt>
                <c:pt idx="846">
                  <c:v>39078</c:v>
                </c:pt>
                <c:pt idx="847">
                  <c:v>39079</c:v>
                </c:pt>
                <c:pt idx="848">
                  <c:v>39080</c:v>
                </c:pt>
                <c:pt idx="849">
                  <c:v>39083</c:v>
                </c:pt>
                <c:pt idx="850">
                  <c:v>39084</c:v>
                </c:pt>
                <c:pt idx="851">
                  <c:v>39085</c:v>
                </c:pt>
                <c:pt idx="852">
                  <c:v>39086</c:v>
                </c:pt>
                <c:pt idx="853">
                  <c:v>39087</c:v>
                </c:pt>
                <c:pt idx="854">
                  <c:v>39090</c:v>
                </c:pt>
                <c:pt idx="855">
                  <c:v>39091</c:v>
                </c:pt>
                <c:pt idx="856">
                  <c:v>39092</c:v>
                </c:pt>
                <c:pt idx="857">
                  <c:v>39093</c:v>
                </c:pt>
                <c:pt idx="858">
                  <c:v>39094</c:v>
                </c:pt>
                <c:pt idx="859">
                  <c:v>39097</c:v>
                </c:pt>
                <c:pt idx="860">
                  <c:v>39098</c:v>
                </c:pt>
                <c:pt idx="861">
                  <c:v>39099</c:v>
                </c:pt>
                <c:pt idx="862">
                  <c:v>39100</c:v>
                </c:pt>
                <c:pt idx="863">
                  <c:v>39101</c:v>
                </c:pt>
                <c:pt idx="864">
                  <c:v>39104</c:v>
                </c:pt>
                <c:pt idx="865">
                  <c:v>39105</c:v>
                </c:pt>
                <c:pt idx="866">
                  <c:v>39106</c:v>
                </c:pt>
                <c:pt idx="867">
                  <c:v>39107</c:v>
                </c:pt>
                <c:pt idx="868">
                  <c:v>39108</c:v>
                </c:pt>
                <c:pt idx="869">
                  <c:v>39111</c:v>
                </c:pt>
                <c:pt idx="870">
                  <c:v>39112</c:v>
                </c:pt>
                <c:pt idx="871">
                  <c:v>39113</c:v>
                </c:pt>
                <c:pt idx="872">
                  <c:v>39114</c:v>
                </c:pt>
                <c:pt idx="873">
                  <c:v>39115</c:v>
                </c:pt>
                <c:pt idx="874">
                  <c:v>39118</c:v>
                </c:pt>
                <c:pt idx="875">
                  <c:v>39119</c:v>
                </c:pt>
                <c:pt idx="876">
                  <c:v>39120</c:v>
                </c:pt>
                <c:pt idx="877">
                  <c:v>39121</c:v>
                </c:pt>
                <c:pt idx="878">
                  <c:v>39122</c:v>
                </c:pt>
                <c:pt idx="879">
                  <c:v>39125</c:v>
                </c:pt>
                <c:pt idx="880">
                  <c:v>39126</c:v>
                </c:pt>
                <c:pt idx="881">
                  <c:v>39127</c:v>
                </c:pt>
                <c:pt idx="882">
                  <c:v>39128</c:v>
                </c:pt>
                <c:pt idx="883">
                  <c:v>39129</c:v>
                </c:pt>
                <c:pt idx="884">
                  <c:v>39132</c:v>
                </c:pt>
                <c:pt idx="885">
                  <c:v>39133</c:v>
                </c:pt>
                <c:pt idx="886">
                  <c:v>39134</c:v>
                </c:pt>
                <c:pt idx="887">
                  <c:v>39135</c:v>
                </c:pt>
                <c:pt idx="888">
                  <c:v>39136</c:v>
                </c:pt>
                <c:pt idx="889">
                  <c:v>39139</c:v>
                </c:pt>
                <c:pt idx="890">
                  <c:v>39140</c:v>
                </c:pt>
                <c:pt idx="891">
                  <c:v>39141</c:v>
                </c:pt>
                <c:pt idx="892">
                  <c:v>39142</c:v>
                </c:pt>
                <c:pt idx="893">
                  <c:v>39143</c:v>
                </c:pt>
                <c:pt idx="894">
                  <c:v>39146</c:v>
                </c:pt>
                <c:pt idx="895">
                  <c:v>39147</c:v>
                </c:pt>
                <c:pt idx="896">
                  <c:v>39148</c:v>
                </c:pt>
                <c:pt idx="897">
                  <c:v>39149</c:v>
                </c:pt>
                <c:pt idx="898">
                  <c:v>39150</c:v>
                </c:pt>
                <c:pt idx="899">
                  <c:v>39153</c:v>
                </c:pt>
                <c:pt idx="900">
                  <c:v>39154</c:v>
                </c:pt>
                <c:pt idx="901">
                  <c:v>39155</c:v>
                </c:pt>
                <c:pt idx="902">
                  <c:v>39156</c:v>
                </c:pt>
                <c:pt idx="903">
                  <c:v>39157</c:v>
                </c:pt>
                <c:pt idx="904">
                  <c:v>39160</c:v>
                </c:pt>
                <c:pt idx="905">
                  <c:v>39161</c:v>
                </c:pt>
                <c:pt idx="906">
                  <c:v>39162</c:v>
                </c:pt>
                <c:pt idx="907">
                  <c:v>39163</c:v>
                </c:pt>
                <c:pt idx="908">
                  <c:v>39164</c:v>
                </c:pt>
                <c:pt idx="909">
                  <c:v>39167</c:v>
                </c:pt>
                <c:pt idx="910">
                  <c:v>39168</c:v>
                </c:pt>
                <c:pt idx="911">
                  <c:v>39169</c:v>
                </c:pt>
                <c:pt idx="912">
                  <c:v>39170</c:v>
                </c:pt>
                <c:pt idx="913">
                  <c:v>39171</c:v>
                </c:pt>
                <c:pt idx="914">
                  <c:v>39174</c:v>
                </c:pt>
                <c:pt idx="915">
                  <c:v>39175</c:v>
                </c:pt>
                <c:pt idx="916">
                  <c:v>39176</c:v>
                </c:pt>
                <c:pt idx="917">
                  <c:v>39177</c:v>
                </c:pt>
                <c:pt idx="918">
                  <c:v>39178</c:v>
                </c:pt>
                <c:pt idx="919">
                  <c:v>39181</c:v>
                </c:pt>
                <c:pt idx="920">
                  <c:v>39182</c:v>
                </c:pt>
                <c:pt idx="921">
                  <c:v>39183</c:v>
                </c:pt>
                <c:pt idx="922">
                  <c:v>39184</c:v>
                </c:pt>
                <c:pt idx="923">
                  <c:v>39185</c:v>
                </c:pt>
                <c:pt idx="924">
                  <c:v>39188</c:v>
                </c:pt>
                <c:pt idx="925">
                  <c:v>39189</c:v>
                </c:pt>
                <c:pt idx="926">
                  <c:v>39190</c:v>
                </c:pt>
                <c:pt idx="927">
                  <c:v>39191</c:v>
                </c:pt>
                <c:pt idx="928">
                  <c:v>39192</c:v>
                </c:pt>
                <c:pt idx="929">
                  <c:v>39195</c:v>
                </c:pt>
                <c:pt idx="930">
                  <c:v>39196</c:v>
                </c:pt>
                <c:pt idx="931">
                  <c:v>39197</c:v>
                </c:pt>
                <c:pt idx="932">
                  <c:v>39198</c:v>
                </c:pt>
                <c:pt idx="933">
                  <c:v>39199</c:v>
                </c:pt>
                <c:pt idx="934">
                  <c:v>39202</c:v>
                </c:pt>
                <c:pt idx="935">
                  <c:v>39203</c:v>
                </c:pt>
                <c:pt idx="936">
                  <c:v>39204</c:v>
                </c:pt>
                <c:pt idx="937">
                  <c:v>39205</c:v>
                </c:pt>
                <c:pt idx="938">
                  <c:v>39206</c:v>
                </c:pt>
                <c:pt idx="939">
                  <c:v>39209</c:v>
                </c:pt>
                <c:pt idx="940">
                  <c:v>39210</c:v>
                </c:pt>
                <c:pt idx="941">
                  <c:v>39211</c:v>
                </c:pt>
                <c:pt idx="942">
                  <c:v>39212</c:v>
                </c:pt>
                <c:pt idx="943">
                  <c:v>39213</c:v>
                </c:pt>
                <c:pt idx="944">
                  <c:v>39216</c:v>
                </c:pt>
                <c:pt idx="945">
                  <c:v>39217</c:v>
                </c:pt>
                <c:pt idx="946">
                  <c:v>39218</c:v>
                </c:pt>
                <c:pt idx="947">
                  <c:v>39219</c:v>
                </c:pt>
                <c:pt idx="948">
                  <c:v>39220</c:v>
                </c:pt>
                <c:pt idx="949">
                  <c:v>39223</c:v>
                </c:pt>
                <c:pt idx="950">
                  <c:v>39224</c:v>
                </c:pt>
                <c:pt idx="951">
                  <c:v>39225</c:v>
                </c:pt>
                <c:pt idx="952">
                  <c:v>39226</c:v>
                </c:pt>
                <c:pt idx="953">
                  <c:v>39227</c:v>
                </c:pt>
                <c:pt idx="954">
                  <c:v>39230</c:v>
                </c:pt>
                <c:pt idx="955">
                  <c:v>39231</c:v>
                </c:pt>
                <c:pt idx="956">
                  <c:v>39232</c:v>
                </c:pt>
                <c:pt idx="957">
                  <c:v>39233</c:v>
                </c:pt>
                <c:pt idx="958">
                  <c:v>39234</c:v>
                </c:pt>
                <c:pt idx="959">
                  <c:v>39237</c:v>
                </c:pt>
                <c:pt idx="960">
                  <c:v>39238</c:v>
                </c:pt>
                <c:pt idx="961">
                  <c:v>39239</c:v>
                </c:pt>
                <c:pt idx="962">
                  <c:v>39240</c:v>
                </c:pt>
                <c:pt idx="963">
                  <c:v>39241</c:v>
                </c:pt>
                <c:pt idx="964">
                  <c:v>39244</c:v>
                </c:pt>
                <c:pt idx="965">
                  <c:v>39245</c:v>
                </c:pt>
                <c:pt idx="966">
                  <c:v>39246</c:v>
                </c:pt>
                <c:pt idx="967">
                  <c:v>39247</c:v>
                </c:pt>
                <c:pt idx="968">
                  <c:v>39248</c:v>
                </c:pt>
                <c:pt idx="969">
                  <c:v>39251</c:v>
                </c:pt>
                <c:pt idx="970">
                  <c:v>39252</c:v>
                </c:pt>
                <c:pt idx="971">
                  <c:v>39253</c:v>
                </c:pt>
                <c:pt idx="972">
                  <c:v>39254</c:v>
                </c:pt>
                <c:pt idx="973">
                  <c:v>39255</c:v>
                </c:pt>
                <c:pt idx="974">
                  <c:v>39258</c:v>
                </c:pt>
                <c:pt idx="975">
                  <c:v>39259</c:v>
                </c:pt>
                <c:pt idx="976">
                  <c:v>39260</c:v>
                </c:pt>
                <c:pt idx="977">
                  <c:v>39261</c:v>
                </c:pt>
                <c:pt idx="978">
                  <c:v>39262</c:v>
                </c:pt>
                <c:pt idx="979">
                  <c:v>39265</c:v>
                </c:pt>
                <c:pt idx="980">
                  <c:v>39266</c:v>
                </c:pt>
                <c:pt idx="981">
                  <c:v>39267</c:v>
                </c:pt>
                <c:pt idx="982">
                  <c:v>39268</c:v>
                </c:pt>
                <c:pt idx="983">
                  <c:v>39269</c:v>
                </c:pt>
                <c:pt idx="984">
                  <c:v>39272</c:v>
                </c:pt>
                <c:pt idx="985">
                  <c:v>39273</c:v>
                </c:pt>
                <c:pt idx="986">
                  <c:v>39274</c:v>
                </c:pt>
                <c:pt idx="987">
                  <c:v>39275</c:v>
                </c:pt>
                <c:pt idx="988">
                  <c:v>39276</c:v>
                </c:pt>
                <c:pt idx="989">
                  <c:v>39279</c:v>
                </c:pt>
                <c:pt idx="990">
                  <c:v>39280</c:v>
                </c:pt>
                <c:pt idx="991">
                  <c:v>39281</c:v>
                </c:pt>
                <c:pt idx="992">
                  <c:v>39282</c:v>
                </c:pt>
                <c:pt idx="993">
                  <c:v>39283</c:v>
                </c:pt>
                <c:pt idx="994">
                  <c:v>39286</c:v>
                </c:pt>
                <c:pt idx="995">
                  <c:v>39287</c:v>
                </c:pt>
                <c:pt idx="996">
                  <c:v>39288</c:v>
                </c:pt>
                <c:pt idx="997">
                  <c:v>39289</c:v>
                </c:pt>
                <c:pt idx="998">
                  <c:v>39290</c:v>
                </c:pt>
                <c:pt idx="999">
                  <c:v>39293</c:v>
                </c:pt>
                <c:pt idx="1000">
                  <c:v>39294</c:v>
                </c:pt>
                <c:pt idx="1001">
                  <c:v>39295</c:v>
                </c:pt>
                <c:pt idx="1002">
                  <c:v>39296</c:v>
                </c:pt>
                <c:pt idx="1003">
                  <c:v>39297</c:v>
                </c:pt>
                <c:pt idx="1004">
                  <c:v>39300</c:v>
                </c:pt>
                <c:pt idx="1005">
                  <c:v>39301</c:v>
                </c:pt>
                <c:pt idx="1006">
                  <c:v>39302</c:v>
                </c:pt>
                <c:pt idx="1007">
                  <c:v>39303</c:v>
                </c:pt>
                <c:pt idx="1008">
                  <c:v>39304</c:v>
                </c:pt>
                <c:pt idx="1009">
                  <c:v>39307</c:v>
                </c:pt>
                <c:pt idx="1010">
                  <c:v>39308</c:v>
                </c:pt>
                <c:pt idx="1011">
                  <c:v>39309</c:v>
                </c:pt>
                <c:pt idx="1012">
                  <c:v>39310</c:v>
                </c:pt>
                <c:pt idx="1013">
                  <c:v>39311</c:v>
                </c:pt>
                <c:pt idx="1014">
                  <c:v>39314</c:v>
                </c:pt>
                <c:pt idx="1015">
                  <c:v>39315</c:v>
                </c:pt>
                <c:pt idx="1016">
                  <c:v>39316</c:v>
                </c:pt>
                <c:pt idx="1017">
                  <c:v>39317</c:v>
                </c:pt>
                <c:pt idx="1018">
                  <c:v>39318</c:v>
                </c:pt>
                <c:pt idx="1019">
                  <c:v>39321</c:v>
                </c:pt>
                <c:pt idx="1020">
                  <c:v>39322</c:v>
                </c:pt>
                <c:pt idx="1021">
                  <c:v>39323</c:v>
                </c:pt>
                <c:pt idx="1022">
                  <c:v>39324</c:v>
                </c:pt>
                <c:pt idx="1023">
                  <c:v>39325</c:v>
                </c:pt>
                <c:pt idx="1024">
                  <c:v>39328</c:v>
                </c:pt>
                <c:pt idx="1025">
                  <c:v>39329</c:v>
                </c:pt>
                <c:pt idx="1026">
                  <c:v>39330</c:v>
                </c:pt>
                <c:pt idx="1027">
                  <c:v>39331</c:v>
                </c:pt>
                <c:pt idx="1028">
                  <c:v>39332</c:v>
                </c:pt>
                <c:pt idx="1029">
                  <c:v>39335</c:v>
                </c:pt>
                <c:pt idx="1030">
                  <c:v>39336</c:v>
                </c:pt>
                <c:pt idx="1031">
                  <c:v>39337</c:v>
                </c:pt>
                <c:pt idx="1032">
                  <c:v>39338</c:v>
                </c:pt>
                <c:pt idx="1033">
                  <c:v>39339</c:v>
                </c:pt>
                <c:pt idx="1034">
                  <c:v>39342</c:v>
                </c:pt>
                <c:pt idx="1035">
                  <c:v>39343</c:v>
                </c:pt>
                <c:pt idx="1036">
                  <c:v>39344</c:v>
                </c:pt>
                <c:pt idx="1037">
                  <c:v>39345</c:v>
                </c:pt>
                <c:pt idx="1038">
                  <c:v>39346</c:v>
                </c:pt>
                <c:pt idx="1039">
                  <c:v>39349</c:v>
                </c:pt>
                <c:pt idx="1040">
                  <c:v>39350</c:v>
                </c:pt>
                <c:pt idx="1041">
                  <c:v>39351</c:v>
                </c:pt>
                <c:pt idx="1042">
                  <c:v>39352</c:v>
                </c:pt>
                <c:pt idx="1043">
                  <c:v>39353</c:v>
                </c:pt>
                <c:pt idx="1044">
                  <c:v>39356</c:v>
                </c:pt>
                <c:pt idx="1045">
                  <c:v>39357</c:v>
                </c:pt>
                <c:pt idx="1046">
                  <c:v>39358</c:v>
                </c:pt>
                <c:pt idx="1047">
                  <c:v>39359</c:v>
                </c:pt>
                <c:pt idx="1048">
                  <c:v>39360</c:v>
                </c:pt>
                <c:pt idx="1049">
                  <c:v>39363</c:v>
                </c:pt>
                <c:pt idx="1050">
                  <c:v>39364</c:v>
                </c:pt>
                <c:pt idx="1051">
                  <c:v>39365</c:v>
                </c:pt>
                <c:pt idx="1052">
                  <c:v>39366</c:v>
                </c:pt>
                <c:pt idx="1053">
                  <c:v>39367</c:v>
                </c:pt>
                <c:pt idx="1054">
                  <c:v>39370</c:v>
                </c:pt>
                <c:pt idx="1055">
                  <c:v>39371</c:v>
                </c:pt>
                <c:pt idx="1056">
                  <c:v>39372</c:v>
                </c:pt>
                <c:pt idx="1057">
                  <c:v>39373</c:v>
                </c:pt>
                <c:pt idx="1058">
                  <c:v>39374</c:v>
                </c:pt>
                <c:pt idx="1059">
                  <c:v>39377</c:v>
                </c:pt>
                <c:pt idx="1060">
                  <c:v>39378</c:v>
                </c:pt>
                <c:pt idx="1061">
                  <c:v>39379</c:v>
                </c:pt>
                <c:pt idx="1062">
                  <c:v>39380</c:v>
                </c:pt>
                <c:pt idx="1063">
                  <c:v>39381</c:v>
                </c:pt>
                <c:pt idx="1064">
                  <c:v>39384</c:v>
                </c:pt>
                <c:pt idx="1065">
                  <c:v>39385</c:v>
                </c:pt>
                <c:pt idx="1066">
                  <c:v>39386</c:v>
                </c:pt>
                <c:pt idx="1067">
                  <c:v>39387</c:v>
                </c:pt>
                <c:pt idx="1068">
                  <c:v>39388</c:v>
                </c:pt>
                <c:pt idx="1069">
                  <c:v>39391</c:v>
                </c:pt>
                <c:pt idx="1070">
                  <c:v>39392</c:v>
                </c:pt>
                <c:pt idx="1071">
                  <c:v>39393</c:v>
                </c:pt>
                <c:pt idx="1072">
                  <c:v>39394</c:v>
                </c:pt>
                <c:pt idx="1073">
                  <c:v>39395</c:v>
                </c:pt>
                <c:pt idx="1074">
                  <c:v>39398</c:v>
                </c:pt>
                <c:pt idx="1075">
                  <c:v>39399</c:v>
                </c:pt>
                <c:pt idx="1076">
                  <c:v>39400</c:v>
                </c:pt>
                <c:pt idx="1077">
                  <c:v>39401</c:v>
                </c:pt>
                <c:pt idx="1078">
                  <c:v>39402</c:v>
                </c:pt>
                <c:pt idx="1079">
                  <c:v>39405</c:v>
                </c:pt>
                <c:pt idx="1080">
                  <c:v>39406</c:v>
                </c:pt>
                <c:pt idx="1081">
                  <c:v>39407</c:v>
                </c:pt>
                <c:pt idx="1082">
                  <c:v>39408</c:v>
                </c:pt>
                <c:pt idx="1083">
                  <c:v>39409</c:v>
                </c:pt>
                <c:pt idx="1084">
                  <c:v>39412</c:v>
                </c:pt>
                <c:pt idx="1085">
                  <c:v>39413</c:v>
                </c:pt>
                <c:pt idx="1086">
                  <c:v>39414</c:v>
                </c:pt>
                <c:pt idx="1087">
                  <c:v>39415</c:v>
                </c:pt>
                <c:pt idx="1088">
                  <c:v>39416</c:v>
                </c:pt>
                <c:pt idx="1089">
                  <c:v>39419</c:v>
                </c:pt>
                <c:pt idx="1090">
                  <c:v>39420</c:v>
                </c:pt>
                <c:pt idx="1091">
                  <c:v>39421</c:v>
                </c:pt>
                <c:pt idx="1092">
                  <c:v>39422</c:v>
                </c:pt>
                <c:pt idx="1093">
                  <c:v>39423</c:v>
                </c:pt>
                <c:pt idx="1094">
                  <c:v>39426</c:v>
                </c:pt>
                <c:pt idx="1095">
                  <c:v>39427</c:v>
                </c:pt>
                <c:pt idx="1096">
                  <c:v>39428</c:v>
                </c:pt>
                <c:pt idx="1097">
                  <c:v>39429</c:v>
                </c:pt>
                <c:pt idx="1098">
                  <c:v>39430</c:v>
                </c:pt>
                <c:pt idx="1099">
                  <c:v>39433</c:v>
                </c:pt>
                <c:pt idx="1100">
                  <c:v>39434</c:v>
                </c:pt>
                <c:pt idx="1101">
                  <c:v>39435</c:v>
                </c:pt>
                <c:pt idx="1102">
                  <c:v>39436</c:v>
                </c:pt>
                <c:pt idx="1103">
                  <c:v>39437</c:v>
                </c:pt>
                <c:pt idx="1104">
                  <c:v>39440</c:v>
                </c:pt>
                <c:pt idx="1105">
                  <c:v>39441</c:v>
                </c:pt>
                <c:pt idx="1106">
                  <c:v>39442</c:v>
                </c:pt>
                <c:pt idx="1107">
                  <c:v>39443</c:v>
                </c:pt>
                <c:pt idx="1108">
                  <c:v>39444</c:v>
                </c:pt>
                <c:pt idx="1109">
                  <c:v>39447</c:v>
                </c:pt>
                <c:pt idx="1110">
                  <c:v>39448</c:v>
                </c:pt>
                <c:pt idx="1111">
                  <c:v>39449</c:v>
                </c:pt>
                <c:pt idx="1112">
                  <c:v>39450</c:v>
                </c:pt>
                <c:pt idx="1113">
                  <c:v>39451</c:v>
                </c:pt>
                <c:pt idx="1114">
                  <c:v>39454</c:v>
                </c:pt>
                <c:pt idx="1115">
                  <c:v>39455</c:v>
                </c:pt>
                <c:pt idx="1116">
                  <c:v>39456</c:v>
                </c:pt>
                <c:pt idx="1117">
                  <c:v>39457</c:v>
                </c:pt>
                <c:pt idx="1118">
                  <c:v>39458</c:v>
                </c:pt>
                <c:pt idx="1119">
                  <c:v>39461</c:v>
                </c:pt>
                <c:pt idx="1120">
                  <c:v>39462</c:v>
                </c:pt>
                <c:pt idx="1121">
                  <c:v>39463</c:v>
                </c:pt>
                <c:pt idx="1122">
                  <c:v>39464</c:v>
                </c:pt>
                <c:pt idx="1123">
                  <c:v>39465</c:v>
                </c:pt>
                <c:pt idx="1124">
                  <c:v>39468</c:v>
                </c:pt>
                <c:pt idx="1125">
                  <c:v>39469</c:v>
                </c:pt>
                <c:pt idx="1126">
                  <c:v>39470</c:v>
                </c:pt>
                <c:pt idx="1127">
                  <c:v>39471</c:v>
                </c:pt>
                <c:pt idx="1128">
                  <c:v>39472</c:v>
                </c:pt>
                <c:pt idx="1129">
                  <c:v>39475</c:v>
                </c:pt>
                <c:pt idx="1130">
                  <c:v>39476</c:v>
                </c:pt>
                <c:pt idx="1131">
                  <c:v>39477</c:v>
                </c:pt>
                <c:pt idx="1132">
                  <c:v>39478</c:v>
                </c:pt>
                <c:pt idx="1133">
                  <c:v>39479</c:v>
                </c:pt>
                <c:pt idx="1134">
                  <c:v>39482</c:v>
                </c:pt>
                <c:pt idx="1135">
                  <c:v>39483</c:v>
                </c:pt>
                <c:pt idx="1136">
                  <c:v>39484</c:v>
                </c:pt>
                <c:pt idx="1137">
                  <c:v>39485</c:v>
                </c:pt>
                <c:pt idx="1138">
                  <c:v>39486</c:v>
                </c:pt>
                <c:pt idx="1139">
                  <c:v>39489</c:v>
                </c:pt>
                <c:pt idx="1140">
                  <c:v>39490</c:v>
                </c:pt>
                <c:pt idx="1141">
                  <c:v>39491</c:v>
                </c:pt>
                <c:pt idx="1142">
                  <c:v>39492</c:v>
                </c:pt>
                <c:pt idx="1143">
                  <c:v>39493</c:v>
                </c:pt>
                <c:pt idx="1144">
                  <c:v>39496</c:v>
                </c:pt>
                <c:pt idx="1145">
                  <c:v>39497</c:v>
                </c:pt>
                <c:pt idx="1146">
                  <c:v>39498</c:v>
                </c:pt>
                <c:pt idx="1147">
                  <c:v>39499</c:v>
                </c:pt>
                <c:pt idx="1148">
                  <c:v>39500</c:v>
                </c:pt>
                <c:pt idx="1149">
                  <c:v>39503</c:v>
                </c:pt>
                <c:pt idx="1150">
                  <c:v>39504</c:v>
                </c:pt>
                <c:pt idx="1151">
                  <c:v>39505</c:v>
                </c:pt>
                <c:pt idx="1152">
                  <c:v>39506</c:v>
                </c:pt>
                <c:pt idx="1153">
                  <c:v>39507</c:v>
                </c:pt>
                <c:pt idx="1154">
                  <c:v>39510</c:v>
                </c:pt>
                <c:pt idx="1155">
                  <c:v>39511</c:v>
                </c:pt>
                <c:pt idx="1156">
                  <c:v>39512</c:v>
                </c:pt>
                <c:pt idx="1157">
                  <c:v>39513</c:v>
                </c:pt>
                <c:pt idx="1158">
                  <c:v>39514</c:v>
                </c:pt>
                <c:pt idx="1159">
                  <c:v>39517</c:v>
                </c:pt>
                <c:pt idx="1160">
                  <c:v>39518</c:v>
                </c:pt>
                <c:pt idx="1161">
                  <c:v>39519</c:v>
                </c:pt>
                <c:pt idx="1162">
                  <c:v>39520</c:v>
                </c:pt>
                <c:pt idx="1163">
                  <c:v>39521</c:v>
                </c:pt>
                <c:pt idx="1164">
                  <c:v>39524</c:v>
                </c:pt>
                <c:pt idx="1165">
                  <c:v>39525</c:v>
                </c:pt>
                <c:pt idx="1166">
                  <c:v>39526</c:v>
                </c:pt>
                <c:pt idx="1167">
                  <c:v>39527</c:v>
                </c:pt>
                <c:pt idx="1168">
                  <c:v>39528</c:v>
                </c:pt>
                <c:pt idx="1169">
                  <c:v>39531</c:v>
                </c:pt>
                <c:pt idx="1170">
                  <c:v>39532</c:v>
                </c:pt>
                <c:pt idx="1171">
                  <c:v>39533</c:v>
                </c:pt>
                <c:pt idx="1172">
                  <c:v>39534</c:v>
                </c:pt>
                <c:pt idx="1173">
                  <c:v>39535</c:v>
                </c:pt>
                <c:pt idx="1174">
                  <c:v>39538</c:v>
                </c:pt>
                <c:pt idx="1175">
                  <c:v>39539</c:v>
                </c:pt>
                <c:pt idx="1176">
                  <c:v>39540</c:v>
                </c:pt>
                <c:pt idx="1177">
                  <c:v>39541</c:v>
                </c:pt>
                <c:pt idx="1178">
                  <c:v>39542</c:v>
                </c:pt>
                <c:pt idx="1179">
                  <c:v>39545</c:v>
                </c:pt>
                <c:pt idx="1180">
                  <c:v>39546</c:v>
                </c:pt>
                <c:pt idx="1181">
                  <c:v>39547</c:v>
                </c:pt>
                <c:pt idx="1182">
                  <c:v>39548</c:v>
                </c:pt>
                <c:pt idx="1183">
                  <c:v>39549</c:v>
                </c:pt>
                <c:pt idx="1184">
                  <c:v>39552</c:v>
                </c:pt>
                <c:pt idx="1185">
                  <c:v>39553</c:v>
                </c:pt>
                <c:pt idx="1186">
                  <c:v>39554</c:v>
                </c:pt>
                <c:pt idx="1187">
                  <c:v>39555</c:v>
                </c:pt>
                <c:pt idx="1188">
                  <c:v>39556</c:v>
                </c:pt>
                <c:pt idx="1189">
                  <c:v>39559</c:v>
                </c:pt>
                <c:pt idx="1190">
                  <c:v>39560</c:v>
                </c:pt>
                <c:pt idx="1191">
                  <c:v>39561</c:v>
                </c:pt>
                <c:pt idx="1192">
                  <c:v>39562</c:v>
                </c:pt>
                <c:pt idx="1193">
                  <c:v>39563</c:v>
                </c:pt>
                <c:pt idx="1194">
                  <c:v>39566</c:v>
                </c:pt>
                <c:pt idx="1195">
                  <c:v>39567</c:v>
                </c:pt>
                <c:pt idx="1196">
                  <c:v>39568</c:v>
                </c:pt>
                <c:pt idx="1197">
                  <c:v>39569</c:v>
                </c:pt>
                <c:pt idx="1198">
                  <c:v>39570</c:v>
                </c:pt>
                <c:pt idx="1199">
                  <c:v>39573</c:v>
                </c:pt>
                <c:pt idx="1200">
                  <c:v>39574</c:v>
                </c:pt>
                <c:pt idx="1201">
                  <c:v>39575</c:v>
                </c:pt>
                <c:pt idx="1202">
                  <c:v>39576</c:v>
                </c:pt>
                <c:pt idx="1203">
                  <c:v>39577</c:v>
                </c:pt>
                <c:pt idx="1204">
                  <c:v>39580</c:v>
                </c:pt>
                <c:pt idx="1205">
                  <c:v>39581</c:v>
                </c:pt>
                <c:pt idx="1206">
                  <c:v>39582</c:v>
                </c:pt>
                <c:pt idx="1207">
                  <c:v>39583</c:v>
                </c:pt>
                <c:pt idx="1208">
                  <c:v>39584</c:v>
                </c:pt>
                <c:pt idx="1209">
                  <c:v>39587</c:v>
                </c:pt>
                <c:pt idx="1210">
                  <c:v>39588</c:v>
                </c:pt>
                <c:pt idx="1211">
                  <c:v>39589</c:v>
                </c:pt>
                <c:pt idx="1212">
                  <c:v>39590</c:v>
                </c:pt>
                <c:pt idx="1213">
                  <c:v>39591</c:v>
                </c:pt>
                <c:pt idx="1214">
                  <c:v>39594</c:v>
                </c:pt>
                <c:pt idx="1215">
                  <c:v>39595</c:v>
                </c:pt>
                <c:pt idx="1216">
                  <c:v>39596</c:v>
                </c:pt>
                <c:pt idx="1217">
                  <c:v>39597</c:v>
                </c:pt>
                <c:pt idx="1218">
                  <c:v>39598</c:v>
                </c:pt>
                <c:pt idx="1219">
                  <c:v>39601</c:v>
                </c:pt>
                <c:pt idx="1220">
                  <c:v>39602</c:v>
                </c:pt>
                <c:pt idx="1221">
                  <c:v>39603</c:v>
                </c:pt>
                <c:pt idx="1222">
                  <c:v>39604</c:v>
                </c:pt>
                <c:pt idx="1223">
                  <c:v>39605</c:v>
                </c:pt>
                <c:pt idx="1224">
                  <c:v>39608</c:v>
                </c:pt>
                <c:pt idx="1225">
                  <c:v>39609</c:v>
                </c:pt>
                <c:pt idx="1226">
                  <c:v>39610</c:v>
                </c:pt>
                <c:pt idx="1227">
                  <c:v>39611</c:v>
                </c:pt>
                <c:pt idx="1228">
                  <c:v>39612</c:v>
                </c:pt>
                <c:pt idx="1229">
                  <c:v>39615</c:v>
                </c:pt>
                <c:pt idx="1230">
                  <c:v>39616</c:v>
                </c:pt>
                <c:pt idx="1231">
                  <c:v>39617</c:v>
                </c:pt>
                <c:pt idx="1232">
                  <c:v>39618</c:v>
                </c:pt>
                <c:pt idx="1233">
                  <c:v>39619</c:v>
                </c:pt>
                <c:pt idx="1234">
                  <c:v>39622</c:v>
                </c:pt>
                <c:pt idx="1235">
                  <c:v>39623</c:v>
                </c:pt>
                <c:pt idx="1236">
                  <c:v>39624</c:v>
                </c:pt>
                <c:pt idx="1237">
                  <c:v>39625</c:v>
                </c:pt>
                <c:pt idx="1238">
                  <c:v>39626</c:v>
                </c:pt>
                <c:pt idx="1239">
                  <c:v>39629</c:v>
                </c:pt>
                <c:pt idx="1240">
                  <c:v>39630</c:v>
                </c:pt>
                <c:pt idx="1241">
                  <c:v>39631</c:v>
                </c:pt>
                <c:pt idx="1242">
                  <c:v>39632</c:v>
                </c:pt>
                <c:pt idx="1243">
                  <c:v>39633</c:v>
                </c:pt>
                <c:pt idx="1244">
                  <c:v>39636</c:v>
                </c:pt>
                <c:pt idx="1245">
                  <c:v>39637</c:v>
                </c:pt>
                <c:pt idx="1246">
                  <c:v>39638</c:v>
                </c:pt>
                <c:pt idx="1247">
                  <c:v>39639</c:v>
                </c:pt>
                <c:pt idx="1248">
                  <c:v>39640</c:v>
                </c:pt>
                <c:pt idx="1249">
                  <c:v>39643</c:v>
                </c:pt>
                <c:pt idx="1250">
                  <c:v>39644</c:v>
                </c:pt>
                <c:pt idx="1251">
                  <c:v>39645</c:v>
                </c:pt>
                <c:pt idx="1252">
                  <c:v>39646</c:v>
                </c:pt>
                <c:pt idx="1253">
                  <c:v>39647</c:v>
                </c:pt>
                <c:pt idx="1254">
                  <c:v>39650</c:v>
                </c:pt>
                <c:pt idx="1255">
                  <c:v>39651</c:v>
                </c:pt>
                <c:pt idx="1256">
                  <c:v>39652</c:v>
                </c:pt>
                <c:pt idx="1257">
                  <c:v>39653</c:v>
                </c:pt>
                <c:pt idx="1258">
                  <c:v>39654</c:v>
                </c:pt>
                <c:pt idx="1259">
                  <c:v>39657</c:v>
                </c:pt>
                <c:pt idx="1260">
                  <c:v>39658</c:v>
                </c:pt>
                <c:pt idx="1261">
                  <c:v>39659</c:v>
                </c:pt>
                <c:pt idx="1262">
                  <c:v>39660</c:v>
                </c:pt>
                <c:pt idx="1263">
                  <c:v>39661</c:v>
                </c:pt>
                <c:pt idx="1264">
                  <c:v>39664</c:v>
                </c:pt>
                <c:pt idx="1265">
                  <c:v>39665</c:v>
                </c:pt>
                <c:pt idx="1266">
                  <c:v>39666</c:v>
                </c:pt>
                <c:pt idx="1267">
                  <c:v>39667</c:v>
                </c:pt>
                <c:pt idx="1268">
                  <c:v>39668</c:v>
                </c:pt>
                <c:pt idx="1269">
                  <c:v>39671</c:v>
                </c:pt>
                <c:pt idx="1270">
                  <c:v>39672</c:v>
                </c:pt>
                <c:pt idx="1271">
                  <c:v>39673</c:v>
                </c:pt>
                <c:pt idx="1272">
                  <c:v>39674</c:v>
                </c:pt>
                <c:pt idx="1273">
                  <c:v>39675</c:v>
                </c:pt>
                <c:pt idx="1274">
                  <c:v>39678</c:v>
                </c:pt>
                <c:pt idx="1275">
                  <c:v>39679</c:v>
                </c:pt>
                <c:pt idx="1276">
                  <c:v>39680</c:v>
                </c:pt>
                <c:pt idx="1277">
                  <c:v>39681</c:v>
                </c:pt>
                <c:pt idx="1278">
                  <c:v>39682</c:v>
                </c:pt>
                <c:pt idx="1279">
                  <c:v>39685</c:v>
                </c:pt>
                <c:pt idx="1280">
                  <c:v>39686</c:v>
                </c:pt>
                <c:pt idx="1281">
                  <c:v>39687</c:v>
                </c:pt>
                <c:pt idx="1282">
                  <c:v>39688</c:v>
                </c:pt>
                <c:pt idx="1283">
                  <c:v>39689</c:v>
                </c:pt>
                <c:pt idx="1284">
                  <c:v>39692</c:v>
                </c:pt>
                <c:pt idx="1285">
                  <c:v>39693</c:v>
                </c:pt>
                <c:pt idx="1286">
                  <c:v>39694</c:v>
                </c:pt>
                <c:pt idx="1287">
                  <c:v>39695</c:v>
                </c:pt>
                <c:pt idx="1288">
                  <c:v>39696</c:v>
                </c:pt>
                <c:pt idx="1289">
                  <c:v>39699</c:v>
                </c:pt>
                <c:pt idx="1290">
                  <c:v>39700</c:v>
                </c:pt>
                <c:pt idx="1291">
                  <c:v>39701</c:v>
                </c:pt>
                <c:pt idx="1292">
                  <c:v>39702</c:v>
                </c:pt>
                <c:pt idx="1293">
                  <c:v>39703</c:v>
                </c:pt>
                <c:pt idx="1294">
                  <c:v>39706</c:v>
                </c:pt>
                <c:pt idx="1295">
                  <c:v>39707</c:v>
                </c:pt>
                <c:pt idx="1296">
                  <c:v>39708</c:v>
                </c:pt>
                <c:pt idx="1297">
                  <c:v>39709</c:v>
                </c:pt>
                <c:pt idx="1298">
                  <c:v>39710</c:v>
                </c:pt>
                <c:pt idx="1299">
                  <c:v>39713</c:v>
                </c:pt>
                <c:pt idx="1300">
                  <c:v>39714</c:v>
                </c:pt>
                <c:pt idx="1301">
                  <c:v>39715</c:v>
                </c:pt>
                <c:pt idx="1302">
                  <c:v>39716</c:v>
                </c:pt>
                <c:pt idx="1303">
                  <c:v>39717</c:v>
                </c:pt>
                <c:pt idx="1304">
                  <c:v>39720</c:v>
                </c:pt>
                <c:pt idx="1305">
                  <c:v>39721</c:v>
                </c:pt>
                <c:pt idx="1306">
                  <c:v>39722</c:v>
                </c:pt>
                <c:pt idx="1307">
                  <c:v>39723</c:v>
                </c:pt>
                <c:pt idx="1308">
                  <c:v>39724</c:v>
                </c:pt>
                <c:pt idx="1309">
                  <c:v>39727</c:v>
                </c:pt>
                <c:pt idx="1310">
                  <c:v>39728</c:v>
                </c:pt>
                <c:pt idx="1311">
                  <c:v>39729</c:v>
                </c:pt>
                <c:pt idx="1312">
                  <c:v>39730</c:v>
                </c:pt>
                <c:pt idx="1313">
                  <c:v>39731</c:v>
                </c:pt>
                <c:pt idx="1314">
                  <c:v>39734</c:v>
                </c:pt>
                <c:pt idx="1315">
                  <c:v>39735</c:v>
                </c:pt>
                <c:pt idx="1316">
                  <c:v>39736</c:v>
                </c:pt>
                <c:pt idx="1317">
                  <c:v>39737</c:v>
                </c:pt>
                <c:pt idx="1318">
                  <c:v>39738</c:v>
                </c:pt>
                <c:pt idx="1319">
                  <c:v>39741</c:v>
                </c:pt>
                <c:pt idx="1320">
                  <c:v>39742</c:v>
                </c:pt>
                <c:pt idx="1321">
                  <c:v>39743</c:v>
                </c:pt>
                <c:pt idx="1322">
                  <c:v>39744</c:v>
                </c:pt>
                <c:pt idx="1323">
                  <c:v>39745</c:v>
                </c:pt>
                <c:pt idx="1324">
                  <c:v>39748</c:v>
                </c:pt>
                <c:pt idx="1325">
                  <c:v>39749</c:v>
                </c:pt>
                <c:pt idx="1326">
                  <c:v>39750</c:v>
                </c:pt>
                <c:pt idx="1327">
                  <c:v>39751</c:v>
                </c:pt>
                <c:pt idx="1328">
                  <c:v>39752</c:v>
                </c:pt>
                <c:pt idx="1329">
                  <c:v>39755</c:v>
                </c:pt>
                <c:pt idx="1330">
                  <c:v>39756</c:v>
                </c:pt>
                <c:pt idx="1331">
                  <c:v>39757</c:v>
                </c:pt>
                <c:pt idx="1332">
                  <c:v>39758</c:v>
                </c:pt>
                <c:pt idx="1333">
                  <c:v>39759</c:v>
                </c:pt>
                <c:pt idx="1334">
                  <c:v>39762</c:v>
                </c:pt>
                <c:pt idx="1335">
                  <c:v>39763</c:v>
                </c:pt>
                <c:pt idx="1336">
                  <c:v>39764</c:v>
                </c:pt>
                <c:pt idx="1337">
                  <c:v>39765</c:v>
                </c:pt>
                <c:pt idx="1338">
                  <c:v>39766</c:v>
                </c:pt>
                <c:pt idx="1339">
                  <c:v>39769</c:v>
                </c:pt>
                <c:pt idx="1340">
                  <c:v>39770</c:v>
                </c:pt>
                <c:pt idx="1341">
                  <c:v>39771</c:v>
                </c:pt>
                <c:pt idx="1342">
                  <c:v>39772</c:v>
                </c:pt>
                <c:pt idx="1343">
                  <c:v>39773</c:v>
                </c:pt>
                <c:pt idx="1344">
                  <c:v>39776</c:v>
                </c:pt>
                <c:pt idx="1345">
                  <c:v>39777</c:v>
                </c:pt>
                <c:pt idx="1346">
                  <c:v>39778</c:v>
                </c:pt>
                <c:pt idx="1347">
                  <c:v>39779</c:v>
                </c:pt>
                <c:pt idx="1348">
                  <c:v>39780</c:v>
                </c:pt>
                <c:pt idx="1349">
                  <c:v>39783</c:v>
                </c:pt>
                <c:pt idx="1350">
                  <c:v>39784</c:v>
                </c:pt>
                <c:pt idx="1351">
                  <c:v>39785</c:v>
                </c:pt>
                <c:pt idx="1352">
                  <c:v>39786</c:v>
                </c:pt>
                <c:pt idx="1353">
                  <c:v>39787</c:v>
                </c:pt>
                <c:pt idx="1354">
                  <c:v>39790</c:v>
                </c:pt>
                <c:pt idx="1355">
                  <c:v>39791</c:v>
                </c:pt>
                <c:pt idx="1356">
                  <c:v>39792</c:v>
                </c:pt>
                <c:pt idx="1357">
                  <c:v>39793</c:v>
                </c:pt>
                <c:pt idx="1358">
                  <c:v>39794</c:v>
                </c:pt>
                <c:pt idx="1359">
                  <c:v>39797</c:v>
                </c:pt>
                <c:pt idx="1360">
                  <c:v>39798</c:v>
                </c:pt>
                <c:pt idx="1361">
                  <c:v>39799</c:v>
                </c:pt>
                <c:pt idx="1362">
                  <c:v>39800</c:v>
                </c:pt>
                <c:pt idx="1363">
                  <c:v>39801</c:v>
                </c:pt>
                <c:pt idx="1364">
                  <c:v>39804</c:v>
                </c:pt>
                <c:pt idx="1365">
                  <c:v>39805</c:v>
                </c:pt>
                <c:pt idx="1366">
                  <c:v>39806</c:v>
                </c:pt>
                <c:pt idx="1367">
                  <c:v>39807</c:v>
                </c:pt>
                <c:pt idx="1368">
                  <c:v>39808</c:v>
                </c:pt>
                <c:pt idx="1369">
                  <c:v>39811</c:v>
                </c:pt>
                <c:pt idx="1370">
                  <c:v>39812</c:v>
                </c:pt>
                <c:pt idx="1371">
                  <c:v>39813</c:v>
                </c:pt>
                <c:pt idx="1372">
                  <c:v>39814</c:v>
                </c:pt>
                <c:pt idx="1373">
                  <c:v>39815</c:v>
                </c:pt>
                <c:pt idx="1374">
                  <c:v>39818</c:v>
                </c:pt>
                <c:pt idx="1375">
                  <c:v>39819</c:v>
                </c:pt>
                <c:pt idx="1376">
                  <c:v>39820</c:v>
                </c:pt>
                <c:pt idx="1377">
                  <c:v>39821</c:v>
                </c:pt>
                <c:pt idx="1378">
                  <c:v>39822</c:v>
                </c:pt>
                <c:pt idx="1379">
                  <c:v>39825</c:v>
                </c:pt>
                <c:pt idx="1380">
                  <c:v>39826</c:v>
                </c:pt>
                <c:pt idx="1381">
                  <c:v>39827</c:v>
                </c:pt>
                <c:pt idx="1382">
                  <c:v>39828</c:v>
                </c:pt>
                <c:pt idx="1383">
                  <c:v>39829</c:v>
                </c:pt>
                <c:pt idx="1384">
                  <c:v>39832</c:v>
                </c:pt>
                <c:pt idx="1385">
                  <c:v>39833</c:v>
                </c:pt>
                <c:pt idx="1386">
                  <c:v>39834</c:v>
                </c:pt>
                <c:pt idx="1387">
                  <c:v>39835</c:v>
                </c:pt>
                <c:pt idx="1388">
                  <c:v>39836</c:v>
                </c:pt>
                <c:pt idx="1389">
                  <c:v>39839</c:v>
                </c:pt>
                <c:pt idx="1390">
                  <c:v>39840</c:v>
                </c:pt>
                <c:pt idx="1391">
                  <c:v>39841</c:v>
                </c:pt>
                <c:pt idx="1392">
                  <c:v>39842</c:v>
                </c:pt>
                <c:pt idx="1393">
                  <c:v>39843</c:v>
                </c:pt>
                <c:pt idx="1394">
                  <c:v>39846</c:v>
                </c:pt>
                <c:pt idx="1395">
                  <c:v>39847</c:v>
                </c:pt>
                <c:pt idx="1396">
                  <c:v>39848</c:v>
                </c:pt>
                <c:pt idx="1397">
                  <c:v>39849</c:v>
                </c:pt>
                <c:pt idx="1398">
                  <c:v>39850</c:v>
                </c:pt>
                <c:pt idx="1399">
                  <c:v>39853</c:v>
                </c:pt>
                <c:pt idx="1400">
                  <c:v>39854</c:v>
                </c:pt>
                <c:pt idx="1401">
                  <c:v>39855</c:v>
                </c:pt>
                <c:pt idx="1402">
                  <c:v>39856</c:v>
                </c:pt>
                <c:pt idx="1403">
                  <c:v>39857</c:v>
                </c:pt>
                <c:pt idx="1404">
                  <c:v>39860</c:v>
                </c:pt>
                <c:pt idx="1405">
                  <c:v>39861</c:v>
                </c:pt>
                <c:pt idx="1406">
                  <c:v>39862</c:v>
                </c:pt>
                <c:pt idx="1407">
                  <c:v>39863</c:v>
                </c:pt>
                <c:pt idx="1408">
                  <c:v>39864</c:v>
                </c:pt>
                <c:pt idx="1409">
                  <c:v>39867</c:v>
                </c:pt>
                <c:pt idx="1410">
                  <c:v>39868</c:v>
                </c:pt>
                <c:pt idx="1411">
                  <c:v>39869</c:v>
                </c:pt>
                <c:pt idx="1412">
                  <c:v>39870</c:v>
                </c:pt>
                <c:pt idx="1413">
                  <c:v>39871</c:v>
                </c:pt>
                <c:pt idx="1414">
                  <c:v>39874</c:v>
                </c:pt>
                <c:pt idx="1415">
                  <c:v>39875</c:v>
                </c:pt>
                <c:pt idx="1416">
                  <c:v>39876</c:v>
                </c:pt>
                <c:pt idx="1417">
                  <c:v>39877</c:v>
                </c:pt>
                <c:pt idx="1418">
                  <c:v>39878</c:v>
                </c:pt>
                <c:pt idx="1419">
                  <c:v>39881</c:v>
                </c:pt>
                <c:pt idx="1420">
                  <c:v>39882</c:v>
                </c:pt>
                <c:pt idx="1421">
                  <c:v>39883</c:v>
                </c:pt>
                <c:pt idx="1422">
                  <c:v>39884</c:v>
                </c:pt>
                <c:pt idx="1423">
                  <c:v>39885</c:v>
                </c:pt>
                <c:pt idx="1424">
                  <c:v>39888</c:v>
                </c:pt>
                <c:pt idx="1425">
                  <c:v>39889</c:v>
                </c:pt>
                <c:pt idx="1426">
                  <c:v>39890</c:v>
                </c:pt>
                <c:pt idx="1427">
                  <c:v>39891</c:v>
                </c:pt>
                <c:pt idx="1428">
                  <c:v>39892</c:v>
                </c:pt>
                <c:pt idx="1429">
                  <c:v>39895</c:v>
                </c:pt>
                <c:pt idx="1430">
                  <c:v>39896</c:v>
                </c:pt>
                <c:pt idx="1431">
                  <c:v>39897</c:v>
                </c:pt>
                <c:pt idx="1432">
                  <c:v>39898</c:v>
                </c:pt>
                <c:pt idx="1433">
                  <c:v>39899</c:v>
                </c:pt>
                <c:pt idx="1434">
                  <c:v>39902</c:v>
                </c:pt>
                <c:pt idx="1435">
                  <c:v>39903</c:v>
                </c:pt>
                <c:pt idx="1436">
                  <c:v>39904</c:v>
                </c:pt>
                <c:pt idx="1437">
                  <c:v>39905</c:v>
                </c:pt>
                <c:pt idx="1438">
                  <c:v>39906</c:v>
                </c:pt>
                <c:pt idx="1439">
                  <c:v>39909</c:v>
                </c:pt>
                <c:pt idx="1440">
                  <c:v>39910</c:v>
                </c:pt>
                <c:pt idx="1441">
                  <c:v>39911</c:v>
                </c:pt>
                <c:pt idx="1442">
                  <c:v>39912</c:v>
                </c:pt>
                <c:pt idx="1443">
                  <c:v>39913</c:v>
                </c:pt>
                <c:pt idx="1444">
                  <c:v>39916</c:v>
                </c:pt>
                <c:pt idx="1445">
                  <c:v>39917</c:v>
                </c:pt>
                <c:pt idx="1446">
                  <c:v>39918</c:v>
                </c:pt>
                <c:pt idx="1447">
                  <c:v>39919</c:v>
                </c:pt>
                <c:pt idx="1448">
                  <c:v>39920</c:v>
                </c:pt>
                <c:pt idx="1449">
                  <c:v>39923</c:v>
                </c:pt>
                <c:pt idx="1450">
                  <c:v>39924</c:v>
                </c:pt>
                <c:pt idx="1451">
                  <c:v>39925</c:v>
                </c:pt>
                <c:pt idx="1452">
                  <c:v>39926</c:v>
                </c:pt>
                <c:pt idx="1453">
                  <c:v>39927</c:v>
                </c:pt>
                <c:pt idx="1454">
                  <c:v>39930</c:v>
                </c:pt>
                <c:pt idx="1455">
                  <c:v>39931</c:v>
                </c:pt>
                <c:pt idx="1456">
                  <c:v>39932</c:v>
                </c:pt>
                <c:pt idx="1457">
                  <c:v>39933</c:v>
                </c:pt>
                <c:pt idx="1458">
                  <c:v>39934</c:v>
                </c:pt>
                <c:pt idx="1459">
                  <c:v>39937</c:v>
                </c:pt>
                <c:pt idx="1460">
                  <c:v>39938</c:v>
                </c:pt>
                <c:pt idx="1461">
                  <c:v>39939</c:v>
                </c:pt>
                <c:pt idx="1462">
                  <c:v>39940</c:v>
                </c:pt>
                <c:pt idx="1463">
                  <c:v>39941</c:v>
                </c:pt>
                <c:pt idx="1464">
                  <c:v>39944</c:v>
                </c:pt>
                <c:pt idx="1465">
                  <c:v>39945</c:v>
                </c:pt>
                <c:pt idx="1466">
                  <c:v>39946</c:v>
                </c:pt>
                <c:pt idx="1467">
                  <c:v>39947</c:v>
                </c:pt>
                <c:pt idx="1468">
                  <c:v>39948</c:v>
                </c:pt>
                <c:pt idx="1469">
                  <c:v>39951</c:v>
                </c:pt>
                <c:pt idx="1470">
                  <c:v>39952</c:v>
                </c:pt>
                <c:pt idx="1471">
                  <c:v>39953</c:v>
                </c:pt>
                <c:pt idx="1472">
                  <c:v>39954</c:v>
                </c:pt>
                <c:pt idx="1473">
                  <c:v>39955</c:v>
                </c:pt>
                <c:pt idx="1474">
                  <c:v>39958</c:v>
                </c:pt>
                <c:pt idx="1475">
                  <c:v>39959</c:v>
                </c:pt>
                <c:pt idx="1476">
                  <c:v>39960</c:v>
                </c:pt>
                <c:pt idx="1477">
                  <c:v>39961</c:v>
                </c:pt>
                <c:pt idx="1478">
                  <c:v>39962</c:v>
                </c:pt>
                <c:pt idx="1479">
                  <c:v>39965</c:v>
                </c:pt>
                <c:pt idx="1480">
                  <c:v>39966</c:v>
                </c:pt>
                <c:pt idx="1481">
                  <c:v>39967</c:v>
                </c:pt>
                <c:pt idx="1482">
                  <c:v>39968</c:v>
                </c:pt>
                <c:pt idx="1483">
                  <c:v>39969</c:v>
                </c:pt>
                <c:pt idx="1484">
                  <c:v>39972</c:v>
                </c:pt>
                <c:pt idx="1485">
                  <c:v>39973</c:v>
                </c:pt>
                <c:pt idx="1486">
                  <c:v>39974</c:v>
                </c:pt>
                <c:pt idx="1487">
                  <c:v>39975</c:v>
                </c:pt>
                <c:pt idx="1488">
                  <c:v>39976</c:v>
                </c:pt>
                <c:pt idx="1489">
                  <c:v>39979</c:v>
                </c:pt>
                <c:pt idx="1490">
                  <c:v>39980</c:v>
                </c:pt>
                <c:pt idx="1491">
                  <c:v>39981</c:v>
                </c:pt>
                <c:pt idx="1492">
                  <c:v>39982</c:v>
                </c:pt>
                <c:pt idx="1493">
                  <c:v>39983</c:v>
                </c:pt>
                <c:pt idx="1494">
                  <c:v>39986</c:v>
                </c:pt>
                <c:pt idx="1495">
                  <c:v>39987</c:v>
                </c:pt>
                <c:pt idx="1496">
                  <c:v>39988</c:v>
                </c:pt>
                <c:pt idx="1497">
                  <c:v>39989</c:v>
                </c:pt>
                <c:pt idx="1498">
                  <c:v>39990</c:v>
                </c:pt>
                <c:pt idx="1499">
                  <c:v>39993</c:v>
                </c:pt>
                <c:pt idx="1500">
                  <c:v>39994</c:v>
                </c:pt>
                <c:pt idx="1501">
                  <c:v>39995</c:v>
                </c:pt>
                <c:pt idx="1502">
                  <c:v>39996</c:v>
                </c:pt>
                <c:pt idx="1503">
                  <c:v>39997</c:v>
                </c:pt>
                <c:pt idx="1504">
                  <c:v>40000</c:v>
                </c:pt>
                <c:pt idx="1505">
                  <c:v>40001</c:v>
                </c:pt>
                <c:pt idx="1506">
                  <c:v>40002</c:v>
                </c:pt>
                <c:pt idx="1507">
                  <c:v>40003</c:v>
                </c:pt>
                <c:pt idx="1508">
                  <c:v>40004</c:v>
                </c:pt>
                <c:pt idx="1509">
                  <c:v>40007</c:v>
                </c:pt>
                <c:pt idx="1510">
                  <c:v>40008</c:v>
                </c:pt>
                <c:pt idx="1511">
                  <c:v>40009</c:v>
                </c:pt>
                <c:pt idx="1512">
                  <c:v>40010</c:v>
                </c:pt>
                <c:pt idx="1513">
                  <c:v>40011</c:v>
                </c:pt>
                <c:pt idx="1514">
                  <c:v>40014</c:v>
                </c:pt>
                <c:pt idx="1515">
                  <c:v>40015</c:v>
                </c:pt>
                <c:pt idx="1516">
                  <c:v>40016</c:v>
                </c:pt>
                <c:pt idx="1517">
                  <c:v>40017</c:v>
                </c:pt>
                <c:pt idx="1518">
                  <c:v>40018</c:v>
                </c:pt>
                <c:pt idx="1519">
                  <c:v>40021</c:v>
                </c:pt>
                <c:pt idx="1520">
                  <c:v>40022</c:v>
                </c:pt>
                <c:pt idx="1521">
                  <c:v>40023</c:v>
                </c:pt>
                <c:pt idx="1522">
                  <c:v>40024</c:v>
                </c:pt>
                <c:pt idx="1523">
                  <c:v>40025</c:v>
                </c:pt>
                <c:pt idx="1524">
                  <c:v>40028</c:v>
                </c:pt>
                <c:pt idx="1525">
                  <c:v>40029</c:v>
                </c:pt>
                <c:pt idx="1526">
                  <c:v>40030</c:v>
                </c:pt>
                <c:pt idx="1527">
                  <c:v>40031</c:v>
                </c:pt>
                <c:pt idx="1528">
                  <c:v>40032</c:v>
                </c:pt>
                <c:pt idx="1529">
                  <c:v>40035</c:v>
                </c:pt>
                <c:pt idx="1530">
                  <c:v>40036</c:v>
                </c:pt>
                <c:pt idx="1531">
                  <c:v>40037</c:v>
                </c:pt>
                <c:pt idx="1532">
                  <c:v>40038</c:v>
                </c:pt>
                <c:pt idx="1533">
                  <c:v>40039</c:v>
                </c:pt>
                <c:pt idx="1534">
                  <c:v>40042</c:v>
                </c:pt>
                <c:pt idx="1535">
                  <c:v>40043</c:v>
                </c:pt>
                <c:pt idx="1536">
                  <c:v>40044</c:v>
                </c:pt>
                <c:pt idx="1537">
                  <c:v>40045</c:v>
                </c:pt>
                <c:pt idx="1538">
                  <c:v>40046</c:v>
                </c:pt>
                <c:pt idx="1539">
                  <c:v>40049</c:v>
                </c:pt>
                <c:pt idx="1540">
                  <c:v>40050</c:v>
                </c:pt>
                <c:pt idx="1541">
                  <c:v>40051</c:v>
                </c:pt>
                <c:pt idx="1542">
                  <c:v>40052</c:v>
                </c:pt>
                <c:pt idx="1543">
                  <c:v>40053</c:v>
                </c:pt>
                <c:pt idx="1544">
                  <c:v>40056</c:v>
                </c:pt>
                <c:pt idx="1545">
                  <c:v>40057</c:v>
                </c:pt>
                <c:pt idx="1546">
                  <c:v>40058</c:v>
                </c:pt>
                <c:pt idx="1547">
                  <c:v>40059</c:v>
                </c:pt>
                <c:pt idx="1548">
                  <c:v>40060</c:v>
                </c:pt>
                <c:pt idx="1549">
                  <c:v>40063</c:v>
                </c:pt>
                <c:pt idx="1550">
                  <c:v>40064</c:v>
                </c:pt>
                <c:pt idx="1551">
                  <c:v>40065</c:v>
                </c:pt>
                <c:pt idx="1552">
                  <c:v>40066</c:v>
                </c:pt>
                <c:pt idx="1553">
                  <c:v>40067</c:v>
                </c:pt>
                <c:pt idx="1554">
                  <c:v>40070</c:v>
                </c:pt>
                <c:pt idx="1555">
                  <c:v>40071</c:v>
                </c:pt>
                <c:pt idx="1556">
                  <c:v>40072</c:v>
                </c:pt>
                <c:pt idx="1557">
                  <c:v>40073</c:v>
                </c:pt>
                <c:pt idx="1558">
                  <c:v>40074</c:v>
                </c:pt>
                <c:pt idx="1559">
                  <c:v>40077</c:v>
                </c:pt>
                <c:pt idx="1560">
                  <c:v>40078</c:v>
                </c:pt>
                <c:pt idx="1561">
                  <c:v>40079</c:v>
                </c:pt>
                <c:pt idx="1562">
                  <c:v>40080</c:v>
                </c:pt>
                <c:pt idx="1563">
                  <c:v>40081</c:v>
                </c:pt>
                <c:pt idx="1564">
                  <c:v>40084</c:v>
                </c:pt>
                <c:pt idx="1565">
                  <c:v>40085</c:v>
                </c:pt>
                <c:pt idx="1566">
                  <c:v>40086</c:v>
                </c:pt>
                <c:pt idx="1567">
                  <c:v>40087</c:v>
                </c:pt>
                <c:pt idx="1568">
                  <c:v>40088</c:v>
                </c:pt>
                <c:pt idx="1569">
                  <c:v>40091</c:v>
                </c:pt>
                <c:pt idx="1570">
                  <c:v>40092</c:v>
                </c:pt>
                <c:pt idx="1571">
                  <c:v>40093</c:v>
                </c:pt>
                <c:pt idx="1572">
                  <c:v>40094</c:v>
                </c:pt>
                <c:pt idx="1573">
                  <c:v>40095</c:v>
                </c:pt>
                <c:pt idx="1574">
                  <c:v>40098</c:v>
                </c:pt>
                <c:pt idx="1575">
                  <c:v>40099</c:v>
                </c:pt>
                <c:pt idx="1576">
                  <c:v>40100</c:v>
                </c:pt>
                <c:pt idx="1577">
                  <c:v>40101</c:v>
                </c:pt>
                <c:pt idx="1578">
                  <c:v>40102</c:v>
                </c:pt>
                <c:pt idx="1579">
                  <c:v>40105</c:v>
                </c:pt>
                <c:pt idx="1580">
                  <c:v>40106</c:v>
                </c:pt>
                <c:pt idx="1581">
                  <c:v>40107</c:v>
                </c:pt>
                <c:pt idx="1582">
                  <c:v>40108</c:v>
                </c:pt>
                <c:pt idx="1583">
                  <c:v>40109</c:v>
                </c:pt>
                <c:pt idx="1584">
                  <c:v>40112</c:v>
                </c:pt>
                <c:pt idx="1585">
                  <c:v>40113</c:v>
                </c:pt>
                <c:pt idx="1586">
                  <c:v>40114</c:v>
                </c:pt>
                <c:pt idx="1587">
                  <c:v>40115</c:v>
                </c:pt>
                <c:pt idx="1588">
                  <c:v>40116</c:v>
                </c:pt>
                <c:pt idx="1589">
                  <c:v>40119</c:v>
                </c:pt>
                <c:pt idx="1590">
                  <c:v>40120</c:v>
                </c:pt>
                <c:pt idx="1591">
                  <c:v>40121</c:v>
                </c:pt>
                <c:pt idx="1592">
                  <c:v>40122</c:v>
                </c:pt>
                <c:pt idx="1593">
                  <c:v>40123</c:v>
                </c:pt>
                <c:pt idx="1594">
                  <c:v>40126</c:v>
                </c:pt>
                <c:pt idx="1595">
                  <c:v>40127</c:v>
                </c:pt>
                <c:pt idx="1596">
                  <c:v>40128</c:v>
                </c:pt>
                <c:pt idx="1597">
                  <c:v>40129</c:v>
                </c:pt>
                <c:pt idx="1598">
                  <c:v>40130</c:v>
                </c:pt>
                <c:pt idx="1599">
                  <c:v>40133</c:v>
                </c:pt>
                <c:pt idx="1600">
                  <c:v>40134</c:v>
                </c:pt>
                <c:pt idx="1601">
                  <c:v>40135</c:v>
                </c:pt>
                <c:pt idx="1602">
                  <c:v>40136</c:v>
                </c:pt>
                <c:pt idx="1603">
                  <c:v>40137</c:v>
                </c:pt>
                <c:pt idx="1604">
                  <c:v>40140</c:v>
                </c:pt>
                <c:pt idx="1605">
                  <c:v>40141</c:v>
                </c:pt>
                <c:pt idx="1606">
                  <c:v>40142</c:v>
                </c:pt>
                <c:pt idx="1607">
                  <c:v>40143</c:v>
                </c:pt>
                <c:pt idx="1608">
                  <c:v>40144</c:v>
                </c:pt>
                <c:pt idx="1609">
                  <c:v>40147</c:v>
                </c:pt>
                <c:pt idx="1610">
                  <c:v>40148</c:v>
                </c:pt>
                <c:pt idx="1611">
                  <c:v>40149</c:v>
                </c:pt>
                <c:pt idx="1612">
                  <c:v>40150</c:v>
                </c:pt>
                <c:pt idx="1613">
                  <c:v>40151</c:v>
                </c:pt>
                <c:pt idx="1614">
                  <c:v>40154</c:v>
                </c:pt>
                <c:pt idx="1615">
                  <c:v>40155</c:v>
                </c:pt>
                <c:pt idx="1616">
                  <c:v>40156</c:v>
                </c:pt>
                <c:pt idx="1617">
                  <c:v>40157</c:v>
                </c:pt>
                <c:pt idx="1618">
                  <c:v>40158</c:v>
                </c:pt>
                <c:pt idx="1619">
                  <c:v>40161</c:v>
                </c:pt>
                <c:pt idx="1620">
                  <c:v>40162</c:v>
                </c:pt>
                <c:pt idx="1621">
                  <c:v>40163</c:v>
                </c:pt>
                <c:pt idx="1622">
                  <c:v>40164</c:v>
                </c:pt>
                <c:pt idx="1623">
                  <c:v>40165</c:v>
                </c:pt>
                <c:pt idx="1624">
                  <c:v>40168</c:v>
                </c:pt>
                <c:pt idx="1625">
                  <c:v>40169</c:v>
                </c:pt>
                <c:pt idx="1626">
                  <c:v>40170</c:v>
                </c:pt>
                <c:pt idx="1627">
                  <c:v>40171</c:v>
                </c:pt>
                <c:pt idx="1628">
                  <c:v>40172</c:v>
                </c:pt>
                <c:pt idx="1629">
                  <c:v>40175</c:v>
                </c:pt>
                <c:pt idx="1630">
                  <c:v>40176</c:v>
                </c:pt>
                <c:pt idx="1631">
                  <c:v>40177</c:v>
                </c:pt>
                <c:pt idx="1632">
                  <c:v>40178</c:v>
                </c:pt>
                <c:pt idx="1633">
                  <c:v>40179</c:v>
                </c:pt>
                <c:pt idx="1634">
                  <c:v>40182</c:v>
                </c:pt>
                <c:pt idx="1635">
                  <c:v>40183</c:v>
                </c:pt>
                <c:pt idx="1636">
                  <c:v>40184</c:v>
                </c:pt>
                <c:pt idx="1637">
                  <c:v>40185</c:v>
                </c:pt>
                <c:pt idx="1638">
                  <c:v>40186</c:v>
                </c:pt>
                <c:pt idx="1639">
                  <c:v>40189</c:v>
                </c:pt>
                <c:pt idx="1640">
                  <c:v>40190</c:v>
                </c:pt>
                <c:pt idx="1641">
                  <c:v>40191</c:v>
                </c:pt>
                <c:pt idx="1642">
                  <c:v>40192</c:v>
                </c:pt>
                <c:pt idx="1643">
                  <c:v>40193</c:v>
                </c:pt>
                <c:pt idx="1644">
                  <c:v>40196</c:v>
                </c:pt>
                <c:pt idx="1645">
                  <c:v>40197</c:v>
                </c:pt>
                <c:pt idx="1646">
                  <c:v>40198</c:v>
                </c:pt>
                <c:pt idx="1647">
                  <c:v>40199</c:v>
                </c:pt>
                <c:pt idx="1648">
                  <c:v>40200</c:v>
                </c:pt>
                <c:pt idx="1649">
                  <c:v>40203</c:v>
                </c:pt>
                <c:pt idx="1650">
                  <c:v>40204</c:v>
                </c:pt>
                <c:pt idx="1651">
                  <c:v>40205</c:v>
                </c:pt>
                <c:pt idx="1652">
                  <c:v>40206</c:v>
                </c:pt>
                <c:pt idx="1653">
                  <c:v>40207</c:v>
                </c:pt>
                <c:pt idx="1654">
                  <c:v>40210</c:v>
                </c:pt>
                <c:pt idx="1655">
                  <c:v>40211</c:v>
                </c:pt>
                <c:pt idx="1656">
                  <c:v>40212</c:v>
                </c:pt>
                <c:pt idx="1657">
                  <c:v>40213</c:v>
                </c:pt>
                <c:pt idx="1658">
                  <c:v>40214</c:v>
                </c:pt>
                <c:pt idx="1659">
                  <c:v>40217</c:v>
                </c:pt>
                <c:pt idx="1660">
                  <c:v>40218</c:v>
                </c:pt>
                <c:pt idx="1661">
                  <c:v>40219</c:v>
                </c:pt>
                <c:pt idx="1662">
                  <c:v>40220</c:v>
                </c:pt>
                <c:pt idx="1663">
                  <c:v>40221</c:v>
                </c:pt>
                <c:pt idx="1664">
                  <c:v>40224</c:v>
                </c:pt>
                <c:pt idx="1665">
                  <c:v>40225</c:v>
                </c:pt>
                <c:pt idx="1666">
                  <c:v>40226</c:v>
                </c:pt>
                <c:pt idx="1667">
                  <c:v>40227</c:v>
                </c:pt>
                <c:pt idx="1668">
                  <c:v>40228</c:v>
                </c:pt>
                <c:pt idx="1669">
                  <c:v>40231</c:v>
                </c:pt>
                <c:pt idx="1670">
                  <c:v>40232</c:v>
                </c:pt>
                <c:pt idx="1671">
                  <c:v>40233</c:v>
                </c:pt>
                <c:pt idx="1672">
                  <c:v>40234</c:v>
                </c:pt>
                <c:pt idx="1673">
                  <c:v>40235</c:v>
                </c:pt>
                <c:pt idx="1674">
                  <c:v>40238</c:v>
                </c:pt>
                <c:pt idx="1675">
                  <c:v>40239</c:v>
                </c:pt>
                <c:pt idx="1676">
                  <c:v>40240</c:v>
                </c:pt>
                <c:pt idx="1677">
                  <c:v>40241</c:v>
                </c:pt>
                <c:pt idx="1678">
                  <c:v>40242</c:v>
                </c:pt>
                <c:pt idx="1679">
                  <c:v>40245</c:v>
                </c:pt>
                <c:pt idx="1680">
                  <c:v>40246</c:v>
                </c:pt>
                <c:pt idx="1681">
                  <c:v>40247</c:v>
                </c:pt>
                <c:pt idx="1682">
                  <c:v>40248</c:v>
                </c:pt>
                <c:pt idx="1683">
                  <c:v>40249</c:v>
                </c:pt>
                <c:pt idx="1684">
                  <c:v>40252</c:v>
                </c:pt>
                <c:pt idx="1685">
                  <c:v>40253</c:v>
                </c:pt>
                <c:pt idx="1686">
                  <c:v>40254</c:v>
                </c:pt>
                <c:pt idx="1687">
                  <c:v>40255</c:v>
                </c:pt>
                <c:pt idx="1688">
                  <c:v>40256</c:v>
                </c:pt>
                <c:pt idx="1689">
                  <c:v>40259</c:v>
                </c:pt>
                <c:pt idx="1690">
                  <c:v>40260</c:v>
                </c:pt>
                <c:pt idx="1691">
                  <c:v>40261</c:v>
                </c:pt>
                <c:pt idx="1692">
                  <c:v>40262</c:v>
                </c:pt>
                <c:pt idx="1693">
                  <c:v>40263</c:v>
                </c:pt>
                <c:pt idx="1694">
                  <c:v>40266</c:v>
                </c:pt>
                <c:pt idx="1695">
                  <c:v>40267</c:v>
                </c:pt>
                <c:pt idx="1696">
                  <c:v>40268</c:v>
                </c:pt>
                <c:pt idx="1697">
                  <c:v>40269</c:v>
                </c:pt>
                <c:pt idx="1698">
                  <c:v>40270</c:v>
                </c:pt>
                <c:pt idx="1699">
                  <c:v>40273</c:v>
                </c:pt>
                <c:pt idx="1700">
                  <c:v>40274</c:v>
                </c:pt>
                <c:pt idx="1701">
                  <c:v>40275</c:v>
                </c:pt>
                <c:pt idx="1702">
                  <c:v>40276</c:v>
                </c:pt>
                <c:pt idx="1703">
                  <c:v>40277</c:v>
                </c:pt>
                <c:pt idx="1704">
                  <c:v>40280</c:v>
                </c:pt>
                <c:pt idx="1705">
                  <c:v>40281</c:v>
                </c:pt>
                <c:pt idx="1706">
                  <c:v>40282</c:v>
                </c:pt>
                <c:pt idx="1707">
                  <c:v>40283</c:v>
                </c:pt>
                <c:pt idx="1708">
                  <c:v>40284</c:v>
                </c:pt>
                <c:pt idx="1709">
                  <c:v>40287</c:v>
                </c:pt>
                <c:pt idx="1710">
                  <c:v>40288</c:v>
                </c:pt>
                <c:pt idx="1711">
                  <c:v>40289</c:v>
                </c:pt>
                <c:pt idx="1712">
                  <c:v>40290</c:v>
                </c:pt>
                <c:pt idx="1713">
                  <c:v>40291</c:v>
                </c:pt>
                <c:pt idx="1714">
                  <c:v>40294</c:v>
                </c:pt>
                <c:pt idx="1715">
                  <c:v>40295</c:v>
                </c:pt>
                <c:pt idx="1716">
                  <c:v>40296</c:v>
                </c:pt>
                <c:pt idx="1717">
                  <c:v>40297</c:v>
                </c:pt>
                <c:pt idx="1718">
                  <c:v>40298</c:v>
                </c:pt>
                <c:pt idx="1719">
                  <c:v>40301</c:v>
                </c:pt>
                <c:pt idx="1720">
                  <c:v>40302</c:v>
                </c:pt>
                <c:pt idx="1721">
                  <c:v>40303</c:v>
                </c:pt>
                <c:pt idx="1722">
                  <c:v>40304</c:v>
                </c:pt>
                <c:pt idx="1723">
                  <c:v>40305</c:v>
                </c:pt>
                <c:pt idx="1724">
                  <c:v>40308</c:v>
                </c:pt>
                <c:pt idx="1725">
                  <c:v>40309</c:v>
                </c:pt>
                <c:pt idx="1726">
                  <c:v>40310</c:v>
                </c:pt>
                <c:pt idx="1727">
                  <c:v>40311</c:v>
                </c:pt>
                <c:pt idx="1728">
                  <c:v>40312</c:v>
                </c:pt>
                <c:pt idx="1729">
                  <c:v>40315</c:v>
                </c:pt>
                <c:pt idx="1730">
                  <c:v>40316</c:v>
                </c:pt>
                <c:pt idx="1731">
                  <c:v>40317</c:v>
                </c:pt>
                <c:pt idx="1732">
                  <c:v>40318</c:v>
                </c:pt>
                <c:pt idx="1733">
                  <c:v>40319</c:v>
                </c:pt>
                <c:pt idx="1734">
                  <c:v>40322</c:v>
                </c:pt>
                <c:pt idx="1735">
                  <c:v>40323</c:v>
                </c:pt>
                <c:pt idx="1736">
                  <c:v>40324</c:v>
                </c:pt>
                <c:pt idx="1737">
                  <c:v>40325</c:v>
                </c:pt>
                <c:pt idx="1738">
                  <c:v>40326</c:v>
                </c:pt>
                <c:pt idx="1739">
                  <c:v>40329</c:v>
                </c:pt>
                <c:pt idx="1740">
                  <c:v>40330</c:v>
                </c:pt>
                <c:pt idx="1741">
                  <c:v>40331</c:v>
                </c:pt>
                <c:pt idx="1742">
                  <c:v>40332</c:v>
                </c:pt>
                <c:pt idx="1743">
                  <c:v>40333</c:v>
                </c:pt>
                <c:pt idx="1744">
                  <c:v>40336</c:v>
                </c:pt>
                <c:pt idx="1745">
                  <c:v>40337</c:v>
                </c:pt>
                <c:pt idx="1746">
                  <c:v>40338</c:v>
                </c:pt>
                <c:pt idx="1747">
                  <c:v>40339</c:v>
                </c:pt>
                <c:pt idx="1748">
                  <c:v>40340</c:v>
                </c:pt>
                <c:pt idx="1749">
                  <c:v>40343</c:v>
                </c:pt>
                <c:pt idx="1750">
                  <c:v>40344</c:v>
                </c:pt>
                <c:pt idx="1751">
                  <c:v>40345</c:v>
                </c:pt>
                <c:pt idx="1752">
                  <c:v>40346</c:v>
                </c:pt>
                <c:pt idx="1753">
                  <c:v>40347</c:v>
                </c:pt>
                <c:pt idx="1754">
                  <c:v>40350</c:v>
                </c:pt>
                <c:pt idx="1755">
                  <c:v>40351</c:v>
                </c:pt>
                <c:pt idx="1756">
                  <c:v>40352</c:v>
                </c:pt>
                <c:pt idx="1757">
                  <c:v>40353</c:v>
                </c:pt>
                <c:pt idx="1758">
                  <c:v>40354</c:v>
                </c:pt>
                <c:pt idx="1759">
                  <c:v>40357</c:v>
                </c:pt>
                <c:pt idx="1760">
                  <c:v>40358</c:v>
                </c:pt>
                <c:pt idx="1761">
                  <c:v>40359</c:v>
                </c:pt>
                <c:pt idx="1762">
                  <c:v>40360</c:v>
                </c:pt>
                <c:pt idx="1763">
                  <c:v>40361</c:v>
                </c:pt>
                <c:pt idx="1764">
                  <c:v>40364</c:v>
                </c:pt>
                <c:pt idx="1765">
                  <c:v>40365</c:v>
                </c:pt>
                <c:pt idx="1766">
                  <c:v>40366</c:v>
                </c:pt>
                <c:pt idx="1767">
                  <c:v>40367</c:v>
                </c:pt>
                <c:pt idx="1768">
                  <c:v>40368</c:v>
                </c:pt>
                <c:pt idx="1769">
                  <c:v>40371</c:v>
                </c:pt>
                <c:pt idx="1770">
                  <c:v>40372</c:v>
                </c:pt>
                <c:pt idx="1771">
                  <c:v>40373</c:v>
                </c:pt>
                <c:pt idx="1772">
                  <c:v>40374</c:v>
                </c:pt>
                <c:pt idx="1773">
                  <c:v>40375</c:v>
                </c:pt>
                <c:pt idx="1774">
                  <c:v>40378</c:v>
                </c:pt>
                <c:pt idx="1775">
                  <c:v>40379</c:v>
                </c:pt>
                <c:pt idx="1776">
                  <c:v>40380</c:v>
                </c:pt>
                <c:pt idx="1777">
                  <c:v>40381</c:v>
                </c:pt>
                <c:pt idx="1778">
                  <c:v>40382</c:v>
                </c:pt>
                <c:pt idx="1779">
                  <c:v>40385</c:v>
                </c:pt>
                <c:pt idx="1780">
                  <c:v>40386</c:v>
                </c:pt>
                <c:pt idx="1781">
                  <c:v>40387</c:v>
                </c:pt>
                <c:pt idx="1782">
                  <c:v>40388</c:v>
                </c:pt>
                <c:pt idx="1783">
                  <c:v>40389</c:v>
                </c:pt>
                <c:pt idx="1784">
                  <c:v>40392</c:v>
                </c:pt>
                <c:pt idx="1785">
                  <c:v>40393</c:v>
                </c:pt>
                <c:pt idx="1786">
                  <c:v>40394</c:v>
                </c:pt>
                <c:pt idx="1787">
                  <c:v>40395</c:v>
                </c:pt>
                <c:pt idx="1788">
                  <c:v>40396</c:v>
                </c:pt>
                <c:pt idx="1789">
                  <c:v>40399</c:v>
                </c:pt>
                <c:pt idx="1790">
                  <c:v>40400</c:v>
                </c:pt>
                <c:pt idx="1791">
                  <c:v>40401</c:v>
                </c:pt>
                <c:pt idx="1792">
                  <c:v>40402</c:v>
                </c:pt>
                <c:pt idx="1793">
                  <c:v>40403</c:v>
                </c:pt>
                <c:pt idx="1794">
                  <c:v>40406</c:v>
                </c:pt>
                <c:pt idx="1795">
                  <c:v>40407</c:v>
                </c:pt>
                <c:pt idx="1796">
                  <c:v>40408</c:v>
                </c:pt>
                <c:pt idx="1797">
                  <c:v>40409</c:v>
                </c:pt>
                <c:pt idx="1798">
                  <c:v>40410</c:v>
                </c:pt>
                <c:pt idx="1799">
                  <c:v>40413</c:v>
                </c:pt>
                <c:pt idx="1800">
                  <c:v>40414</c:v>
                </c:pt>
                <c:pt idx="1801">
                  <c:v>40415</c:v>
                </c:pt>
                <c:pt idx="1802">
                  <c:v>40416</c:v>
                </c:pt>
                <c:pt idx="1803">
                  <c:v>40417</c:v>
                </c:pt>
                <c:pt idx="1804">
                  <c:v>40420</c:v>
                </c:pt>
                <c:pt idx="1805">
                  <c:v>40421</c:v>
                </c:pt>
                <c:pt idx="1806">
                  <c:v>40422</c:v>
                </c:pt>
                <c:pt idx="1807">
                  <c:v>40423</c:v>
                </c:pt>
                <c:pt idx="1808">
                  <c:v>40424</c:v>
                </c:pt>
                <c:pt idx="1809">
                  <c:v>40427</c:v>
                </c:pt>
                <c:pt idx="1810">
                  <c:v>40428</c:v>
                </c:pt>
                <c:pt idx="1811">
                  <c:v>40429</c:v>
                </c:pt>
                <c:pt idx="1812">
                  <c:v>40430</c:v>
                </c:pt>
                <c:pt idx="1813">
                  <c:v>40431</c:v>
                </c:pt>
                <c:pt idx="1814">
                  <c:v>40434</c:v>
                </c:pt>
                <c:pt idx="1815">
                  <c:v>40435</c:v>
                </c:pt>
                <c:pt idx="1816">
                  <c:v>40436</c:v>
                </c:pt>
                <c:pt idx="1817">
                  <c:v>40437</c:v>
                </c:pt>
                <c:pt idx="1818">
                  <c:v>40438</c:v>
                </c:pt>
                <c:pt idx="1819">
                  <c:v>40441</c:v>
                </c:pt>
                <c:pt idx="1820">
                  <c:v>40442</c:v>
                </c:pt>
                <c:pt idx="1821">
                  <c:v>40443</c:v>
                </c:pt>
                <c:pt idx="1822">
                  <c:v>40444</c:v>
                </c:pt>
                <c:pt idx="1823">
                  <c:v>40445</c:v>
                </c:pt>
                <c:pt idx="1824">
                  <c:v>40448</c:v>
                </c:pt>
                <c:pt idx="1825">
                  <c:v>40449</c:v>
                </c:pt>
                <c:pt idx="1826">
                  <c:v>40450</c:v>
                </c:pt>
                <c:pt idx="1827">
                  <c:v>40451</c:v>
                </c:pt>
                <c:pt idx="1828">
                  <c:v>40452</c:v>
                </c:pt>
                <c:pt idx="1829">
                  <c:v>40455</c:v>
                </c:pt>
                <c:pt idx="1830">
                  <c:v>40456</c:v>
                </c:pt>
                <c:pt idx="1831">
                  <c:v>40457</c:v>
                </c:pt>
                <c:pt idx="1832">
                  <c:v>40458</c:v>
                </c:pt>
                <c:pt idx="1833">
                  <c:v>40459</c:v>
                </c:pt>
                <c:pt idx="1834">
                  <c:v>40462</c:v>
                </c:pt>
                <c:pt idx="1835">
                  <c:v>40463</c:v>
                </c:pt>
                <c:pt idx="1836">
                  <c:v>40464</c:v>
                </c:pt>
                <c:pt idx="1837">
                  <c:v>40465</c:v>
                </c:pt>
                <c:pt idx="1838">
                  <c:v>40466</c:v>
                </c:pt>
                <c:pt idx="1839">
                  <c:v>40469</c:v>
                </c:pt>
                <c:pt idx="1840">
                  <c:v>40470</c:v>
                </c:pt>
                <c:pt idx="1841">
                  <c:v>40471</c:v>
                </c:pt>
                <c:pt idx="1842">
                  <c:v>40472</c:v>
                </c:pt>
                <c:pt idx="1843">
                  <c:v>40473</c:v>
                </c:pt>
                <c:pt idx="1844">
                  <c:v>40476</c:v>
                </c:pt>
                <c:pt idx="1845">
                  <c:v>40477</c:v>
                </c:pt>
                <c:pt idx="1846">
                  <c:v>40478</c:v>
                </c:pt>
                <c:pt idx="1847">
                  <c:v>40479</c:v>
                </c:pt>
                <c:pt idx="1848">
                  <c:v>40480</c:v>
                </c:pt>
                <c:pt idx="1849">
                  <c:v>40483</c:v>
                </c:pt>
                <c:pt idx="1850">
                  <c:v>40484</c:v>
                </c:pt>
                <c:pt idx="1851">
                  <c:v>40485</c:v>
                </c:pt>
                <c:pt idx="1852">
                  <c:v>40486</c:v>
                </c:pt>
                <c:pt idx="1853">
                  <c:v>40487</c:v>
                </c:pt>
                <c:pt idx="1854">
                  <c:v>40490</c:v>
                </c:pt>
                <c:pt idx="1855">
                  <c:v>40491</c:v>
                </c:pt>
                <c:pt idx="1856">
                  <c:v>40492</c:v>
                </c:pt>
                <c:pt idx="1857">
                  <c:v>40493</c:v>
                </c:pt>
                <c:pt idx="1858">
                  <c:v>40494</c:v>
                </c:pt>
                <c:pt idx="1859">
                  <c:v>40497</c:v>
                </c:pt>
                <c:pt idx="1860">
                  <c:v>40498</c:v>
                </c:pt>
                <c:pt idx="1861">
                  <c:v>40499</c:v>
                </c:pt>
                <c:pt idx="1862">
                  <c:v>40500</c:v>
                </c:pt>
                <c:pt idx="1863">
                  <c:v>40501</c:v>
                </c:pt>
                <c:pt idx="1864">
                  <c:v>40504</c:v>
                </c:pt>
                <c:pt idx="1865">
                  <c:v>40505</c:v>
                </c:pt>
                <c:pt idx="1866">
                  <c:v>40506</c:v>
                </c:pt>
                <c:pt idx="1867">
                  <c:v>40507</c:v>
                </c:pt>
                <c:pt idx="1868">
                  <c:v>40508</c:v>
                </c:pt>
                <c:pt idx="1869">
                  <c:v>40511</c:v>
                </c:pt>
                <c:pt idx="1870">
                  <c:v>40512</c:v>
                </c:pt>
                <c:pt idx="1871">
                  <c:v>40513</c:v>
                </c:pt>
                <c:pt idx="1872">
                  <c:v>40514</c:v>
                </c:pt>
                <c:pt idx="1873">
                  <c:v>40515</c:v>
                </c:pt>
                <c:pt idx="1874">
                  <c:v>40518</c:v>
                </c:pt>
                <c:pt idx="1875">
                  <c:v>40519</c:v>
                </c:pt>
                <c:pt idx="1876">
                  <c:v>40520</c:v>
                </c:pt>
                <c:pt idx="1877">
                  <c:v>40521</c:v>
                </c:pt>
                <c:pt idx="1878">
                  <c:v>40522</c:v>
                </c:pt>
                <c:pt idx="1879">
                  <c:v>40525</c:v>
                </c:pt>
                <c:pt idx="1880">
                  <c:v>40526</c:v>
                </c:pt>
                <c:pt idx="1881">
                  <c:v>40527</c:v>
                </c:pt>
                <c:pt idx="1882">
                  <c:v>40528</c:v>
                </c:pt>
                <c:pt idx="1883">
                  <c:v>40529</c:v>
                </c:pt>
                <c:pt idx="1884">
                  <c:v>40532</c:v>
                </c:pt>
                <c:pt idx="1885">
                  <c:v>40533</c:v>
                </c:pt>
                <c:pt idx="1886">
                  <c:v>40534</c:v>
                </c:pt>
                <c:pt idx="1887">
                  <c:v>40535</c:v>
                </c:pt>
                <c:pt idx="1888">
                  <c:v>40536</c:v>
                </c:pt>
                <c:pt idx="1889">
                  <c:v>40539</c:v>
                </c:pt>
                <c:pt idx="1890">
                  <c:v>40540</c:v>
                </c:pt>
                <c:pt idx="1891">
                  <c:v>40541</c:v>
                </c:pt>
                <c:pt idx="1892">
                  <c:v>40542</c:v>
                </c:pt>
                <c:pt idx="1893">
                  <c:v>40543</c:v>
                </c:pt>
                <c:pt idx="1894">
                  <c:v>40546</c:v>
                </c:pt>
                <c:pt idx="1895">
                  <c:v>40547</c:v>
                </c:pt>
                <c:pt idx="1896">
                  <c:v>40548</c:v>
                </c:pt>
                <c:pt idx="1897">
                  <c:v>40549</c:v>
                </c:pt>
                <c:pt idx="1898">
                  <c:v>40550</c:v>
                </c:pt>
                <c:pt idx="1899">
                  <c:v>40553</c:v>
                </c:pt>
                <c:pt idx="1900">
                  <c:v>40554</c:v>
                </c:pt>
                <c:pt idx="1901">
                  <c:v>40555</c:v>
                </c:pt>
                <c:pt idx="1902">
                  <c:v>40556</c:v>
                </c:pt>
                <c:pt idx="1903">
                  <c:v>40557</c:v>
                </c:pt>
                <c:pt idx="1904">
                  <c:v>40560</c:v>
                </c:pt>
                <c:pt idx="1905">
                  <c:v>40561</c:v>
                </c:pt>
                <c:pt idx="1906">
                  <c:v>40562</c:v>
                </c:pt>
                <c:pt idx="1907">
                  <c:v>40563</c:v>
                </c:pt>
                <c:pt idx="1908">
                  <c:v>40564</c:v>
                </c:pt>
                <c:pt idx="1909">
                  <c:v>40567</c:v>
                </c:pt>
                <c:pt idx="1910">
                  <c:v>40568</c:v>
                </c:pt>
                <c:pt idx="1911">
                  <c:v>40569</c:v>
                </c:pt>
                <c:pt idx="1912">
                  <c:v>40570</c:v>
                </c:pt>
                <c:pt idx="1913">
                  <c:v>40571</c:v>
                </c:pt>
                <c:pt idx="1914">
                  <c:v>40574</c:v>
                </c:pt>
                <c:pt idx="1915">
                  <c:v>40575</c:v>
                </c:pt>
                <c:pt idx="1916">
                  <c:v>40576</c:v>
                </c:pt>
                <c:pt idx="1917">
                  <c:v>40577</c:v>
                </c:pt>
                <c:pt idx="1918">
                  <c:v>40578</c:v>
                </c:pt>
                <c:pt idx="1919">
                  <c:v>40581</c:v>
                </c:pt>
                <c:pt idx="1920">
                  <c:v>40582</c:v>
                </c:pt>
                <c:pt idx="1921">
                  <c:v>40583</c:v>
                </c:pt>
                <c:pt idx="1922">
                  <c:v>40584</c:v>
                </c:pt>
                <c:pt idx="1923">
                  <c:v>40585</c:v>
                </c:pt>
                <c:pt idx="1924">
                  <c:v>40588</c:v>
                </c:pt>
                <c:pt idx="1925">
                  <c:v>40589</c:v>
                </c:pt>
                <c:pt idx="1926">
                  <c:v>40590</c:v>
                </c:pt>
                <c:pt idx="1927">
                  <c:v>40591</c:v>
                </c:pt>
                <c:pt idx="1928">
                  <c:v>40592</c:v>
                </c:pt>
                <c:pt idx="1929">
                  <c:v>40595</c:v>
                </c:pt>
                <c:pt idx="1930">
                  <c:v>40596</c:v>
                </c:pt>
                <c:pt idx="1931">
                  <c:v>40597</c:v>
                </c:pt>
                <c:pt idx="1932">
                  <c:v>40598</c:v>
                </c:pt>
                <c:pt idx="1933">
                  <c:v>40599</c:v>
                </c:pt>
                <c:pt idx="1934">
                  <c:v>40602</c:v>
                </c:pt>
                <c:pt idx="1935">
                  <c:v>40603</c:v>
                </c:pt>
                <c:pt idx="1936">
                  <c:v>40604</c:v>
                </c:pt>
                <c:pt idx="1937">
                  <c:v>40605</c:v>
                </c:pt>
                <c:pt idx="1938">
                  <c:v>40606</c:v>
                </c:pt>
                <c:pt idx="1939">
                  <c:v>40609</c:v>
                </c:pt>
                <c:pt idx="1940">
                  <c:v>40610</c:v>
                </c:pt>
                <c:pt idx="1941">
                  <c:v>40611</c:v>
                </c:pt>
                <c:pt idx="1942">
                  <c:v>40612</c:v>
                </c:pt>
                <c:pt idx="1943">
                  <c:v>40613</c:v>
                </c:pt>
                <c:pt idx="1944">
                  <c:v>40616</c:v>
                </c:pt>
                <c:pt idx="1945">
                  <c:v>40617</c:v>
                </c:pt>
                <c:pt idx="1946">
                  <c:v>40618</c:v>
                </c:pt>
                <c:pt idx="1947">
                  <c:v>40619</c:v>
                </c:pt>
                <c:pt idx="1948">
                  <c:v>40620</c:v>
                </c:pt>
                <c:pt idx="1949">
                  <c:v>40623</c:v>
                </c:pt>
                <c:pt idx="1950">
                  <c:v>40624</c:v>
                </c:pt>
                <c:pt idx="1951">
                  <c:v>40625</c:v>
                </c:pt>
                <c:pt idx="1952">
                  <c:v>40626</c:v>
                </c:pt>
                <c:pt idx="1953">
                  <c:v>40627</c:v>
                </c:pt>
                <c:pt idx="1954">
                  <c:v>40630</c:v>
                </c:pt>
                <c:pt idx="1955">
                  <c:v>40631</c:v>
                </c:pt>
                <c:pt idx="1956">
                  <c:v>40632</c:v>
                </c:pt>
                <c:pt idx="1957">
                  <c:v>40633</c:v>
                </c:pt>
                <c:pt idx="1958">
                  <c:v>40634</c:v>
                </c:pt>
                <c:pt idx="1959">
                  <c:v>40637</c:v>
                </c:pt>
                <c:pt idx="1960">
                  <c:v>40638</c:v>
                </c:pt>
                <c:pt idx="1961">
                  <c:v>40639</c:v>
                </c:pt>
                <c:pt idx="1962">
                  <c:v>40640</c:v>
                </c:pt>
                <c:pt idx="1963">
                  <c:v>40641</c:v>
                </c:pt>
                <c:pt idx="1964">
                  <c:v>40644</c:v>
                </c:pt>
                <c:pt idx="1965">
                  <c:v>40645</c:v>
                </c:pt>
                <c:pt idx="1966">
                  <c:v>40646</c:v>
                </c:pt>
                <c:pt idx="1967">
                  <c:v>40647</c:v>
                </c:pt>
                <c:pt idx="1968">
                  <c:v>40648</c:v>
                </c:pt>
                <c:pt idx="1969">
                  <c:v>40651</c:v>
                </c:pt>
                <c:pt idx="1970">
                  <c:v>40652</c:v>
                </c:pt>
                <c:pt idx="1971">
                  <c:v>40653</c:v>
                </c:pt>
                <c:pt idx="1972">
                  <c:v>40654</c:v>
                </c:pt>
                <c:pt idx="1973">
                  <c:v>40655</c:v>
                </c:pt>
                <c:pt idx="1974">
                  <c:v>40658</c:v>
                </c:pt>
                <c:pt idx="1975">
                  <c:v>40659</c:v>
                </c:pt>
                <c:pt idx="1976">
                  <c:v>40660</c:v>
                </c:pt>
                <c:pt idx="1977">
                  <c:v>40661</c:v>
                </c:pt>
                <c:pt idx="1978">
                  <c:v>40662</c:v>
                </c:pt>
                <c:pt idx="1979">
                  <c:v>40665</c:v>
                </c:pt>
                <c:pt idx="1980">
                  <c:v>40666</c:v>
                </c:pt>
                <c:pt idx="1981">
                  <c:v>40667</c:v>
                </c:pt>
                <c:pt idx="1982">
                  <c:v>40668</c:v>
                </c:pt>
                <c:pt idx="1983">
                  <c:v>40669</c:v>
                </c:pt>
                <c:pt idx="1984">
                  <c:v>40672</c:v>
                </c:pt>
                <c:pt idx="1985">
                  <c:v>40673</c:v>
                </c:pt>
                <c:pt idx="1986">
                  <c:v>40674</c:v>
                </c:pt>
                <c:pt idx="1987">
                  <c:v>40675</c:v>
                </c:pt>
                <c:pt idx="1988">
                  <c:v>40676</c:v>
                </c:pt>
                <c:pt idx="1989">
                  <c:v>40679</c:v>
                </c:pt>
                <c:pt idx="1990">
                  <c:v>40680</c:v>
                </c:pt>
                <c:pt idx="1991">
                  <c:v>40681</c:v>
                </c:pt>
                <c:pt idx="1992">
                  <c:v>40682</c:v>
                </c:pt>
                <c:pt idx="1993">
                  <c:v>40683</c:v>
                </c:pt>
                <c:pt idx="1994">
                  <c:v>40686</c:v>
                </c:pt>
                <c:pt idx="1995">
                  <c:v>40687</c:v>
                </c:pt>
                <c:pt idx="1996">
                  <c:v>40688</c:v>
                </c:pt>
                <c:pt idx="1997">
                  <c:v>40689</c:v>
                </c:pt>
                <c:pt idx="1998">
                  <c:v>40690</c:v>
                </c:pt>
                <c:pt idx="1999">
                  <c:v>40693</c:v>
                </c:pt>
                <c:pt idx="2000">
                  <c:v>40694</c:v>
                </c:pt>
                <c:pt idx="2001">
                  <c:v>40695</c:v>
                </c:pt>
                <c:pt idx="2002">
                  <c:v>40696</c:v>
                </c:pt>
                <c:pt idx="2003">
                  <c:v>40697</c:v>
                </c:pt>
                <c:pt idx="2004">
                  <c:v>40700</c:v>
                </c:pt>
                <c:pt idx="2005">
                  <c:v>40701</c:v>
                </c:pt>
                <c:pt idx="2006">
                  <c:v>40702</c:v>
                </c:pt>
                <c:pt idx="2007">
                  <c:v>40703</c:v>
                </c:pt>
                <c:pt idx="2008">
                  <c:v>40704</c:v>
                </c:pt>
                <c:pt idx="2009">
                  <c:v>40707</c:v>
                </c:pt>
                <c:pt idx="2010">
                  <c:v>40708</c:v>
                </c:pt>
                <c:pt idx="2011">
                  <c:v>40709</c:v>
                </c:pt>
                <c:pt idx="2012">
                  <c:v>40710</c:v>
                </c:pt>
                <c:pt idx="2013">
                  <c:v>40711</c:v>
                </c:pt>
                <c:pt idx="2014">
                  <c:v>40714</c:v>
                </c:pt>
                <c:pt idx="2015">
                  <c:v>40715</c:v>
                </c:pt>
                <c:pt idx="2016">
                  <c:v>40716</c:v>
                </c:pt>
                <c:pt idx="2017">
                  <c:v>40717</c:v>
                </c:pt>
                <c:pt idx="2018">
                  <c:v>40718</c:v>
                </c:pt>
                <c:pt idx="2019">
                  <c:v>40721</c:v>
                </c:pt>
                <c:pt idx="2020">
                  <c:v>40722</c:v>
                </c:pt>
                <c:pt idx="2021">
                  <c:v>40723</c:v>
                </c:pt>
                <c:pt idx="2022">
                  <c:v>40724</c:v>
                </c:pt>
                <c:pt idx="2023">
                  <c:v>40725</c:v>
                </c:pt>
                <c:pt idx="2024">
                  <c:v>40728</c:v>
                </c:pt>
                <c:pt idx="2025">
                  <c:v>40729</c:v>
                </c:pt>
                <c:pt idx="2026">
                  <c:v>40730</c:v>
                </c:pt>
                <c:pt idx="2027">
                  <c:v>40731</c:v>
                </c:pt>
                <c:pt idx="2028">
                  <c:v>40732</c:v>
                </c:pt>
                <c:pt idx="2029">
                  <c:v>40735</c:v>
                </c:pt>
                <c:pt idx="2030">
                  <c:v>40736</c:v>
                </c:pt>
                <c:pt idx="2031">
                  <c:v>40737</c:v>
                </c:pt>
                <c:pt idx="2032">
                  <c:v>40738</c:v>
                </c:pt>
                <c:pt idx="2033">
                  <c:v>40739</c:v>
                </c:pt>
                <c:pt idx="2034">
                  <c:v>40742</c:v>
                </c:pt>
                <c:pt idx="2035">
                  <c:v>40743</c:v>
                </c:pt>
                <c:pt idx="2036">
                  <c:v>40744</c:v>
                </c:pt>
                <c:pt idx="2037">
                  <c:v>40745</c:v>
                </c:pt>
                <c:pt idx="2038">
                  <c:v>40746</c:v>
                </c:pt>
                <c:pt idx="2039">
                  <c:v>40749</c:v>
                </c:pt>
                <c:pt idx="2040">
                  <c:v>40750</c:v>
                </c:pt>
                <c:pt idx="2041">
                  <c:v>40751</c:v>
                </c:pt>
                <c:pt idx="2042">
                  <c:v>40752</c:v>
                </c:pt>
                <c:pt idx="2043">
                  <c:v>40753</c:v>
                </c:pt>
                <c:pt idx="2044">
                  <c:v>40756</c:v>
                </c:pt>
                <c:pt idx="2045">
                  <c:v>40757</c:v>
                </c:pt>
                <c:pt idx="2046">
                  <c:v>40758</c:v>
                </c:pt>
                <c:pt idx="2047">
                  <c:v>40759</c:v>
                </c:pt>
                <c:pt idx="2048">
                  <c:v>40760</c:v>
                </c:pt>
                <c:pt idx="2049">
                  <c:v>40763</c:v>
                </c:pt>
                <c:pt idx="2050">
                  <c:v>40764</c:v>
                </c:pt>
                <c:pt idx="2051">
                  <c:v>40765</c:v>
                </c:pt>
                <c:pt idx="2052">
                  <c:v>40766</c:v>
                </c:pt>
                <c:pt idx="2053">
                  <c:v>40767</c:v>
                </c:pt>
                <c:pt idx="2054">
                  <c:v>40770</c:v>
                </c:pt>
                <c:pt idx="2055">
                  <c:v>40771</c:v>
                </c:pt>
                <c:pt idx="2056">
                  <c:v>40772</c:v>
                </c:pt>
                <c:pt idx="2057">
                  <c:v>40773</c:v>
                </c:pt>
                <c:pt idx="2058">
                  <c:v>40774</c:v>
                </c:pt>
                <c:pt idx="2059">
                  <c:v>40777</c:v>
                </c:pt>
                <c:pt idx="2060">
                  <c:v>40778</c:v>
                </c:pt>
                <c:pt idx="2061">
                  <c:v>40779</c:v>
                </c:pt>
                <c:pt idx="2062">
                  <c:v>40780</c:v>
                </c:pt>
                <c:pt idx="2063">
                  <c:v>40781</c:v>
                </c:pt>
                <c:pt idx="2064">
                  <c:v>40784</c:v>
                </c:pt>
                <c:pt idx="2065">
                  <c:v>40785</c:v>
                </c:pt>
                <c:pt idx="2066">
                  <c:v>40786</c:v>
                </c:pt>
                <c:pt idx="2067">
                  <c:v>40787</c:v>
                </c:pt>
                <c:pt idx="2068">
                  <c:v>40788</c:v>
                </c:pt>
                <c:pt idx="2069">
                  <c:v>40791</c:v>
                </c:pt>
                <c:pt idx="2070">
                  <c:v>40792</c:v>
                </c:pt>
                <c:pt idx="2071">
                  <c:v>40793</c:v>
                </c:pt>
                <c:pt idx="2072">
                  <c:v>40794</c:v>
                </c:pt>
                <c:pt idx="2073">
                  <c:v>40795</c:v>
                </c:pt>
                <c:pt idx="2074">
                  <c:v>40798</c:v>
                </c:pt>
                <c:pt idx="2075">
                  <c:v>40799</c:v>
                </c:pt>
                <c:pt idx="2076">
                  <c:v>40800</c:v>
                </c:pt>
                <c:pt idx="2077">
                  <c:v>40801</c:v>
                </c:pt>
                <c:pt idx="2078">
                  <c:v>40802</c:v>
                </c:pt>
                <c:pt idx="2079">
                  <c:v>40805</c:v>
                </c:pt>
                <c:pt idx="2080">
                  <c:v>40806</c:v>
                </c:pt>
                <c:pt idx="2081">
                  <c:v>40807</c:v>
                </c:pt>
                <c:pt idx="2082">
                  <c:v>40808</c:v>
                </c:pt>
                <c:pt idx="2083">
                  <c:v>40809</c:v>
                </c:pt>
                <c:pt idx="2084">
                  <c:v>40812</c:v>
                </c:pt>
                <c:pt idx="2085">
                  <c:v>40813</c:v>
                </c:pt>
                <c:pt idx="2086">
                  <c:v>40814</c:v>
                </c:pt>
                <c:pt idx="2087">
                  <c:v>40815</c:v>
                </c:pt>
                <c:pt idx="2088">
                  <c:v>40816</c:v>
                </c:pt>
                <c:pt idx="2089">
                  <c:v>40819</c:v>
                </c:pt>
                <c:pt idx="2090">
                  <c:v>40820</c:v>
                </c:pt>
                <c:pt idx="2091">
                  <c:v>40821</c:v>
                </c:pt>
                <c:pt idx="2092">
                  <c:v>40822</c:v>
                </c:pt>
                <c:pt idx="2093">
                  <c:v>40823</c:v>
                </c:pt>
                <c:pt idx="2094">
                  <c:v>40826</c:v>
                </c:pt>
                <c:pt idx="2095">
                  <c:v>40827</c:v>
                </c:pt>
                <c:pt idx="2096">
                  <c:v>40828</c:v>
                </c:pt>
                <c:pt idx="2097">
                  <c:v>40829</c:v>
                </c:pt>
                <c:pt idx="2098">
                  <c:v>40830</c:v>
                </c:pt>
                <c:pt idx="2099">
                  <c:v>40833</c:v>
                </c:pt>
                <c:pt idx="2100">
                  <c:v>40834</c:v>
                </c:pt>
                <c:pt idx="2101">
                  <c:v>40835</c:v>
                </c:pt>
                <c:pt idx="2102">
                  <c:v>40836</c:v>
                </c:pt>
                <c:pt idx="2103">
                  <c:v>40837</c:v>
                </c:pt>
                <c:pt idx="2104">
                  <c:v>40840</c:v>
                </c:pt>
                <c:pt idx="2105">
                  <c:v>40841</c:v>
                </c:pt>
                <c:pt idx="2106">
                  <c:v>40842</c:v>
                </c:pt>
                <c:pt idx="2107">
                  <c:v>40843</c:v>
                </c:pt>
                <c:pt idx="2108">
                  <c:v>40844</c:v>
                </c:pt>
                <c:pt idx="2109">
                  <c:v>40847</c:v>
                </c:pt>
                <c:pt idx="2110">
                  <c:v>40848</c:v>
                </c:pt>
                <c:pt idx="2111">
                  <c:v>40849</c:v>
                </c:pt>
                <c:pt idx="2112">
                  <c:v>40850</c:v>
                </c:pt>
                <c:pt idx="2113">
                  <c:v>40851</c:v>
                </c:pt>
                <c:pt idx="2114">
                  <c:v>40854</c:v>
                </c:pt>
                <c:pt idx="2115">
                  <c:v>40855</c:v>
                </c:pt>
                <c:pt idx="2116">
                  <c:v>40856</c:v>
                </c:pt>
                <c:pt idx="2117">
                  <c:v>40857</c:v>
                </c:pt>
                <c:pt idx="2118">
                  <c:v>40858</c:v>
                </c:pt>
                <c:pt idx="2119">
                  <c:v>40861</c:v>
                </c:pt>
                <c:pt idx="2120">
                  <c:v>40862</c:v>
                </c:pt>
                <c:pt idx="2121">
                  <c:v>40863</c:v>
                </c:pt>
                <c:pt idx="2122">
                  <c:v>40864</c:v>
                </c:pt>
                <c:pt idx="2123">
                  <c:v>40865</c:v>
                </c:pt>
                <c:pt idx="2124">
                  <c:v>40868</c:v>
                </c:pt>
                <c:pt idx="2125">
                  <c:v>40869</c:v>
                </c:pt>
                <c:pt idx="2126">
                  <c:v>40870</c:v>
                </c:pt>
                <c:pt idx="2127">
                  <c:v>40871</c:v>
                </c:pt>
                <c:pt idx="2128">
                  <c:v>40872</c:v>
                </c:pt>
                <c:pt idx="2129">
                  <c:v>40875</c:v>
                </c:pt>
                <c:pt idx="2130">
                  <c:v>40876</c:v>
                </c:pt>
                <c:pt idx="2131">
                  <c:v>40877</c:v>
                </c:pt>
                <c:pt idx="2132">
                  <c:v>40878</c:v>
                </c:pt>
                <c:pt idx="2133">
                  <c:v>40879</c:v>
                </c:pt>
                <c:pt idx="2134">
                  <c:v>40882</c:v>
                </c:pt>
                <c:pt idx="2135">
                  <c:v>40883</c:v>
                </c:pt>
                <c:pt idx="2136">
                  <c:v>40884</c:v>
                </c:pt>
                <c:pt idx="2137">
                  <c:v>40885</c:v>
                </c:pt>
                <c:pt idx="2138">
                  <c:v>40886</c:v>
                </c:pt>
                <c:pt idx="2139">
                  <c:v>40889</c:v>
                </c:pt>
                <c:pt idx="2140">
                  <c:v>40890</c:v>
                </c:pt>
                <c:pt idx="2141">
                  <c:v>40891</c:v>
                </c:pt>
                <c:pt idx="2142">
                  <c:v>40892</c:v>
                </c:pt>
                <c:pt idx="2143">
                  <c:v>40893</c:v>
                </c:pt>
                <c:pt idx="2144">
                  <c:v>40896</c:v>
                </c:pt>
                <c:pt idx="2145">
                  <c:v>40897</c:v>
                </c:pt>
                <c:pt idx="2146">
                  <c:v>40898</c:v>
                </c:pt>
                <c:pt idx="2147">
                  <c:v>40899</c:v>
                </c:pt>
                <c:pt idx="2148">
                  <c:v>40900</c:v>
                </c:pt>
                <c:pt idx="2149">
                  <c:v>40903</c:v>
                </c:pt>
                <c:pt idx="2150">
                  <c:v>40904</c:v>
                </c:pt>
                <c:pt idx="2151">
                  <c:v>40905</c:v>
                </c:pt>
                <c:pt idx="2152">
                  <c:v>40906</c:v>
                </c:pt>
                <c:pt idx="2153">
                  <c:v>40907</c:v>
                </c:pt>
                <c:pt idx="2154">
                  <c:v>40910</c:v>
                </c:pt>
                <c:pt idx="2155">
                  <c:v>40911</c:v>
                </c:pt>
                <c:pt idx="2156">
                  <c:v>40912</c:v>
                </c:pt>
                <c:pt idx="2157">
                  <c:v>40913</c:v>
                </c:pt>
                <c:pt idx="2158">
                  <c:v>40914</c:v>
                </c:pt>
                <c:pt idx="2159">
                  <c:v>40917</c:v>
                </c:pt>
                <c:pt idx="2160">
                  <c:v>40918</c:v>
                </c:pt>
                <c:pt idx="2161">
                  <c:v>40919</c:v>
                </c:pt>
                <c:pt idx="2162">
                  <c:v>40920</c:v>
                </c:pt>
                <c:pt idx="2163">
                  <c:v>40921</c:v>
                </c:pt>
                <c:pt idx="2164">
                  <c:v>40924</c:v>
                </c:pt>
                <c:pt idx="2165">
                  <c:v>40925</c:v>
                </c:pt>
                <c:pt idx="2166">
                  <c:v>40926</c:v>
                </c:pt>
                <c:pt idx="2167">
                  <c:v>40927</c:v>
                </c:pt>
                <c:pt idx="2168">
                  <c:v>40928</c:v>
                </c:pt>
                <c:pt idx="2169">
                  <c:v>40931</c:v>
                </c:pt>
                <c:pt idx="2170">
                  <c:v>40932</c:v>
                </c:pt>
                <c:pt idx="2171">
                  <c:v>40933</c:v>
                </c:pt>
                <c:pt idx="2172">
                  <c:v>40934</c:v>
                </c:pt>
                <c:pt idx="2173">
                  <c:v>40935</c:v>
                </c:pt>
                <c:pt idx="2174">
                  <c:v>40938</c:v>
                </c:pt>
                <c:pt idx="2175">
                  <c:v>40939</c:v>
                </c:pt>
                <c:pt idx="2176">
                  <c:v>40940</c:v>
                </c:pt>
                <c:pt idx="2177">
                  <c:v>40941</c:v>
                </c:pt>
                <c:pt idx="2178">
                  <c:v>40942</c:v>
                </c:pt>
                <c:pt idx="2179">
                  <c:v>40945</c:v>
                </c:pt>
                <c:pt idx="2180">
                  <c:v>40946</c:v>
                </c:pt>
                <c:pt idx="2181">
                  <c:v>40947</c:v>
                </c:pt>
                <c:pt idx="2182">
                  <c:v>40948</c:v>
                </c:pt>
                <c:pt idx="2183">
                  <c:v>40949</c:v>
                </c:pt>
                <c:pt idx="2184">
                  <c:v>40952</c:v>
                </c:pt>
                <c:pt idx="2185">
                  <c:v>40953</c:v>
                </c:pt>
                <c:pt idx="2186">
                  <c:v>40954</c:v>
                </c:pt>
                <c:pt idx="2187">
                  <c:v>40955</c:v>
                </c:pt>
                <c:pt idx="2188">
                  <c:v>40956</c:v>
                </c:pt>
                <c:pt idx="2189">
                  <c:v>40959</c:v>
                </c:pt>
                <c:pt idx="2190">
                  <c:v>40960</c:v>
                </c:pt>
                <c:pt idx="2191">
                  <c:v>40961</c:v>
                </c:pt>
                <c:pt idx="2192">
                  <c:v>40962</c:v>
                </c:pt>
                <c:pt idx="2193">
                  <c:v>40963</c:v>
                </c:pt>
                <c:pt idx="2194">
                  <c:v>40966</c:v>
                </c:pt>
                <c:pt idx="2195">
                  <c:v>40967</c:v>
                </c:pt>
                <c:pt idx="2196">
                  <c:v>40968</c:v>
                </c:pt>
                <c:pt idx="2197">
                  <c:v>40969</c:v>
                </c:pt>
                <c:pt idx="2198">
                  <c:v>40970</c:v>
                </c:pt>
                <c:pt idx="2199">
                  <c:v>40973</c:v>
                </c:pt>
                <c:pt idx="2200">
                  <c:v>40974</c:v>
                </c:pt>
                <c:pt idx="2201">
                  <c:v>40975</c:v>
                </c:pt>
                <c:pt idx="2202">
                  <c:v>40976</c:v>
                </c:pt>
                <c:pt idx="2203">
                  <c:v>40977</c:v>
                </c:pt>
                <c:pt idx="2204">
                  <c:v>40980</c:v>
                </c:pt>
                <c:pt idx="2205">
                  <c:v>40981</c:v>
                </c:pt>
                <c:pt idx="2206">
                  <c:v>40982</c:v>
                </c:pt>
                <c:pt idx="2207">
                  <c:v>40983</c:v>
                </c:pt>
                <c:pt idx="2208">
                  <c:v>40984</c:v>
                </c:pt>
                <c:pt idx="2209">
                  <c:v>40987</c:v>
                </c:pt>
                <c:pt idx="2210">
                  <c:v>40988</c:v>
                </c:pt>
                <c:pt idx="2211">
                  <c:v>40989</c:v>
                </c:pt>
                <c:pt idx="2212">
                  <c:v>40990</c:v>
                </c:pt>
                <c:pt idx="2213">
                  <c:v>40991</c:v>
                </c:pt>
                <c:pt idx="2214">
                  <c:v>40994</c:v>
                </c:pt>
                <c:pt idx="2215">
                  <c:v>40995</c:v>
                </c:pt>
                <c:pt idx="2216">
                  <c:v>40996</c:v>
                </c:pt>
                <c:pt idx="2217">
                  <c:v>40997</c:v>
                </c:pt>
                <c:pt idx="2218">
                  <c:v>40998</c:v>
                </c:pt>
                <c:pt idx="2219">
                  <c:v>41001</c:v>
                </c:pt>
                <c:pt idx="2220">
                  <c:v>41002</c:v>
                </c:pt>
                <c:pt idx="2221">
                  <c:v>41003</c:v>
                </c:pt>
                <c:pt idx="2222">
                  <c:v>41004</c:v>
                </c:pt>
                <c:pt idx="2223">
                  <c:v>41005</c:v>
                </c:pt>
                <c:pt idx="2224">
                  <c:v>41008</c:v>
                </c:pt>
                <c:pt idx="2225">
                  <c:v>41009</c:v>
                </c:pt>
                <c:pt idx="2226">
                  <c:v>41010</c:v>
                </c:pt>
                <c:pt idx="2227">
                  <c:v>41011</c:v>
                </c:pt>
                <c:pt idx="2228">
                  <c:v>41012</c:v>
                </c:pt>
                <c:pt idx="2229">
                  <c:v>41015</c:v>
                </c:pt>
                <c:pt idx="2230">
                  <c:v>41016</c:v>
                </c:pt>
                <c:pt idx="2231">
                  <c:v>41017</c:v>
                </c:pt>
                <c:pt idx="2232">
                  <c:v>41018</c:v>
                </c:pt>
                <c:pt idx="2233">
                  <c:v>41019</c:v>
                </c:pt>
                <c:pt idx="2234">
                  <c:v>41022</c:v>
                </c:pt>
                <c:pt idx="2235">
                  <c:v>41023</c:v>
                </c:pt>
                <c:pt idx="2236">
                  <c:v>41024</c:v>
                </c:pt>
                <c:pt idx="2237">
                  <c:v>41025</c:v>
                </c:pt>
                <c:pt idx="2238">
                  <c:v>41026</c:v>
                </c:pt>
                <c:pt idx="2239">
                  <c:v>41029</c:v>
                </c:pt>
                <c:pt idx="2240">
                  <c:v>41030</c:v>
                </c:pt>
                <c:pt idx="2241">
                  <c:v>41031</c:v>
                </c:pt>
                <c:pt idx="2242">
                  <c:v>41032</c:v>
                </c:pt>
                <c:pt idx="2243">
                  <c:v>41033</c:v>
                </c:pt>
                <c:pt idx="2244">
                  <c:v>41036</c:v>
                </c:pt>
                <c:pt idx="2245">
                  <c:v>41037</c:v>
                </c:pt>
                <c:pt idx="2246">
                  <c:v>41038</c:v>
                </c:pt>
                <c:pt idx="2247">
                  <c:v>41039</c:v>
                </c:pt>
                <c:pt idx="2248">
                  <c:v>41040</c:v>
                </c:pt>
                <c:pt idx="2249">
                  <c:v>41043</c:v>
                </c:pt>
                <c:pt idx="2250">
                  <c:v>41044</c:v>
                </c:pt>
                <c:pt idx="2251">
                  <c:v>41045</c:v>
                </c:pt>
                <c:pt idx="2252">
                  <c:v>41046</c:v>
                </c:pt>
                <c:pt idx="2253">
                  <c:v>41047</c:v>
                </c:pt>
                <c:pt idx="2254">
                  <c:v>41050</c:v>
                </c:pt>
                <c:pt idx="2255">
                  <c:v>41051</c:v>
                </c:pt>
                <c:pt idx="2256">
                  <c:v>41052</c:v>
                </c:pt>
                <c:pt idx="2257">
                  <c:v>41053</c:v>
                </c:pt>
                <c:pt idx="2258">
                  <c:v>41054</c:v>
                </c:pt>
                <c:pt idx="2259">
                  <c:v>41057</c:v>
                </c:pt>
                <c:pt idx="2260">
                  <c:v>41058</c:v>
                </c:pt>
                <c:pt idx="2261">
                  <c:v>41059</c:v>
                </c:pt>
                <c:pt idx="2262">
                  <c:v>41060</c:v>
                </c:pt>
                <c:pt idx="2263">
                  <c:v>41061</c:v>
                </c:pt>
                <c:pt idx="2264">
                  <c:v>41064</c:v>
                </c:pt>
                <c:pt idx="2265">
                  <c:v>41065</c:v>
                </c:pt>
                <c:pt idx="2266">
                  <c:v>41066</c:v>
                </c:pt>
                <c:pt idx="2267">
                  <c:v>41067</c:v>
                </c:pt>
                <c:pt idx="2268">
                  <c:v>41068</c:v>
                </c:pt>
                <c:pt idx="2269">
                  <c:v>41071</c:v>
                </c:pt>
                <c:pt idx="2270">
                  <c:v>41072</c:v>
                </c:pt>
                <c:pt idx="2271">
                  <c:v>41073</c:v>
                </c:pt>
                <c:pt idx="2272">
                  <c:v>41074</c:v>
                </c:pt>
                <c:pt idx="2273">
                  <c:v>41075</c:v>
                </c:pt>
                <c:pt idx="2274">
                  <c:v>41078</c:v>
                </c:pt>
                <c:pt idx="2275">
                  <c:v>41079</c:v>
                </c:pt>
                <c:pt idx="2276">
                  <c:v>41080</c:v>
                </c:pt>
                <c:pt idx="2277">
                  <c:v>41081</c:v>
                </c:pt>
                <c:pt idx="2278">
                  <c:v>41082</c:v>
                </c:pt>
                <c:pt idx="2279">
                  <c:v>41085</c:v>
                </c:pt>
                <c:pt idx="2280">
                  <c:v>41086</c:v>
                </c:pt>
                <c:pt idx="2281">
                  <c:v>41087</c:v>
                </c:pt>
                <c:pt idx="2282">
                  <c:v>41088</c:v>
                </c:pt>
                <c:pt idx="2283">
                  <c:v>41089</c:v>
                </c:pt>
                <c:pt idx="2284">
                  <c:v>41092</c:v>
                </c:pt>
                <c:pt idx="2285">
                  <c:v>41093</c:v>
                </c:pt>
                <c:pt idx="2286">
                  <c:v>41094</c:v>
                </c:pt>
                <c:pt idx="2287">
                  <c:v>41095</c:v>
                </c:pt>
                <c:pt idx="2288">
                  <c:v>41096</c:v>
                </c:pt>
                <c:pt idx="2289">
                  <c:v>41099</c:v>
                </c:pt>
                <c:pt idx="2290">
                  <c:v>41100</c:v>
                </c:pt>
                <c:pt idx="2291">
                  <c:v>41101</c:v>
                </c:pt>
                <c:pt idx="2292">
                  <c:v>41102</c:v>
                </c:pt>
                <c:pt idx="2293">
                  <c:v>41103</c:v>
                </c:pt>
                <c:pt idx="2294">
                  <c:v>41106</c:v>
                </c:pt>
                <c:pt idx="2295">
                  <c:v>41107</c:v>
                </c:pt>
                <c:pt idx="2296">
                  <c:v>41108</c:v>
                </c:pt>
                <c:pt idx="2297">
                  <c:v>41109</c:v>
                </c:pt>
                <c:pt idx="2298">
                  <c:v>41110</c:v>
                </c:pt>
                <c:pt idx="2299">
                  <c:v>41113</c:v>
                </c:pt>
                <c:pt idx="2300">
                  <c:v>41114</c:v>
                </c:pt>
                <c:pt idx="2301">
                  <c:v>41115</c:v>
                </c:pt>
                <c:pt idx="2302">
                  <c:v>41116</c:v>
                </c:pt>
                <c:pt idx="2303">
                  <c:v>41117</c:v>
                </c:pt>
                <c:pt idx="2304">
                  <c:v>41120</c:v>
                </c:pt>
                <c:pt idx="2305">
                  <c:v>41121</c:v>
                </c:pt>
                <c:pt idx="2306">
                  <c:v>41122</c:v>
                </c:pt>
                <c:pt idx="2307">
                  <c:v>41123</c:v>
                </c:pt>
                <c:pt idx="2308">
                  <c:v>41124</c:v>
                </c:pt>
                <c:pt idx="2309">
                  <c:v>41127</c:v>
                </c:pt>
                <c:pt idx="2310">
                  <c:v>41128</c:v>
                </c:pt>
                <c:pt idx="2311">
                  <c:v>41129</c:v>
                </c:pt>
                <c:pt idx="2312">
                  <c:v>41130</c:v>
                </c:pt>
                <c:pt idx="2313">
                  <c:v>41131</c:v>
                </c:pt>
                <c:pt idx="2314">
                  <c:v>41134</c:v>
                </c:pt>
                <c:pt idx="2315">
                  <c:v>41135</c:v>
                </c:pt>
                <c:pt idx="2316">
                  <c:v>41136</c:v>
                </c:pt>
                <c:pt idx="2317">
                  <c:v>41137</c:v>
                </c:pt>
                <c:pt idx="2318">
                  <c:v>41138</c:v>
                </c:pt>
                <c:pt idx="2319">
                  <c:v>41141</c:v>
                </c:pt>
                <c:pt idx="2320">
                  <c:v>41142</c:v>
                </c:pt>
                <c:pt idx="2321">
                  <c:v>41143</c:v>
                </c:pt>
                <c:pt idx="2322">
                  <c:v>41144</c:v>
                </c:pt>
                <c:pt idx="2323">
                  <c:v>41145</c:v>
                </c:pt>
                <c:pt idx="2324">
                  <c:v>41148</c:v>
                </c:pt>
                <c:pt idx="2325">
                  <c:v>41149</c:v>
                </c:pt>
                <c:pt idx="2326">
                  <c:v>41150</c:v>
                </c:pt>
                <c:pt idx="2327">
                  <c:v>41151</c:v>
                </c:pt>
                <c:pt idx="2328">
                  <c:v>41152</c:v>
                </c:pt>
                <c:pt idx="2329">
                  <c:v>41155</c:v>
                </c:pt>
                <c:pt idx="2330">
                  <c:v>41156</c:v>
                </c:pt>
                <c:pt idx="2331">
                  <c:v>41157</c:v>
                </c:pt>
                <c:pt idx="2332">
                  <c:v>41158</c:v>
                </c:pt>
                <c:pt idx="2333">
                  <c:v>41159</c:v>
                </c:pt>
                <c:pt idx="2334">
                  <c:v>41162</c:v>
                </c:pt>
                <c:pt idx="2335">
                  <c:v>41163</c:v>
                </c:pt>
                <c:pt idx="2336">
                  <c:v>41164</c:v>
                </c:pt>
                <c:pt idx="2337">
                  <c:v>41165</c:v>
                </c:pt>
                <c:pt idx="2338">
                  <c:v>41166</c:v>
                </c:pt>
                <c:pt idx="2339">
                  <c:v>41169</c:v>
                </c:pt>
                <c:pt idx="2340">
                  <c:v>41170</c:v>
                </c:pt>
                <c:pt idx="2341">
                  <c:v>41171</c:v>
                </c:pt>
                <c:pt idx="2342">
                  <c:v>41172</c:v>
                </c:pt>
                <c:pt idx="2343">
                  <c:v>41173</c:v>
                </c:pt>
                <c:pt idx="2344">
                  <c:v>41176</c:v>
                </c:pt>
                <c:pt idx="2345">
                  <c:v>41177</c:v>
                </c:pt>
                <c:pt idx="2346">
                  <c:v>41178</c:v>
                </c:pt>
                <c:pt idx="2347">
                  <c:v>41179</c:v>
                </c:pt>
                <c:pt idx="2348">
                  <c:v>41180</c:v>
                </c:pt>
                <c:pt idx="2349">
                  <c:v>41183</c:v>
                </c:pt>
                <c:pt idx="2350">
                  <c:v>41184</c:v>
                </c:pt>
                <c:pt idx="2351">
                  <c:v>41185</c:v>
                </c:pt>
                <c:pt idx="2352">
                  <c:v>41186</c:v>
                </c:pt>
                <c:pt idx="2353">
                  <c:v>41187</c:v>
                </c:pt>
                <c:pt idx="2354">
                  <c:v>41190</c:v>
                </c:pt>
                <c:pt idx="2355">
                  <c:v>41191</c:v>
                </c:pt>
                <c:pt idx="2356">
                  <c:v>41192</c:v>
                </c:pt>
                <c:pt idx="2357">
                  <c:v>41193</c:v>
                </c:pt>
                <c:pt idx="2358">
                  <c:v>41194</c:v>
                </c:pt>
                <c:pt idx="2359">
                  <c:v>41197</c:v>
                </c:pt>
                <c:pt idx="2360">
                  <c:v>41198</c:v>
                </c:pt>
                <c:pt idx="2361">
                  <c:v>41199</c:v>
                </c:pt>
                <c:pt idx="2362">
                  <c:v>41200</c:v>
                </c:pt>
                <c:pt idx="2363">
                  <c:v>41201</c:v>
                </c:pt>
                <c:pt idx="2364">
                  <c:v>41204</c:v>
                </c:pt>
                <c:pt idx="2365">
                  <c:v>41205</c:v>
                </c:pt>
                <c:pt idx="2366">
                  <c:v>41206</c:v>
                </c:pt>
                <c:pt idx="2367">
                  <c:v>41207</c:v>
                </c:pt>
                <c:pt idx="2368">
                  <c:v>41208</c:v>
                </c:pt>
                <c:pt idx="2369">
                  <c:v>41211</c:v>
                </c:pt>
                <c:pt idx="2370">
                  <c:v>41212</c:v>
                </c:pt>
                <c:pt idx="2371">
                  <c:v>41213</c:v>
                </c:pt>
                <c:pt idx="2372">
                  <c:v>41214</c:v>
                </c:pt>
                <c:pt idx="2373">
                  <c:v>41215</c:v>
                </c:pt>
                <c:pt idx="2374">
                  <c:v>41218</c:v>
                </c:pt>
                <c:pt idx="2375">
                  <c:v>41219</c:v>
                </c:pt>
                <c:pt idx="2376">
                  <c:v>41220</c:v>
                </c:pt>
                <c:pt idx="2377">
                  <c:v>41221</c:v>
                </c:pt>
                <c:pt idx="2378">
                  <c:v>41222</c:v>
                </c:pt>
                <c:pt idx="2379">
                  <c:v>41225</c:v>
                </c:pt>
                <c:pt idx="2380">
                  <c:v>41226</c:v>
                </c:pt>
                <c:pt idx="2381">
                  <c:v>41227</c:v>
                </c:pt>
                <c:pt idx="2382">
                  <c:v>41228</c:v>
                </c:pt>
                <c:pt idx="2383">
                  <c:v>41229</c:v>
                </c:pt>
                <c:pt idx="2384">
                  <c:v>41232</c:v>
                </c:pt>
                <c:pt idx="2385">
                  <c:v>41233</c:v>
                </c:pt>
                <c:pt idx="2386">
                  <c:v>41234</c:v>
                </c:pt>
                <c:pt idx="2387">
                  <c:v>41235</c:v>
                </c:pt>
                <c:pt idx="2388">
                  <c:v>41236</c:v>
                </c:pt>
                <c:pt idx="2389">
                  <c:v>41239</c:v>
                </c:pt>
                <c:pt idx="2390">
                  <c:v>41240</c:v>
                </c:pt>
                <c:pt idx="2391">
                  <c:v>41241</c:v>
                </c:pt>
                <c:pt idx="2392">
                  <c:v>41242</c:v>
                </c:pt>
                <c:pt idx="2393">
                  <c:v>41243</c:v>
                </c:pt>
                <c:pt idx="2394">
                  <c:v>41246</c:v>
                </c:pt>
                <c:pt idx="2395">
                  <c:v>41247</c:v>
                </c:pt>
                <c:pt idx="2396">
                  <c:v>41248</c:v>
                </c:pt>
                <c:pt idx="2397">
                  <c:v>41249</c:v>
                </c:pt>
                <c:pt idx="2398">
                  <c:v>41250</c:v>
                </c:pt>
                <c:pt idx="2399">
                  <c:v>41253</c:v>
                </c:pt>
                <c:pt idx="2400">
                  <c:v>41254</c:v>
                </c:pt>
                <c:pt idx="2401">
                  <c:v>41255</c:v>
                </c:pt>
                <c:pt idx="2402">
                  <c:v>41256</c:v>
                </c:pt>
                <c:pt idx="2403">
                  <c:v>41257</c:v>
                </c:pt>
                <c:pt idx="2404">
                  <c:v>41260</c:v>
                </c:pt>
                <c:pt idx="2405">
                  <c:v>41261</c:v>
                </c:pt>
                <c:pt idx="2406">
                  <c:v>41262</c:v>
                </c:pt>
                <c:pt idx="2407">
                  <c:v>41263</c:v>
                </c:pt>
                <c:pt idx="2408">
                  <c:v>41264</c:v>
                </c:pt>
                <c:pt idx="2409">
                  <c:v>41267</c:v>
                </c:pt>
                <c:pt idx="2410">
                  <c:v>41268</c:v>
                </c:pt>
                <c:pt idx="2411">
                  <c:v>41269</c:v>
                </c:pt>
                <c:pt idx="2412">
                  <c:v>41270</c:v>
                </c:pt>
                <c:pt idx="2413">
                  <c:v>41271</c:v>
                </c:pt>
                <c:pt idx="2414">
                  <c:v>41274</c:v>
                </c:pt>
                <c:pt idx="2415">
                  <c:v>41275</c:v>
                </c:pt>
                <c:pt idx="2416">
                  <c:v>41276</c:v>
                </c:pt>
                <c:pt idx="2417">
                  <c:v>41277</c:v>
                </c:pt>
                <c:pt idx="2418">
                  <c:v>41278</c:v>
                </c:pt>
                <c:pt idx="2419">
                  <c:v>41281</c:v>
                </c:pt>
                <c:pt idx="2420">
                  <c:v>41282</c:v>
                </c:pt>
                <c:pt idx="2421">
                  <c:v>41283</c:v>
                </c:pt>
                <c:pt idx="2422">
                  <c:v>41284</c:v>
                </c:pt>
                <c:pt idx="2423">
                  <c:v>41285</c:v>
                </c:pt>
                <c:pt idx="2424">
                  <c:v>41288</c:v>
                </c:pt>
                <c:pt idx="2425">
                  <c:v>41289</c:v>
                </c:pt>
                <c:pt idx="2426">
                  <c:v>41290</c:v>
                </c:pt>
                <c:pt idx="2427">
                  <c:v>41291</c:v>
                </c:pt>
                <c:pt idx="2428">
                  <c:v>41292</c:v>
                </c:pt>
                <c:pt idx="2429">
                  <c:v>41295</c:v>
                </c:pt>
                <c:pt idx="2430">
                  <c:v>41296</c:v>
                </c:pt>
                <c:pt idx="2431">
                  <c:v>41297</c:v>
                </c:pt>
                <c:pt idx="2432">
                  <c:v>41298</c:v>
                </c:pt>
                <c:pt idx="2433">
                  <c:v>41299</c:v>
                </c:pt>
                <c:pt idx="2434">
                  <c:v>41302</c:v>
                </c:pt>
                <c:pt idx="2435">
                  <c:v>41303</c:v>
                </c:pt>
                <c:pt idx="2436">
                  <c:v>41304</c:v>
                </c:pt>
                <c:pt idx="2437">
                  <c:v>41305</c:v>
                </c:pt>
                <c:pt idx="2438">
                  <c:v>41306</c:v>
                </c:pt>
                <c:pt idx="2439">
                  <c:v>41309</c:v>
                </c:pt>
                <c:pt idx="2440">
                  <c:v>41310</c:v>
                </c:pt>
                <c:pt idx="2441">
                  <c:v>41311</c:v>
                </c:pt>
                <c:pt idx="2442">
                  <c:v>41312</c:v>
                </c:pt>
                <c:pt idx="2443">
                  <c:v>41313</c:v>
                </c:pt>
                <c:pt idx="2444">
                  <c:v>41316</c:v>
                </c:pt>
                <c:pt idx="2445">
                  <c:v>41317</c:v>
                </c:pt>
                <c:pt idx="2446">
                  <c:v>41318</c:v>
                </c:pt>
                <c:pt idx="2447">
                  <c:v>41319</c:v>
                </c:pt>
                <c:pt idx="2448">
                  <c:v>41320</c:v>
                </c:pt>
                <c:pt idx="2449">
                  <c:v>41323</c:v>
                </c:pt>
                <c:pt idx="2450">
                  <c:v>41324</c:v>
                </c:pt>
                <c:pt idx="2451">
                  <c:v>41325</c:v>
                </c:pt>
                <c:pt idx="2452">
                  <c:v>41326</c:v>
                </c:pt>
                <c:pt idx="2453">
                  <c:v>41327</c:v>
                </c:pt>
                <c:pt idx="2454">
                  <c:v>41330</c:v>
                </c:pt>
                <c:pt idx="2455">
                  <c:v>41331</c:v>
                </c:pt>
                <c:pt idx="2456">
                  <c:v>41332</c:v>
                </c:pt>
                <c:pt idx="2457">
                  <c:v>41333</c:v>
                </c:pt>
                <c:pt idx="2458">
                  <c:v>41334</c:v>
                </c:pt>
                <c:pt idx="2459">
                  <c:v>41337</c:v>
                </c:pt>
                <c:pt idx="2460">
                  <c:v>41338</c:v>
                </c:pt>
                <c:pt idx="2461">
                  <c:v>41339</c:v>
                </c:pt>
                <c:pt idx="2462">
                  <c:v>41340</c:v>
                </c:pt>
                <c:pt idx="2463">
                  <c:v>41341</c:v>
                </c:pt>
                <c:pt idx="2464">
                  <c:v>41344</c:v>
                </c:pt>
                <c:pt idx="2465">
                  <c:v>41345</c:v>
                </c:pt>
                <c:pt idx="2466">
                  <c:v>41346</c:v>
                </c:pt>
                <c:pt idx="2467">
                  <c:v>41347</c:v>
                </c:pt>
                <c:pt idx="2468">
                  <c:v>41348</c:v>
                </c:pt>
                <c:pt idx="2469">
                  <c:v>41351</c:v>
                </c:pt>
                <c:pt idx="2470">
                  <c:v>41352</c:v>
                </c:pt>
                <c:pt idx="2471">
                  <c:v>41353</c:v>
                </c:pt>
                <c:pt idx="2472">
                  <c:v>41354</c:v>
                </c:pt>
                <c:pt idx="2473">
                  <c:v>41355</c:v>
                </c:pt>
                <c:pt idx="2474">
                  <c:v>41358</c:v>
                </c:pt>
                <c:pt idx="2475">
                  <c:v>41359</c:v>
                </c:pt>
                <c:pt idx="2476">
                  <c:v>41360</c:v>
                </c:pt>
                <c:pt idx="2477">
                  <c:v>41361</c:v>
                </c:pt>
                <c:pt idx="2478">
                  <c:v>41362</c:v>
                </c:pt>
                <c:pt idx="2479">
                  <c:v>41365</c:v>
                </c:pt>
                <c:pt idx="2480">
                  <c:v>41366</c:v>
                </c:pt>
                <c:pt idx="2481">
                  <c:v>41367</c:v>
                </c:pt>
                <c:pt idx="2482">
                  <c:v>41368</c:v>
                </c:pt>
                <c:pt idx="2483">
                  <c:v>41369</c:v>
                </c:pt>
                <c:pt idx="2484">
                  <c:v>41372</c:v>
                </c:pt>
                <c:pt idx="2485">
                  <c:v>41373</c:v>
                </c:pt>
                <c:pt idx="2486">
                  <c:v>41374</c:v>
                </c:pt>
                <c:pt idx="2487">
                  <c:v>41375</c:v>
                </c:pt>
                <c:pt idx="2488">
                  <c:v>41376</c:v>
                </c:pt>
                <c:pt idx="2489">
                  <c:v>41379</c:v>
                </c:pt>
                <c:pt idx="2490">
                  <c:v>41380</c:v>
                </c:pt>
                <c:pt idx="2491">
                  <c:v>41381</c:v>
                </c:pt>
                <c:pt idx="2492">
                  <c:v>41382</c:v>
                </c:pt>
                <c:pt idx="2493">
                  <c:v>41383</c:v>
                </c:pt>
                <c:pt idx="2494">
                  <c:v>41386</c:v>
                </c:pt>
                <c:pt idx="2495">
                  <c:v>41387</c:v>
                </c:pt>
                <c:pt idx="2496">
                  <c:v>41388</c:v>
                </c:pt>
                <c:pt idx="2497">
                  <c:v>41389</c:v>
                </c:pt>
                <c:pt idx="2498">
                  <c:v>41390</c:v>
                </c:pt>
                <c:pt idx="2499">
                  <c:v>41393</c:v>
                </c:pt>
                <c:pt idx="2500">
                  <c:v>41394</c:v>
                </c:pt>
                <c:pt idx="2501">
                  <c:v>41395</c:v>
                </c:pt>
                <c:pt idx="2502">
                  <c:v>41396</c:v>
                </c:pt>
                <c:pt idx="2503">
                  <c:v>41397</c:v>
                </c:pt>
                <c:pt idx="2504">
                  <c:v>41400</c:v>
                </c:pt>
                <c:pt idx="2505">
                  <c:v>41401</c:v>
                </c:pt>
                <c:pt idx="2506">
                  <c:v>41402</c:v>
                </c:pt>
                <c:pt idx="2507">
                  <c:v>41403</c:v>
                </c:pt>
                <c:pt idx="2508">
                  <c:v>41404</c:v>
                </c:pt>
                <c:pt idx="2509">
                  <c:v>41407</c:v>
                </c:pt>
                <c:pt idx="2510">
                  <c:v>41408</c:v>
                </c:pt>
                <c:pt idx="2511">
                  <c:v>41409</c:v>
                </c:pt>
                <c:pt idx="2512">
                  <c:v>41410</c:v>
                </c:pt>
                <c:pt idx="2513">
                  <c:v>41411</c:v>
                </c:pt>
                <c:pt idx="2514">
                  <c:v>41414</c:v>
                </c:pt>
                <c:pt idx="2515">
                  <c:v>41415</c:v>
                </c:pt>
                <c:pt idx="2516">
                  <c:v>41416</c:v>
                </c:pt>
                <c:pt idx="2517">
                  <c:v>41417</c:v>
                </c:pt>
                <c:pt idx="2518">
                  <c:v>41418</c:v>
                </c:pt>
                <c:pt idx="2519">
                  <c:v>41421</c:v>
                </c:pt>
                <c:pt idx="2520">
                  <c:v>41422</c:v>
                </c:pt>
              </c:numCache>
            </c:numRef>
          </c:cat>
          <c:val>
            <c:numRef>
              <c:f>'Ans2&amp;4'!$D$6:$D$2526</c:f>
              <c:numCache>
                <c:formatCode>0.00%</c:formatCode>
                <c:ptCount val="2521"/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-1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-1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-1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-1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-1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-1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-1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-1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-1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-1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-1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-1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-1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-1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-1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-1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-1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-1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-1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-1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-1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-1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-1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-1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-1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-1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-1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-1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-1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-1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-1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-1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-1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-1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-1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-1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-1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-1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-1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-1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-1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-1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-1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-1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-1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-1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-1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-1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-1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-1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-1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-1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-1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-1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-1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-1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-1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-1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56-44C2-96C3-F2B4685151F9}"/>
            </c:ext>
          </c:extLst>
        </c:ser>
        <c:ser>
          <c:idx val="3"/>
          <c:order val="3"/>
          <c:tx>
            <c:strRef>
              <c:f>'Ans2&amp;4'!$E$5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'Ans2&amp;4'!$A$6:$A$2526</c:f>
              <c:numCache>
                <c:formatCode>General</c:formatCode>
                <c:ptCount val="2521"/>
                <c:pt idx="0">
                  <c:v>37894</c:v>
                </c:pt>
                <c:pt idx="1">
                  <c:v>37895</c:v>
                </c:pt>
                <c:pt idx="2">
                  <c:v>37896</c:v>
                </c:pt>
                <c:pt idx="3">
                  <c:v>37897</c:v>
                </c:pt>
                <c:pt idx="4">
                  <c:v>37900</c:v>
                </c:pt>
                <c:pt idx="5">
                  <c:v>37901</c:v>
                </c:pt>
                <c:pt idx="6">
                  <c:v>37902</c:v>
                </c:pt>
                <c:pt idx="7">
                  <c:v>37903</c:v>
                </c:pt>
                <c:pt idx="8">
                  <c:v>37904</c:v>
                </c:pt>
                <c:pt idx="9">
                  <c:v>37907</c:v>
                </c:pt>
                <c:pt idx="10">
                  <c:v>37908</c:v>
                </c:pt>
                <c:pt idx="11">
                  <c:v>37909</c:v>
                </c:pt>
                <c:pt idx="12">
                  <c:v>37910</c:v>
                </c:pt>
                <c:pt idx="13">
                  <c:v>37911</c:v>
                </c:pt>
                <c:pt idx="14">
                  <c:v>37914</c:v>
                </c:pt>
                <c:pt idx="15">
                  <c:v>37915</c:v>
                </c:pt>
                <c:pt idx="16">
                  <c:v>37916</c:v>
                </c:pt>
                <c:pt idx="17">
                  <c:v>37917</c:v>
                </c:pt>
                <c:pt idx="18">
                  <c:v>37918</c:v>
                </c:pt>
                <c:pt idx="19">
                  <c:v>37921</c:v>
                </c:pt>
                <c:pt idx="20">
                  <c:v>37922</c:v>
                </c:pt>
                <c:pt idx="21">
                  <c:v>37923</c:v>
                </c:pt>
                <c:pt idx="22">
                  <c:v>37924</c:v>
                </c:pt>
                <c:pt idx="23">
                  <c:v>37925</c:v>
                </c:pt>
                <c:pt idx="24">
                  <c:v>37928</c:v>
                </c:pt>
                <c:pt idx="25">
                  <c:v>37929</c:v>
                </c:pt>
                <c:pt idx="26">
                  <c:v>37930</c:v>
                </c:pt>
                <c:pt idx="27">
                  <c:v>37931</c:v>
                </c:pt>
                <c:pt idx="28">
                  <c:v>37932</c:v>
                </c:pt>
                <c:pt idx="29">
                  <c:v>37935</c:v>
                </c:pt>
                <c:pt idx="30">
                  <c:v>37936</c:v>
                </c:pt>
                <c:pt idx="31">
                  <c:v>37937</c:v>
                </c:pt>
                <c:pt idx="32">
                  <c:v>37938</c:v>
                </c:pt>
                <c:pt idx="33">
                  <c:v>37939</c:v>
                </c:pt>
                <c:pt idx="34">
                  <c:v>37942</c:v>
                </c:pt>
                <c:pt idx="35">
                  <c:v>37943</c:v>
                </c:pt>
                <c:pt idx="36">
                  <c:v>37944</c:v>
                </c:pt>
                <c:pt idx="37">
                  <c:v>37945</c:v>
                </c:pt>
                <c:pt idx="38">
                  <c:v>37946</c:v>
                </c:pt>
                <c:pt idx="39">
                  <c:v>37949</c:v>
                </c:pt>
                <c:pt idx="40">
                  <c:v>37950</c:v>
                </c:pt>
                <c:pt idx="41">
                  <c:v>37951</c:v>
                </c:pt>
                <c:pt idx="42">
                  <c:v>37952</c:v>
                </c:pt>
                <c:pt idx="43">
                  <c:v>37953</c:v>
                </c:pt>
                <c:pt idx="44">
                  <c:v>37956</c:v>
                </c:pt>
                <c:pt idx="45">
                  <c:v>37957</c:v>
                </c:pt>
                <c:pt idx="46">
                  <c:v>37958</c:v>
                </c:pt>
                <c:pt idx="47">
                  <c:v>37959</c:v>
                </c:pt>
                <c:pt idx="48">
                  <c:v>37960</c:v>
                </c:pt>
                <c:pt idx="49">
                  <c:v>37963</c:v>
                </c:pt>
                <c:pt idx="50">
                  <c:v>37964</c:v>
                </c:pt>
                <c:pt idx="51">
                  <c:v>37965</c:v>
                </c:pt>
                <c:pt idx="52">
                  <c:v>37966</c:v>
                </c:pt>
                <c:pt idx="53">
                  <c:v>37967</c:v>
                </c:pt>
                <c:pt idx="54">
                  <c:v>37970</c:v>
                </c:pt>
                <c:pt idx="55">
                  <c:v>37971</c:v>
                </c:pt>
                <c:pt idx="56">
                  <c:v>37972</c:v>
                </c:pt>
                <c:pt idx="57">
                  <c:v>37973</c:v>
                </c:pt>
                <c:pt idx="58">
                  <c:v>37974</c:v>
                </c:pt>
                <c:pt idx="59">
                  <c:v>37977</c:v>
                </c:pt>
                <c:pt idx="60">
                  <c:v>37978</c:v>
                </c:pt>
                <c:pt idx="61">
                  <c:v>37979</c:v>
                </c:pt>
                <c:pt idx="62">
                  <c:v>37980</c:v>
                </c:pt>
                <c:pt idx="63">
                  <c:v>37981</c:v>
                </c:pt>
                <c:pt idx="64">
                  <c:v>37984</c:v>
                </c:pt>
                <c:pt idx="65">
                  <c:v>37985</c:v>
                </c:pt>
                <c:pt idx="66">
                  <c:v>37986</c:v>
                </c:pt>
                <c:pt idx="67">
                  <c:v>37987</c:v>
                </c:pt>
                <c:pt idx="68">
                  <c:v>37988</c:v>
                </c:pt>
                <c:pt idx="69">
                  <c:v>37991</c:v>
                </c:pt>
                <c:pt idx="70">
                  <c:v>37992</c:v>
                </c:pt>
                <c:pt idx="71">
                  <c:v>37993</c:v>
                </c:pt>
                <c:pt idx="72">
                  <c:v>37994</c:v>
                </c:pt>
                <c:pt idx="73">
                  <c:v>37995</c:v>
                </c:pt>
                <c:pt idx="74">
                  <c:v>37998</c:v>
                </c:pt>
                <c:pt idx="75">
                  <c:v>37999</c:v>
                </c:pt>
                <c:pt idx="76">
                  <c:v>38000</c:v>
                </c:pt>
                <c:pt idx="77">
                  <c:v>38001</c:v>
                </c:pt>
                <c:pt idx="78">
                  <c:v>38002</c:v>
                </c:pt>
                <c:pt idx="79">
                  <c:v>38005</c:v>
                </c:pt>
                <c:pt idx="80">
                  <c:v>38006</c:v>
                </c:pt>
                <c:pt idx="81">
                  <c:v>38007</c:v>
                </c:pt>
                <c:pt idx="82">
                  <c:v>38008</c:v>
                </c:pt>
                <c:pt idx="83">
                  <c:v>38009</c:v>
                </c:pt>
                <c:pt idx="84">
                  <c:v>38012</c:v>
                </c:pt>
                <c:pt idx="85">
                  <c:v>38013</c:v>
                </c:pt>
                <c:pt idx="86">
                  <c:v>38014</c:v>
                </c:pt>
                <c:pt idx="87">
                  <c:v>38015</c:v>
                </c:pt>
                <c:pt idx="88">
                  <c:v>38016</c:v>
                </c:pt>
                <c:pt idx="89">
                  <c:v>38019</c:v>
                </c:pt>
                <c:pt idx="90">
                  <c:v>38020</c:v>
                </c:pt>
                <c:pt idx="91">
                  <c:v>38021</c:v>
                </c:pt>
                <c:pt idx="92">
                  <c:v>38022</c:v>
                </c:pt>
                <c:pt idx="93">
                  <c:v>38023</c:v>
                </c:pt>
                <c:pt idx="94">
                  <c:v>38026</c:v>
                </c:pt>
                <c:pt idx="95">
                  <c:v>38027</c:v>
                </c:pt>
                <c:pt idx="96">
                  <c:v>38028</c:v>
                </c:pt>
                <c:pt idx="97">
                  <c:v>38029</c:v>
                </c:pt>
                <c:pt idx="98">
                  <c:v>38030</c:v>
                </c:pt>
                <c:pt idx="99">
                  <c:v>38033</c:v>
                </c:pt>
                <c:pt idx="100">
                  <c:v>38034</c:v>
                </c:pt>
                <c:pt idx="101">
                  <c:v>38035</c:v>
                </c:pt>
                <c:pt idx="102">
                  <c:v>38036</c:v>
                </c:pt>
                <c:pt idx="103">
                  <c:v>38037</c:v>
                </c:pt>
                <c:pt idx="104">
                  <c:v>38040</c:v>
                </c:pt>
                <c:pt idx="105">
                  <c:v>38041</c:v>
                </c:pt>
                <c:pt idx="106">
                  <c:v>38042</c:v>
                </c:pt>
                <c:pt idx="107">
                  <c:v>38043</c:v>
                </c:pt>
                <c:pt idx="108">
                  <c:v>38044</c:v>
                </c:pt>
                <c:pt idx="109">
                  <c:v>38047</c:v>
                </c:pt>
                <c:pt idx="110">
                  <c:v>38048</c:v>
                </c:pt>
                <c:pt idx="111">
                  <c:v>38049</c:v>
                </c:pt>
                <c:pt idx="112">
                  <c:v>38050</c:v>
                </c:pt>
                <c:pt idx="113">
                  <c:v>38051</c:v>
                </c:pt>
                <c:pt idx="114">
                  <c:v>38054</c:v>
                </c:pt>
                <c:pt idx="115">
                  <c:v>38055</c:v>
                </c:pt>
                <c:pt idx="116">
                  <c:v>38056</c:v>
                </c:pt>
                <c:pt idx="117">
                  <c:v>38057</c:v>
                </c:pt>
                <c:pt idx="118">
                  <c:v>38058</c:v>
                </c:pt>
                <c:pt idx="119">
                  <c:v>38061</c:v>
                </c:pt>
                <c:pt idx="120">
                  <c:v>38062</c:v>
                </c:pt>
                <c:pt idx="121">
                  <c:v>38063</c:v>
                </c:pt>
                <c:pt idx="122">
                  <c:v>38064</c:v>
                </c:pt>
                <c:pt idx="123">
                  <c:v>38065</c:v>
                </c:pt>
                <c:pt idx="124">
                  <c:v>38068</c:v>
                </c:pt>
                <c:pt idx="125">
                  <c:v>38069</c:v>
                </c:pt>
                <c:pt idx="126">
                  <c:v>38070</c:v>
                </c:pt>
                <c:pt idx="127">
                  <c:v>38071</c:v>
                </c:pt>
                <c:pt idx="128">
                  <c:v>38072</c:v>
                </c:pt>
                <c:pt idx="129">
                  <c:v>38075</c:v>
                </c:pt>
                <c:pt idx="130">
                  <c:v>38076</c:v>
                </c:pt>
                <c:pt idx="131">
                  <c:v>38077</c:v>
                </c:pt>
                <c:pt idx="132">
                  <c:v>38078</c:v>
                </c:pt>
                <c:pt idx="133">
                  <c:v>38079</c:v>
                </c:pt>
                <c:pt idx="134">
                  <c:v>38082</c:v>
                </c:pt>
                <c:pt idx="135">
                  <c:v>38083</c:v>
                </c:pt>
                <c:pt idx="136">
                  <c:v>38084</c:v>
                </c:pt>
                <c:pt idx="137">
                  <c:v>38085</c:v>
                </c:pt>
                <c:pt idx="138">
                  <c:v>38086</c:v>
                </c:pt>
                <c:pt idx="139">
                  <c:v>38089</c:v>
                </c:pt>
                <c:pt idx="140">
                  <c:v>38090</c:v>
                </c:pt>
                <c:pt idx="141">
                  <c:v>38091</c:v>
                </c:pt>
                <c:pt idx="142">
                  <c:v>38092</c:v>
                </c:pt>
                <c:pt idx="143">
                  <c:v>38093</c:v>
                </c:pt>
                <c:pt idx="144">
                  <c:v>38096</c:v>
                </c:pt>
                <c:pt idx="145">
                  <c:v>38097</c:v>
                </c:pt>
                <c:pt idx="146">
                  <c:v>38098</c:v>
                </c:pt>
                <c:pt idx="147">
                  <c:v>38099</c:v>
                </c:pt>
                <c:pt idx="148">
                  <c:v>38100</c:v>
                </c:pt>
                <c:pt idx="149">
                  <c:v>38103</c:v>
                </c:pt>
                <c:pt idx="150">
                  <c:v>38104</c:v>
                </c:pt>
                <c:pt idx="151">
                  <c:v>38105</c:v>
                </c:pt>
                <c:pt idx="152">
                  <c:v>38106</c:v>
                </c:pt>
                <c:pt idx="153">
                  <c:v>38107</c:v>
                </c:pt>
                <c:pt idx="154">
                  <c:v>38110</c:v>
                </c:pt>
                <c:pt idx="155">
                  <c:v>38111</c:v>
                </c:pt>
                <c:pt idx="156">
                  <c:v>38112</c:v>
                </c:pt>
                <c:pt idx="157">
                  <c:v>38113</c:v>
                </c:pt>
                <c:pt idx="158">
                  <c:v>38114</c:v>
                </c:pt>
                <c:pt idx="159">
                  <c:v>38117</c:v>
                </c:pt>
                <c:pt idx="160">
                  <c:v>38118</c:v>
                </c:pt>
                <c:pt idx="161">
                  <c:v>38119</c:v>
                </c:pt>
                <c:pt idx="162">
                  <c:v>38120</c:v>
                </c:pt>
                <c:pt idx="163">
                  <c:v>38121</c:v>
                </c:pt>
                <c:pt idx="164">
                  <c:v>38124</c:v>
                </c:pt>
                <c:pt idx="165">
                  <c:v>38125</c:v>
                </c:pt>
                <c:pt idx="166">
                  <c:v>38126</c:v>
                </c:pt>
                <c:pt idx="167">
                  <c:v>38127</c:v>
                </c:pt>
                <c:pt idx="168">
                  <c:v>38128</c:v>
                </c:pt>
                <c:pt idx="169">
                  <c:v>38131</c:v>
                </c:pt>
                <c:pt idx="170">
                  <c:v>38132</c:v>
                </c:pt>
                <c:pt idx="171">
                  <c:v>38133</c:v>
                </c:pt>
                <c:pt idx="172">
                  <c:v>38134</c:v>
                </c:pt>
                <c:pt idx="173">
                  <c:v>38135</c:v>
                </c:pt>
                <c:pt idx="174">
                  <c:v>38138</c:v>
                </c:pt>
                <c:pt idx="175">
                  <c:v>38139</c:v>
                </c:pt>
                <c:pt idx="176">
                  <c:v>38140</c:v>
                </c:pt>
                <c:pt idx="177">
                  <c:v>38141</c:v>
                </c:pt>
                <c:pt idx="178">
                  <c:v>38142</c:v>
                </c:pt>
                <c:pt idx="179">
                  <c:v>38145</c:v>
                </c:pt>
                <c:pt idx="180">
                  <c:v>38146</c:v>
                </c:pt>
                <c:pt idx="181">
                  <c:v>38147</c:v>
                </c:pt>
                <c:pt idx="182">
                  <c:v>38148</c:v>
                </c:pt>
                <c:pt idx="183">
                  <c:v>38149</c:v>
                </c:pt>
                <c:pt idx="184">
                  <c:v>38152</c:v>
                </c:pt>
                <c:pt idx="185">
                  <c:v>38153</c:v>
                </c:pt>
                <c:pt idx="186">
                  <c:v>38154</c:v>
                </c:pt>
                <c:pt idx="187">
                  <c:v>38155</c:v>
                </c:pt>
                <c:pt idx="188">
                  <c:v>38156</c:v>
                </c:pt>
                <c:pt idx="189">
                  <c:v>38159</c:v>
                </c:pt>
                <c:pt idx="190">
                  <c:v>38160</c:v>
                </c:pt>
                <c:pt idx="191">
                  <c:v>38161</c:v>
                </c:pt>
                <c:pt idx="192">
                  <c:v>38162</c:v>
                </c:pt>
                <c:pt idx="193">
                  <c:v>38163</c:v>
                </c:pt>
                <c:pt idx="194">
                  <c:v>38166</c:v>
                </c:pt>
                <c:pt idx="195">
                  <c:v>38167</c:v>
                </c:pt>
                <c:pt idx="196">
                  <c:v>38168</c:v>
                </c:pt>
                <c:pt idx="197">
                  <c:v>38169</c:v>
                </c:pt>
                <c:pt idx="198">
                  <c:v>38170</c:v>
                </c:pt>
                <c:pt idx="199">
                  <c:v>38173</c:v>
                </c:pt>
                <c:pt idx="200">
                  <c:v>38174</c:v>
                </c:pt>
                <c:pt idx="201">
                  <c:v>38175</c:v>
                </c:pt>
                <c:pt idx="202">
                  <c:v>38176</c:v>
                </c:pt>
                <c:pt idx="203">
                  <c:v>38177</c:v>
                </c:pt>
                <c:pt idx="204">
                  <c:v>38180</c:v>
                </c:pt>
                <c:pt idx="205">
                  <c:v>38181</c:v>
                </c:pt>
                <c:pt idx="206">
                  <c:v>38182</c:v>
                </c:pt>
                <c:pt idx="207">
                  <c:v>38183</c:v>
                </c:pt>
                <c:pt idx="208">
                  <c:v>38184</c:v>
                </c:pt>
                <c:pt idx="209">
                  <c:v>38187</c:v>
                </c:pt>
                <c:pt idx="210">
                  <c:v>38188</c:v>
                </c:pt>
                <c:pt idx="211">
                  <c:v>38189</c:v>
                </c:pt>
                <c:pt idx="212">
                  <c:v>38190</c:v>
                </c:pt>
                <c:pt idx="213">
                  <c:v>38191</c:v>
                </c:pt>
                <c:pt idx="214">
                  <c:v>38194</c:v>
                </c:pt>
                <c:pt idx="215">
                  <c:v>38195</c:v>
                </c:pt>
                <c:pt idx="216">
                  <c:v>38196</c:v>
                </c:pt>
                <c:pt idx="217">
                  <c:v>38197</c:v>
                </c:pt>
                <c:pt idx="218">
                  <c:v>38198</c:v>
                </c:pt>
                <c:pt idx="219">
                  <c:v>38201</c:v>
                </c:pt>
                <c:pt idx="220">
                  <c:v>38202</c:v>
                </c:pt>
                <c:pt idx="221">
                  <c:v>38203</c:v>
                </c:pt>
                <c:pt idx="222">
                  <c:v>38204</c:v>
                </c:pt>
                <c:pt idx="223">
                  <c:v>38205</c:v>
                </c:pt>
                <c:pt idx="224">
                  <c:v>38208</c:v>
                </c:pt>
                <c:pt idx="225">
                  <c:v>38209</c:v>
                </c:pt>
                <c:pt idx="226">
                  <c:v>38210</c:v>
                </c:pt>
                <c:pt idx="227">
                  <c:v>38211</c:v>
                </c:pt>
                <c:pt idx="228">
                  <c:v>38212</c:v>
                </c:pt>
                <c:pt idx="229">
                  <c:v>38215</c:v>
                </c:pt>
                <c:pt idx="230">
                  <c:v>38216</c:v>
                </c:pt>
                <c:pt idx="231">
                  <c:v>38217</c:v>
                </c:pt>
                <c:pt idx="232">
                  <c:v>38218</c:v>
                </c:pt>
                <c:pt idx="233">
                  <c:v>38219</c:v>
                </c:pt>
                <c:pt idx="234">
                  <c:v>38222</c:v>
                </c:pt>
                <c:pt idx="235">
                  <c:v>38223</c:v>
                </c:pt>
                <c:pt idx="236">
                  <c:v>38224</c:v>
                </c:pt>
                <c:pt idx="237">
                  <c:v>38225</c:v>
                </c:pt>
                <c:pt idx="238">
                  <c:v>38226</c:v>
                </c:pt>
                <c:pt idx="239">
                  <c:v>38229</c:v>
                </c:pt>
                <c:pt idx="240">
                  <c:v>38230</c:v>
                </c:pt>
                <c:pt idx="241">
                  <c:v>38231</c:v>
                </c:pt>
                <c:pt idx="242">
                  <c:v>38232</c:v>
                </c:pt>
                <c:pt idx="243">
                  <c:v>38233</c:v>
                </c:pt>
                <c:pt idx="244">
                  <c:v>38236</c:v>
                </c:pt>
                <c:pt idx="245">
                  <c:v>38237</c:v>
                </c:pt>
                <c:pt idx="246">
                  <c:v>38238</c:v>
                </c:pt>
                <c:pt idx="247">
                  <c:v>38239</c:v>
                </c:pt>
                <c:pt idx="248">
                  <c:v>38240</c:v>
                </c:pt>
                <c:pt idx="249">
                  <c:v>38243</c:v>
                </c:pt>
                <c:pt idx="250">
                  <c:v>38244</c:v>
                </c:pt>
                <c:pt idx="251">
                  <c:v>38245</c:v>
                </c:pt>
                <c:pt idx="252">
                  <c:v>38246</c:v>
                </c:pt>
                <c:pt idx="253">
                  <c:v>38247</c:v>
                </c:pt>
                <c:pt idx="254">
                  <c:v>38250</c:v>
                </c:pt>
                <c:pt idx="255">
                  <c:v>38251</c:v>
                </c:pt>
                <c:pt idx="256">
                  <c:v>38252</c:v>
                </c:pt>
                <c:pt idx="257">
                  <c:v>38253</c:v>
                </c:pt>
                <c:pt idx="258">
                  <c:v>38254</c:v>
                </c:pt>
                <c:pt idx="259">
                  <c:v>38257</c:v>
                </c:pt>
                <c:pt idx="260">
                  <c:v>38258</c:v>
                </c:pt>
                <c:pt idx="261">
                  <c:v>38259</c:v>
                </c:pt>
                <c:pt idx="262">
                  <c:v>38260</c:v>
                </c:pt>
                <c:pt idx="263">
                  <c:v>38261</c:v>
                </c:pt>
                <c:pt idx="264">
                  <c:v>38264</c:v>
                </c:pt>
                <c:pt idx="265">
                  <c:v>38265</c:v>
                </c:pt>
                <c:pt idx="266">
                  <c:v>38266</c:v>
                </c:pt>
                <c:pt idx="267">
                  <c:v>38267</c:v>
                </c:pt>
                <c:pt idx="268">
                  <c:v>38268</c:v>
                </c:pt>
                <c:pt idx="269">
                  <c:v>38271</c:v>
                </c:pt>
                <c:pt idx="270">
                  <c:v>38272</c:v>
                </c:pt>
                <c:pt idx="271">
                  <c:v>38273</c:v>
                </c:pt>
                <c:pt idx="272">
                  <c:v>38274</c:v>
                </c:pt>
                <c:pt idx="273">
                  <c:v>38275</c:v>
                </c:pt>
                <c:pt idx="274">
                  <c:v>38278</c:v>
                </c:pt>
                <c:pt idx="275">
                  <c:v>38279</c:v>
                </c:pt>
                <c:pt idx="276">
                  <c:v>38280</c:v>
                </c:pt>
                <c:pt idx="277">
                  <c:v>38281</c:v>
                </c:pt>
                <c:pt idx="278">
                  <c:v>38282</c:v>
                </c:pt>
                <c:pt idx="279">
                  <c:v>38285</c:v>
                </c:pt>
                <c:pt idx="280">
                  <c:v>38286</c:v>
                </c:pt>
                <c:pt idx="281">
                  <c:v>38287</c:v>
                </c:pt>
                <c:pt idx="282">
                  <c:v>38288</c:v>
                </c:pt>
                <c:pt idx="283">
                  <c:v>38289</c:v>
                </c:pt>
                <c:pt idx="284">
                  <c:v>38292</c:v>
                </c:pt>
                <c:pt idx="285">
                  <c:v>38293</c:v>
                </c:pt>
                <c:pt idx="286">
                  <c:v>38294</c:v>
                </c:pt>
                <c:pt idx="287">
                  <c:v>38295</c:v>
                </c:pt>
                <c:pt idx="288">
                  <c:v>38296</c:v>
                </c:pt>
                <c:pt idx="289">
                  <c:v>38299</c:v>
                </c:pt>
                <c:pt idx="290">
                  <c:v>38300</c:v>
                </c:pt>
                <c:pt idx="291">
                  <c:v>38301</c:v>
                </c:pt>
                <c:pt idx="292">
                  <c:v>38302</c:v>
                </c:pt>
                <c:pt idx="293">
                  <c:v>38303</c:v>
                </c:pt>
                <c:pt idx="294">
                  <c:v>38306</c:v>
                </c:pt>
                <c:pt idx="295">
                  <c:v>38307</c:v>
                </c:pt>
                <c:pt idx="296">
                  <c:v>38308</c:v>
                </c:pt>
                <c:pt idx="297">
                  <c:v>38309</c:v>
                </c:pt>
                <c:pt idx="298">
                  <c:v>38310</c:v>
                </c:pt>
                <c:pt idx="299">
                  <c:v>38313</c:v>
                </c:pt>
                <c:pt idx="300">
                  <c:v>38314</c:v>
                </c:pt>
                <c:pt idx="301">
                  <c:v>38315</c:v>
                </c:pt>
                <c:pt idx="302">
                  <c:v>38316</c:v>
                </c:pt>
                <c:pt idx="303">
                  <c:v>38317</c:v>
                </c:pt>
                <c:pt idx="304">
                  <c:v>38320</c:v>
                </c:pt>
                <c:pt idx="305">
                  <c:v>38321</c:v>
                </c:pt>
                <c:pt idx="306">
                  <c:v>38322</c:v>
                </c:pt>
                <c:pt idx="307">
                  <c:v>38323</c:v>
                </c:pt>
                <c:pt idx="308">
                  <c:v>38324</c:v>
                </c:pt>
                <c:pt idx="309">
                  <c:v>38327</c:v>
                </c:pt>
                <c:pt idx="310">
                  <c:v>38328</c:v>
                </c:pt>
                <c:pt idx="311">
                  <c:v>38329</c:v>
                </c:pt>
                <c:pt idx="312">
                  <c:v>38330</c:v>
                </c:pt>
                <c:pt idx="313">
                  <c:v>38331</c:v>
                </c:pt>
                <c:pt idx="314">
                  <c:v>38334</c:v>
                </c:pt>
                <c:pt idx="315">
                  <c:v>38335</c:v>
                </c:pt>
                <c:pt idx="316">
                  <c:v>38336</c:v>
                </c:pt>
                <c:pt idx="317">
                  <c:v>38337</c:v>
                </c:pt>
                <c:pt idx="318">
                  <c:v>38338</c:v>
                </c:pt>
                <c:pt idx="319">
                  <c:v>38341</c:v>
                </c:pt>
                <c:pt idx="320">
                  <c:v>38342</c:v>
                </c:pt>
                <c:pt idx="321">
                  <c:v>38343</c:v>
                </c:pt>
                <c:pt idx="322">
                  <c:v>38344</c:v>
                </c:pt>
                <c:pt idx="323">
                  <c:v>38345</c:v>
                </c:pt>
                <c:pt idx="324">
                  <c:v>38348</c:v>
                </c:pt>
                <c:pt idx="325">
                  <c:v>38349</c:v>
                </c:pt>
                <c:pt idx="326">
                  <c:v>38350</c:v>
                </c:pt>
                <c:pt idx="327">
                  <c:v>38351</c:v>
                </c:pt>
                <c:pt idx="328">
                  <c:v>38352</c:v>
                </c:pt>
                <c:pt idx="329">
                  <c:v>38355</c:v>
                </c:pt>
                <c:pt idx="330">
                  <c:v>38356</c:v>
                </c:pt>
                <c:pt idx="331">
                  <c:v>38357</c:v>
                </c:pt>
                <c:pt idx="332">
                  <c:v>38358</c:v>
                </c:pt>
                <c:pt idx="333">
                  <c:v>38359</c:v>
                </c:pt>
                <c:pt idx="334">
                  <c:v>38362</c:v>
                </c:pt>
                <c:pt idx="335">
                  <c:v>38363</c:v>
                </c:pt>
                <c:pt idx="336">
                  <c:v>38364</c:v>
                </c:pt>
                <c:pt idx="337">
                  <c:v>38365</c:v>
                </c:pt>
                <c:pt idx="338">
                  <c:v>38366</c:v>
                </c:pt>
                <c:pt idx="339">
                  <c:v>38369</c:v>
                </c:pt>
                <c:pt idx="340">
                  <c:v>38370</c:v>
                </c:pt>
                <c:pt idx="341">
                  <c:v>38371</c:v>
                </c:pt>
                <c:pt idx="342">
                  <c:v>38372</c:v>
                </c:pt>
                <c:pt idx="343">
                  <c:v>38373</c:v>
                </c:pt>
                <c:pt idx="344">
                  <c:v>38376</c:v>
                </c:pt>
                <c:pt idx="345">
                  <c:v>38377</c:v>
                </c:pt>
                <c:pt idx="346">
                  <c:v>38378</c:v>
                </c:pt>
                <c:pt idx="347">
                  <c:v>38379</c:v>
                </c:pt>
                <c:pt idx="348">
                  <c:v>38380</c:v>
                </c:pt>
                <c:pt idx="349">
                  <c:v>38383</c:v>
                </c:pt>
                <c:pt idx="350">
                  <c:v>38384</c:v>
                </c:pt>
                <c:pt idx="351">
                  <c:v>38385</c:v>
                </c:pt>
                <c:pt idx="352">
                  <c:v>38386</c:v>
                </c:pt>
                <c:pt idx="353">
                  <c:v>38387</c:v>
                </c:pt>
                <c:pt idx="354">
                  <c:v>38390</c:v>
                </c:pt>
                <c:pt idx="355">
                  <c:v>38391</c:v>
                </c:pt>
                <c:pt idx="356">
                  <c:v>38392</c:v>
                </c:pt>
                <c:pt idx="357">
                  <c:v>38393</c:v>
                </c:pt>
                <c:pt idx="358">
                  <c:v>38394</c:v>
                </c:pt>
                <c:pt idx="359">
                  <c:v>38397</c:v>
                </c:pt>
                <c:pt idx="360">
                  <c:v>38398</c:v>
                </c:pt>
                <c:pt idx="361">
                  <c:v>38399</c:v>
                </c:pt>
                <c:pt idx="362">
                  <c:v>38400</c:v>
                </c:pt>
                <c:pt idx="363">
                  <c:v>38401</c:v>
                </c:pt>
                <c:pt idx="364">
                  <c:v>38404</c:v>
                </c:pt>
                <c:pt idx="365">
                  <c:v>38405</c:v>
                </c:pt>
                <c:pt idx="366">
                  <c:v>38406</c:v>
                </c:pt>
                <c:pt idx="367">
                  <c:v>38407</c:v>
                </c:pt>
                <c:pt idx="368">
                  <c:v>38408</c:v>
                </c:pt>
                <c:pt idx="369">
                  <c:v>38411</c:v>
                </c:pt>
                <c:pt idx="370">
                  <c:v>38412</c:v>
                </c:pt>
                <c:pt idx="371">
                  <c:v>38413</c:v>
                </c:pt>
                <c:pt idx="372">
                  <c:v>38414</c:v>
                </c:pt>
                <c:pt idx="373">
                  <c:v>38415</c:v>
                </c:pt>
                <c:pt idx="374">
                  <c:v>38418</c:v>
                </c:pt>
                <c:pt idx="375">
                  <c:v>38419</c:v>
                </c:pt>
                <c:pt idx="376">
                  <c:v>38420</c:v>
                </c:pt>
                <c:pt idx="377">
                  <c:v>38421</c:v>
                </c:pt>
                <c:pt idx="378">
                  <c:v>38422</c:v>
                </c:pt>
                <c:pt idx="379">
                  <c:v>38425</c:v>
                </c:pt>
                <c:pt idx="380">
                  <c:v>38426</c:v>
                </c:pt>
                <c:pt idx="381">
                  <c:v>38427</c:v>
                </c:pt>
                <c:pt idx="382">
                  <c:v>38428</c:v>
                </c:pt>
                <c:pt idx="383">
                  <c:v>38429</c:v>
                </c:pt>
                <c:pt idx="384">
                  <c:v>38432</c:v>
                </c:pt>
                <c:pt idx="385">
                  <c:v>38433</c:v>
                </c:pt>
                <c:pt idx="386">
                  <c:v>38434</c:v>
                </c:pt>
                <c:pt idx="387">
                  <c:v>38435</c:v>
                </c:pt>
                <c:pt idx="388">
                  <c:v>38436</c:v>
                </c:pt>
                <c:pt idx="389">
                  <c:v>38439</c:v>
                </c:pt>
                <c:pt idx="390">
                  <c:v>38440</c:v>
                </c:pt>
                <c:pt idx="391">
                  <c:v>38441</c:v>
                </c:pt>
                <c:pt idx="392">
                  <c:v>38442</c:v>
                </c:pt>
                <c:pt idx="393">
                  <c:v>38443</c:v>
                </c:pt>
                <c:pt idx="394">
                  <c:v>38446</c:v>
                </c:pt>
                <c:pt idx="395">
                  <c:v>38447</c:v>
                </c:pt>
                <c:pt idx="396">
                  <c:v>38448</c:v>
                </c:pt>
                <c:pt idx="397">
                  <c:v>38449</c:v>
                </c:pt>
                <c:pt idx="398">
                  <c:v>38450</c:v>
                </c:pt>
                <c:pt idx="399">
                  <c:v>38453</c:v>
                </c:pt>
                <c:pt idx="400">
                  <c:v>38454</c:v>
                </c:pt>
                <c:pt idx="401">
                  <c:v>38455</c:v>
                </c:pt>
                <c:pt idx="402">
                  <c:v>38456</c:v>
                </c:pt>
                <c:pt idx="403">
                  <c:v>38457</c:v>
                </c:pt>
                <c:pt idx="404">
                  <c:v>38460</c:v>
                </c:pt>
                <c:pt idx="405">
                  <c:v>38461</c:v>
                </c:pt>
                <c:pt idx="406">
                  <c:v>38462</c:v>
                </c:pt>
                <c:pt idx="407">
                  <c:v>38463</c:v>
                </c:pt>
                <c:pt idx="408">
                  <c:v>38464</c:v>
                </c:pt>
                <c:pt idx="409">
                  <c:v>38467</c:v>
                </c:pt>
                <c:pt idx="410">
                  <c:v>38468</c:v>
                </c:pt>
                <c:pt idx="411">
                  <c:v>38469</c:v>
                </c:pt>
                <c:pt idx="412">
                  <c:v>38470</c:v>
                </c:pt>
                <c:pt idx="413">
                  <c:v>38471</c:v>
                </c:pt>
                <c:pt idx="414">
                  <c:v>38474</c:v>
                </c:pt>
                <c:pt idx="415">
                  <c:v>38475</c:v>
                </c:pt>
                <c:pt idx="416">
                  <c:v>38476</c:v>
                </c:pt>
                <c:pt idx="417">
                  <c:v>38477</c:v>
                </c:pt>
                <c:pt idx="418">
                  <c:v>38478</c:v>
                </c:pt>
                <c:pt idx="419">
                  <c:v>38481</c:v>
                </c:pt>
                <c:pt idx="420">
                  <c:v>38482</c:v>
                </c:pt>
                <c:pt idx="421">
                  <c:v>38483</c:v>
                </c:pt>
                <c:pt idx="422">
                  <c:v>38484</c:v>
                </c:pt>
                <c:pt idx="423">
                  <c:v>38485</c:v>
                </c:pt>
                <c:pt idx="424">
                  <c:v>38488</c:v>
                </c:pt>
                <c:pt idx="425">
                  <c:v>38489</c:v>
                </c:pt>
                <c:pt idx="426">
                  <c:v>38490</c:v>
                </c:pt>
                <c:pt idx="427">
                  <c:v>38491</c:v>
                </c:pt>
                <c:pt idx="428">
                  <c:v>38492</c:v>
                </c:pt>
                <c:pt idx="429">
                  <c:v>38495</c:v>
                </c:pt>
                <c:pt idx="430">
                  <c:v>38496</c:v>
                </c:pt>
                <c:pt idx="431">
                  <c:v>38497</c:v>
                </c:pt>
                <c:pt idx="432">
                  <c:v>38498</c:v>
                </c:pt>
                <c:pt idx="433">
                  <c:v>38499</c:v>
                </c:pt>
                <c:pt idx="434">
                  <c:v>38502</c:v>
                </c:pt>
                <c:pt idx="435">
                  <c:v>38503</c:v>
                </c:pt>
                <c:pt idx="436">
                  <c:v>38504</c:v>
                </c:pt>
                <c:pt idx="437">
                  <c:v>38505</c:v>
                </c:pt>
                <c:pt idx="438">
                  <c:v>38506</c:v>
                </c:pt>
                <c:pt idx="439">
                  <c:v>38509</c:v>
                </c:pt>
                <c:pt idx="440">
                  <c:v>38510</c:v>
                </c:pt>
                <c:pt idx="441">
                  <c:v>38511</c:v>
                </c:pt>
                <c:pt idx="442">
                  <c:v>38512</c:v>
                </c:pt>
                <c:pt idx="443">
                  <c:v>38513</c:v>
                </c:pt>
                <c:pt idx="444">
                  <c:v>38516</c:v>
                </c:pt>
                <c:pt idx="445">
                  <c:v>38517</c:v>
                </c:pt>
                <c:pt idx="446">
                  <c:v>38518</c:v>
                </c:pt>
                <c:pt idx="447">
                  <c:v>38519</c:v>
                </c:pt>
                <c:pt idx="448">
                  <c:v>38520</c:v>
                </c:pt>
                <c:pt idx="449">
                  <c:v>38523</c:v>
                </c:pt>
                <c:pt idx="450">
                  <c:v>38524</c:v>
                </c:pt>
                <c:pt idx="451">
                  <c:v>38525</c:v>
                </c:pt>
                <c:pt idx="452">
                  <c:v>38526</c:v>
                </c:pt>
                <c:pt idx="453">
                  <c:v>38527</c:v>
                </c:pt>
                <c:pt idx="454">
                  <c:v>38530</c:v>
                </c:pt>
                <c:pt idx="455">
                  <c:v>38531</c:v>
                </c:pt>
                <c:pt idx="456">
                  <c:v>38532</c:v>
                </c:pt>
                <c:pt idx="457">
                  <c:v>38533</c:v>
                </c:pt>
                <c:pt idx="458">
                  <c:v>38534</c:v>
                </c:pt>
                <c:pt idx="459">
                  <c:v>38537</c:v>
                </c:pt>
                <c:pt idx="460">
                  <c:v>38538</c:v>
                </c:pt>
                <c:pt idx="461">
                  <c:v>38539</c:v>
                </c:pt>
                <c:pt idx="462">
                  <c:v>38540</c:v>
                </c:pt>
                <c:pt idx="463">
                  <c:v>38541</c:v>
                </c:pt>
                <c:pt idx="464">
                  <c:v>38544</c:v>
                </c:pt>
                <c:pt idx="465">
                  <c:v>38545</c:v>
                </c:pt>
                <c:pt idx="466">
                  <c:v>38546</c:v>
                </c:pt>
                <c:pt idx="467">
                  <c:v>38547</c:v>
                </c:pt>
                <c:pt idx="468">
                  <c:v>38548</c:v>
                </c:pt>
                <c:pt idx="469">
                  <c:v>38551</c:v>
                </c:pt>
                <c:pt idx="470">
                  <c:v>38552</c:v>
                </c:pt>
                <c:pt idx="471">
                  <c:v>38553</c:v>
                </c:pt>
                <c:pt idx="472">
                  <c:v>38554</c:v>
                </c:pt>
                <c:pt idx="473">
                  <c:v>38555</c:v>
                </c:pt>
                <c:pt idx="474">
                  <c:v>38558</c:v>
                </c:pt>
                <c:pt idx="475">
                  <c:v>38559</c:v>
                </c:pt>
                <c:pt idx="476">
                  <c:v>38560</c:v>
                </c:pt>
                <c:pt idx="477">
                  <c:v>38561</c:v>
                </c:pt>
                <c:pt idx="478">
                  <c:v>38562</c:v>
                </c:pt>
                <c:pt idx="479">
                  <c:v>38565</c:v>
                </c:pt>
                <c:pt idx="480">
                  <c:v>38566</c:v>
                </c:pt>
                <c:pt idx="481">
                  <c:v>38567</c:v>
                </c:pt>
                <c:pt idx="482">
                  <c:v>38568</c:v>
                </c:pt>
                <c:pt idx="483">
                  <c:v>38569</c:v>
                </c:pt>
                <c:pt idx="484">
                  <c:v>38572</c:v>
                </c:pt>
                <c:pt idx="485">
                  <c:v>38573</c:v>
                </c:pt>
                <c:pt idx="486">
                  <c:v>38574</c:v>
                </c:pt>
                <c:pt idx="487">
                  <c:v>38575</c:v>
                </c:pt>
                <c:pt idx="488">
                  <c:v>38576</c:v>
                </c:pt>
                <c:pt idx="489">
                  <c:v>38579</c:v>
                </c:pt>
                <c:pt idx="490">
                  <c:v>38580</c:v>
                </c:pt>
                <c:pt idx="491">
                  <c:v>38581</c:v>
                </c:pt>
                <c:pt idx="492">
                  <c:v>38582</c:v>
                </c:pt>
                <c:pt idx="493">
                  <c:v>38583</c:v>
                </c:pt>
                <c:pt idx="494">
                  <c:v>38586</c:v>
                </c:pt>
                <c:pt idx="495">
                  <c:v>38587</c:v>
                </c:pt>
                <c:pt idx="496">
                  <c:v>38588</c:v>
                </c:pt>
                <c:pt idx="497">
                  <c:v>38589</c:v>
                </c:pt>
                <c:pt idx="498">
                  <c:v>38590</c:v>
                </c:pt>
                <c:pt idx="499">
                  <c:v>38593</c:v>
                </c:pt>
                <c:pt idx="500">
                  <c:v>38594</c:v>
                </c:pt>
                <c:pt idx="501">
                  <c:v>38595</c:v>
                </c:pt>
                <c:pt idx="502">
                  <c:v>38596</c:v>
                </c:pt>
                <c:pt idx="503">
                  <c:v>38597</c:v>
                </c:pt>
                <c:pt idx="504">
                  <c:v>38600</c:v>
                </c:pt>
                <c:pt idx="505">
                  <c:v>38601</c:v>
                </c:pt>
                <c:pt idx="506">
                  <c:v>38602</c:v>
                </c:pt>
                <c:pt idx="507">
                  <c:v>38603</c:v>
                </c:pt>
                <c:pt idx="508">
                  <c:v>38604</c:v>
                </c:pt>
                <c:pt idx="509">
                  <c:v>38607</c:v>
                </c:pt>
                <c:pt idx="510">
                  <c:v>38608</c:v>
                </c:pt>
                <c:pt idx="511">
                  <c:v>38609</c:v>
                </c:pt>
                <c:pt idx="512">
                  <c:v>38610</c:v>
                </c:pt>
                <c:pt idx="513">
                  <c:v>38611</c:v>
                </c:pt>
                <c:pt idx="514">
                  <c:v>38614</c:v>
                </c:pt>
                <c:pt idx="515">
                  <c:v>38615</c:v>
                </c:pt>
                <c:pt idx="516">
                  <c:v>38616</c:v>
                </c:pt>
                <c:pt idx="517">
                  <c:v>38617</c:v>
                </c:pt>
                <c:pt idx="518">
                  <c:v>38618</c:v>
                </c:pt>
                <c:pt idx="519">
                  <c:v>38621</c:v>
                </c:pt>
                <c:pt idx="520">
                  <c:v>38622</c:v>
                </c:pt>
                <c:pt idx="521">
                  <c:v>38623</c:v>
                </c:pt>
                <c:pt idx="522">
                  <c:v>38624</c:v>
                </c:pt>
                <c:pt idx="523">
                  <c:v>38625</c:v>
                </c:pt>
                <c:pt idx="524">
                  <c:v>38628</c:v>
                </c:pt>
                <c:pt idx="525">
                  <c:v>38629</c:v>
                </c:pt>
                <c:pt idx="526">
                  <c:v>38630</c:v>
                </c:pt>
                <c:pt idx="527">
                  <c:v>38631</c:v>
                </c:pt>
                <c:pt idx="528">
                  <c:v>38632</c:v>
                </c:pt>
                <c:pt idx="529">
                  <c:v>38635</c:v>
                </c:pt>
                <c:pt idx="530">
                  <c:v>38636</c:v>
                </c:pt>
                <c:pt idx="531">
                  <c:v>38637</c:v>
                </c:pt>
                <c:pt idx="532">
                  <c:v>38638</c:v>
                </c:pt>
                <c:pt idx="533">
                  <c:v>38639</c:v>
                </c:pt>
                <c:pt idx="534">
                  <c:v>38642</c:v>
                </c:pt>
                <c:pt idx="535">
                  <c:v>38643</c:v>
                </c:pt>
                <c:pt idx="536">
                  <c:v>38644</c:v>
                </c:pt>
                <c:pt idx="537">
                  <c:v>38645</c:v>
                </c:pt>
                <c:pt idx="538">
                  <c:v>38646</c:v>
                </c:pt>
                <c:pt idx="539">
                  <c:v>38649</c:v>
                </c:pt>
                <c:pt idx="540">
                  <c:v>38650</c:v>
                </c:pt>
                <c:pt idx="541">
                  <c:v>38651</c:v>
                </c:pt>
                <c:pt idx="542">
                  <c:v>38652</c:v>
                </c:pt>
                <c:pt idx="543">
                  <c:v>38653</c:v>
                </c:pt>
                <c:pt idx="544">
                  <c:v>38656</c:v>
                </c:pt>
                <c:pt idx="545">
                  <c:v>38657</c:v>
                </c:pt>
                <c:pt idx="546">
                  <c:v>38658</c:v>
                </c:pt>
                <c:pt idx="547">
                  <c:v>38659</c:v>
                </c:pt>
                <c:pt idx="548">
                  <c:v>38660</c:v>
                </c:pt>
                <c:pt idx="549">
                  <c:v>38663</c:v>
                </c:pt>
                <c:pt idx="550">
                  <c:v>38664</c:v>
                </c:pt>
                <c:pt idx="551">
                  <c:v>38665</c:v>
                </c:pt>
                <c:pt idx="552">
                  <c:v>38666</c:v>
                </c:pt>
                <c:pt idx="553">
                  <c:v>38667</c:v>
                </c:pt>
                <c:pt idx="554">
                  <c:v>38670</c:v>
                </c:pt>
                <c:pt idx="555">
                  <c:v>38671</c:v>
                </c:pt>
                <c:pt idx="556">
                  <c:v>38672</c:v>
                </c:pt>
                <c:pt idx="557">
                  <c:v>38673</c:v>
                </c:pt>
                <c:pt idx="558">
                  <c:v>38674</c:v>
                </c:pt>
                <c:pt idx="559">
                  <c:v>38677</c:v>
                </c:pt>
                <c:pt idx="560">
                  <c:v>38678</c:v>
                </c:pt>
                <c:pt idx="561">
                  <c:v>38679</c:v>
                </c:pt>
                <c:pt idx="562">
                  <c:v>38680</c:v>
                </c:pt>
                <c:pt idx="563">
                  <c:v>38681</c:v>
                </c:pt>
                <c:pt idx="564">
                  <c:v>38684</c:v>
                </c:pt>
                <c:pt idx="565">
                  <c:v>38685</c:v>
                </c:pt>
                <c:pt idx="566">
                  <c:v>38686</c:v>
                </c:pt>
                <c:pt idx="567">
                  <c:v>38687</c:v>
                </c:pt>
                <c:pt idx="568">
                  <c:v>38688</c:v>
                </c:pt>
                <c:pt idx="569">
                  <c:v>38691</c:v>
                </c:pt>
                <c:pt idx="570">
                  <c:v>38692</c:v>
                </c:pt>
                <c:pt idx="571">
                  <c:v>38693</c:v>
                </c:pt>
                <c:pt idx="572">
                  <c:v>38694</c:v>
                </c:pt>
                <c:pt idx="573">
                  <c:v>38695</c:v>
                </c:pt>
                <c:pt idx="574">
                  <c:v>38698</c:v>
                </c:pt>
                <c:pt idx="575">
                  <c:v>38699</c:v>
                </c:pt>
                <c:pt idx="576">
                  <c:v>38700</c:v>
                </c:pt>
                <c:pt idx="577">
                  <c:v>38701</c:v>
                </c:pt>
                <c:pt idx="578">
                  <c:v>38702</c:v>
                </c:pt>
                <c:pt idx="579">
                  <c:v>38705</c:v>
                </c:pt>
                <c:pt idx="580">
                  <c:v>38706</c:v>
                </c:pt>
                <c:pt idx="581">
                  <c:v>38707</c:v>
                </c:pt>
                <c:pt idx="582">
                  <c:v>38708</c:v>
                </c:pt>
                <c:pt idx="583">
                  <c:v>38709</c:v>
                </c:pt>
                <c:pt idx="584">
                  <c:v>38712</c:v>
                </c:pt>
                <c:pt idx="585">
                  <c:v>38713</c:v>
                </c:pt>
                <c:pt idx="586">
                  <c:v>38714</c:v>
                </c:pt>
                <c:pt idx="587">
                  <c:v>38715</c:v>
                </c:pt>
                <c:pt idx="588">
                  <c:v>38716</c:v>
                </c:pt>
                <c:pt idx="589">
                  <c:v>38719</c:v>
                </c:pt>
                <c:pt idx="590">
                  <c:v>38720</c:v>
                </c:pt>
                <c:pt idx="591">
                  <c:v>38721</c:v>
                </c:pt>
                <c:pt idx="592">
                  <c:v>38722</c:v>
                </c:pt>
                <c:pt idx="593">
                  <c:v>38723</c:v>
                </c:pt>
                <c:pt idx="594">
                  <c:v>38726</c:v>
                </c:pt>
                <c:pt idx="595">
                  <c:v>38727</c:v>
                </c:pt>
                <c:pt idx="596">
                  <c:v>38728</c:v>
                </c:pt>
                <c:pt idx="597">
                  <c:v>38729</c:v>
                </c:pt>
                <c:pt idx="598">
                  <c:v>38730</c:v>
                </c:pt>
                <c:pt idx="599">
                  <c:v>38733</c:v>
                </c:pt>
                <c:pt idx="600">
                  <c:v>38734</c:v>
                </c:pt>
                <c:pt idx="601">
                  <c:v>38735</c:v>
                </c:pt>
                <c:pt idx="602">
                  <c:v>38736</c:v>
                </c:pt>
                <c:pt idx="603">
                  <c:v>38737</c:v>
                </c:pt>
                <c:pt idx="604">
                  <c:v>38740</c:v>
                </c:pt>
                <c:pt idx="605">
                  <c:v>38741</c:v>
                </c:pt>
                <c:pt idx="606">
                  <c:v>38742</c:v>
                </c:pt>
                <c:pt idx="607">
                  <c:v>38743</c:v>
                </c:pt>
                <c:pt idx="608">
                  <c:v>38744</c:v>
                </c:pt>
                <c:pt idx="609">
                  <c:v>38747</c:v>
                </c:pt>
                <c:pt idx="610">
                  <c:v>38748</c:v>
                </c:pt>
                <c:pt idx="611">
                  <c:v>38749</c:v>
                </c:pt>
                <c:pt idx="612">
                  <c:v>38750</c:v>
                </c:pt>
                <c:pt idx="613">
                  <c:v>38751</c:v>
                </c:pt>
                <c:pt idx="614">
                  <c:v>38754</c:v>
                </c:pt>
                <c:pt idx="615">
                  <c:v>38755</c:v>
                </c:pt>
                <c:pt idx="616">
                  <c:v>38756</c:v>
                </c:pt>
                <c:pt idx="617">
                  <c:v>38757</c:v>
                </c:pt>
                <c:pt idx="618">
                  <c:v>38758</c:v>
                </c:pt>
                <c:pt idx="619">
                  <c:v>38761</c:v>
                </c:pt>
                <c:pt idx="620">
                  <c:v>38762</c:v>
                </c:pt>
                <c:pt idx="621">
                  <c:v>38763</c:v>
                </c:pt>
                <c:pt idx="622">
                  <c:v>38764</c:v>
                </c:pt>
                <c:pt idx="623">
                  <c:v>38765</c:v>
                </c:pt>
                <c:pt idx="624">
                  <c:v>38768</c:v>
                </c:pt>
                <c:pt idx="625">
                  <c:v>38769</c:v>
                </c:pt>
                <c:pt idx="626">
                  <c:v>38770</c:v>
                </c:pt>
                <c:pt idx="627">
                  <c:v>38771</c:v>
                </c:pt>
                <c:pt idx="628">
                  <c:v>38772</c:v>
                </c:pt>
                <c:pt idx="629">
                  <c:v>38775</c:v>
                </c:pt>
                <c:pt idx="630">
                  <c:v>38776</c:v>
                </c:pt>
                <c:pt idx="631">
                  <c:v>38777</c:v>
                </c:pt>
                <c:pt idx="632">
                  <c:v>38778</c:v>
                </c:pt>
                <c:pt idx="633">
                  <c:v>38779</c:v>
                </c:pt>
                <c:pt idx="634">
                  <c:v>38782</c:v>
                </c:pt>
                <c:pt idx="635">
                  <c:v>38783</c:v>
                </c:pt>
                <c:pt idx="636">
                  <c:v>38784</c:v>
                </c:pt>
                <c:pt idx="637">
                  <c:v>38785</c:v>
                </c:pt>
                <c:pt idx="638">
                  <c:v>38786</c:v>
                </c:pt>
                <c:pt idx="639">
                  <c:v>38789</c:v>
                </c:pt>
                <c:pt idx="640">
                  <c:v>38790</c:v>
                </c:pt>
                <c:pt idx="641">
                  <c:v>38791</c:v>
                </c:pt>
                <c:pt idx="642">
                  <c:v>38792</c:v>
                </c:pt>
                <c:pt idx="643">
                  <c:v>38793</c:v>
                </c:pt>
                <c:pt idx="644">
                  <c:v>38796</c:v>
                </c:pt>
                <c:pt idx="645">
                  <c:v>38797</c:v>
                </c:pt>
                <c:pt idx="646">
                  <c:v>38798</c:v>
                </c:pt>
                <c:pt idx="647">
                  <c:v>38799</c:v>
                </c:pt>
                <c:pt idx="648">
                  <c:v>38800</c:v>
                </c:pt>
                <c:pt idx="649">
                  <c:v>38803</c:v>
                </c:pt>
                <c:pt idx="650">
                  <c:v>38804</c:v>
                </c:pt>
                <c:pt idx="651">
                  <c:v>38805</c:v>
                </c:pt>
                <c:pt idx="652">
                  <c:v>38806</c:v>
                </c:pt>
                <c:pt idx="653">
                  <c:v>38807</c:v>
                </c:pt>
                <c:pt idx="654">
                  <c:v>38810</c:v>
                </c:pt>
                <c:pt idx="655">
                  <c:v>38811</c:v>
                </c:pt>
                <c:pt idx="656">
                  <c:v>38812</c:v>
                </c:pt>
                <c:pt idx="657">
                  <c:v>38813</c:v>
                </c:pt>
                <c:pt idx="658">
                  <c:v>38814</c:v>
                </c:pt>
                <c:pt idx="659">
                  <c:v>38817</c:v>
                </c:pt>
                <c:pt idx="660">
                  <c:v>38818</c:v>
                </c:pt>
                <c:pt idx="661">
                  <c:v>38819</c:v>
                </c:pt>
                <c:pt idx="662">
                  <c:v>38820</c:v>
                </c:pt>
                <c:pt idx="663">
                  <c:v>38821</c:v>
                </c:pt>
                <c:pt idx="664">
                  <c:v>38824</c:v>
                </c:pt>
                <c:pt idx="665">
                  <c:v>38825</c:v>
                </c:pt>
                <c:pt idx="666">
                  <c:v>38826</c:v>
                </c:pt>
                <c:pt idx="667">
                  <c:v>38827</c:v>
                </c:pt>
                <c:pt idx="668">
                  <c:v>38828</c:v>
                </c:pt>
                <c:pt idx="669">
                  <c:v>38831</c:v>
                </c:pt>
                <c:pt idx="670">
                  <c:v>38832</c:v>
                </c:pt>
                <c:pt idx="671">
                  <c:v>38833</c:v>
                </c:pt>
                <c:pt idx="672">
                  <c:v>38834</c:v>
                </c:pt>
                <c:pt idx="673">
                  <c:v>38835</c:v>
                </c:pt>
                <c:pt idx="674">
                  <c:v>38838</c:v>
                </c:pt>
                <c:pt idx="675">
                  <c:v>38839</c:v>
                </c:pt>
                <c:pt idx="676">
                  <c:v>38840</c:v>
                </c:pt>
                <c:pt idx="677">
                  <c:v>38841</c:v>
                </c:pt>
                <c:pt idx="678">
                  <c:v>38842</c:v>
                </c:pt>
                <c:pt idx="679">
                  <c:v>38845</c:v>
                </c:pt>
                <c:pt idx="680">
                  <c:v>38846</c:v>
                </c:pt>
                <c:pt idx="681">
                  <c:v>38847</c:v>
                </c:pt>
                <c:pt idx="682">
                  <c:v>38848</c:v>
                </c:pt>
                <c:pt idx="683">
                  <c:v>38849</c:v>
                </c:pt>
                <c:pt idx="684">
                  <c:v>38852</c:v>
                </c:pt>
                <c:pt idx="685">
                  <c:v>38853</c:v>
                </c:pt>
                <c:pt idx="686">
                  <c:v>38854</c:v>
                </c:pt>
                <c:pt idx="687">
                  <c:v>38855</c:v>
                </c:pt>
                <c:pt idx="688">
                  <c:v>38856</c:v>
                </c:pt>
                <c:pt idx="689">
                  <c:v>38859</c:v>
                </c:pt>
                <c:pt idx="690">
                  <c:v>38860</c:v>
                </c:pt>
                <c:pt idx="691">
                  <c:v>38861</c:v>
                </c:pt>
                <c:pt idx="692">
                  <c:v>38862</c:v>
                </c:pt>
                <c:pt idx="693">
                  <c:v>38863</c:v>
                </c:pt>
                <c:pt idx="694">
                  <c:v>38866</c:v>
                </c:pt>
                <c:pt idx="695">
                  <c:v>38867</c:v>
                </c:pt>
                <c:pt idx="696">
                  <c:v>38868</c:v>
                </c:pt>
                <c:pt idx="697">
                  <c:v>38869</c:v>
                </c:pt>
                <c:pt idx="698">
                  <c:v>38870</c:v>
                </c:pt>
                <c:pt idx="699">
                  <c:v>38873</c:v>
                </c:pt>
                <c:pt idx="700">
                  <c:v>38874</c:v>
                </c:pt>
                <c:pt idx="701">
                  <c:v>38875</c:v>
                </c:pt>
                <c:pt idx="702">
                  <c:v>38876</c:v>
                </c:pt>
                <c:pt idx="703">
                  <c:v>38877</c:v>
                </c:pt>
                <c:pt idx="704">
                  <c:v>38880</c:v>
                </c:pt>
                <c:pt idx="705">
                  <c:v>38881</c:v>
                </c:pt>
                <c:pt idx="706">
                  <c:v>38882</c:v>
                </c:pt>
                <c:pt idx="707">
                  <c:v>38883</c:v>
                </c:pt>
                <c:pt idx="708">
                  <c:v>38884</c:v>
                </c:pt>
                <c:pt idx="709">
                  <c:v>38887</c:v>
                </c:pt>
                <c:pt idx="710">
                  <c:v>38888</c:v>
                </c:pt>
                <c:pt idx="711">
                  <c:v>38889</c:v>
                </c:pt>
                <c:pt idx="712">
                  <c:v>38890</c:v>
                </c:pt>
                <c:pt idx="713">
                  <c:v>38891</c:v>
                </c:pt>
                <c:pt idx="714">
                  <c:v>38894</c:v>
                </c:pt>
                <c:pt idx="715">
                  <c:v>38895</c:v>
                </c:pt>
                <c:pt idx="716">
                  <c:v>38896</c:v>
                </c:pt>
                <c:pt idx="717">
                  <c:v>38897</c:v>
                </c:pt>
                <c:pt idx="718">
                  <c:v>38898</c:v>
                </c:pt>
                <c:pt idx="719">
                  <c:v>38901</c:v>
                </c:pt>
                <c:pt idx="720">
                  <c:v>38902</c:v>
                </c:pt>
                <c:pt idx="721">
                  <c:v>38903</c:v>
                </c:pt>
                <c:pt idx="722">
                  <c:v>38904</c:v>
                </c:pt>
                <c:pt idx="723">
                  <c:v>38905</c:v>
                </c:pt>
                <c:pt idx="724">
                  <c:v>38908</c:v>
                </c:pt>
                <c:pt idx="725">
                  <c:v>38909</c:v>
                </c:pt>
                <c:pt idx="726">
                  <c:v>38910</c:v>
                </c:pt>
                <c:pt idx="727">
                  <c:v>38911</c:v>
                </c:pt>
                <c:pt idx="728">
                  <c:v>38912</c:v>
                </c:pt>
                <c:pt idx="729">
                  <c:v>38915</c:v>
                </c:pt>
                <c:pt idx="730">
                  <c:v>38916</c:v>
                </c:pt>
                <c:pt idx="731">
                  <c:v>38917</c:v>
                </c:pt>
                <c:pt idx="732">
                  <c:v>38918</c:v>
                </c:pt>
                <c:pt idx="733">
                  <c:v>38919</c:v>
                </c:pt>
                <c:pt idx="734">
                  <c:v>38922</c:v>
                </c:pt>
                <c:pt idx="735">
                  <c:v>38923</c:v>
                </c:pt>
                <c:pt idx="736">
                  <c:v>38924</c:v>
                </c:pt>
                <c:pt idx="737">
                  <c:v>38925</c:v>
                </c:pt>
                <c:pt idx="738">
                  <c:v>38926</c:v>
                </c:pt>
                <c:pt idx="739">
                  <c:v>38929</c:v>
                </c:pt>
                <c:pt idx="740">
                  <c:v>38930</c:v>
                </c:pt>
                <c:pt idx="741">
                  <c:v>38931</c:v>
                </c:pt>
                <c:pt idx="742">
                  <c:v>38932</c:v>
                </c:pt>
                <c:pt idx="743">
                  <c:v>38933</c:v>
                </c:pt>
                <c:pt idx="744">
                  <c:v>38936</c:v>
                </c:pt>
                <c:pt idx="745">
                  <c:v>38937</c:v>
                </c:pt>
                <c:pt idx="746">
                  <c:v>38938</c:v>
                </c:pt>
                <c:pt idx="747">
                  <c:v>38939</c:v>
                </c:pt>
                <c:pt idx="748">
                  <c:v>38940</c:v>
                </c:pt>
                <c:pt idx="749">
                  <c:v>38943</c:v>
                </c:pt>
                <c:pt idx="750">
                  <c:v>38944</c:v>
                </c:pt>
                <c:pt idx="751">
                  <c:v>38945</c:v>
                </c:pt>
                <c:pt idx="752">
                  <c:v>38946</c:v>
                </c:pt>
                <c:pt idx="753">
                  <c:v>38947</c:v>
                </c:pt>
                <c:pt idx="754">
                  <c:v>38950</c:v>
                </c:pt>
                <c:pt idx="755">
                  <c:v>38951</c:v>
                </c:pt>
                <c:pt idx="756">
                  <c:v>38952</c:v>
                </c:pt>
                <c:pt idx="757">
                  <c:v>38953</c:v>
                </c:pt>
                <c:pt idx="758">
                  <c:v>38954</c:v>
                </c:pt>
                <c:pt idx="759">
                  <c:v>38957</c:v>
                </c:pt>
                <c:pt idx="760">
                  <c:v>38958</c:v>
                </c:pt>
                <c:pt idx="761">
                  <c:v>38959</c:v>
                </c:pt>
                <c:pt idx="762">
                  <c:v>38960</c:v>
                </c:pt>
                <c:pt idx="763">
                  <c:v>38961</c:v>
                </c:pt>
                <c:pt idx="764">
                  <c:v>38964</c:v>
                </c:pt>
                <c:pt idx="765">
                  <c:v>38965</c:v>
                </c:pt>
                <c:pt idx="766">
                  <c:v>38966</c:v>
                </c:pt>
                <c:pt idx="767">
                  <c:v>38967</c:v>
                </c:pt>
                <c:pt idx="768">
                  <c:v>38968</c:v>
                </c:pt>
                <c:pt idx="769">
                  <c:v>38971</c:v>
                </c:pt>
                <c:pt idx="770">
                  <c:v>38972</c:v>
                </c:pt>
                <c:pt idx="771">
                  <c:v>38973</c:v>
                </c:pt>
                <c:pt idx="772">
                  <c:v>38974</c:v>
                </c:pt>
                <c:pt idx="773">
                  <c:v>38975</c:v>
                </c:pt>
                <c:pt idx="774">
                  <c:v>38978</c:v>
                </c:pt>
                <c:pt idx="775">
                  <c:v>38979</c:v>
                </c:pt>
                <c:pt idx="776">
                  <c:v>38980</c:v>
                </c:pt>
                <c:pt idx="777">
                  <c:v>38981</c:v>
                </c:pt>
                <c:pt idx="778">
                  <c:v>38982</c:v>
                </c:pt>
                <c:pt idx="779">
                  <c:v>38985</c:v>
                </c:pt>
                <c:pt idx="780">
                  <c:v>38986</c:v>
                </c:pt>
                <c:pt idx="781">
                  <c:v>38987</c:v>
                </c:pt>
                <c:pt idx="782">
                  <c:v>38988</c:v>
                </c:pt>
                <c:pt idx="783">
                  <c:v>38989</c:v>
                </c:pt>
                <c:pt idx="784">
                  <c:v>38992</c:v>
                </c:pt>
                <c:pt idx="785">
                  <c:v>38993</c:v>
                </c:pt>
                <c:pt idx="786">
                  <c:v>38994</c:v>
                </c:pt>
                <c:pt idx="787">
                  <c:v>38995</c:v>
                </c:pt>
                <c:pt idx="788">
                  <c:v>38996</c:v>
                </c:pt>
                <c:pt idx="789">
                  <c:v>38999</c:v>
                </c:pt>
                <c:pt idx="790">
                  <c:v>39000</c:v>
                </c:pt>
                <c:pt idx="791">
                  <c:v>39001</c:v>
                </c:pt>
                <c:pt idx="792">
                  <c:v>39002</c:v>
                </c:pt>
                <c:pt idx="793">
                  <c:v>39003</c:v>
                </c:pt>
                <c:pt idx="794">
                  <c:v>39006</c:v>
                </c:pt>
                <c:pt idx="795">
                  <c:v>39007</c:v>
                </c:pt>
                <c:pt idx="796">
                  <c:v>39008</c:v>
                </c:pt>
                <c:pt idx="797">
                  <c:v>39009</c:v>
                </c:pt>
                <c:pt idx="798">
                  <c:v>39010</c:v>
                </c:pt>
                <c:pt idx="799">
                  <c:v>39013</c:v>
                </c:pt>
                <c:pt idx="800">
                  <c:v>39014</c:v>
                </c:pt>
                <c:pt idx="801">
                  <c:v>39015</c:v>
                </c:pt>
                <c:pt idx="802">
                  <c:v>39016</c:v>
                </c:pt>
                <c:pt idx="803">
                  <c:v>39017</c:v>
                </c:pt>
                <c:pt idx="804">
                  <c:v>39020</c:v>
                </c:pt>
                <c:pt idx="805">
                  <c:v>39021</c:v>
                </c:pt>
                <c:pt idx="806">
                  <c:v>39022</c:v>
                </c:pt>
                <c:pt idx="807">
                  <c:v>39023</c:v>
                </c:pt>
                <c:pt idx="808">
                  <c:v>39024</c:v>
                </c:pt>
                <c:pt idx="809">
                  <c:v>39027</c:v>
                </c:pt>
                <c:pt idx="810">
                  <c:v>39028</c:v>
                </c:pt>
                <c:pt idx="811">
                  <c:v>39029</c:v>
                </c:pt>
                <c:pt idx="812">
                  <c:v>39030</c:v>
                </c:pt>
                <c:pt idx="813">
                  <c:v>39031</c:v>
                </c:pt>
                <c:pt idx="814">
                  <c:v>39034</c:v>
                </c:pt>
                <c:pt idx="815">
                  <c:v>39035</c:v>
                </c:pt>
                <c:pt idx="816">
                  <c:v>39036</c:v>
                </c:pt>
                <c:pt idx="817">
                  <c:v>39037</c:v>
                </c:pt>
                <c:pt idx="818">
                  <c:v>39038</c:v>
                </c:pt>
                <c:pt idx="819">
                  <c:v>39041</c:v>
                </c:pt>
                <c:pt idx="820">
                  <c:v>39042</c:v>
                </c:pt>
                <c:pt idx="821">
                  <c:v>39043</c:v>
                </c:pt>
                <c:pt idx="822">
                  <c:v>39044</c:v>
                </c:pt>
                <c:pt idx="823">
                  <c:v>39045</c:v>
                </c:pt>
                <c:pt idx="824">
                  <c:v>39048</c:v>
                </c:pt>
                <c:pt idx="825">
                  <c:v>39049</c:v>
                </c:pt>
                <c:pt idx="826">
                  <c:v>39050</c:v>
                </c:pt>
                <c:pt idx="827">
                  <c:v>39051</c:v>
                </c:pt>
                <c:pt idx="828">
                  <c:v>39052</c:v>
                </c:pt>
                <c:pt idx="829">
                  <c:v>39055</c:v>
                </c:pt>
                <c:pt idx="830">
                  <c:v>39056</c:v>
                </c:pt>
                <c:pt idx="831">
                  <c:v>39057</c:v>
                </c:pt>
                <c:pt idx="832">
                  <c:v>39058</c:v>
                </c:pt>
                <c:pt idx="833">
                  <c:v>39059</c:v>
                </c:pt>
                <c:pt idx="834">
                  <c:v>39062</c:v>
                </c:pt>
                <c:pt idx="835">
                  <c:v>39063</c:v>
                </c:pt>
                <c:pt idx="836">
                  <c:v>39064</c:v>
                </c:pt>
                <c:pt idx="837">
                  <c:v>39065</c:v>
                </c:pt>
                <c:pt idx="838">
                  <c:v>39066</c:v>
                </c:pt>
                <c:pt idx="839">
                  <c:v>39069</c:v>
                </c:pt>
                <c:pt idx="840">
                  <c:v>39070</c:v>
                </c:pt>
                <c:pt idx="841">
                  <c:v>39071</c:v>
                </c:pt>
                <c:pt idx="842">
                  <c:v>39072</c:v>
                </c:pt>
                <c:pt idx="843">
                  <c:v>39073</c:v>
                </c:pt>
                <c:pt idx="844">
                  <c:v>39076</c:v>
                </c:pt>
                <c:pt idx="845">
                  <c:v>39077</c:v>
                </c:pt>
                <c:pt idx="846">
                  <c:v>39078</c:v>
                </c:pt>
                <c:pt idx="847">
                  <c:v>39079</c:v>
                </c:pt>
                <c:pt idx="848">
                  <c:v>39080</c:v>
                </c:pt>
                <c:pt idx="849">
                  <c:v>39083</c:v>
                </c:pt>
                <c:pt idx="850">
                  <c:v>39084</c:v>
                </c:pt>
                <c:pt idx="851">
                  <c:v>39085</c:v>
                </c:pt>
                <c:pt idx="852">
                  <c:v>39086</c:v>
                </c:pt>
                <c:pt idx="853">
                  <c:v>39087</c:v>
                </c:pt>
                <c:pt idx="854">
                  <c:v>39090</c:v>
                </c:pt>
                <c:pt idx="855">
                  <c:v>39091</c:v>
                </c:pt>
                <c:pt idx="856">
                  <c:v>39092</c:v>
                </c:pt>
                <c:pt idx="857">
                  <c:v>39093</c:v>
                </c:pt>
                <c:pt idx="858">
                  <c:v>39094</c:v>
                </c:pt>
                <c:pt idx="859">
                  <c:v>39097</c:v>
                </c:pt>
                <c:pt idx="860">
                  <c:v>39098</c:v>
                </c:pt>
                <c:pt idx="861">
                  <c:v>39099</c:v>
                </c:pt>
                <c:pt idx="862">
                  <c:v>39100</c:v>
                </c:pt>
                <c:pt idx="863">
                  <c:v>39101</c:v>
                </c:pt>
                <c:pt idx="864">
                  <c:v>39104</c:v>
                </c:pt>
                <c:pt idx="865">
                  <c:v>39105</c:v>
                </c:pt>
                <c:pt idx="866">
                  <c:v>39106</c:v>
                </c:pt>
                <c:pt idx="867">
                  <c:v>39107</c:v>
                </c:pt>
                <c:pt idx="868">
                  <c:v>39108</c:v>
                </c:pt>
                <c:pt idx="869">
                  <c:v>39111</c:v>
                </c:pt>
                <c:pt idx="870">
                  <c:v>39112</c:v>
                </c:pt>
                <c:pt idx="871">
                  <c:v>39113</c:v>
                </c:pt>
                <c:pt idx="872">
                  <c:v>39114</c:v>
                </c:pt>
                <c:pt idx="873">
                  <c:v>39115</c:v>
                </c:pt>
                <c:pt idx="874">
                  <c:v>39118</c:v>
                </c:pt>
                <c:pt idx="875">
                  <c:v>39119</c:v>
                </c:pt>
                <c:pt idx="876">
                  <c:v>39120</c:v>
                </c:pt>
                <c:pt idx="877">
                  <c:v>39121</c:v>
                </c:pt>
                <c:pt idx="878">
                  <c:v>39122</c:v>
                </c:pt>
                <c:pt idx="879">
                  <c:v>39125</c:v>
                </c:pt>
                <c:pt idx="880">
                  <c:v>39126</c:v>
                </c:pt>
                <c:pt idx="881">
                  <c:v>39127</c:v>
                </c:pt>
                <c:pt idx="882">
                  <c:v>39128</c:v>
                </c:pt>
                <c:pt idx="883">
                  <c:v>39129</c:v>
                </c:pt>
                <c:pt idx="884">
                  <c:v>39132</c:v>
                </c:pt>
                <c:pt idx="885">
                  <c:v>39133</c:v>
                </c:pt>
                <c:pt idx="886">
                  <c:v>39134</c:v>
                </c:pt>
                <c:pt idx="887">
                  <c:v>39135</c:v>
                </c:pt>
                <c:pt idx="888">
                  <c:v>39136</c:v>
                </c:pt>
                <c:pt idx="889">
                  <c:v>39139</c:v>
                </c:pt>
                <c:pt idx="890">
                  <c:v>39140</c:v>
                </c:pt>
                <c:pt idx="891">
                  <c:v>39141</c:v>
                </c:pt>
                <c:pt idx="892">
                  <c:v>39142</c:v>
                </c:pt>
                <c:pt idx="893">
                  <c:v>39143</c:v>
                </c:pt>
                <c:pt idx="894">
                  <c:v>39146</c:v>
                </c:pt>
                <c:pt idx="895">
                  <c:v>39147</c:v>
                </c:pt>
                <c:pt idx="896">
                  <c:v>39148</c:v>
                </c:pt>
                <c:pt idx="897">
                  <c:v>39149</c:v>
                </c:pt>
                <c:pt idx="898">
                  <c:v>39150</c:v>
                </c:pt>
                <c:pt idx="899">
                  <c:v>39153</c:v>
                </c:pt>
                <c:pt idx="900">
                  <c:v>39154</c:v>
                </c:pt>
                <c:pt idx="901">
                  <c:v>39155</c:v>
                </c:pt>
                <c:pt idx="902">
                  <c:v>39156</c:v>
                </c:pt>
                <c:pt idx="903">
                  <c:v>39157</c:v>
                </c:pt>
                <c:pt idx="904">
                  <c:v>39160</c:v>
                </c:pt>
                <c:pt idx="905">
                  <c:v>39161</c:v>
                </c:pt>
                <c:pt idx="906">
                  <c:v>39162</c:v>
                </c:pt>
                <c:pt idx="907">
                  <c:v>39163</c:v>
                </c:pt>
                <c:pt idx="908">
                  <c:v>39164</c:v>
                </c:pt>
                <c:pt idx="909">
                  <c:v>39167</c:v>
                </c:pt>
                <c:pt idx="910">
                  <c:v>39168</c:v>
                </c:pt>
                <c:pt idx="911">
                  <c:v>39169</c:v>
                </c:pt>
                <c:pt idx="912">
                  <c:v>39170</c:v>
                </c:pt>
                <c:pt idx="913">
                  <c:v>39171</c:v>
                </c:pt>
                <c:pt idx="914">
                  <c:v>39174</c:v>
                </c:pt>
                <c:pt idx="915">
                  <c:v>39175</c:v>
                </c:pt>
                <c:pt idx="916">
                  <c:v>39176</c:v>
                </c:pt>
                <c:pt idx="917">
                  <c:v>39177</c:v>
                </c:pt>
                <c:pt idx="918">
                  <c:v>39178</c:v>
                </c:pt>
                <c:pt idx="919">
                  <c:v>39181</c:v>
                </c:pt>
                <c:pt idx="920">
                  <c:v>39182</c:v>
                </c:pt>
                <c:pt idx="921">
                  <c:v>39183</c:v>
                </c:pt>
                <c:pt idx="922">
                  <c:v>39184</c:v>
                </c:pt>
                <c:pt idx="923">
                  <c:v>39185</c:v>
                </c:pt>
                <c:pt idx="924">
                  <c:v>39188</c:v>
                </c:pt>
                <c:pt idx="925">
                  <c:v>39189</c:v>
                </c:pt>
                <c:pt idx="926">
                  <c:v>39190</c:v>
                </c:pt>
                <c:pt idx="927">
                  <c:v>39191</c:v>
                </c:pt>
                <c:pt idx="928">
                  <c:v>39192</c:v>
                </c:pt>
                <c:pt idx="929">
                  <c:v>39195</c:v>
                </c:pt>
                <c:pt idx="930">
                  <c:v>39196</c:v>
                </c:pt>
                <c:pt idx="931">
                  <c:v>39197</c:v>
                </c:pt>
                <c:pt idx="932">
                  <c:v>39198</c:v>
                </c:pt>
                <c:pt idx="933">
                  <c:v>39199</c:v>
                </c:pt>
                <c:pt idx="934">
                  <c:v>39202</c:v>
                </c:pt>
                <c:pt idx="935">
                  <c:v>39203</c:v>
                </c:pt>
                <c:pt idx="936">
                  <c:v>39204</c:v>
                </c:pt>
                <c:pt idx="937">
                  <c:v>39205</c:v>
                </c:pt>
                <c:pt idx="938">
                  <c:v>39206</c:v>
                </c:pt>
                <c:pt idx="939">
                  <c:v>39209</c:v>
                </c:pt>
                <c:pt idx="940">
                  <c:v>39210</c:v>
                </c:pt>
                <c:pt idx="941">
                  <c:v>39211</c:v>
                </c:pt>
                <c:pt idx="942">
                  <c:v>39212</c:v>
                </c:pt>
                <c:pt idx="943">
                  <c:v>39213</c:v>
                </c:pt>
                <c:pt idx="944">
                  <c:v>39216</c:v>
                </c:pt>
                <c:pt idx="945">
                  <c:v>39217</c:v>
                </c:pt>
                <c:pt idx="946">
                  <c:v>39218</c:v>
                </c:pt>
                <c:pt idx="947">
                  <c:v>39219</c:v>
                </c:pt>
                <c:pt idx="948">
                  <c:v>39220</c:v>
                </c:pt>
                <c:pt idx="949">
                  <c:v>39223</c:v>
                </c:pt>
                <c:pt idx="950">
                  <c:v>39224</c:v>
                </c:pt>
                <c:pt idx="951">
                  <c:v>39225</c:v>
                </c:pt>
                <c:pt idx="952">
                  <c:v>39226</c:v>
                </c:pt>
                <c:pt idx="953">
                  <c:v>39227</c:v>
                </c:pt>
                <c:pt idx="954">
                  <c:v>39230</c:v>
                </c:pt>
                <c:pt idx="955">
                  <c:v>39231</c:v>
                </c:pt>
                <c:pt idx="956">
                  <c:v>39232</c:v>
                </c:pt>
                <c:pt idx="957">
                  <c:v>39233</c:v>
                </c:pt>
                <c:pt idx="958">
                  <c:v>39234</c:v>
                </c:pt>
                <c:pt idx="959">
                  <c:v>39237</c:v>
                </c:pt>
                <c:pt idx="960">
                  <c:v>39238</c:v>
                </c:pt>
                <c:pt idx="961">
                  <c:v>39239</c:v>
                </c:pt>
                <c:pt idx="962">
                  <c:v>39240</c:v>
                </c:pt>
                <c:pt idx="963">
                  <c:v>39241</c:v>
                </c:pt>
                <c:pt idx="964">
                  <c:v>39244</c:v>
                </c:pt>
                <c:pt idx="965">
                  <c:v>39245</c:v>
                </c:pt>
                <c:pt idx="966">
                  <c:v>39246</c:v>
                </c:pt>
                <c:pt idx="967">
                  <c:v>39247</c:v>
                </c:pt>
                <c:pt idx="968">
                  <c:v>39248</c:v>
                </c:pt>
                <c:pt idx="969">
                  <c:v>39251</c:v>
                </c:pt>
                <c:pt idx="970">
                  <c:v>39252</c:v>
                </c:pt>
                <c:pt idx="971">
                  <c:v>39253</c:v>
                </c:pt>
                <c:pt idx="972">
                  <c:v>39254</c:v>
                </c:pt>
                <c:pt idx="973">
                  <c:v>39255</c:v>
                </c:pt>
                <c:pt idx="974">
                  <c:v>39258</c:v>
                </c:pt>
                <c:pt idx="975">
                  <c:v>39259</c:v>
                </c:pt>
                <c:pt idx="976">
                  <c:v>39260</c:v>
                </c:pt>
                <c:pt idx="977">
                  <c:v>39261</c:v>
                </c:pt>
                <c:pt idx="978">
                  <c:v>39262</c:v>
                </c:pt>
                <c:pt idx="979">
                  <c:v>39265</c:v>
                </c:pt>
                <c:pt idx="980">
                  <c:v>39266</c:v>
                </c:pt>
                <c:pt idx="981">
                  <c:v>39267</c:v>
                </c:pt>
                <c:pt idx="982">
                  <c:v>39268</c:v>
                </c:pt>
                <c:pt idx="983">
                  <c:v>39269</c:v>
                </c:pt>
                <c:pt idx="984">
                  <c:v>39272</c:v>
                </c:pt>
                <c:pt idx="985">
                  <c:v>39273</c:v>
                </c:pt>
                <c:pt idx="986">
                  <c:v>39274</c:v>
                </c:pt>
                <c:pt idx="987">
                  <c:v>39275</c:v>
                </c:pt>
                <c:pt idx="988">
                  <c:v>39276</c:v>
                </c:pt>
                <c:pt idx="989">
                  <c:v>39279</c:v>
                </c:pt>
                <c:pt idx="990">
                  <c:v>39280</c:v>
                </c:pt>
                <c:pt idx="991">
                  <c:v>39281</c:v>
                </c:pt>
                <c:pt idx="992">
                  <c:v>39282</c:v>
                </c:pt>
                <c:pt idx="993">
                  <c:v>39283</c:v>
                </c:pt>
                <c:pt idx="994">
                  <c:v>39286</c:v>
                </c:pt>
                <c:pt idx="995">
                  <c:v>39287</c:v>
                </c:pt>
                <c:pt idx="996">
                  <c:v>39288</c:v>
                </c:pt>
                <c:pt idx="997">
                  <c:v>39289</c:v>
                </c:pt>
                <c:pt idx="998">
                  <c:v>39290</c:v>
                </c:pt>
                <c:pt idx="999">
                  <c:v>39293</c:v>
                </c:pt>
                <c:pt idx="1000">
                  <c:v>39294</c:v>
                </c:pt>
                <c:pt idx="1001">
                  <c:v>39295</c:v>
                </c:pt>
                <c:pt idx="1002">
                  <c:v>39296</c:v>
                </c:pt>
                <c:pt idx="1003">
                  <c:v>39297</c:v>
                </c:pt>
                <c:pt idx="1004">
                  <c:v>39300</c:v>
                </c:pt>
                <c:pt idx="1005">
                  <c:v>39301</c:v>
                </c:pt>
                <c:pt idx="1006">
                  <c:v>39302</c:v>
                </c:pt>
                <c:pt idx="1007">
                  <c:v>39303</c:v>
                </c:pt>
                <c:pt idx="1008">
                  <c:v>39304</c:v>
                </c:pt>
                <c:pt idx="1009">
                  <c:v>39307</c:v>
                </c:pt>
                <c:pt idx="1010">
                  <c:v>39308</c:v>
                </c:pt>
                <c:pt idx="1011">
                  <c:v>39309</c:v>
                </c:pt>
                <c:pt idx="1012">
                  <c:v>39310</c:v>
                </c:pt>
                <c:pt idx="1013">
                  <c:v>39311</c:v>
                </c:pt>
                <c:pt idx="1014">
                  <c:v>39314</c:v>
                </c:pt>
                <c:pt idx="1015">
                  <c:v>39315</c:v>
                </c:pt>
                <c:pt idx="1016">
                  <c:v>39316</c:v>
                </c:pt>
                <c:pt idx="1017">
                  <c:v>39317</c:v>
                </c:pt>
                <c:pt idx="1018">
                  <c:v>39318</c:v>
                </c:pt>
                <c:pt idx="1019">
                  <c:v>39321</c:v>
                </c:pt>
                <c:pt idx="1020">
                  <c:v>39322</c:v>
                </c:pt>
                <c:pt idx="1021">
                  <c:v>39323</c:v>
                </c:pt>
                <c:pt idx="1022">
                  <c:v>39324</c:v>
                </c:pt>
                <c:pt idx="1023">
                  <c:v>39325</c:v>
                </c:pt>
                <c:pt idx="1024">
                  <c:v>39328</c:v>
                </c:pt>
                <c:pt idx="1025">
                  <c:v>39329</c:v>
                </c:pt>
                <c:pt idx="1026">
                  <c:v>39330</c:v>
                </c:pt>
                <c:pt idx="1027">
                  <c:v>39331</c:v>
                </c:pt>
                <c:pt idx="1028">
                  <c:v>39332</c:v>
                </c:pt>
                <c:pt idx="1029">
                  <c:v>39335</c:v>
                </c:pt>
                <c:pt idx="1030">
                  <c:v>39336</c:v>
                </c:pt>
                <c:pt idx="1031">
                  <c:v>39337</c:v>
                </c:pt>
                <c:pt idx="1032">
                  <c:v>39338</c:v>
                </c:pt>
                <c:pt idx="1033">
                  <c:v>39339</c:v>
                </c:pt>
                <c:pt idx="1034">
                  <c:v>39342</c:v>
                </c:pt>
                <c:pt idx="1035">
                  <c:v>39343</c:v>
                </c:pt>
                <c:pt idx="1036">
                  <c:v>39344</c:v>
                </c:pt>
                <c:pt idx="1037">
                  <c:v>39345</c:v>
                </c:pt>
                <c:pt idx="1038">
                  <c:v>39346</c:v>
                </c:pt>
                <c:pt idx="1039">
                  <c:v>39349</c:v>
                </c:pt>
                <c:pt idx="1040">
                  <c:v>39350</c:v>
                </c:pt>
                <c:pt idx="1041">
                  <c:v>39351</c:v>
                </c:pt>
                <c:pt idx="1042">
                  <c:v>39352</c:v>
                </c:pt>
                <c:pt idx="1043">
                  <c:v>39353</c:v>
                </c:pt>
                <c:pt idx="1044">
                  <c:v>39356</c:v>
                </c:pt>
                <c:pt idx="1045">
                  <c:v>39357</c:v>
                </c:pt>
                <c:pt idx="1046">
                  <c:v>39358</c:v>
                </c:pt>
                <c:pt idx="1047">
                  <c:v>39359</c:v>
                </c:pt>
                <c:pt idx="1048">
                  <c:v>39360</c:v>
                </c:pt>
                <c:pt idx="1049">
                  <c:v>39363</c:v>
                </c:pt>
                <c:pt idx="1050">
                  <c:v>39364</c:v>
                </c:pt>
                <c:pt idx="1051">
                  <c:v>39365</c:v>
                </c:pt>
                <c:pt idx="1052">
                  <c:v>39366</c:v>
                </c:pt>
                <c:pt idx="1053">
                  <c:v>39367</c:v>
                </c:pt>
                <c:pt idx="1054">
                  <c:v>39370</c:v>
                </c:pt>
                <c:pt idx="1055">
                  <c:v>39371</c:v>
                </c:pt>
                <c:pt idx="1056">
                  <c:v>39372</c:v>
                </c:pt>
                <c:pt idx="1057">
                  <c:v>39373</c:v>
                </c:pt>
                <c:pt idx="1058">
                  <c:v>39374</c:v>
                </c:pt>
                <c:pt idx="1059">
                  <c:v>39377</c:v>
                </c:pt>
                <c:pt idx="1060">
                  <c:v>39378</c:v>
                </c:pt>
                <c:pt idx="1061">
                  <c:v>39379</c:v>
                </c:pt>
                <c:pt idx="1062">
                  <c:v>39380</c:v>
                </c:pt>
                <c:pt idx="1063">
                  <c:v>39381</c:v>
                </c:pt>
                <c:pt idx="1064">
                  <c:v>39384</c:v>
                </c:pt>
                <c:pt idx="1065">
                  <c:v>39385</c:v>
                </c:pt>
                <c:pt idx="1066">
                  <c:v>39386</c:v>
                </c:pt>
                <c:pt idx="1067">
                  <c:v>39387</c:v>
                </c:pt>
                <c:pt idx="1068">
                  <c:v>39388</c:v>
                </c:pt>
                <c:pt idx="1069">
                  <c:v>39391</c:v>
                </c:pt>
                <c:pt idx="1070">
                  <c:v>39392</c:v>
                </c:pt>
                <c:pt idx="1071">
                  <c:v>39393</c:v>
                </c:pt>
                <c:pt idx="1072">
                  <c:v>39394</c:v>
                </c:pt>
                <c:pt idx="1073">
                  <c:v>39395</c:v>
                </c:pt>
                <c:pt idx="1074">
                  <c:v>39398</c:v>
                </c:pt>
                <c:pt idx="1075">
                  <c:v>39399</c:v>
                </c:pt>
                <c:pt idx="1076">
                  <c:v>39400</c:v>
                </c:pt>
                <c:pt idx="1077">
                  <c:v>39401</c:v>
                </c:pt>
                <c:pt idx="1078">
                  <c:v>39402</c:v>
                </c:pt>
                <c:pt idx="1079">
                  <c:v>39405</c:v>
                </c:pt>
                <c:pt idx="1080">
                  <c:v>39406</c:v>
                </c:pt>
                <c:pt idx="1081">
                  <c:v>39407</c:v>
                </c:pt>
                <c:pt idx="1082">
                  <c:v>39408</c:v>
                </c:pt>
                <c:pt idx="1083">
                  <c:v>39409</c:v>
                </c:pt>
                <c:pt idx="1084">
                  <c:v>39412</c:v>
                </c:pt>
                <c:pt idx="1085">
                  <c:v>39413</c:v>
                </c:pt>
                <c:pt idx="1086">
                  <c:v>39414</c:v>
                </c:pt>
                <c:pt idx="1087">
                  <c:v>39415</c:v>
                </c:pt>
                <c:pt idx="1088">
                  <c:v>39416</c:v>
                </c:pt>
                <c:pt idx="1089">
                  <c:v>39419</c:v>
                </c:pt>
                <c:pt idx="1090">
                  <c:v>39420</c:v>
                </c:pt>
                <c:pt idx="1091">
                  <c:v>39421</c:v>
                </c:pt>
                <c:pt idx="1092">
                  <c:v>39422</c:v>
                </c:pt>
                <c:pt idx="1093">
                  <c:v>39423</c:v>
                </c:pt>
                <c:pt idx="1094">
                  <c:v>39426</c:v>
                </c:pt>
                <c:pt idx="1095">
                  <c:v>39427</c:v>
                </c:pt>
                <c:pt idx="1096">
                  <c:v>39428</c:v>
                </c:pt>
                <c:pt idx="1097">
                  <c:v>39429</c:v>
                </c:pt>
                <c:pt idx="1098">
                  <c:v>39430</c:v>
                </c:pt>
                <c:pt idx="1099">
                  <c:v>39433</c:v>
                </c:pt>
                <c:pt idx="1100">
                  <c:v>39434</c:v>
                </c:pt>
                <c:pt idx="1101">
                  <c:v>39435</c:v>
                </c:pt>
                <c:pt idx="1102">
                  <c:v>39436</c:v>
                </c:pt>
                <c:pt idx="1103">
                  <c:v>39437</c:v>
                </c:pt>
                <c:pt idx="1104">
                  <c:v>39440</c:v>
                </c:pt>
                <c:pt idx="1105">
                  <c:v>39441</c:v>
                </c:pt>
                <c:pt idx="1106">
                  <c:v>39442</c:v>
                </c:pt>
                <c:pt idx="1107">
                  <c:v>39443</c:v>
                </c:pt>
                <c:pt idx="1108">
                  <c:v>39444</c:v>
                </c:pt>
                <c:pt idx="1109">
                  <c:v>39447</c:v>
                </c:pt>
                <c:pt idx="1110">
                  <c:v>39448</c:v>
                </c:pt>
                <c:pt idx="1111">
                  <c:v>39449</c:v>
                </c:pt>
                <c:pt idx="1112">
                  <c:v>39450</c:v>
                </c:pt>
                <c:pt idx="1113">
                  <c:v>39451</c:v>
                </c:pt>
                <c:pt idx="1114">
                  <c:v>39454</c:v>
                </c:pt>
                <c:pt idx="1115">
                  <c:v>39455</c:v>
                </c:pt>
                <c:pt idx="1116">
                  <c:v>39456</c:v>
                </c:pt>
                <c:pt idx="1117">
                  <c:v>39457</c:v>
                </c:pt>
                <c:pt idx="1118">
                  <c:v>39458</c:v>
                </c:pt>
                <c:pt idx="1119">
                  <c:v>39461</c:v>
                </c:pt>
                <c:pt idx="1120">
                  <c:v>39462</c:v>
                </c:pt>
                <c:pt idx="1121">
                  <c:v>39463</c:v>
                </c:pt>
                <c:pt idx="1122">
                  <c:v>39464</c:v>
                </c:pt>
                <c:pt idx="1123">
                  <c:v>39465</c:v>
                </c:pt>
                <c:pt idx="1124">
                  <c:v>39468</c:v>
                </c:pt>
                <c:pt idx="1125">
                  <c:v>39469</c:v>
                </c:pt>
                <c:pt idx="1126">
                  <c:v>39470</c:v>
                </c:pt>
                <c:pt idx="1127">
                  <c:v>39471</c:v>
                </c:pt>
                <c:pt idx="1128">
                  <c:v>39472</c:v>
                </c:pt>
                <c:pt idx="1129">
                  <c:v>39475</c:v>
                </c:pt>
                <c:pt idx="1130">
                  <c:v>39476</c:v>
                </c:pt>
                <c:pt idx="1131">
                  <c:v>39477</c:v>
                </c:pt>
                <c:pt idx="1132">
                  <c:v>39478</c:v>
                </c:pt>
                <c:pt idx="1133">
                  <c:v>39479</c:v>
                </c:pt>
                <c:pt idx="1134">
                  <c:v>39482</c:v>
                </c:pt>
                <c:pt idx="1135">
                  <c:v>39483</c:v>
                </c:pt>
                <c:pt idx="1136">
                  <c:v>39484</c:v>
                </c:pt>
                <c:pt idx="1137">
                  <c:v>39485</c:v>
                </c:pt>
                <c:pt idx="1138">
                  <c:v>39486</c:v>
                </c:pt>
                <c:pt idx="1139">
                  <c:v>39489</c:v>
                </c:pt>
                <c:pt idx="1140">
                  <c:v>39490</c:v>
                </c:pt>
                <c:pt idx="1141">
                  <c:v>39491</c:v>
                </c:pt>
                <c:pt idx="1142">
                  <c:v>39492</c:v>
                </c:pt>
                <c:pt idx="1143">
                  <c:v>39493</c:v>
                </c:pt>
                <c:pt idx="1144">
                  <c:v>39496</c:v>
                </c:pt>
                <c:pt idx="1145">
                  <c:v>39497</c:v>
                </c:pt>
                <c:pt idx="1146">
                  <c:v>39498</c:v>
                </c:pt>
                <c:pt idx="1147">
                  <c:v>39499</c:v>
                </c:pt>
                <c:pt idx="1148">
                  <c:v>39500</c:v>
                </c:pt>
                <c:pt idx="1149">
                  <c:v>39503</c:v>
                </c:pt>
                <c:pt idx="1150">
                  <c:v>39504</c:v>
                </c:pt>
                <c:pt idx="1151">
                  <c:v>39505</c:v>
                </c:pt>
                <c:pt idx="1152">
                  <c:v>39506</c:v>
                </c:pt>
                <c:pt idx="1153">
                  <c:v>39507</c:v>
                </c:pt>
                <c:pt idx="1154">
                  <c:v>39510</c:v>
                </c:pt>
                <c:pt idx="1155">
                  <c:v>39511</c:v>
                </c:pt>
                <c:pt idx="1156">
                  <c:v>39512</c:v>
                </c:pt>
                <c:pt idx="1157">
                  <c:v>39513</c:v>
                </c:pt>
                <c:pt idx="1158">
                  <c:v>39514</c:v>
                </c:pt>
                <c:pt idx="1159">
                  <c:v>39517</c:v>
                </c:pt>
                <c:pt idx="1160">
                  <c:v>39518</c:v>
                </c:pt>
                <c:pt idx="1161">
                  <c:v>39519</c:v>
                </c:pt>
                <c:pt idx="1162">
                  <c:v>39520</c:v>
                </c:pt>
                <c:pt idx="1163">
                  <c:v>39521</c:v>
                </c:pt>
                <c:pt idx="1164">
                  <c:v>39524</c:v>
                </c:pt>
                <c:pt idx="1165">
                  <c:v>39525</c:v>
                </c:pt>
                <c:pt idx="1166">
                  <c:v>39526</c:v>
                </c:pt>
                <c:pt idx="1167">
                  <c:v>39527</c:v>
                </c:pt>
                <c:pt idx="1168">
                  <c:v>39528</c:v>
                </c:pt>
                <c:pt idx="1169">
                  <c:v>39531</c:v>
                </c:pt>
                <c:pt idx="1170">
                  <c:v>39532</c:v>
                </c:pt>
                <c:pt idx="1171">
                  <c:v>39533</c:v>
                </c:pt>
                <c:pt idx="1172">
                  <c:v>39534</c:v>
                </c:pt>
                <c:pt idx="1173">
                  <c:v>39535</c:v>
                </c:pt>
                <c:pt idx="1174">
                  <c:v>39538</c:v>
                </c:pt>
                <c:pt idx="1175">
                  <c:v>39539</c:v>
                </c:pt>
                <c:pt idx="1176">
                  <c:v>39540</c:v>
                </c:pt>
                <c:pt idx="1177">
                  <c:v>39541</c:v>
                </c:pt>
                <c:pt idx="1178">
                  <c:v>39542</c:v>
                </c:pt>
                <c:pt idx="1179">
                  <c:v>39545</c:v>
                </c:pt>
                <c:pt idx="1180">
                  <c:v>39546</c:v>
                </c:pt>
                <c:pt idx="1181">
                  <c:v>39547</c:v>
                </c:pt>
                <c:pt idx="1182">
                  <c:v>39548</c:v>
                </c:pt>
                <c:pt idx="1183">
                  <c:v>39549</c:v>
                </c:pt>
                <c:pt idx="1184">
                  <c:v>39552</c:v>
                </c:pt>
                <c:pt idx="1185">
                  <c:v>39553</c:v>
                </c:pt>
                <c:pt idx="1186">
                  <c:v>39554</c:v>
                </c:pt>
                <c:pt idx="1187">
                  <c:v>39555</c:v>
                </c:pt>
                <c:pt idx="1188">
                  <c:v>39556</c:v>
                </c:pt>
                <c:pt idx="1189">
                  <c:v>39559</c:v>
                </c:pt>
                <c:pt idx="1190">
                  <c:v>39560</c:v>
                </c:pt>
                <c:pt idx="1191">
                  <c:v>39561</c:v>
                </c:pt>
                <c:pt idx="1192">
                  <c:v>39562</c:v>
                </c:pt>
                <c:pt idx="1193">
                  <c:v>39563</c:v>
                </c:pt>
                <c:pt idx="1194">
                  <c:v>39566</c:v>
                </c:pt>
                <c:pt idx="1195">
                  <c:v>39567</c:v>
                </c:pt>
                <c:pt idx="1196">
                  <c:v>39568</c:v>
                </c:pt>
                <c:pt idx="1197">
                  <c:v>39569</c:v>
                </c:pt>
                <c:pt idx="1198">
                  <c:v>39570</c:v>
                </c:pt>
                <c:pt idx="1199">
                  <c:v>39573</c:v>
                </c:pt>
                <c:pt idx="1200">
                  <c:v>39574</c:v>
                </c:pt>
                <c:pt idx="1201">
                  <c:v>39575</c:v>
                </c:pt>
                <c:pt idx="1202">
                  <c:v>39576</c:v>
                </c:pt>
                <c:pt idx="1203">
                  <c:v>39577</c:v>
                </c:pt>
                <c:pt idx="1204">
                  <c:v>39580</c:v>
                </c:pt>
                <c:pt idx="1205">
                  <c:v>39581</c:v>
                </c:pt>
                <c:pt idx="1206">
                  <c:v>39582</c:v>
                </c:pt>
                <c:pt idx="1207">
                  <c:v>39583</c:v>
                </c:pt>
                <c:pt idx="1208">
                  <c:v>39584</c:v>
                </c:pt>
                <c:pt idx="1209">
                  <c:v>39587</c:v>
                </c:pt>
                <c:pt idx="1210">
                  <c:v>39588</c:v>
                </c:pt>
                <c:pt idx="1211">
                  <c:v>39589</c:v>
                </c:pt>
                <c:pt idx="1212">
                  <c:v>39590</c:v>
                </c:pt>
                <c:pt idx="1213">
                  <c:v>39591</c:v>
                </c:pt>
                <c:pt idx="1214">
                  <c:v>39594</c:v>
                </c:pt>
                <c:pt idx="1215">
                  <c:v>39595</c:v>
                </c:pt>
                <c:pt idx="1216">
                  <c:v>39596</c:v>
                </c:pt>
                <c:pt idx="1217">
                  <c:v>39597</c:v>
                </c:pt>
                <c:pt idx="1218">
                  <c:v>39598</c:v>
                </c:pt>
                <c:pt idx="1219">
                  <c:v>39601</c:v>
                </c:pt>
                <c:pt idx="1220">
                  <c:v>39602</c:v>
                </c:pt>
                <c:pt idx="1221">
                  <c:v>39603</c:v>
                </c:pt>
                <c:pt idx="1222">
                  <c:v>39604</c:v>
                </c:pt>
                <c:pt idx="1223">
                  <c:v>39605</c:v>
                </c:pt>
                <c:pt idx="1224">
                  <c:v>39608</c:v>
                </c:pt>
                <c:pt idx="1225">
                  <c:v>39609</c:v>
                </c:pt>
                <c:pt idx="1226">
                  <c:v>39610</c:v>
                </c:pt>
                <c:pt idx="1227">
                  <c:v>39611</c:v>
                </c:pt>
                <c:pt idx="1228">
                  <c:v>39612</c:v>
                </c:pt>
                <c:pt idx="1229">
                  <c:v>39615</c:v>
                </c:pt>
                <c:pt idx="1230">
                  <c:v>39616</c:v>
                </c:pt>
                <c:pt idx="1231">
                  <c:v>39617</c:v>
                </c:pt>
                <c:pt idx="1232">
                  <c:v>39618</c:v>
                </c:pt>
                <c:pt idx="1233">
                  <c:v>39619</c:v>
                </c:pt>
                <c:pt idx="1234">
                  <c:v>39622</c:v>
                </c:pt>
                <c:pt idx="1235">
                  <c:v>39623</c:v>
                </c:pt>
                <c:pt idx="1236">
                  <c:v>39624</c:v>
                </c:pt>
                <c:pt idx="1237">
                  <c:v>39625</c:v>
                </c:pt>
                <c:pt idx="1238">
                  <c:v>39626</c:v>
                </c:pt>
                <c:pt idx="1239">
                  <c:v>39629</c:v>
                </c:pt>
                <c:pt idx="1240">
                  <c:v>39630</c:v>
                </c:pt>
                <c:pt idx="1241">
                  <c:v>39631</c:v>
                </c:pt>
                <c:pt idx="1242">
                  <c:v>39632</c:v>
                </c:pt>
                <c:pt idx="1243">
                  <c:v>39633</c:v>
                </c:pt>
                <c:pt idx="1244">
                  <c:v>39636</c:v>
                </c:pt>
                <c:pt idx="1245">
                  <c:v>39637</c:v>
                </c:pt>
                <c:pt idx="1246">
                  <c:v>39638</c:v>
                </c:pt>
                <c:pt idx="1247">
                  <c:v>39639</c:v>
                </c:pt>
                <c:pt idx="1248">
                  <c:v>39640</c:v>
                </c:pt>
                <c:pt idx="1249">
                  <c:v>39643</c:v>
                </c:pt>
                <c:pt idx="1250">
                  <c:v>39644</c:v>
                </c:pt>
                <c:pt idx="1251">
                  <c:v>39645</c:v>
                </c:pt>
                <c:pt idx="1252">
                  <c:v>39646</c:v>
                </c:pt>
                <c:pt idx="1253">
                  <c:v>39647</c:v>
                </c:pt>
                <c:pt idx="1254">
                  <c:v>39650</c:v>
                </c:pt>
                <c:pt idx="1255">
                  <c:v>39651</c:v>
                </c:pt>
                <c:pt idx="1256">
                  <c:v>39652</c:v>
                </c:pt>
                <c:pt idx="1257">
                  <c:v>39653</c:v>
                </c:pt>
                <c:pt idx="1258">
                  <c:v>39654</c:v>
                </c:pt>
                <c:pt idx="1259">
                  <c:v>39657</c:v>
                </c:pt>
                <c:pt idx="1260">
                  <c:v>39658</c:v>
                </c:pt>
                <c:pt idx="1261">
                  <c:v>39659</c:v>
                </c:pt>
                <c:pt idx="1262">
                  <c:v>39660</c:v>
                </c:pt>
                <c:pt idx="1263">
                  <c:v>39661</c:v>
                </c:pt>
                <c:pt idx="1264">
                  <c:v>39664</c:v>
                </c:pt>
                <c:pt idx="1265">
                  <c:v>39665</c:v>
                </c:pt>
                <c:pt idx="1266">
                  <c:v>39666</c:v>
                </c:pt>
                <c:pt idx="1267">
                  <c:v>39667</c:v>
                </c:pt>
                <c:pt idx="1268">
                  <c:v>39668</c:v>
                </c:pt>
                <c:pt idx="1269">
                  <c:v>39671</c:v>
                </c:pt>
                <c:pt idx="1270">
                  <c:v>39672</c:v>
                </c:pt>
                <c:pt idx="1271">
                  <c:v>39673</c:v>
                </c:pt>
                <c:pt idx="1272">
                  <c:v>39674</c:v>
                </c:pt>
                <c:pt idx="1273">
                  <c:v>39675</c:v>
                </c:pt>
                <c:pt idx="1274">
                  <c:v>39678</c:v>
                </c:pt>
                <c:pt idx="1275">
                  <c:v>39679</c:v>
                </c:pt>
                <c:pt idx="1276">
                  <c:v>39680</c:v>
                </c:pt>
                <c:pt idx="1277">
                  <c:v>39681</c:v>
                </c:pt>
                <c:pt idx="1278">
                  <c:v>39682</c:v>
                </c:pt>
                <c:pt idx="1279">
                  <c:v>39685</c:v>
                </c:pt>
                <c:pt idx="1280">
                  <c:v>39686</c:v>
                </c:pt>
                <c:pt idx="1281">
                  <c:v>39687</c:v>
                </c:pt>
                <c:pt idx="1282">
                  <c:v>39688</c:v>
                </c:pt>
                <c:pt idx="1283">
                  <c:v>39689</c:v>
                </c:pt>
                <c:pt idx="1284">
                  <c:v>39692</c:v>
                </c:pt>
                <c:pt idx="1285">
                  <c:v>39693</c:v>
                </c:pt>
                <c:pt idx="1286">
                  <c:v>39694</c:v>
                </c:pt>
                <c:pt idx="1287">
                  <c:v>39695</c:v>
                </c:pt>
                <c:pt idx="1288">
                  <c:v>39696</c:v>
                </c:pt>
                <c:pt idx="1289">
                  <c:v>39699</c:v>
                </c:pt>
                <c:pt idx="1290">
                  <c:v>39700</c:v>
                </c:pt>
                <c:pt idx="1291">
                  <c:v>39701</c:v>
                </c:pt>
                <c:pt idx="1292">
                  <c:v>39702</c:v>
                </c:pt>
                <c:pt idx="1293">
                  <c:v>39703</c:v>
                </c:pt>
                <c:pt idx="1294">
                  <c:v>39706</c:v>
                </c:pt>
                <c:pt idx="1295">
                  <c:v>39707</c:v>
                </c:pt>
                <c:pt idx="1296">
                  <c:v>39708</c:v>
                </c:pt>
                <c:pt idx="1297">
                  <c:v>39709</c:v>
                </c:pt>
                <c:pt idx="1298">
                  <c:v>39710</c:v>
                </c:pt>
                <c:pt idx="1299">
                  <c:v>39713</c:v>
                </c:pt>
                <c:pt idx="1300">
                  <c:v>39714</c:v>
                </c:pt>
                <c:pt idx="1301">
                  <c:v>39715</c:v>
                </c:pt>
                <c:pt idx="1302">
                  <c:v>39716</c:v>
                </c:pt>
                <c:pt idx="1303">
                  <c:v>39717</c:v>
                </c:pt>
                <c:pt idx="1304">
                  <c:v>39720</c:v>
                </c:pt>
                <c:pt idx="1305">
                  <c:v>39721</c:v>
                </c:pt>
                <c:pt idx="1306">
                  <c:v>39722</c:v>
                </c:pt>
                <c:pt idx="1307">
                  <c:v>39723</c:v>
                </c:pt>
                <c:pt idx="1308">
                  <c:v>39724</c:v>
                </c:pt>
                <c:pt idx="1309">
                  <c:v>39727</c:v>
                </c:pt>
                <c:pt idx="1310">
                  <c:v>39728</c:v>
                </c:pt>
                <c:pt idx="1311">
                  <c:v>39729</c:v>
                </c:pt>
                <c:pt idx="1312">
                  <c:v>39730</c:v>
                </c:pt>
                <c:pt idx="1313">
                  <c:v>39731</c:v>
                </c:pt>
                <c:pt idx="1314">
                  <c:v>39734</c:v>
                </c:pt>
                <c:pt idx="1315">
                  <c:v>39735</c:v>
                </c:pt>
                <c:pt idx="1316">
                  <c:v>39736</c:v>
                </c:pt>
                <c:pt idx="1317">
                  <c:v>39737</c:v>
                </c:pt>
                <c:pt idx="1318">
                  <c:v>39738</c:v>
                </c:pt>
                <c:pt idx="1319">
                  <c:v>39741</c:v>
                </c:pt>
                <c:pt idx="1320">
                  <c:v>39742</c:v>
                </c:pt>
                <c:pt idx="1321">
                  <c:v>39743</c:v>
                </c:pt>
                <c:pt idx="1322">
                  <c:v>39744</c:v>
                </c:pt>
                <c:pt idx="1323">
                  <c:v>39745</c:v>
                </c:pt>
                <c:pt idx="1324">
                  <c:v>39748</c:v>
                </c:pt>
                <c:pt idx="1325">
                  <c:v>39749</c:v>
                </c:pt>
                <c:pt idx="1326">
                  <c:v>39750</c:v>
                </c:pt>
                <c:pt idx="1327">
                  <c:v>39751</c:v>
                </c:pt>
                <c:pt idx="1328">
                  <c:v>39752</c:v>
                </c:pt>
                <c:pt idx="1329">
                  <c:v>39755</c:v>
                </c:pt>
                <c:pt idx="1330">
                  <c:v>39756</c:v>
                </c:pt>
                <c:pt idx="1331">
                  <c:v>39757</c:v>
                </c:pt>
                <c:pt idx="1332">
                  <c:v>39758</c:v>
                </c:pt>
                <c:pt idx="1333">
                  <c:v>39759</c:v>
                </c:pt>
                <c:pt idx="1334">
                  <c:v>39762</c:v>
                </c:pt>
                <c:pt idx="1335">
                  <c:v>39763</c:v>
                </c:pt>
                <c:pt idx="1336">
                  <c:v>39764</c:v>
                </c:pt>
                <c:pt idx="1337">
                  <c:v>39765</c:v>
                </c:pt>
                <c:pt idx="1338">
                  <c:v>39766</c:v>
                </c:pt>
                <c:pt idx="1339">
                  <c:v>39769</c:v>
                </c:pt>
                <c:pt idx="1340">
                  <c:v>39770</c:v>
                </c:pt>
                <c:pt idx="1341">
                  <c:v>39771</c:v>
                </c:pt>
                <c:pt idx="1342">
                  <c:v>39772</c:v>
                </c:pt>
                <c:pt idx="1343">
                  <c:v>39773</c:v>
                </c:pt>
                <c:pt idx="1344">
                  <c:v>39776</c:v>
                </c:pt>
                <c:pt idx="1345">
                  <c:v>39777</c:v>
                </c:pt>
                <c:pt idx="1346">
                  <c:v>39778</c:v>
                </c:pt>
                <c:pt idx="1347">
                  <c:v>39779</c:v>
                </c:pt>
                <c:pt idx="1348">
                  <c:v>39780</c:v>
                </c:pt>
                <c:pt idx="1349">
                  <c:v>39783</c:v>
                </c:pt>
                <c:pt idx="1350">
                  <c:v>39784</c:v>
                </c:pt>
                <c:pt idx="1351">
                  <c:v>39785</c:v>
                </c:pt>
                <c:pt idx="1352">
                  <c:v>39786</c:v>
                </c:pt>
                <c:pt idx="1353">
                  <c:v>39787</c:v>
                </c:pt>
                <c:pt idx="1354">
                  <c:v>39790</c:v>
                </c:pt>
                <c:pt idx="1355">
                  <c:v>39791</c:v>
                </c:pt>
                <c:pt idx="1356">
                  <c:v>39792</c:v>
                </c:pt>
                <c:pt idx="1357">
                  <c:v>39793</c:v>
                </c:pt>
                <c:pt idx="1358">
                  <c:v>39794</c:v>
                </c:pt>
                <c:pt idx="1359">
                  <c:v>39797</c:v>
                </c:pt>
                <c:pt idx="1360">
                  <c:v>39798</c:v>
                </c:pt>
                <c:pt idx="1361">
                  <c:v>39799</c:v>
                </c:pt>
                <c:pt idx="1362">
                  <c:v>39800</c:v>
                </c:pt>
                <c:pt idx="1363">
                  <c:v>39801</c:v>
                </c:pt>
                <c:pt idx="1364">
                  <c:v>39804</c:v>
                </c:pt>
                <c:pt idx="1365">
                  <c:v>39805</c:v>
                </c:pt>
                <c:pt idx="1366">
                  <c:v>39806</c:v>
                </c:pt>
                <c:pt idx="1367">
                  <c:v>39807</c:v>
                </c:pt>
                <c:pt idx="1368">
                  <c:v>39808</c:v>
                </c:pt>
                <c:pt idx="1369">
                  <c:v>39811</c:v>
                </c:pt>
                <c:pt idx="1370">
                  <c:v>39812</c:v>
                </c:pt>
                <c:pt idx="1371">
                  <c:v>39813</c:v>
                </c:pt>
                <c:pt idx="1372">
                  <c:v>39814</c:v>
                </c:pt>
                <c:pt idx="1373">
                  <c:v>39815</c:v>
                </c:pt>
                <c:pt idx="1374">
                  <c:v>39818</c:v>
                </c:pt>
                <c:pt idx="1375">
                  <c:v>39819</c:v>
                </c:pt>
                <c:pt idx="1376">
                  <c:v>39820</c:v>
                </c:pt>
                <c:pt idx="1377">
                  <c:v>39821</c:v>
                </c:pt>
                <c:pt idx="1378">
                  <c:v>39822</c:v>
                </c:pt>
                <c:pt idx="1379">
                  <c:v>39825</c:v>
                </c:pt>
                <c:pt idx="1380">
                  <c:v>39826</c:v>
                </c:pt>
                <c:pt idx="1381">
                  <c:v>39827</c:v>
                </c:pt>
                <c:pt idx="1382">
                  <c:v>39828</c:v>
                </c:pt>
                <c:pt idx="1383">
                  <c:v>39829</c:v>
                </c:pt>
                <c:pt idx="1384">
                  <c:v>39832</c:v>
                </c:pt>
                <c:pt idx="1385">
                  <c:v>39833</c:v>
                </c:pt>
                <c:pt idx="1386">
                  <c:v>39834</c:v>
                </c:pt>
                <c:pt idx="1387">
                  <c:v>39835</c:v>
                </c:pt>
                <c:pt idx="1388">
                  <c:v>39836</c:v>
                </c:pt>
                <c:pt idx="1389">
                  <c:v>39839</c:v>
                </c:pt>
                <c:pt idx="1390">
                  <c:v>39840</c:v>
                </c:pt>
                <c:pt idx="1391">
                  <c:v>39841</c:v>
                </c:pt>
                <c:pt idx="1392">
                  <c:v>39842</c:v>
                </c:pt>
                <c:pt idx="1393">
                  <c:v>39843</c:v>
                </c:pt>
                <c:pt idx="1394">
                  <c:v>39846</c:v>
                </c:pt>
                <c:pt idx="1395">
                  <c:v>39847</c:v>
                </c:pt>
                <c:pt idx="1396">
                  <c:v>39848</c:v>
                </c:pt>
                <c:pt idx="1397">
                  <c:v>39849</c:v>
                </c:pt>
                <c:pt idx="1398">
                  <c:v>39850</c:v>
                </c:pt>
                <c:pt idx="1399">
                  <c:v>39853</c:v>
                </c:pt>
                <c:pt idx="1400">
                  <c:v>39854</c:v>
                </c:pt>
                <c:pt idx="1401">
                  <c:v>39855</c:v>
                </c:pt>
                <c:pt idx="1402">
                  <c:v>39856</c:v>
                </c:pt>
                <c:pt idx="1403">
                  <c:v>39857</c:v>
                </c:pt>
                <c:pt idx="1404">
                  <c:v>39860</c:v>
                </c:pt>
                <c:pt idx="1405">
                  <c:v>39861</c:v>
                </c:pt>
                <c:pt idx="1406">
                  <c:v>39862</c:v>
                </c:pt>
                <c:pt idx="1407">
                  <c:v>39863</c:v>
                </c:pt>
                <c:pt idx="1408">
                  <c:v>39864</c:v>
                </c:pt>
                <c:pt idx="1409">
                  <c:v>39867</c:v>
                </c:pt>
                <c:pt idx="1410">
                  <c:v>39868</c:v>
                </c:pt>
                <c:pt idx="1411">
                  <c:v>39869</c:v>
                </c:pt>
                <c:pt idx="1412">
                  <c:v>39870</c:v>
                </c:pt>
                <c:pt idx="1413">
                  <c:v>39871</c:v>
                </c:pt>
                <c:pt idx="1414">
                  <c:v>39874</c:v>
                </c:pt>
                <c:pt idx="1415">
                  <c:v>39875</c:v>
                </c:pt>
                <c:pt idx="1416">
                  <c:v>39876</c:v>
                </c:pt>
                <c:pt idx="1417">
                  <c:v>39877</c:v>
                </c:pt>
                <c:pt idx="1418">
                  <c:v>39878</c:v>
                </c:pt>
                <c:pt idx="1419">
                  <c:v>39881</c:v>
                </c:pt>
                <c:pt idx="1420">
                  <c:v>39882</c:v>
                </c:pt>
                <c:pt idx="1421">
                  <c:v>39883</c:v>
                </c:pt>
                <c:pt idx="1422">
                  <c:v>39884</c:v>
                </c:pt>
                <c:pt idx="1423">
                  <c:v>39885</c:v>
                </c:pt>
                <c:pt idx="1424">
                  <c:v>39888</c:v>
                </c:pt>
                <c:pt idx="1425">
                  <c:v>39889</c:v>
                </c:pt>
                <c:pt idx="1426">
                  <c:v>39890</c:v>
                </c:pt>
                <c:pt idx="1427">
                  <c:v>39891</c:v>
                </c:pt>
                <c:pt idx="1428">
                  <c:v>39892</c:v>
                </c:pt>
                <c:pt idx="1429">
                  <c:v>39895</c:v>
                </c:pt>
                <c:pt idx="1430">
                  <c:v>39896</c:v>
                </c:pt>
                <c:pt idx="1431">
                  <c:v>39897</c:v>
                </c:pt>
                <c:pt idx="1432">
                  <c:v>39898</c:v>
                </c:pt>
                <c:pt idx="1433">
                  <c:v>39899</c:v>
                </c:pt>
                <c:pt idx="1434">
                  <c:v>39902</c:v>
                </c:pt>
                <c:pt idx="1435">
                  <c:v>39903</c:v>
                </c:pt>
                <c:pt idx="1436">
                  <c:v>39904</c:v>
                </c:pt>
                <c:pt idx="1437">
                  <c:v>39905</c:v>
                </c:pt>
                <c:pt idx="1438">
                  <c:v>39906</c:v>
                </c:pt>
                <c:pt idx="1439">
                  <c:v>39909</c:v>
                </c:pt>
                <c:pt idx="1440">
                  <c:v>39910</c:v>
                </c:pt>
                <c:pt idx="1441">
                  <c:v>39911</c:v>
                </c:pt>
                <c:pt idx="1442">
                  <c:v>39912</c:v>
                </c:pt>
                <c:pt idx="1443">
                  <c:v>39913</c:v>
                </c:pt>
                <c:pt idx="1444">
                  <c:v>39916</c:v>
                </c:pt>
                <c:pt idx="1445">
                  <c:v>39917</c:v>
                </c:pt>
                <c:pt idx="1446">
                  <c:v>39918</c:v>
                </c:pt>
                <c:pt idx="1447">
                  <c:v>39919</c:v>
                </c:pt>
                <c:pt idx="1448">
                  <c:v>39920</c:v>
                </c:pt>
                <c:pt idx="1449">
                  <c:v>39923</c:v>
                </c:pt>
                <c:pt idx="1450">
                  <c:v>39924</c:v>
                </c:pt>
                <c:pt idx="1451">
                  <c:v>39925</c:v>
                </c:pt>
                <c:pt idx="1452">
                  <c:v>39926</c:v>
                </c:pt>
                <c:pt idx="1453">
                  <c:v>39927</c:v>
                </c:pt>
                <c:pt idx="1454">
                  <c:v>39930</c:v>
                </c:pt>
                <c:pt idx="1455">
                  <c:v>39931</c:v>
                </c:pt>
                <c:pt idx="1456">
                  <c:v>39932</c:v>
                </c:pt>
                <c:pt idx="1457">
                  <c:v>39933</c:v>
                </c:pt>
                <c:pt idx="1458">
                  <c:v>39934</c:v>
                </c:pt>
                <c:pt idx="1459">
                  <c:v>39937</c:v>
                </c:pt>
                <c:pt idx="1460">
                  <c:v>39938</c:v>
                </c:pt>
                <c:pt idx="1461">
                  <c:v>39939</c:v>
                </c:pt>
                <c:pt idx="1462">
                  <c:v>39940</c:v>
                </c:pt>
                <c:pt idx="1463">
                  <c:v>39941</c:v>
                </c:pt>
                <c:pt idx="1464">
                  <c:v>39944</c:v>
                </c:pt>
                <c:pt idx="1465">
                  <c:v>39945</c:v>
                </c:pt>
                <c:pt idx="1466">
                  <c:v>39946</c:v>
                </c:pt>
                <c:pt idx="1467">
                  <c:v>39947</c:v>
                </c:pt>
                <c:pt idx="1468">
                  <c:v>39948</c:v>
                </c:pt>
                <c:pt idx="1469">
                  <c:v>39951</c:v>
                </c:pt>
                <c:pt idx="1470">
                  <c:v>39952</c:v>
                </c:pt>
                <c:pt idx="1471">
                  <c:v>39953</c:v>
                </c:pt>
                <c:pt idx="1472">
                  <c:v>39954</c:v>
                </c:pt>
                <c:pt idx="1473">
                  <c:v>39955</c:v>
                </c:pt>
                <c:pt idx="1474">
                  <c:v>39958</c:v>
                </c:pt>
                <c:pt idx="1475">
                  <c:v>39959</c:v>
                </c:pt>
                <c:pt idx="1476">
                  <c:v>39960</c:v>
                </c:pt>
                <c:pt idx="1477">
                  <c:v>39961</c:v>
                </c:pt>
                <c:pt idx="1478">
                  <c:v>39962</c:v>
                </c:pt>
                <c:pt idx="1479">
                  <c:v>39965</c:v>
                </c:pt>
                <c:pt idx="1480">
                  <c:v>39966</c:v>
                </c:pt>
                <c:pt idx="1481">
                  <c:v>39967</c:v>
                </c:pt>
                <c:pt idx="1482">
                  <c:v>39968</c:v>
                </c:pt>
                <c:pt idx="1483">
                  <c:v>39969</c:v>
                </c:pt>
                <c:pt idx="1484">
                  <c:v>39972</c:v>
                </c:pt>
                <c:pt idx="1485">
                  <c:v>39973</c:v>
                </c:pt>
                <c:pt idx="1486">
                  <c:v>39974</c:v>
                </c:pt>
                <c:pt idx="1487">
                  <c:v>39975</c:v>
                </c:pt>
                <c:pt idx="1488">
                  <c:v>39976</c:v>
                </c:pt>
                <c:pt idx="1489">
                  <c:v>39979</c:v>
                </c:pt>
                <c:pt idx="1490">
                  <c:v>39980</c:v>
                </c:pt>
                <c:pt idx="1491">
                  <c:v>39981</c:v>
                </c:pt>
                <c:pt idx="1492">
                  <c:v>39982</c:v>
                </c:pt>
                <c:pt idx="1493">
                  <c:v>39983</c:v>
                </c:pt>
                <c:pt idx="1494">
                  <c:v>39986</c:v>
                </c:pt>
                <c:pt idx="1495">
                  <c:v>39987</c:v>
                </c:pt>
                <c:pt idx="1496">
                  <c:v>39988</c:v>
                </c:pt>
                <c:pt idx="1497">
                  <c:v>39989</c:v>
                </c:pt>
                <c:pt idx="1498">
                  <c:v>39990</c:v>
                </c:pt>
                <c:pt idx="1499">
                  <c:v>39993</c:v>
                </c:pt>
                <c:pt idx="1500">
                  <c:v>39994</c:v>
                </c:pt>
                <c:pt idx="1501">
                  <c:v>39995</c:v>
                </c:pt>
                <c:pt idx="1502">
                  <c:v>39996</c:v>
                </c:pt>
                <c:pt idx="1503">
                  <c:v>39997</c:v>
                </c:pt>
                <c:pt idx="1504">
                  <c:v>40000</c:v>
                </c:pt>
                <c:pt idx="1505">
                  <c:v>40001</c:v>
                </c:pt>
                <c:pt idx="1506">
                  <c:v>40002</c:v>
                </c:pt>
                <c:pt idx="1507">
                  <c:v>40003</c:v>
                </c:pt>
                <c:pt idx="1508">
                  <c:v>40004</c:v>
                </c:pt>
                <c:pt idx="1509">
                  <c:v>40007</c:v>
                </c:pt>
                <c:pt idx="1510">
                  <c:v>40008</c:v>
                </c:pt>
                <c:pt idx="1511">
                  <c:v>40009</c:v>
                </c:pt>
                <c:pt idx="1512">
                  <c:v>40010</c:v>
                </c:pt>
                <c:pt idx="1513">
                  <c:v>40011</c:v>
                </c:pt>
                <c:pt idx="1514">
                  <c:v>40014</c:v>
                </c:pt>
                <c:pt idx="1515">
                  <c:v>40015</c:v>
                </c:pt>
                <c:pt idx="1516">
                  <c:v>40016</c:v>
                </c:pt>
                <c:pt idx="1517">
                  <c:v>40017</c:v>
                </c:pt>
                <c:pt idx="1518">
                  <c:v>40018</c:v>
                </c:pt>
                <c:pt idx="1519">
                  <c:v>40021</c:v>
                </c:pt>
                <c:pt idx="1520">
                  <c:v>40022</c:v>
                </c:pt>
                <c:pt idx="1521">
                  <c:v>40023</c:v>
                </c:pt>
                <c:pt idx="1522">
                  <c:v>40024</c:v>
                </c:pt>
                <c:pt idx="1523">
                  <c:v>40025</c:v>
                </c:pt>
                <c:pt idx="1524">
                  <c:v>40028</c:v>
                </c:pt>
                <c:pt idx="1525">
                  <c:v>40029</c:v>
                </c:pt>
                <c:pt idx="1526">
                  <c:v>40030</c:v>
                </c:pt>
                <c:pt idx="1527">
                  <c:v>40031</c:v>
                </c:pt>
                <c:pt idx="1528">
                  <c:v>40032</c:v>
                </c:pt>
                <c:pt idx="1529">
                  <c:v>40035</c:v>
                </c:pt>
                <c:pt idx="1530">
                  <c:v>40036</c:v>
                </c:pt>
                <c:pt idx="1531">
                  <c:v>40037</c:v>
                </c:pt>
                <c:pt idx="1532">
                  <c:v>40038</c:v>
                </c:pt>
                <c:pt idx="1533">
                  <c:v>40039</c:v>
                </c:pt>
                <c:pt idx="1534">
                  <c:v>40042</c:v>
                </c:pt>
                <c:pt idx="1535">
                  <c:v>40043</c:v>
                </c:pt>
                <c:pt idx="1536">
                  <c:v>40044</c:v>
                </c:pt>
                <c:pt idx="1537">
                  <c:v>40045</c:v>
                </c:pt>
                <c:pt idx="1538">
                  <c:v>40046</c:v>
                </c:pt>
                <c:pt idx="1539">
                  <c:v>40049</c:v>
                </c:pt>
                <c:pt idx="1540">
                  <c:v>40050</c:v>
                </c:pt>
                <c:pt idx="1541">
                  <c:v>40051</c:v>
                </c:pt>
                <c:pt idx="1542">
                  <c:v>40052</c:v>
                </c:pt>
                <c:pt idx="1543">
                  <c:v>40053</c:v>
                </c:pt>
                <c:pt idx="1544">
                  <c:v>40056</c:v>
                </c:pt>
                <c:pt idx="1545">
                  <c:v>40057</c:v>
                </c:pt>
                <c:pt idx="1546">
                  <c:v>40058</c:v>
                </c:pt>
                <c:pt idx="1547">
                  <c:v>40059</c:v>
                </c:pt>
                <c:pt idx="1548">
                  <c:v>40060</c:v>
                </c:pt>
                <c:pt idx="1549">
                  <c:v>40063</c:v>
                </c:pt>
                <c:pt idx="1550">
                  <c:v>40064</c:v>
                </c:pt>
                <c:pt idx="1551">
                  <c:v>40065</c:v>
                </c:pt>
                <c:pt idx="1552">
                  <c:v>40066</c:v>
                </c:pt>
                <c:pt idx="1553">
                  <c:v>40067</c:v>
                </c:pt>
                <c:pt idx="1554">
                  <c:v>40070</c:v>
                </c:pt>
                <c:pt idx="1555">
                  <c:v>40071</c:v>
                </c:pt>
                <c:pt idx="1556">
                  <c:v>40072</c:v>
                </c:pt>
                <c:pt idx="1557">
                  <c:v>40073</c:v>
                </c:pt>
                <c:pt idx="1558">
                  <c:v>40074</c:v>
                </c:pt>
                <c:pt idx="1559">
                  <c:v>40077</c:v>
                </c:pt>
                <c:pt idx="1560">
                  <c:v>40078</c:v>
                </c:pt>
                <c:pt idx="1561">
                  <c:v>40079</c:v>
                </c:pt>
                <c:pt idx="1562">
                  <c:v>40080</c:v>
                </c:pt>
                <c:pt idx="1563">
                  <c:v>40081</c:v>
                </c:pt>
                <c:pt idx="1564">
                  <c:v>40084</c:v>
                </c:pt>
                <c:pt idx="1565">
                  <c:v>40085</c:v>
                </c:pt>
                <c:pt idx="1566">
                  <c:v>40086</c:v>
                </c:pt>
                <c:pt idx="1567">
                  <c:v>40087</c:v>
                </c:pt>
                <c:pt idx="1568">
                  <c:v>40088</c:v>
                </c:pt>
                <c:pt idx="1569">
                  <c:v>40091</c:v>
                </c:pt>
                <c:pt idx="1570">
                  <c:v>40092</c:v>
                </c:pt>
                <c:pt idx="1571">
                  <c:v>40093</c:v>
                </c:pt>
                <c:pt idx="1572">
                  <c:v>40094</c:v>
                </c:pt>
                <c:pt idx="1573">
                  <c:v>40095</c:v>
                </c:pt>
                <c:pt idx="1574">
                  <c:v>40098</c:v>
                </c:pt>
                <c:pt idx="1575">
                  <c:v>40099</c:v>
                </c:pt>
                <c:pt idx="1576">
                  <c:v>40100</c:v>
                </c:pt>
                <c:pt idx="1577">
                  <c:v>40101</c:v>
                </c:pt>
                <c:pt idx="1578">
                  <c:v>40102</c:v>
                </c:pt>
                <c:pt idx="1579">
                  <c:v>40105</c:v>
                </c:pt>
                <c:pt idx="1580">
                  <c:v>40106</c:v>
                </c:pt>
                <c:pt idx="1581">
                  <c:v>40107</c:v>
                </c:pt>
                <c:pt idx="1582">
                  <c:v>40108</c:v>
                </c:pt>
                <c:pt idx="1583">
                  <c:v>40109</c:v>
                </c:pt>
                <c:pt idx="1584">
                  <c:v>40112</c:v>
                </c:pt>
                <c:pt idx="1585">
                  <c:v>40113</c:v>
                </c:pt>
                <c:pt idx="1586">
                  <c:v>40114</c:v>
                </c:pt>
                <c:pt idx="1587">
                  <c:v>40115</c:v>
                </c:pt>
                <c:pt idx="1588">
                  <c:v>40116</c:v>
                </c:pt>
                <c:pt idx="1589">
                  <c:v>40119</c:v>
                </c:pt>
                <c:pt idx="1590">
                  <c:v>40120</c:v>
                </c:pt>
                <c:pt idx="1591">
                  <c:v>40121</c:v>
                </c:pt>
                <c:pt idx="1592">
                  <c:v>40122</c:v>
                </c:pt>
                <c:pt idx="1593">
                  <c:v>40123</c:v>
                </c:pt>
                <c:pt idx="1594">
                  <c:v>40126</c:v>
                </c:pt>
                <c:pt idx="1595">
                  <c:v>40127</c:v>
                </c:pt>
                <c:pt idx="1596">
                  <c:v>40128</c:v>
                </c:pt>
                <c:pt idx="1597">
                  <c:v>40129</c:v>
                </c:pt>
                <c:pt idx="1598">
                  <c:v>40130</c:v>
                </c:pt>
                <c:pt idx="1599">
                  <c:v>40133</c:v>
                </c:pt>
                <c:pt idx="1600">
                  <c:v>40134</c:v>
                </c:pt>
                <c:pt idx="1601">
                  <c:v>40135</c:v>
                </c:pt>
                <c:pt idx="1602">
                  <c:v>40136</c:v>
                </c:pt>
                <c:pt idx="1603">
                  <c:v>40137</c:v>
                </c:pt>
                <c:pt idx="1604">
                  <c:v>40140</c:v>
                </c:pt>
                <c:pt idx="1605">
                  <c:v>40141</c:v>
                </c:pt>
                <c:pt idx="1606">
                  <c:v>40142</c:v>
                </c:pt>
                <c:pt idx="1607">
                  <c:v>40143</c:v>
                </c:pt>
                <c:pt idx="1608">
                  <c:v>40144</c:v>
                </c:pt>
                <c:pt idx="1609">
                  <c:v>40147</c:v>
                </c:pt>
                <c:pt idx="1610">
                  <c:v>40148</c:v>
                </c:pt>
                <c:pt idx="1611">
                  <c:v>40149</c:v>
                </c:pt>
                <c:pt idx="1612">
                  <c:v>40150</c:v>
                </c:pt>
                <c:pt idx="1613">
                  <c:v>40151</c:v>
                </c:pt>
                <c:pt idx="1614">
                  <c:v>40154</c:v>
                </c:pt>
                <c:pt idx="1615">
                  <c:v>40155</c:v>
                </c:pt>
                <c:pt idx="1616">
                  <c:v>40156</c:v>
                </c:pt>
                <c:pt idx="1617">
                  <c:v>40157</c:v>
                </c:pt>
                <c:pt idx="1618">
                  <c:v>40158</c:v>
                </c:pt>
                <c:pt idx="1619">
                  <c:v>40161</c:v>
                </c:pt>
                <c:pt idx="1620">
                  <c:v>40162</c:v>
                </c:pt>
                <c:pt idx="1621">
                  <c:v>40163</c:v>
                </c:pt>
                <c:pt idx="1622">
                  <c:v>40164</c:v>
                </c:pt>
                <c:pt idx="1623">
                  <c:v>40165</c:v>
                </c:pt>
                <c:pt idx="1624">
                  <c:v>40168</c:v>
                </c:pt>
                <c:pt idx="1625">
                  <c:v>40169</c:v>
                </c:pt>
                <c:pt idx="1626">
                  <c:v>40170</c:v>
                </c:pt>
                <c:pt idx="1627">
                  <c:v>40171</c:v>
                </c:pt>
                <c:pt idx="1628">
                  <c:v>40172</c:v>
                </c:pt>
                <c:pt idx="1629">
                  <c:v>40175</c:v>
                </c:pt>
                <c:pt idx="1630">
                  <c:v>40176</c:v>
                </c:pt>
                <c:pt idx="1631">
                  <c:v>40177</c:v>
                </c:pt>
                <c:pt idx="1632">
                  <c:v>40178</c:v>
                </c:pt>
                <c:pt idx="1633">
                  <c:v>40179</c:v>
                </c:pt>
                <c:pt idx="1634">
                  <c:v>40182</c:v>
                </c:pt>
                <c:pt idx="1635">
                  <c:v>40183</c:v>
                </c:pt>
                <c:pt idx="1636">
                  <c:v>40184</c:v>
                </c:pt>
                <c:pt idx="1637">
                  <c:v>40185</c:v>
                </c:pt>
                <c:pt idx="1638">
                  <c:v>40186</c:v>
                </c:pt>
                <c:pt idx="1639">
                  <c:v>40189</c:v>
                </c:pt>
                <c:pt idx="1640">
                  <c:v>40190</c:v>
                </c:pt>
                <c:pt idx="1641">
                  <c:v>40191</c:v>
                </c:pt>
                <c:pt idx="1642">
                  <c:v>40192</c:v>
                </c:pt>
                <c:pt idx="1643">
                  <c:v>40193</c:v>
                </c:pt>
                <c:pt idx="1644">
                  <c:v>40196</c:v>
                </c:pt>
                <c:pt idx="1645">
                  <c:v>40197</c:v>
                </c:pt>
                <c:pt idx="1646">
                  <c:v>40198</c:v>
                </c:pt>
                <c:pt idx="1647">
                  <c:v>40199</c:v>
                </c:pt>
                <c:pt idx="1648">
                  <c:v>40200</c:v>
                </c:pt>
                <c:pt idx="1649">
                  <c:v>40203</c:v>
                </c:pt>
                <c:pt idx="1650">
                  <c:v>40204</c:v>
                </c:pt>
                <c:pt idx="1651">
                  <c:v>40205</c:v>
                </c:pt>
                <c:pt idx="1652">
                  <c:v>40206</c:v>
                </c:pt>
                <c:pt idx="1653">
                  <c:v>40207</c:v>
                </c:pt>
                <c:pt idx="1654">
                  <c:v>40210</c:v>
                </c:pt>
                <c:pt idx="1655">
                  <c:v>40211</c:v>
                </c:pt>
                <c:pt idx="1656">
                  <c:v>40212</c:v>
                </c:pt>
                <c:pt idx="1657">
                  <c:v>40213</c:v>
                </c:pt>
                <c:pt idx="1658">
                  <c:v>40214</c:v>
                </c:pt>
                <c:pt idx="1659">
                  <c:v>40217</c:v>
                </c:pt>
                <c:pt idx="1660">
                  <c:v>40218</c:v>
                </c:pt>
                <c:pt idx="1661">
                  <c:v>40219</c:v>
                </c:pt>
                <c:pt idx="1662">
                  <c:v>40220</c:v>
                </c:pt>
                <c:pt idx="1663">
                  <c:v>40221</c:v>
                </c:pt>
                <c:pt idx="1664">
                  <c:v>40224</c:v>
                </c:pt>
                <c:pt idx="1665">
                  <c:v>40225</c:v>
                </c:pt>
                <c:pt idx="1666">
                  <c:v>40226</c:v>
                </c:pt>
                <c:pt idx="1667">
                  <c:v>40227</c:v>
                </c:pt>
                <c:pt idx="1668">
                  <c:v>40228</c:v>
                </c:pt>
                <c:pt idx="1669">
                  <c:v>40231</c:v>
                </c:pt>
                <c:pt idx="1670">
                  <c:v>40232</c:v>
                </c:pt>
                <c:pt idx="1671">
                  <c:v>40233</c:v>
                </c:pt>
                <c:pt idx="1672">
                  <c:v>40234</c:v>
                </c:pt>
                <c:pt idx="1673">
                  <c:v>40235</c:v>
                </c:pt>
                <c:pt idx="1674">
                  <c:v>40238</c:v>
                </c:pt>
                <c:pt idx="1675">
                  <c:v>40239</c:v>
                </c:pt>
                <c:pt idx="1676">
                  <c:v>40240</c:v>
                </c:pt>
                <c:pt idx="1677">
                  <c:v>40241</c:v>
                </c:pt>
                <c:pt idx="1678">
                  <c:v>40242</c:v>
                </c:pt>
                <c:pt idx="1679">
                  <c:v>40245</c:v>
                </c:pt>
                <c:pt idx="1680">
                  <c:v>40246</c:v>
                </c:pt>
                <c:pt idx="1681">
                  <c:v>40247</c:v>
                </c:pt>
                <c:pt idx="1682">
                  <c:v>40248</c:v>
                </c:pt>
                <c:pt idx="1683">
                  <c:v>40249</c:v>
                </c:pt>
                <c:pt idx="1684">
                  <c:v>40252</c:v>
                </c:pt>
                <c:pt idx="1685">
                  <c:v>40253</c:v>
                </c:pt>
                <c:pt idx="1686">
                  <c:v>40254</c:v>
                </c:pt>
                <c:pt idx="1687">
                  <c:v>40255</c:v>
                </c:pt>
                <c:pt idx="1688">
                  <c:v>40256</c:v>
                </c:pt>
                <c:pt idx="1689">
                  <c:v>40259</c:v>
                </c:pt>
                <c:pt idx="1690">
                  <c:v>40260</c:v>
                </c:pt>
                <c:pt idx="1691">
                  <c:v>40261</c:v>
                </c:pt>
                <c:pt idx="1692">
                  <c:v>40262</c:v>
                </c:pt>
                <c:pt idx="1693">
                  <c:v>40263</c:v>
                </c:pt>
                <c:pt idx="1694">
                  <c:v>40266</c:v>
                </c:pt>
                <c:pt idx="1695">
                  <c:v>40267</c:v>
                </c:pt>
                <c:pt idx="1696">
                  <c:v>40268</c:v>
                </c:pt>
                <c:pt idx="1697">
                  <c:v>40269</c:v>
                </c:pt>
                <c:pt idx="1698">
                  <c:v>40270</c:v>
                </c:pt>
                <c:pt idx="1699">
                  <c:v>40273</c:v>
                </c:pt>
                <c:pt idx="1700">
                  <c:v>40274</c:v>
                </c:pt>
                <c:pt idx="1701">
                  <c:v>40275</c:v>
                </c:pt>
                <c:pt idx="1702">
                  <c:v>40276</c:v>
                </c:pt>
                <c:pt idx="1703">
                  <c:v>40277</c:v>
                </c:pt>
                <c:pt idx="1704">
                  <c:v>40280</c:v>
                </c:pt>
                <c:pt idx="1705">
                  <c:v>40281</c:v>
                </c:pt>
                <c:pt idx="1706">
                  <c:v>40282</c:v>
                </c:pt>
                <c:pt idx="1707">
                  <c:v>40283</c:v>
                </c:pt>
                <c:pt idx="1708">
                  <c:v>40284</c:v>
                </c:pt>
                <c:pt idx="1709">
                  <c:v>40287</c:v>
                </c:pt>
                <c:pt idx="1710">
                  <c:v>40288</c:v>
                </c:pt>
                <c:pt idx="1711">
                  <c:v>40289</c:v>
                </c:pt>
                <c:pt idx="1712">
                  <c:v>40290</c:v>
                </c:pt>
                <c:pt idx="1713">
                  <c:v>40291</c:v>
                </c:pt>
                <c:pt idx="1714">
                  <c:v>40294</c:v>
                </c:pt>
                <c:pt idx="1715">
                  <c:v>40295</c:v>
                </c:pt>
                <c:pt idx="1716">
                  <c:v>40296</c:v>
                </c:pt>
                <c:pt idx="1717">
                  <c:v>40297</c:v>
                </c:pt>
                <c:pt idx="1718">
                  <c:v>40298</c:v>
                </c:pt>
                <c:pt idx="1719">
                  <c:v>40301</c:v>
                </c:pt>
                <c:pt idx="1720">
                  <c:v>40302</c:v>
                </c:pt>
                <c:pt idx="1721">
                  <c:v>40303</c:v>
                </c:pt>
                <c:pt idx="1722">
                  <c:v>40304</c:v>
                </c:pt>
                <c:pt idx="1723">
                  <c:v>40305</c:v>
                </c:pt>
                <c:pt idx="1724">
                  <c:v>40308</c:v>
                </c:pt>
                <c:pt idx="1725">
                  <c:v>40309</c:v>
                </c:pt>
                <c:pt idx="1726">
                  <c:v>40310</c:v>
                </c:pt>
                <c:pt idx="1727">
                  <c:v>40311</c:v>
                </c:pt>
                <c:pt idx="1728">
                  <c:v>40312</c:v>
                </c:pt>
                <c:pt idx="1729">
                  <c:v>40315</c:v>
                </c:pt>
                <c:pt idx="1730">
                  <c:v>40316</c:v>
                </c:pt>
                <c:pt idx="1731">
                  <c:v>40317</c:v>
                </c:pt>
                <c:pt idx="1732">
                  <c:v>40318</c:v>
                </c:pt>
                <c:pt idx="1733">
                  <c:v>40319</c:v>
                </c:pt>
                <c:pt idx="1734">
                  <c:v>40322</c:v>
                </c:pt>
                <c:pt idx="1735">
                  <c:v>40323</c:v>
                </c:pt>
                <c:pt idx="1736">
                  <c:v>40324</c:v>
                </c:pt>
                <c:pt idx="1737">
                  <c:v>40325</c:v>
                </c:pt>
                <c:pt idx="1738">
                  <c:v>40326</c:v>
                </c:pt>
                <c:pt idx="1739">
                  <c:v>40329</c:v>
                </c:pt>
                <c:pt idx="1740">
                  <c:v>40330</c:v>
                </c:pt>
                <c:pt idx="1741">
                  <c:v>40331</c:v>
                </c:pt>
                <c:pt idx="1742">
                  <c:v>40332</c:v>
                </c:pt>
                <c:pt idx="1743">
                  <c:v>40333</c:v>
                </c:pt>
                <c:pt idx="1744">
                  <c:v>40336</c:v>
                </c:pt>
                <c:pt idx="1745">
                  <c:v>40337</c:v>
                </c:pt>
                <c:pt idx="1746">
                  <c:v>40338</c:v>
                </c:pt>
                <c:pt idx="1747">
                  <c:v>40339</c:v>
                </c:pt>
                <c:pt idx="1748">
                  <c:v>40340</c:v>
                </c:pt>
                <c:pt idx="1749">
                  <c:v>40343</c:v>
                </c:pt>
                <c:pt idx="1750">
                  <c:v>40344</c:v>
                </c:pt>
                <c:pt idx="1751">
                  <c:v>40345</c:v>
                </c:pt>
                <c:pt idx="1752">
                  <c:v>40346</c:v>
                </c:pt>
                <c:pt idx="1753">
                  <c:v>40347</c:v>
                </c:pt>
                <c:pt idx="1754">
                  <c:v>40350</c:v>
                </c:pt>
                <c:pt idx="1755">
                  <c:v>40351</c:v>
                </c:pt>
                <c:pt idx="1756">
                  <c:v>40352</c:v>
                </c:pt>
                <c:pt idx="1757">
                  <c:v>40353</c:v>
                </c:pt>
                <c:pt idx="1758">
                  <c:v>40354</c:v>
                </c:pt>
                <c:pt idx="1759">
                  <c:v>40357</c:v>
                </c:pt>
                <c:pt idx="1760">
                  <c:v>40358</c:v>
                </c:pt>
                <c:pt idx="1761">
                  <c:v>40359</c:v>
                </c:pt>
                <c:pt idx="1762">
                  <c:v>40360</c:v>
                </c:pt>
                <c:pt idx="1763">
                  <c:v>40361</c:v>
                </c:pt>
                <c:pt idx="1764">
                  <c:v>40364</c:v>
                </c:pt>
                <c:pt idx="1765">
                  <c:v>40365</c:v>
                </c:pt>
                <c:pt idx="1766">
                  <c:v>40366</c:v>
                </c:pt>
                <c:pt idx="1767">
                  <c:v>40367</c:v>
                </c:pt>
                <c:pt idx="1768">
                  <c:v>40368</c:v>
                </c:pt>
                <c:pt idx="1769">
                  <c:v>40371</c:v>
                </c:pt>
                <c:pt idx="1770">
                  <c:v>40372</c:v>
                </c:pt>
                <c:pt idx="1771">
                  <c:v>40373</c:v>
                </c:pt>
                <c:pt idx="1772">
                  <c:v>40374</c:v>
                </c:pt>
                <c:pt idx="1773">
                  <c:v>40375</c:v>
                </c:pt>
                <c:pt idx="1774">
                  <c:v>40378</c:v>
                </c:pt>
                <c:pt idx="1775">
                  <c:v>40379</c:v>
                </c:pt>
                <c:pt idx="1776">
                  <c:v>40380</c:v>
                </c:pt>
                <c:pt idx="1777">
                  <c:v>40381</c:v>
                </c:pt>
                <c:pt idx="1778">
                  <c:v>40382</c:v>
                </c:pt>
                <c:pt idx="1779">
                  <c:v>40385</c:v>
                </c:pt>
                <c:pt idx="1780">
                  <c:v>40386</c:v>
                </c:pt>
                <c:pt idx="1781">
                  <c:v>40387</c:v>
                </c:pt>
                <c:pt idx="1782">
                  <c:v>40388</c:v>
                </c:pt>
                <c:pt idx="1783">
                  <c:v>40389</c:v>
                </c:pt>
                <c:pt idx="1784">
                  <c:v>40392</c:v>
                </c:pt>
                <c:pt idx="1785">
                  <c:v>40393</c:v>
                </c:pt>
                <c:pt idx="1786">
                  <c:v>40394</c:v>
                </c:pt>
                <c:pt idx="1787">
                  <c:v>40395</c:v>
                </c:pt>
                <c:pt idx="1788">
                  <c:v>40396</c:v>
                </c:pt>
                <c:pt idx="1789">
                  <c:v>40399</c:v>
                </c:pt>
                <c:pt idx="1790">
                  <c:v>40400</c:v>
                </c:pt>
                <c:pt idx="1791">
                  <c:v>40401</c:v>
                </c:pt>
                <c:pt idx="1792">
                  <c:v>40402</c:v>
                </c:pt>
                <c:pt idx="1793">
                  <c:v>40403</c:v>
                </c:pt>
                <c:pt idx="1794">
                  <c:v>40406</c:v>
                </c:pt>
                <c:pt idx="1795">
                  <c:v>40407</c:v>
                </c:pt>
                <c:pt idx="1796">
                  <c:v>40408</c:v>
                </c:pt>
                <c:pt idx="1797">
                  <c:v>40409</c:v>
                </c:pt>
                <c:pt idx="1798">
                  <c:v>40410</c:v>
                </c:pt>
                <c:pt idx="1799">
                  <c:v>40413</c:v>
                </c:pt>
                <c:pt idx="1800">
                  <c:v>40414</c:v>
                </c:pt>
                <c:pt idx="1801">
                  <c:v>40415</c:v>
                </c:pt>
                <c:pt idx="1802">
                  <c:v>40416</c:v>
                </c:pt>
                <c:pt idx="1803">
                  <c:v>40417</c:v>
                </c:pt>
                <c:pt idx="1804">
                  <c:v>40420</c:v>
                </c:pt>
                <c:pt idx="1805">
                  <c:v>40421</c:v>
                </c:pt>
                <c:pt idx="1806">
                  <c:v>40422</c:v>
                </c:pt>
                <c:pt idx="1807">
                  <c:v>40423</c:v>
                </c:pt>
                <c:pt idx="1808">
                  <c:v>40424</c:v>
                </c:pt>
                <c:pt idx="1809">
                  <c:v>40427</c:v>
                </c:pt>
                <c:pt idx="1810">
                  <c:v>40428</c:v>
                </c:pt>
                <c:pt idx="1811">
                  <c:v>40429</c:v>
                </c:pt>
                <c:pt idx="1812">
                  <c:v>40430</c:v>
                </c:pt>
                <c:pt idx="1813">
                  <c:v>40431</c:v>
                </c:pt>
                <c:pt idx="1814">
                  <c:v>40434</c:v>
                </c:pt>
                <c:pt idx="1815">
                  <c:v>40435</c:v>
                </c:pt>
                <c:pt idx="1816">
                  <c:v>40436</c:v>
                </c:pt>
                <c:pt idx="1817">
                  <c:v>40437</c:v>
                </c:pt>
                <c:pt idx="1818">
                  <c:v>40438</c:v>
                </c:pt>
                <c:pt idx="1819">
                  <c:v>40441</c:v>
                </c:pt>
                <c:pt idx="1820">
                  <c:v>40442</c:v>
                </c:pt>
                <c:pt idx="1821">
                  <c:v>40443</c:v>
                </c:pt>
                <c:pt idx="1822">
                  <c:v>40444</c:v>
                </c:pt>
                <c:pt idx="1823">
                  <c:v>40445</c:v>
                </c:pt>
                <c:pt idx="1824">
                  <c:v>40448</c:v>
                </c:pt>
                <c:pt idx="1825">
                  <c:v>40449</c:v>
                </c:pt>
                <c:pt idx="1826">
                  <c:v>40450</c:v>
                </c:pt>
                <c:pt idx="1827">
                  <c:v>40451</c:v>
                </c:pt>
                <c:pt idx="1828">
                  <c:v>40452</c:v>
                </c:pt>
                <c:pt idx="1829">
                  <c:v>40455</c:v>
                </c:pt>
                <c:pt idx="1830">
                  <c:v>40456</c:v>
                </c:pt>
                <c:pt idx="1831">
                  <c:v>40457</c:v>
                </c:pt>
                <c:pt idx="1832">
                  <c:v>40458</c:v>
                </c:pt>
                <c:pt idx="1833">
                  <c:v>40459</c:v>
                </c:pt>
                <c:pt idx="1834">
                  <c:v>40462</c:v>
                </c:pt>
                <c:pt idx="1835">
                  <c:v>40463</c:v>
                </c:pt>
                <c:pt idx="1836">
                  <c:v>40464</c:v>
                </c:pt>
                <c:pt idx="1837">
                  <c:v>40465</c:v>
                </c:pt>
                <c:pt idx="1838">
                  <c:v>40466</c:v>
                </c:pt>
                <c:pt idx="1839">
                  <c:v>40469</c:v>
                </c:pt>
                <c:pt idx="1840">
                  <c:v>40470</c:v>
                </c:pt>
                <c:pt idx="1841">
                  <c:v>40471</c:v>
                </c:pt>
                <c:pt idx="1842">
                  <c:v>40472</c:v>
                </c:pt>
                <c:pt idx="1843">
                  <c:v>40473</c:v>
                </c:pt>
                <c:pt idx="1844">
                  <c:v>40476</c:v>
                </c:pt>
                <c:pt idx="1845">
                  <c:v>40477</c:v>
                </c:pt>
                <c:pt idx="1846">
                  <c:v>40478</c:v>
                </c:pt>
                <c:pt idx="1847">
                  <c:v>40479</c:v>
                </c:pt>
                <c:pt idx="1848">
                  <c:v>40480</c:v>
                </c:pt>
                <c:pt idx="1849">
                  <c:v>40483</c:v>
                </c:pt>
                <c:pt idx="1850">
                  <c:v>40484</c:v>
                </c:pt>
                <c:pt idx="1851">
                  <c:v>40485</c:v>
                </c:pt>
                <c:pt idx="1852">
                  <c:v>40486</c:v>
                </c:pt>
                <c:pt idx="1853">
                  <c:v>40487</c:v>
                </c:pt>
                <c:pt idx="1854">
                  <c:v>40490</c:v>
                </c:pt>
                <c:pt idx="1855">
                  <c:v>40491</c:v>
                </c:pt>
                <c:pt idx="1856">
                  <c:v>40492</c:v>
                </c:pt>
                <c:pt idx="1857">
                  <c:v>40493</c:v>
                </c:pt>
                <c:pt idx="1858">
                  <c:v>40494</c:v>
                </c:pt>
                <c:pt idx="1859">
                  <c:v>40497</c:v>
                </c:pt>
                <c:pt idx="1860">
                  <c:v>40498</c:v>
                </c:pt>
                <c:pt idx="1861">
                  <c:v>40499</c:v>
                </c:pt>
                <c:pt idx="1862">
                  <c:v>40500</c:v>
                </c:pt>
                <c:pt idx="1863">
                  <c:v>40501</c:v>
                </c:pt>
                <c:pt idx="1864">
                  <c:v>40504</c:v>
                </c:pt>
                <c:pt idx="1865">
                  <c:v>40505</c:v>
                </c:pt>
                <c:pt idx="1866">
                  <c:v>40506</c:v>
                </c:pt>
                <c:pt idx="1867">
                  <c:v>40507</c:v>
                </c:pt>
                <c:pt idx="1868">
                  <c:v>40508</c:v>
                </c:pt>
                <c:pt idx="1869">
                  <c:v>40511</c:v>
                </c:pt>
                <c:pt idx="1870">
                  <c:v>40512</c:v>
                </c:pt>
                <c:pt idx="1871">
                  <c:v>40513</c:v>
                </c:pt>
                <c:pt idx="1872">
                  <c:v>40514</c:v>
                </c:pt>
                <c:pt idx="1873">
                  <c:v>40515</c:v>
                </c:pt>
                <c:pt idx="1874">
                  <c:v>40518</c:v>
                </c:pt>
                <c:pt idx="1875">
                  <c:v>40519</c:v>
                </c:pt>
                <c:pt idx="1876">
                  <c:v>40520</c:v>
                </c:pt>
                <c:pt idx="1877">
                  <c:v>40521</c:v>
                </c:pt>
                <c:pt idx="1878">
                  <c:v>40522</c:v>
                </c:pt>
                <c:pt idx="1879">
                  <c:v>40525</c:v>
                </c:pt>
                <c:pt idx="1880">
                  <c:v>40526</c:v>
                </c:pt>
                <c:pt idx="1881">
                  <c:v>40527</c:v>
                </c:pt>
                <c:pt idx="1882">
                  <c:v>40528</c:v>
                </c:pt>
                <c:pt idx="1883">
                  <c:v>40529</c:v>
                </c:pt>
                <c:pt idx="1884">
                  <c:v>40532</c:v>
                </c:pt>
                <c:pt idx="1885">
                  <c:v>40533</c:v>
                </c:pt>
                <c:pt idx="1886">
                  <c:v>40534</c:v>
                </c:pt>
                <c:pt idx="1887">
                  <c:v>40535</c:v>
                </c:pt>
                <c:pt idx="1888">
                  <c:v>40536</c:v>
                </c:pt>
                <c:pt idx="1889">
                  <c:v>40539</c:v>
                </c:pt>
                <c:pt idx="1890">
                  <c:v>40540</c:v>
                </c:pt>
                <c:pt idx="1891">
                  <c:v>40541</c:v>
                </c:pt>
                <c:pt idx="1892">
                  <c:v>40542</c:v>
                </c:pt>
                <c:pt idx="1893">
                  <c:v>40543</c:v>
                </c:pt>
                <c:pt idx="1894">
                  <c:v>40546</c:v>
                </c:pt>
                <c:pt idx="1895">
                  <c:v>40547</c:v>
                </c:pt>
                <c:pt idx="1896">
                  <c:v>40548</c:v>
                </c:pt>
                <c:pt idx="1897">
                  <c:v>40549</c:v>
                </c:pt>
                <c:pt idx="1898">
                  <c:v>40550</c:v>
                </c:pt>
                <c:pt idx="1899">
                  <c:v>40553</c:v>
                </c:pt>
                <c:pt idx="1900">
                  <c:v>40554</c:v>
                </c:pt>
                <c:pt idx="1901">
                  <c:v>40555</c:v>
                </c:pt>
                <c:pt idx="1902">
                  <c:v>40556</c:v>
                </c:pt>
                <c:pt idx="1903">
                  <c:v>40557</c:v>
                </c:pt>
                <c:pt idx="1904">
                  <c:v>40560</c:v>
                </c:pt>
                <c:pt idx="1905">
                  <c:v>40561</c:v>
                </c:pt>
                <c:pt idx="1906">
                  <c:v>40562</c:v>
                </c:pt>
                <c:pt idx="1907">
                  <c:v>40563</c:v>
                </c:pt>
                <c:pt idx="1908">
                  <c:v>40564</c:v>
                </c:pt>
                <c:pt idx="1909">
                  <c:v>40567</c:v>
                </c:pt>
                <c:pt idx="1910">
                  <c:v>40568</c:v>
                </c:pt>
                <c:pt idx="1911">
                  <c:v>40569</c:v>
                </c:pt>
                <c:pt idx="1912">
                  <c:v>40570</c:v>
                </c:pt>
                <c:pt idx="1913">
                  <c:v>40571</c:v>
                </c:pt>
                <c:pt idx="1914">
                  <c:v>40574</c:v>
                </c:pt>
                <c:pt idx="1915">
                  <c:v>40575</c:v>
                </c:pt>
                <c:pt idx="1916">
                  <c:v>40576</c:v>
                </c:pt>
                <c:pt idx="1917">
                  <c:v>40577</c:v>
                </c:pt>
                <c:pt idx="1918">
                  <c:v>40578</c:v>
                </c:pt>
                <c:pt idx="1919">
                  <c:v>40581</c:v>
                </c:pt>
                <c:pt idx="1920">
                  <c:v>40582</c:v>
                </c:pt>
                <c:pt idx="1921">
                  <c:v>40583</c:v>
                </c:pt>
                <c:pt idx="1922">
                  <c:v>40584</c:v>
                </c:pt>
                <c:pt idx="1923">
                  <c:v>40585</c:v>
                </c:pt>
                <c:pt idx="1924">
                  <c:v>40588</c:v>
                </c:pt>
                <c:pt idx="1925">
                  <c:v>40589</c:v>
                </c:pt>
                <c:pt idx="1926">
                  <c:v>40590</c:v>
                </c:pt>
                <c:pt idx="1927">
                  <c:v>40591</c:v>
                </c:pt>
                <c:pt idx="1928">
                  <c:v>40592</c:v>
                </c:pt>
                <c:pt idx="1929">
                  <c:v>40595</c:v>
                </c:pt>
                <c:pt idx="1930">
                  <c:v>40596</c:v>
                </c:pt>
                <c:pt idx="1931">
                  <c:v>40597</c:v>
                </c:pt>
                <c:pt idx="1932">
                  <c:v>40598</c:v>
                </c:pt>
                <c:pt idx="1933">
                  <c:v>40599</c:v>
                </c:pt>
                <c:pt idx="1934">
                  <c:v>40602</c:v>
                </c:pt>
                <c:pt idx="1935">
                  <c:v>40603</c:v>
                </c:pt>
                <c:pt idx="1936">
                  <c:v>40604</c:v>
                </c:pt>
                <c:pt idx="1937">
                  <c:v>40605</c:v>
                </c:pt>
                <c:pt idx="1938">
                  <c:v>40606</c:v>
                </c:pt>
                <c:pt idx="1939">
                  <c:v>40609</c:v>
                </c:pt>
                <c:pt idx="1940">
                  <c:v>40610</c:v>
                </c:pt>
                <c:pt idx="1941">
                  <c:v>40611</c:v>
                </c:pt>
                <c:pt idx="1942">
                  <c:v>40612</c:v>
                </c:pt>
                <c:pt idx="1943">
                  <c:v>40613</c:v>
                </c:pt>
                <c:pt idx="1944">
                  <c:v>40616</c:v>
                </c:pt>
                <c:pt idx="1945">
                  <c:v>40617</c:v>
                </c:pt>
                <c:pt idx="1946">
                  <c:v>40618</c:v>
                </c:pt>
                <c:pt idx="1947">
                  <c:v>40619</c:v>
                </c:pt>
                <c:pt idx="1948">
                  <c:v>40620</c:v>
                </c:pt>
                <c:pt idx="1949">
                  <c:v>40623</c:v>
                </c:pt>
                <c:pt idx="1950">
                  <c:v>40624</c:v>
                </c:pt>
                <c:pt idx="1951">
                  <c:v>40625</c:v>
                </c:pt>
                <c:pt idx="1952">
                  <c:v>40626</c:v>
                </c:pt>
                <c:pt idx="1953">
                  <c:v>40627</c:v>
                </c:pt>
                <c:pt idx="1954">
                  <c:v>40630</c:v>
                </c:pt>
                <c:pt idx="1955">
                  <c:v>40631</c:v>
                </c:pt>
                <c:pt idx="1956">
                  <c:v>40632</c:v>
                </c:pt>
                <c:pt idx="1957">
                  <c:v>40633</c:v>
                </c:pt>
                <c:pt idx="1958">
                  <c:v>40634</c:v>
                </c:pt>
                <c:pt idx="1959">
                  <c:v>40637</c:v>
                </c:pt>
                <c:pt idx="1960">
                  <c:v>40638</c:v>
                </c:pt>
                <c:pt idx="1961">
                  <c:v>40639</c:v>
                </c:pt>
                <c:pt idx="1962">
                  <c:v>40640</c:v>
                </c:pt>
                <c:pt idx="1963">
                  <c:v>40641</c:v>
                </c:pt>
                <c:pt idx="1964">
                  <c:v>40644</c:v>
                </c:pt>
                <c:pt idx="1965">
                  <c:v>40645</c:v>
                </c:pt>
                <c:pt idx="1966">
                  <c:v>40646</c:v>
                </c:pt>
                <c:pt idx="1967">
                  <c:v>40647</c:v>
                </c:pt>
                <c:pt idx="1968">
                  <c:v>40648</c:v>
                </c:pt>
                <c:pt idx="1969">
                  <c:v>40651</c:v>
                </c:pt>
                <c:pt idx="1970">
                  <c:v>40652</c:v>
                </c:pt>
                <c:pt idx="1971">
                  <c:v>40653</c:v>
                </c:pt>
                <c:pt idx="1972">
                  <c:v>40654</c:v>
                </c:pt>
                <c:pt idx="1973">
                  <c:v>40655</c:v>
                </c:pt>
                <c:pt idx="1974">
                  <c:v>40658</c:v>
                </c:pt>
                <c:pt idx="1975">
                  <c:v>40659</c:v>
                </c:pt>
                <c:pt idx="1976">
                  <c:v>40660</c:v>
                </c:pt>
                <c:pt idx="1977">
                  <c:v>40661</c:v>
                </c:pt>
                <c:pt idx="1978">
                  <c:v>40662</c:v>
                </c:pt>
                <c:pt idx="1979">
                  <c:v>40665</c:v>
                </c:pt>
                <c:pt idx="1980">
                  <c:v>40666</c:v>
                </c:pt>
                <c:pt idx="1981">
                  <c:v>40667</c:v>
                </c:pt>
                <c:pt idx="1982">
                  <c:v>40668</c:v>
                </c:pt>
                <c:pt idx="1983">
                  <c:v>40669</c:v>
                </c:pt>
                <c:pt idx="1984">
                  <c:v>40672</c:v>
                </c:pt>
                <c:pt idx="1985">
                  <c:v>40673</c:v>
                </c:pt>
                <c:pt idx="1986">
                  <c:v>40674</c:v>
                </c:pt>
                <c:pt idx="1987">
                  <c:v>40675</c:v>
                </c:pt>
                <c:pt idx="1988">
                  <c:v>40676</c:v>
                </c:pt>
                <c:pt idx="1989">
                  <c:v>40679</c:v>
                </c:pt>
                <c:pt idx="1990">
                  <c:v>40680</c:v>
                </c:pt>
                <c:pt idx="1991">
                  <c:v>40681</c:v>
                </c:pt>
                <c:pt idx="1992">
                  <c:v>40682</c:v>
                </c:pt>
                <c:pt idx="1993">
                  <c:v>40683</c:v>
                </c:pt>
                <c:pt idx="1994">
                  <c:v>40686</c:v>
                </c:pt>
                <c:pt idx="1995">
                  <c:v>40687</c:v>
                </c:pt>
                <c:pt idx="1996">
                  <c:v>40688</c:v>
                </c:pt>
                <c:pt idx="1997">
                  <c:v>40689</c:v>
                </c:pt>
                <c:pt idx="1998">
                  <c:v>40690</c:v>
                </c:pt>
                <c:pt idx="1999">
                  <c:v>40693</c:v>
                </c:pt>
                <c:pt idx="2000">
                  <c:v>40694</c:v>
                </c:pt>
                <c:pt idx="2001">
                  <c:v>40695</c:v>
                </c:pt>
                <c:pt idx="2002">
                  <c:v>40696</c:v>
                </c:pt>
                <c:pt idx="2003">
                  <c:v>40697</c:v>
                </c:pt>
                <c:pt idx="2004">
                  <c:v>40700</c:v>
                </c:pt>
                <c:pt idx="2005">
                  <c:v>40701</c:v>
                </c:pt>
                <c:pt idx="2006">
                  <c:v>40702</c:v>
                </c:pt>
                <c:pt idx="2007">
                  <c:v>40703</c:v>
                </c:pt>
                <c:pt idx="2008">
                  <c:v>40704</c:v>
                </c:pt>
                <c:pt idx="2009">
                  <c:v>40707</c:v>
                </c:pt>
                <c:pt idx="2010">
                  <c:v>40708</c:v>
                </c:pt>
                <c:pt idx="2011">
                  <c:v>40709</c:v>
                </c:pt>
                <c:pt idx="2012">
                  <c:v>40710</c:v>
                </c:pt>
                <c:pt idx="2013">
                  <c:v>40711</c:v>
                </c:pt>
                <c:pt idx="2014">
                  <c:v>40714</c:v>
                </c:pt>
                <c:pt idx="2015">
                  <c:v>40715</c:v>
                </c:pt>
                <c:pt idx="2016">
                  <c:v>40716</c:v>
                </c:pt>
                <c:pt idx="2017">
                  <c:v>40717</c:v>
                </c:pt>
                <c:pt idx="2018">
                  <c:v>40718</c:v>
                </c:pt>
                <c:pt idx="2019">
                  <c:v>40721</c:v>
                </c:pt>
                <c:pt idx="2020">
                  <c:v>40722</c:v>
                </c:pt>
                <c:pt idx="2021">
                  <c:v>40723</c:v>
                </c:pt>
                <c:pt idx="2022">
                  <c:v>40724</c:v>
                </c:pt>
                <c:pt idx="2023">
                  <c:v>40725</c:v>
                </c:pt>
                <c:pt idx="2024">
                  <c:v>40728</c:v>
                </c:pt>
                <c:pt idx="2025">
                  <c:v>40729</c:v>
                </c:pt>
                <c:pt idx="2026">
                  <c:v>40730</c:v>
                </c:pt>
                <c:pt idx="2027">
                  <c:v>40731</c:v>
                </c:pt>
                <c:pt idx="2028">
                  <c:v>40732</c:v>
                </c:pt>
                <c:pt idx="2029">
                  <c:v>40735</c:v>
                </c:pt>
                <c:pt idx="2030">
                  <c:v>40736</c:v>
                </c:pt>
                <c:pt idx="2031">
                  <c:v>40737</c:v>
                </c:pt>
                <c:pt idx="2032">
                  <c:v>40738</c:v>
                </c:pt>
                <c:pt idx="2033">
                  <c:v>40739</c:v>
                </c:pt>
                <c:pt idx="2034">
                  <c:v>40742</c:v>
                </c:pt>
                <c:pt idx="2035">
                  <c:v>40743</c:v>
                </c:pt>
                <c:pt idx="2036">
                  <c:v>40744</c:v>
                </c:pt>
                <c:pt idx="2037">
                  <c:v>40745</c:v>
                </c:pt>
                <c:pt idx="2038">
                  <c:v>40746</c:v>
                </c:pt>
                <c:pt idx="2039">
                  <c:v>40749</c:v>
                </c:pt>
                <c:pt idx="2040">
                  <c:v>40750</c:v>
                </c:pt>
                <c:pt idx="2041">
                  <c:v>40751</c:v>
                </c:pt>
                <c:pt idx="2042">
                  <c:v>40752</c:v>
                </c:pt>
                <c:pt idx="2043">
                  <c:v>40753</c:v>
                </c:pt>
                <c:pt idx="2044">
                  <c:v>40756</c:v>
                </c:pt>
                <c:pt idx="2045">
                  <c:v>40757</c:v>
                </c:pt>
                <c:pt idx="2046">
                  <c:v>40758</c:v>
                </c:pt>
                <c:pt idx="2047">
                  <c:v>40759</c:v>
                </c:pt>
                <c:pt idx="2048">
                  <c:v>40760</c:v>
                </c:pt>
                <c:pt idx="2049">
                  <c:v>40763</c:v>
                </c:pt>
                <c:pt idx="2050">
                  <c:v>40764</c:v>
                </c:pt>
                <c:pt idx="2051">
                  <c:v>40765</c:v>
                </c:pt>
                <c:pt idx="2052">
                  <c:v>40766</c:v>
                </c:pt>
                <c:pt idx="2053">
                  <c:v>40767</c:v>
                </c:pt>
                <c:pt idx="2054">
                  <c:v>40770</c:v>
                </c:pt>
                <c:pt idx="2055">
                  <c:v>40771</c:v>
                </c:pt>
                <c:pt idx="2056">
                  <c:v>40772</c:v>
                </c:pt>
                <c:pt idx="2057">
                  <c:v>40773</c:v>
                </c:pt>
                <c:pt idx="2058">
                  <c:v>40774</c:v>
                </c:pt>
                <c:pt idx="2059">
                  <c:v>40777</c:v>
                </c:pt>
                <c:pt idx="2060">
                  <c:v>40778</c:v>
                </c:pt>
                <c:pt idx="2061">
                  <c:v>40779</c:v>
                </c:pt>
                <c:pt idx="2062">
                  <c:v>40780</c:v>
                </c:pt>
                <c:pt idx="2063">
                  <c:v>40781</c:v>
                </c:pt>
                <c:pt idx="2064">
                  <c:v>40784</c:v>
                </c:pt>
                <c:pt idx="2065">
                  <c:v>40785</c:v>
                </c:pt>
                <c:pt idx="2066">
                  <c:v>40786</c:v>
                </c:pt>
                <c:pt idx="2067">
                  <c:v>40787</c:v>
                </c:pt>
                <c:pt idx="2068">
                  <c:v>40788</c:v>
                </c:pt>
                <c:pt idx="2069">
                  <c:v>40791</c:v>
                </c:pt>
                <c:pt idx="2070">
                  <c:v>40792</c:v>
                </c:pt>
                <c:pt idx="2071">
                  <c:v>40793</c:v>
                </c:pt>
                <c:pt idx="2072">
                  <c:v>40794</c:v>
                </c:pt>
                <c:pt idx="2073">
                  <c:v>40795</c:v>
                </c:pt>
                <c:pt idx="2074">
                  <c:v>40798</c:v>
                </c:pt>
                <c:pt idx="2075">
                  <c:v>40799</c:v>
                </c:pt>
                <c:pt idx="2076">
                  <c:v>40800</c:v>
                </c:pt>
                <c:pt idx="2077">
                  <c:v>40801</c:v>
                </c:pt>
                <c:pt idx="2078">
                  <c:v>40802</c:v>
                </c:pt>
                <c:pt idx="2079">
                  <c:v>40805</c:v>
                </c:pt>
                <c:pt idx="2080">
                  <c:v>40806</c:v>
                </c:pt>
                <c:pt idx="2081">
                  <c:v>40807</c:v>
                </c:pt>
                <c:pt idx="2082">
                  <c:v>40808</c:v>
                </c:pt>
                <c:pt idx="2083">
                  <c:v>40809</c:v>
                </c:pt>
                <c:pt idx="2084">
                  <c:v>40812</c:v>
                </c:pt>
                <c:pt idx="2085">
                  <c:v>40813</c:v>
                </c:pt>
                <c:pt idx="2086">
                  <c:v>40814</c:v>
                </c:pt>
                <c:pt idx="2087">
                  <c:v>40815</c:v>
                </c:pt>
                <c:pt idx="2088">
                  <c:v>40816</c:v>
                </c:pt>
                <c:pt idx="2089">
                  <c:v>40819</c:v>
                </c:pt>
                <c:pt idx="2090">
                  <c:v>40820</c:v>
                </c:pt>
                <c:pt idx="2091">
                  <c:v>40821</c:v>
                </c:pt>
                <c:pt idx="2092">
                  <c:v>40822</c:v>
                </c:pt>
                <c:pt idx="2093">
                  <c:v>40823</c:v>
                </c:pt>
                <c:pt idx="2094">
                  <c:v>40826</c:v>
                </c:pt>
                <c:pt idx="2095">
                  <c:v>40827</c:v>
                </c:pt>
                <c:pt idx="2096">
                  <c:v>40828</c:v>
                </c:pt>
                <c:pt idx="2097">
                  <c:v>40829</c:v>
                </c:pt>
                <c:pt idx="2098">
                  <c:v>40830</c:v>
                </c:pt>
                <c:pt idx="2099">
                  <c:v>40833</c:v>
                </c:pt>
                <c:pt idx="2100">
                  <c:v>40834</c:v>
                </c:pt>
                <c:pt idx="2101">
                  <c:v>40835</c:v>
                </c:pt>
                <c:pt idx="2102">
                  <c:v>40836</c:v>
                </c:pt>
                <c:pt idx="2103">
                  <c:v>40837</c:v>
                </c:pt>
                <c:pt idx="2104">
                  <c:v>40840</c:v>
                </c:pt>
                <c:pt idx="2105">
                  <c:v>40841</c:v>
                </c:pt>
                <c:pt idx="2106">
                  <c:v>40842</c:v>
                </c:pt>
                <c:pt idx="2107">
                  <c:v>40843</c:v>
                </c:pt>
                <c:pt idx="2108">
                  <c:v>40844</c:v>
                </c:pt>
                <c:pt idx="2109">
                  <c:v>40847</c:v>
                </c:pt>
                <c:pt idx="2110">
                  <c:v>40848</c:v>
                </c:pt>
                <c:pt idx="2111">
                  <c:v>40849</c:v>
                </c:pt>
                <c:pt idx="2112">
                  <c:v>40850</c:v>
                </c:pt>
                <c:pt idx="2113">
                  <c:v>40851</c:v>
                </c:pt>
                <c:pt idx="2114">
                  <c:v>40854</c:v>
                </c:pt>
                <c:pt idx="2115">
                  <c:v>40855</c:v>
                </c:pt>
                <c:pt idx="2116">
                  <c:v>40856</c:v>
                </c:pt>
                <c:pt idx="2117">
                  <c:v>40857</c:v>
                </c:pt>
                <c:pt idx="2118">
                  <c:v>40858</c:v>
                </c:pt>
                <c:pt idx="2119">
                  <c:v>40861</c:v>
                </c:pt>
                <c:pt idx="2120">
                  <c:v>40862</c:v>
                </c:pt>
                <c:pt idx="2121">
                  <c:v>40863</c:v>
                </c:pt>
                <c:pt idx="2122">
                  <c:v>40864</c:v>
                </c:pt>
                <c:pt idx="2123">
                  <c:v>40865</c:v>
                </c:pt>
                <c:pt idx="2124">
                  <c:v>40868</c:v>
                </c:pt>
                <c:pt idx="2125">
                  <c:v>40869</c:v>
                </c:pt>
                <c:pt idx="2126">
                  <c:v>40870</c:v>
                </c:pt>
                <c:pt idx="2127">
                  <c:v>40871</c:v>
                </c:pt>
                <c:pt idx="2128">
                  <c:v>40872</c:v>
                </c:pt>
                <c:pt idx="2129">
                  <c:v>40875</c:v>
                </c:pt>
                <c:pt idx="2130">
                  <c:v>40876</c:v>
                </c:pt>
                <c:pt idx="2131">
                  <c:v>40877</c:v>
                </c:pt>
                <c:pt idx="2132">
                  <c:v>40878</c:v>
                </c:pt>
                <c:pt idx="2133">
                  <c:v>40879</c:v>
                </c:pt>
                <c:pt idx="2134">
                  <c:v>40882</c:v>
                </c:pt>
                <c:pt idx="2135">
                  <c:v>40883</c:v>
                </c:pt>
                <c:pt idx="2136">
                  <c:v>40884</c:v>
                </c:pt>
                <c:pt idx="2137">
                  <c:v>40885</c:v>
                </c:pt>
                <c:pt idx="2138">
                  <c:v>40886</c:v>
                </c:pt>
                <c:pt idx="2139">
                  <c:v>40889</c:v>
                </c:pt>
                <c:pt idx="2140">
                  <c:v>40890</c:v>
                </c:pt>
                <c:pt idx="2141">
                  <c:v>40891</c:v>
                </c:pt>
                <c:pt idx="2142">
                  <c:v>40892</c:v>
                </c:pt>
                <c:pt idx="2143">
                  <c:v>40893</c:v>
                </c:pt>
                <c:pt idx="2144">
                  <c:v>40896</c:v>
                </c:pt>
                <c:pt idx="2145">
                  <c:v>40897</c:v>
                </c:pt>
                <c:pt idx="2146">
                  <c:v>40898</c:v>
                </c:pt>
                <c:pt idx="2147">
                  <c:v>40899</c:v>
                </c:pt>
                <c:pt idx="2148">
                  <c:v>40900</c:v>
                </c:pt>
                <c:pt idx="2149">
                  <c:v>40903</c:v>
                </c:pt>
                <c:pt idx="2150">
                  <c:v>40904</c:v>
                </c:pt>
                <c:pt idx="2151">
                  <c:v>40905</c:v>
                </c:pt>
                <c:pt idx="2152">
                  <c:v>40906</c:v>
                </c:pt>
                <c:pt idx="2153">
                  <c:v>40907</c:v>
                </c:pt>
                <c:pt idx="2154">
                  <c:v>40910</c:v>
                </c:pt>
                <c:pt idx="2155">
                  <c:v>40911</c:v>
                </c:pt>
                <c:pt idx="2156">
                  <c:v>40912</c:v>
                </c:pt>
                <c:pt idx="2157">
                  <c:v>40913</c:v>
                </c:pt>
                <c:pt idx="2158">
                  <c:v>40914</c:v>
                </c:pt>
                <c:pt idx="2159">
                  <c:v>40917</c:v>
                </c:pt>
                <c:pt idx="2160">
                  <c:v>40918</c:v>
                </c:pt>
                <c:pt idx="2161">
                  <c:v>40919</c:v>
                </c:pt>
                <c:pt idx="2162">
                  <c:v>40920</c:v>
                </c:pt>
                <c:pt idx="2163">
                  <c:v>40921</c:v>
                </c:pt>
                <c:pt idx="2164">
                  <c:v>40924</c:v>
                </c:pt>
                <c:pt idx="2165">
                  <c:v>40925</c:v>
                </c:pt>
                <c:pt idx="2166">
                  <c:v>40926</c:v>
                </c:pt>
                <c:pt idx="2167">
                  <c:v>40927</c:v>
                </c:pt>
                <c:pt idx="2168">
                  <c:v>40928</c:v>
                </c:pt>
                <c:pt idx="2169">
                  <c:v>40931</c:v>
                </c:pt>
                <c:pt idx="2170">
                  <c:v>40932</c:v>
                </c:pt>
                <c:pt idx="2171">
                  <c:v>40933</c:v>
                </c:pt>
                <c:pt idx="2172">
                  <c:v>40934</c:v>
                </c:pt>
                <c:pt idx="2173">
                  <c:v>40935</c:v>
                </c:pt>
                <c:pt idx="2174">
                  <c:v>40938</c:v>
                </c:pt>
                <c:pt idx="2175">
                  <c:v>40939</c:v>
                </c:pt>
                <c:pt idx="2176">
                  <c:v>40940</c:v>
                </c:pt>
                <c:pt idx="2177">
                  <c:v>40941</c:v>
                </c:pt>
                <c:pt idx="2178">
                  <c:v>40942</c:v>
                </c:pt>
                <c:pt idx="2179">
                  <c:v>40945</c:v>
                </c:pt>
                <c:pt idx="2180">
                  <c:v>40946</c:v>
                </c:pt>
                <c:pt idx="2181">
                  <c:v>40947</c:v>
                </c:pt>
                <c:pt idx="2182">
                  <c:v>40948</c:v>
                </c:pt>
                <c:pt idx="2183">
                  <c:v>40949</c:v>
                </c:pt>
                <c:pt idx="2184">
                  <c:v>40952</c:v>
                </c:pt>
                <c:pt idx="2185">
                  <c:v>40953</c:v>
                </c:pt>
                <c:pt idx="2186">
                  <c:v>40954</c:v>
                </c:pt>
                <c:pt idx="2187">
                  <c:v>40955</c:v>
                </c:pt>
                <c:pt idx="2188">
                  <c:v>40956</c:v>
                </c:pt>
                <c:pt idx="2189">
                  <c:v>40959</c:v>
                </c:pt>
                <c:pt idx="2190">
                  <c:v>40960</c:v>
                </c:pt>
                <c:pt idx="2191">
                  <c:v>40961</c:v>
                </c:pt>
                <c:pt idx="2192">
                  <c:v>40962</c:v>
                </c:pt>
                <c:pt idx="2193">
                  <c:v>40963</c:v>
                </c:pt>
                <c:pt idx="2194">
                  <c:v>40966</c:v>
                </c:pt>
                <c:pt idx="2195">
                  <c:v>40967</c:v>
                </c:pt>
                <c:pt idx="2196">
                  <c:v>40968</c:v>
                </c:pt>
                <c:pt idx="2197">
                  <c:v>40969</c:v>
                </c:pt>
                <c:pt idx="2198">
                  <c:v>40970</c:v>
                </c:pt>
                <c:pt idx="2199">
                  <c:v>40973</c:v>
                </c:pt>
                <c:pt idx="2200">
                  <c:v>40974</c:v>
                </c:pt>
                <c:pt idx="2201">
                  <c:v>40975</c:v>
                </c:pt>
                <c:pt idx="2202">
                  <c:v>40976</c:v>
                </c:pt>
                <c:pt idx="2203">
                  <c:v>40977</c:v>
                </c:pt>
                <c:pt idx="2204">
                  <c:v>40980</c:v>
                </c:pt>
                <c:pt idx="2205">
                  <c:v>40981</c:v>
                </c:pt>
                <c:pt idx="2206">
                  <c:v>40982</c:v>
                </c:pt>
                <c:pt idx="2207">
                  <c:v>40983</c:v>
                </c:pt>
                <c:pt idx="2208">
                  <c:v>40984</c:v>
                </c:pt>
                <c:pt idx="2209">
                  <c:v>40987</c:v>
                </c:pt>
                <c:pt idx="2210">
                  <c:v>40988</c:v>
                </c:pt>
                <c:pt idx="2211">
                  <c:v>40989</c:v>
                </c:pt>
                <c:pt idx="2212">
                  <c:v>40990</c:v>
                </c:pt>
                <c:pt idx="2213">
                  <c:v>40991</c:v>
                </c:pt>
                <c:pt idx="2214">
                  <c:v>40994</c:v>
                </c:pt>
                <c:pt idx="2215">
                  <c:v>40995</c:v>
                </c:pt>
                <c:pt idx="2216">
                  <c:v>40996</c:v>
                </c:pt>
                <c:pt idx="2217">
                  <c:v>40997</c:v>
                </c:pt>
                <c:pt idx="2218">
                  <c:v>40998</c:v>
                </c:pt>
                <c:pt idx="2219">
                  <c:v>41001</c:v>
                </c:pt>
                <c:pt idx="2220">
                  <c:v>41002</c:v>
                </c:pt>
                <c:pt idx="2221">
                  <c:v>41003</c:v>
                </c:pt>
                <c:pt idx="2222">
                  <c:v>41004</c:v>
                </c:pt>
                <c:pt idx="2223">
                  <c:v>41005</c:v>
                </c:pt>
                <c:pt idx="2224">
                  <c:v>41008</c:v>
                </c:pt>
                <c:pt idx="2225">
                  <c:v>41009</c:v>
                </c:pt>
                <c:pt idx="2226">
                  <c:v>41010</c:v>
                </c:pt>
                <c:pt idx="2227">
                  <c:v>41011</c:v>
                </c:pt>
                <c:pt idx="2228">
                  <c:v>41012</c:v>
                </c:pt>
                <c:pt idx="2229">
                  <c:v>41015</c:v>
                </c:pt>
                <c:pt idx="2230">
                  <c:v>41016</c:v>
                </c:pt>
                <c:pt idx="2231">
                  <c:v>41017</c:v>
                </c:pt>
                <c:pt idx="2232">
                  <c:v>41018</c:v>
                </c:pt>
                <c:pt idx="2233">
                  <c:v>41019</c:v>
                </c:pt>
                <c:pt idx="2234">
                  <c:v>41022</c:v>
                </c:pt>
                <c:pt idx="2235">
                  <c:v>41023</c:v>
                </c:pt>
                <c:pt idx="2236">
                  <c:v>41024</c:v>
                </c:pt>
                <c:pt idx="2237">
                  <c:v>41025</c:v>
                </c:pt>
                <c:pt idx="2238">
                  <c:v>41026</c:v>
                </c:pt>
                <c:pt idx="2239">
                  <c:v>41029</c:v>
                </c:pt>
                <c:pt idx="2240">
                  <c:v>41030</c:v>
                </c:pt>
                <c:pt idx="2241">
                  <c:v>41031</c:v>
                </c:pt>
                <c:pt idx="2242">
                  <c:v>41032</c:v>
                </c:pt>
                <c:pt idx="2243">
                  <c:v>41033</c:v>
                </c:pt>
                <c:pt idx="2244">
                  <c:v>41036</c:v>
                </c:pt>
                <c:pt idx="2245">
                  <c:v>41037</c:v>
                </c:pt>
                <c:pt idx="2246">
                  <c:v>41038</c:v>
                </c:pt>
                <c:pt idx="2247">
                  <c:v>41039</c:v>
                </c:pt>
                <c:pt idx="2248">
                  <c:v>41040</c:v>
                </c:pt>
                <c:pt idx="2249">
                  <c:v>41043</c:v>
                </c:pt>
                <c:pt idx="2250">
                  <c:v>41044</c:v>
                </c:pt>
                <c:pt idx="2251">
                  <c:v>41045</c:v>
                </c:pt>
                <c:pt idx="2252">
                  <c:v>41046</c:v>
                </c:pt>
                <c:pt idx="2253">
                  <c:v>41047</c:v>
                </c:pt>
                <c:pt idx="2254">
                  <c:v>41050</c:v>
                </c:pt>
                <c:pt idx="2255">
                  <c:v>41051</c:v>
                </c:pt>
                <c:pt idx="2256">
                  <c:v>41052</c:v>
                </c:pt>
                <c:pt idx="2257">
                  <c:v>41053</c:v>
                </c:pt>
                <c:pt idx="2258">
                  <c:v>41054</c:v>
                </c:pt>
                <c:pt idx="2259">
                  <c:v>41057</c:v>
                </c:pt>
                <c:pt idx="2260">
                  <c:v>41058</c:v>
                </c:pt>
                <c:pt idx="2261">
                  <c:v>41059</c:v>
                </c:pt>
                <c:pt idx="2262">
                  <c:v>41060</c:v>
                </c:pt>
                <c:pt idx="2263">
                  <c:v>41061</c:v>
                </c:pt>
                <c:pt idx="2264">
                  <c:v>41064</c:v>
                </c:pt>
                <c:pt idx="2265">
                  <c:v>41065</c:v>
                </c:pt>
                <c:pt idx="2266">
                  <c:v>41066</c:v>
                </c:pt>
                <c:pt idx="2267">
                  <c:v>41067</c:v>
                </c:pt>
                <c:pt idx="2268">
                  <c:v>41068</c:v>
                </c:pt>
                <c:pt idx="2269">
                  <c:v>41071</c:v>
                </c:pt>
                <c:pt idx="2270">
                  <c:v>41072</c:v>
                </c:pt>
                <c:pt idx="2271">
                  <c:v>41073</c:v>
                </c:pt>
                <c:pt idx="2272">
                  <c:v>41074</c:v>
                </c:pt>
                <c:pt idx="2273">
                  <c:v>41075</c:v>
                </c:pt>
                <c:pt idx="2274">
                  <c:v>41078</c:v>
                </c:pt>
                <c:pt idx="2275">
                  <c:v>41079</c:v>
                </c:pt>
                <c:pt idx="2276">
                  <c:v>41080</c:v>
                </c:pt>
                <c:pt idx="2277">
                  <c:v>41081</c:v>
                </c:pt>
                <c:pt idx="2278">
                  <c:v>41082</c:v>
                </c:pt>
                <c:pt idx="2279">
                  <c:v>41085</c:v>
                </c:pt>
                <c:pt idx="2280">
                  <c:v>41086</c:v>
                </c:pt>
                <c:pt idx="2281">
                  <c:v>41087</c:v>
                </c:pt>
                <c:pt idx="2282">
                  <c:v>41088</c:v>
                </c:pt>
                <c:pt idx="2283">
                  <c:v>41089</c:v>
                </c:pt>
                <c:pt idx="2284">
                  <c:v>41092</c:v>
                </c:pt>
                <c:pt idx="2285">
                  <c:v>41093</c:v>
                </c:pt>
                <c:pt idx="2286">
                  <c:v>41094</c:v>
                </c:pt>
                <c:pt idx="2287">
                  <c:v>41095</c:v>
                </c:pt>
                <c:pt idx="2288">
                  <c:v>41096</c:v>
                </c:pt>
                <c:pt idx="2289">
                  <c:v>41099</c:v>
                </c:pt>
                <c:pt idx="2290">
                  <c:v>41100</c:v>
                </c:pt>
                <c:pt idx="2291">
                  <c:v>41101</c:v>
                </c:pt>
                <c:pt idx="2292">
                  <c:v>41102</c:v>
                </c:pt>
                <c:pt idx="2293">
                  <c:v>41103</c:v>
                </c:pt>
                <c:pt idx="2294">
                  <c:v>41106</c:v>
                </c:pt>
                <c:pt idx="2295">
                  <c:v>41107</c:v>
                </c:pt>
                <c:pt idx="2296">
                  <c:v>41108</c:v>
                </c:pt>
                <c:pt idx="2297">
                  <c:v>41109</c:v>
                </c:pt>
                <c:pt idx="2298">
                  <c:v>41110</c:v>
                </c:pt>
                <c:pt idx="2299">
                  <c:v>41113</c:v>
                </c:pt>
                <c:pt idx="2300">
                  <c:v>41114</c:v>
                </c:pt>
                <c:pt idx="2301">
                  <c:v>41115</c:v>
                </c:pt>
                <c:pt idx="2302">
                  <c:v>41116</c:v>
                </c:pt>
                <c:pt idx="2303">
                  <c:v>41117</c:v>
                </c:pt>
                <c:pt idx="2304">
                  <c:v>41120</c:v>
                </c:pt>
                <c:pt idx="2305">
                  <c:v>41121</c:v>
                </c:pt>
                <c:pt idx="2306">
                  <c:v>41122</c:v>
                </c:pt>
                <c:pt idx="2307">
                  <c:v>41123</c:v>
                </c:pt>
                <c:pt idx="2308">
                  <c:v>41124</c:v>
                </c:pt>
                <c:pt idx="2309">
                  <c:v>41127</c:v>
                </c:pt>
                <c:pt idx="2310">
                  <c:v>41128</c:v>
                </c:pt>
                <c:pt idx="2311">
                  <c:v>41129</c:v>
                </c:pt>
                <c:pt idx="2312">
                  <c:v>41130</c:v>
                </c:pt>
                <c:pt idx="2313">
                  <c:v>41131</c:v>
                </c:pt>
                <c:pt idx="2314">
                  <c:v>41134</c:v>
                </c:pt>
                <c:pt idx="2315">
                  <c:v>41135</c:v>
                </c:pt>
                <c:pt idx="2316">
                  <c:v>41136</c:v>
                </c:pt>
                <c:pt idx="2317">
                  <c:v>41137</c:v>
                </c:pt>
                <c:pt idx="2318">
                  <c:v>41138</c:v>
                </c:pt>
                <c:pt idx="2319">
                  <c:v>41141</c:v>
                </c:pt>
                <c:pt idx="2320">
                  <c:v>41142</c:v>
                </c:pt>
                <c:pt idx="2321">
                  <c:v>41143</c:v>
                </c:pt>
                <c:pt idx="2322">
                  <c:v>41144</c:v>
                </c:pt>
                <c:pt idx="2323">
                  <c:v>41145</c:v>
                </c:pt>
                <c:pt idx="2324">
                  <c:v>41148</c:v>
                </c:pt>
                <c:pt idx="2325">
                  <c:v>41149</c:v>
                </c:pt>
                <c:pt idx="2326">
                  <c:v>41150</c:v>
                </c:pt>
                <c:pt idx="2327">
                  <c:v>41151</c:v>
                </c:pt>
                <c:pt idx="2328">
                  <c:v>41152</c:v>
                </c:pt>
                <c:pt idx="2329">
                  <c:v>41155</c:v>
                </c:pt>
                <c:pt idx="2330">
                  <c:v>41156</c:v>
                </c:pt>
                <c:pt idx="2331">
                  <c:v>41157</c:v>
                </c:pt>
                <c:pt idx="2332">
                  <c:v>41158</c:v>
                </c:pt>
                <c:pt idx="2333">
                  <c:v>41159</c:v>
                </c:pt>
                <c:pt idx="2334">
                  <c:v>41162</c:v>
                </c:pt>
                <c:pt idx="2335">
                  <c:v>41163</c:v>
                </c:pt>
                <c:pt idx="2336">
                  <c:v>41164</c:v>
                </c:pt>
                <c:pt idx="2337">
                  <c:v>41165</c:v>
                </c:pt>
                <c:pt idx="2338">
                  <c:v>41166</c:v>
                </c:pt>
                <c:pt idx="2339">
                  <c:v>41169</c:v>
                </c:pt>
                <c:pt idx="2340">
                  <c:v>41170</c:v>
                </c:pt>
                <c:pt idx="2341">
                  <c:v>41171</c:v>
                </c:pt>
                <c:pt idx="2342">
                  <c:v>41172</c:v>
                </c:pt>
                <c:pt idx="2343">
                  <c:v>41173</c:v>
                </c:pt>
                <c:pt idx="2344">
                  <c:v>41176</c:v>
                </c:pt>
                <c:pt idx="2345">
                  <c:v>41177</c:v>
                </c:pt>
                <c:pt idx="2346">
                  <c:v>41178</c:v>
                </c:pt>
                <c:pt idx="2347">
                  <c:v>41179</c:v>
                </c:pt>
                <c:pt idx="2348">
                  <c:v>41180</c:v>
                </c:pt>
                <c:pt idx="2349">
                  <c:v>41183</c:v>
                </c:pt>
                <c:pt idx="2350">
                  <c:v>41184</c:v>
                </c:pt>
                <c:pt idx="2351">
                  <c:v>41185</c:v>
                </c:pt>
                <c:pt idx="2352">
                  <c:v>41186</c:v>
                </c:pt>
                <c:pt idx="2353">
                  <c:v>41187</c:v>
                </c:pt>
                <c:pt idx="2354">
                  <c:v>41190</c:v>
                </c:pt>
                <c:pt idx="2355">
                  <c:v>41191</c:v>
                </c:pt>
                <c:pt idx="2356">
                  <c:v>41192</c:v>
                </c:pt>
                <c:pt idx="2357">
                  <c:v>41193</c:v>
                </c:pt>
                <c:pt idx="2358">
                  <c:v>41194</c:v>
                </c:pt>
                <c:pt idx="2359">
                  <c:v>41197</c:v>
                </c:pt>
                <c:pt idx="2360">
                  <c:v>41198</c:v>
                </c:pt>
                <c:pt idx="2361">
                  <c:v>41199</c:v>
                </c:pt>
                <c:pt idx="2362">
                  <c:v>41200</c:v>
                </c:pt>
                <c:pt idx="2363">
                  <c:v>41201</c:v>
                </c:pt>
                <c:pt idx="2364">
                  <c:v>41204</c:v>
                </c:pt>
                <c:pt idx="2365">
                  <c:v>41205</c:v>
                </c:pt>
                <c:pt idx="2366">
                  <c:v>41206</c:v>
                </c:pt>
                <c:pt idx="2367">
                  <c:v>41207</c:v>
                </c:pt>
                <c:pt idx="2368">
                  <c:v>41208</c:v>
                </c:pt>
                <c:pt idx="2369">
                  <c:v>41211</c:v>
                </c:pt>
                <c:pt idx="2370">
                  <c:v>41212</c:v>
                </c:pt>
                <c:pt idx="2371">
                  <c:v>41213</c:v>
                </c:pt>
                <c:pt idx="2372">
                  <c:v>41214</c:v>
                </c:pt>
                <c:pt idx="2373">
                  <c:v>41215</c:v>
                </c:pt>
                <c:pt idx="2374">
                  <c:v>41218</c:v>
                </c:pt>
                <c:pt idx="2375">
                  <c:v>41219</c:v>
                </c:pt>
                <c:pt idx="2376">
                  <c:v>41220</c:v>
                </c:pt>
                <c:pt idx="2377">
                  <c:v>41221</c:v>
                </c:pt>
                <c:pt idx="2378">
                  <c:v>41222</c:v>
                </c:pt>
                <c:pt idx="2379">
                  <c:v>41225</c:v>
                </c:pt>
                <c:pt idx="2380">
                  <c:v>41226</c:v>
                </c:pt>
                <c:pt idx="2381">
                  <c:v>41227</c:v>
                </c:pt>
                <c:pt idx="2382">
                  <c:v>41228</c:v>
                </c:pt>
                <c:pt idx="2383">
                  <c:v>41229</c:v>
                </c:pt>
                <c:pt idx="2384">
                  <c:v>41232</c:v>
                </c:pt>
                <c:pt idx="2385">
                  <c:v>41233</c:v>
                </c:pt>
                <c:pt idx="2386">
                  <c:v>41234</c:v>
                </c:pt>
                <c:pt idx="2387">
                  <c:v>41235</c:v>
                </c:pt>
                <c:pt idx="2388">
                  <c:v>41236</c:v>
                </c:pt>
                <c:pt idx="2389">
                  <c:v>41239</c:v>
                </c:pt>
                <c:pt idx="2390">
                  <c:v>41240</c:v>
                </c:pt>
                <c:pt idx="2391">
                  <c:v>41241</c:v>
                </c:pt>
                <c:pt idx="2392">
                  <c:v>41242</c:v>
                </c:pt>
                <c:pt idx="2393">
                  <c:v>41243</c:v>
                </c:pt>
                <c:pt idx="2394">
                  <c:v>41246</c:v>
                </c:pt>
                <c:pt idx="2395">
                  <c:v>41247</c:v>
                </c:pt>
                <c:pt idx="2396">
                  <c:v>41248</c:v>
                </c:pt>
                <c:pt idx="2397">
                  <c:v>41249</c:v>
                </c:pt>
                <c:pt idx="2398">
                  <c:v>41250</c:v>
                </c:pt>
                <c:pt idx="2399">
                  <c:v>41253</c:v>
                </c:pt>
                <c:pt idx="2400">
                  <c:v>41254</c:v>
                </c:pt>
                <c:pt idx="2401">
                  <c:v>41255</c:v>
                </c:pt>
                <c:pt idx="2402">
                  <c:v>41256</c:v>
                </c:pt>
                <c:pt idx="2403">
                  <c:v>41257</c:v>
                </c:pt>
                <c:pt idx="2404">
                  <c:v>41260</c:v>
                </c:pt>
                <c:pt idx="2405">
                  <c:v>41261</c:v>
                </c:pt>
                <c:pt idx="2406">
                  <c:v>41262</c:v>
                </c:pt>
                <c:pt idx="2407">
                  <c:v>41263</c:v>
                </c:pt>
                <c:pt idx="2408">
                  <c:v>41264</c:v>
                </c:pt>
                <c:pt idx="2409">
                  <c:v>41267</c:v>
                </c:pt>
                <c:pt idx="2410">
                  <c:v>41268</c:v>
                </c:pt>
                <c:pt idx="2411">
                  <c:v>41269</c:v>
                </c:pt>
                <c:pt idx="2412">
                  <c:v>41270</c:v>
                </c:pt>
                <c:pt idx="2413">
                  <c:v>41271</c:v>
                </c:pt>
                <c:pt idx="2414">
                  <c:v>41274</c:v>
                </c:pt>
                <c:pt idx="2415">
                  <c:v>41275</c:v>
                </c:pt>
                <c:pt idx="2416">
                  <c:v>41276</c:v>
                </c:pt>
                <c:pt idx="2417">
                  <c:v>41277</c:v>
                </c:pt>
                <c:pt idx="2418">
                  <c:v>41278</c:v>
                </c:pt>
                <c:pt idx="2419">
                  <c:v>41281</c:v>
                </c:pt>
                <c:pt idx="2420">
                  <c:v>41282</c:v>
                </c:pt>
                <c:pt idx="2421">
                  <c:v>41283</c:v>
                </c:pt>
                <c:pt idx="2422">
                  <c:v>41284</c:v>
                </c:pt>
                <c:pt idx="2423">
                  <c:v>41285</c:v>
                </c:pt>
                <c:pt idx="2424">
                  <c:v>41288</c:v>
                </c:pt>
                <c:pt idx="2425">
                  <c:v>41289</c:v>
                </c:pt>
                <c:pt idx="2426">
                  <c:v>41290</c:v>
                </c:pt>
                <c:pt idx="2427">
                  <c:v>41291</c:v>
                </c:pt>
                <c:pt idx="2428">
                  <c:v>41292</c:v>
                </c:pt>
                <c:pt idx="2429">
                  <c:v>41295</c:v>
                </c:pt>
                <c:pt idx="2430">
                  <c:v>41296</c:v>
                </c:pt>
                <c:pt idx="2431">
                  <c:v>41297</c:v>
                </c:pt>
                <c:pt idx="2432">
                  <c:v>41298</c:v>
                </c:pt>
                <c:pt idx="2433">
                  <c:v>41299</c:v>
                </c:pt>
                <c:pt idx="2434">
                  <c:v>41302</c:v>
                </c:pt>
                <c:pt idx="2435">
                  <c:v>41303</c:v>
                </c:pt>
                <c:pt idx="2436">
                  <c:v>41304</c:v>
                </c:pt>
                <c:pt idx="2437">
                  <c:v>41305</c:v>
                </c:pt>
                <c:pt idx="2438">
                  <c:v>41306</c:v>
                </c:pt>
                <c:pt idx="2439">
                  <c:v>41309</c:v>
                </c:pt>
                <c:pt idx="2440">
                  <c:v>41310</c:v>
                </c:pt>
                <c:pt idx="2441">
                  <c:v>41311</c:v>
                </c:pt>
                <c:pt idx="2442">
                  <c:v>41312</c:v>
                </c:pt>
                <c:pt idx="2443">
                  <c:v>41313</c:v>
                </c:pt>
                <c:pt idx="2444">
                  <c:v>41316</c:v>
                </c:pt>
                <c:pt idx="2445">
                  <c:v>41317</c:v>
                </c:pt>
                <c:pt idx="2446">
                  <c:v>41318</c:v>
                </c:pt>
                <c:pt idx="2447">
                  <c:v>41319</c:v>
                </c:pt>
                <c:pt idx="2448">
                  <c:v>41320</c:v>
                </c:pt>
                <c:pt idx="2449">
                  <c:v>41323</c:v>
                </c:pt>
                <c:pt idx="2450">
                  <c:v>41324</c:v>
                </c:pt>
                <c:pt idx="2451">
                  <c:v>41325</c:v>
                </c:pt>
                <c:pt idx="2452">
                  <c:v>41326</c:v>
                </c:pt>
                <c:pt idx="2453">
                  <c:v>41327</c:v>
                </c:pt>
                <c:pt idx="2454">
                  <c:v>41330</c:v>
                </c:pt>
                <c:pt idx="2455">
                  <c:v>41331</c:v>
                </c:pt>
                <c:pt idx="2456">
                  <c:v>41332</c:v>
                </c:pt>
                <c:pt idx="2457">
                  <c:v>41333</c:v>
                </c:pt>
                <c:pt idx="2458">
                  <c:v>41334</c:v>
                </c:pt>
                <c:pt idx="2459">
                  <c:v>41337</c:v>
                </c:pt>
                <c:pt idx="2460">
                  <c:v>41338</c:v>
                </c:pt>
                <c:pt idx="2461">
                  <c:v>41339</c:v>
                </c:pt>
                <c:pt idx="2462">
                  <c:v>41340</c:v>
                </c:pt>
                <c:pt idx="2463">
                  <c:v>41341</c:v>
                </c:pt>
                <c:pt idx="2464">
                  <c:v>41344</c:v>
                </c:pt>
                <c:pt idx="2465">
                  <c:v>41345</c:v>
                </c:pt>
                <c:pt idx="2466">
                  <c:v>41346</c:v>
                </c:pt>
                <c:pt idx="2467">
                  <c:v>41347</c:v>
                </c:pt>
                <c:pt idx="2468">
                  <c:v>41348</c:v>
                </c:pt>
                <c:pt idx="2469">
                  <c:v>41351</c:v>
                </c:pt>
                <c:pt idx="2470">
                  <c:v>41352</c:v>
                </c:pt>
                <c:pt idx="2471">
                  <c:v>41353</c:v>
                </c:pt>
                <c:pt idx="2472">
                  <c:v>41354</c:v>
                </c:pt>
                <c:pt idx="2473">
                  <c:v>41355</c:v>
                </c:pt>
                <c:pt idx="2474">
                  <c:v>41358</c:v>
                </c:pt>
                <c:pt idx="2475">
                  <c:v>41359</c:v>
                </c:pt>
                <c:pt idx="2476">
                  <c:v>41360</c:v>
                </c:pt>
                <c:pt idx="2477">
                  <c:v>41361</c:v>
                </c:pt>
                <c:pt idx="2478">
                  <c:v>41362</c:v>
                </c:pt>
                <c:pt idx="2479">
                  <c:v>41365</c:v>
                </c:pt>
                <c:pt idx="2480">
                  <c:v>41366</c:v>
                </c:pt>
                <c:pt idx="2481">
                  <c:v>41367</c:v>
                </c:pt>
                <c:pt idx="2482">
                  <c:v>41368</c:v>
                </c:pt>
                <c:pt idx="2483">
                  <c:v>41369</c:v>
                </c:pt>
                <c:pt idx="2484">
                  <c:v>41372</c:v>
                </c:pt>
                <c:pt idx="2485">
                  <c:v>41373</c:v>
                </c:pt>
                <c:pt idx="2486">
                  <c:v>41374</c:v>
                </c:pt>
                <c:pt idx="2487">
                  <c:v>41375</c:v>
                </c:pt>
                <c:pt idx="2488">
                  <c:v>41376</c:v>
                </c:pt>
                <c:pt idx="2489">
                  <c:v>41379</c:v>
                </c:pt>
                <c:pt idx="2490">
                  <c:v>41380</c:v>
                </c:pt>
                <c:pt idx="2491">
                  <c:v>41381</c:v>
                </c:pt>
                <c:pt idx="2492">
                  <c:v>41382</c:v>
                </c:pt>
                <c:pt idx="2493">
                  <c:v>41383</c:v>
                </c:pt>
                <c:pt idx="2494">
                  <c:v>41386</c:v>
                </c:pt>
                <c:pt idx="2495">
                  <c:v>41387</c:v>
                </c:pt>
                <c:pt idx="2496">
                  <c:v>41388</c:v>
                </c:pt>
                <c:pt idx="2497">
                  <c:v>41389</c:v>
                </c:pt>
                <c:pt idx="2498">
                  <c:v>41390</c:v>
                </c:pt>
                <c:pt idx="2499">
                  <c:v>41393</c:v>
                </c:pt>
                <c:pt idx="2500">
                  <c:v>41394</c:v>
                </c:pt>
                <c:pt idx="2501">
                  <c:v>41395</c:v>
                </c:pt>
                <c:pt idx="2502">
                  <c:v>41396</c:v>
                </c:pt>
                <c:pt idx="2503">
                  <c:v>41397</c:v>
                </c:pt>
                <c:pt idx="2504">
                  <c:v>41400</c:v>
                </c:pt>
                <c:pt idx="2505">
                  <c:v>41401</c:v>
                </c:pt>
                <c:pt idx="2506">
                  <c:v>41402</c:v>
                </c:pt>
                <c:pt idx="2507">
                  <c:v>41403</c:v>
                </c:pt>
                <c:pt idx="2508">
                  <c:v>41404</c:v>
                </c:pt>
                <c:pt idx="2509">
                  <c:v>41407</c:v>
                </c:pt>
                <c:pt idx="2510">
                  <c:v>41408</c:v>
                </c:pt>
                <c:pt idx="2511">
                  <c:v>41409</c:v>
                </c:pt>
                <c:pt idx="2512">
                  <c:v>41410</c:v>
                </c:pt>
                <c:pt idx="2513">
                  <c:v>41411</c:v>
                </c:pt>
                <c:pt idx="2514">
                  <c:v>41414</c:v>
                </c:pt>
                <c:pt idx="2515">
                  <c:v>41415</c:v>
                </c:pt>
                <c:pt idx="2516">
                  <c:v>41416</c:v>
                </c:pt>
                <c:pt idx="2517">
                  <c:v>41417</c:v>
                </c:pt>
                <c:pt idx="2518">
                  <c:v>41418</c:v>
                </c:pt>
                <c:pt idx="2519">
                  <c:v>41421</c:v>
                </c:pt>
                <c:pt idx="2520">
                  <c:v>41422</c:v>
                </c:pt>
              </c:numCache>
            </c:numRef>
          </c:cat>
          <c:val>
            <c:numRef>
              <c:f>'Ans2&amp;4'!$E$6:$E$2526</c:f>
              <c:numCache>
                <c:formatCode>0.00%</c:formatCode>
                <c:ptCount val="2521"/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56-44C2-96C3-F2B468515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948336"/>
        <c:axId val="957938768"/>
      </c:lineChart>
      <c:catAx>
        <c:axId val="95794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38768"/>
        <c:crosses val="autoZero"/>
        <c:auto val="1"/>
        <c:lblAlgn val="ctr"/>
        <c:lblOffset val="100"/>
        <c:noMultiLvlLbl val="0"/>
      </c:catAx>
      <c:valAx>
        <c:axId val="9579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48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165100</xdr:rowOff>
    </xdr:from>
    <xdr:to>
      <xdr:col>9</xdr:col>
      <xdr:colOff>578177</xdr:colOff>
      <xdr:row>22</xdr:row>
      <xdr:rowOff>89109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35C7D4-0107-4955-B9EB-C82D87F3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361950"/>
          <a:ext cx="6369377" cy="40578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430698</xdr:colOff>
      <xdr:row>1</xdr:row>
      <xdr:rowOff>75922</xdr:rowOff>
    </xdr:from>
    <xdr:to>
      <xdr:col>14</xdr:col>
      <xdr:colOff>319948</xdr:colOff>
      <xdr:row>8</xdr:row>
      <xdr:rowOff>94154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2D75B3-CCEB-42FC-8610-3684AF5A3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4437" y="274705"/>
          <a:ext cx="4085772" cy="1409710"/>
        </a:xfrm>
        <a:prstGeom prst="rect">
          <a:avLst/>
        </a:prstGeom>
      </xdr:spPr>
    </xdr:pic>
    <xdr:clientData/>
  </xdr:twoCellAnchor>
  <xdr:twoCellAnchor editAs="oneCell">
    <xdr:from>
      <xdr:col>9</xdr:col>
      <xdr:colOff>276087</xdr:colOff>
      <xdr:row>9</xdr:row>
      <xdr:rowOff>77306</xdr:rowOff>
    </xdr:from>
    <xdr:to>
      <xdr:col>16</xdr:col>
      <xdr:colOff>770333</xdr:colOff>
      <xdr:row>29</xdr:row>
      <xdr:rowOff>159512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CA7418-4731-465A-9C49-350DDFA86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9826" y="1866349"/>
          <a:ext cx="6369377" cy="4057859"/>
        </a:xfrm>
        <a:prstGeom prst="rect">
          <a:avLst/>
        </a:prstGeom>
      </xdr:spPr>
    </xdr:pic>
    <xdr:clientData/>
  </xdr:twoCellAnchor>
  <xdr:twoCellAnchor editAs="oneCell">
    <xdr:from>
      <xdr:col>10</xdr:col>
      <xdr:colOff>281609</xdr:colOff>
      <xdr:row>34</xdr:row>
      <xdr:rowOff>71782</xdr:rowOff>
    </xdr:from>
    <xdr:to>
      <xdr:col>14</xdr:col>
      <xdr:colOff>518676</xdr:colOff>
      <xdr:row>49</xdr:row>
      <xdr:rowOff>87397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E01736-DBF7-454A-A643-BE8883F47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74652" y="6830391"/>
          <a:ext cx="3594285" cy="299735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717826</xdr:colOff>
      <xdr:row>34</xdr:row>
      <xdr:rowOff>82826</xdr:rowOff>
    </xdr:from>
    <xdr:to>
      <xdr:col>20</xdr:col>
      <xdr:colOff>127228</xdr:colOff>
      <xdr:row>52</xdr:row>
      <xdr:rowOff>41871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AB033B-B285-440F-A11D-2A9AE1E1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087" y="6841435"/>
          <a:ext cx="4445228" cy="3537132"/>
        </a:xfrm>
        <a:prstGeom prst="rect">
          <a:avLst/>
        </a:prstGeom>
      </xdr:spPr>
    </xdr:pic>
    <xdr:clientData/>
  </xdr:twoCellAnchor>
  <xdr:twoCellAnchor editAs="oneCell">
    <xdr:from>
      <xdr:col>15</xdr:col>
      <xdr:colOff>276087</xdr:colOff>
      <xdr:row>52</xdr:row>
      <xdr:rowOff>187739</xdr:rowOff>
    </xdr:from>
    <xdr:to>
      <xdr:col>19</xdr:col>
      <xdr:colOff>163886</xdr:colOff>
      <xdr:row>64</xdr:row>
      <xdr:rowOff>37663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79E428-10C6-4147-B87E-37C99982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65652" y="10524435"/>
          <a:ext cx="3245017" cy="2235315"/>
        </a:xfrm>
        <a:prstGeom prst="rect">
          <a:avLst/>
        </a:prstGeom>
      </xdr:spPr>
    </xdr:pic>
    <xdr:clientData/>
  </xdr:twoCellAnchor>
  <xdr:twoCellAnchor editAs="oneCell">
    <xdr:from>
      <xdr:col>9</xdr:col>
      <xdr:colOff>839304</xdr:colOff>
      <xdr:row>50</xdr:row>
      <xdr:rowOff>0</xdr:rowOff>
    </xdr:from>
    <xdr:to>
      <xdr:col>14</xdr:col>
      <xdr:colOff>325971</xdr:colOff>
      <xdr:row>67</xdr:row>
      <xdr:rowOff>176878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28465-D871-4A6B-B22F-A05DA2C70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93043" y="9939130"/>
          <a:ext cx="3683189" cy="35561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450850</xdr:colOff>
      <xdr:row>27</xdr:row>
      <xdr:rowOff>42172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4B21C0-32A7-4E9A-8F69-106D57B7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93700"/>
          <a:ext cx="7715250" cy="496342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28</xdr:row>
      <xdr:rowOff>120650</xdr:rowOff>
    </xdr:from>
    <xdr:to>
      <xdr:col>7</xdr:col>
      <xdr:colOff>463750</xdr:colOff>
      <xdr:row>45</xdr:row>
      <xdr:rowOff>50968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854000-98E8-4A9E-89AC-D9DF3A9E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632450"/>
          <a:ext cx="3892750" cy="3276768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28</xdr:row>
      <xdr:rowOff>44450</xdr:rowOff>
    </xdr:from>
    <xdr:to>
      <xdr:col>14</xdr:col>
      <xdr:colOff>438326</xdr:colOff>
      <xdr:row>42</xdr:row>
      <xdr:rowOff>177948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963764-A4BE-461A-80F8-986D55EA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5556250"/>
          <a:ext cx="3416476" cy="288939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11</xdr:col>
      <xdr:colOff>463676</xdr:colOff>
      <xdr:row>56</xdr:row>
      <xdr:rowOff>114417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42BAFF-3C59-40C9-B03F-ABBCCCB2D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8858250"/>
          <a:ext cx="2444876" cy="22797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2509</xdr:row>
      <xdr:rowOff>193675</xdr:rowOff>
    </xdr:from>
    <xdr:to>
      <xdr:col>14</xdr:col>
      <xdr:colOff>577850</xdr:colOff>
      <xdr:row>2523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5FAB1-4124-489C-8DA9-9E2E90D78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searchgate.net/publication/228707593_Sustainable_withdrawal_rates_from_your_retirement_portfolio" TargetMode="External"/><Relationship Id="rId2" Type="http://schemas.openxmlformats.org/officeDocument/2006/relationships/hyperlink" Target="https://thepoorswiss.com/updated-trinity-study/" TargetMode="External"/><Relationship Id="rId1" Type="http://schemas.openxmlformats.org/officeDocument/2006/relationships/hyperlink" Target="https://www.thebalance.com/best-retirement-investments-2388568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C1F74-D3C5-4D4F-9A1F-E707583AFED2}">
  <dimension ref="A1"/>
  <sheetViews>
    <sheetView workbookViewId="0">
      <selection activeCell="B2" sqref="B2"/>
    </sheetView>
  </sheetViews>
  <sheetFormatPr defaultRowHeight="15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5FD99-6961-B844-8B93-C2A65D25D6A8}">
  <dimension ref="A1:K4815"/>
  <sheetViews>
    <sheetView showGridLines="0" zoomScale="115" zoomScaleNormal="115" workbookViewId="0">
      <selection activeCell="D2621" sqref="D2621"/>
    </sheetView>
  </sheetViews>
  <sheetFormatPr defaultColWidth="11" defaultRowHeight="15.5" x14ac:dyDescent="0.35"/>
  <sheetData>
    <row r="1" spans="1:9" x14ac:dyDescent="0.35">
      <c r="B1" t="s">
        <v>40</v>
      </c>
      <c r="C1" t="s">
        <v>41</v>
      </c>
      <c r="D1" t="s">
        <v>42</v>
      </c>
      <c r="G1" t="s">
        <v>40</v>
      </c>
      <c r="H1" t="s">
        <v>41</v>
      </c>
      <c r="I1" t="s">
        <v>42</v>
      </c>
    </row>
    <row r="2" spans="1:9" x14ac:dyDescent="0.35">
      <c r="A2" s="68">
        <v>37894</v>
      </c>
      <c r="B2">
        <v>995.97</v>
      </c>
      <c r="C2">
        <v>102.7</v>
      </c>
      <c r="D2" s="21" t="b" cm="1">
        <f t="array" ref="D2">A2=_xlfn.AGGREGATE(14,6,$A$2:$A$4815/((YEAR(A2)=YEAR($A$2:$A$4815))*(MONTH(A2)=MONTH($A$2:$A$4815))),1)</f>
        <v>1</v>
      </c>
      <c r="F2" s="68">
        <v>37894</v>
      </c>
      <c r="G2">
        <v>995.97</v>
      </c>
      <c r="H2">
        <v>102.7</v>
      </c>
      <c r="I2" s="21" t="b">
        <v>1</v>
      </c>
    </row>
    <row r="3" spans="1:9" x14ac:dyDescent="0.35">
      <c r="A3" s="68">
        <v>37895</v>
      </c>
      <c r="B3">
        <v>1018.22</v>
      </c>
      <c r="C3">
        <v>102.65</v>
      </c>
      <c r="D3" s="21" t="b" cm="1">
        <f t="array" ref="D3">A3=_xlfn.AGGREGATE(14,6,$A$2:$A$4815/((YEAR(A3)=YEAR($A$2:$A$4815))*(MONTH(A3)=MONTH($A$2:$A$4815))),1)</f>
        <v>0</v>
      </c>
      <c r="F3" s="68">
        <v>37925</v>
      </c>
      <c r="G3">
        <v>1050.71</v>
      </c>
      <c r="H3">
        <v>101.74</v>
      </c>
      <c r="I3" s="21" t="b">
        <v>1</v>
      </c>
    </row>
    <row r="4" spans="1:9" x14ac:dyDescent="0.35">
      <c r="A4" s="68">
        <v>37896</v>
      </c>
      <c r="B4">
        <v>1020.24</v>
      </c>
      <c r="C4">
        <v>102.49</v>
      </c>
      <c r="D4" s="21" t="b" cm="1">
        <f t="array" ref="D4">A4=_xlfn.AGGREGATE(14,6,$A$2:$A$4815/((YEAR(A4)=YEAR($A$2:$A$4815))*(MONTH(A4)=MONTH($A$2:$A$4815))),1)</f>
        <v>0</v>
      </c>
      <c r="F4" s="68">
        <v>37953</v>
      </c>
      <c r="G4">
        <v>1058.2</v>
      </c>
      <c r="H4">
        <v>101.72</v>
      </c>
      <c r="I4" s="21" t="b">
        <v>1</v>
      </c>
    </row>
    <row r="5" spans="1:9" x14ac:dyDescent="0.35">
      <c r="A5" s="68">
        <v>37897</v>
      </c>
      <c r="B5">
        <v>1029.8499999999999</v>
      </c>
      <c r="C5">
        <v>101.75</v>
      </c>
      <c r="D5" s="21" t="b" cm="1">
        <f t="array" ref="D5">A5=_xlfn.AGGREGATE(14,6,$A$2:$A$4815/((YEAR(A5)=YEAR($A$2:$A$4815))*(MONTH(A5)=MONTH($A$2:$A$4815))),1)</f>
        <v>0</v>
      </c>
      <c r="F5" s="68">
        <v>37986</v>
      </c>
      <c r="G5">
        <v>1111.92</v>
      </c>
      <c r="H5">
        <v>102.15</v>
      </c>
      <c r="I5" s="21" t="b">
        <v>1</v>
      </c>
    </row>
    <row r="6" spans="1:9" x14ac:dyDescent="0.35">
      <c r="A6" s="68">
        <v>37900</v>
      </c>
      <c r="B6">
        <v>1034.3499999999999</v>
      </c>
      <c r="C6">
        <v>101.9</v>
      </c>
      <c r="D6" s="21" t="b" cm="1">
        <f t="array" ref="D6">A6=_xlfn.AGGREGATE(14,6,$A$2:$A$4815/((YEAR(A6)=YEAR($A$2:$A$4815))*(MONTH(A6)=MONTH($A$2:$A$4815))),1)</f>
        <v>0</v>
      </c>
      <c r="F6" s="68">
        <v>38016</v>
      </c>
      <c r="G6">
        <v>1131.1300000000001</v>
      </c>
      <c r="H6">
        <v>102.6</v>
      </c>
      <c r="I6" s="21" t="b">
        <v>1</v>
      </c>
    </row>
    <row r="7" spans="1:9" x14ac:dyDescent="0.35">
      <c r="A7" s="68">
        <v>37901</v>
      </c>
      <c r="B7">
        <v>1039.25</v>
      </c>
      <c r="C7">
        <v>101.55</v>
      </c>
      <c r="D7" s="21" t="b" cm="1">
        <f t="array" ref="D7">A7=_xlfn.AGGREGATE(14,6,$A$2:$A$4815/((YEAR(A7)=YEAR($A$2:$A$4815))*(MONTH(A7)=MONTH($A$2:$A$4815))),1)</f>
        <v>0</v>
      </c>
      <c r="F7" s="68">
        <v>38044</v>
      </c>
      <c r="G7">
        <v>1144.94</v>
      </c>
      <c r="H7">
        <v>103.49</v>
      </c>
      <c r="I7" s="21" t="b">
        <v>1</v>
      </c>
    </row>
    <row r="8" spans="1:9" x14ac:dyDescent="0.35">
      <c r="A8" s="68">
        <v>37902</v>
      </c>
      <c r="B8">
        <v>1033.78</v>
      </c>
      <c r="C8">
        <v>101.8</v>
      </c>
      <c r="D8" s="21" t="b" cm="1">
        <f t="array" ref="D8">A8=_xlfn.AGGREGATE(14,6,$A$2:$A$4815/((YEAR(A8)=YEAR($A$2:$A$4815))*(MONTH(A8)=MONTH($A$2:$A$4815))),1)</f>
        <v>0</v>
      </c>
      <c r="F8" s="68">
        <v>38077</v>
      </c>
      <c r="G8">
        <v>1126.21</v>
      </c>
      <c r="H8">
        <v>103.95</v>
      </c>
      <c r="I8" s="21" t="b">
        <v>1</v>
      </c>
    </row>
    <row r="9" spans="1:9" x14ac:dyDescent="0.35">
      <c r="A9" s="68">
        <v>37903</v>
      </c>
      <c r="B9">
        <v>1038.73</v>
      </c>
      <c r="C9">
        <v>101.44</v>
      </c>
      <c r="D9" s="21" t="b" cm="1">
        <f t="array" ref="D9">A9=_xlfn.AGGREGATE(14,6,$A$2:$A$4815/((YEAR(A9)=YEAR($A$2:$A$4815))*(MONTH(A9)=MONTH($A$2:$A$4815))),1)</f>
        <v>0</v>
      </c>
      <c r="F9" s="68">
        <v>38107</v>
      </c>
      <c r="G9">
        <v>1107.31</v>
      </c>
      <c r="H9">
        <v>100.78</v>
      </c>
      <c r="I9" s="21" t="b">
        <v>1</v>
      </c>
    </row>
    <row r="10" spans="1:9" x14ac:dyDescent="0.35">
      <c r="A10" s="68">
        <v>37904</v>
      </c>
      <c r="B10">
        <v>1038.06</v>
      </c>
      <c r="C10">
        <v>102</v>
      </c>
      <c r="D10" s="21" t="b" cm="1">
        <f t="array" ref="D10">A10=_xlfn.AGGREGATE(14,6,$A$2:$A$4815/((YEAR(A10)=YEAR($A$2:$A$4815))*(MONTH(A10)=MONTH($A$2:$A$4815))),1)</f>
        <v>0</v>
      </c>
      <c r="F10" s="68">
        <v>38138</v>
      </c>
      <c r="G10">
        <v>1120.68</v>
      </c>
      <c r="H10">
        <v>100.13</v>
      </c>
      <c r="I10" s="21" t="b">
        <v>1</v>
      </c>
    </row>
    <row r="11" spans="1:9" x14ac:dyDescent="0.35">
      <c r="A11" s="68">
        <v>37907</v>
      </c>
      <c r="B11">
        <v>1045.3499999999999</v>
      </c>
      <c r="C11">
        <v>101.55</v>
      </c>
      <c r="D11" s="21" t="b" cm="1">
        <f t="array" ref="D11">A11=_xlfn.AGGREGATE(14,6,$A$2:$A$4815/((YEAR(A11)=YEAR($A$2:$A$4815))*(MONTH(A11)=MONTH($A$2:$A$4815))),1)</f>
        <v>0</v>
      </c>
      <c r="F11" s="68">
        <v>38168</v>
      </c>
      <c r="G11">
        <v>1140.8399999999999</v>
      </c>
      <c r="H11">
        <v>100.54</v>
      </c>
      <c r="I11" s="21" t="b">
        <v>1</v>
      </c>
    </row>
    <row r="12" spans="1:9" x14ac:dyDescent="0.35">
      <c r="A12" s="68">
        <v>37908</v>
      </c>
      <c r="B12">
        <v>1049.48</v>
      </c>
      <c r="C12">
        <v>101.35</v>
      </c>
      <c r="D12" s="21" t="b" cm="1">
        <f t="array" ref="D12">A12=_xlfn.AGGREGATE(14,6,$A$2:$A$4815/((YEAR(A12)=YEAR($A$2:$A$4815))*(MONTH(A12)=MONTH($A$2:$A$4815))),1)</f>
        <v>0</v>
      </c>
      <c r="F12" s="68">
        <v>38198</v>
      </c>
      <c r="G12">
        <v>1101.72</v>
      </c>
      <c r="H12">
        <v>101.15</v>
      </c>
      <c r="I12" s="21" t="b">
        <v>1</v>
      </c>
    </row>
    <row r="13" spans="1:9" x14ac:dyDescent="0.35">
      <c r="A13" s="68">
        <v>37909</v>
      </c>
      <c r="B13">
        <v>1046.76</v>
      </c>
      <c r="C13">
        <v>101.1</v>
      </c>
      <c r="D13" s="21" t="b" cm="1">
        <f t="array" ref="D13">A13=_xlfn.AGGREGATE(14,6,$A$2:$A$4815/((YEAR(A13)=YEAR($A$2:$A$4815))*(MONTH(A13)=MONTH($A$2:$A$4815))),1)</f>
        <v>0</v>
      </c>
      <c r="F13" s="68">
        <v>38230</v>
      </c>
      <c r="G13">
        <v>1104.24</v>
      </c>
      <c r="H13">
        <v>102.46</v>
      </c>
      <c r="I13" s="21" t="b">
        <v>1</v>
      </c>
    </row>
    <row r="14" spans="1:9" x14ac:dyDescent="0.35">
      <c r="A14" s="68">
        <v>37910</v>
      </c>
      <c r="B14">
        <v>1050.07</v>
      </c>
      <c r="C14">
        <v>100.83</v>
      </c>
      <c r="D14" s="21" t="b" cm="1">
        <f t="array" ref="D14">A14=_xlfn.AGGREGATE(14,6,$A$2:$A$4815/((YEAR(A14)=YEAR($A$2:$A$4815))*(MONTH(A14)=MONTH($A$2:$A$4815))),1)</f>
        <v>0</v>
      </c>
      <c r="F14" s="68">
        <v>38260</v>
      </c>
      <c r="G14">
        <v>1114.58</v>
      </c>
      <c r="H14">
        <v>102.67</v>
      </c>
      <c r="I14" s="21" t="b">
        <v>1</v>
      </c>
    </row>
    <row r="15" spans="1:9" x14ac:dyDescent="0.35">
      <c r="A15" s="68">
        <v>37911</v>
      </c>
      <c r="B15">
        <v>1039.32</v>
      </c>
      <c r="C15">
        <v>101.31</v>
      </c>
      <c r="D15" s="21" t="b" cm="1">
        <f t="array" ref="D15">A15=_xlfn.AGGREGATE(14,6,$A$2:$A$4815/((YEAR(A15)=YEAR($A$2:$A$4815))*(MONTH(A15)=MONTH($A$2:$A$4815))),1)</f>
        <v>0</v>
      </c>
      <c r="F15" s="68">
        <v>38289</v>
      </c>
      <c r="G15">
        <v>1130.2</v>
      </c>
      <c r="H15">
        <v>103.24</v>
      </c>
      <c r="I15" s="21" t="b">
        <v>1</v>
      </c>
    </row>
    <row r="16" spans="1:9" x14ac:dyDescent="0.35">
      <c r="A16" s="68">
        <v>37914</v>
      </c>
      <c r="B16">
        <v>1044.68</v>
      </c>
      <c r="C16">
        <v>101.25</v>
      </c>
      <c r="D16" s="21" t="b" cm="1">
        <f t="array" ref="D16">A16=_xlfn.AGGREGATE(14,6,$A$2:$A$4815/((YEAR(A16)=YEAR($A$2:$A$4815))*(MONTH(A16)=MONTH($A$2:$A$4815))),1)</f>
        <v>0</v>
      </c>
      <c r="F16" s="68">
        <v>38321</v>
      </c>
      <c r="G16">
        <v>1173.82</v>
      </c>
      <c r="H16">
        <v>102.2</v>
      </c>
      <c r="I16" s="21" t="b">
        <v>1</v>
      </c>
    </row>
    <row r="17" spans="1:11" x14ac:dyDescent="0.35">
      <c r="A17" s="68">
        <v>37915</v>
      </c>
      <c r="B17">
        <v>1046.03</v>
      </c>
      <c r="C17">
        <v>101.45</v>
      </c>
      <c r="D17" s="21" t="b" cm="1">
        <f t="array" ref="D17">A17=_xlfn.AGGREGATE(14,6,$A$2:$A$4815/((YEAR(A17)=YEAR($A$2:$A$4815))*(MONTH(A17)=MONTH($A$2:$A$4815))),1)</f>
        <v>0</v>
      </c>
      <c r="F17" s="68">
        <v>38352</v>
      </c>
      <c r="G17">
        <v>1211.92</v>
      </c>
      <c r="H17">
        <v>102.4</v>
      </c>
      <c r="I17" s="21" t="b">
        <v>1</v>
      </c>
    </row>
    <row r="18" spans="1:11" x14ac:dyDescent="0.35">
      <c r="A18" s="68">
        <v>37916</v>
      </c>
      <c r="B18">
        <v>1030.3599999999999</v>
      </c>
      <c r="C18">
        <v>101.9</v>
      </c>
      <c r="D18" s="21" t="b" cm="1">
        <f t="array" ref="D18">A18=_xlfn.AGGREGATE(14,6,$A$2:$A$4815/((YEAR(A18)=YEAR($A$2:$A$4815))*(MONTH(A18)=MONTH($A$2:$A$4815))),1)</f>
        <v>0</v>
      </c>
      <c r="F18" s="68">
        <v>38383</v>
      </c>
      <c r="G18">
        <v>1181.27</v>
      </c>
      <c r="H18">
        <v>102.9</v>
      </c>
      <c r="I18" s="21" t="b">
        <v>1</v>
      </c>
    </row>
    <row r="19" spans="1:11" x14ac:dyDescent="0.35">
      <c r="A19" s="68">
        <v>37917</v>
      </c>
      <c r="B19">
        <v>1033.77</v>
      </c>
      <c r="C19">
        <v>101.65</v>
      </c>
      <c r="D19" s="21" t="b" cm="1">
        <f t="array" ref="D19">A19=_xlfn.AGGREGATE(14,6,$A$2:$A$4815/((YEAR(A19)=YEAR($A$2:$A$4815))*(MONTH(A19)=MONTH($A$2:$A$4815))),1)</f>
        <v>0</v>
      </c>
      <c r="F19" s="68">
        <v>38411</v>
      </c>
      <c r="G19">
        <v>1203.5999999999999</v>
      </c>
      <c r="H19">
        <v>102.21</v>
      </c>
      <c r="I19" s="21" t="b">
        <v>1</v>
      </c>
    </row>
    <row r="20" spans="1:11" x14ac:dyDescent="0.35">
      <c r="A20" s="68">
        <v>37918</v>
      </c>
      <c r="B20">
        <v>1028.9100000000001</v>
      </c>
      <c r="C20">
        <v>102.15</v>
      </c>
      <c r="D20" s="21" t="b" cm="1">
        <f t="array" ref="D20">A20=_xlfn.AGGREGATE(14,6,$A$2:$A$4815/((YEAR(A20)=YEAR($A$2:$A$4815))*(MONTH(A20)=MONTH($A$2:$A$4815))),1)</f>
        <v>0</v>
      </c>
      <c r="F20" s="68">
        <v>38442</v>
      </c>
      <c r="G20">
        <v>1180.5899999999999</v>
      </c>
      <c r="H20">
        <v>100.93</v>
      </c>
      <c r="I20" s="21" t="b">
        <v>1</v>
      </c>
    </row>
    <row r="21" spans="1:11" x14ac:dyDescent="0.35">
      <c r="A21" s="68">
        <v>37921</v>
      </c>
      <c r="B21">
        <v>1031.1300000000001</v>
      </c>
      <c r="C21">
        <v>101.95</v>
      </c>
      <c r="D21" s="21" t="b" cm="1">
        <f t="array" ref="D21">A21=_xlfn.AGGREGATE(14,6,$A$2:$A$4815/((YEAR(A21)=YEAR($A$2:$A$4815))*(MONTH(A21)=MONTH($A$2:$A$4815))),1)</f>
        <v>0</v>
      </c>
      <c r="F21" s="68">
        <v>38471</v>
      </c>
      <c r="G21">
        <v>1156.8499999999999</v>
      </c>
      <c r="H21">
        <v>102.32</v>
      </c>
      <c r="I21" s="21" t="b">
        <v>1</v>
      </c>
    </row>
    <row r="22" spans="1:11" x14ac:dyDescent="0.35">
      <c r="A22" s="68">
        <v>37922</v>
      </c>
      <c r="B22">
        <v>1046.79</v>
      </c>
      <c r="C22">
        <v>102.35</v>
      </c>
      <c r="D22" s="21" t="b" cm="1">
        <f t="array" ref="D22">A22=_xlfn.AGGREGATE(14,6,$A$2:$A$4815/((YEAR(A22)=YEAR($A$2:$A$4815))*(MONTH(A22)=MONTH($A$2:$A$4815))),1)</f>
        <v>0</v>
      </c>
      <c r="F22" s="68">
        <v>38503</v>
      </c>
      <c r="G22">
        <v>1191.5</v>
      </c>
      <c r="H22">
        <v>102.83</v>
      </c>
      <c r="I22" s="21" t="b">
        <v>1</v>
      </c>
    </row>
    <row r="23" spans="1:11" x14ac:dyDescent="0.35">
      <c r="A23" s="68">
        <v>37923</v>
      </c>
      <c r="B23">
        <v>1048.1099999999999</v>
      </c>
      <c r="C23">
        <v>101.9</v>
      </c>
      <c r="D23" s="21" t="b" cm="1">
        <f t="array" ref="D23">A23=_xlfn.AGGREGATE(14,6,$A$2:$A$4815/((YEAR(A23)=YEAR($A$2:$A$4815))*(MONTH(A23)=MONTH($A$2:$A$4815))),1)</f>
        <v>0</v>
      </c>
      <c r="F23" s="68">
        <v>38533</v>
      </c>
      <c r="G23">
        <v>1191.33</v>
      </c>
      <c r="H23">
        <v>103.38</v>
      </c>
      <c r="I23" s="21" t="b">
        <v>1</v>
      </c>
    </row>
    <row r="24" spans="1:11" x14ac:dyDescent="0.35">
      <c r="A24" s="68">
        <v>37924</v>
      </c>
      <c r="B24">
        <v>1046.94</v>
      </c>
      <c r="C24">
        <v>101.9</v>
      </c>
      <c r="D24" s="21" t="b" cm="1">
        <f t="array" ref="D24">A24=_xlfn.AGGREGATE(14,6,$A$2:$A$4815/((YEAR(A24)=YEAR($A$2:$A$4815))*(MONTH(A24)=MONTH($A$2:$A$4815))),1)</f>
        <v>0</v>
      </c>
      <c r="F24" s="68">
        <v>38562</v>
      </c>
      <c r="G24">
        <v>1234.18</v>
      </c>
      <c r="H24">
        <v>101.98</v>
      </c>
      <c r="I24" s="21" t="b">
        <v>1</v>
      </c>
    </row>
    <row r="25" spans="1:11" x14ac:dyDescent="0.35">
      <c r="A25" s="68">
        <v>37925</v>
      </c>
      <c r="B25">
        <v>1050.71</v>
      </c>
      <c r="C25">
        <v>101.74</v>
      </c>
      <c r="D25" s="21" t="b" cm="1">
        <f t="array" ref="D25">A25=_xlfn.AGGREGATE(14,6,$A$2:$A$4815/((YEAR(A25)=YEAR($A$2:$A$4815))*(MONTH(A25)=MONTH($A$2:$A$4815))),1)</f>
        <v>1</v>
      </c>
      <c r="F25" s="68">
        <v>38595</v>
      </c>
      <c r="G25">
        <v>1220.33</v>
      </c>
      <c r="H25">
        <v>102.85</v>
      </c>
      <c r="I25" s="21" t="b">
        <v>1</v>
      </c>
    </row>
    <row r="26" spans="1:11" x14ac:dyDescent="0.35">
      <c r="A26" s="68">
        <v>37928</v>
      </c>
      <c r="B26">
        <v>1059.02</v>
      </c>
      <c r="C26">
        <v>101.2</v>
      </c>
      <c r="D26" s="21" t="b" cm="1">
        <f t="array" ref="D26">A26=_xlfn.AGGREGATE(14,6,$A$2:$A$4815/((YEAR(A26)=YEAR($A$2:$A$4815))*(MONTH(A26)=MONTH($A$2:$A$4815))),1)</f>
        <v>0</v>
      </c>
      <c r="F26" s="68">
        <v>38625</v>
      </c>
      <c r="G26">
        <v>1228.81</v>
      </c>
      <c r="H26">
        <v>101.55</v>
      </c>
      <c r="I26" s="21" t="b">
        <v>1</v>
      </c>
    </row>
    <row r="27" spans="1:11" x14ac:dyDescent="0.35">
      <c r="A27" s="68">
        <v>37929</v>
      </c>
      <c r="B27">
        <v>1053.25</v>
      </c>
      <c r="C27">
        <v>101.4</v>
      </c>
      <c r="D27" s="21" t="b" cm="1">
        <f t="array" ref="D27">A27=_xlfn.AGGREGATE(14,6,$A$2:$A$4815/((YEAR(A27)=YEAR($A$2:$A$4815))*(MONTH(A27)=MONTH($A$2:$A$4815))),1)</f>
        <v>0</v>
      </c>
      <c r="F27" s="68">
        <v>38656</v>
      </c>
      <c r="G27">
        <v>1207.01</v>
      </c>
      <c r="H27">
        <v>100.21</v>
      </c>
      <c r="I27" s="21" t="b">
        <v>1</v>
      </c>
    </row>
    <row r="28" spans="1:11" x14ac:dyDescent="0.35">
      <c r="A28" s="68">
        <v>37930</v>
      </c>
      <c r="B28">
        <v>1051.81</v>
      </c>
      <c r="C28">
        <v>101.4</v>
      </c>
      <c r="D28" s="21" t="b" cm="1">
        <f t="array" ref="D28">A28=_xlfn.AGGREGATE(14,6,$A$2:$A$4815/((YEAR(A28)=YEAR($A$2:$A$4815))*(MONTH(A28)=MONTH($A$2:$A$4815))),1)</f>
        <v>0</v>
      </c>
      <c r="F28" s="68">
        <v>38686</v>
      </c>
      <c r="G28">
        <v>1249.48</v>
      </c>
      <c r="H28">
        <v>100.22</v>
      </c>
      <c r="I28" s="21" t="b">
        <v>1</v>
      </c>
    </row>
    <row r="29" spans="1:11" x14ac:dyDescent="0.35">
      <c r="A29" s="68">
        <v>37931</v>
      </c>
      <c r="B29">
        <v>1058.05</v>
      </c>
      <c r="C29">
        <v>100.85</v>
      </c>
      <c r="D29" s="21" t="b" cm="1">
        <f t="array" ref="D29">A29=_xlfn.AGGREGATE(14,6,$A$2:$A$4815/((YEAR(A29)=YEAR($A$2:$A$4815))*(MONTH(A29)=MONTH($A$2:$A$4815))),1)</f>
        <v>0</v>
      </c>
      <c r="F29" s="68">
        <v>38716</v>
      </c>
      <c r="G29">
        <v>1248.29</v>
      </c>
      <c r="H29">
        <v>100.59</v>
      </c>
      <c r="I29" s="21" t="b">
        <v>1</v>
      </c>
    </row>
    <row r="30" spans="1:11" x14ac:dyDescent="0.35">
      <c r="A30" s="68">
        <v>37932</v>
      </c>
      <c r="B30">
        <v>1053.21</v>
      </c>
      <c r="C30">
        <v>100.9</v>
      </c>
      <c r="D30" s="21" t="b" cm="1">
        <f t="array" ref="D30">A30=_xlfn.AGGREGATE(14,6,$A$2:$A$4815/((YEAR(A30)=YEAR($A$2:$A$4815))*(MONTH(A30)=MONTH($A$2:$A$4815))),1)</f>
        <v>0</v>
      </c>
      <c r="F30" s="68">
        <v>38748</v>
      </c>
      <c r="G30">
        <v>1280.0899999999999</v>
      </c>
      <c r="H30">
        <v>100.53</v>
      </c>
      <c r="I30" s="21" t="b">
        <v>1</v>
      </c>
    </row>
    <row r="31" spans="1:11" x14ac:dyDescent="0.35">
      <c r="A31" s="68">
        <v>37935</v>
      </c>
      <c r="B31">
        <v>1047.1099999999999</v>
      </c>
      <c r="C31">
        <v>101.09</v>
      </c>
      <c r="D31" s="21" t="b" cm="1">
        <f t="array" ref="D31">A31=_xlfn.AGGREGATE(14,6,$A$2:$A$4815/((YEAR(A31)=YEAR($A$2:$A$4815))*(MONTH(A31)=MONTH($A$2:$A$4815))),1)</f>
        <v>0</v>
      </c>
      <c r="F31" s="68">
        <v>38776</v>
      </c>
      <c r="G31">
        <v>1280.6600000000001</v>
      </c>
      <c r="H31">
        <v>100.32</v>
      </c>
      <c r="I31" s="21" t="b">
        <v>1</v>
      </c>
      <c r="K31" s="93" t="s">
        <v>45</v>
      </c>
    </row>
    <row r="32" spans="1:11" x14ac:dyDescent="0.35">
      <c r="A32" s="68">
        <v>37936</v>
      </c>
      <c r="B32">
        <v>1046.57</v>
      </c>
      <c r="C32">
        <v>100.91</v>
      </c>
      <c r="D32" s="21" t="b" cm="1">
        <f t="array" ref="D32">A32=_xlfn.AGGREGATE(14,6,$A$2:$A$4815/((YEAR(A32)=YEAR($A$2:$A$4815))*(MONTH(A32)=MONTH($A$2:$A$4815))),1)</f>
        <v>0</v>
      </c>
      <c r="F32" s="68">
        <v>38807</v>
      </c>
      <c r="G32">
        <v>1294.83</v>
      </c>
      <c r="H32">
        <v>99.08</v>
      </c>
      <c r="I32" s="21" t="b">
        <v>1</v>
      </c>
      <c r="K32" s="93" t="s">
        <v>46</v>
      </c>
    </row>
    <row r="33" spans="1:11" x14ac:dyDescent="0.35">
      <c r="A33" s="68">
        <v>37937</v>
      </c>
      <c r="B33">
        <v>1058.56</v>
      </c>
      <c r="C33">
        <v>101.1</v>
      </c>
      <c r="D33" s="21" t="b" cm="1">
        <f t="array" ref="D33">A33=_xlfn.AGGREGATE(14,6,$A$2:$A$4815/((YEAR(A33)=YEAR($A$2:$A$4815))*(MONTH(A33)=MONTH($A$2:$A$4815))),1)</f>
        <v>0</v>
      </c>
      <c r="F33" s="68">
        <v>38835</v>
      </c>
      <c r="G33">
        <v>1310.6099999999999</v>
      </c>
      <c r="H33">
        <v>98.55</v>
      </c>
      <c r="I33" s="21" t="b">
        <v>1</v>
      </c>
      <c r="K33" s="93" t="s">
        <v>47</v>
      </c>
    </row>
    <row r="34" spans="1:11" x14ac:dyDescent="0.35">
      <c r="A34" s="68">
        <v>37938</v>
      </c>
      <c r="B34">
        <v>1058.4100000000001</v>
      </c>
      <c r="C34">
        <v>101.84</v>
      </c>
      <c r="D34" s="21" t="b" cm="1">
        <f t="array" ref="D34">A34=_xlfn.AGGREGATE(14,6,$A$2:$A$4815/((YEAR(A34)=YEAR($A$2:$A$4815))*(MONTH(A34)=MONTH($A$2:$A$4815))),1)</f>
        <v>0</v>
      </c>
      <c r="F34" s="68">
        <v>38868</v>
      </c>
      <c r="G34">
        <v>1270.0899999999999</v>
      </c>
      <c r="H34">
        <v>97.98</v>
      </c>
      <c r="I34" s="21" t="b">
        <v>1</v>
      </c>
    </row>
    <row r="35" spans="1:11" x14ac:dyDescent="0.35">
      <c r="A35" s="68">
        <v>37939</v>
      </c>
      <c r="B35">
        <v>1050.3499999999999</v>
      </c>
      <c r="C35">
        <v>101.92</v>
      </c>
      <c r="D35" s="21" t="b" cm="1">
        <f t="array" ref="D35">A35=_xlfn.AGGREGATE(14,6,$A$2:$A$4815/((YEAR(A35)=YEAR($A$2:$A$4815))*(MONTH(A35)=MONTH($A$2:$A$4815))),1)</f>
        <v>0</v>
      </c>
      <c r="F35" s="68">
        <v>38898</v>
      </c>
      <c r="G35">
        <v>1270.2</v>
      </c>
      <c r="H35">
        <v>97.44</v>
      </c>
      <c r="I35" s="21" t="b">
        <v>1</v>
      </c>
    </row>
    <row r="36" spans="1:11" x14ac:dyDescent="0.35">
      <c r="A36" s="68">
        <v>37942</v>
      </c>
      <c r="B36">
        <v>1043.6300000000001</v>
      </c>
      <c r="C36">
        <v>102.35</v>
      </c>
      <c r="D36" s="21" t="b" cm="1">
        <f t="array" ref="D36">A36=_xlfn.AGGREGATE(14,6,$A$2:$A$4815/((YEAR(A36)=YEAR($A$2:$A$4815))*(MONTH(A36)=MONTH($A$2:$A$4815))),1)</f>
        <v>0</v>
      </c>
      <c r="F36" s="68">
        <v>38929</v>
      </c>
      <c r="G36">
        <v>1276.6600000000001</v>
      </c>
      <c r="H36">
        <v>98.4</v>
      </c>
      <c r="I36" s="21" t="b">
        <v>1</v>
      </c>
    </row>
    <row r="37" spans="1:11" x14ac:dyDescent="0.35">
      <c r="A37" s="68">
        <v>37943</v>
      </c>
      <c r="B37">
        <v>1034.1500000000001</v>
      </c>
      <c r="C37">
        <v>102.3</v>
      </c>
      <c r="D37" s="21" t="b" cm="1">
        <f t="array" ref="D37">A37=_xlfn.AGGREGATE(14,6,$A$2:$A$4815/((YEAR(A37)=YEAR($A$2:$A$4815))*(MONTH(A37)=MONTH($A$2:$A$4815))),1)</f>
        <v>0</v>
      </c>
      <c r="F37" s="68">
        <v>38960</v>
      </c>
      <c r="G37">
        <v>1303.82</v>
      </c>
      <c r="H37">
        <v>99.55</v>
      </c>
      <c r="I37" s="21" t="b">
        <v>1</v>
      </c>
    </row>
    <row r="38" spans="1:11" x14ac:dyDescent="0.35">
      <c r="A38" s="68">
        <v>37944</v>
      </c>
      <c r="B38">
        <v>1042.44</v>
      </c>
      <c r="C38">
        <v>101.82</v>
      </c>
      <c r="D38" s="21" t="b" cm="1">
        <f t="array" ref="D38">A38=_xlfn.AGGREGATE(14,6,$A$2:$A$4815/((YEAR(A38)=YEAR($A$2:$A$4815))*(MONTH(A38)=MONTH($A$2:$A$4815))),1)</f>
        <v>0</v>
      </c>
      <c r="F38" s="68">
        <v>38989</v>
      </c>
      <c r="G38">
        <v>1335.85</v>
      </c>
      <c r="H38">
        <v>100.16</v>
      </c>
      <c r="I38" s="21" t="b">
        <v>1</v>
      </c>
    </row>
    <row r="39" spans="1:11" x14ac:dyDescent="0.35">
      <c r="A39" s="68">
        <v>37945</v>
      </c>
      <c r="B39">
        <v>1033.6500000000001</v>
      </c>
      <c r="C39">
        <v>102.17</v>
      </c>
      <c r="D39" s="21" t="b" cm="1">
        <f t="array" ref="D39">A39=_xlfn.AGGREGATE(14,6,$A$2:$A$4815/((YEAR(A39)=YEAR($A$2:$A$4815))*(MONTH(A39)=MONTH($A$2:$A$4815))),1)</f>
        <v>0</v>
      </c>
      <c r="F39" s="68">
        <v>39021</v>
      </c>
      <c r="G39">
        <v>1377.94</v>
      </c>
      <c r="H39">
        <v>100.43</v>
      </c>
      <c r="I39" s="21" t="b">
        <v>1</v>
      </c>
    </row>
    <row r="40" spans="1:11" x14ac:dyDescent="0.35">
      <c r="A40" s="68">
        <v>37946</v>
      </c>
      <c r="B40">
        <v>1035.28</v>
      </c>
      <c r="C40">
        <v>102.28</v>
      </c>
      <c r="D40" s="21" t="b" cm="1">
        <f t="array" ref="D40">A40=_xlfn.AGGREGATE(14,6,$A$2:$A$4815/((YEAR(A40)=YEAR($A$2:$A$4815))*(MONTH(A40)=MONTH($A$2:$A$4815))),1)</f>
        <v>0</v>
      </c>
      <c r="F40" s="68">
        <v>39051</v>
      </c>
      <c r="G40">
        <v>1400.63</v>
      </c>
      <c r="H40">
        <v>101.07</v>
      </c>
      <c r="I40" s="21" t="b">
        <v>1</v>
      </c>
    </row>
    <row r="41" spans="1:11" x14ac:dyDescent="0.35">
      <c r="A41" s="68">
        <v>37949</v>
      </c>
      <c r="B41">
        <v>1052.08</v>
      </c>
      <c r="C41">
        <v>101.85</v>
      </c>
      <c r="D41" s="21" t="b" cm="1">
        <f t="array" ref="D41">A41=_xlfn.AGGREGATE(14,6,$A$2:$A$4815/((YEAR(A41)=YEAR($A$2:$A$4815))*(MONTH(A41)=MONTH($A$2:$A$4815))),1)</f>
        <v>0</v>
      </c>
      <c r="F41" s="68">
        <v>39080</v>
      </c>
      <c r="G41">
        <v>1418.3</v>
      </c>
      <c r="H41">
        <v>99.7</v>
      </c>
      <c r="I41" s="21" t="b">
        <v>1</v>
      </c>
    </row>
    <row r="42" spans="1:11" x14ac:dyDescent="0.35">
      <c r="A42" s="68">
        <v>37950</v>
      </c>
      <c r="B42">
        <v>1053.8900000000001</v>
      </c>
      <c r="C42">
        <v>102.25</v>
      </c>
      <c r="D42" s="21" t="b" cm="1">
        <f t="array" ref="D42">A42=_xlfn.AGGREGATE(14,6,$A$2:$A$4815/((YEAR(A42)=YEAR($A$2:$A$4815))*(MONTH(A42)=MONTH($A$2:$A$4815))),1)</f>
        <v>0</v>
      </c>
      <c r="F42" s="68">
        <v>39113</v>
      </c>
      <c r="G42">
        <v>1438.24</v>
      </c>
      <c r="H42">
        <v>99.63</v>
      </c>
      <c r="I42" s="21" t="b">
        <v>1</v>
      </c>
    </row>
    <row r="43" spans="1:11" x14ac:dyDescent="0.35">
      <c r="A43" s="68">
        <v>37951</v>
      </c>
      <c r="B43">
        <v>1058.45</v>
      </c>
      <c r="C43">
        <v>101.88</v>
      </c>
      <c r="D43" s="21" t="b" cm="1">
        <f t="array" ref="D43">A43=_xlfn.AGGREGATE(14,6,$A$2:$A$4815/((YEAR(A43)=YEAR($A$2:$A$4815))*(MONTH(A43)=MONTH($A$2:$A$4815))),1)</f>
        <v>0</v>
      </c>
      <c r="F43" s="68">
        <v>39141</v>
      </c>
      <c r="G43">
        <v>1406.82</v>
      </c>
      <c r="H43">
        <v>100.86</v>
      </c>
      <c r="I43" s="21" t="b">
        <v>1</v>
      </c>
    </row>
    <row r="44" spans="1:11" x14ac:dyDescent="0.35">
      <c r="A44" s="68">
        <v>37952</v>
      </c>
      <c r="B44">
        <v>1058.45</v>
      </c>
      <c r="C44">
        <v>101.88</v>
      </c>
      <c r="D44" s="21" t="b" cm="1">
        <f t="array" ref="D44">A44=_xlfn.AGGREGATE(14,6,$A$2:$A$4815/((YEAR(A44)=YEAR($A$2:$A$4815))*(MONTH(A44)=MONTH($A$2:$A$4815))),1)</f>
        <v>0</v>
      </c>
      <c r="F44" s="68">
        <v>39171</v>
      </c>
      <c r="G44">
        <v>1420.86</v>
      </c>
      <c r="H44">
        <v>100.26</v>
      </c>
      <c r="I44" s="21" t="b">
        <v>1</v>
      </c>
    </row>
    <row r="45" spans="1:11" x14ac:dyDescent="0.35">
      <c r="A45" s="68">
        <v>37953</v>
      </c>
      <c r="B45">
        <v>1058.2</v>
      </c>
      <c r="C45">
        <v>101.72</v>
      </c>
      <c r="D45" s="21" t="b" cm="1">
        <f t="array" ref="D45">A45=_xlfn.AGGREGATE(14,6,$A$2:$A$4815/((YEAR(A45)=YEAR($A$2:$A$4815))*(MONTH(A45)=MONTH($A$2:$A$4815))),1)</f>
        <v>1</v>
      </c>
      <c r="F45" s="68">
        <v>39202</v>
      </c>
      <c r="G45">
        <v>1482.37</v>
      </c>
      <c r="H45">
        <v>100.46</v>
      </c>
      <c r="I45" s="21" t="b">
        <v>1</v>
      </c>
    </row>
    <row r="46" spans="1:11" x14ac:dyDescent="0.35">
      <c r="A46" s="68">
        <v>37956</v>
      </c>
      <c r="B46">
        <v>1070.1199999999999</v>
      </c>
      <c r="C46">
        <v>101.17</v>
      </c>
      <c r="D46" s="21" t="b" cm="1">
        <f t="array" ref="D46">A46=_xlfn.AGGREGATE(14,6,$A$2:$A$4815/((YEAR(A46)=YEAR($A$2:$A$4815))*(MONTH(A46)=MONTH($A$2:$A$4815))),1)</f>
        <v>0</v>
      </c>
      <c r="F46" s="68">
        <v>39233</v>
      </c>
      <c r="G46">
        <v>1530.62</v>
      </c>
      <c r="H46">
        <v>99.16</v>
      </c>
      <c r="I46" s="21" t="b">
        <v>1</v>
      </c>
    </row>
    <row r="47" spans="1:11" x14ac:dyDescent="0.35">
      <c r="A47" s="68">
        <v>37957</v>
      </c>
      <c r="B47">
        <v>1066.6199999999999</v>
      </c>
      <c r="C47">
        <v>101.14</v>
      </c>
      <c r="D47" s="21" t="b" cm="1">
        <f t="array" ref="D47">A47=_xlfn.AGGREGATE(14,6,$A$2:$A$4815/((YEAR(A47)=YEAR($A$2:$A$4815))*(MONTH(A47)=MONTH($A$2:$A$4815))),1)</f>
        <v>0</v>
      </c>
      <c r="F47" s="68">
        <v>39262</v>
      </c>
      <c r="G47">
        <v>1503.35</v>
      </c>
      <c r="H47">
        <v>98.36</v>
      </c>
      <c r="I47" s="21" t="b">
        <v>1</v>
      </c>
    </row>
    <row r="48" spans="1:11" x14ac:dyDescent="0.35">
      <c r="A48" s="68">
        <v>37958</v>
      </c>
      <c r="B48">
        <v>1064.73</v>
      </c>
      <c r="C48">
        <v>101.24</v>
      </c>
      <c r="D48" s="21" t="b" cm="1">
        <f t="array" ref="D48">A48=_xlfn.AGGREGATE(14,6,$A$2:$A$4815/((YEAR(A48)=YEAR($A$2:$A$4815))*(MONTH(A48)=MONTH($A$2:$A$4815))),1)</f>
        <v>0</v>
      </c>
      <c r="F48" s="68">
        <v>39294</v>
      </c>
      <c r="G48">
        <v>1455.28</v>
      </c>
      <c r="H48">
        <v>98.99</v>
      </c>
      <c r="I48" s="21" t="b">
        <v>1</v>
      </c>
    </row>
    <row r="49" spans="1:9" x14ac:dyDescent="0.35">
      <c r="A49" s="68">
        <v>37959</v>
      </c>
      <c r="B49">
        <v>1069.72</v>
      </c>
      <c r="C49">
        <v>101.39</v>
      </c>
      <c r="D49" s="21" t="b" cm="1">
        <f t="array" ref="D49">A49=_xlfn.AGGREGATE(14,6,$A$2:$A$4815/((YEAR(A49)=YEAR($A$2:$A$4815))*(MONTH(A49)=MONTH($A$2:$A$4815))),1)</f>
        <v>0</v>
      </c>
      <c r="F49" s="68">
        <v>39325</v>
      </c>
      <c r="G49">
        <v>1473.99</v>
      </c>
      <c r="H49">
        <v>99.82</v>
      </c>
      <c r="I49" s="21" t="b">
        <v>1</v>
      </c>
    </row>
    <row r="50" spans="1:9" x14ac:dyDescent="0.35">
      <c r="A50" s="68">
        <v>37960</v>
      </c>
      <c r="B50">
        <v>1061.5</v>
      </c>
      <c r="C50">
        <v>101.9</v>
      </c>
      <c r="D50" s="21" t="b" cm="1">
        <f t="array" ref="D50">A50=_xlfn.AGGREGATE(14,6,$A$2:$A$4815/((YEAR(A50)=YEAR($A$2:$A$4815))*(MONTH(A50)=MONTH($A$2:$A$4815))),1)</f>
        <v>0</v>
      </c>
      <c r="F50" s="68">
        <v>39353</v>
      </c>
      <c r="G50">
        <v>1526.75</v>
      </c>
      <c r="H50">
        <v>100.02</v>
      </c>
      <c r="I50" s="21" t="b">
        <v>1</v>
      </c>
    </row>
    <row r="51" spans="1:9" x14ac:dyDescent="0.35">
      <c r="A51" s="68">
        <v>37963</v>
      </c>
      <c r="B51">
        <v>1069.3</v>
      </c>
      <c r="C51">
        <v>101.9</v>
      </c>
      <c r="D51" s="21" t="b" cm="1">
        <f t="array" ref="D51">A51=_xlfn.AGGREGATE(14,6,$A$2:$A$4815/((YEAR(A51)=YEAR($A$2:$A$4815))*(MONTH(A51)=MONTH($A$2:$A$4815))),1)</f>
        <v>0</v>
      </c>
      <c r="F51" s="68">
        <v>39386</v>
      </c>
      <c r="G51">
        <v>1549.38</v>
      </c>
      <c r="H51">
        <v>100.61</v>
      </c>
      <c r="I51" s="21" t="b">
        <v>1</v>
      </c>
    </row>
    <row r="52" spans="1:9" x14ac:dyDescent="0.35">
      <c r="A52" s="68">
        <v>37964</v>
      </c>
      <c r="B52">
        <v>1060.18</v>
      </c>
      <c r="C52">
        <v>101.33</v>
      </c>
      <c r="D52" s="21" t="b" cm="1">
        <f t="array" ref="D52">A52=_xlfn.AGGREGATE(14,6,$A$2:$A$4815/((YEAR(A52)=YEAR($A$2:$A$4815))*(MONTH(A52)=MONTH($A$2:$A$4815))),1)</f>
        <v>0</v>
      </c>
      <c r="F52" s="68">
        <v>39416</v>
      </c>
      <c r="G52">
        <v>1481.14</v>
      </c>
      <c r="H52">
        <v>101.99</v>
      </c>
      <c r="I52" s="21" t="b">
        <v>1</v>
      </c>
    </row>
    <row r="53" spans="1:9" x14ac:dyDescent="0.35">
      <c r="A53" s="68">
        <v>37965</v>
      </c>
      <c r="B53">
        <v>1059.05</v>
      </c>
      <c r="C53">
        <v>101.73</v>
      </c>
      <c r="D53" s="21" t="b" cm="1">
        <f t="array" ref="D53">A53=_xlfn.AGGREGATE(14,6,$A$2:$A$4815/((YEAR(A53)=YEAR($A$2:$A$4815))*(MONTH(A53)=MONTH($A$2:$A$4815))),1)</f>
        <v>0</v>
      </c>
      <c r="F53" s="68">
        <v>39447</v>
      </c>
      <c r="G53">
        <v>1468.36</v>
      </c>
      <c r="H53">
        <v>101.17</v>
      </c>
      <c r="I53" s="21" t="b">
        <v>1</v>
      </c>
    </row>
    <row r="54" spans="1:9" x14ac:dyDescent="0.35">
      <c r="A54" s="68">
        <v>37966</v>
      </c>
      <c r="B54">
        <v>1071.21</v>
      </c>
      <c r="C54">
        <v>102.09</v>
      </c>
      <c r="D54" s="21" t="b" cm="1">
        <f t="array" ref="D54">A54=_xlfn.AGGREGATE(14,6,$A$2:$A$4815/((YEAR(A54)=YEAR($A$2:$A$4815))*(MONTH(A54)=MONTH($A$2:$A$4815))),1)</f>
        <v>0</v>
      </c>
      <c r="F54" s="68">
        <v>39478</v>
      </c>
      <c r="G54">
        <v>1378.55</v>
      </c>
      <c r="H54">
        <v>103.51</v>
      </c>
      <c r="I54" s="21" t="b">
        <v>1</v>
      </c>
    </row>
    <row r="55" spans="1:9" x14ac:dyDescent="0.35">
      <c r="A55" s="68">
        <v>37967</v>
      </c>
      <c r="B55">
        <v>1074.1400000000001</v>
      </c>
      <c r="C55">
        <v>102.15</v>
      </c>
      <c r="D55" s="21" t="b" cm="1">
        <f t="array" ref="D55">A55=_xlfn.AGGREGATE(14,6,$A$2:$A$4815/((YEAR(A55)=YEAR($A$2:$A$4815))*(MONTH(A55)=MONTH($A$2:$A$4815))),1)</f>
        <v>0</v>
      </c>
      <c r="F55" s="68">
        <v>39507</v>
      </c>
      <c r="G55">
        <v>1330.63</v>
      </c>
      <c r="H55">
        <v>102.93</v>
      </c>
      <c r="I55" s="21" t="b">
        <v>1</v>
      </c>
    </row>
    <row r="56" spans="1:9" x14ac:dyDescent="0.35">
      <c r="A56" s="68">
        <v>37970</v>
      </c>
      <c r="B56">
        <v>1068.04</v>
      </c>
      <c r="C56">
        <v>102.09</v>
      </c>
      <c r="D56" s="21" t="b" cm="1">
        <f t="array" ref="D56">A56=_xlfn.AGGREGATE(14,6,$A$2:$A$4815/((YEAR(A56)=YEAR($A$2:$A$4815))*(MONTH(A56)=MONTH($A$2:$A$4815))),1)</f>
        <v>0</v>
      </c>
      <c r="F56" s="68">
        <v>39538</v>
      </c>
      <c r="G56">
        <v>1322.7</v>
      </c>
      <c r="H56">
        <v>102.68</v>
      </c>
      <c r="I56" s="21" t="b">
        <v>1</v>
      </c>
    </row>
    <row r="57" spans="1:9" x14ac:dyDescent="0.35">
      <c r="A57" s="68">
        <v>37971</v>
      </c>
      <c r="B57">
        <v>1075.1300000000001</v>
      </c>
      <c r="C57">
        <v>102.15</v>
      </c>
      <c r="D57" s="21" t="b" cm="1">
        <f t="array" ref="D57">A57=_xlfn.AGGREGATE(14,6,$A$2:$A$4815/((YEAR(A57)=YEAR($A$2:$A$4815))*(MONTH(A57)=MONTH($A$2:$A$4815))),1)</f>
        <v>0</v>
      </c>
      <c r="F57" s="68">
        <v>39568</v>
      </c>
      <c r="G57">
        <v>1385.59</v>
      </c>
      <c r="H57">
        <v>102.6</v>
      </c>
      <c r="I57" s="21" t="b">
        <v>1</v>
      </c>
    </row>
    <row r="58" spans="1:9" x14ac:dyDescent="0.35">
      <c r="A58" s="68">
        <v>37972</v>
      </c>
      <c r="B58">
        <v>1076.48</v>
      </c>
      <c r="C58">
        <v>102.4</v>
      </c>
      <c r="D58" s="21" t="b" cm="1">
        <f t="array" ref="D58">A58=_xlfn.AGGREGATE(14,6,$A$2:$A$4815/((YEAR(A58)=YEAR($A$2:$A$4815))*(MONTH(A58)=MONTH($A$2:$A$4815))),1)</f>
        <v>0</v>
      </c>
      <c r="F58" s="68">
        <v>39598</v>
      </c>
      <c r="G58">
        <v>1400.38</v>
      </c>
      <c r="H58">
        <v>100.98</v>
      </c>
      <c r="I58" s="21" t="b">
        <v>1</v>
      </c>
    </row>
    <row r="59" spans="1:9" x14ac:dyDescent="0.35">
      <c r="A59" s="68">
        <v>37973</v>
      </c>
      <c r="B59">
        <v>1089.18</v>
      </c>
      <c r="C59">
        <v>102.55</v>
      </c>
      <c r="D59" s="21" t="b" cm="1">
        <f t="array" ref="D59">A59=_xlfn.AGGREGATE(14,6,$A$2:$A$4815/((YEAR(A59)=YEAR($A$2:$A$4815))*(MONTH(A59)=MONTH($A$2:$A$4815))),1)</f>
        <v>0</v>
      </c>
      <c r="F59" s="68">
        <v>39629</v>
      </c>
      <c r="G59">
        <v>1280</v>
      </c>
      <c r="H59">
        <v>100.4</v>
      </c>
      <c r="I59" s="21" t="b">
        <v>1</v>
      </c>
    </row>
    <row r="60" spans="1:9" x14ac:dyDescent="0.35">
      <c r="A60" s="68">
        <v>37974</v>
      </c>
      <c r="B60">
        <v>1088.67</v>
      </c>
      <c r="C60">
        <v>102.6</v>
      </c>
      <c r="D60" s="21" t="b" cm="1">
        <f t="array" ref="D60">A60=_xlfn.AGGREGATE(14,6,$A$2:$A$4815/((YEAR(A60)=YEAR($A$2:$A$4815))*(MONTH(A60)=MONTH($A$2:$A$4815))),1)</f>
        <v>0</v>
      </c>
      <c r="F60" s="68">
        <v>39660</v>
      </c>
      <c r="G60">
        <v>1267.3800000000001</v>
      </c>
      <c r="H60">
        <v>100.41</v>
      </c>
      <c r="I60" s="21" t="b">
        <v>1</v>
      </c>
    </row>
    <row r="61" spans="1:9" x14ac:dyDescent="0.35">
      <c r="A61" s="68">
        <v>37977</v>
      </c>
      <c r="B61">
        <v>1092.94</v>
      </c>
      <c r="C61">
        <v>102.55</v>
      </c>
      <c r="D61" s="21" t="b" cm="1">
        <f t="array" ref="D61">A61=_xlfn.AGGREGATE(14,6,$A$2:$A$4815/((YEAR(A61)=YEAR($A$2:$A$4815))*(MONTH(A61)=MONTH($A$2:$A$4815))),1)</f>
        <v>0</v>
      </c>
      <c r="F61" s="68">
        <v>39689</v>
      </c>
      <c r="G61">
        <v>1282.83</v>
      </c>
      <c r="H61">
        <v>100.75</v>
      </c>
      <c r="I61" s="21" t="b">
        <v>1</v>
      </c>
    </row>
    <row r="62" spans="1:9" x14ac:dyDescent="0.35">
      <c r="A62" s="68">
        <v>37978</v>
      </c>
      <c r="B62">
        <v>1096.02</v>
      </c>
      <c r="C62">
        <v>102.15</v>
      </c>
      <c r="D62" s="21" t="b" cm="1">
        <f t="array" ref="D62">A62=_xlfn.AGGREGATE(14,6,$A$2:$A$4815/((YEAR(A62)=YEAR($A$2:$A$4815))*(MONTH(A62)=MONTH($A$2:$A$4815))),1)</f>
        <v>0</v>
      </c>
      <c r="F62" s="68">
        <v>39721</v>
      </c>
      <c r="G62">
        <v>1166.3599999999999</v>
      </c>
      <c r="H62">
        <v>98.59</v>
      </c>
      <c r="I62" s="21" t="b">
        <v>1</v>
      </c>
    </row>
    <row r="63" spans="1:9" x14ac:dyDescent="0.35">
      <c r="A63" s="68">
        <v>37979</v>
      </c>
      <c r="B63">
        <v>1094.04</v>
      </c>
      <c r="C63">
        <v>102.23</v>
      </c>
      <c r="D63" s="21" t="b" cm="1">
        <f t="array" ref="D63">A63=_xlfn.AGGREGATE(14,6,$A$2:$A$4815/((YEAR(A63)=YEAR($A$2:$A$4815))*(MONTH(A63)=MONTH($A$2:$A$4815))),1)</f>
        <v>0</v>
      </c>
      <c r="F63" s="68">
        <v>39752</v>
      </c>
      <c r="G63">
        <v>968.75</v>
      </c>
      <c r="H63">
        <v>95.96</v>
      </c>
      <c r="I63" s="21" t="b">
        <v>1</v>
      </c>
    </row>
    <row r="64" spans="1:9" x14ac:dyDescent="0.35">
      <c r="A64" s="68">
        <v>37980</v>
      </c>
      <c r="B64">
        <v>1094.04</v>
      </c>
      <c r="C64">
        <v>102.23</v>
      </c>
      <c r="D64" s="21" t="b" cm="1">
        <f t="array" ref="D64">A64=_xlfn.AGGREGATE(14,6,$A$2:$A$4815/((YEAR(A64)=YEAR($A$2:$A$4815))*(MONTH(A64)=MONTH($A$2:$A$4815))),1)</f>
        <v>0</v>
      </c>
      <c r="F64" s="68">
        <v>39780</v>
      </c>
      <c r="G64">
        <v>896.24</v>
      </c>
      <c r="H64">
        <v>98.45</v>
      </c>
      <c r="I64" s="21" t="b">
        <v>1</v>
      </c>
    </row>
    <row r="65" spans="1:9" x14ac:dyDescent="0.35">
      <c r="A65" s="68">
        <v>37981</v>
      </c>
      <c r="B65">
        <v>1095.8900000000001</v>
      </c>
      <c r="C65">
        <v>102.74</v>
      </c>
      <c r="D65" s="21" t="b" cm="1">
        <f t="array" ref="D65">A65=_xlfn.AGGREGATE(14,6,$A$2:$A$4815/((YEAR(A65)=YEAR($A$2:$A$4815))*(MONTH(A65)=MONTH($A$2:$A$4815))),1)</f>
        <v>0</v>
      </c>
      <c r="F65" s="68">
        <v>39813</v>
      </c>
      <c r="G65">
        <v>903.25</v>
      </c>
      <c r="H65">
        <v>104.2</v>
      </c>
      <c r="I65" s="21" t="b">
        <v>1</v>
      </c>
    </row>
    <row r="66" spans="1:9" x14ac:dyDescent="0.35">
      <c r="A66" s="68">
        <v>37984</v>
      </c>
      <c r="B66">
        <v>1109.48</v>
      </c>
      <c r="C66">
        <v>102.49</v>
      </c>
      <c r="D66" s="21" t="b" cm="1">
        <f t="array" ref="D66">A66=_xlfn.AGGREGATE(14,6,$A$2:$A$4815/((YEAR(A66)=YEAR($A$2:$A$4815))*(MONTH(A66)=MONTH($A$2:$A$4815))),1)</f>
        <v>0</v>
      </c>
      <c r="F66" s="68">
        <v>39843</v>
      </c>
      <c r="G66">
        <v>825.88</v>
      </c>
      <c r="H66">
        <v>102.13</v>
      </c>
      <c r="I66" s="21" t="b">
        <v>1</v>
      </c>
    </row>
    <row r="67" spans="1:9" x14ac:dyDescent="0.35">
      <c r="A67" s="68">
        <v>37985</v>
      </c>
      <c r="B67">
        <v>1109.6400000000001</v>
      </c>
      <c r="C67">
        <v>102.3</v>
      </c>
      <c r="D67" s="21" t="b" cm="1">
        <f t="array" ref="D67">A67=_xlfn.AGGREGATE(14,6,$A$2:$A$4815/((YEAR(A67)=YEAR($A$2:$A$4815))*(MONTH(A67)=MONTH($A$2:$A$4815))),1)</f>
        <v>0</v>
      </c>
      <c r="F67" s="68">
        <v>39871</v>
      </c>
      <c r="G67">
        <v>735.09</v>
      </c>
      <c r="H67">
        <v>100.69</v>
      </c>
      <c r="I67" s="21" t="b">
        <v>1</v>
      </c>
    </row>
    <row r="68" spans="1:9" x14ac:dyDescent="0.35">
      <c r="A68" s="68">
        <v>37986</v>
      </c>
      <c r="B68">
        <v>1111.92</v>
      </c>
      <c r="C68">
        <v>102.15</v>
      </c>
      <c r="D68" s="21" t="b" cm="1">
        <f t="array" ref="D68">A68=_xlfn.AGGREGATE(14,6,$A$2:$A$4815/((YEAR(A68)=YEAR($A$2:$A$4815))*(MONTH(A68)=MONTH($A$2:$A$4815))),1)</f>
        <v>1</v>
      </c>
      <c r="F68" s="68">
        <v>39903</v>
      </c>
      <c r="G68">
        <v>797.87</v>
      </c>
      <c r="H68">
        <v>101.47</v>
      </c>
      <c r="I68" s="21" t="b">
        <v>1</v>
      </c>
    </row>
    <row r="69" spans="1:9" x14ac:dyDescent="0.35">
      <c r="A69" s="68">
        <v>37987</v>
      </c>
      <c r="B69">
        <v>1111.92</v>
      </c>
      <c r="C69">
        <v>102.15</v>
      </c>
      <c r="D69" s="21" t="b" cm="1">
        <f t="array" ref="D69">A69=_xlfn.AGGREGATE(14,6,$A$2:$A$4815/((YEAR(A69)=YEAR($A$2:$A$4815))*(MONTH(A69)=MONTH($A$2:$A$4815))),1)</f>
        <v>0</v>
      </c>
      <c r="F69" s="68">
        <v>39933</v>
      </c>
      <c r="G69">
        <v>872.81</v>
      </c>
      <c r="H69">
        <v>101.64</v>
      </c>
      <c r="I69" s="21" t="b">
        <v>1</v>
      </c>
    </row>
    <row r="70" spans="1:9" x14ac:dyDescent="0.35">
      <c r="A70" s="68">
        <v>37988</v>
      </c>
      <c r="B70">
        <v>1108.48</v>
      </c>
      <c r="C70">
        <v>101.57</v>
      </c>
      <c r="D70" s="21" t="b" cm="1">
        <f t="array" ref="D70">A70=_xlfn.AGGREGATE(14,6,$A$2:$A$4815/((YEAR(A70)=YEAR($A$2:$A$4815))*(MONTH(A70)=MONTH($A$2:$A$4815))),1)</f>
        <v>0</v>
      </c>
      <c r="F70" s="68">
        <v>39962</v>
      </c>
      <c r="G70">
        <v>919.14</v>
      </c>
      <c r="H70">
        <v>102.03</v>
      </c>
      <c r="I70" s="21" t="b">
        <v>1</v>
      </c>
    </row>
    <row r="71" spans="1:9" x14ac:dyDescent="0.35">
      <c r="A71" s="68">
        <v>37991</v>
      </c>
      <c r="B71">
        <v>1122.22</v>
      </c>
      <c r="C71">
        <v>101.69</v>
      </c>
      <c r="D71" s="21" t="b" cm="1">
        <f t="array" ref="D71">A71=_xlfn.AGGREGATE(14,6,$A$2:$A$4815/((YEAR(A71)=YEAR($A$2:$A$4815))*(MONTH(A71)=MONTH($A$2:$A$4815))),1)</f>
        <v>0</v>
      </c>
      <c r="F71" s="68">
        <v>39994</v>
      </c>
      <c r="G71">
        <v>919.32</v>
      </c>
      <c r="H71">
        <v>102.15</v>
      </c>
      <c r="I71" s="21" t="b">
        <v>1</v>
      </c>
    </row>
    <row r="72" spans="1:9" x14ac:dyDescent="0.35">
      <c r="A72" s="68">
        <v>37992</v>
      </c>
      <c r="B72">
        <v>1123.67</v>
      </c>
      <c r="C72">
        <v>102.15</v>
      </c>
      <c r="D72" s="21" t="b" cm="1">
        <f t="array" ref="D72">A72=_xlfn.AGGREGATE(14,6,$A$2:$A$4815/((YEAR(A72)=YEAR($A$2:$A$4815))*(MONTH(A72)=MONTH($A$2:$A$4815))),1)</f>
        <v>0</v>
      </c>
      <c r="F72" s="68">
        <v>40025</v>
      </c>
      <c r="G72">
        <v>987.48</v>
      </c>
      <c r="H72">
        <v>103.1</v>
      </c>
      <c r="I72" s="21" t="b">
        <v>1</v>
      </c>
    </row>
    <row r="73" spans="1:9" x14ac:dyDescent="0.35">
      <c r="A73" s="68">
        <v>37993</v>
      </c>
      <c r="B73">
        <v>1126.33</v>
      </c>
      <c r="C73">
        <v>102.38</v>
      </c>
      <c r="D73" s="21" t="b" cm="1">
        <f t="array" ref="D73">A73=_xlfn.AGGREGATE(14,6,$A$2:$A$4815/((YEAR(A73)=YEAR($A$2:$A$4815))*(MONTH(A73)=MONTH($A$2:$A$4815))),1)</f>
        <v>0</v>
      </c>
      <c r="F73" s="68">
        <v>40056</v>
      </c>
      <c r="G73">
        <v>1020.63</v>
      </c>
      <c r="H73">
        <v>104.02</v>
      </c>
      <c r="I73" s="21" t="b">
        <v>1</v>
      </c>
    </row>
    <row r="74" spans="1:9" x14ac:dyDescent="0.35">
      <c r="A74" s="68">
        <v>37994</v>
      </c>
      <c r="B74">
        <v>1131.92</v>
      </c>
      <c r="C74">
        <v>102.35</v>
      </c>
      <c r="D74" s="21" t="b" cm="1">
        <f t="array" ref="D74">A74=_xlfn.AGGREGATE(14,6,$A$2:$A$4815/((YEAR(A74)=YEAR($A$2:$A$4815))*(MONTH(A74)=MONTH($A$2:$A$4815))),1)</f>
        <v>0</v>
      </c>
      <c r="F74" s="68">
        <v>40086</v>
      </c>
      <c r="G74">
        <v>1057.08</v>
      </c>
      <c r="H74">
        <v>104.92</v>
      </c>
      <c r="I74" s="21" t="b">
        <v>1</v>
      </c>
    </row>
    <row r="75" spans="1:9" x14ac:dyDescent="0.35">
      <c r="A75" s="68">
        <v>37995</v>
      </c>
      <c r="B75">
        <v>1121.8599999999999</v>
      </c>
      <c r="C75">
        <v>103.2</v>
      </c>
      <c r="D75" s="21" t="b" cm="1">
        <f t="array" ref="D75">A75=_xlfn.AGGREGATE(14,6,$A$2:$A$4815/((YEAR(A75)=YEAR($A$2:$A$4815))*(MONTH(A75)=MONTH($A$2:$A$4815))),1)</f>
        <v>0</v>
      </c>
      <c r="F75" s="68">
        <v>40116</v>
      </c>
      <c r="G75">
        <v>1036.2</v>
      </c>
      <c r="H75">
        <v>104.81</v>
      </c>
      <c r="I75" s="21" t="b">
        <v>1</v>
      </c>
    </row>
    <row r="76" spans="1:9" x14ac:dyDescent="0.35">
      <c r="A76" s="68">
        <v>37998</v>
      </c>
      <c r="B76">
        <v>1127.23</v>
      </c>
      <c r="C76">
        <v>102.91</v>
      </c>
      <c r="D76" s="21" t="b" cm="1">
        <f t="array" ref="D76">A76=_xlfn.AGGREGATE(14,6,$A$2:$A$4815/((YEAR(A76)=YEAR($A$2:$A$4815))*(MONTH(A76)=MONTH($A$2:$A$4815))),1)</f>
        <v>0</v>
      </c>
      <c r="F76" s="68">
        <v>40147</v>
      </c>
      <c r="G76">
        <v>1095.6300000000001</v>
      </c>
      <c r="H76">
        <v>105.83</v>
      </c>
      <c r="I76" s="21" t="b">
        <v>1</v>
      </c>
    </row>
    <row r="77" spans="1:9" x14ac:dyDescent="0.35">
      <c r="A77" s="68">
        <v>37999</v>
      </c>
      <c r="B77">
        <v>1121.22</v>
      </c>
      <c r="C77">
        <v>103.15</v>
      </c>
      <c r="D77" s="21" t="b" cm="1">
        <f t="array" ref="D77">A77=_xlfn.AGGREGATE(14,6,$A$2:$A$4815/((YEAR(A77)=YEAR($A$2:$A$4815))*(MONTH(A77)=MONTH($A$2:$A$4815))),1)</f>
        <v>0</v>
      </c>
      <c r="F77" s="68">
        <v>40178</v>
      </c>
      <c r="G77">
        <v>1115.0999999999999</v>
      </c>
      <c r="H77">
        <v>103.19</v>
      </c>
      <c r="I77" s="21" t="b">
        <v>1</v>
      </c>
    </row>
    <row r="78" spans="1:9" x14ac:dyDescent="0.35">
      <c r="A78" s="68">
        <v>38000</v>
      </c>
      <c r="B78">
        <v>1130.52</v>
      </c>
      <c r="C78">
        <v>103.14</v>
      </c>
      <c r="D78" s="21" t="b" cm="1">
        <f t="array" ref="D78">A78=_xlfn.AGGREGATE(14,6,$A$2:$A$4815/((YEAR(A78)=YEAR($A$2:$A$4815))*(MONTH(A78)=MONTH($A$2:$A$4815))),1)</f>
        <v>0</v>
      </c>
      <c r="F78" s="68">
        <v>40207</v>
      </c>
      <c r="G78">
        <v>1073.8699999999999</v>
      </c>
      <c r="H78">
        <v>104.65</v>
      </c>
      <c r="I78" s="21" t="b">
        <v>1</v>
      </c>
    </row>
    <row r="79" spans="1:9" x14ac:dyDescent="0.35">
      <c r="A79" s="68">
        <v>38001</v>
      </c>
      <c r="B79">
        <v>1132.05</v>
      </c>
      <c r="C79">
        <v>103.27</v>
      </c>
      <c r="D79" s="21" t="b" cm="1">
        <f t="array" ref="D79">A79=_xlfn.AGGREGATE(14,6,$A$2:$A$4815/((YEAR(A79)=YEAR($A$2:$A$4815))*(MONTH(A79)=MONTH($A$2:$A$4815))),1)</f>
        <v>0</v>
      </c>
      <c r="F79" s="68">
        <v>40235</v>
      </c>
      <c r="G79">
        <v>1104.49</v>
      </c>
      <c r="H79">
        <v>104.53</v>
      </c>
      <c r="I79" s="21" t="b">
        <v>1</v>
      </c>
    </row>
    <row r="80" spans="1:9" x14ac:dyDescent="0.35">
      <c r="A80" s="68">
        <v>38002</v>
      </c>
      <c r="B80">
        <v>1139.83</v>
      </c>
      <c r="C80">
        <v>103.19</v>
      </c>
      <c r="D80" s="21" t="b" cm="1">
        <f t="array" ref="D80">A80=_xlfn.AGGREGATE(14,6,$A$2:$A$4815/((YEAR(A80)=YEAR($A$2:$A$4815))*(MONTH(A80)=MONTH($A$2:$A$4815))),1)</f>
        <v>0</v>
      </c>
      <c r="F80" s="68">
        <v>40268</v>
      </c>
      <c r="G80">
        <v>1169.43</v>
      </c>
      <c r="H80">
        <v>104.2</v>
      </c>
      <c r="I80" s="21" t="b">
        <v>1</v>
      </c>
    </row>
    <row r="81" spans="1:9" x14ac:dyDescent="0.35">
      <c r="A81" s="68">
        <v>38005</v>
      </c>
      <c r="B81">
        <v>1139.83</v>
      </c>
      <c r="C81">
        <v>103.19</v>
      </c>
      <c r="D81" s="21" t="b" cm="1">
        <f t="array" ref="D81">A81=_xlfn.AGGREGATE(14,6,$A$2:$A$4815/((YEAR(A81)=YEAR($A$2:$A$4815))*(MONTH(A81)=MONTH($A$2:$A$4815))),1)</f>
        <v>0</v>
      </c>
      <c r="F81" s="68">
        <v>40298</v>
      </c>
      <c r="G81">
        <v>1186.69</v>
      </c>
      <c r="H81">
        <v>104.89</v>
      </c>
      <c r="I81" s="21" t="b">
        <v>1</v>
      </c>
    </row>
    <row r="82" spans="1:9" x14ac:dyDescent="0.35">
      <c r="A82" s="68">
        <v>38006</v>
      </c>
      <c r="B82">
        <v>1138.77</v>
      </c>
      <c r="C82">
        <v>103.1</v>
      </c>
      <c r="D82" s="21" t="b" cm="1">
        <f t="array" ref="D82">A82=_xlfn.AGGREGATE(14,6,$A$2:$A$4815/((YEAR(A82)=YEAR($A$2:$A$4815))*(MONTH(A82)=MONTH($A$2:$A$4815))),1)</f>
        <v>0</v>
      </c>
      <c r="F82" s="68">
        <v>40329</v>
      </c>
      <c r="G82">
        <v>1089.4100000000001</v>
      </c>
      <c r="H82">
        <v>105.71</v>
      </c>
      <c r="I82" s="21" t="b">
        <v>1</v>
      </c>
    </row>
    <row r="83" spans="1:9" x14ac:dyDescent="0.35">
      <c r="A83" s="68">
        <v>38007</v>
      </c>
      <c r="B83">
        <v>1147.6199999999999</v>
      </c>
      <c r="C83">
        <v>103.17</v>
      </c>
      <c r="D83" s="21" t="b" cm="1">
        <f t="array" ref="D83">A83=_xlfn.AGGREGATE(14,6,$A$2:$A$4815/((YEAR(A83)=YEAR($A$2:$A$4815))*(MONTH(A83)=MONTH($A$2:$A$4815))),1)</f>
        <v>0</v>
      </c>
      <c r="F83" s="68">
        <v>40359</v>
      </c>
      <c r="G83">
        <v>1030.71</v>
      </c>
      <c r="H83">
        <v>107.25</v>
      </c>
      <c r="I83" s="21" t="b">
        <v>1</v>
      </c>
    </row>
    <row r="84" spans="1:9" x14ac:dyDescent="0.35">
      <c r="A84" s="68">
        <v>38008</v>
      </c>
      <c r="B84">
        <v>1143.94</v>
      </c>
      <c r="C84">
        <v>103.35</v>
      </c>
      <c r="D84" s="21" t="b" cm="1">
        <f t="array" ref="D84">A84=_xlfn.AGGREGATE(14,6,$A$2:$A$4815/((YEAR(A84)=YEAR($A$2:$A$4815))*(MONTH(A84)=MONTH($A$2:$A$4815))),1)</f>
        <v>0</v>
      </c>
      <c r="F84" s="68">
        <v>40389</v>
      </c>
      <c r="G84">
        <v>1101.5999999999999</v>
      </c>
      <c r="H84">
        <v>107.85</v>
      </c>
      <c r="I84" s="21" t="b">
        <v>1</v>
      </c>
    </row>
    <row r="85" spans="1:9" x14ac:dyDescent="0.35">
      <c r="A85" s="68">
        <v>38009</v>
      </c>
      <c r="B85">
        <v>1141.55</v>
      </c>
      <c r="C85">
        <v>103.1</v>
      </c>
      <c r="D85" s="21" t="b" cm="1">
        <f t="array" ref="D85">A85=_xlfn.AGGREGATE(14,6,$A$2:$A$4815/((YEAR(A85)=YEAR($A$2:$A$4815))*(MONTH(A85)=MONTH($A$2:$A$4815))),1)</f>
        <v>0</v>
      </c>
      <c r="F85" s="68">
        <v>40421</v>
      </c>
      <c r="G85">
        <v>1049.33</v>
      </c>
      <c r="H85">
        <v>108.94</v>
      </c>
      <c r="I85" s="21" t="b">
        <v>1</v>
      </c>
    </row>
    <row r="86" spans="1:9" x14ac:dyDescent="0.35">
      <c r="A86" s="68">
        <v>38012</v>
      </c>
      <c r="B86">
        <v>1155.3699999999999</v>
      </c>
      <c r="C86">
        <v>102.7</v>
      </c>
      <c r="D86" s="21" t="b" cm="1">
        <f t="array" ref="D86">A86=_xlfn.AGGREGATE(14,6,$A$2:$A$4815/((YEAR(A86)=YEAR($A$2:$A$4815))*(MONTH(A86)=MONTH($A$2:$A$4815))),1)</f>
        <v>0</v>
      </c>
      <c r="F86" s="68">
        <v>40451</v>
      </c>
      <c r="G86">
        <v>1141.2</v>
      </c>
      <c r="H86">
        <v>108.65</v>
      </c>
      <c r="I86" s="21" t="b">
        <v>1</v>
      </c>
    </row>
    <row r="87" spans="1:9" x14ac:dyDescent="0.35">
      <c r="A87" s="68">
        <v>38013</v>
      </c>
      <c r="B87">
        <v>1144.05</v>
      </c>
      <c r="C87">
        <v>102.85</v>
      </c>
      <c r="D87" s="21" t="b" cm="1">
        <f t="array" ref="D87">A87=_xlfn.AGGREGATE(14,6,$A$2:$A$4815/((YEAR(A87)=YEAR($A$2:$A$4815))*(MONTH(A87)=MONTH($A$2:$A$4815))),1)</f>
        <v>0</v>
      </c>
      <c r="F87" s="68">
        <v>40480</v>
      </c>
      <c r="G87">
        <v>1183.26</v>
      </c>
      <c r="H87">
        <v>108.55</v>
      </c>
      <c r="I87" s="21" t="b">
        <v>1</v>
      </c>
    </row>
    <row r="88" spans="1:9" x14ac:dyDescent="0.35">
      <c r="A88" s="68">
        <v>38014</v>
      </c>
      <c r="B88">
        <v>1128.48</v>
      </c>
      <c r="C88">
        <v>102.64</v>
      </c>
      <c r="D88" s="21" t="b" cm="1">
        <f t="array" ref="D88">A88=_xlfn.AGGREGATE(14,6,$A$2:$A$4815/((YEAR(A88)=YEAR($A$2:$A$4815))*(MONTH(A88)=MONTH($A$2:$A$4815))),1)</f>
        <v>0</v>
      </c>
      <c r="F88" s="68">
        <v>40512</v>
      </c>
      <c r="G88">
        <v>1180.55</v>
      </c>
      <c r="H88">
        <v>107.37</v>
      </c>
      <c r="I88" s="21" t="b">
        <v>1</v>
      </c>
    </row>
    <row r="89" spans="1:9" x14ac:dyDescent="0.35">
      <c r="A89" s="68">
        <v>38015</v>
      </c>
      <c r="B89">
        <v>1134.1199999999999</v>
      </c>
      <c r="C89">
        <v>102.4</v>
      </c>
      <c r="D89" s="21" t="b" cm="1">
        <f t="array" ref="D89">A89=_xlfn.AGGREGATE(14,6,$A$2:$A$4815/((YEAR(A89)=YEAR($A$2:$A$4815))*(MONTH(A89)=MONTH($A$2:$A$4815))),1)</f>
        <v>0</v>
      </c>
      <c r="F89" s="68">
        <v>40543</v>
      </c>
      <c r="G89">
        <v>1257.6400000000001</v>
      </c>
      <c r="H89">
        <v>105.75</v>
      </c>
      <c r="I89" s="21" t="b">
        <v>1</v>
      </c>
    </row>
    <row r="90" spans="1:9" x14ac:dyDescent="0.35">
      <c r="A90" s="68">
        <v>38016</v>
      </c>
      <c r="B90">
        <v>1131.1300000000001</v>
      </c>
      <c r="C90">
        <v>102.6</v>
      </c>
      <c r="D90" s="21" t="b" cm="1">
        <f t="array" ref="D90">A90=_xlfn.AGGREGATE(14,6,$A$2:$A$4815/((YEAR(A90)=YEAR($A$2:$A$4815))*(MONTH(A90)=MONTH($A$2:$A$4815))),1)</f>
        <v>1</v>
      </c>
      <c r="F90" s="68">
        <v>40574</v>
      </c>
      <c r="G90">
        <v>1286.1199999999999</v>
      </c>
      <c r="H90">
        <v>105.66</v>
      </c>
      <c r="I90" s="21" t="b">
        <v>1</v>
      </c>
    </row>
    <row r="91" spans="1:9" x14ac:dyDescent="0.35">
      <c r="A91" s="68">
        <v>38019</v>
      </c>
      <c r="B91">
        <v>1135.26</v>
      </c>
      <c r="C91">
        <v>102.35</v>
      </c>
      <c r="D91" s="21" t="b" cm="1">
        <f t="array" ref="D91">A91=_xlfn.AGGREGATE(14,6,$A$2:$A$4815/((YEAR(A91)=YEAR($A$2:$A$4815))*(MONTH(A91)=MONTH($A$2:$A$4815))),1)</f>
        <v>0</v>
      </c>
      <c r="F91" s="68">
        <v>40602</v>
      </c>
      <c r="G91">
        <v>1327.22</v>
      </c>
      <c r="H91">
        <v>105.65</v>
      </c>
      <c r="I91" s="21" t="b">
        <v>1</v>
      </c>
    </row>
    <row r="92" spans="1:9" x14ac:dyDescent="0.35">
      <c r="A92" s="68">
        <v>38020</v>
      </c>
      <c r="B92">
        <v>1136.03</v>
      </c>
      <c r="C92">
        <v>102.63</v>
      </c>
      <c r="D92" s="21" t="b" cm="1">
        <f t="array" ref="D92">A92=_xlfn.AGGREGATE(14,6,$A$2:$A$4815/((YEAR(A92)=YEAR($A$2:$A$4815))*(MONTH(A92)=MONTH($A$2:$A$4815))),1)</f>
        <v>0</v>
      </c>
      <c r="F92" s="68">
        <v>40633</v>
      </c>
      <c r="G92">
        <v>1325.83</v>
      </c>
      <c r="H92">
        <v>105.13</v>
      </c>
      <c r="I92" s="21" t="b">
        <v>1</v>
      </c>
    </row>
    <row r="93" spans="1:9" x14ac:dyDescent="0.35">
      <c r="A93" s="68">
        <v>38021</v>
      </c>
      <c r="B93">
        <v>1126.53</v>
      </c>
      <c r="C93">
        <v>102.64</v>
      </c>
      <c r="D93" s="21" t="b" cm="1">
        <f t="array" ref="D93">A93=_xlfn.AGGREGATE(14,6,$A$2:$A$4815/((YEAR(A93)=YEAR($A$2:$A$4815))*(MONTH(A93)=MONTH($A$2:$A$4815))),1)</f>
        <v>0</v>
      </c>
      <c r="F93" s="68">
        <v>40662</v>
      </c>
      <c r="G93">
        <v>1363.61</v>
      </c>
      <c r="H93">
        <v>106.46</v>
      </c>
      <c r="I93" s="21" t="b">
        <v>1</v>
      </c>
    </row>
    <row r="94" spans="1:9" x14ac:dyDescent="0.35">
      <c r="A94" s="68">
        <v>38022</v>
      </c>
      <c r="B94">
        <v>1128.5899999999999</v>
      </c>
      <c r="C94">
        <v>102.35</v>
      </c>
      <c r="D94" s="21" t="b" cm="1">
        <f t="array" ref="D94">A94=_xlfn.AGGREGATE(14,6,$A$2:$A$4815/((YEAR(A94)=YEAR($A$2:$A$4815))*(MONTH(A94)=MONTH($A$2:$A$4815))),1)</f>
        <v>0</v>
      </c>
      <c r="F94" s="68">
        <v>40694</v>
      </c>
      <c r="G94">
        <v>1345.2</v>
      </c>
      <c r="H94">
        <v>107.46</v>
      </c>
      <c r="I94" s="21" t="b">
        <v>1</v>
      </c>
    </row>
    <row r="95" spans="1:9" x14ac:dyDescent="0.35">
      <c r="A95" s="68">
        <v>38023</v>
      </c>
      <c r="B95">
        <v>1142.76</v>
      </c>
      <c r="C95">
        <v>102.77</v>
      </c>
      <c r="D95" s="21" t="b" cm="1">
        <f t="array" ref="D95">A95=_xlfn.AGGREGATE(14,6,$A$2:$A$4815/((YEAR(A95)=YEAR($A$2:$A$4815))*(MONTH(A95)=MONTH($A$2:$A$4815))),1)</f>
        <v>0</v>
      </c>
      <c r="F95" s="68">
        <v>40724</v>
      </c>
      <c r="G95">
        <v>1320.64</v>
      </c>
      <c r="H95">
        <v>106.67</v>
      </c>
      <c r="I95" s="21" t="b">
        <v>1</v>
      </c>
    </row>
    <row r="96" spans="1:9" x14ac:dyDescent="0.35">
      <c r="A96" s="68">
        <v>38026</v>
      </c>
      <c r="B96">
        <v>1139.81</v>
      </c>
      <c r="C96">
        <v>102.84</v>
      </c>
      <c r="D96" s="21" t="b" cm="1">
        <f t="array" ref="D96">A96=_xlfn.AGGREGATE(14,6,$A$2:$A$4815/((YEAR(A96)=YEAR($A$2:$A$4815))*(MONTH(A96)=MONTH($A$2:$A$4815))),1)</f>
        <v>0</v>
      </c>
      <c r="F96" s="68">
        <v>40753</v>
      </c>
      <c r="G96">
        <v>1292.28</v>
      </c>
      <c r="H96">
        <v>108.16</v>
      </c>
      <c r="I96" s="21" t="b">
        <v>1</v>
      </c>
    </row>
    <row r="97" spans="1:9" x14ac:dyDescent="0.35">
      <c r="A97" s="68">
        <v>38027</v>
      </c>
      <c r="B97">
        <v>1145.54</v>
      </c>
      <c r="C97">
        <v>102.62</v>
      </c>
      <c r="D97" s="21" t="b" cm="1">
        <f t="array" ref="D97">A97=_xlfn.AGGREGATE(14,6,$A$2:$A$4815/((YEAR(A97)=YEAR($A$2:$A$4815))*(MONTH(A97)=MONTH($A$2:$A$4815))),1)</f>
        <v>0</v>
      </c>
      <c r="F97" s="68">
        <v>40786</v>
      </c>
      <c r="G97">
        <v>1218.8900000000001</v>
      </c>
      <c r="H97">
        <v>109.5</v>
      </c>
      <c r="I97" s="21" t="b">
        <v>1</v>
      </c>
    </row>
    <row r="98" spans="1:9" x14ac:dyDescent="0.35">
      <c r="A98" s="68">
        <v>38028</v>
      </c>
      <c r="B98">
        <v>1157.76</v>
      </c>
      <c r="C98">
        <v>103.02</v>
      </c>
      <c r="D98" s="21" t="b" cm="1">
        <f t="array" ref="D98">A98=_xlfn.AGGREGATE(14,6,$A$2:$A$4815/((YEAR(A98)=YEAR($A$2:$A$4815))*(MONTH(A98)=MONTH($A$2:$A$4815))),1)</f>
        <v>0</v>
      </c>
      <c r="F98" s="68">
        <v>40816</v>
      </c>
      <c r="G98">
        <v>1131.42</v>
      </c>
      <c r="H98">
        <v>110.11</v>
      </c>
      <c r="I98" s="21" t="b">
        <v>1</v>
      </c>
    </row>
    <row r="99" spans="1:9" x14ac:dyDescent="0.35">
      <c r="A99" s="68">
        <v>38029</v>
      </c>
      <c r="B99">
        <v>1152.1099999999999</v>
      </c>
      <c r="C99">
        <v>103.03</v>
      </c>
      <c r="D99" s="21" t="b" cm="1">
        <f t="array" ref="D99">A99=_xlfn.AGGREGATE(14,6,$A$2:$A$4815/((YEAR(A99)=YEAR($A$2:$A$4815))*(MONTH(A99)=MONTH($A$2:$A$4815))),1)</f>
        <v>0</v>
      </c>
      <c r="F99" s="68">
        <v>40847</v>
      </c>
      <c r="G99">
        <v>1253.3</v>
      </c>
      <c r="H99">
        <v>110.03</v>
      </c>
      <c r="I99" s="21" t="b">
        <v>1</v>
      </c>
    </row>
    <row r="100" spans="1:9" x14ac:dyDescent="0.35">
      <c r="A100" s="68">
        <v>38030</v>
      </c>
      <c r="B100">
        <v>1145.81</v>
      </c>
      <c r="C100">
        <v>103.49</v>
      </c>
      <c r="D100" s="21" t="b" cm="1">
        <f t="array" ref="D100">A100=_xlfn.AGGREGATE(14,6,$A$2:$A$4815/((YEAR(A100)=YEAR($A$2:$A$4815))*(MONTH(A100)=MONTH($A$2:$A$4815))),1)</f>
        <v>0</v>
      </c>
      <c r="F100" s="68">
        <v>40877</v>
      </c>
      <c r="G100">
        <v>1246.96</v>
      </c>
      <c r="H100">
        <v>109.38</v>
      </c>
      <c r="I100" s="21" t="b">
        <v>1</v>
      </c>
    </row>
    <row r="101" spans="1:9" x14ac:dyDescent="0.35">
      <c r="A101" s="68">
        <v>38033</v>
      </c>
      <c r="B101">
        <v>1145.81</v>
      </c>
      <c r="C101">
        <v>103.49</v>
      </c>
      <c r="D101" s="21" t="b" cm="1">
        <f t="array" ref="D101">A101=_xlfn.AGGREGATE(14,6,$A$2:$A$4815/((YEAR(A101)=YEAR($A$2:$A$4815))*(MONTH(A101)=MONTH($A$2:$A$4815))),1)</f>
        <v>0</v>
      </c>
      <c r="F101" s="68">
        <v>40907</v>
      </c>
      <c r="G101">
        <v>1257.6099999999999</v>
      </c>
      <c r="H101">
        <v>110.25</v>
      </c>
      <c r="I101" s="21" t="b">
        <v>1</v>
      </c>
    </row>
    <row r="102" spans="1:9" x14ac:dyDescent="0.35">
      <c r="A102" s="68">
        <v>38034</v>
      </c>
      <c r="B102">
        <v>1156.99</v>
      </c>
      <c r="C102">
        <v>103.24</v>
      </c>
      <c r="D102" s="21" t="b" cm="1">
        <f t="array" ref="D102">A102=_xlfn.AGGREGATE(14,6,$A$2:$A$4815/((YEAR(A102)=YEAR($A$2:$A$4815))*(MONTH(A102)=MONTH($A$2:$A$4815))),1)</f>
        <v>0</v>
      </c>
      <c r="F102" s="68">
        <v>40939</v>
      </c>
      <c r="G102">
        <v>1312.41</v>
      </c>
      <c r="H102">
        <v>111.05</v>
      </c>
      <c r="I102" s="21" t="b">
        <v>1</v>
      </c>
    </row>
    <row r="103" spans="1:9" x14ac:dyDescent="0.35">
      <c r="A103" s="68">
        <v>38035</v>
      </c>
      <c r="B103">
        <v>1151.82</v>
      </c>
      <c r="C103">
        <v>103.16</v>
      </c>
      <c r="D103" s="21" t="b" cm="1">
        <f t="array" ref="D103">A103=_xlfn.AGGREGATE(14,6,$A$2:$A$4815/((YEAR(A103)=YEAR($A$2:$A$4815))*(MONTH(A103)=MONTH($A$2:$A$4815))),1)</f>
        <v>0</v>
      </c>
      <c r="F103" s="68">
        <v>40968</v>
      </c>
      <c r="G103">
        <v>1365.68</v>
      </c>
      <c r="H103">
        <v>110.76</v>
      </c>
      <c r="I103" s="21" t="b">
        <v>1</v>
      </c>
    </row>
    <row r="104" spans="1:9" x14ac:dyDescent="0.35">
      <c r="A104" s="68">
        <v>38036</v>
      </c>
      <c r="B104">
        <v>1147.06</v>
      </c>
      <c r="C104">
        <v>103.27</v>
      </c>
      <c r="D104" s="21" t="b" cm="1">
        <f t="array" ref="D104">A104=_xlfn.AGGREGATE(14,6,$A$2:$A$4815/((YEAR(A104)=YEAR($A$2:$A$4815))*(MONTH(A104)=MONTH($A$2:$A$4815))),1)</f>
        <v>0</v>
      </c>
      <c r="F104" s="68">
        <v>40998</v>
      </c>
      <c r="G104">
        <v>1408.47</v>
      </c>
      <c r="H104">
        <v>109.85</v>
      </c>
      <c r="I104" s="21" t="b">
        <v>1</v>
      </c>
    </row>
    <row r="105" spans="1:9" x14ac:dyDescent="0.35">
      <c r="A105" s="68">
        <v>38037</v>
      </c>
      <c r="B105">
        <v>1144.1099999999999</v>
      </c>
      <c r="C105">
        <v>102.95</v>
      </c>
      <c r="D105" s="21" t="b" cm="1">
        <f t="array" ref="D105">A105=_xlfn.AGGREGATE(14,6,$A$2:$A$4815/((YEAR(A105)=YEAR($A$2:$A$4815))*(MONTH(A105)=MONTH($A$2:$A$4815))),1)</f>
        <v>0</v>
      </c>
      <c r="F105" s="68">
        <v>41029</v>
      </c>
      <c r="G105">
        <v>1397.91</v>
      </c>
      <c r="H105">
        <v>110.6</v>
      </c>
      <c r="I105" s="21" t="b">
        <v>1</v>
      </c>
    </row>
    <row r="106" spans="1:9" x14ac:dyDescent="0.35">
      <c r="A106" s="68">
        <v>38040</v>
      </c>
      <c r="B106">
        <v>1140.99</v>
      </c>
      <c r="C106">
        <v>103.23</v>
      </c>
      <c r="D106" s="21" t="b" cm="1">
        <f t="array" ref="D106">A106=_xlfn.AGGREGATE(14,6,$A$2:$A$4815/((YEAR(A106)=YEAR($A$2:$A$4815))*(MONTH(A106)=MONTH($A$2:$A$4815))),1)</f>
        <v>0</v>
      </c>
      <c r="F106" s="68">
        <v>41060</v>
      </c>
      <c r="G106">
        <v>1310.33</v>
      </c>
      <c r="H106">
        <v>111.56</v>
      </c>
      <c r="I106" s="21" t="b">
        <v>1</v>
      </c>
    </row>
    <row r="107" spans="1:9" x14ac:dyDescent="0.35">
      <c r="A107" s="68">
        <v>38041</v>
      </c>
      <c r="B107">
        <v>1139.0899999999999</v>
      </c>
      <c r="C107">
        <v>103.14</v>
      </c>
      <c r="D107" s="21" t="b" cm="1">
        <f t="array" ref="D107">A107=_xlfn.AGGREGATE(14,6,$A$2:$A$4815/((YEAR(A107)=YEAR($A$2:$A$4815))*(MONTH(A107)=MONTH($A$2:$A$4815))),1)</f>
        <v>0</v>
      </c>
      <c r="F107" s="68">
        <v>41089</v>
      </c>
      <c r="G107">
        <v>1362.16</v>
      </c>
      <c r="H107">
        <v>111.3</v>
      </c>
      <c r="I107" s="21" t="b">
        <v>1</v>
      </c>
    </row>
    <row r="108" spans="1:9" x14ac:dyDescent="0.35">
      <c r="A108" s="68">
        <v>38042</v>
      </c>
      <c r="B108">
        <v>1143.67</v>
      </c>
      <c r="C108">
        <v>103.38</v>
      </c>
      <c r="D108" s="21" t="b" cm="1">
        <f t="array" ref="D108">A108=_xlfn.AGGREGATE(14,6,$A$2:$A$4815/((YEAR(A108)=YEAR($A$2:$A$4815))*(MONTH(A108)=MONTH($A$2:$A$4815))),1)</f>
        <v>0</v>
      </c>
      <c r="F108" s="68">
        <v>41121</v>
      </c>
      <c r="G108">
        <v>1379.32</v>
      </c>
      <c r="H108">
        <v>112.59</v>
      </c>
      <c r="I108" s="21" t="b">
        <v>1</v>
      </c>
    </row>
    <row r="109" spans="1:9" x14ac:dyDescent="0.35">
      <c r="A109" s="68">
        <v>38043</v>
      </c>
      <c r="B109">
        <v>1144.9100000000001</v>
      </c>
      <c r="C109">
        <v>103.21</v>
      </c>
      <c r="D109" s="21" t="b" cm="1">
        <f t="array" ref="D109">A109=_xlfn.AGGREGATE(14,6,$A$2:$A$4815/((YEAR(A109)=YEAR($A$2:$A$4815))*(MONTH(A109)=MONTH($A$2:$A$4815))),1)</f>
        <v>0</v>
      </c>
      <c r="F109" s="68">
        <v>41152</v>
      </c>
      <c r="G109">
        <v>1406.58</v>
      </c>
      <c r="H109">
        <v>112.37</v>
      </c>
      <c r="I109" s="21" t="b">
        <v>1</v>
      </c>
    </row>
    <row r="110" spans="1:9" x14ac:dyDescent="0.35">
      <c r="A110" s="68">
        <v>38044</v>
      </c>
      <c r="B110">
        <v>1144.94</v>
      </c>
      <c r="C110">
        <v>103.49</v>
      </c>
      <c r="D110" s="21" t="b" cm="1">
        <f t="array" ref="D110">A110=_xlfn.AGGREGATE(14,6,$A$2:$A$4815/((YEAR(A110)=YEAR($A$2:$A$4815))*(MONTH(A110)=MONTH($A$2:$A$4815))),1)</f>
        <v>1</v>
      </c>
      <c r="F110" s="68">
        <v>41180</v>
      </c>
      <c r="G110">
        <v>1440.67</v>
      </c>
      <c r="H110">
        <v>112.44799999999999</v>
      </c>
      <c r="I110" s="21" t="b">
        <v>1</v>
      </c>
    </row>
    <row r="111" spans="1:9" x14ac:dyDescent="0.35">
      <c r="A111" s="68">
        <v>38047</v>
      </c>
      <c r="B111">
        <v>1155.96</v>
      </c>
      <c r="C111">
        <v>103.29</v>
      </c>
      <c r="D111" s="21" t="b" cm="1">
        <f t="array" ref="D111">A111=_xlfn.AGGREGATE(14,6,$A$2:$A$4815/((YEAR(A111)=YEAR($A$2:$A$4815))*(MONTH(A111)=MONTH($A$2:$A$4815))),1)</f>
        <v>0</v>
      </c>
      <c r="F111" s="68">
        <v>41213</v>
      </c>
      <c r="G111">
        <v>1412.16</v>
      </c>
      <c r="H111">
        <v>112.19</v>
      </c>
      <c r="I111" s="21" t="b">
        <v>1</v>
      </c>
    </row>
    <row r="112" spans="1:9" x14ac:dyDescent="0.35">
      <c r="A112" s="68">
        <v>38048</v>
      </c>
      <c r="B112">
        <v>1149.0999999999999</v>
      </c>
      <c r="C112">
        <v>102.93</v>
      </c>
      <c r="D112" s="21" t="b" cm="1">
        <f t="array" ref="D112">A112=_xlfn.AGGREGATE(14,6,$A$2:$A$4815/((YEAR(A112)=YEAR($A$2:$A$4815))*(MONTH(A112)=MONTH($A$2:$A$4815))),1)</f>
        <v>0</v>
      </c>
      <c r="F112" s="121">
        <v>41243</v>
      </c>
      <c r="G112" s="99">
        <v>1416.18</v>
      </c>
      <c r="H112" s="99">
        <v>112.25</v>
      </c>
      <c r="I112" s="108" t="b">
        <v>1</v>
      </c>
    </row>
    <row r="113" spans="1:10" x14ac:dyDescent="0.35">
      <c r="A113" s="68">
        <v>38049</v>
      </c>
      <c r="B113">
        <v>1151.04</v>
      </c>
      <c r="C113">
        <v>102.82</v>
      </c>
      <c r="D113" s="21" t="b" cm="1">
        <f t="array" ref="D113">A113=_xlfn.AGGREGATE(14,6,$A$2:$A$4815/((YEAR(A113)=YEAR($A$2:$A$4815))*(MONTH(A113)=MONTH($A$2:$A$4815))),1)</f>
        <v>0</v>
      </c>
      <c r="F113" s="68">
        <v>41274</v>
      </c>
      <c r="G113">
        <v>1426.19</v>
      </c>
      <c r="H113">
        <v>111.08</v>
      </c>
      <c r="I113" s="21" t="b">
        <v>1</v>
      </c>
    </row>
    <row r="114" spans="1:10" x14ac:dyDescent="0.35">
      <c r="A114" s="68">
        <v>38050</v>
      </c>
      <c r="B114">
        <v>1154.8800000000001</v>
      </c>
      <c r="C114">
        <v>103.07</v>
      </c>
      <c r="D114" s="21" t="b" cm="1">
        <f t="array" ref="D114">A114=_xlfn.AGGREGATE(14,6,$A$2:$A$4815/((YEAR(A114)=YEAR($A$2:$A$4815))*(MONTH(A114)=MONTH($A$2:$A$4815))),1)</f>
        <v>0</v>
      </c>
      <c r="F114" s="68">
        <v>41305</v>
      </c>
      <c r="G114">
        <v>1498.11</v>
      </c>
      <c r="H114">
        <v>110.39</v>
      </c>
      <c r="I114" s="21" t="b">
        <v>1</v>
      </c>
    </row>
    <row r="115" spans="1:10" x14ac:dyDescent="0.35">
      <c r="A115" s="68">
        <v>38051</v>
      </c>
      <c r="B115">
        <v>1156.8699999999999</v>
      </c>
      <c r="C115">
        <v>103.83</v>
      </c>
      <c r="D115" s="21" t="b" cm="1">
        <f t="array" ref="D115">A115=_xlfn.AGGREGATE(14,6,$A$2:$A$4815/((YEAR(A115)=YEAR($A$2:$A$4815))*(MONTH(A115)=MONTH($A$2:$A$4815))),1)</f>
        <v>0</v>
      </c>
      <c r="F115" s="68">
        <v>41333</v>
      </c>
      <c r="G115">
        <v>1514.68</v>
      </c>
      <c r="H115">
        <v>110.83</v>
      </c>
      <c r="I115" s="21" t="b">
        <v>1</v>
      </c>
    </row>
    <row r="116" spans="1:10" x14ac:dyDescent="0.35">
      <c r="A116" s="68">
        <v>38054</v>
      </c>
      <c r="B116">
        <v>1147.21</v>
      </c>
      <c r="C116">
        <v>104.18</v>
      </c>
      <c r="D116" s="21" t="b" cm="1">
        <f t="array" ref="D116">A116=_xlfn.AGGREGATE(14,6,$A$2:$A$4815/((YEAR(A116)=YEAR($A$2:$A$4815))*(MONTH(A116)=MONTH($A$2:$A$4815))),1)</f>
        <v>0</v>
      </c>
      <c r="F116" s="68">
        <v>41362</v>
      </c>
      <c r="G116">
        <v>1569.19</v>
      </c>
      <c r="H116">
        <v>110.73</v>
      </c>
      <c r="I116" s="21" t="b">
        <v>1</v>
      </c>
    </row>
    <row r="117" spans="1:10" x14ac:dyDescent="0.35">
      <c r="A117" s="68">
        <v>38055</v>
      </c>
      <c r="B117">
        <v>1140.58</v>
      </c>
      <c r="C117">
        <v>104.33</v>
      </c>
      <c r="D117" s="21" t="b" cm="1">
        <f t="array" ref="D117">A117=_xlfn.AGGREGATE(14,6,$A$2:$A$4815/((YEAR(A117)=YEAR($A$2:$A$4815))*(MONTH(A117)=MONTH($A$2:$A$4815))),1)</f>
        <v>0</v>
      </c>
      <c r="F117" s="68">
        <v>41394</v>
      </c>
      <c r="G117">
        <v>1597.57</v>
      </c>
      <c r="H117">
        <v>111.54</v>
      </c>
      <c r="I117" s="21" t="b">
        <v>1</v>
      </c>
    </row>
    <row r="118" spans="1:10" x14ac:dyDescent="0.35">
      <c r="A118" s="68">
        <v>38056</v>
      </c>
      <c r="B118">
        <v>1123.8900000000001</v>
      </c>
      <c r="C118">
        <v>104.21</v>
      </c>
      <c r="D118" s="21" t="b" cm="1">
        <f t="array" ref="D118">A118=_xlfn.AGGREGATE(14,6,$A$2:$A$4815/((YEAR(A118)=YEAR($A$2:$A$4815))*(MONTH(A118)=MONTH($A$2:$A$4815))),1)</f>
        <v>0</v>
      </c>
      <c r="F118" s="68">
        <v>41425</v>
      </c>
      <c r="G118">
        <v>1630.74</v>
      </c>
      <c r="H118">
        <v>109.11</v>
      </c>
      <c r="I118" s="21" t="b">
        <v>1</v>
      </c>
    </row>
    <row r="119" spans="1:10" x14ac:dyDescent="0.35">
      <c r="A119" s="68">
        <v>38057</v>
      </c>
      <c r="B119">
        <v>1106.78</v>
      </c>
      <c r="C119">
        <v>104.44</v>
      </c>
      <c r="D119" s="21" t="b" cm="1">
        <f t="array" ref="D119">A119=_xlfn.AGGREGATE(14,6,$A$2:$A$4815/((YEAR(A119)=YEAR($A$2:$A$4815))*(MONTH(A119)=MONTH($A$2:$A$4815))),1)</f>
        <v>0</v>
      </c>
      <c r="F119" s="68">
        <v>41453</v>
      </c>
      <c r="G119">
        <v>1606.28</v>
      </c>
      <c r="H119">
        <v>107.21</v>
      </c>
      <c r="I119" s="21" t="b">
        <v>1</v>
      </c>
    </row>
    <row r="120" spans="1:10" x14ac:dyDescent="0.35">
      <c r="A120" s="68">
        <v>38058</v>
      </c>
      <c r="B120">
        <v>1120.57</v>
      </c>
      <c r="C120">
        <v>104.12</v>
      </c>
      <c r="D120" s="21" t="b" cm="1">
        <f t="array" ref="D120">A120=_xlfn.AGGREGATE(14,6,$A$2:$A$4815/((YEAR(A120)=YEAR($A$2:$A$4815))*(MONTH(A120)=MONTH($A$2:$A$4815))),1)</f>
        <v>0</v>
      </c>
      <c r="F120" s="68">
        <v>41486</v>
      </c>
      <c r="G120">
        <v>1685.73</v>
      </c>
      <c r="H120">
        <v>107.3</v>
      </c>
      <c r="I120" s="21" t="b">
        <v>1</v>
      </c>
    </row>
    <row r="121" spans="1:10" x14ac:dyDescent="0.35">
      <c r="A121" s="68">
        <v>38061</v>
      </c>
      <c r="B121">
        <v>1104.49</v>
      </c>
      <c r="C121">
        <v>104.14</v>
      </c>
      <c r="D121" s="21" t="b" cm="1">
        <f t="array" ref="D121">A121=_xlfn.AGGREGATE(14,6,$A$2:$A$4815/((YEAR(A121)=YEAR($A$2:$A$4815))*(MONTH(A121)=MONTH($A$2:$A$4815))),1)</f>
        <v>0</v>
      </c>
      <c r="F121" s="121">
        <v>41516</v>
      </c>
      <c r="G121" s="99">
        <v>1632.97</v>
      </c>
      <c r="H121" s="99">
        <v>106.21</v>
      </c>
      <c r="I121" s="108" t="b">
        <v>1</v>
      </c>
    </row>
    <row r="122" spans="1:10" x14ac:dyDescent="0.35">
      <c r="A122" s="68">
        <v>38062</v>
      </c>
      <c r="B122">
        <v>1110.7</v>
      </c>
      <c r="C122">
        <v>104.39</v>
      </c>
      <c r="D122" s="21" t="b" cm="1">
        <f t="array" ref="D122">A122=_xlfn.AGGREGATE(14,6,$A$2:$A$4815/((YEAR(A122)=YEAR($A$2:$A$4815))*(MONTH(A122)=MONTH($A$2:$A$4815))),1)</f>
        <v>0</v>
      </c>
      <c r="F122" s="68">
        <v>41547</v>
      </c>
      <c r="G122">
        <v>1681.55</v>
      </c>
      <c r="H122">
        <v>107.2</v>
      </c>
      <c r="I122" s="21" t="b">
        <v>1</v>
      </c>
      <c r="J122">
        <f>+G122/G2</f>
        <v>1.6883540668895649</v>
      </c>
    </row>
    <row r="123" spans="1:10" x14ac:dyDescent="0.35">
      <c r="A123" s="68">
        <v>38063</v>
      </c>
      <c r="B123">
        <v>1123.75</v>
      </c>
      <c r="C123">
        <v>104.34</v>
      </c>
      <c r="D123" s="21" t="b" cm="1">
        <f t="array" ref="D123">A123=_xlfn.AGGREGATE(14,6,$A$2:$A$4815/((YEAR(A123)=YEAR($A$2:$A$4815))*(MONTH(A123)=MONTH($A$2:$A$4815))),1)</f>
        <v>0</v>
      </c>
      <c r="F123" s="68">
        <v>41578</v>
      </c>
      <c r="G123">
        <v>1756.54</v>
      </c>
      <c r="H123">
        <v>107.899</v>
      </c>
      <c r="I123" s="21" t="b">
        <v>1</v>
      </c>
    </row>
    <row r="124" spans="1:10" x14ac:dyDescent="0.35">
      <c r="A124" s="68">
        <v>38064</v>
      </c>
      <c r="B124">
        <v>1122.32</v>
      </c>
      <c r="C124">
        <v>104.24</v>
      </c>
      <c r="D124" s="21" t="b" cm="1">
        <f t="array" ref="D124">A124=_xlfn.AGGREGATE(14,6,$A$2:$A$4815/((YEAR(A124)=YEAR($A$2:$A$4815))*(MONTH(A124)=MONTH($A$2:$A$4815))),1)</f>
        <v>0</v>
      </c>
      <c r="F124" s="68">
        <v>41607</v>
      </c>
      <c r="G124">
        <v>1805.81</v>
      </c>
      <c r="H124">
        <v>107.44</v>
      </c>
      <c r="I124" s="21" t="b">
        <v>1</v>
      </c>
    </row>
    <row r="125" spans="1:10" x14ac:dyDescent="0.35">
      <c r="A125" s="68">
        <v>38065</v>
      </c>
      <c r="B125">
        <v>1109.78</v>
      </c>
      <c r="C125">
        <v>104.13</v>
      </c>
      <c r="D125" s="21" t="b" cm="1">
        <f t="array" ref="D125">A125=_xlfn.AGGREGATE(14,6,$A$2:$A$4815/((YEAR(A125)=YEAR($A$2:$A$4815))*(MONTH(A125)=MONTH($A$2:$A$4815))),1)</f>
        <v>0</v>
      </c>
      <c r="F125" s="68">
        <v>41639</v>
      </c>
      <c r="G125">
        <v>1848.36</v>
      </c>
      <c r="H125">
        <v>106.43</v>
      </c>
      <c r="I125" s="21" t="b">
        <v>1</v>
      </c>
    </row>
    <row r="126" spans="1:10" x14ac:dyDescent="0.35">
      <c r="A126" s="68">
        <v>38068</v>
      </c>
      <c r="B126">
        <v>1095.4000000000001</v>
      </c>
      <c r="C126">
        <v>104.4</v>
      </c>
      <c r="D126" s="21" t="b" cm="1">
        <f t="array" ref="D126">A126=_xlfn.AGGREGATE(14,6,$A$2:$A$4815/((YEAR(A126)=YEAR($A$2:$A$4815))*(MONTH(A126)=MONTH($A$2:$A$4815))),1)</f>
        <v>0</v>
      </c>
      <c r="F126" s="68">
        <v>41670</v>
      </c>
      <c r="G126">
        <v>1782.59</v>
      </c>
      <c r="H126">
        <v>108.07</v>
      </c>
      <c r="I126" s="21" t="b">
        <v>1</v>
      </c>
    </row>
    <row r="127" spans="1:10" x14ac:dyDescent="0.35">
      <c r="A127" s="68">
        <v>38069</v>
      </c>
      <c r="B127">
        <v>1093.95</v>
      </c>
      <c r="C127">
        <v>104.41</v>
      </c>
      <c r="D127" s="21" t="b" cm="1">
        <f t="array" ref="D127">A127=_xlfn.AGGREGATE(14,6,$A$2:$A$4815/((YEAR(A127)=YEAR($A$2:$A$4815))*(MONTH(A127)=MONTH($A$2:$A$4815))),1)</f>
        <v>0</v>
      </c>
      <c r="F127" s="68">
        <v>41698</v>
      </c>
      <c r="G127">
        <v>1859.45</v>
      </c>
      <c r="H127">
        <v>108.27</v>
      </c>
      <c r="I127" s="21" t="b">
        <v>1</v>
      </c>
    </row>
    <row r="128" spans="1:10" x14ac:dyDescent="0.35">
      <c r="A128" s="68">
        <v>38070</v>
      </c>
      <c r="B128">
        <v>1091.33</v>
      </c>
      <c r="C128">
        <v>104.47</v>
      </c>
      <c r="D128" s="21" t="b" cm="1">
        <f t="array" ref="D128">A128=_xlfn.AGGREGATE(14,6,$A$2:$A$4815/((YEAR(A128)=YEAR($A$2:$A$4815))*(MONTH(A128)=MONTH($A$2:$A$4815))),1)</f>
        <v>0</v>
      </c>
      <c r="F128" s="68">
        <v>41729</v>
      </c>
      <c r="G128">
        <v>1872.34</v>
      </c>
      <c r="H128">
        <v>107.91</v>
      </c>
      <c r="I128" s="21" t="b">
        <v>1</v>
      </c>
    </row>
    <row r="129" spans="1:9" x14ac:dyDescent="0.35">
      <c r="A129" s="68">
        <v>38071</v>
      </c>
      <c r="B129">
        <v>1109.19</v>
      </c>
      <c r="C129">
        <v>104.41</v>
      </c>
      <c r="D129" s="21" t="b" cm="1">
        <f t="array" ref="D129">A129=_xlfn.AGGREGATE(14,6,$A$2:$A$4815/((YEAR(A129)=YEAR($A$2:$A$4815))*(MONTH(A129)=MONTH($A$2:$A$4815))),1)</f>
        <v>0</v>
      </c>
      <c r="F129" s="68">
        <v>41759</v>
      </c>
      <c r="G129">
        <v>1883.95</v>
      </c>
      <c r="H129">
        <v>108.59</v>
      </c>
      <c r="I129" s="21" t="b">
        <v>1</v>
      </c>
    </row>
    <row r="130" spans="1:9" x14ac:dyDescent="0.35">
      <c r="A130" s="68">
        <v>38072</v>
      </c>
      <c r="B130">
        <v>1108.06</v>
      </c>
      <c r="C130">
        <v>104.05</v>
      </c>
      <c r="D130" s="21" t="b" cm="1">
        <f t="array" ref="D130">A130=_xlfn.AGGREGATE(14,6,$A$2:$A$4815/((YEAR(A130)=YEAR($A$2:$A$4815))*(MONTH(A130)=MONTH($A$2:$A$4815))),1)</f>
        <v>0</v>
      </c>
      <c r="F130" s="68">
        <v>41789</v>
      </c>
      <c r="G130">
        <v>1923.57</v>
      </c>
      <c r="H130">
        <v>109.67</v>
      </c>
      <c r="I130" s="21" t="b">
        <v>1</v>
      </c>
    </row>
    <row r="131" spans="1:9" x14ac:dyDescent="0.35">
      <c r="A131" s="68">
        <v>38075</v>
      </c>
      <c r="B131">
        <v>1122.47</v>
      </c>
      <c r="C131">
        <v>103.86</v>
      </c>
      <c r="D131" s="21" t="b" cm="1">
        <f t="array" ref="D131">A131=_xlfn.AGGREGATE(14,6,$A$2:$A$4815/((YEAR(A131)=YEAR($A$2:$A$4815))*(MONTH(A131)=MONTH($A$2:$A$4815))),1)</f>
        <v>0</v>
      </c>
      <c r="F131" s="68">
        <v>41820</v>
      </c>
      <c r="G131">
        <v>1960.23</v>
      </c>
      <c r="H131">
        <v>109.4</v>
      </c>
      <c r="I131" s="21" t="b">
        <v>1</v>
      </c>
    </row>
    <row r="132" spans="1:9" x14ac:dyDescent="0.35">
      <c r="A132" s="68">
        <v>38076</v>
      </c>
      <c r="B132">
        <v>1127</v>
      </c>
      <c r="C132">
        <v>103.45</v>
      </c>
      <c r="D132" s="21" t="b" cm="1">
        <f t="array" ref="D132">A132=_xlfn.AGGREGATE(14,6,$A$2:$A$4815/((YEAR(A132)=YEAR($A$2:$A$4815))*(MONTH(A132)=MONTH($A$2:$A$4815))),1)</f>
        <v>0</v>
      </c>
      <c r="F132" s="68">
        <v>41851</v>
      </c>
      <c r="G132">
        <v>1930.67</v>
      </c>
      <c r="H132">
        <v>108.93</v>
      </c>
      <c r="I132" s="21" t="b">
        <v>1</v>
      </c>
    </row>
    <row r="133" spans="1:9" x14ac:dyDescent="0.35">
      <c r="A133" s="68">
        <v>38077</v>
      </c>
      <c r="B133">
        <v>1126.21</v>
      </c>
      <c r="C133">
        <v>103.95</v>
      </c>
      <c r="D133" s="21" t="b" cm="1">
        <f t="array" ref="D133">A133=_xlfn.AGGREGATE(14,6,$A$2:$A$4815/((YEAR(A133)=YEAR($A$2:$A$4815))*(MONTH(A133)=MONTH($A$2:$A$4815))),1)</f>
        <v>1</v>
      </c>
      <c r="F133" s="68">
        <v>41880</v>
      </c>
      <c r="G133">
        <v>2003.37</v>
      </c>
      <c r="H133">
        <v>109.98</v>
      </c>
      <c r="I133" s="21" t="b">
        <v>1</v>
      </c>
    </row>
    <row r="134" spans="1:9" x14ac:dyDescent="0.35">
      <c r="A134" s="68">
        <v>38078</v>
      </c>
      <c r="B134">
        <v>1132.17</v>
      </c>
      <c r="C134">
        <v>103.74</v>
      </c>
      <c r="D134" s="21" t="b" cm="1">
        <f t="array" ref="D134">A134=_xlfn.AGGREGATE(14,6,$A$2:$A$4815/((YEAR(A134)=YEAR($A$2:$A$4815))*(MONTH(A134)=MONTH($A$2:$A$4815))),1)</f>
        <v>0</v>
      </c>
      <c r="F134" s="68">
        <v>41912</v>
      </c>
      <c r="G134">
        <v>1972.29</v>
      </c>
      <c r="H134">
        <v>109.11</v>
      </c>
      <c r="I134" s="21" t="b">
        <v>1</v>
      </c>
    </row>
    <row r="135" spans="1:9" x14ac:dyDescent="0.35">
      <c r="A135" s="68">
        <v>38079</v>
      </c>
      <c r="B135">
        <v>1141.81</v>
      </c>
      <c r="C135">
        <v>102.79</v>
      </c>
      <c r="D135" s="21" t="b" cm="1">
        <f t="array" ref="D135">A135=_xlfn.AGGREGATE(14,6,$A$2:$A$4815/((YEAR(A135)=YEAR($A$2:$A$4815))*(MONTH(A135)=MONTH($A$2:$A$4815))),1)</f>
        <v>0</v>
      </c>
      <c r="F135" s="68">
        <v>41943</v>
      </c>
      <c r="G135">
        <v>2018.05</v>
      </c>
      <c r="H135">
        <v>110.08</v>
      </c>
      <c r="I135" s="21" t="b">
        <v>1</v>
      </c>
    </row>
    <row r="136" spans="1:9" x14ac:dyDescent="0.35">
      <c r="A136" s="68">
        <v>38082</v>
      </c>
      <c r="B136">
        <v>1150.57</v>
      </c>
      <c r="C136">
        <v>102.16</v>
      </c>
      <c r="D136" s="21" t="b" cm="1">
        <f t="array" ref="D136">A136=_xlfn.AGGREGATE(14,6,$A$2:$A$4815/((YEAR(A136)=YEAR($A$2:$A$4815))*(MONTH(A136)=MONTH($A$2:$A$4815))),1)</f>
        <v>0</v>
      </c>
      <c r="F136" s="68">
        <v>41971</v>
      </c>
      <c r="G136">
        <v>2067.56</v>
      </c>
      <c r="H136">
        <v>110.61</v>
      </c>
      <c r="I136" s="21" t="b">
        <v>1</v>
      </c>
    </row>
    <row r="137" spans="1:9" x14ac:dyDescent="0.35">
      <c r="A137" s="68">
        <v>38083</v>
      </c>
      <c r="B137">
        <v>1148.1600000000001</v>
      </c>
      <c r="C137">
        <v>102.45</v>
      </c>
      <c r="D137" s="21" t="b" cm="1">
        <f t="array" ref="D137">A137=_xlfn.AGGREGATE(14,6,$A$2:$A$4815/((YEAR(A137)=YEAR($A$2:$A$4815))*(MONTH(A137)=MONTH($A$2:$A$4815))),1)</f>
        <v>0</v>
      </c>
      <c r="F137" s="68">
        <v>42004</v>
      </c>
      <c r="G137">
        <v>2058.9</v>
      </c>
      <c r="H137">
        <v>110.12</v>
      </c>
      <c r="I137" s="21" t="b">
        <v>1</v>
      </c>
    </row>
    <row r="138" spans="1:9" x14ac:dyDescent="0.35">
      <c r="A138" s="68">
        <v>38084</v>
      </c>
      <c r="B138">
        <v>1140.53</v>
      </c>
      <c r="C138">
        <v>102.2</v>
      </c>
      <c r="D138" s="21" t="b" cm="1">
        <f t="array" ref="D138">A138=_xlfn.AGGREGATE(14,6,$A$2:$A$4815/((YEAR(A138)=YEAR($A$2:$A$4815))*(MONTH(A138)=MONTH($A$2:$A$4815))),1)</f>
        <v>0</v>
      </c>
      <c r="F138" s="68">
        <v>42034</v>
      </c>
      <c r="G138">
        <v>1994.99</v>
      </c>
      <c r="H138">
        <v>112.38</v>
      </c>
      <c r="I138" s="21" t="b">
        <v>1</v>
      </c>
    </row>
    <row r="139" spans="1:9" x14ac:dyDescent="0.35">
      <c r="A139" s="68">
        <v>38085</v>
      </c>
      <c r="B139">
        <v>1139.32</v>
      </c>
      <c r="C139">
        <v>102.26</v>
      </c>
      <c r="D139" s="21" t="b" cm="1">
        <f t="array" ref="D139">A139=_xlfn.AGGREGATE(14,6,$A$2:$A$4815/((YEAR(A139)=YEAR($A$2:$A$4815))*(MONTH(A139)=MONTH($A$2:$A$4815))),1)</f>
        <v>0</v>
      </c>
      <c r="F139" s="68">
        <v>42062</v>
      </c>
      <c r="G139">
        <v>2104.5</v>
      </c>
      <c r="H139">
        <v>111.2</v>
      </c>
      <c r="I139" s="21" t="b">
        <v>1</v>
      </c>
    </row>
    <row r="140" spans="1:9" x14ac:dyDescent="0.35">
      <c r="A140" s="68">
        <v>38086</v>
      </c>
      <c r="B140">
        <v>1139.32</v>
      </c>
      <c r="C140">
        <v>102.26</v>
      </c>
      <c r="D140" s="21" t="b" cm="1">
        <f t="array" ref="D140">A140=_xlfn.AGGREGATE(14,6,$A$2:$A$4815/((YEAR(A140)=YEAR($A$2:$A$4815))*(MONTH(A140)=MONTH($A$2:$A$4815))),1)</f>
        <v>0</v>
      </c>
      <c r="F140" s="68">
        <v>42094</v>
      </c>
      <c r="G140">
        <v>2067.89</v>
      </c>
      <c r="H140">
        <v>111.43</v>
      </c>
      <c r="I140" s="21" t="b">
        <v>1</v>
      </c>
    </row>
    <row r="141" spans="1:9" x14ac:dyDescent="0.35">
      <c r="A141" s="68">
        <v>38089</v>
      </c>
      <c r="B141">
        <v>1145.2</v>
      </c>
      <c r="C141">
        <v>102.23</v>
      </c>
      <c r="D141" s="21" t="b" cm="1">
        <f t="array" ref="D141">A141=_xlfn.AGGREGATE(14,6,$A$2:$A$4815/((YEAR(A141)=YEAR($A$2:$A$4815))*(MONTH(A141)=MONTH($A$2:$A$4815))),1)</f>
        <v>0</v>
      </c>
      <c r="F141" s="68">
        <v>42124</v>
      </c>
      <c r="G141">
        <v>2085.5100000000002</v>
      </c>
      <c r="H141">
        <v>110.86</v>
      </c>
      <c r="I141" s="21" t="b">
        <v>1</v>
      </c>
    </row>
    <row r="142" spans="1:9" x14ac:dyDescent="0.35">
      <c r="A142" s="68">
        <v>38090</v>
      </c>
      <c r="B142">
        <v>1129.44</v>
      </c>
      <c r="C142">
        <v>102.05</v>
      </c>
      <c r="D142" s="21" t="b" cm="1">
        <f t="array" ref="D142">A142=_xlfn.AGGREGATE(14,6,$A$2:$A$4815/((YEAR(A142)=YEAR($A$2:$A$4815))*(MONTH(A142)=MONTH($A$2:$A$4815))),1)</f>
        <v>0</v>
      </c>
      <c r="F142" s="68">
        <v>42153</v>
      </c>
      <c r="G142">
        <v>2107.39</v>
      </c>
      <c r="H142">
        <v>110.17</v>
      </c>
      <c r="I142" s="21" t="b">
        <v>1</v>
      </c>
    </row>
    <row r="143" spans="1:9" x14ac:dyDescent="0.35">
      <c r="A143" s="68">
        <v>38091</v>
      </c>
      <c r="B143">
        <v>1128.17</v>
      </c>
      <c r="C143">
        <v>101.75</v>
      </c>
      <c r="D143" s="21" t="b" cm="1">
        <f t="array" ref="D143">A143=_xlfn.AGGREGATE(14,6,$A$2:$A$4815/((YEAR(A143)=YEAR($A$2:$A$4815))*(MONTH(A143)=MONTH($A$2:$A$4815))),1)</f>
        <v>0</v>
      </c>
      <c r="F143" s="68">
        <v>42185</v>
      </c>
      <c r="G143">
        <v>2063.11</v>
      </c>
      <c r="H143">
        <v>108.78</v>
      </c>
      <c r="I143" s="21" t="b">
        <v>1</v>
      </c>
    </row>
    <row r="144" spans="1:9" x14ac:dyDescent="0.35">
      <c r="A144" s="68">
        <v>38092</v>
      </c>
      <c r="B144">
        <v>1128.8399999999999</v>
      </c>
      <c r="C144">
        <v>101.6</v>
      </c>
      <c r="D144" s="21" t="b" cm="1">
        <f t="array" ref="D144">A144=_xlfn.AGGREGATE(14,6,$A$2:$A$4815/((YEAR(A144)=YEAR($A$2:$A$4815))*(MONTH(A144)=MONTH($A$2:$A$4815))),1)</f>
        <v>0</v>
      </c>
      <c r="F144" s="69">
        <v>42216</v>
      </c>
      <c r="G144">
        <v>2103.84</v>
      </c>
      <c r="H144">
        <v>109.5</v>
      </c>
      <c r="I144" s="21" t="b">
        <v>1</v>
      </c>
    </row>
    <row r="145" spans="1:9" x14ac:dyDescent="0.35">
      <c r="A145" s="68">
        <v>38093</v>
      </c>
      <c r="B145">
        <v>1134.6099999999999</v>
      </c>
      <c r="C145">
        <v>101.88</v>
      </c>
      <c r="D145" s="21" t="b" cm="1">
        <f t="array" ref="D145">A145=_xlfn.AGGREGATE(14,6,$A$2:$A$4815/((YEAR(A145)=YEAR($A$2:$A$4815))*(MONTH(A145)=MONTH($A$2:$A$4815))),1)</f>
        <v>0</v>
      </c>
      <c r="F145" s="69">
        <v>42247</v>
      </c>
      <c r="G145">
        <v>1972.18</v>
      </c>
      <c r="H145">
        <v>108.92</v>
      </c>
      <c r="I145" s="21" t="b">
        <v>1</v>
      </c>
    </row>
    <row r="146" spans="1:9" x14ac:dyDescent="0.35">
      <c r="A146" s="68">
        <v>38096</v>
      </c>
      <c r="B146">
        <v>1135.82</v>
      </c>
      <c r="C146">
        <v>101.75</v>
      </c>
      <c r="D146" s="21" t="b" cm="1">
        <f t="array" ref="D146">A146=_xlfn.AGGREGATE(14,6,$A$2:$A$4815/((YEAR(A146)=YEAR($A$2:$A$4815))*(MONTH(A146)=MONTH($A$2:$A$4815))),1)</f>
        <v>0</v>
      </c>
      <c r="F146" s="69">
        <v>42277</v>
      </c>
      <c r="G146">
        <v>1920.03</v>
      </c>
      <c r="H146">
        <v>109.58</v>
      </c>
      <c r="I146" s="21" t="b">
        <v>1</v>
      </c>
    </row>
    <row r="147" spans="1:9" x14ac:dyDescent="0.35">
      <c r="A147" s="68">
        <v>38097</v>
      </c>
      <c r="B147">
        <v>1118.1500000000001</v>
      </c>
      <c r="C147">
        <v>101.42</v>
      </c>
      <c r="D147" s="21" t="b" cm="1">
        <f t="array" ref="D147">A147=_xlfn.AGGREGATE(14,6,$A$2:$A$4815/((YEAR(A147)=YEAR($A$2:$A$4815))*(MONTH(A147)=MONTH($A$2:$A$4815))),1)</f>
        <v>0</v>
      </c>
      <c r="F147" s="69">
        <v>42307</v>
      </c>
      <c r="G147">
        <v>2079.36</v>
      </c>
      <c r="H147">
        <v>109.45</v>
      </c>
      <c r="I147" s="21" t="b">
        <v>1</v>
      </c>
    </row>
    <row r="148" spans="1:9" x14ac:dyDescent="0.35">
      <c r="A148" s="68">
        <v>38098</v>
      </c>
      <c r="B148">
        <v>1124.0899999999999</v>
      </c>
      <c r="C148">
        <v>101.18</v>
      </c>
      <c r="D148" s="21" t="b" cm="1">
        <f t="array" ref="D148">A148=_xlfn.AGGREGATE(14,6,$A$2:$A$4815/((YEAR(A148)=YEAR($A$2:$A$4815))*(MONTH(A148)=MONTH($A$2:$A$4815))),1)</f>
        <v>0</v>
      </c>
      <c r="F148" s="69">
        <v>42338</v>
      </c>
      <c r="G148">
        <v>2080.41</v>
      </c>
      <c r="H148">
        <v>108.81</v>
      </c>
      <c r="I148" s="21" t="b">
        <v>1</v>
      </c>
    </row>
    <row r="149" spans="1:9" x14ac:dyDescent="0.35">
      <c r="A149" s="68">
        <v>38099</v>
      </c>
      <c r="B149">
        <v>1139.93</v>
      </c>
      <c r="C149">
        <v>101.55</v>
      </c>
      <c r="D149" s="21" t="b" cm="1">
        <f t="array" ref="D149">A149=_xlfn.AGGREGATE(14,6,$A$2:$A$4815/((YEAR(A149)=YEAR($A$2:$A$4815))*(MONTH(A149)=MONTH($A$2:$A$4815))),1)</f>
        <v>0</v>
      </c>
      <c r="F149" s="69">
        <v>42369</v>
      </c>
      <c r="G149">
        <v>2043.94</v>
      </c>
      <c r="H149">
        <v>108.01</v>
      </c>
      <c r="I149" s="21" t="b">
        <v>1</v>
      </c>
    </row>
    <row r="150" spans="1:9" x14ac:dyDescent="0.35">
      <c r="A150" s="68">
        <v>38100</v>
      </c>
      <c r="B150">
        <v>1140.5999999999999</v>
      </c>
      <c r="C150">
        <v>101.35</v>
      </c>
      <c r="D150" s="21" t="b" cm="1">
        <f t="array" ref="D150">A150=_xlfn.AGGREGATE(14,6,$A$2:$A$4815/((YEAR(A150)=YEAR($A$2:$A$4815))*(MONTH(A150)=MONTH($A$2:$A$4815))),1)</f>
        <v>0</v>
      </c>
      <c r="F150" s="69">
        <v>42398</v>
      </c>
      <c r="G150">
        <v>1940.24</v>
      </c>
      <c r="H150">
        <v>109.35</v>
      </c>
      <c r="I150" s="21" t="b">
        <v>1</v>
      </c>
    </row>
    <row r="151" spans="1:9" x14ac:dyDescent="0.35">
      <c r="A151" s="68">
        <v>38103</v>
      </c>
      <c r="B151">
        <v>1135.53</v>
      </c>
      <c r="C151">
        <v>101.32</v>
      </c>
      <c r="D151" s="21" t="b" cm="1">
        <f t="array" ref="D151">A151=_xlfn.AGGREGATE(14,6,$A$2:$A$4815/((YEAR(A151)=YEAR($A$2:$A$4815))*(MONTH(A151)=MONTH($A$2:$A$4815))),1)</f>
        <v>0</v>
      </c>
      <c r="F151" s="69">
        <v>42429</v>
      </c>
      <c r="G151">
        <v>1932.23</v>
      </c>
      <c r="H151">
        <v>110.09</v>
      </c>
      <c r="I151" s="21" t="b">
        <v>1</v>
      </c>
    </row>
    <row r="152" spans="1:9" x14ac:dyDescent="0.35">
      <c r="A152" s="68">
        <v>38104</v>
      </c>
      <c r="B152">
        <v>1138.1099999999999</v>
      </c>
      <c r="C152">
        <v>101.57</v>
      </c>
      <c r="D152" s="21" t="b" cm="1">
        <f t="array" ref="D152">A152=_xlfn.AGGREGATE(14,6,$A$2:$A$4815/((YEAR(A152)=YEAR($A$2:$A$4815))*(MONTH(A152)=MONTH($A$2:$A$4815))),1)</f>
        <v>0</v>
      </c>
      <c r="F152" s="69">
        <v>42460</v>
      </c>
      <c r="G152">
        <v>2059.7399999999998</v>
      </c>
      <c r="H152">
        <v>110.825</v>
      </c>
      <c r="I152" s="21" t="b">
        <v>1</v>
      </c>
    </row>
    <row r="153" spans="1:9" x14ac:dyDescent="0.35">
      <c r="A153" s="68">
        <v>38105</v>
      </c>
      <c r="B153">
        <v>1122.4100000000001</v>
      </c>
      <c r="C153">
        <v>101.1</v>
      </c>
      <c r="D153" s="21" t="b" cm="1">
        <f t="array" ref="D153">A153=_xlfn.AGGREGATE(14,6,$A$2:$A$4815/((YEAR(A153)=YEAR($A$2:$A$4815))*(MONTH(A153)=MONTH($A$2:$A$4815))),1)</f>
        <v>0</v>
      </c>
      <c r="F153" s="69">
        <v>42489</v>
      </c>
      <c r="G153">
        <v>2065.3000000000002</v>
      </c>
      <c r="H153">
        <v>110.89</v>
      </c>
      <c r="I153" s="21" t="b">
        <v>1</v>
      </c>
    </row>
    <row r="154" spans="1:9" x14ac:dyDescent="0.35">
      <c r="A154" s="68">
        <v>38106</v>
      </c>
      <c r="B154">
        <v>1113.8900000000001</v>
      </c>
      <c r="C154">
        <v>100.81</v>
      </c>
      <c r="D154" s="21" t="b" cm="1">
        <f t="array" ref="D154">A154=_xlfn.AGGREGATE(14,6,$A$2:$A$4815/((YEAR(A154)=YEAR($A$2:$A$4815))*(MONTH(A154)=MONTH($A$2:$A$4815))),1)</f>
        <v>0</v>
      </c>
      <c r="F154" s="69">
        <v>42521</v>
      </c>
      <c r="G154">
        <v>2096.96</v>
      </c>
      <c r="H154">
        <v>110.7</v>
      </c>
      <c r="I154" s="21" t="b">
        <v>1</v>
      </c>
    </row>
    <row r="155" spans="1:9" x14ac:dyDescent="0.35">
      <c r="A155" s="68">
        <v>38107</v>
      </c>
      <c r="B155">
        <v>1107.31</v>
      </c>
      <c r="C155">
        <v>100.78</v>
      </c>
      <c r="D155" s="21" t="b" cm="1">
        <f t="array" ref="D155">A155=_xlfn.AGGREGATE(14,6,$A$2:$A$4815/((YEAR(A155)=YEAR($A$2:$A$4815))*(MONTH(A155)=MONTH($A$2:$A$4815))),1)</f>
        <v>1</v>
      </c>
      <c r="F155" s="69">
        <v>42551</v>
      </c>
      <c r="G155">
        <v>2098.86</v>
      </c>
      <c r="H155">
        <v>112.61499999999999</v>
      </c>
      <c r="I155" s="21" t="b">
        <v>1</v>
      </c>
    </row>
    <row r="156" spans="1:9" x14ac:dyDescent="0.35">
      <c r="A156" s="68">
        <v>38110</v>
      </c>
      <c r="B156">
        <v>1117.49</v>
      </c>
      <c r="C156">
        <v>100.36</v>
      </c>
      <c r="D156" s="21" t="b" cm="1">
        <f t="array" ref="D156">A156=_xlfn.AGGREGATE(14,6,$A$2:$A$4815/((YEAR(A156)=YEAR($A$2:$A$4815))*(MONTH(A156)=MONTH($A$2:$A$4815))),1)</f>
        <v>0</v>
      </c>
      <c r="F156" s="69">
        <v>42580</v>
      </c>
      <c r="G156">
        <v>2173.6</v>
      </c>
      <c r="H156">
        <v>113.02</v>
      </c>
      <c r="I156" s="21" t="b">
        <v>1</v>
      </c>
    </row>
    <row r="157" spans="1:9" x14ac:dyDescent="0.35">
      <c r="A157" s="68">
        <v>38111</v>
      </c>
      <c r="B157">
        <v>1119.55</v>
      </c>
      <c r="C157">
        <v>100.54</v>
      </c>
      <c r="D157" s="21" t="b" cm="1">
        <f t="array" ref="D157">A157=_xlfn.AGGREGATE(14,6,$A$2:$A$4815/((YEAR(A157)=YEAR($A$2:$A$4815))*(MONTH(A157)=MONTH($A$2:$A$4815))),1)</f>
        <v>0</v>
      </c>
      <c r="F157" s="69">
        <v>42613</v>
      </c>
      <c r="G157">
        <v>2170.9499999999998</v>
      </c>
      <c r="H157">
        <v>112.57</v>
      </c>
      <c r="I157" s="21" t="b">
        <v>1</v>
      </c>
    </row>
    <row r="158" spans="1:9" x14ac:dyDescent="0.35">
      <c r="A158" s="68">
        <v>38112</v>
      </c>
      <c r="B158">
        <v>1121.53</v>
      </c>
      <c r="C158">
        <v>100.41</v>
      </c>
      <c r="D158" s="21" t="b" cm="1">
        <f t="array" ref="D158">A158=_xlfn.AGGREGATE(14,6,$A$2:$A$4815/((YEAR(A158)=YEAR($A$2:$A$4815))*(MONTH(A158)=MONTH($A$2:$A$4815))),1)</f>
        <v>0</v>
      </c>
      <c r="F158" s="69">
        <v>42643</v>
      </c>
      <c r="G158">
        <v>2168.27</v>
      </c>
      <c r="H158">
        <v>112.42</v>
      </c>
      <c r="I158" s="21" t="b">
        <v>1</v>
      </c>
    </row>
    <row r="159" spans="1:9" x14ac:dyDescent="0.35">
      <c r="A159" s="68">
        <v>38113</v>
      </c>
      <c r="B159">
        <v>1113.99</v>
      </c>
      <c r="C159">
        <v>100.1</v>
      </c>
      <c r="D159" s="21" t="b" cm="1">
        <f t="array" ref="D159">A159=_xlfn.AGGREGATE(14,6,$A$2:$A$4815/((YEAR(A159)=YEAR($A$2:$A$4815))*(MONTH(A159)=MONTH($A$2:$A$4815))),1)</f>
        <v>0</v>
      </c>
      <c r="F159" s="69">
        <v>42674</v>
      </c>
      <c r="G159">
        <v>2126.15</v>
      </c>
      <c r="H159">
        <v>111.3</v>
      </c>
      <c r="I159" s="21" t="b">
        <v>1</v>
      </c>
    </row>
    <row r="160" spans="1:9" x14ac:dyDescent="0.35">
      <c r="A160" s="68">
        <v>38114</v>
      </c>
      <c r="B160">
        <v>1098.7</v>
      </c>
      <c r="C160">
        <v>99.25</v>
      </c>
      <c r="D160" s="21" t="b" cm="1">
        <f t="array" ref="D160">A160=_xlfn.AGGREGATE(14,6,$A$2:$A$4815/((YEAR(A160)=YEAR($A$2:$A$4815))*(MONTH(A160)=MONTH($A$2:$A$4815))),1)</f>
        <v>0</v>
      </c>
      <c r="F160" s="69">
        <v>42704</v>
      </c>
      <c r="G160">
        <v>2198.81</v>
      </c>
      <c r="H160">
        <v>108.24</v>
      </c>
      <c r="I160" s="21" t="b">
        <v>1</v>
      </c>
    </row>
    <row r="161" spans="1:9" x14ac:dyDescent="0.35">
      <c r="A161" s="68">
        <v>38117</v>
      </c>
      <c r="B161">
        <v>1087.1199999999999</v>
      </c>
      <c r="C161">
        <v>99.1</v>
      </c>
      <c r="D161" s="21" t="b" cm="1">
        <f t="array" ref="D161">A161=_xlfn.AGGREGATE(14,6,$A$2:$A$4815/((YEAR(A161)=YEAR($A$2:$A$4815))*(MONTH(A161)=MONTH($A$2:$A$4815))),1)</f>
        <v>0</v>
      </c>
      <c r="F161" s="69">
        <v>42734</v>
      </c>
      <c r="G161">
        <v>2238.83</v>
      </c>
      <c r="H161">
        <v>108.06</v>
      </c>
      <c r="I161" s="21" t="b">
        <v>1</v>
      </c>
    </row>
    <row r="162" spans="1:9" x14ac:dyDescent="0.35">
      <c r="A162" s="68">
        <v>38118</v>
      </c>
      <c r="B162">
        <v>1095.45</v>
      </c>
      <c r="C162">
        <v>99.35</v>
      </c>
      <c r="D162" s="21" t="b" cm="1">
        <f t="array" ref="D162">A162=_xlfn.AGGREGATE(14,6,$A$2:$A$4815/((YEAR(A162)=YEAR($A$2:$A$4815))*(MONTH(A162)=MONTH($A$2:$A$4815))),1)</f>
        <v>0</v>
      </c>
      <c r="F162" s="69">
        <v>42766</v>
      </c>
      <c r="G162">
        <v>2278.87</v>
      </c>
      <c r="H162">
        <v>108.29</v>
      </c>
      <c r="I162" s="21" t="b">
        <v>1</v>
      </c>
    </row>
    <row r="163" spans="1:9" x14ac:dyDescent="0.35">
      <c r="A163" s="68">
        <v>38119</v>
      </c>
      <c r="B163">
        <v>1097.28</v>
      </c>
      <c r="C163">
        <v>99.21</v>
      </c>
      <c r="D163" s="21" t="b" cm="1">
        <f t="array" ref="D163">A163=_xlfn.AGGREGATE(14,6,$A$2:$A$4815/((YEAR(A163)=YEAR($A$2:$A$4815))*(MONTH(A163)=MONTH($A$2:$A$4815))),1)</f>
        <v>0</v>
      </c>
      <c r="F163" s="69">
        <v>42794</v>
      </c>
      <c r="G163">
        <v>2363.64</v>
      </c>
      <c r="H163">
        <v>108.77</v>
      </c>
      <c r="I163" s="21" t="b">
        <v>1</v>
      </c>
    </row>
    <row r="164" spans="1:9" x14ac:dyDescent="0.35">
      <c r="A164" s="68">
        <v>38120</v>
      </c>
      <c r="B164">
        <v>1096.44</v>
      </c>
      <c r="C164">
        <v>99.19</v>
      </c>
      <c r="D164" s="21" t="b" cm="1">
        <f t="array" ref="D164">A164=_xlfn.AGGREGATE(14,6,$A$2:$A$4815/((YEAR(A164)=YEAR($A$2:$A$4815))*(MONTH(A164)=MONTH($A$2:$A$4815))),1)</f>
        <v>0</v>
      </c>
      <c r="F164" s="69">
        <v>42825</v>
      </c>
      <c r="G164">
        <v>2362.7199999999998</v>
      </c>
      <c r="H164">
        <v>108.49</v>
      </c>
      <c r="I164" s="21" t="b">
        <v>1</v>
      </c>
    </row>
    <row r="165" spans="1:9" x14ac:dyDescent="0.35">
      <c r="A165" s="68">
        <v>38121</v>
      </c>
      <c r="B165">
        <v>1095.7</v>
      </c>
      <c r="C165">
        <v>99.21</v>
      </c>
      <c r="D165" s="21" t="b" cm="1">
        <f t="array" ref="D165">A165=_xlfn.AGGREGATE(14,6,$A$2:$A$4815/((YEAR(A165)=YEAR($A$2:$A$4815))*(MONTH(A165)=MONTH($A$2:$A$4815))),1)</f>
        <v>0</v>
      </c>
      <c r="F165" s="69">
        <v>42853</v>
      </c>
      <c r="G165">
        <v>2384.1999999999998</v>
      </c>
      <c r="H165">
        <v>109.25</v>
      </c>
      <c r="I165" s="21" t="b">
        <v>1</v>
      </c>
    </row>
    <row r="166" spans="1:9" x14ac:dyDescent="0.35">
      <c r="A166" s="68">
        <v>38124</v>
      </c>
      <c r="B166">
        <v>1084.0999999999999</v>
      </c>
      <c r="C166">
        <v>99.71</v>
      </c>
      <c r="D166" s="21" t="b" cm="1">
        <f t="array" ref="D166">A166=_xlfn.AGGREGATE(14,6,$A$2:$A$4815/((YEAR(A166)=YEAR($A$2:$A$4815))*(MONTH(A166)=MONTH($A$2:$A$4815))),1)</f>
        <v>0</v>
      </c>
      <c r="F166" s="69">
        <v>42886</v>
      </c>
      <c r="G166">
        <v>2411.8000000000002</v>
      </c>
      <c r="H166">
        <v>109.76</v>
      </c>
      <c r="I166" s="21" t="b">
        <v>1</v>
      </c>
    </row>
    <row r="167" spans="1:9" x14ac:dyDescent="0.35">
      <c r="A167" s="68">
        <v>38125</v>
      </c>
      <c r="B167">
        <v>1091.49</v>
      </c>
      <c r="C167">
        <v>99.76</v>
      </c>
      <c r="D167" s="21" t="b" cm="1">
        <f t="array" ref="D167">A167=_xlfn.AGGREGATE(14,6,$A$2:$A$4815/((YEAR(A167)=YEAR($A$2:$A$4815))*(MONTH(A167)=MONTH($A$2:$A$4815))),1)</f>
        <v>0</v>
      </c>
      <c r="F167" s="69">
        <v>42916</v>
      </c>
      <c r="G167">
        <v>2423.41</v>
      </c>
      <c r="H167">
        <v>109.51</v>
      </c>
      <c r="I167" s="21" t="b">
        <v>1</v>
      </c>
    </row>
    <row r="168" spans="1:9" x14ac:dyDescent="0.35">
      <c r="A168" s="68">
        <v>38126</v>
      </c>
      <c r="B168">
        <v>1088.69</v>
      </c>
      <c r="C168">
        <v>99.59</v>
      </c>
      <c r="D168" s="21" t="b" cm="1">
        <f t="array" ref="D168">A168=_xlfn.AGGREGATE(14,6,$A$2:$A$4815/((YEAR(A168)=YEAR($A$2:$A$4815))*(MONTH(A168)=MONTH($A$2:$A$4815))),1)</f>
        <v>0</v>
      </c>
      <c r="F168" s="69">
        <v>42947</v>
      </c>
      <c r="G168">
        <v>2470.3000000000002</v>
      </c>
      <c r="H168">
        <v>109.65</v>
      </c>
      <c r="I168" s="21" t="b">
        <v>1</v>
      </c>
    </row>
    <row r="169" spans="1:9" x14ac:dyDescent="0.35">
      <c r="A169" s="68">
        <v>38127</v>
      </c>
      <c r="B169">
        <v>1089.19</v>
      </c>
      <c r="C169">
        <v>99.86</v>
      </c>
      <c r="D169" s="21" t="b" cm="1">
        <f t="array" ref="D169">A169=_xlfn.AGGREGATE(14,6,$A$2:$A$4815/((YEAR(A169)=YEAR($A$2:$A$4815))*(MONTH(A169)=MONTH($A$2:$A$4815))),1)</f>
        <v>0</v>
      </c>
      <c r="F169" s="69">
        <v>42978</v>
      </c>
      <c r="G169">
        <v>2471.65</v>
      </c>
      <c r="H169">
        <v>110.45</v>
      </c>
      <c r="I169" s="21" t="b">
        <v>1</v>
      </c>
    </row>
    <row r="170" spans="1:9" x14ac:dyDescent="0.35">
      <c r="A170" s="68">
        <v>38128</v>
      </c>
      <c r="B170">
        <v>1093.56</v>
      </c>
      <c r="C170">
        <v>99.7</v>
      </c>
      <c r="D170" s="21" t="b" cm="1">
        <f t="array" ref="D170">A170=_xlfn.AGGREGATE(14,6,$A$2:$A$4815/((YEAR(A170)=YEAR($A$2:$A$4815))*(MONTH(A170)=MONTH($A$2:$A$4815))),1)</f>
        <v>0</v>
      </c>
      <c r="F170" s="69">
        <v>43007</v>
      </c>
      <c r="G170">
        <v>2519.36</v>
      </c>
      <c r="H170">
        <v>109.59</v>
      </c>
      <c r="I170" s="21" t="b">
        <v>1</v>
      </c>
    </row>
    <row r="171" spans="1:9" x14ac:dyDescent="0.35">
      <c r="A171" s="68">
        <v>38131</v>
      </c>
      <c r="B171">
        <v>1095.4100000000001</v>
      </c>
      <c r="C171">
        <v>99.78</v>
      </c>
      <c r="D171" s="21" t="b" cm="1">
        <f t="array" ref="D171">A171=_xlfn.AGGREGATE(14,6,$A$2:$A$4815/((YEAR(A171)=YEAR($A$2:$A$4815))*(MONTH(A171)=MONTH($A$2:$A$4815))),1)</f>
        <v>0</v>
      </c>
      <c r="F171" s="69">
        <v>43039</v>
      </c>
      <c r="G171">
        <v>2575.2600000000002</v>
      </c>
      <c r="H171">
        <v>109.47</v>
      </c>
      <c r="I171" s="21" t="b">
        <v>1</v>
      </c>
    </row>
    <row r="172" spans="1:9" x14ac:dyDescent="0.35">
      <c r="A172" s="68">
        <v>38132</v>
      </c>
      <c r="B172">
        <v>1113.05</v>
      </c>
      <c r="C172">
        <v>99.75</v>
      </c>
      <c r="D172" s="21" t="b" cm="1">
        <f t="array" ref="D172">A172=_xlfn.AGGREGATE(14,6,$A$2:$A$4815/((YEAR(A172)=YEAR($A$2:$A$4815))*(MONTH(A172)=MONTH($A$2:$A$4815))),1)</f>
        <v>0</v>
      </c>
      <c r="F172" s="69">
        <v>43069</v>
      </c>
      <c r="G172">
        <v>2647.58</v>
      </c>
      <c r="H172">
        <v>109.08</v>
      </c>
      <c r="I172" s="21" t="b">
        <v>1</v>
      </c>
    </row>
    <row r="173" spans="1:9" x14ac:dyDescent="0.35">
      <c r="A173" s="68">
        <v>38133</v>
      </c>
      <c r="B173">
        <v>1114.94</v>
      </c>
      <c r="C173">
        <v>100</v>
      </c>
      <c r="D173" s="21" t="b" cm="1">
        <f t="array" ref="D173">A173=_xlfn.AGGREGATE(14,6,$A$2:$A$4815/((YEAR(A173)=YEAR($A$2:$A$4815))*(MONTH(A173)=MONTH($A$2:$A$4815))),1)</f>
        <v>0</v>
      </c>
      <c r="F173" s="69">
        <v>43089</v>
      </c>
      <c r="G173">
        <v>2679.25</v>
      </c>
      <c r="H173">
        <v>108.76</v>
      </c>
      <c r="I173" s="21" t="b">
        <v>0</v>
      </c>
    </row>
    <row r="174" spans="1:9" x14ac:dyDescent="0.35">
      <c r="A174" s="68">
        <v>38134</v>
      </c>
      <c r="B174">
        <v>1121.28</v>
      </c>
      <c r="C174">
        <v>100.48</v>
      </c>
      <c r="D174" s="21" t="b" cm="1">
        <f t="array" ref="D174">A174=_xlfn.AGGREGATE(14,6,$A$2:$A$4815/((YEAR(A174)=YEAR($A$2:$A$4815))*(MONTH(A174)=MONTH($A$2:$A$4815))),1)</f>
        <v>0</v>
      </c>
      <c r="F174" s="69">
        <v>43098</v>
      </c>
      <c r="G174">
        <v>2673.61</v>
      </c>
      <c r="H174">
        <v>109.33</v>
      </c>
      <c r="I174" s="21" t="b">
        <v>1</v>
      </c>
    </row>
    <row r="175" spans="1:9" x14ac:dyDescent="0.35">
      <c r="A175" s="68">
        <v>38135</v>
      </c>
      <c r="B175">
        <v>1120.68</v>
      </c>
      <c r="C175">
        <v>100.13</v>
      </c>
      <c r="D175" s="21" t="b" cm="1">
        <f t="array" ref="D175">A175=_xlfn.AGGREGATE(14,6,$A$2:$A$4815/((YEAR(A175)=YEAR($A$2:$A$4815))*(MONTH(A175)=MONTH($A$2:$A$4815))),1)</f>
        <v>0</v>
      </c>
      <c r="F175" s="69">
        <v>43102</v>
      </c>
      <c r="G175">
        <v>2695.81</v>
      </c>
      <c r="H175">
        <v>109.17</v>
      </c>
      <c r="I175" s="21" t="b">
        <v>0</v>
      </c>
    </row>
    <row r="176" spans="1:9" x14ac:dyDescent="0.35">
      <c r="A176" s="68">
        <v>38138</v>
      </c>
      <c r="B176">
        <v>1120.68</v>
      </c>
      <c r="C176">
        <v>100.13</v>
      </c>
      <c r="D176" s="21" t="b" cm="1">
        <f t="array" ref="D176">A176=_xlfn.AGGREGATE(14,6,$A$2:$A$4815/((YEAR(A176)=YEAR($A$2:$A$4815))*(MONTH(A176)=MONTH($A$2:$A$4815))),1)</f>
        <v>1</v>
      </c>
      <c r="F176" s="69">
        <v>43115</v>
      </c>
      <c r="G176">
        <v>2786.24</v>
      </c>
      <c r="H176">
        <v>108.74</v>
      </c>
      <c r="I176" s="21" t="b">
        <v>0</v>
      </c>
    </row>
    <row r="177" spans="1:9" x14ac:dyDescent="0.35">
      <c r="A177" s="68">
        <v>38139</v>
      </c>
      <c r="B177">
        <v>1121.2</v>
      </c>
      <c r="C177">
        <v>99.7</v>
      </c>
      <c r="D177" s="21" t="b" cm="1">
        <f t="array" ref="D177">A177=_xlfn.AGGREGATE(14,6,$A$2:$A$4815/((YEAR(A177)=YEAR($A$2:$A$4815))*(MONTH(A177)=MONTH($A$2:$A$4815))),1)</f>
        <v>0</v>
      </c>
      <c r="F177" s="69">
        <v>43119</v>
      </c>
      <c r="G177">
        <v>2810.3</v>
      </c>
      <c r="H177">
        <v>108.18</v>
      </c>
      <c r="I177" s="21" t="b">
        <v>0</v>
      </c>
    </row>
    <row r="178" spans="1:9" x14ac:dyDescent="0.35">
      <c r="A178" s="68">
        <v>38140</v>
      </c>
      <c r="B178">
        <v>1124.99</v>
      </c>
      <c r="C178">
        <v>99.74</v>
      </c>
      <c r="D178" s="21" t="b" cm="1">
        <f t="array" ref="D178">A178=_xlfn.AGGREGATE(14,6,$A$2:$A$4815/((YEAR(A178)=YEAR($A$2:$A$4815))*(MONTH(A178)=MONTH($A$2:$A$4815))),1)</f>
        <v>0</v>
      </c>
      <c r="F178" s="69">
        <v>43124</v>
      </c>
      <c r="G178">
        <v>2837.54</v>
      </c>
      <c r="H178">
        <v>108.29</v>
      </c>
      <c r="I178" s="21" t="b">
        <v>0</v>
      </c>
    </row>
    <row r="179" spans="1:9" x14ac:dyDescent="0.35">
      <c r="A179" s="68">
        <v>38141</v>
      </c>
      <c r="B179">
        <v>1116.6400000000001</v>
      </c>
      <c r="C179">
        <v>99.7</v>
      </c>
      <c r="D179" s="21" t="b" cm="1">
        <f t="array" ref="D179">A179=_xlfn.AGGREGATE(14,6,$A$2:$A$4815/((YEAR(A179)=YEAR($A$2:$A$4815))*(MONTH(A179)=MONTH($A$2:$A$4815))),1)</f>
        <v>0</v>
      </c>
      <c r="F179" s="69">
        <v>43125</v>
      </c>
      <c r="G179">
        <v>2839.25</v>
      </c>
      <c r="H179">
        <v>108.57</v>
      </c>
      <c r="I179" s="21" t="b">
        <v>0</v>
      </c>
    </row>
    <row r="180" spans="1:9" x14ac:dyDescent="0.35">
      <c r="A180" s="68">
        <v>38142</v>
      </c>
      <c r="B180">
        <v>1122.5</v>
      </c>
      <c r="C180">
        <v>99.49</v>
      </c>
      <c r="D180" s="21" t="b" cm="1">
        <f t="array" ref="D180">A180=_xlfn.AGGREGATE(14,6,$A$2:$A$4815/((YEAR(A180)=YEAR($A$2:$A$4815))*(MONTH(A180)=MONTH($A$2:$A$4815))),1)</f>
        <v>0</v>
      </c>
      <c r="F180" s="69">
        <v>43126</v>
      </c>
      <c r="G180">
        <v>2872.87</v>
      </c>
      <c r="H180">
        <v>108.37</v>
      </c>
      <c r="I180" s="21" t="b">
        <v>0</v>
      </c>
    </row>
    <row r="181" spans="1:9" x14ac:dyDescent="0.35">
      <c r="A181" s="68">
        <v>38145</v>
      </c>
      <c r="B181">
        <v>1140.42</v>
      </c>
      <c r="C181">
        <v>99.59</v>
      </c>
      <c r="D181" s="21" t="b" cm="1">
        <f t="array" ref="D181">A181=_xlfn.AGGREGATE(14,6,$A$2:$A$4815/((YEAR(A181)=YEAR($A$2:$A$4815))*(MONTH(A181)=MONTH($A$2:$A$4815))),1)</f>
        <v>0</v>
      </c>
      <c r="F181" s="69">
        <v>43129</v>
      </c>
      <c r="G181">
        <v>2853.53</v>
      </c>
      <c r="H181">
        <v>108.18</v>
      </c>
      <c r="I181" s="21" t="b">
        <v>0</v>
      </c>
    </row>
    <row r="182" spans="1:9" x14ac:dyDescent="0.35">
      <c r="A182" s="68">
        <v>38146</v>
      </c>
      <c r="B182">
        <v>1142.18</v>
      </c>
      <c r="C182">
        <v>99.35</v>
      </c>
      <c r="D182" s="21" t="b" cm="1">
        <f t="array" ref="D182">A182=_xlfn.AGGREGATE(14,6,$A$2:$A$4815/((YEAR(A182)=YEAR($A$2:$A$4815))*(MONTH(A182)=MONTH($A$2:$A$4815))),1)</f>
        <v>0</v>
      </c>
      <c r="F182" s="69">
        <v>43130</v>
      </c>
      <c r="G182">
        <v>2822.43</v>
      </c>
      <c r="H182">
        <v>108.01</v>
      </c>
      <c r="I182" s="21" t="b">
        <v>0</v>
      </c>
    </row>
    <row r="183" spans="1:9" x14ac:dyDescent="0.35">
      <c r="A183" s="68">
        <v>38147</v>
      </c>
      <c r="B183">
        <v>1131.33</v>
      </c>
      <c r="C183">
        <v>99.38</v>
      </c>
      <c r="D183" s="21" t="b" cm="1">
        <f t="array" ref="D183">A183=_xlfn.AGGREGATE(14,6,$A$2:$A$4815/((YEAR(A183)=YEAR($A$2:$A$4815))*(MONTH(A183)=MONTH($A$2:$A$4815))),1)</f>
        <v>0</v>
      </c>
      <c r="F183" s="69">
        <v>43131</v>
      </c>
      <c r="G183">
        <v>2823.81</v>
      </c>
      <c r="H183">
        <v>108.1</v>
      </c>
      <c r="I183" s="21" t="b">
        <v>1</v>
      </c>
    </row>
    <row r="184" spans="1:9" x14ac:dyDescent="0.35">
      <c r="A184" s="68">
        <v>38148</v>
      </c>
      <c r="B184">
        <v>1136.47</v>
      </c>
      <c r="C184">
        <v>99.28</v>
      </c>
      <c r="D184" s="21" t="b" cm="1">
        <f t="array" ref="D184">A184=_xlfn.AGGREGATE(14,6,$A$2:$A$4815/((YEAR(A184)=YEAR($A$2:$A$4815))*(MONTH(A184)=MONTH($A$2:$A$4815))),1)</f>
        <v>0</v>
      </c>
      <c r="F184" s="69">
        <v>43132</v>
      </c>
      <c r="G184">
        <v>2821.98</v>
      </c>
      <c r="H184">
        <v>107.52</v>
      </c>
      <c r="I184" s="21" t="b">
        <v>0</v>
      </c>
    </row>
    <row r="185" spans="1:9" x14ac:dyDescent="0.35">
      <c r="A185" s="68">
        <v>38149</v>
      </c>
      <c r="B185">
        <v>1136.47</v>
      </c>
      <c r="C185">
        <v>99.28</v>
      </c>
      <c r="D185" s="21" t="b" cm="1">
        <f t="array" ref="D185">A185=_xlfn.AGGREGATE(14,6,$A$2:$A$4815/((YEAR(A185)=YEAR($A$2:$A$4815))*(MONTH(A185)=MONTH($A$2:$A$4815))),1)</f>
        <v>0</v>
      </c>
      <c r="F185" s="69">
        <v>43133</v>
      </c>
      <c r="G185">
        <v>2762.13</v>
      </c>
      <c r="H185">
        <v>107.2</v>
      </c>
      <c r="I185" s="21" t="b">
        <v>0</v>
      </c>
    </row>
    <row r="186" spans="1:9" x14ac:dyDescent="0.35">
      <c r="A186" s="68">
        <v>38152</v>
      </c>
      <c r="B186">
        <v>1125.29</v>
      </c>
      <c r="C186">
        <v>99</v>
      </c>
      <c r="D186" s="21" t="b" cm="1">
        <f t="array" ref="D186">A186=_xlfn.AGGREGATE(14,6,$A$2:$A$4815/((YEAR(A186)=YEAR($A$2:$A$4815))*(MONTH(A186)=MONTH($A$2:$A$4815))),1)</f>
        <v>0</v>
      </c>
      <c r="F186" s="69">
        <v>43136</v>
      </c>
      <c r="G186">
        <v>2648.94</v>
      </c>
      <c r="H186">
        <v>107.63</v>
      </c>
      <c r="I186" s="21" t="b">
        <v>0</v>
      </c>
    </row>
    <row r="187" spans="1:9" x14ac:dyDescent="0.35">
      <c r="A187" s="68">
        <v>38153</v>
      </c>
      <c r="B187">
        <v>1132.01</v>
      </c>
      <c r="C187">
        <v>99.84</v>
      </c>
      <c r="D187" s="21" t="b" cm="1">
        <f t="array" ref="D187">A187=_xlfn.AGGREGATE(14,6,$A$2:$A$4815/((YEAR(A187)=YEAR($A$2:$A$4815))*(MONTH(A187)=MONTH($A$2:$A$4815))),1)</f>
        <v>0</v>
      </c>
      <c r="F187" s="69">
        <v>43137</v>
      </c>
      <c r="G187">
        <v>2695.14</v>
      </c>
      <c r="H187">
        <v>107.32</v>
      </c>
      <c r="I187" s="21" t="b">
        <v>0</v>
      </c>
    </row>
    <row r="188" spans="1:9" x14ac:dyDescent="0.35">
      <c r="A188" s="68">
        <v>38154</v>
      </c>
      <c r="B188">
        <v>1133.56</v>
      </c>
      <c r="C188">
        <v>99.64</v>
      </c>
      <c r="D188" s="21" t="b" cm="1">
        <f t="array" ref="D188">A188=_xlfn.AGGREGATE(14,6,$A$2:$A$4815/((YEAR(A188)=YEAR($A$2:$A$4815))*(MONTH(A188)=MONTH($A$2:$A$4815))),1)</f>
        <v>0</v>
      </c>
      <c r="F188" s="69">
        <v>43138</v>
      </c>
      <c r="G188">
        <v>2681.66</v>
      </c>
      <c r="H188">
        <v>107.08</v>
      </c>
      <c r="I188" s="21" t="b">
        <v>0</v>
      </c>
    </row>
    <row r="189" spans="1:9" x14ac:dyDescent="0.35">
      <c r="A189" s="68">
        <v>38155</v>
      </c>
      <c r="B189">
        <v>1132.05</v>
      </c>
      <c r="C189">
        <v>99.75</v>
      </c>
      <c r="D189" s="21" t="b" cm="1">
        <f t="array" ref="D189">A189=_xlfn.AGGREGATE(14,6,$A$2:$A$4815/((YEAR(A189)=YEAR($A$2:$A$4815))*(MONTH(A189)=MONTH($A$2:$A$4815))),1)</f>
        <v>0</v>
      </c>
      <c r="F189" s="69">
        <v>43139</v>
      </c>
      <c r="G189">
        <v>2581</v>
      </c>
      <c r="H189">
        <v>106.9</v>
      </c>
      <c r="I189" s="21" t="b">
        <v>0</v>
      </c>
    </row>
    <row r="190" spans="1:9" x14ac:dyDescent="0.35">
      <c r="A190" s="68">
        <v>38156</v>
      </c>
      <c r="B190">
        <v>1135.02</v>
      </c>
      <c r="C190">
        <v>99.9</v>
      </c>
      <c r="D190" s="21" t="b" cm="1">
        <f t="array" ref="D190">A190=_xlfn.AGGREGATE(14,6,$A$2:$A$4815/((YEAR(A190)=YEAR($A$2:$A$4815))*(MONTH(A190)=MONTH($A$2:$A$4815))),1)</f>
        <v>0</v>
      </c>
      <c r="F190" s="69">
        <v>43140</v>
      </c>
      <c r="G190">
        <v>2619.5500000000002</v>
      </c>
      <c r="H190">
        <v>106.76</v>
      </c>
      <c r="I190" s="21" t="b">
        <v>0</v>
      </c>
    </row>
    <row r="191" spans="1:9" x14ac:dyDescent="0.35">
      <c r="A191" s="68">
        <v>38159</v>
      </c>
      <c r="B191">
        <v>1130.3</v>
      </c>
      <c r="C191">
        <v>100.03</v>
      </c>
      <c r="D191" s="21" t="b" cm="1">
        <f t="array" ref="D191">A191=_xlfn.AGGREGATE(14,6,$A$2:$A$4815/((YEAR(A191)=YEAR($A$2:$A$4815))*(MONTH(A191)=MONTH($A$2:$A$4815))),1)</f>
        <v>0</v>
      </c>
      <c r="F191" s="69">
        <v>43143</v>
      </c>
      <c r="G191">
        <v>2656</v>
      </c>
      <c r="H191">
        <v>106.79</v>
      </c>
      <c r="I191" s="21" t="b">
        <v>0</v>
      </c>
    </row>
    <row r="192" spans="1:9" x14ac:dyDescent="0.35">
      <c r="A192" s="68">
        <v>38160</v>
      </c>
      <c r="B192">
        <v>1134.4100000000001</v>
      </c>
      <c r="C192">
        <v>99.99</v>
      </c>
      <c r="D192" s="21" t="b" cm="1">
        <f t="array" ref="D192">A192=_xlfn.AGGREGATE(14,6,$A$2:$A$4815/((YEAR(A192)=YEAR($A$2:$A$4815))*(MONTH(A192)=MONTH($A$2:$A$4815))),1)</f>
        <v>0</v>
      </c>
      <c r="F192" s="69">
        <v>43144</v>
      </c>
      <c r="G192">
        <v>2662.94</v>
      </c>
      <c r="H192">
        <v>106.82</v>
      </c>
      <c r="I192" s="21" t="b">
        <v>0</v>
      </c>
    </row>
    <row r="193" spans="1:9" x14ac:dyDescent="0.35">
      <c r="A193" s="68">
        <v>38161</v>
      </c>
      <c r="B193">
        <v>1144.06</v>
      </c>
      <c r="C193">
        <v>99.91</v>
      </c>
      <c r="D193" s="21" t="b" cm="1">
        <f t="array" ref="D193">A193=_xlfn.AGGREGATE(14,6,$A$2:$A$4815/((YEAR(A193)=YEAR($A$2:$A$4815))*(MONTH(A193)=MONTH($A$2:$A$4815))),1)</f>
        <v>0</v>
      </c>
      <c r="F193" s="69">
        <v>43145</v>
      </c>
      <c r="G193">
        <v>2698.63</v>
      </c>
      <c r="H193">
        <v>106.46</v>
      </c>
      <c r="I193" s="21" t="b">
        <v>0</v>
      </c>
    </row>
    <row r="194" spans="1:9" x14ac:dyDescent="0.35">
      <c r="A194" s="68">
        <v>38162</v>
      </c>
      <c r="B194">
        <v>1140.6500000000001</v>
      </c>
      <c r="C194">
        <v>100.29</v>
      </c>
      <c r="D194" s="21" t="b" cm="1">
        <f t="array" ref="D194">A194=_xlfn.AGGREGATE(14,6,$A$2:$A$4815/((YEAR(A194)=YEAR($A$2:$A$4815))*(MONTH(A194)=MONTH($A$2:$A$4815))),1)</f>
        <v>0</v>
      </c>
      <c r="F194" s="69">
        <v>43146</v>
      </c>
      <c r="G194">
        <v>2731.2</v>
      </c>
      <c r="H194">
        <v>106.59</v>
      </c>
      <c r="I194" s="21" t="b">
        <v>0</v>
      </c>
    </row>
    <row r="195" spans="1:9" x14ac:dyDescent="0.35">
      <c r="A195" s="68">
        <v>38163</v>
      </c>
      <c r="B195">
        <v>1134.43</v>
      </c>
      <c r="C195">
        <v>100.26</v>
      </c>
      <c r="D195" s="21" t="b" cm="1">
        <f t="array" ref="D195">A195=_xlfn.AGGREGATE(14,6,$A$2:$A$4815/((YEAR(A195)=YEAR($A$2:$A$4815))*(MONTH(A195)=MONTH($A$2:$A$4815))),1)</f>
        <v>0</v>
      </c>
      <c r="F195" s="69">
        <v>43147</v>
      </c>
      <c r="G195">
        <v>2732.22</v>
      </c>
      <c r="H195">
        <v>106.8</v>
      </c>
      <c r="I195" s="21" t="b">
        <v>0</v>
      </c>
    </row>
    <row r="196" spans="1:9" x14ac:dyDescent="0.35">
      <c r="A196" s="68">
        <v>38166</v>
      </c>
      <c r="B196">
        <v>1133.3499999999999</v>
      </c>
      <c r="C196">
        <v>99.93</v>
      </c>
      <c r="D196" s="21" t="b" cm="1">
        <f t="array" ref="D196">A196=_xlfn.AGGREGATE(14,6,$A$2:$A$4815/((YEAR(A196)=YEAR($A$2:$A$4815))*(MONTH(A196)=MONTH($A$2:$A$4815))),1)</f>
        <v>0</v>
      </c>
      <c r="F196" s="69">
        <v>43150</v>
      </c>
      <c r="G196">
        <v>2732.22</v>
      </c>
      <c r="H196">
        <v>106.8</v>
      </c>
      <c r="I196" s="21" t="b">
        <v>0</v>
      </c>
    </row>
    <row r="197" spans="1:9" x14ac:dyDescent="0.35">
      <c r="A197" s="68">
        <v>38167</v>
      </c>
      <c r="B197">
        <v>1136.2</v>
      </c>
      <c r="C197">
        <v>99.75</v>
      </c>
      <c r="D197" s="21" t="b" cm="1">
        <f t="array" ref="D197">A197=_xlfn.AGGREGATE(14,6,$A$2:$A$4815/((YEAR(A197)=YEAR($A$2:$A$4815))*(MONTH(A197)=MONTH($A$2:$A$4815))),1)</f>
        <v>0</v>
      </c>
      <c r="F197" s="69">
        <v>43151</v>
      </c>
      <c r="G197">
        <v>2716.26</v>
      </c>
      <c r="H197">
        <v>106.69</v>
      </c>
      <c r="I197" s="21" t="b">
        <v>0</v>
      </c>
    </row>
    <row r="198" spans="1:9" x14ac:dyDescent="0.35">
      <c r="A198" s="68">
        <v>38168</v>
      </c>
      <c r="B198">
        <v>1140.8399999999999</v>
      </c>
      <c r="C198">
        <v>100.54</v>
      </c>
      <c r="D198" s="21" t="b" cm="1">
        <f t="array" ref="D198">A198=_xlfn.AGGREGATE(14,6,$A$2:$A$4815/((YEAR(A198)=YEAR($A$2:$A$4815))*(MONTH(A198)=MONTH($A$2:$A$4815))),1)</f>
        <v>1</v>
      </c>
      <c r="F198" s="69">
        <v>43152</v>
      </c>
      <c r="G198">
        <v>2701.33</v>
      </c>
      <c r="H198">
        <v>106.35</v>
      </c>
      <c r="I198" s="21" t="b">
        <v>0</v>
      </c>
    </row>
    <row r="199" spans="1:9" x14ac:dyDescent="0.35">
      <c r="A199" s="68">
        <v>38169</v>
      </c>
      <c r="B199">
        <v>1128.94</v>
      </c>
      <c r="C199">
        <v>100.35</v>
      </c>
      <c r="D199" s="21" t="b" cm="1">
        <f t="array" ref="D199">A199=_xlfn.AGGREGATE(14,6,$A$2:$A$4815/((YEAR(A199)=YEAR($A$2:$A$4815))*(MONTH(A199)=MONTH($A$2:$A$4815))),1)</f>
        <v>0</v>
      </c>
      <c r="F199" s="69">
        <v>43153</v>
      </c>
      <c r="G199">
        <v>2703.96</v>
      </c>
      <c r="H199">
        <v>106.36</v>
      </c>
      <c r="I199" s="21" t="b">
        <v>0</v>
      </c>
    </row>
    <row r="200" spans="1:9" x14ac:dyDescent="0.35">
      <c r="A200" s="68">
        <v>38170</v>
      </c>
      <c r="B200">
        <v>1125.3800000000001</v>
      </c>
      <c r="C200">
        <v>100.99</v>
      </c>
      <c r="D200" s="21" t="b" cm="1">
        <f t="array" ref="D200">A200=_xlfn.AGGREGATE(14,6,$A$2:$A$4815/((YEAR(A200)=YEAR($A$2:$A$4815))*(MONTH(A200)=MONTH($A$2:$A$4815))),1)</f>
        <v>0</v>
      </c>
      <c r="F200" s="69">
        <v>43154</v>
      </c>
      <c r="G200">
        <v>2747.3</v>
      </c>
      <c r="H200">
        <v>106.63</v>
      </c>
      <c r="I200" s="21" t="b">
        <v>0</v>
      </c>
    </row>
    <row r="201" spans="1:9" x14ac:dyDescent="0.35">
      <c r="A201" s="68">
        <v>38173</v>
      </c>
      <c r="B201">
        <v>1125.3800000000001</v>
      </c>
      <c r="C201">
        <v>100.99</v>
      </c>
      <c r="D201" s="21" t="b" cm="1">
        <f t="array" ref="D201">A201=_xlfn.AGGREGATE(14,6,$A$2:$A$4815/((YEAR(A201)=YEAR($A$2:$A$4815))*(MONTH(A201)=MONTH($A$2:$A$4815))),1)</f>
        <v>0</v>
      </c>
      <c r="F201" s="69">
        <v>43157</v>
      </c>
      <c r="G201">
        <v>2779.6</v>
      </c>
      <c r="H201">
        <v>106.71</v>
      </c>
      <c r="I201" s="21" t="b">
        <v>0</v>
      </c>
    </row>
    <row r="202" spans="1:9" x14ac:dyDescent="0.35">
      <c r="A202" s="68">
        <v>38174</v>
      </c>
      <c r="B202">
        <v>1116.21</v>
      </c>
      <c r="C202">
        <v>100.92</v>
      </c>
      <c r="D202" s="21" t="b" cm="1">
        <f t="array" ref="D202">A202=_xlfn.AGGREGATE(14,6,$A$2:$A$4815/((YEAR(A202)=YEAR($A$2:$A$4815))*(MONTH(A202)=MONTH($A$2:$A$4815))),1)</f>
        <v>0</v>
      </c>
      <c r="F202" s="69">
        <v>43158</v>
      </c>
      <c r="G202">
        <v>2744.28</v>
      </c>
      <c r="H202">
        <v>106.48</v>
      </c>
      <c r="I202" s="21" t="b">
        <v>0</v>
      </c>
    </row>
    <row r="203" spans="1:9" x14ac:dyDescent="0.35">
      <c r="A203" s="68">
        <v>38175</v>
      </c>
      <c r="B203">
        <v>1118.33</v>
      </c>
      <c r="C203">
        <v>100.86</v>
      </c>
      <c r="D203" s="21" t="b" cm="1">
        <f t="array" ref="D203">A203=_xlfn.AGGREGATE(14,6,$A$2:$A$4815/((YEAR(A203)=YEAR($A$2:$A$4815))*(MONTH(A203)=MONTH($A$2:$A$4815))),1)</f>
        <v>0</v>
      </c>
      <c r="F203" s="69">
        <v>43159</v>
      </c>
      <c r="G203">
        <v>2713.83</v>
      </c>
      <c r="H203">
        <v>106.77</v>
      </c>
      <c r="I203" s="21" t="b">
        <v>1</v>
      </c>
    </row>
    <row r="204" spans="1:9" x14ac:dyDescent="0.35">
      <c r="A204" s="68">
        <v>38176</v>
      </c>
      <c r="B204">
        <v>1109.1099999999999</v>
      </c>
      <c r="C204">
        <v>100.97</v>
      </c>
      <c r="D204" s="21" t="b" cm="1">
        <f t="array" ref="D204">A204=_xlfn.AGGREGATE(14,6,$A$2:$A$4815/((YEAR(A204)=YEAR($A$2:$A$4815))*(MONTH(A204)=MONTH($A$2:$A$4815))),1)</f>
        <v>0</v>
      </c>
      <c r="F204" s="69">
        <v>43160</v>
      </c>
      <c r="G204">
        <v>2677.67</v>
      </c>
      <c r="H204">
        <v>106.63</v>
      </c>
      <c r="I204" s="21" t="b">
        <v>0</v>
      </c>
    </row>
    <row r="205" spans="1:9" x14ac:dyDescent="0.35">
      <c r="A205" s="68">
        <v>38177</v>
      </c>
      <c r="B205">
        <v>1112.81</v>
      </c>
      <c r="C205">
        <v>100.67</v>
      </c>
      <c r="D205" s="21" t="b" cm="1">
        <f t="array" ref="D205">A205=_xlfn.AGGREGATE(14,6,$A$2:$A$4815/((YEAR(A205)=YEAR($A$2:$A$4815))*(MONTH(A205)=MONTH($A$2:$A$4815))),1)</f>
        <v>0</v>
      </c>
      <c r="F205" s="69">
        <v>43161</v>
      </c>
      <c r="G205">
        <v>2691.25</v>
      </c>
      <c r="H205">
        <v>106.46</v>
      </c>
      <c r="I205" s="21" t="b">
        <v>0</v>
      </c>
    </row>
    <row r="206" spans="1:9" x14ac:dyDescent="0.35">
      <c r="A206" s="68">
        <v>38180</v>
      </c>
      <c r="B206">
        <v>1114.3499999999999</v>
      </c>
      <c r="C206">
        <v>100.96850000000001</v>
      </c>
      <c r="D206" s="21" t="b" cm="1">
        <f t="array" ref="D206">A206=_xlfn.AGGREGATE(14,6,$A$2:$A$4815/((YEAR(A206)=YEAR($A$2:$A$4815))*(MONTH(A206)=MONTH($A$2:$A$4815))),1)</f>
        <v>0</v>
      </c>
      <c r="F206" s="69">
        <v>43164</v>
      </c>
      <c r="G206">
        <v>2720.94</v>
      </c>
      <c r="H206">
        <v>106.4</v>
      </c>
      <c r="I206" s="21" t="b">
        <v>0</v>
      </c>
    </row>
    <row r="207" spans="1:9" x14ac:dyDescent="0.35">
      <c r="A207" s="68">
        <v>38181</v>
      </c>
      <c r="B207">
        <v>1115.1400000000001</v>
      </c>
      <c r="C207">
        <v>100.86</v>
      </c>
      <c r="D207" s="21" t="b" cm="1">
        <f t="array" ref="D207">A207=_xlfn.AGGREGATE(14,6,$A$2:$A$4815/((YEAR(A207)=YEAR($A$2:$A$4815))*(MONTH(A207)=MONTH($A$2:$A$4815))),1)</f>
        <v>0</v>
      </c>
      <c r="F207" s="69">
        <v>43165</v>
      </c>
      <c r="G207">
        <v>2728.12</v>
      </c>
      <c r="H207">
        <v>106.42</v>
      </c>
      <c r="I207" s="21" t="b">
        <v>0</v>
      </c>
    </row>
    <row r="208" spans="1:9" x14ac:dyDescent="0.35">
      <c r="A208" s="68">
        <v>38182</v>
      </c>
      <c r="B208">
        <v>1111.47</v>
      </c>
      <c r="C208">
        <v>100.92</v>
      </c>
      <c r="D208" s="21" t="b" cm="1">
        <f t="array" ref="D208">A208=_xlfn.AGGREGATE(14,6,$A$2:$A$4815/((YEAR(A208)=YEAR($A$2:$A$4815))*(MONTH(A208)=MONTH($A$2:$A$4815))),1)</f>
        <v>0</v>
      </c>
      <c r="F208" s="69">
        <v>43166</v>
      </c>
      <c r="G208">
        <v>2726.8</v>
      </c>
      <c r="H208">
        <v>106.4</v>
      </c>
      <c r="I208" s="21" t="b">
        <v>0</v>
      </c>
    </row>
    <row r="209" spans="1:9" x14ac:dyDescent="0.35">
      <c r="A209" s="68">
        <v>38183</v>
      </c>
      <c r="B209">
        <v>1106.69</v>
      </c>
      <c r="C209">
        <v>100.73</v>
      </c>
      <c r="D209" s="21" t="b" cm="1">
        <f t="array" ref="D209">A209=_xlfn.AGGREGATE(14,6,$A$2:$A$4815/((YEAR(A209)=YEAR($A$2:$A$4815))*(MONTH(A209)=MONTH($A$2:$A$4815))),1)</f>
        <v>0</v>
      </c>
      <c r="F209" s="69">
        <v>43167</v>
      </c>
      <c r="G209">
        <v>2738.97</v>
      </c>
      <c r="H209">
        <v>106.57</v>
      </c>
      <c r="I209" s="21" t="b">
        <v>0</v>
      </c>
    </row>
    <row r="210" spans="1:9" x14ac:dyDescent="0.35">
      <c r="A210" s="68">
        <v>38184</v>
      </c>
      <c r="B210">
        <v>1101.4000000000001</v>
      </c>
      <c r="C210">
        <v>101.4</v>
      </c>
      <c r="D210" s="21" t="b" cm="1">
        <f t="array" ref="D210">A210=_xlfn.AGGREGATE(14,6,$A$2:$A$4815/((YEAR(A210)=YEAR($A$2:$A$4815))*(MONTH(A210)=MONTH($A$2:$A$4815))),1)</f>
        <v>0</v>
      </c>
      <c r="F210" s="69">
        <v>43168</v>
      </c>
      <c r="G210">
        <v>2786.57</v>
      </c>
      <c r="H210">
        <v>106.37</v>
      </c>
      <c r="I210" s="21" t="b">
        <v>0</v>
      </c>
    </row>
    <row r="211" spans="1:9" x14ac:dyDescent="0.35">
      <c r="A211" s="68">
        <v>38187</v>
      </c>
      <c r="B211">
        <v>1100.9100000000001</v>
      </c>
      <c r="C211">
        <v>101.25</v>
      </c>
      <c r="D211" s="21" t="b" cm="1">
        <f t="array" ref="D211">A211=_xlfn.AGGREGATE(14,6,$A$2:$A$4815/((YEAR(A211)=YEAR($A$2:$A$4815))*(MONTH(A211)=MONTH($A$2:$A$4815))),1)</f>
        <v>0</v>
      </c>
      <c r="F211" s="69">
        <v>43171</v>
      </c>
      <c r="G211">
        <v>2783.02</v>
      </c>
      <c r="H211">
        <v>106.43</v>
      </c>
      <c r="I211" s="21" t="b">
        <v>0</v>
      </c>
    </row>
    <row r="212" spans="1:9" x14ac:dyDescent="0.35">
      <c r="A212" s="68">
        <v>38188</v>
      </c>
      <c r="B212">
        <v>1108.67</v>
      </c>
      <c r="C212">
        <v>100.98</v>
      </c>
      <c r="D212" s="21" t="b" cm="1">
        <f t="array" ref="D212">A212=_xlfn.AGGREGATE(14,6,$A$2:$A$4815/((YEAR(A212)=YEAR($A$2:$A$4815))*(MONTH(A212)=MONTH($A$2:$A$4815))),1)</f>
        <v>0</v>
      </c>
      <c r="F212" s="69">
        <v>43172</v>
      </c>
      <c r="G212">
        <v>2765.31</v>
      </c>
      <c r="H212">
        <v>106.57</v>
      </c>
      <c r="I212" s="21" t="b">
        <v>0</v>
      </c>
    </row>
    <row r="213" spans="1:9" x14ac:dyDescent="0.35">
      <c r="A213" s="68">
        <v>38189</v>
      </c>
      <c r="B213">
        <v>1093.8800000000001</v>
      </c>
      <c r="C213">
        <v>100.74</v>
      </c>
      <c r="D213" s="21" t="b" cm="1">
        <f t="array" ref="D213">A213=_xlfn.AGGREGATE(14,6,$A$2:$A$4815/((YEAR(A213)=YEAR($A$2:$A$4815))*(MONTH(A213)=MONTH($A$2:$A$4815))),1)</f>
        <v>0</v>
      </c>
      <c r="F213" s="69">
        <v>43173</v>
      </c>
      <c r="G213">
        <v>2749.48</v>
      </c>
      <c r="H213">
        <v>106.75</v>
      </c>
      <c r="I213" s="21" t="b">
        <v>0</v>
      </c>
    </row>
    <row r="214" spans="1:9" x14ac:dyDescent="0.35">
      <c r="A214" s="68">
        <v>38190</v>
      </c>
      <c r="B214">
        <v>1096.8499999999999</v>
      </c>
      <c r="C214">
        <v>100.96</v>
      </c>
      <c r="D214" s="21" t="b" cm="1">
        <f t="array" ref="D214">A214=_xlfn.AGGREGATE(14,6,$A$2:$A$4815/((YEAR(A214)=YEAR($A$2:$A$4815))*(MONTH(A214)=MONTH($A$2:$A$4815))),1)</f>
        <v>0</v>
      </c>
      <c r="F214" s="69">
        <v>43174</v>
      </c>
      <c r="G214">
        <v>2747.33</v>
      </c>
      <c r="H214">
        <v>106.76</v>
      </c>
      <c r="I214" s="21" t="b">
        <v>0</v>
      </c>
    </row>
    <row r="215" spans="1:9" x14ac:dyDescent="0.35">
      <c r="A215" s="68">
        <v>38191</v>
      </c>
      <c r="B215">
        <v>1086.2</v>
      </c>
      <c r="C215">
        <v>101.19</v>
      </c>
      <c r="D215" s="21" t="b" cm="1">
        <f t="array" ref="D215">A215=_xlfn.AGGREGATE(14,6,$A$2:$A$4815/((YEAR(A215)=YEAR($A$2:$A$4815))*(MONTH(A215)=MONTH($A$2:$A$4815))),1)</f>
        <v>0</v>
      </c>
      <c r="F215" s="69">
        <v>43175</v>
      </c>
      <c r="G215">
        <v>2752.01</v>
      </c>
      <c r="H215">
        <v>106.7</v>
      </c>
      <c r="I215" s="21" t="b">
        <v>0</v>
      </c>
    </row>
    <row r="216" spans="1:9" x14ac:dyDescent="0.35">
      <c r="A216" s="68">
        <v>38194</v>
      </c>
      <c r="B216">
        <v>1084.07</v>
      </c>
      <c r="C216">
        <v>100.72</v>
      </c>
      <c r="D216" s="21" t="b" cm="1">
        <f t="array" ref="D216">A216=_xlfn.AGGREGATE(14,6,$A$2:$A$4815/((YEAR(A216)=YEAR($A$2:$A$4815))*(MONTH(A216)=MONTH($A$2:$A$4815))),1)</f>
        <v>0</v>
      </c>
      <c r="F216" s="69">
        <v>43178</v>
      </c>
      <c r="G216">
        <v>2712.92</v>
      </c>
      <c r="H216">
        <v>106.59</v>
      </c>
      <c r="I216" s="21" t="b">
        <v>0</v>
      </c>
    </row>
    <row r="217" spans="1:9" x14ac:dyDescent="0.35">
      <c r="A217" s="68">
        <v>38195</v>
      </c>
      <c r="B217">
        <v>1094.83</v>
      </c>
      <c r="C217">
        <v>100.49</v>
      </c>
      <c r="D217" s="21" t="b" cm="1">
        <f t="array" ref="D217">A217=_xlfn.AGGREGATE(14,6,$A$2:$A$4815/((YEAR(A217)=YEAR($A$2:$A$4815))*(MONTH(A217)=MONTH($A$2:$A$4815))),1)</f>
        <v>0</v>
      </c>
      <c r="F217" s="69">
        <v>43179</v>
      </c>
      <c r="G217">
        <v>2716.94</v>
      </c>
      <c r="H217">
        <v>106.42</v>
      </c>
      <c r="I217" s="21" t="b">
        <v>0</v>
      </c>
    </row>
    <row r="218" spans="1:9" x14ac:dyDescent="0.35">
      <c r="A218" s="68">
        <v>38196</v>
      </c>
      <c r="B218">
        <v>1095.42</v>
      </c>
      <c r="C218">
        <v>100.64</v>
      </c>
      <c r="D218" s="21" t="b" cm="1">
        <f t="array" ref="D218">A218=_xlfn.AGGREGATE(14,6,$A$2:$A$4815/((YEAR(A218)=YEAR($A$2:$A$4815))*(MONTH(A218)=MONTH($A$2:$A$4815))),1)</f>
        <v>0</v>
      </c>
      <c r="F218" s="69">
        <v>43180</v>
      </c>
      <c r="G218">
        <v>2711.93</v>
      </c>
      <c r="H218">
        <v>106.41</v>
      </c>
      <c r="I218" s="21" t="b">
        <v>0</v>
      </c>
    </row>
    <row r="219" spans="1:9" x14ac:dyDescent="0.35">
      <c r="A219" s="68">
        <v>38197</v>
      </c>
      <c r="B219">
        <v>1100.43</v>
      </c>
      <c r="C219">
        <v>100.41</v>
      </c>
      <c r="D219" s="21" t="b" cm="1">
        <f t="array" ref="D219">A219=_xlfn.AGGREGATE(14,6,$A$2:$A$4815/((YEAR(A219)=YEAR($A$2:$A$4815))*(MONTH(A219)=MONTH($A$2:$A$4815))),1)</f>
        <v>0</v>
      </c>
      <c r="F219" s="69">
        <v>43181</v>
      </c>
      <c r="G219">
        <v>2643.69</v>
      </c>
      <c r="H219">
        <v>106.61</v>
      </c>
      <c r="I219" s="21" t="b">
        <v>0</v>
      </c>
    </row>
    <row r="220" spans="1:9" x14ac:dyDescent="0.35">
      <c r="A220" s="68">
        <v>38198</v>
      </c>
      <c r="B220">
        <v>1101.72</v>
      </c>
      <c r="C220">
        <v>101.15</v>
      </c>
      <c r="D220" s="21" t="b" cm="1">
        <f t="array" ref="D220">A220=_xlfn.AGGREGATE(14,6,$A$2:$A$4815/((YEAR(A220)=YEAR($A$2:$A$4815))*(MONTH(A220)=MONTH($A$2:$A$4815))),1)</f>
        <v>1</v>
      </c>
      <c r="F220" s="69">
        <v>43182</v>
      </c>
      <c r="G220">
        <v>2588.2600000000002</v>
      </c>
      <c r="H220">
        <v>106.61</v>
      </c>
      <c r="I220" s="21" t="b">
        <v>0</v>
      </c>
    </row>
    <row r="221" spans="1:9" x14ac:dyDescent="0.35">
      <c r="A221" s="68">
        <v>38201</v>
      </c>
      <c r="B221">
        <v>1106.6199999999999</v>
      </c>
      <c r="C221">
        <v>100.8</v>
      </c>
      <c r="D221" s="21" t="b" cm="1">
        <f t="array" ref="D221">A221=_xlfn.AGGREGATE(14,6,$A$2:$A$4815/((YEAR(A221)=YEAR($A$2:$A$4815))*(MONTH(A221)=MONTH($A$2:$A$4815))),1)</f>
        <v>0</v>
      </c>
      <c r="F221" s="69">
        <v>43185</v>
      </c>
      <c r="G221">
        <v>2658.55</v>
      </c>
      <c r="H221">
        <v>106.57</v>
      </c>
      <c r="I221" s="21" t="b">
        <v>0</v>
      </c>
    </row>
    <row r="222" spans="1:9" x14ac:dyDescent="0.35">
      <c r="A222" s="68">
        <v>38202</v>
      </c>
      <c r="B222">
        <v>1099.69</v>
      </c>
      <c r="C222">
        <v>100.94</v>
      </c>
      <c r="D222" s="21" t="b" cm="1">
        <f t="array" ref="D222">A222=_xlfn.AGGREGATE(14,6,$A$2:$A$4815/((YEAR(A222)=YEAR($A$2:$A$4815))*(MONTH(A222)=MONTH($A$2:$A$4815))),1)</f>
        <v>0</v>
      </c>
      <c r="F222" s="69">
        <v>43186</v>
      </c>
      <c r="G222">
        <v>2612.62</v>
      </c>
      <c r="H222">
        <v>106.88</v>
      </c>
      <c r="I222" s="21" t="b">
        <v>0</v>
      </c>
    </row>
    <row r="223" spans="1:9" x14ac:dyDescent="0.35">
      <c r="A223" s="68">
        <v>38203</v>
      </c>
      <c r="B223">
        <v>1098.6300000000001</v>
      </c>
      <c r="C223">
        <v>101.16</v>
      </c>
      <c r="D223" s="21" t="b" cm="1">
        <f t="array" ref="D223">A223=_xlfn.AGGREGATE(14,6,$A$2:$A$4815/((YEAR(A223)=YEAR($A$2:$A$4815))*(MONTH(A223)=MONTH($A$2:$A$4815))),1)</f>
        <v>0</v>
      </c>
      <c r="F223" s="69">
        <v>43187</v>
      </c>
      <c r="G223">
        <v>2605</v>
      </c>
      <c r="H223">
        <v>106.94</v>
      </c>
      <c r="I223" t="b">
        <v>0</v>
      </c>
    </row>
    <row r="224" spans="1:9" x14ac:dyDescent="0.35">
      <c r="A224" s="68">
        <v>38204</v>
      </c>
      <c r="B224">
        <v>1080.7</v>
      </c>
      <c r="C224">
        <v>101.23</v>
      </c>
      <c r="D224" s="21" t="b" cm="1">
        <f t="array" ref="D224">A224=_xlfn.AGGREGATE(14,6,$A$2:$A$4815/((YEAR(A224)=YEAR($A$2:$A$4815))*(MONTH(A224)=MONTH($A$2:$A$4815))),1)</f>
        <v>0</v>
      </c>
      <c r="F224" s="69">
        <v>43188</v>
      </c>
      <c r="G224">
        <v>2640.87</v>
      </c>
      <c r="H224">
        <v>107.25</v>
      </c>
      <c r="I224" t="b">
        <v>0</v>
      </c>
    </row>
    <row r="225" spans="1:9" x14ac:dyDescent="0.35">
      <c r="A225" s="68">
        <v>38205</v>
      </c>
      <c r="B225">
        <v>1063.97</v>
      </c>
      <c r="C225">
        <v>101.88</v>
      </c>
      <c r="D225" s="21" t="b" cm="1">
        <f t="array" ref="D225">A225=_xlfn.AGGREGATE(14,6,$A$2:$A$4815/((YEAR(A225)=YEAR($A$2:$A$4815))*(MONTH(A225)=MONTH($A$2:$A$4815))),1)</f>
        <v>0</v>
      </c>
      <c r="F225" s="69">
        <v>43189</v>
      </c>
      <c r="G225">
        <v>2640.87</v>
      </c>
      <c r="H225">
        <v>107.25</v>
      </c>
      <c r="I225" t="b">
        <v>1</v>
      </c>
    </row>
    <row r="226" spans="1:9" x14ac:dyDescent="0.35">
      <c r="A226" s="68">
        <v>38208</v>
      </c>
      <c r="B226">
        <v>1065.22</v>
      </c>
      <c r="C226">
        <v>101.95</v>
      </c>
      <c r="D226" s="21" t="b" cm="1">
        <f t="array" ref="D226">A226=_xlfn.AGGREGATE(14,6,$A$2:$A$4815/((YEAR(A226)=YEAR($A$2:$A$4815))*(MONTH(A226)=MONTH($A$2:$A$4815))),1)</f>
        <v>0</v>
      </c>
      <c r="F226" s="69">
        <v>43192</v>
      </c>
      <c r="G226">
        <v>2581.88</v>
      </c>
      <c r="H226">
        <v>106.9</v>
      </c>
      <c r="I226" t="b">
        <v>0</v>
      </c>
    </row>
    <row r="227" spans="1:9" x14ac:dyDescent="0.35">
      <c r="A227" s="68">
        <v>38209</v>
      </c>
      <c r="B227">
        <v>1079.04</v>
      </c>
      <c r="C227">
        <v>101.68</v>
      </c>
      <c r="D227" s="21" t="b" cm="1">
        <f t="array" ref="D227">A227=_xlfn.AGGREGATE(14,6,$A$2:$A$4815/((YEAR(A227)=YEAR($A$2:$A$4815))*(MONTH(A227)=MONTH($A$2:$A$4815))),1)</f>
        <v>0</v>
      </c>
      <c r="F227" s="69">
        <v>43193</v>
      </c>
      <c r="G227">
        <v>2614.4499999999998</v>
      </c>
      <c r="H227">
        <v>106.78</v>
      </c>
      <c r="I227" t="b">
        <v>0</v>
      </c>
    </row>
    <row r="228" spans="1:9" x14ac:dyDescent="0.35">
      <c r="A228" s="68">
        <v>38210</v>
      </c>
      <c r="B228">
        <v>1075.8</v>
      </c>
      <c r="C228">
        <v>101.75</v>
      </c>
      <c r="D228" s="21" t="b" cm="1">
        <f t="array" ref="D228">A228=_xlfn.AGGREGATE(14,6,$A$2:$A$4815/((YEAR(A228)=YEAR($A$2:$A$4815))*(MONTH(A228)=MONTH($A$2:$A$4815))),1)</f>
        <v>0</v>
      </c>
      <c r="F228" s="69">
        <v>43194</v>
      </c>
      <c r="G228">
        <v>2644.69</v>
      </c>
      <c r="H228">
        <v>106.82</v>
      </c>
      <c r="I228" t="b">
        <v>0</v>
      </c>
    </row>
    <row r="229" spans="1:9" x14ac:dyDescent="0.35">
      <c r="A229" s="68">
        <v>38211</v>
      </c>
      <c r="B229">
        <v>1063.23</v>
      </c>
      <c r="C229">
        <v>101.96</v>
      </c>
      <c r="D229" s="21" t="b" cm="1">
        <f t="array" ref="D229">A229=_xlfn.AGGREGATE(14,6,$A$2:$A$4815/((YEAR(A229)=YEAR($A$2:$A$4815))*(MONTH(A229)=MONTH($A$2:$A$4815))),1)</f>
        <v>0</v>
      </c>
      <c r="F229" s="69">
        <v>43195</v>
      </c>
      <c r="G229">
        <v>2662.84</v>
      </c>
      <c r="H229">
        <v>106.67</v>
      </c>
      <c r="I229" t="b">
        <v>0</v>
      </c>
    </row>
    <row r="230" spans="1:9" x14ac:dyDescent="0.35">
      <c r="A230" s="68">
        <v>38212</v>
      </c>
      <c r="B230">
        <v>1064.8</v>
      </c>
      <c r="C230">
        <v>102.16</v>
      </c>
      <c r="D230" s="21" t="b" cm="1">
        <f t="array" ref="D230">A230=_xlfn.AGGREGATE(14,6,$A$2:$A$4815/((YEAR(A230)=YEAR($A$2:$A$4815))*(MONTH(A230)=MONTH($A$2:$A$4815))),1)</f>
        <v>0</v>
      </c>
      <c r="F230" s="69">
        <v>43196</v>
      </c>
      <c r="G230">
        <v>2604.4699999999998</v>
      </c>
      <c r="H230">
        <v>106.91</v>
      </c>
      <c r="I230" t="b">
        <v>0</v>
      </c>
    </row>
    <row r="231" spans="1:9" x14ac:dyDescent="0.35">
      <c r="A231" s="68">
        <v>38215</v>
      </c>
      <c r="B231">
        <v>1079.3399999999999</v>
      </c>
      <c r="C231">
        <v>102.04</v>
      </c>
      <c r="D231" s="21" t="b" cm="1">
        <f t="array" ref="D231">A231=_xlfn.AGGREGATE(14,6,$A$2:$A$4815/((YEAR(A231)=YEAR($A$2:$A$4815))*(MONTH(A231)=MONTH($A$2:$A$4815))),1)</f>
        <v>0</v>
      </c>
      <c r="F231" s="69">
        <v>43199</v>
      </c>
      <c r="G231">
        <v>2613.16</v>
      </c>
      <c r="H231">
        <v>107</v>
      </c>
      <c r="I231" t="b">
        <v>0</v>
      </c>
    </row>
    <row r="232" spans="1:9" x14ac:dyDescent="0.35">
      <c r="A232" s="68">
        <v>38216</v>
      </c>
      <c r="B232">
        <v>1081.71</v>
      </c>
      <c r="C232">
        <v>102.34</v>
      </c>
      <c r="D232" s="21" t="b" cm="1">
        <f t="array" ref="D232">A232=_xlfn.AGGREGATE(14,6,$A$2:$A$4815/((YEAR(A232)=YEAR($A$2:$A$4815))*(MONTH(A232)=MONTH($A$2:$A$4815))),1)</f>
        <v>0</v>
      </c>
      <c r="F232" s="69">
        <v>43200</v>
      </c>
      <c r="G232">
        <v>2656.87</v>
      </c>
      <c r="H232">
        <v>106.92</v>
      </c>
      <c r="I232" t="b">
        <v>0</v>
      </c>
    </row>
    <row r="233" spans="1:9" x14ac:dyDescent="0.35">
      <c r="A233" s="68">
        <v>38217</v>
      </c>
      <c r="B233">
        <v>1095.17</v>
      </c>
      <c r="C233">
        <v>102.01</v>
      </c>
      <c r="D233" s="21" t="b" cm="1">
        <f t="array" ref="D233">A233=_xlfn.AGGREGATE(14,6,$A$2:$A$4815/((YEAR(A233)=YEAR($A$2:$A$4815))*(MONTH(A233)=MONTH($A$2:$A$4815))),1)</f>
        <v>0</v>
      </c>
      <c r="F233" s="69">
        <v>43201</v>
      </c>
      <c r="G233">
        <v>2642.19</v>
      </c>
      <c r="H233">
        <v>107.01</v>
      </c>
      <c r="I233" t="b">
        <v>0</v>
      </c>
    </row>
    <row r="234" spans="1:9" x14ac:dyDescent="0.35">
      <c r="A234" s="68">
        <v>38218</v>
      </c>
      <c r="B234">
        <v>1091.23</v>
      </c>
      <c r="C234">
        <v>102.35</v>
      </c>
      <c r="D234" s="21" t="b" cm="1">
        <f t="array" ref="D234">A234=_xlfn.AGGREGATE(14,6,$A$2:$A$4815/((YEAR(A234)=YEAR($A$2:$A$4815))*(MONTH(A234)=MONTH($A$2:$A$4815))),1)</f>
        <v>0</v>
      </c>
      <c r="F234" s="69">
        <v>43202</v>
      </c>
      <c r="G234">
        <v>2663.99</v>
      </c>
      <c r="H234">
        <v>106.77</v>
      </c>
      <c r="I234" t="b">
        <v>0</v>
      </c>
    </row>
    <row r="235" spans="1:9" x14ac:dyDescent="0.35">
      <c r="A235" s="68">
        <v>38219</v>
      </c>
      <c r="B235">
        <v>1098.3499999999999</v>
      </c>
      <c r="C235">
        <v>102.05</v>
      </c>
      <c r="D235" s="21" t="b" cm="1">
        <f t="array" ref="D235">A235=_xlfn.AGGREGATE(14,6,$A$2:$A$4815/((YEAR(A235)=YEAR($A$2:$A$4815))*(MONTH(A235)=MONTH($A$2:$A$4815))),1)</f>
        <v>0</v>
      </c>
      <c r="F235" s="69">
        <v>43203</v>
      </c>
      <c r="G235">
        <v>2656.3</v>
      </c>
      <c r="H235">
        <v>106.8</v>
      </c>
      <c r="I235" t="b">
        <v>0</v>
      </c>
    </row>
    <row r="236" spans="1:9" x14ac:dyDescent="0.35">
      <c r="A236" s="68">
        <v>38222</v>
      </c>
      <c r="B236">
        <v>1095.68</v>
      </c>
      <c r="C236">
        <v>102.08</v>
      </c>
      <c r="D236" s="21" t="b" cm="1">
        <f t="array" ref="D236">A236=_xlfn.AGGREGATE(14,6,$A$2:$A$4815/((YEAR(A236)=YEAR($A$2:$A$4815))*(MONTH(A236)=MONTH($A$2:$A$4815))),1)</f>
        <v>0</v>
      </c>
      <c r="F236" s="69">
        <v>43206</v>
      </c>
      <c r="G236">
        <v>2677.84</v>
      </c>
      <c r="H236">
        <v>106.82</v>
      </c>
      <c r="I236" t="b">
        <v>0</v>
      </c>
    </row>
    <row r="237" spans="1:9" x14ac:dyDescent="0.35">
      <c r="A237" s="68">
        <v>38223</v>
      </c>
      <c r="B237">
        <v>1096.19</v>
      </c>
      <c r="C237">
        <v>102.09</v>
      </c>
      <c r="D237" s="21" t="b" cm="1">
        <f t="array" ref="D237">A237=_xlfn.AGGREGATE(14,6,$A$2:$A$4815/((YEAR(A237)=YEAR($A$2:$A$4815))*(MONTH(A237)=MONTH($A$2:$A$4815))),1)</f>
        <v>0</v>
      </c>
      <c r="F237" s="69">
        <v>43207</v>
      </c>
      <c r="G237">
        <v>2706.39</v>
      </c>
      <c r="H237">
        <v>106.85</v>
      </c>
      <c r="I237" t="b">
        <v>0</v>
      </c>
    </row>
    <row r="238" spans="1:9" x14ac:dyDescent="0.35">
      <c r="A238" s="68">
        <v>38224</v>
      </c>
      <c r="B238">
        <v>1104.96</v>
      </c>
      <c r="C238">
        <v>102.1</v>
      </c>
      <c r="D238" s="21" t="b" cm="1">
        <f t="array" ref="D238">A238=_xlfn.AGGREGATE(14,6,$A$2:$A$4815/((YEAR(A238)=YEAR($A$2:$A$4815))*(MONTH(A238)=MONTH($A$2:$A$4815))),1)</f>
        <v>0</v>
      </c>
      <c r="F238" s="69">
        <v>43208</v>
      </c>
      <c r="G238">
        <v>2708.64</v>
      </c>
      <c r="H238">
        <v>106.55</v>
      </c>
      <c r="I238" t="b">
        <v>0</v>
      </c>
    </row>
    <row r="239" spans="1:9" x14ac:dyDescent="0.35">
      <c r="A239" s="68">
        <v>38225</v>
      </c>
      <c r="B239">
        <v>1105.0899999999999</v>
      </c>
      <c r="C239">
        <v>102.29</v>
      </c>
      <c r="D239" s="21" t="b" cm="1">
        <f t="array" ref="D239">A239=_xlfn.AGGREGATE(14,6,$A$2:$A$4815/((YEAR(A239)=YEAR($A$2:$A$4815))*(MONTH(A239)=MONTH($A$2:$A$4815))),1)</f>
        <v>0</v>
      </c>
      <c r="F239" s="69">
        <v>43209</v>
      </c>
      <c r="G239">
        <v>2693.13</v>
      </c>
      <c r="H239">
        <v>106.29</v>
      </c>
      <c r="I239" t="b">
        <v>0</v>
      </c>
    </row>
    <row r="240" spans="1:9" x14ac:dyDescent="0.35">
      <c r="A240" s="68">
        <v>38226</v>
      </c>
      <c r="B240">
        <v>1107.77</v>
      </c>
      <c r="C240">
        <v>102.36</v>
      </c>
      <c r="D240" s="21" t="b" cm="1">
        <f t="array" ref="D240">A240=_xlfn.AGGREGATE(14,6,$A$2:$A$4815/((YEAR(A240)=YEAR($A$2:$A$4815))*(MONTH(A240)=MONTH($A$2:$A$4815))),1)</f>
        <v>0</v>
      </c>
      <c r="F240" s="69">
        <v>43210</v>
      </c>
      <c r="G240">
        <v>2670.14</v>
      </c>
      <c r="H240">
        <v>106</v>
      </c>
      <c r="I240" t="b">
        <v>0</v>
      </c>
    </row>
    <row r="241" spans="1:9" x14ac:dyDescent="0.35">
      <c r="A241" s="68">
        <v>38229</v>
      </c>
      <c r="B241">
        <v>1099.1500000000001</v>
      </c>
      <c r="C241">
        <v>102.46</v>
      </c>
      <c r="D241" s="21" t="b" cm="1">
        <f t="array" ref="D241">A241=_xlfn.AGGREGATE(14,6,$A$2:$A$4815/((YEAR(A241)=YEAR($A$2:$A$4815))*(MONTH(A241)=MONTH($A$2:$A$4815))),1)</f>
        <v>0</v>
      </c>
      <c r="F241" s="69">
        <v>43213</v>
      </c>
      <c r="G241">
        <v>2670.29</v>
      </c>
      <c r="H241">
        <v>105.95</v>
      </c>
      <c r="I241" t="b">
        <v>0</v>
      </c>
    </row>
    <row r="242" spans="1:9" x14ac:dyDescent="0.35">
      <c r="A242" s="68">
        <v>38230</v>
      </c>
      <c r="B242">
        <v>1104.24</v>
      </c>
      <c r="C242">
        <v>102.46</v>
      </c>
      <c r="D242" s="21" t="b" cm="1">
        <f t="array" ref="D242">A242=_xlfn.AGGREGATE(14,6,$A$2:$A$4815/((YEAR(A242)=YEAR($A$2:$A$4815))*(MONTH(A242)=MONTH($A$2:$A$4815))),1)</f>
        <v>1</v>
      </c>
      <c r="F242" s="69">
        <v>43214</v>
      </c>
      <c r="G242">
        <v>2634.56</v>
      </c>
      <c r="H242">
        <v>105.81</v>
      </c>
      <c r="I242" t="b">
        <v>0</v>
      </c>
    </row>
    <row r="243" spans="1:9" x14ac:dyDescent="0.35">
      <c r="A243" s="68">
        <v>38231</v>
      </c>
      <c r="B243">
        <v>1105.9100000000001</v>
      </c>
      <c r="C243">
        <v>102.51</v>
      </c>
      <c r="D243" s="21" t="b" cm="1">
        <f t="array" ref="D243">A243=_xlfn.AGGREGATE(14,6,$A$2:$A$4815/((YEAR(A243)=YEAR($A$2:$A$4815))*(MONTH(A243)=MONTH($A$2:$A$4815))),1)</f>
        <v>0</v>
      </c>
      <c r="F243" s="69">
        <v>43215</v>
      </c>
      <c r="G243">
        <v>2639.4</v>
      </c>
      <c r="H243">
        <v>105.67</v>
      </c>
      <c r="I243" t="b">
        <v>0</v>
      </c>
    </row>
    <row r="244" spans="1:9" x14ac:dyDescent="0.35">
      <c r="A244" s="68">
        <v>38232</v>
      </c>
      <c r="B244">
        <v>1118.31</v>
      </c>
      <c r="C244">
        <v>102.1</v>
      </c>
      <c r="D244" s="21" t="b" cm="1">
        <f t="array" ref="D244">A244=_xlfn.AGGREGATE(14,6,$A$2:$A$4815/((YEAR(A244)=YEAR($A$2:$A$4815))*(MONTH(A244)=MONTH($A$2:$A$4815))),1)</f>
        <v>0</v>
      </c>
      <c r="F244" s="69">
        <v>43216</v>
      </c>
      <c r="G244">
        <v>2666.94</v>
      </c>
      <c r="H244">
        <v>105.85</v>
      </c>
      <c r="I244" t="b">
        <v>0</v>
      </c>
    </row>
    <row r="245" spans="1:9" x14ac:dyDescent="0.35">
      <c r="A245" s="68">
        <v>38233</v>
      </c>
      <c r="B245">
        <v>1113.6300000000001</v>
      </c>
      <c r="C245">
        <v>102.05</v>
      </c>
      <c r="D245" s="21" t="b" cm="1">
        <f t="array" ref="D245">A245=_xlfn.AGGREGATE(14,6,$A$2:$A$4815/((YEAR(A245)=YEAR($A$2:$A$4815))*(MONTH(A245)=MONTH($A$2:$A$4815))),1)</f>
        <v>0</v>
      </c>
      <c r="F245" s="69">
        <v>43217</v>
      </c>
      <c r="G245">
        <v>2669.91</v>
      </c>
      <c r="H245">
        <v>105.98</v>
      </c>
      <c r="I245" t="b">
        <v>0</v>
      </c>
    </row>
    <row r="246" spans="1:9" x14ac:dyDescent="0.35">
      <c r="A246" s="68">
        <v>38236</v>
      </c>
      <c r="B246">
        <v>1113.6300000000001</v>
      </c>
      <c r="C246">
        <v>102.05</v>
      </c>
      <c r="D246" s="21" t="b" cm="1">
        <f t="array" ref="D246">A246=_xlfn.AGGREGATE(14,6,$A$2:$A$4815/((YEAR(A246)=YEAR($A$2:$A$4815))*(MONTH(A246)=MONTH($A$2:$A$4815))),1)</f>
        <v>0</v>
      </c>
      <c r="F246" s="69">
        <v>43220</v>
      </c>
      <c r="G246">
        <v>2648.05</v>
      </c>
      <c r="H246">
        <v>106</v>
      </c>
      <c r="I246" t="b">
        <v>1</v>
      </c>
    </row>
    <row r="247" spans="1:9" x14ac:dyDescent="0.35">
      <c r="A247" s="68">
        <v>38237</v>
      </c>
      <c r="B247">
        <v>1121.3</v>
      </c>
      <c r="C247">
        <v>102.04</v>
      </c>
      <c r="D247" s="21" t="b" cm="1">
        <f t="array" ref="D247">A247=_xlfn.AGGREGATE(14,6,$A$2:$A$4815/((YEAR(A247)=YEAR($A$2:$A$4815))*(MONTH(A247)=MONTH($A$2:$A$4815))),1)</f>
        <v>0</v>
      </c>
      <c r="F247" s="69">
        <v>43221</v>
      </c>
      <c r="G247">
        <v>2654.8</v>
      </c>
      <c r="H247">
        <v>105.67</v>
      </c>
      <c r="I247" t="b">
        <v>0</v>
      </c>
    </row>
    <row r="248" spans="1:9" x14ac:dyDescent="0.35">
      <c r="A248" s="68">
        <v>38238</v>
      </c>
      <c r="B248">
        <v>1116.27</v>
      </c>
      <c r="C248">
        <v>102.35</v>
      </c>
      <c r="D248" s="21" t="b" cm="1">
        <f t="array" ref="D248">A248=_xlfn.AGGREGATE(14,6,$A$2:$A$4815/((YEAR(A248)=YEAR($A$2:$A$4815))*(MONTH(A248)=MONTH($A$2:$A$4815))),1)</f>
        <v>0</v>
      </c>
      <c r="F248" s="69">
        <v>43222</v>
      </c>
      <c r="G248">
        <v>2635.67</v>
      </c>
      <c r="H248">
        <v>105.67</v>
      </c>
      <c r="I248" t="b">
        <v>0</v>
      </c>
    </row>
    <row r="249" spans="1:9" x14ac:dyDescent="0.35">
      <c r="A249" s="68">
        <v>38239</v>
      </c>
      <c r="B249">
        <v>1118.3800000000001</v>
      </c>
      <c r="C249">
        <v>102.25</v>
      </c>
      <c r="D249" s="21" t="b" cm="1">
        <f t="array" ref="D249">A249=_xlfn.AGGREGATE(14,6,$A$2:$A$4815/((YEAR(A249)=YEAR($A$2:$A$4815))*(MONTH(A249)=MONTH($A$2:$A$4815))),1)</f>
        <v>0</v>
      </c>
      <c r="F249" s="69">
        <v>43223</v>
      </c>
      <c r="G249">
        <v>2629.73</v>
      </c>
      <c r="H249">
        <v>105.79</v>
      </c>
      <c r="I249" t="b">
        <v>0</v>
      </c>
    </row>
    <row r="250" spans="1:9" x14ac:dyDescent="0.35">
      <c r="A250" s="68">
        <v>38240</v>
      </c>
      <c r="B250">
        <v>1123.92</v>
      </c>
      <c r="C250">
        <v>102.47</v>
      </c>
      <c r="D250" s="21" t="b" cm="1">
        <f t="array" ref="D250">A250=_xlfn.AGGREGATE(14,6,$A$2:$A$4815/((YEAR(A250)=YEAR($A$2:$A$4815))*(MONTH(A250)=MONTH($A$2:$A$4815))),1)</f>
        <v>0</v>
      </c>
      <c r="F250" s="69">
        <v>43224</v>
      </c>
      <c r="G250">
        <v>2663.42</v>
      </c>
      <c r="H250">
        <v>105.86</v>
      </c>
      <c r="I250" t="b">
        <v>0</v>
      </c>
    </row>
    <row r="251" spans="1:9" x14ac:dyDescent="0.35">
      <c r="A251" s="68">
        <v>38243</v>
      </c>
      <c r="B251">
        <v>1125.82</v>
      </c>
      <c r="C251">
        <v>102.57</v>
      </c>
      <c r="D251" s="21" t="b" cm="1">
        <f t="array" ref="D251">A251=_xlfn.AGGREGATE(14,6,$A$2:$A$4815/((YEAR(A251)=YEAR($A$2:$A$4815))*(MONTH(A251)=MONTH($A$2:$A$4815))),1)</f>
        <v>0</v>
      </c>
      <c r="F251" s="69">
        <v>43227</v>
      </c>
      <c r="G251">
        <v>2672.63</v>
      </c>
      <c r="H251">
        <v>105.81</v>
      </c>
      <c r="I251" t="b">
        <v>0</v>
      </c>
    </row>
    <row r="252" spans="1:9" x14ac:dyDescent="0.35">
      <c r="A252" s="68">
        <v>38244</v>
      </c>
      <c r="B252">
        <v>1128.33</v>
      </c>
      <c r="C252">
        <v>102.68</v>
      </c>
      <c r="D252" s="21" t="b" cm="1">
        <f t="array" ref="D252">A252=_xlfn.AGGREGATE(14,6,$A$2:$A$4815/((YEAR(A252)=YEAR($A$2:$A$4815))*(MONTH(A252)=MONTH($A$2:$A$4815))),1)</f>
        <v>0</v>
      </c>
      <c r="F252" s="69">
        <v>43228</v>
      </c>
      <c r="G252">
        <v>2671.92</v>
      </c>
      <c r="H252">
        <v>105.69</v>
      </c>
      <c r="I252" t="b">
        <v>0</v>
      </c>
    </row>
    <row r="253" spans="1:9" x14ac:dyDescent="0.35">
      <c r="A253" s="68">
        <v>38245</v>
      </c>
      <c r="B253">
        <v>1120.3699999999999</v>
      </c>
      <c r="C253">
        <v>102.62</v>
      </c>
      <c r="D253" s="21" t="b" cm="1">
        <f t="array" ref="D253">A253=_xlfn.AGGREGATE(14,6,$A$2:$A$4815/((YEAR(A253)=YEAR($A$2:$A$4815))*(MONTH(A253)=MONTH($A$2:$A$4815))),1)</f>
        <v>0</v>
      </c>
      <c r="F253" s="69">
        <v>43229</v>
      </c>
      <c r="G253">
        <v>2697.79</v>
      </c>
      <c r="H253">
        <v>105.57</v>
      </c>
      <c r="I253" t="b">
        <v>0</v>
      </c>
    </row>
    <row r="254" spans="1:9" x14ac:dyDescent="0.35">
      <c r="A254" s="68">
        <v>38246</v>
      </c>
      <c r="B254">
        <v>1123.5</v>
      </c>
      <c r="C254">
        <v>102.93</v>
      </c>
      <c r="D254" s="21" t="b" cm="1">
        <f t="array" ref="D254">A254=_xlfn.AGGREGATE(14,6,$A$2:$A$4815/((YEAR(A254)=YEAR($A$2:$A$4815))*(MONTH(A254)=MONTH($A$2:$A$4815))),1)</f>
        <v>0</v>
      </c>
      <c r="F254" s="69">
        <v>43230</v>
      </c>
      <c r="G254">
        <v>2723.07</v>
      </c>
      <c r="H254">
        <v>105.81</v>
      </c>
      <c r="I254" t="b">
        <v>0</v>
      </c>
    </row>
    <row r="255" spans="1:9" x14ac:dyDescent="0.35">
      <c r="A255" s="68">
        <v>38247</v>
      </c>
      <c r="B255">
        <v>1128.55</v>
      </c>
      <c r="C255">
        <v>102.5</v>
      </c>
      <c r="D255" s="21" t="b" cm="1">
        <f t="array" ref="D255">A255=_xlfn.AGGREGATE(14,6,$A$2:$A$4815/((YEAR(A255)=YEAR($A$2:$A$4815))*(MONTH(A255)=MONTH($A$2:$A$4815))),1)</f>
        <v>0</v>
      </c>
      <c r="F255" s="69">
        <v>43231</v>
      </c>
      <c r="G255">
        <v>2727.72</v>
      </c>
      <c r="H255">
        <v>105.86</v>
      </c>
      <c r="I255" t="b">
        <v>0</v>
      </c>
    </row>
    <row r="256" spans="1:9" x14ac:dyDescent="0.35">
      <c r="A256" s="68">
        <v>38250</v>
      </c>
      <c r="B256">
        <v>1122.2</v>
      </c>
      <c r="C256">
        <v>102.94</v>
      </c>
      <c r="D256" s="21" t="b" cm="1">
        <f t="array" ref="D256">A256=_xlfn.AGGREGATE(14,6,$A$2:$A$4815/((YEAR(A256)=YEAR($A$2:$A$4815))*(MONTH(A256)=MONTH($A$2:$A$4815))),1)</f>
        <v>0</v>
      </c>
      <c r="F256" s="69">
        <v>43234</v>
      </c>
      <c r="G256">
        <v>2730.13</v>
      </c>
      <c r="H256">
        <v>105.76</v>
      </c>
      <c r="I256" t="b">
        <v>0</v>
      </c>
    </row>
    <row r="257" spans="1:9" x14ac:dyDescent="0.35">
      <c r="A257" s="68">
        <v>38251</v>
      </c>
      <c r="B257">
        <v>1129.3</v>
      </c>
      <c r="C257">
        <v>102.91</v>
      </c>
      <c r="D257" s="21" t="b" cm="1">
        <f t="array" ref="D257">A257=_xlfn.AGGREGATE(14,6,$A$2:$A$4815/((YEAR(A257)=YEAR($A$2:$A$4815))*(MONTH(A257)=MONTH($A$2:$A$4815))),1)</f>
        <v>0</v>
      </c>
      <c r="F257" s="69">
        <v>43235</v>
      </c>
      <c r="G257">
        <v>2711.45</v>
      </c>
      <c r="H257">
        <v>105.29</v>
      </c>
      <c r="I257" t="b">
        <v>0</v>
      </c>
    </row>
    <row r="258" spans="1:9" x14ac:dyDescent="0.35">
      <c r="A258" s="68">
        <v>38252</v>
      </c>
      <c r="B258">
        <v>1113.56</v>
      </c>
      <c r="C258">
        <v>103.25</v>
      </c>
      <c r="D258" s="21" t="b" cm="1">
        <f t="array" ref="D258">A258=_xlfn.AGGREGATE(14,6,$A$2:$A$4815/((YEAR(A258)=YEAR($A$2:$A$4815))*(MONTH(A258)=MONTH($A$2:$A$4815))),1)</f>
        <v>0</v>
      </c>
      <c r="F258" s="69">
        <v>43236</v>
      </c>
      <c r="G258">
        <v>2722.46</v>
      </c>
      <c r="H258">
        <v>105.17</v>
      </c>
      <c r="I258" t="b">
        <v>0</v>
      </c>
    </row>
    <row r="259" spans="1:9" x14ac:dyDescent="0.35">
      <c r="A259" s="68">
        <v>38253</v>
      </c>
      <c r="B259">
        <v>1108.3599999999999</v>
      </c>
      <c r="C259">
        <v>102.94</v>
      </c>
      <c r="D259" s="21" t="b" cm="1">
        <f t="array" ref="D259">A259=_xlfn.AGGREGATE(14,6,$A$2:$A$4815/((YEAR(A259)=YEAR($A$2:$A$4815))*(MONTH(A259)=MONTH($A$2:$A$4815))),1)</f>
        <v>0</v>
      </c>
      <c r="F259" s="69">
        <v>43237</v>
      </c>
      <c r="G259">
        <v>2720.13</v>
      </c>
      <c r="H259">
        <v>105.03</v>
      </c>
      <c r="I259" t="b">
        <v>0</v>
      </c>
    </row>
    <row r="260" spans="1:9" x14ac:dyDescent="0.35">
      <c r="A260" s="68">
        <v>38254</v>
      </c>
      <c r="B260">
        <v>1110.1099999999999</v>
      </c>
      <c r="C260">
        <v>102.97</v>
      </c>
      <c r="D260" s="21" t="b" cm="1">
        <f t="array" ref="D260">A260=_xlfn.AGGREGATE(14,6,$A$2:$A$4815/((YEAR(A260)=YEAR($A$2:$A$4815))*(MONTH(A260)=MONTH($A$2:$A$4815))),1)</f>
        <v>0</v>
      </c>
      <c r="F260" s="69">
        <v>43238</v>
      </c>
      <c r="G260">
        <v>2712.97</v>
      </c>
      <c r="H260">
        <v>105.3</v>
      </c>
      <c r="I260" t="b">
        <v>0</v>
      </c>
    </row>
    <row r="261" spans="1:9" x14ac:dyDescent="0.35">
      <c r="A261" s="68">
        <v>38257</v>
      </c>
      <c r="B261">
        <v>1103.52</v>
      </c>
      <c r="C261">
        <v>102.94</v>
      </c>
      <c r="D261" s="21" t="b" cm="1">
        <f t="array" ref="D261">A261=_xlfn.AGGREGATE(14,6,$A$2:$A$4815/((YEAR(A261)=YEAR($A$2:$A$4815))*(MONTH(A261)=MONTH($A$2:$A$4815))),1)</f>
        <v>0</v>
      </c>
      <c r="F261" s="69">
        <v>43241</v>
      </c>
      <c r="G261">
        <v>2733.01</v>
      </c>
      <c r="H261">
        <v>105.31</v>
      </c>
      <c r="I261" t="b">
        <v>0</v>
      </c>
    </row>
    <row r="262" spans="1:9" x14ac:dyDescent="0.35">
      <c r="A262" s="68">
        <v>38258</v>
      </c>
      <c r="B262">
        <v>1110.06</v>
      </c>
      <c r="C262">
        <v>103.11</v>
      </c>
      <c r="D262" s="21" t="b" cm="1">
        <f t="array" ref="D262">A262=_xlfn.AGGREGATE(14,6,$A$2:$A$4815/((YEAR(A262)=YEAR($A$2:$A$4815))*(MONTH(A262)=MONTH($A$2:$A$4815))),1)</f>
        <v>0</v>
      </c>
      <c r="F262" s="69">
        <v>43242</v>
      </c>
      <c r="G262">
        <v>2724.44</v>
      </c>
      <c r="H262">
        <v>105.31</v>
      </c>
      <c r="I262" t="b">
        <v>0</v>
      </c>
    </row>
    <row r="263" spans="1:9" x14ac:dyDescent="0.35">
      <c r="A263" s="68">
        <v>38259</v>
      </c>
      <c r="B263">
        <v>1114.8</v>
      </c>
      <c r="C263">
        <v>102.52</v>
      </c>
      <c r="D263" s="21" t="b" cm="1">
        <f t="array" ref="D263">A263=_xlfn.AGGREGATE(14,6,$A$2:$A$4815/((YEAR(A263)=YEAR($A$2:$A$4815))*(MONTH(A263)=MONTH($A$2:$A$4815))),1)</f>
        <v>0</v>
      </c>
      <c r="F263" s="69">
        <v>43243</v>
      </c>
      <c r="G263">
        <v>2733.29</v>
      </c>
      <c r="H263">
        <v>105.6</v>
      </c>
      <c r="I263" t="b">
        <v>0</v>
      </c>
    </row>
    <row r="264" spans="1:9" x14ac:dyDescent="0.35">
      <c r="A264" s="68">
        <v>38260</v>
      </c>
      <c r="B264">
        <v>1114.58</v>
      </c>
      <c r="C264">
        <v>102.67</v>
      </c>
      <c r="D264" s="21" t="b" cm="1">
        <f t="array" ref="D264">A264=_xlfn.AGGREGATE(14,6,$A$2:$A$4815/((YEAR(A264)=YEAR($A$2:$A$4815))*(MONTH(A264)=MONTH($A$2:$A$4815))),1)</f>
        <v>1</v>
      </c>
      <c r="F264" s="69">
        <v>43244</v>
      </c>
      <c r="G264">
        <v>2727.76</v>
      </c>
      <c r="H264">
        <v>105.89</v>
      </c>
      <c r="I264" t="b">
        <v>0</v>
      </c>
    </row>
    <row r="265" spans="1:9" x14ac:dyDescent="0.35">
      <c r="A265" s="68">
        <v>38261</v>
      </c>
      <c r="B265">
        <v>1131.5</v>
      </c>
      <c r="C265">
        <v>102.17</v>
      </c>
      <c r="D265" s="21" t="b" cm="1">
        <f t="array" ref="D265">A265=_xlfn.AGGREGATE(14,6,$A$2:$A$4815/((YEAR(A265)=YEAR($A$2:$A$4815))*(MONTH(A265)=MONTH($A$2:$A$4815))),1)</f>
        <v>0</v>
      </c>
      <c r="F265" s="69">
        <v>43245</v>
      </c>
      <c r="G265">
        <v>2721.33</v>
      </c>
      <c r="H265">
        <v>106.12</v>
      </c>
      <c r="I265" t="b">
        <v>0</v>
      </c>
    </row>
    <row r="266" spans="1:9" x14ac:dyDescent="0.35">
      <c r="A266" s="68">
        <v>38264</v>
      </c>
      <c r="B266">
        <v>1135.17</v>
      </c>
      <c r="C266">
        <v>102.2</v>
      </c>
      <c r="D266" s="21" t="b" cm="1">
        <f t="array" ref="D266">A266=_xlfn.AGGREGATE(14,6,$A$2:$A$4815/((YEAR(A266)=YEAR($A$2:$A$4815))*(MONTH(A266)=MONTH($A$2:$A$4815))),1)</f>
        <v>0</v>
      </c>
      <c r="F266" s="69">
        <v>43248</v>
      </c>
      <c r="G266">
        <v>2721.33</v>
      </c>
      <c r="H266">
        <v>106.12</v>
      </c>
      <c r="I266" t="b">
        <v>0</v>
      </c>
    </row>
    <row r="267" spans="1:9" x14ac:dyDescent="0.35">
      <c r="A267" s="68">
        <v>38265</v>
      </c>
      <c r="B267">
        <v>1134.48</v>
      </c>
      <c r="C267">
        <v>102.19</v>
      </c>
      <c r="D267" s="21" t="b" cm="1">
        <f t="array" ref="D267">A267=_xlfn.AGGREGATE(14,6,$A$2:$A$4815/((YEAR(A267)=YEAR($A$2:$A$4815))*(MONTH(A267)=MONTH($A$2:$A$4815))),1)</f>
        <v>0</v>
      </c>
      <c r="F267" s="69">
        <v>43249</v>
      </c>
      <c r="G267">
        <v>2689.86</v>
      </c>
      <c r="H267">
        <v>106.82</v>
      </c>
      <c r="I267" t="b">
        <v>0</v>
      </c>
    </row>
    <row r="268" spans="1:9" x14ac:dyDescent="0.35">
      <c r="A268" s="68">
        <v>38266</v>
      </c>
      <c r="B268">
        <v>1142.05</v>
      </c>
      <c r="C268">
        <v>102</v>
      </c>
      <c r="D268" s="21" t="b" cm="1">
        <f t="array" ref="D268">A268=_xlfn.AGGREGATE(14,6,$A$2:$A$4815/((YEAR(A268)=YEAR($A$2:$A$4815))*(MONTH(A268)=MONTH($A$2:$A$4815))),1)</f>
        <v>0</v>
      </c>
      <c r="F268" s="69">
        <v>43250</v>
      </c>
      <c r="G268">
        <v>2724.01</v>
      </c>
      <c r="H268">
        <v>106.55</v>
      </c>
      <c r="I268" t="b">
        <v>0</v>
      </c>
    </row>
    <row r="269" spans="1:9" x14ac:dyDescent="0.35">
      <c r="A269" s="68">
        <v>38267</v>
      </c>
      <c r="B269">
        <v>1130.6500000000001</v>
      </c>
      <c r="C269">
        <v>102</v>
      </c>
      <c r="D269" s="21" t="b" cm="1">
        <f t="array" ref="D269">A269=_xlfn.AGGREGATE(14,6,$A$2:$A$4815/((YEAR(A269)=YEAR($A$2:$A$4815))*(MONTH(A269)=MONTH($A$2:$A$4815))),1)</f>
        <v>0</v>
      </c>
      <c r="F269" s="69">
        <v>43251</v>
      </c>
      <c r="G269">
        <v>2705.27</v>
      </c>
      <c r="H269">
        <v>106.46</v>
      </c>
      <c r="I269" t="b">
        <v>1</v>
      </c>
    </row>
    <row r="270" spans="1:9" x14ac:dyDescent="0.35">
      <c r="A270" s="68">
        <v>38268</v>
      </c>
      <c r="B270">
        <v>1122.1400000000001</v>
      </c>
      <c r="C270">
        <v>102.5</v>
      </c>
      <c r="D270" s="21" t="b" cm="1">
        <f t="array" ref="D270">A270=_xlfn.AGGREGATE(14,6,$A$2:$A$4815/((YEAR(A270)=YEAR($A$2:$A$4815))*(MONTH(A270)=MONTH($A$2:$A$4815))),1)</f>
        <v>0</v>
      </c>
      <c r="F270" s="69">
        <v>43252</v>
      </c>
      <c r="G270">
        <v>2734.62</v>
      </c>
      <c r="H270">
        <v>106.08</v>
      </c>
      <c r="I270" t="b">
        <v>0</v>
      </c>
    </row>
    <row r="271" spans="1:9" x14ac:dyDescent="0.35">
      <c r="A271" s="68">
        <v>38271</v>
      </c>
      <c r="B271">
        <v>1124.3900000000001</v>
      </c>
      <c r="C271">
        <v>102.6</v>
      </c>
      <c r="D271" s="21" t="b" cm="1">
        <f t="array" ref="D271">A271=_xlfn.AGGREGATE(14,6,$A$2:$A$4815/((YEAR(A271)=YEAR($A$2:$A$4815))*(MONTH(A271)=MONTH($A$2:$A$4815))),1)</f>
        <v>0</v>
      </c>
      <c r="F271" s="69">
        <v>43255</v>
      </c>
      <c r="G271">
        <v>2746.87</v>
      </c>
      <c r="H271">
        <v>105.83</v>
      </c>
      <c r="I271" t="b">
        <v>0</v>
      </c>
    </row>
    <row r="272" spans="1:9" x14ac:dyDescent="0.35">
      <c r="A272" s="68">
        <v>38272</v>
      </c>
      <c r="B272">
        <v>1121.8399999999999</v>
      </c>
      <c r="C272">
        <v>102.5</v>
      </c>
      <c r="D272" s="21" t="b" cm="1">
        <f t="array" ref="D272">A272=_xlfn.AGGREGATE(14,6,$A$2:$A$4815/((YEAR(A272)=YEAR($A$2:$A$4815))*(MONTH(A272)=MONTH($A$2:$A$4815))),1)</f>
        <v>0</v>
      </c>
      <c r="F272" s="69">
        <v>43256</v>
      </c>
      <c r="G272">
        <v>2748.8</v>
      </c>
      <c r="H272">
        <v>105.91</v>
      </c>
      <c r="I272" t="b">
        <v>0</v>
      </c>
    </row>
    <row r="273" spans="1:9" x14ac:dyDescent="0.35">
      <c r="A273" s="68">
        <v>38273</v>
      </c>
      <c r="B273">
        <v>1113.6500000000001</v>
      </c>
      <c r="C273">
        <v>102.65</v>
      </c>
      <c r="D273" s="21" t="b" cm="1">
        <f t="array" ref="D273">A273=_xlfn.AGGREGATE(14,6,$A$2:$A$4815/((YEAR(A273)=YEAR($A$2:$A$4815))*(MONTH(A273)=MONTH($A$2:$A$4815))),1)</f>
        <v>0</v>
      </c>
      <c r="F273" s="69">
        <v>43257</v>
      </c>
      <c r="G273">
        <v>2772.35</v>
      </c>
      <c r="H273">
        <v>105.67</v>
      </c>
      <c r="I273" t="b">
        <v>0</v>
      </c>
    </row>
    <row r="274" spans="1:9" x14ac:dyDescent="0.35">
      <c r="A274" s="68">
        <v>38274</v>
      </c>
      <c r="B274">
        <v>1103.29</v>
      </c>
      <c r="C274">
        <v>103.14</v>
      </c>
      <c r="D274" s="21" t="b" cm="1">
        <f t="array" ref="D274">A274=_xlfn.AGGREGATE(14,6,$A$2:$A$4815/((YEAR(A274)=YEAR($A$2:$A$4815))*(MONTH(A274)=MONTH($A$2:$A$4815))),1)</f>
        <v>0</v>
      </c>
      <c r="F274" s="69">
        <v>43258</v>
      </c>
      <c r="G274">
        <v>2770.37</v>
      </c>
      <c r="H274">
        <v>105.9</v>
      </c>
      <c r="I274" t="b">
        <v>0</v>
      </c>
    </row>
    <row r="275" spans="1:9" x14ac:dyDescent="0.35">
      <c r="A275" s="68">
        <v>38275</v>
      </c>
      <c r="B275">
        <v>1108.2</v>
      </c>
      <c r="C275">
        <v>102.95</v>
      </c>
      <c r="D275" s="21" t="b" cm="1">
        <f t="array" ref="D275">A275=_xlfn.AGGREGATE(14,6,$A$2:$A$4815/((YEAR(A275)=YEAR($A$2:$A$4815))*(MONTH(A275)=MONTH($A$2:$A$4815))),1)</f>
        <v>0</v>
      </c>
      <c r="F275" s="69">
        <v>43259</v>
      </c>
      <c r="G275">
        <v>2779.03</v>
      </c>
      <c r="H275">
        <v>105.75</v>
      </c>
      <c r="I275" t="b">
        <v>0</v>
      </c>
    </row>
    <row r="276" spans="1:9" x14ac:dyDescent="0.35">
      <c r="A276" s="68">
        <v>38278</v>
      </c>
      <c r="B276">
        <v>1114.02</v>
      </c>
      <c r="C276">
        <v>102.86</v>
      </c>
      <c r="D276" s="21" t="b" cm="1">
        <f t="array" ref="D276">A276=_xlfn.AGGREGATE(14,6,$A$2:$A$4815/((YEAR(A276)=YEAR($A$2:$A$4815))*(MONTH(A276)=MONTH($A$2:$A$4815))),1)</f>
        <v>0</v>
      </c>
      <c r="F276" s="69">
        <v>43262</v>
      </c>
      <c r="G276">
        <v>2782</v>
      </c>
      <c r="H276">
        <v>105.64</v>
      </c>
      <c r="I276" t="b">
        <v>0</v>
      </c>
    </row>
    <row r="277" spans="1:9" x14ac:dyDescent="0.35">
      <c r="A277" s="68">
        <v>38279</v>
      </c>
      <c r="B277">
        <v>1103.23</v>
      </c>
      <c r="C277">
        <v>102.91</v>
      </c>
      <c r="D277" s="21" t="b" cm="1">
        <f t="array" ref="D277">A277=_xlfn.AGGREGATE(14,6,$A$2:$A$4815/((YEAR(A277)=YEAR($A$2:$A$4815))*(MONTH(A277)=MONTH($A$2:$A$4815))),1)</f>
        <v>0</v>
      </c>
      <c r="F277" s="69">
        <v>43263</v>
      </c>
      <c r="G277">
        <v>2786.85</v>
      </c>
      <c r="H277">
        <v>105.67</v>
      </c>
      <c r="I277" t="b">
        <v>0</v>
      </c>
    </row>
    <row r="278" spans="1:9" x14ac:dyDescent="0.35">
      <c r="A278" s="68">
        <v>38280</v>
      </c>
      <c r="B278">
        <v>1103.6600000000001</v>
      </c>
      <c r="C278">
        <v>103.27</v>
      </c>
      <c r="D278" s="21" t="b" cm="1">
        <f t="array" ref="D278">A278=_xlfn.AGGREGATE(14,6,$A$2:$A$4815/((YEAR(A278)=YEAR($A$2:$A$4815))*(MONTH(A278)=MONTH($A$2:$A$4815))),1)</f>
        <v>0</v>
      </c>
      <c r="F278" s="69">
        <v>43264</v>
      </c>
      <c r="G278">
        <v>2775.63</v>
      </c>
      <c r="H278">
        <v>105.57</v>
      </c>
      <c r="I278" t="b">
        <v>0</v>
      </c>
    </row>
    <row r="279" spans="1:9" x14ac:dyDescent="0.35">
      <c r="A279" s="68">
        <v>38281</v>
      </c>
      <c r="B279">
        <v>1106.49</v>
      </c>
      <c r="C279">
        <v>103.01</v>
      </c>
      <c r="D279" s="21" t="b" cm="1">
        <f t="array" ref="D279">A279=_xlfn.AGGREGATE(14,6,$A$2:$A$4815/((YEAR(A279)=YEAR($A$2:$A$4815))*(MONTH(A279)=MONTH($A$2:$A$4815))),1)</f>
        <v>0</v>
      </c>
      <c r="F279" s="69">
        <v>43265</v>
      </c>
      <c r="G279">
        <v>2782.49</v>
      </c>
      <c r="H279">
        <v>105.84</v>
      </c>
      <c r="I279" t="b">
        <v>0</v>
      </c>
    </row>
    <row r="280" spans="1:9" x14ac:dyDescent="0.35">
      <c r="A280" s="68">
        <v>38282</v>
      </c>
      <c r="B280">
        <v>1095.73</v>
      </c>
      <c r="C280">
        <v>103.26</v>
      </c>
      <c r="D280" s="21" t="b" cm="1">
        <f t="array" ref="D280">A280=_xlfn.AGGREGATE(14,6,$A$2:$A$4815/((YEAR(A280)=YEAR($A$2:$A$4815))*(MONTH(A280)=MONTH($A$2:$A$4815))),1)</f>
        <v>0</v>
      </c>
      <c r="F280" s="69">
        <v>43266</v>
      </c>
      <c r="G280">
        <v>2779.66</v>
      </c>
      <c r="H280">
        <v>105.88</v>
      </c>
      <c r="I280" t="b">
        <v>0</v>
      </c>
    </row>
    <row r="281" spans="1:9" x14ac:dyDescent="0.35">
      <c r="A281" s="68">
        <v>38285</v>
      </c>
      <c r="B281">
        <v>1094.81</v>
      </c>
      <c r="C281">
        <v>103.38</v>
      </c>
      <c r="D281" s="21" t="b" cm="1">
        <f t="array" ref="D281">A281=_xlfn.AGGREGATE(14,6,$A$2:$A$4815/((YEAR(A281)=YEAR($A$2:$A$4815))*(MONTH(A281)=MONTH($A$2:$A$4815))),1)</f>
        <v>0</v>
      </c>
      <c r="F281" s="69">
        <v>43269</v>
      </c>
      <c r="G281">
        <v>2773.75</v>
      </c>
      <c r="H281">
        <v>105.9</v>
      </c>
      <c r="I281" t="b">
        <v>0</v>
      </c>
    </row>
    <row r="282" spans="1:9" x14ac:dyDescent="0.35">
      <c r="A282" s="68">
        <v>38286</v>
      </c>
      <c r="B282">
        <v>1111.0899999999999</v>
      </c>
      <c r="C282">
        <v>103.08</v>
      </c>
      <c r="D282" s="21" t="b" cm="1">
        <f t="array" ref="D282">A282=_xlfn.AGGREGATE(14,6,$A$2:$A$4815/((YEAR(A282)=YEAR($A$2:$A$4815))*(MONTH(A282)=MONTH($A$2:$A$4815))),1)</f>
        <v>0</v>
      </c>
      <c r="F282" s="69">
        <v>43270</v>
      </c>
      <c r="G282">
        <v>2762.59</v>
      </c>
      <c r="H282">
        <v>106.01</v>
      </c>
      <c r="I282" t="b">
        <v>0</v>
      </c>
    </row>
    <row r="283" spans="1:9" x14ac:dyDescent="0.35">
      <c r="A283" s="68">
        <v>38287</v>
      </c>
      <c r="B283">
        <v>1125.4000000000001</v>
      </c>
      <c r="C283">
        <v>102.85</v>
      </c>
      <c r="D283" s="21" t="b" cm="1">
        <f t="array" ref="D283">A283=_xlfn.AGGREGATE(14,6,$A$2:$A$4815/((YEAR(A283)=YEAR($A$2:$A$4815))*(MONTH(A283)=MONTH($A$2:$A$4815))),1)</f>
        <v>0</v>
      </c>
      <c r="F283" s="69">
        <v>43271</v>
      </c>
      <c r="G283">
        <v>2767.32</v>
      </c>
      <c r="H283">
        <v>105.81</v>
      </c>
      <c r="I283" t="b">
        <v>0</v>
      </c>
    </row>
    <row r="284" spans="1:9" x14ac:dyDescent="0.35">
      <c r="A284" s="68">
        <v>38288</v>
      </c>
      <c r="B284">
        <v>1127.44</v>
      </c>
      <c r="C284">
        <v>102.97</v>
      </c>
      <c r="D284" s="21" t="b" cm="1">
        <f t="array" ref="D284">A284=_xlfn.AGGREGATE(14,6,$A$2:$A$4815/((YEAR(A284)=YEAR($A$2:$A$4815))*(MONTH(A284)=MONTH($A$2:$A$4815))),1)</f>
        <v>0</v>
      </c>
      <c r="F284" s="69">
        <v>43272</v>
      </c>
      <c r="G284">
        <v>2749.76</v>
      </c>
      <c r="H284">
        <v>105.84</v>
      </c>
      <c r="I284" t="b">
        <v>0</v>
      </c>
    </row>
    <row r="285" spans="1:9" x14ac:dyDescent="0.35">
      <c r="A285" s="68">
        <v>38289</v>
      </c>
      <c r="B285">
        <v>1130.2</v>
      </c>
      <c r="C285">
        <v>103.24</v>
      </c>
      <c r="D285" s="21" t="b" cm="1">
        <f t="array" ref="D285">A285=_xlfn.AGGREGATE(14,6,$A$2:$A$4815/((YEAR(A285)=YEAR($A$2:$A$4815))*(MONTH(A285)=MONTH($A$2:$A$4815))),1)</f>
        <v>1</v>
      </c>
      <c r="F285" s="69">
        <v>43273</v>
      </c>
      <c r="G285">
        <v>2754.88</v>
      </c>
      <c r="H285">
        <v>105.94</v>
      </c>
      <c r="I285" t="b">
        <v>0</v>
      </c>
    </row>
    <row r="286" spans="1:9" x14ac:dyDescent="0.35">
      <c r="A286" s="68">
        <v>38292</v>
      </c>
      <c r="B286">
        <v>1130.51</v>
      </c>
      <c r="C286">
        <v>102.74</v>
      </c>
      <c r="D286" s="21" t="b" cm="1">
        <f t="array" ref="D286">A286=_xlfn.AGGREGATE(14,6,$A$2:$A$4815/((YEAR(A286)=YEAR($A$2:$A$4815))*(MONTH(A286)=MONTH($A$2:$A$4815))),1)</f>
        <v>0</v>
      </c>
      <c r="F286" s="69">
        <v>43276</v>
      </c>
      <c r="G286">
        <v>2717.07</v>
      </c>
      <c r="H286">
        <v>105.88</v>
      </c>
      <c r="I286" t="b">
        <v>0</v>
      </c>
    </row>
    <row r="287" spans="1:9" x14ac:dyDescent="0.35">
      <c r="A287" s="68">
        <v>38293</v>
      </c>
      <c r="B287">
        <v>1130.55</v>
      </c>
      <c r="C287">
        <v>102.65</v>
      </c>
      <c r="D287" s="21" t="b" cm="1">
        <f t="array" ref="D287">A287=_xlfn.AGGREGATE(14,6,$A$2:$A$4815/((YEAR(A287)=YEAR($A$2:$A$4815))*(MONTH(A287)=MONTH($A$2:$A$4815))),1)</f>
        <v>0</v>
      </c>
      <c r="F287" s="69">
        <v>43277</v>
      </c>
      <c r="G287">
        <v>2723.06</v>
      </c>
      <c r="H287">
        <v>106.05</v>
      </c>
      <c r="I287" t="b">
        <v>0</v>
      </c>
    </row>
    <row r="288" spans="1:9" x14ac:dyDescent="0.35">
      <c r="A288" s="68">
        <v>38294</v>
      </c>
      <c r="B288">
        <v>1143.2</v>
      </c>
      <c r="C288">
        <v>102.87</v>
      </c>
      <c r="D288" s="21" t="b" cm="1">
        <f t="array" ref="D288">A288=_xlfn.AGGREGATE(14,6,$A$2:$A$4815/((YEAR(A288)=YEAR($A$2:$A$4815))*(MONTH(A288)=MONTH($A$2:$A$4815))),1)</f>
        <v>0</v>
      </c>
      <c r="F288" s="69">
        <v>43278</v>
      </c>
      <c r="G288">
        <v>2699.63</v>
      </c>
      <c r="H288">
        <v>106.24</v>
      </c>
      <c r="I288" t="b">
        <v>0</v>
      </c>
    </row>
    <row r="289" spans="1:9" x14ac:dyDescent="0.35">
      <c r="A289" s="68">
        <v>38295</v>
      </c>
      <c r="B289">
        <v>1161.67</v>
      </c>
      <c r="C289">
        <v>102.78</v>
      </c>
      <c r="D289" s="21" t="b" cm="1">
        <f t="array" ref="D289">A289=_xlfn.AGGREGATE(14,6,$A$2:$A$4815/((YEAR(A289)=YEAR($A$2:$A$4815))*(MONTH(A289)=MONTH($A$2:$A$4815))),1)</f>
        <v>0</v>
      </c>
      <c r="F289" s="69">
        <v>43279</v>
      </c>
      <c r="G289">
        <v>2716.31</v>
      </c>
      <c r="H289">
        <v>106.23</v>
      </c>
      <c r="I289" t="b">
        <v>0</v>
      </c>
    </row>
    <row r="290" spans="1:9" x14ac:dyDescent="0.35">
      <c r="A290" s="68">
        <v>38296</v>
      </c>
      <c r="B290">
        <v>1166.17</v>
      </c>
      <c r="C290">
        <v>102.52</v>
      </c>
      <c r="D290" s="21" t="b" cm="1">
        <f t="array" ref="D290">A290=_xlfn.AGGREGATE(14,6,$A$2:$A$4815/((YEAR(A290)=YEAR($A$2:$A$4815))*(MONTH(A290)=MONTH($A$2:$A$4815))),1)</f>
        <v>0</v>
      </c>
      <c r="F290" s="69">
        <v>43280</v>
      </c>
      <c r="G290">
        <v>2718.37</v>
      </c>
      <c r="H290">
        <v>106.32</v>
      </c>
      <c r="I290" t="b">
        <v>1</v>
      </c>
    </row>
    <row r="291" spans="1:9" x14ac:dyDescent="0.35">
      <c r="A291" s="68">
        <v>38299</v>
      </c>
      <c r="B291">
        <v>1164.8900000000001</v>
      </c>
      <c r="C291">
        <v>102.15</v>
      </c>
      <c r="D291" s="21" t="b" cm="1">
        <f t="array" ref="D291">A291=_xlfn.AGGREGATE(14,6,$A$2:$A$4815/((YEAR(A291)=YEAR($A$2:$A$4815))*(MONTH(A291)=MONTH($A$2:$A$4815))),1)</f>
        <v>0</v>
      </c>
      <c r="F291" s="69">
        <v>43283</v>
      </c>
      <c r="G291">
        <v>2726.71</v>
      </c>
      <c r="H291">
        <v>105.99</v>
      </c>
      <c r="I291" t="b">
        <v>0</v>
      </c>
    </row>
    <row r="292" spans="1:9" x14ac:dyDescent="0.35">
      <c r="A292" s="68">
        <v>38300</v>
      </c>
      <c r="B292">
        <v>1164.08</v>
      </c>
      <c r="C292">
        <v>102.39</v>
      </c>
      <c r="D292" s="21" t="b" cm="1">
        <f t="array" ref="D292">A292=_xlfn.AGGREGATE(14,6,$A$2:$A$4815/((YEAR(A292)=YEAR($A$2:$A$4815))*(MONTH(A292)=MONTH($A$2:$A$4815))),1)</f>
        <v>0</v>
      </c>
      <c r="F292" s="69">
        <v>43284</v>
      </c>
      <c r="G292">
        <v>2713.22</v>
      </c>
      <c r="H292">
        <v>106.21</v>
      </c>
      <c r="I292" t="b">
        <v>0</v>
      </c>
    </row>
    <row r="293" spans="1:9" x14ac:dyDescent="0.35">
      <c r="A293" s="68">
        <v>38301</v>
      </c>
      <c r="B293">
        <v>1162.9100000000001</v>
      </c>
      <c r="C293">
        <v>102.27</v>
      </c>
      <c r="D293" s="21" t="b" cm="1">
        <f t="array" ref="D293">A293=_xlfn.AGGREGATE(14,6,$A$2:$A$4815/((YEAR(A293)=YEAR($A$2:$A$4815))*(MONTH(A293)=MONTH($A$2:$A$4815))),1)</f>
        <v>0</v>
      </c>
      <c r="F293" s="69">
        <v>43285</v>
      </c>
      <c r="G293">
        <v>2713.22</v>
      </c>
      <c r="H293">
        <v>106.21</v>
      </c>
      <c r="I293" t="b">
        <v>0</v>
      </c>
    </row>
    <row r="294" spans="1:9" x14ac:dyDescent="0.35">
      <c r="A294" s="68">
        <v>38302</v>
      </c>
      <c r="B294">
        <v>1173.48</v>
      </c>
      <c r="C294">
        <v>102.37</v>
      </c>
      <c r="D294" s="21" t="b" cm="1">
        <f t="array" ref="D294">A294=_xlfn.AGGREGATE(14,6,$A$2:$A$4815/((YEAR(A294)=YEAR($A$2:$A$4815))*(MONTH(A294)=MONTH($A$2:$A$4815))),1)</f>
        <v>0</v>
      </c>
      <c r="F294" s="69">
        <v>43286</v>
      </c>
      <c r="G294">
        <v>2736.61</v>
      </c>
      <c r="H294">
        <v>106.31</v>
      </c>
      <c r="I294" t="b">
        <v>0</v>
      </c>
    </row>
    <row r="295" spans="1:9" x14ac:dyDescent="0.35">
      <c r="A295" s="68">
        <v>38303</v>
      </c>
      <c r="B295">
        <v>1184.17</v>
      </c>
      <c r="C295">
        <v>102.49</v>
      </c>
      <c r="D295" s="21" t="b" cm="1">
        <f t="array" ref="D295">A295=_xlfn.AGGREGATE(14,6,$A$2:$A$4815/((YEAR(A295)=YEAR($A$2:$A$4815))*(MONTH(A295)=MONTH($A$2:$A$4815))),1)</f>
        <v>0</v>
      </c>
      <c r="F295" s="69">
        <v>43287</v>
      </c>
      <c r="G295">
        <v>2759.82</v>
      </c>
      <c r="H295">
        <v>106.42</v>
      </c>
      <c r="I295" t="b">
        <v>0</v>
      </c>
    </row>
    <row r="296" spans="1:9" x14ac:dyDescent="0.35">
      <c r="A296" s="68">
        <v>38306</v>
      </c>
      <c r="B296">
        <v>1183.82</v>
      </c>
      <c r="C296">
        <v>102.54</v>
      </c>
      <c r="D296" s="21" t="b" cm="1">
        <f t="array" ref="D296">A296=_xlfn.AGGREGATE(14,6,$A$2:$A$4815/((YEAR(A296)=YEAR($A$2:$A$4815))*(MONTH(A296)=MONTH($A$2:$A$4815))),1)</f>
        <v>0</v>
      </c>
      <c r="F296" s="69">
        <v>43290</v>
      </c>
      <c r="G296">
        <v>2784.17</v>
      </c>
      <c r="H296">
        <v>106.32</v>
      </c>
      <c r="I296" t="b">
        <v>0</v>
      </c>
    </row>
    <row r="297" spans="1:9" x14ac:dyDescent="0.35">
      <c r="A297" s="68">
        <v>38307</v>
      </c>
      <c r="B297">
        <v>1175.43</v>
      </c>
      <c r="C297">
        <v>102.44</v>
      </c>
      <c r="D297" s="21" t="b" cm="1">
        <f t="array" ref="D297">A297=_xlfn.AGGREGATE(14,6,$A$2:$A$4815/((YEAR(A297)=YEAR($A$2:$A$4815))*(MONTH(A297)=MONTH($A$2:$A$4815))),1)</f>
        <v>0</v>
      </c>
      <c r="F297" s="69">
        <v>43291</v>
      </c>
      <c r="G297">
        <v>2793.84</v>
      </c>
      <c r="H297">
        <v>106.24</v>
      </c>
      <c r="I297" t="b">
        <v>0</v>
      </c>
    </row>
    <row r="298" spans="1:9" x14ac:dyDescent="0.35">
      <c r="A298" s="68">
        <v>38308</v>
      </c>
      <c r="B298">
        <v>1181.94</v>
      </c>
      <c r="C298">
        <v>102.7</v>
      </c>
      <c r="D298" s="21" t="b" cm="1">
        <f t="array" ref="D298">A298=_xlfn.AGGREGATE(14,6,$A$2:$A$4815/((YEAR(A298)=YEAR($A$2:$A$4815))*(MONTH(A298)=MONTH($A$2:$A$4815))),1)</f>
        <v>0</v>
      </c>
      <c r="F298" s="69">
        <v>43292</v>
      </c>
      <c r="G298">
        <v>2774.02</v>
      </c>
      <c r="H298">
        <v>106.28</v>
      </c>
      <c r="I298" t="b">
        <v>0</v>
      </c>
    </row>
    <row r="299" spans="1:9" x14ac:dyDescent="0.35">
      <c r="A299" s="68">
        <v>38309</v>
      </c>
      <c r="B299">
        <v>1183.55</v>
      </c>
      <c r="C299">
        <v>102.74</v>
      </c>
      <c r="D299" s="21" t="b" cm="1">
        <f t="array" ref="D299">A299=_xlfn.AGGREGATE(14,6,$A$2:$A$4815/((YEAR(A299)=YEAR($A$2:$A$4815))*(MONTH(A299)=MONTH($A$2:$A$4815))),1)</f>
        <v>0</v>
      </c>
      <c r="F299" s="69">
        <v>43293</v>
      </c>
      <c r="G299">
        <v>2798.29</v>
      </c>
      <c r="H299">
        <v>106.41</v>
      </c>
      <c r="I299" t="b">
        <v>0</v>
      </c>
    </row>
    <row r="300" spans="1:9" x14ac:dyDescent="0.35">
      <c r="A300" s="68">
        <v>38310</v>
      </c>
      <c r="B300">
        <v>1170.3399999999999</v>
      </c>
      <c r="C300">
        <v>102.53</v>
      </c>
      <c r="D300" s="21" t="b" cm="1">
        <f t="array" ref="D300">A300=_xlfn.AGGREGATE(14,6,$A$2:$A$4815/((YEAR(A300)=YEAR($A$2:$A$4815))*(MONTH(A300)=MONTH($A$2:$A$4815))),1)</f>
        <v>0</v>
      </c>
      <c r="F300" s="69">
        <v>43294</v>
      </c>
      <c r="G300">
        <v>2801.31</v>
      </c>
      <c r="H300">
        <v>106.51</v>
      </c>
      <c r="I300" t="b">
        <v>0</v>
      </c>
    </row>
    <row r="301" spans="1:9" x14ac:dyDescent="0.35">
      <c r="A301" s="68">
        <v>38313</v>
      </c>
      <c r="B301">
        <v>1177.24</v>
      </c>
      <c r="C301">
        <v>102.69</v>
      </c>
      <c r="D301" s="21" t="b" cm="1">
        <f t="array" ref="D301">A301=_xlfn.AGGREGATE(14,6,$A$2:$A$4815/((YEAR(A301)=YEAR($A$2:$A$4815))*(MONTH(A301)=MONTH($A$2:$A$4815))),1)</f>
        <v>0</v>
      </c>
      <c r="F301" s="69">
        <v>43297</v>
      </c>
      <c r="G301">
        <v>2798.43</v>
      </c>
      <c r="H301">
        <v>106.39</v>
      </c>
      <c r="I301" t="b">
        <v>0</v>
      </c>
    </row>
    <row r="302" spans="1:9" x14ac:dyDescent="0.35">
      <c r="A302" s="68">
        <v>38314</v>
      </c>
      <c r="B302">
        <v>1176.94</v>
      </c>
      <c r="C302">
        <v>102.63</v>
      </c>
      <c r="D302" s="21" t="b" cm="1">
        <f t="array" ref="D302">A302=_xlfn.AGGREGATE(14,6,$A$2:$A$4815/((YEAR(A302)=YEAR($A$2:$A$4815))*(MONTH(A302)=MONTH($A$2:$A$4815))),1)</f>
        <v>0</v>
      </c>
      <c r="F302" s="69">
        <v>43298</v>
      </c>
      <c r="G302">
        <v>2809.55</v>
      </c>
      <c r="H302">
        <v>106.35</v>
      </c>
      <c r="I302" t="b">
        <v>0</v>
      </c>
    </row>
    <row r="303" spans="1:9" x14ac:dyDescent="0.35">
      <c r="A303" s="68">
        <v>38315</v>
      </c>
      <c r="B303">
        <v>1181.76</v>
      </c>
      <c r="C303">
        <v>102.73</v>
      </c>
      <c r="D303" s="21" t="b" cm="1">
        <f t="array" ref="D303">A303=_xlfn.AGGREGATE(14,6,$A$2:$A$4815/((YEAR(A303)=YEAR($A$2:$A$4815))*(MONTH(A303)=MONTH($A$2:$A$4815))),1)</f>
        <v>0</v>
      </c>
      <c r="F303" s="69">
        <v>43299</v>
      </c>
      <c r="G303">
        <v>2815.62</v>
      </c>
      <c r="H303">
        <v>106.32</v>
      </c>
      <c r="I303" t="b">
        <v>0</v>
      </c>
    </row>
    <row r="304" spans="1:9" x14ac:dyDescent="0.35">
      <c r="A304" s="68">
        <v>38316</v>
      </c>
      <c r="B304">
        <v>1181.76</v>
      </c>
      <c r="C304">
        <v>102.73</v>
      </c>
      <c r="D304" s="21" t="b" cm="1">
        <f t="array" ref="D304">A304=_xlfn.AGGREGATE(14,6,$A$2:$A$4815/((YEAR(A304)=YEAR($A$2:$A$4815))*(MONTH(A304)=MONTH($A$2:$A$4815))),1)</f>
        <v>0</v>
      </c>
      <c r="F304" s="69">
        <v>43300</v>
      </c>
      <c r="G304">
        <v>2804.49</v>
      </c>
      <c r="H304">
        <v>106.48</v>
      </c>
      <c r="I304" t="b">
        <v>0</v>
      </c>
    </row>
    <row r="305" spans="1:9" x14ac:dyDescent="0.35">
      <c r="A305" s="68">
        <v>38317</v>
      </c>
      <c r="B305">
        <v>1182.6500000000001</v>
      </c>
      <c r="C305">
        <v>102.4315</v>
      </c>
      <c r="D305" s="21" t="b" cm="1">
        <f t="array" ref="D305">A305=_xlfn.AGGREGATE(14,6,$A$2:$A$4815/((YEAR(A305)=YEAR($A$2:$A$4815))*(MONTH(A305)=MONTH($A$2:$A$4815))),1)</f>
        <v>0</v>
      </c>
      <c r="F305" s="69">
        <v>43301</v>
      </c>
      <c r="G305">
        <v>2801.83</v>
      </c>
      <c r="H305">
        <v>106.27</v>
      </c>
      <c r="I305" t="b">
        <v>0</v>
      </c>
    </row>
    <row r="306" spans="1:9" x14ac:dyDescent="0.35">
      <c r="A306" s="68">
        <v>38320</v>
      </c>
      <c r="B306">
        <v>1178.57</v>
      </c>
      <c r="C306">
        <v>102.15</v>
      </c>
      <c r="D306" s="21" t="b" cm="1">
        <f t="array" ref="D306">A306=_xlfn.AGGREGATE(14,6,$A$2:$A$4815/((YEAR(A306)=YEAR($A$2:$A$4815))*(MONTH(A306)=MONTH($A$2:$A$4815))),1)</f>
        <v>0</v>
      </c>
      <c r="F306" s="69">
        <v>43304</v>
      </c>
      <c r="G306">
        <v>2806.98</v>
      </c>
      <c r="H306">
        <v>105.9</v>
      </c>
      <c r="I306" t="b">
        <v>0</v>
      </c>
    </row>
    <row r="307" spans="1:9" x14ac:dyDescent="0.35">
      <c r="A307" s="68">
        <v>38321</v>
      </c>
      <c r="B307">
        <v>1173.82</v>
      </c>
      <c r="C307">
        <v>102.2</v>
      </c>
      <c r="D307" s="21" t="b" cm="1">
        <f t="array" ref="D307">A307=_xlfn.AGGREGATE(14,6,$A$2:$A$4815/((YEAR(A307)=YEAR($A$2:$A$4815))*(MONTH(A307)=MONTH($A$2:$A$4815))),1)</f>
        <v>1</v>
      </c>
      <c r="F307" s="69">
        <v>43305</v>
      </c>
      <c r="G307">
        <v>2820.4</v>
      </c>
      <c r="H307">
        <v>106.05</v>
      </c>
      <c r="I307" t="b">
        <v>0</v>
      </c>
    </row>
    <row r="308" spans="1:9" x14ac:dyDescent="0.35">
      <c r="A308" s="68">
        <v>38322</v>
      </c>
      <c r="B308">
        <v>1191.3699999999999</v>
      </c>
      <c r="C308">
        <v>101.51</v>
      </c>
      <c r="D308" s="21" t="b" cm="1">
        <f t="array" ref="D308">A308=_xlfn.AGGREGATE(14,6,$A$2:$A$4815/((YEAR(A308)=YEAR($A$2:$A$4815))*(MONTH(A308)=MONTH($A$2:$A$4815))),1)</f>
        <v>0</v>
      </c>
      <c r="F308" s="69">
        <v>43306</v>
      </c>
      <c r="G308">
        <v>2846.07</v>
      </c>
      <c r="H308">
        <v>106.06</v>
      </c>
      <c r="I308" t="b">
        <v>0</v>
      </c>
    </row>
    <row r="309" spans="1:9" x14ac:dyDescent="0.35">
      <c r="A309" s="68">
        <v>38323</v>
      </c>
      <c r="B309">
        <v>1190.33</v>
      </c>
      <c r="C309">
        <v>101.7</v>
      </c>
      <c r="D309" s="21" t="b" cm="1">
        <f t="array" ref="D309">A309=_xlfn.AGGREGATE(14,6,$A$2:$A$4815/((YEAR(A309)=YEAR($A$2:$A$4815))*(MONTH(A309)=MONTH($A$2:$A$4815))),1)</f>
        <v>0</v>
      </c>
      <c r="F309" s="69">
        <v>43307</v>
      </c>
      <c r="G309">
        <v>2837.44</v>
      </c>
      <c r="H309">
        <v>106</v>
      </c>
      <c r="I309" t="b">
        <v>0</v>
      </c>
    </row>
    <row r="310" spans="1:9" x14ac:dyDescent="0.35">
      <c r="A310" s="68">
        <v>38324</v>
      </c>
      <c r="B310">
        <v>1191.17</v>
      </c>
      <c r="C310">
        <v>102.29</v>
      </c>
      <c r="D310" s="21" t="b" cm="1">
        <f t="array" ref="D310">A310=_xlfn.AGGREGATE(14,6,$A$2:$A$4815/((YEAR(A310)=YEAR($A$2:$A$4815))*(MONTH(A310)=MONTH($A$2:$A$4815))),1)</f>
        <v>0</v>
      </c>
      <c r="F310" s="69">
        <v>43308</v>
      </c>
      <c r="G310">
        <v>2818.82</v>
      </c>
      <c r="H310">
        <v>106.08</v>
      </c>
      <c r="I310" t="b">
        <v>0</v>
      </c>
    </row>
    <row r="311" spans="1:9" x14ac:dyDescent="0.35">
      <c r="A311" s="68">
        <v>38327</v>
      </c>
      <c r="B311">
        <v>1190.25</v>
      </c>
      <c r="C311">
        <v>102.4</v>
      </c>
      <c r="D311" s="21" t="b" cm="1">
        <f t="array" ref="D311">A311=_xlfn.AGGREGATE(14,6,$A$2:$A$4815/((YEAR(A311)=YEAR($A$2:$A$4815))*(MONTH(A311)=MONTH($A$2:$A$4815))),1)</f>
        <v>0</v>
      </c>
      <c r="F311" s="69">
        <v>43311</v>
      </c>
      <c r="G311">
        <v>2802.6</v>
      </c>
      <c r="H311">
        <v>105.97</v>
      </c>
      <c r="I311" t="b">
        <v>0</v>
      </c>
    </row>
    <row r="312" spans="1:9" x14ac:dyDescent="0.35">
      <c r="A312" s="68">
        <v>38328</v>
      </c>
      <c r="B312">
        <v>1177.08</v>
      </c>
      <c r="C312">
        <v>102.54</v>
      </c>
      <c r="D312" s="21" t="b" cm="1">
        <f t="array" ref="D312">A312=_xlfn.AGGREGATE(14,6,$A$2:$A$4815/((YEAR(A312)=YEAR($A$2:$A$4815))*(MONTH(A312)=MONTH($A$2:$A$4815))),1)</f>
        <v>0</v>
      </c>
      <c r="F312" s="69">
        <v>43312</v>
      </c>
      <c r="G312">
        <v>2816.29</v>
      </c>
      <c r="H312">
        <v>106.06</v>
      </c>
      <c r="I312" t="b">
        <v>1</v>
      </c>
    </row>
    <row r="313" spans="1:9" x14ac:dyDescent="0.35">
      <c r="A313" s="68">
        <v>38329</v>
      </c>
      <c r="B313">
        <v>1182.81</v>
      </c>
      <c r="C313">
        <v>102.89</v>
      </c>
      <c r="D313" s="21" t="b" cm="1">
        <f t="array" ref="D313">A313=_xlfn.AGGREGATE(14,6,$A$2:$A$4815/((YEAR(A313)=YEAR($A$2:$A$4815))*(MONTH(A313)=MONTH($A$2:$A$4815))),1)</f>
        <v>0</v>
      </c>
      <c r="F313" s="69">
        <v>43313</v>
      </c>
      <c r="G313">
        <v>2813.36</v>
      </c>
      <c r="H313">
        <v>105.7</v>
      </c>
      <c r="I313" t="b">
        <v>0</v>
      </c>
    </row>
    <row r="314" spans="1:9" x14ac:dyDescent="0.35">
      <c r="A314" s="68">
        <v>38330</v>
      </c>
      <c r="B314">
        <v>1189.24</v>
      </c>
      <c r="C314">
        <v>102.75</v>
      </c>
      <c r="D314" s="21" t="b" cm="1">
        <f t="array" ref="D314">A314=_xlfn.AGGREGATE(14,6,$A$2:$A$4815/((YEAR(A314)=YEAR($A$2:$A$4815))*(MONTH(A314)=MONTH($A$2:$A$4815))),1)</f>
        <v>0</v>
      </c>
      <c r="F314" s="69">
        <v>43314</v>
      </c>
      <c r="G314">
        <v>2827.22</v>
      </c>
      <c r="H314">
        <v>105.74</v>
      </c>
      <c r="I314" t="b">
        <v>0</v>
      </c>
    </row>
    <row r="315" spans="1:9" x14ac:dyDescent="0.35">
      <c r="A315" s="68">
        <v>38331</v>
      </c>
      <c r="B315">
        <v>1188</v>
      </c>
      <c r="C315">
        <v>102.62</v>
      </c>
      <c r="D315" s="21" t="b" cm="1">
        <f t="array" ref="D315">A315=_xlfn.AGGREGATE(14,6,$A$2:$A$4815/((YEAR(A315)=YEAR($A$2:$A$4815))*(MONTH(A315)=MONTH($A$2:$A$4815))),1)</f>
        <v>0</v>
      </c>
      <c r="F315" s="69">
        <v>43315</v>
      </c>
      <c r="G315">
        <v>2840.35</v>
      </c>
      <c r="H315">
        <v>105.97</v>
      </c>
      <c r="I315" t="b">
        <v>0</v>
      </c>
    </row>
    <row r="316" spans="1:9" x14ac:dyDescent="0.35">
      <c r="A316" s="68">
        <v>38334</v>
      </c>
      <c r="B316">
        <v>1198.68</v>
      </c>
      <c r="C316">
        <v>102.77</v>
      </c>
      <c r="D316" s="21" t="b" cm="1">
        <f t="array" ref="D316">A316=_xlfn.AGGREGATE(14,6,$A$2:$A$4815/((YEAR(A316)=YEAR($A$2:$A$4815))*(MONTH(A316)=MONTH($A$2:$A$4815))),1)</f>
        <v>0</v>
      </c>
      <c r="F316" s="69">
        <v>43318</v>
      </c>
      <c r="G316">
        <v>2850.4</v>
      </c>
      <c r="H316">
        <v>106.04</v>
      </c>
      <c r="I316" t="b">
        <v>0</v>
      </c>
    </row>
    <row r="317" spans="1:9" x14ac:dyDescent="0.35">
      <c r="A317" s="68">
        <v>38335</v>
      </c>
      <c r="B317">
        <v>1203.3800000000001</v>
      </c>
      <c r="C317">
        <v>102.87</v>
      </c>
      <c r="D317" s="21" t="b" cm="1">
        <f t="array" ref="D317">A317=_xlfn.AGGREGATE(14,6,$A$2:$A$4815/((YEAR(A317)=YEAR($A$2:$A$4815))*(MONTH(A317)=MONTH($A$2:$A$4815))),1)</f>
        <v>0</v>
      </c>
      <c r="F317" s="69">
        <v>43319</v>
      </c>
      <c r="G317">
        <v>2858.45</v>
      </c>
      <c r="H317">
        <v>105.85</v>
      </c>
      <c r="I317" t="b">
        <v>0</v>
      </c>
    </row>
    <row r="318" spans="1:9" x14ac:dyDescent="0.35">
      <c r="A318" s="68">
        <v>38336</v>
      </c>
      <c r="B318">
        <v>1205.72</v>
      </c>
      <c r="C318">
        <v>103.1</v>
      </c>
      <c r="D318" s="21" t="b" cm="1">
        <f t="array" ref="D318">A318=_xlfn.AGGREGATE(14,6,$A$2:$A$4815/((YEAR(A318)=YEAR($A$2:$A$4815))*(MONTH(A318)=MONTH($A$2:$A$4815))),1)</f>
        <v>0</v>
      </c>
      <c r="F318" s="69">
        <v>43320</v>
      </c>
      <c r="G318">
        <v>2857.7</v>
      </c>
      <c r="H318">
        <v>105.85</v>
      </c>
      <c r="I318" t="b">
        <v>0</v>
      </c>
    </row>
    <row r="319" spans="1:9" x14ac:dyDescent="0.35">
      <c r="A319" s="68">
        <v>38337</v>
      </c>
      <c r="B319">
        <v>1203.21</v>
      </c>
      <c r="C319">
        <v>102.7</v>
      </c>
      <c r="D319" s="21" t="b" cm="1">
        <f t="array" ref="D319">A319=_xlfn.AGGREGATE(14,6,$A$2:$A$4815/((YEAR(A319)=YEAR($A$2:$A$4815))*(MONTH(A319)=MONTH($A$2:$A$4815))),1)</f>
        <v>0</v>
      </c>
      <c r="F319" s="69">
        <v>43321</v>
      </c>
      <c r="G319">
        <v>2853.58</v>
      </c>
      <c r="H319">
        <v>106</v>
      </c>
      <c r="I319" t="b">
        <v>0</v>
      </c>
    </row>
    <row r="320" spans="1:9" x14ac:dyDescent="0.35">
      <c r="A320" s="68">
        <v>38338</v>
      </c>
      <c r="B320">
        <v>1194.22</v>
      </c>
      <c r="C320">
        <v>102.45</v>
      </c>
      <c r="D320" s="21" t="b" cm="1">
        <f t="array" ref="D320">A320=_xlfn.AGGREGATE(14,6,$A$2:$A$4815/((YEAR(A320)=YEAR($A$2:$A$4815))*(MONTH(A320)=MONTH($A$2:$A$4815))),1)</f>
        <v>0</v>
      </c>
      <c r="F320" s="69">
        <v>43322</v>
      </c>
      <c r="G320">
        <v>2833.28</v>
      </c>
      <c r="H320">
        <v>106.23</v>
      </c>
      <c r="I320" t="b">
        <v>0</v>
      </c>
    </row>
    <row r="321" spans="1:9" x14ac:dyDescent="0.35">
      <c r="A321" s="68">
        <v>38341</v>
      </c>
      <c r="B321">
        <v>1194.6500000000001</v>
      </c>
      <c r="C321">
        <v>102.55</v>
      </c>
      <c r="D321" s="21" t="b" cm="1">
        <f t="array" ref="D321">A321=_xlfn.AGGREGATE(14,6,$A$2:$A$4815/((YEAR(A321)=YEAR($A$2:$A$4815))*(MONTH(A321)=MONTH($A$2:$A$4815))),1)</f>
        <v>0</v>
      </c>
      <c r="F321" s="69">
        <v>43325</v>
      </c>
      <c r="G321">
        <v>2821.93</v>
      </c>
      <c r="H321">
        <v>106.29</v>
      </c>
      <c r="I321" t="b">
        <v>0</v>
      </c>
    </row>
    <row r="322" spans="1:9" x14ac:dyDescent="0.35">
      <c r="A322" s="68">
        <v>38342</v>
      </c>
      <c r="B322">
        <v>1205.46</v>
      </c>
      <c r="C322">
        <v>102.55</v>
      </c>
      <c r="D322" s="21" t="b" cm="1">
        <f t="array" ref="D322">A322=_xlfn.AGGREGATE(14,6,$A$2:$A$4815/((YEAR(A322)=YEAR($A$2:$A$4815))*(MONTH(A322)=MONTH($A$2:$A$4815))),1)</f>
        <v>0</v>
      </c>
      <c r="F322" s="69">
        <v>43326</v>
      </c>
      <c r="G322">
        <v>2839.96</v>
      </c>
      <c r="H322">
        <v>106.19</v>
      </c>
      <c r="I322" t="b">
        <v>0</v>
      </c>
    </row>
    <row r="323" spans="1:9" x14ac:dyDescent="0.35">
      <c r="A323" s="68">
        <v>38343</v>
      </c>
      <c r="B323">
        <v>1209.57</v>
      </c>
      <c r="C323">
        <v>102.77</v>
      </c>
      <c r="D323" s="21" t="b" cm="1">
        <f t="array" ref="D323">A323=_xlfn.AGGREGATE(14,6,$A$2:$A$4815/((YEAR(A323)=YEAR($A$2:$A$4815))*(MONTH(A323)=MONTH($A$2:$A$4815))),1)</f>
        <v>0</v>
      </c>
      <c r="F323" s="69">
        <v>43327</v>
      </c>
      <c r="G323">
        <v>2818.37</v>
      </c>
      <c r="H323">
        <v>106.34</v>
      </c>
      <c r="I323" t="b">
        <v>0</v>
      </c>
    </row>
    <row r="324" spans="1:9" x14ac:dyDescent="0.35">
      <c r="A324" s="68">
        <v>38344</v>
      </c>
      <c r="B324">
        <v>1210.1300000000001</v>
      </c>
      <c r="C324">
        <v>102.82</v>
      </c>
      <c r="D324" s="21" t="b" cm="1">
        <f t="array" ref="D324">A324=_xlfn.AGGREGATE(14,6,$A$2:$A$4815/((YEAR(A324)=YEAR($A$2:$A$4815))*(MONTH(A324)=MONTH($A$2:$A$4815))),1)</f>
        <v>0</v>
      </c>
      <c r="F324" s="69">
        <v>43328</v>
      </c>
      <c r="G324">
        <v>2840.69</v>
      </c>
      <c r="H324">
        <v>106.4</v>
      </c>
      <c r="I324" t="b">
        <v>0</v>
      </c>
    </row>
    <row r="325" spans="1:9" x14ac:dyDescent="0.35">
      <c r="A325" s="68">
        <v>38345</v>
      </c>
      <c r="B325">
        <v>1210.1300000000001</v>
      </c>
      <c r="C325">
        <v>102.82</v>
      </c>
      <c r="D325" s="21" t="b" cm="1">
        <f t="array" ref="D325">A325=_xlfn.AGGREGATE(14,6,$A$2:$A$4815/((YEAR(A325)=YEAR($A$2:$A$4815))*(MONTH(A325)=MONTH($A$2:$A$4815))),1)</f>
        <v>0</v>
      </c>
      <c r="F325" s="69">
        <v>43329</v>
      </c>
      <c r="G325">
        <v>2850.13</v>
      </c>
      <c r="H325">
        <v>106.46</v>
      </c>
      <c r="I325" t="b">
        <v>0</v>
      </c>
    </row>
    <row r="326" spans="1:9" x14ac:dyDescent="0.35">
      <c r="A326" s="68">
        <v>38348</v>
      </c>
      <c r="B326">
        <v>1204.92</v>
      </c>
      <c r="C326">
        <v>102.43</v>
      </c>
      <c r="D326" s="21" t="b" cm="1">
        <f t="array" ref="D326">A326=_xlfn.AGGREGATE(14,6,$A$2:$A$4815/((YEAR(A326)=YEAR($A$2:$A$4815))*(MONTH(A326)=MONTH($A$2:$A$4815))),1)</f>
        <v>0</v>
      </c>
      <c r="F326" s="69">
        <v>43332</v>
      </c>
      <c r="G326">
        <v>2857.05</v>
      </c>
      <c r="H326">
        <v>106.67</v>
      </c>
      <c r="I326" t="b">
        <v>0</v>
      </c>
    </row>
    <row r="327" spans="1:9" x14ac:dyDescent="0.35">
      <c r="A327" s="68">
        <v>38349</v>
      </c>
      <c r="B327">
        <v>1213.54</v>
      </c>
      <c r="C327">
        <v>102.38</v>
      </c>
      <c r="D327" s="21" t="b" cm="1">
        <f t="array" ref="D327">A327=_xlfn.AGGREGATE(14,6,$A$2:$A$4815/((YEAR(A327)=YEAR($A$2:$A$4815))*(MONTH(A327)=MONTH($A$2:$A$4815))),1)</f>
        <v>0</v>
      </c>
      <c r="F327" s="69">
        <v>43333</v>
      </c>
      <c r="G327">
        <v>2862.96</v>
      </c>
      <c r="H327">
        <v>106.58</v>
      </c>
      <c r="I327" t="b">
        <v>0</v>
      </c>
    </row>
    <row r="328" spans="1:9" x14ac:dyDescent="0.35">
      <c r="A328" s="68">
        <v>38350</v>
      </c>
      <c r="B328">
        <v>1213.45</v>
      </c>
      <c r="C328">
        <v>102.36</v>
      </c>
      <c r="D328" s="21" t="b" cm="1">
        <f t="array" ref="D328">A328=_xlfn.AGGREGATE(14,6,$A$2:$A$4815/((YEAR(A328)=YEAR($A$2:$A$4815))*(MONTH(A328)=MONTH($A$2:$A$4815))),1)</f>
        <v>0</v>
      </c>
      <c r="F328" s="69">
        <v>43334</v>
      </c>
      <c r="G328">
        <v>2861.82</v>
      </c>
      <c r="H328">
        <v>106.67</v>
      </c>
      <c r="I328" t="b">
        <v>0</v>
      </c>
    </row>
    <row r="329" spans="1:9" x14ac:dyDescent="0.35">
      <c r="A329" s="68">
        <v>38351</v>
      </c>
      <c r="B329">
        <v>1213.55</v>
      </c>
      <c r="C329">
        <v>102.57</v>
      </c>
      <c r="D329" s="21" t="b" cm="1">
        <f t="array" ref="D329">A329=_xlfn.AGGREGATE(14,6,$A$2:$A$4815/((YEAR(A329)=YEAR($A$2:$A$4815))*(MONTH(A329)=MONTH($A$2:$A$4815))),1)</f>
        <v>0</v>
      </c>
      <c r="F329" s="69">
        <v>43335</v>
      </c>
      <c r="G329">
        <v>2856.98</v>
      </c>
      <c r="H329">
        <v>106.61</v>
      </c>
      <c r="I329" t="b">
        <v>0</v>
      </c>
    </row>
    <row r="330" spans="1:9" x14ac:dyDescent="0.35">
      <c r="A330" s="68">
        <v>38352</v>
      </c>
      <c r="B330">
        <v>1211.92</v>
      </c>
      <c r="C330">
        <v>102.4</v>
      </c>
      <c r="D330" s="21" t="b" cm="1">
        <f t="array" ref="D330">A330=_xlfn.AGGREGATE(14,6,$A$2:$A$4815/((YEAR(A330)=YEAR($A$2:$A$4815))*(MONTH(A330)=MONTH($A$2:$A$4815))),1)</f>
        <v>1</v>
      </c>
      <c r="F330" s="69">
        <v>43336</v>
      </c>
      <c r="G330">
        <v>2874.69</v>
      </c>
      <c r="H330">
        <v>106.73</v>
      </c>
      <c r="I330" t="b">
        <v>0</v>
      </c>
    </row>
    <row r="331" spans="1:9" x14ac:dyDescent="0.35">
      <c r="A331" s="68">
        <v>38355</v>
      </c>
      <c r="B331">
        <v>1202.08</v>
      </c>
      <c r="C331">
        <v>102.4</v>
      </c>
      <c r="D331" s="21" t="b" cm="1">
        <f t="array" ref="D331">A331=_xlfn.AGGREGATE(14,6,$A$2:$A$4815/((YEAR(A331)=YEAR($A$2:$A$4815))*(MONTH(A331)=MONTH($A$2:$A$4815))),1)</f>
        <v>0</v>
      </c>
      <c r="F331" s="69">
        <v>43339</v>
      </c>
      <c r="G331">
        <v>2896.74</v>
      </c>
      <c r="H331">
        <v>106.59</v>
      </c>
      <c r="I331" t="b">
        <v>0</v>
      </c>
    </row>
    <row r="332" spans="1:9" x14ac:dyDescent="0.35">
      <c r="A332" s="68">
        <v>38356</v>
      </c>
      <c r="B332">
        <v>1188.05</v>
      </c>
      <c r="C332">
        <v>102.3</v>
      </c>
      <c r="D332" s="21" t="b" cm="1">
        <f t="array" ref="D332">A332=_xlfn.AGGREGATE(14,6,$A$2:$A$4815/((YEAR(A332)=YEAR($A$2:$A$4815))*(MONTH(A332)=MONTH($A$2:$A$4815))),1)</f>
        <v>0</v>
      </c>
      <c r="F332" s="69">
        <v>43340</v>
      </c>
      <c r="G332">
        <v>2897.52</v>
      </c>
      <c r="H332">
        <v>106.39</v>
      </c>
      <c r="I332" t="b">
        <v>0</v>
      </c>
    </row>
    <row r="333" spans="1:9" x14ac:dyDescent="0.35">
      <c r="A333" s="68">
        <v>38357</v>
      </c>
      <c r="B333">
        <v>1183.74</v>
      </c>
      <c r="C333">
        <v>102.26</v>
      </c>
      <c r="D333" s="21" t="b" cm="1">
        <f t="array" ref="D333">A333=_xlfn.AGGREGATE(14,6,$A$2:$A$4815/((YEAR(A333)=YEAR($A$2:$A$4815))*(MONTH(A333)=MONTH($A$2:$A$4815))),1)</f>
        <v>0</v>
      </c>
      <c r="F333" s="69">
        <v>43341</v>
      </c>
      <c r="G333">
        <v>2914.04</v>
      </c>
      <c r="H333">
        <v>106.37</v>
      </c>
      <c r="I333" t="b">
        <v>0</v>
      </c>
    </row>
    <row r="334" spans="1:9" x14ac:dyDescent="0.35">
      <c r="A334" s="68">
        <v>38358</v>
      </c>
      <c r="B334">
        <v>1187.8900000000001</v>
      </c>
      <c r="C334">
        <v>102.33</v>
      </c>
      <c r="D334" s="21" t="b" cm="1">
        <f t="array" ref="D334">A334=_xlfn.AGGREGATE(14,6,$A$2:$A$4815/((YEAR(A334)=YEAR($A$2:$A$4815))*(MONTH(A334)=MONTH($A$2:$A$4815))),1)</f>
        <v>0</v>
      </c>
      <c r="F334" s="69">
        <v>43342</v>
      </c>
      <c r="G334">
        <v>2901.13</v>
      </c>
      <c r="H334">
        <v>106.42</v>
      </c>
      <c r="I334" t="b">
        <v>0</v>
      </c>
    </row>
    <row r="335" spans="1:9" x14ac:dyDescent="0.35">
      <c r="A335" s="68">
        <v>38359</v>
      </c>
      <c r="B335">
        <v>1186.19</v>
      </c>
      <c r="C335">
        <v>102.3</v>
      </c>
      <c r="D335" s="21" t="b" cm="1">
        <f t="array" ref="D335">A335=_xlfn.AGGREGATE(14,6,$A$2:$A$4815/((YEAR(A335)=YEAR($A$2:$A$4815))*(MONTH(A335)=MONTH($A$2:$A$4815))),1)</f>
        <v>0</v>
      </c>
      <c r="F335" s="69">
        <v>43343</v>
      </c>
      <c r="G335">
        <v>2901.52</v>
      </c>
      <c r="H335">
        <v>106.41</v>
      </c>
      <c r="I335" t="b">
        <v>1</v>
      </c>
    </row>
    <row r="336" spans="1:9" x14ac:dyDescent="0.35">
      <c r="A336" s="68">
        <v>38362</v>
      </c>
      <c r="B336">
        <v>1190.24</v>
      </c>
      <c r="C336">
        <v>102.25</v>
      </c>
      <c r="D336" s="21" t="b" cm="1">
        <f t="array" ref="D336">A336=_xlfn.AGGREGATE(14,6,$A$2:$A$4815/((YEAR(A336)=YEAR($A$2:$A$4815))*(MONTH(A336)=MONTH($A$2:$A$4815))),1)</f>
        <v>0</v>
      </c>
      <c r="F336" s="69">
        <v>43346</v>
      </c>
      <c r="G336">
        <v>2901.52</v>
      </c>
      <c r="H336">
        <v>106.41</v>
      </c>
      <c r="I336" t="b">
        <v>0</v>
      </c>
    </row>
    <row r="337" spans="1:9" x14ac:dyDescent="0.35">
      <c r="A337" s="68">
        <v>38363</v>
      </c>
      <c r="B337">
        <v>1182.99</v>
      </c>
      <c r="C337">
        <v>102.39</v>
      </c>
      <c r="D337" s="21" t="b" cm="1">
        <f t="array" ref="D337">A337=_xlfn.AGGREGATE(14,6,$A$2:$A$4815/((YEAR(A337)=YEAR($A$2:$A$4815))*(MONTH(A337)=MONTH($A$2:$A$4815))),1)</f>
        <v>0</v>
      </c>
      <c r="F337" s="69">
        <v>43347</v>
      </c>
      <c r="G337">
        <v>2896.72</v>
      </c>
      <c r="H337">
        <v>106.06</v>
      </c>
      <c r="I337" t="b">
        <v>0</v>
      </c>
    </row>
    <row r="338" spans="1:9" x14ac:dyDescent="0.35">
      <c r="A338" s="68">
        <v>38364</v>
      </c>
      <c r="B338">
        <v>1187.7</v>
      </c>
      <c r="C338">
        <v>102.54</v>
      </c>
      <c r="D338" s="21" t="b" cm="1">
        <f t="array" ref="D338">A338=_xlfn.AGGREGATE(14,6,$A$2:$A$4815/((YEAR(A338)=YEAR($A$2:$A$4815))*(MONTH(A338)=MONTH($A$2:$A$4815))),1)</f>
        <v>0</v>
      </c>
      <c r="F338" s="69">
        <v>43348</v>
      </c>
      <c r="G338">
        <v>2888.6</v>
      </c>
      <c r="H338">
        <v>106.01</v>
      </c>
      <c r="I338" t="b">
        <v>0</v>
      </c>
    </row>
    <row r="339" spans="1:9" x14ac:dyDescent="0.35">
      <c r="A339" s="68">
        <v>38365</v>
      </c>
      <c r="B339">
        <v>1177.45</v>
      </c>
      <c r="C339">
        <v>102.79</v>
      </c>
      <c r="D339" s="21" t="b" cm="1">
        <f t="array" ref="D339">A339=_xlfn.AGGREGATE(14,6,$A$2:$A$4815/((YEAR(A339)=YEAR($A$2:$A$4815))*(MONTH(A339)=MONTH($A$2:$A$4815))),1)</f>
        <v>0</v>
      </c>
      <c r="F339" s="69">
        <v>43349</v>
      </c>
      <c r="G339">
        <v>2878.05</v>
      </c>
      <c r="H339">
        <v>106.19</v>
      </c>
      <c r="I339" t="b">
        <v>0</v>
      </c>
    </row>
    <row r="340" spans="1:9" x14ac:dyDescent="0.35">
      <c r="A340" s="68">
        <v>38366</v>
      </c>
      <c r="B340">
        <v>1184.52</v>
      </c>
      <c r="C340">
        <v>102.42</v>
      </c>
      <c r="D340" s="21" t="b" cm="1">
        <f t="array" ref="D340">A340=_xlfn.AGGREGATE(14,6,$A$2:$A$4815/((YEAR(A340)=YEAR($A$2:$A$4815))*(MONTH(A340)=MONTH($A$2:$A$4815))),1)</f>
        <v>0</v>
      </c>
      <c r="F340" s="69">
        <v>43350</v>
      </c>
      <c r="G340">
        <v>2871.68</v>
      </c>
      <c r="H340">
        <v>105.81</v>
      </c>
      <c r="I340" t="b">
        <v>0</v>
      </c>
    </row>
    <row r="341" spans="1:9" x14ac:dyDescent="0.35">
      <c r="A341" s="68">
        <v>38369</v>
      </c>
      <c r="B341">
        <v>1184.52</v>
      </c>
      <c r="C341">
        <v>102.42</v>
      </c>
      <c r="D341" s="21" t="b" cm="1">
        <f t="array" ref="D341">A341=_xlfn.AGGREGATE(14,6,$A$2:$A$4815/((YEAR(A341)=YEAR($A$2:$A$4815))*(MONTH(A341)=MONTH($A$2:$A$4815))),1)</f>
        <v>0</v>
      </c>
      <c r="F341" s="69">
        <v>43353</v>
      </c>
      <c r="G341">
        <v>2877.13</v>
      </c>
      <c r="H341">
        <v>105.91</v>
      </c>
      <c r="I341" t="b">
        <v>0</v>
      </c>
    </row>
    <row r="342" spans="1:9" x14ac:dyDescent="0.35">
      <c r="A342" s="68">
        <v>38370</v>
      </c>
      <c r="B342">
        <v>1195.98</v>
      </c>
      <c r="C342">
        <v>102.69</v>
      </c>
      <c r="D342" s="21" t="b" cm="1">
        <f t="array" ref="D342">A342=_xlfn.AGGREGATE(14,6,$A$2:$A$4815/((YEAR(A342)=YEAR($A$2:$A$4815))*(MONTH(A342)=MONTH($A$2:$A$4815))),1)</f>
        <v>0</v>
      </c>
      <c r="F342" s="69">
        <v>43354</v>
      </c>
      <c r="G342">
        <v>2887.89</v>
      </c>
      <c r="H342">
        <v>105.73</v>
      </c>
      <c r="I342" t="b">
        <v>0</v>
      </c>
    </row>
    <row r="343" spans="1:9" x14ac:dyDescent="0.35">
      <c r="A343" s="68">
        <v>38371</v>
      </c>
      <c r="B343">
        <v>1184.6300000000001</v>
      </c>
      <c r="C343">
        <v>102.84</v>
      </c>
      <c r="D343" s="21" t="b" cm="1">
        <f t="array" ref="D343">A343=_xlfn.AGGREGATE(14,6,$A$2:$A$4815/((YEAR(A343)=YEAR($A$2:$A$4815))*(MONTH(A343)=MONTH($A$2:$A$4815))),1)</f>
        <v>0</v>
      </c>
      <c r="F343" s="69">
        <v>43355</v>
      </c>
      <c r="G343">
        <v>2888.92</v>
      </c>
      <c r="H343">
        <v>105.8</v>
      </c>
      <c r="I343" t="b">
        <v>0</v>
      </c>
    </row>
    <row r="344" spans="1:9" x14ac:dyDescent="0.35">
      <c r="A344" s="68">
        <v>38372</v>
      </c>
      <c r="B344">
        <v>1175.4100000000001</v>
      </c>
      <c r="C344">
        <v>102.98</v>
      </c>
      <c r="D344" s="21" t="b" cm="1">
        <f t="array" ref="D344">A344=_xlfn.AGGREGATE(14,6,$A$2:$A$4815/((YEAR(A344)=YEAR($A$2:$A$4815))*(MONTH(A344)=MONTH($A$2:$A$4815))),1)</f>
        <v>0</v>
      </c>
      <c r="F344" s="69">
        <v>43356</v>
      </c>
      <c r="G344">
        <v>2904.18</v>
      </c>
      <c r="H344">
        <v>105.87</v>
      </c>
      <c r="I344" t="b">
        <v>0</v>
      </c>
    </row>
    <row r="345" spans="1:9" x14ac:dyDescent="0.35">
      <c r="A345" s="68">
        <v>38373</v>
      </c>
      <c r="B345">
        <v>1167.8699999999999</v>
      </c>
      <c r="C345">
        <v>103.03</v>
      </c>
      <c r="D345" s="21" t="b" cm="1">
        <f t="array" ref="D345">A345=_xlfn.AGGREGATE(14,6,$A$2:$A$4815/((YEAR(A345)=YEAR($A$2:$A$4815))*(MONTH(A345)=MONTH($A$2:$A$4815))),1)</f>
        <v>0</v>
      </c>
      <c r="F345" s="69">
        <v>43357</v>
      </c>
      <c r="G345">
        <v>2904.98</v>
      </c>
      <c r="H345">
        <v>105.67</v>
      </c>
      <c r="I345" t="b">
        <v>0</v>
      </c>
    </row>
    <row r="346" spans="1:9" x14ac:dyDescent="0.35">
      <c r="A346" s="68">
        <v>38376</v>
      </c>
      <c r="B346">
        <v>1163.75</v>
      </c>
      <c r="C346">
        <v>103.05</v>
      </c>
      <c r="D346" s="21" t="b" cm="1">
        <f t="array" ref="D346">A346=_xlfn.AGGREGATE(14,6,$A$2:$A$4815/((YEAR(A346)=YEAR($A$2:$A$4815))*(MONTH(A346)=MONTH($A$2:$A$4815))),1)</f>
        <v>0</v>
      </c>
      <c r="F346" s="69">
        <v>43360</v>
      </c>
      <c r="G346">
        <v>2888.8</v>
      </c>
      <c r="H346">
        <v>105.67</v>
      </c>
      <c r="I346" t="b">
        <v>0</v>
      </c>
    </row>
    <row r="347" spans="1:9" x14ac:dyDescent="0.35">
      <c r="A347" s="68">
        <v>38377</v>
      </c>
      <c r="B347">
        <v>1168.4100000000001</v>
      </c>
      <c r="C347">
        <v>102.87</v>
      </c>
      <c r="D347" s="21" t="b" cm="1">
        <f t="array" ref="D347">A347=_xlfn.AGGREGATE(14,6,$A$2:$A$4815/((YEAR(A347)=YEAR($A$2:$A$4815))*(MONTH(A347)=MONTH($A$2:$A$4815))),1)</f>
        <v>0</v>
      </c>
      <c r="F347" s="69">
        <v>43361</v>
      </c>
      <c r="G347">
        <v>2904.31</v>
      </c>
      <c r="H347">
        <v>105.44</v>
      </c>
      <c r="I347" t="b">
        <v>0</v>
      </c>
    </row>
    <row r="348" spans="1:9" x14ac:dyDescent="0.35">
      <c r="A348" s="68">
        <v>38378</v>
      </c>
      <c r="B348">
        <v>1174.07</v>
      </c>
      <c r="C348">
        <v>102.82</v>
      </c>
      <c r="D348" s="21" t="b" cm="1">
        <f t="array" ref="D348">A348=_xlfn.AGGREGATE(14,6,$A$2:$A$4815/((YEAR(A348)=YEAR($A$2:$A$4815))*(MONTH(A348)=MONTH($A$2:$A$4815))),1)</f>
        <v>0</v>
      </c>
      <c r="F348" s="69">
        <v>43362</v>
      </c>
      <c r="G348">
        <v>2907.95</v>
      </c>
      <c r="H348">
        <v>105.24</v>
      </c>
      <c r="I348" t="b">
        <v>0</v>
      </c>
    </row>
    <row r="349" spans="1:9" x14ac:dyDescent="0.35">
      <c r="A349" s="68">
        <v>38379</v>
      </c>
      <c r="B349">
        <v>1174.55</v>
      </c>
      <c r="C349">
        <v>102.68</v>
      </c>
      <c r="D349" s="21" t="b" cm="1">
        <f t="array" ref="D349">A349=_xlfn.AGGREGATE(14,6,$A$2:$A$4815/((YEAR(A349)=YEAR($A$2:$A$4815))*(MONTH(A349)=MONTH($A$2:$A$4815))),1)</f>
        <v>0</v>
      </c>
      <c r="F349" s="69">
        <v>43363</v>
      </c>
      <c r="G349">
        <v>2930.75</v>
      </c>
      <c r="H349">
        <v>105.38</v>
      </c>
      <c r="I349" t="b">
        <v>0</v>
      </c>
    </row>
    <row r="350" spans="1:9" x14ac:dyDescent="0.35">
      <c r="A350" s="68">
        <v>38380</v>
      </c>
      <c r="B350">
        <v>1171.3599999999999</v>
      </c>
      <c r="C350">
        <v>103.03</v>
      </c>
      <c r="D350" s="21" t="b" cm="1">
        <f t="array" ref="D350">A350=_xlfn.AGGREGATE(14,6,$A$2:$A$4815/((YEAR(A350)=YEAR($A$2:$A$4815))*(MONTH(A350)=MONTH($A$2:$A$4815))),1)</f>
        <v>0</v>
      </c>
      <c r="F350" s="69">
        <v>43364</v>
      </c>
      <c r="G350">
        <v>2929.67</v>
      </c>
      <c r="H350">
        <v>105.46</v>
      </c>
      <c r="I350" t="b">
        <v>0</v>
      </c>
    </row>
    <row r="351" spans="1:9" x14ac:dyDescent="0.35">
      <c r="A351" s="68">
        <v>38383</v>
      </c>
      <c r="B351">
        <v>1181.27</v>
      </c>
      <c r="C351">
        <v>102.9</v>
      </c>
      <c r="D351" s="21" t="b" cm="1">
        <f t="array" ref="D351">A351=_xlfn.AGGREGATE(14,6,$A$2:$A$4815/((YEAR(A351)=YEAR($A$2:$A$4815))*(MONTH(A351)=MONTH($A$2:$A$4815))),1)</f>
        <v>1</v>
      </c>
      <c r="F351" s="69">
        <v>43367</v>
      </c>
      <c r="G351">
        <v>2919.37</v>
      </c>
      <c r="H351">
        <v>105.36</v>
      </c>
      <c r="I351" t="b">
        <v>0</v>
      </c>
    </row>
    <row r="352" spans="1:9" x14ac:dyDescent="0.35">
      <c r="A352" s="68">
        <v>38384</v>
      </c>
      <c r="B352">
        <v>1189.4100000000001</v>
      </c>
      <c r="C352">
        <v>102.7</v>
      </c>
      <c r="D352" s="21" t="b" cm="1">
        <f t="array" ref="D352">A352=_xlfn.AGGREGATE(14,6,$A$2:$A$4815/((YEAR(A352)=YEAR($A$2:$A$4815))*(MONTH(A352)=MONTH($A$2:$A$4815))),1)</f>
        <v>0</v>
      </c>
      <c r="F352" s="69">
        <v>43368</v>
      </c>
      <c r="G352">
        <v>2915.56</v>
      </c>
      <c r="H352">
        <v>105.31</v>
      </c>
      <c r="I352" t="b">
        <v>0</v>
      </c>
    </row>
    <row r="353" spans="1:9" x14ac:dyDescent="0.35">
      <c r="A353" s="68">
        <v>38385</v>
      </c>
      <c r="B353">
        <v>1193.19</v>
      </c>
      <c r="C353">
        <v>102.78</v>
      </c>
      <c r="D353" s="21" t="b" cm="1">
        <f t="array" ref="D353">A353=_xlfn.AGGREGATE(14,6,$A$2:$A$4815/((YEAR(A353)=YEAR($A$2:$A$4815))*(MONTH(A353)=MONTH($A$2:$A$4815))),1)</f>
        <v>0</v>
      </c>
      <c r="F353" s="69">
        <v>43369</v>
      </c>
      <c r="G353">
        <v>2905.97</v>
      </c>
      <c r="H353">
        <v>105.56</v>
      </c>
      <c r="I353" t="b">
        <v>0</v>
      </c>
    </row>
    <row r="354" spans="1:9" x14ac:dyDescent="0.35">
      <c r="A354" s="68">
        <v>38386</v>
      </c>
      <c r="B354">
        <v>1189.8900000000001</v>
      </c>
      <c r="C354">
        <v>102.68</v>
      </c>
      <c r="D354" s="21" t="b" cm="1">
        <f t="array" ref="D354">A354=_xlfn.AGGREGATE(14,6,$A$2:$A$4815/((YEAR(A354)=YEAR($A$2:$A$4815))*(MONTH(A354)=MONTH($A$2:$A$4815))),1)</f>
        <v>0</v>
      </c>
      <c r="F354" s="69">
        <v>43370</v>
      </c>
      <c r="G354">
        <v>2914</v>
      </c>
      <c r="H354">
        <v>105.63</v>
      </c>
      <c r="I354" t="b">
        <v>0</v>
      </c>
    </row>
    <row r="355" spans="1:9" x14ac:dyDescent="0.35">
      <c r="A355" s="68">
        <v>38387</v>
      </c>
      <c r="B355">
        <v>1203.03</v>
      </c>
      <c r="C355">
        <v>103.08</v>
      </c>
      <c r="D355" s="21" t="b" cm="1">
        <f t="array" ref="D355">A355=_xlfn.AGGREGATE(14,6,$A$2:$A$4815/((YEAR(A355)=YEAR($A$2:$A$4815))*(MONTH(A355)=MONTH($A$2:$A$4815))),1)</f>
        <v>0</v>
      </c>
      <c r="F355" s="69">
        <v>43371</v>
      </c>
      <c r="G355">
        <v>2913.98</v>
      </c>
      <c r="H355">
        <v>105.52</v>
      </c>
      <c r="I355" t="b">
        <v>1</v>
      </c>
    </row>
    <row r="356" spans="1:9" x14ac:dyDescent="0.35">
      <c r="A356" s="68">
        <v>38390</v>
      </c>
      <c r="B356">
        <v>1201.72</v>
      </c>
      <c r="C356">
        <v>103.1</v>
      </c>
      <c r="D356" s="21" t="b" cm="1">
        <f t="array" ref="D356">A356=_xlfn.AGGREGATE(14,6,$A$2:$A$4815/((YEAR(A356)=YEAR($A$2:$A$4815))*(MONTH(A356)=MONTH($A$2:$A$4815))),1)</f>
        <v>0</v>
      </c>
      <c r="F356" s="69">
        <v>43374</v>
      </c>
      <c r="G356">
        <v>2924.59</v>
      </c>
      <c r="H356">
        <v>105.24</v>
      </c>
      <c r="I356" t="b">
        <v>0</v>
      </c>
    </row>
    <row r="357" spans="1:9" x14ac:dyDescent="0.35">
      <c r="A357" s="68">
        <v>38391</v>
      </c>
      <c r="B357">
        <v>1202.3</v>
      </c>
      <c r="C357">
        <v>103.16</v>
      </c>
      <c r="D357" s="21" t="b" cm="1">
        <f t="array" ref="D357">A357=_xlfn.AGGREGATE(14,6,$A$2:$A$4815/((YEAR(A357)=YEAR($A$2:$A$4815))*(MONTH(A357)=MONTH($A$2:$A$4815))),1)</f>
        <v>0</v>
      </c>
      <c r="F357" s="69">
        <v>43375</v>
      </c>
      <c r="G357">
        <v>2923.43</v>
      </c>
      <c r="H357">
        <v>105.36</v>
      </c>
      <c r="I357" t="b">
        <v>0</v>
      </c>
    </row>
    <row r="358" spans="1:9" x14ac:dyDescent="0.35">
      <c r="A358" s="68">
        <v>38392</v>
      </c>
      <c r="B358">
        <v>1191.99</v>
      </c>
      <c r="C358">
        <v>103.44</v>
      </c>
      <c r="D358" s="21" t="b" cm="1">
        <f t="array" ref="D358">A358=_xlfn.AGGREGATE(14,6,$A$2:$A$4815/((YEAR(A358)=YEAR($A$2:$A$4815))*(MONTH(A358)=MONTH($A$2:$A$4815))),1)</f>
        <v>0</v>
      </c>
      <c r="F358" s="69">
        <v>43376</v>
      </c>
      <c r="G358">
        <v>2925.51</v>
      </c>
      <c r="H358">
        <v>104.86</v>
      </c>
      <c r="I358" t="b">
        <v>0</v>
      </c>
    </row>
    <row r="359" spans="1:9" x14ac:dyDescent="0.35">
      <c r="A359" s="68">
        <v>38393</v>
      </c>
      <c r="B359">
        <v>1197.01</v>
      </c>
      <c r="C359">
        <v>102.91</v>
      </c>
      <c r="D359" s="21" t="b" cm="1">
        <f t="array" ref="D359">A359=_xlfn.AGGREGATE(14,6,$A$2:$A$4815/((YEAR(A359)=YEAR($A$2:$A$4815))*(MONTH(A359)=MONTH($A$2:$A$4815))),1)</f>
        <v>0</v>
      </c>
      <c r="F359" s="69">
        <v>43377</v>
      </c>
      <c r="G359">
        <v>2901.61</v>
      </c>
      <c r="H359">
        <v>104.56</v>
      </c>
      <c r="I359" t="b">
        <v>0</v>
      </c>
    </row>
    <row r="360" spans="1:9" x14ac:dyDescent="0.35">
      <c r="A360" s="68">
        <v>38394</v>
      </c>
      <c r="B360">
        <v>1205.3</v>
      </c>
      <c r="C360">
        <v>103.05</v>
      </c>
      <c r="D360" s="21" t="b" cm="1">
        <f t="array" ref="D360">A360=_xlfn.AGGREGATE(14,6,$A$2:$A$4815/((YEAR(A360)=YEAR($A$2:$A$4815))*(MONTH(A360)=MONTH($A$2:$A$4815))),1)</f>
        <v>0</v>
      </c>
      <c r="F360" s="69">
        <v>43378</v>
      </c>
      <c r="G360">
        <v>2885.57</v>
      </c>
      <c r="H360">
        <v>104.33</v>
      </c>
      <c r="I360" t="b">
        <v>0</v>
      </c>
    </row>
    <row r="361" spans="1:9" x14ac:dyDescent="0.35">
      <c r="A361" s="68">
        <v>38397</v>
      </c>
      <c r="B361">
        <v>1206.1400000000001</v>
      </c>
      <c r="C361">
        <v>103.07</v>
      </c>
      <c r="D361" s="21" t="b" cm="1">
        <f t="array" ref="D361">A361=_xlfn.AGGREGATE(14,6,$A$2:$A$4815/((YEAR(A361)=YEAR($A$2:$A$4815))*(MONTH(A361)=MONTH($A$2:$A$4815))),1)</f>
        <v>0</v>
      </c>
      <c r="F361" s="69">
        <v>43381</v>
      </c>
      <c r="G361">
        <v>2884.43</v>
      </c>
      <c r="H361">
        <v>104.29</v>
      </c>
      <c r="I361" t="b">
        <v>0</v>
      </c>
    </row>
    <row r="362" spans="1:9" x14ac:dyDescent="0.35">
      <c r="A362" s="68">
        <v>38398</v>
      </c>
      <c r="B362">
        <v>1210.1300000000001</v>
      </c>
      <c r="C362">
        <v>102.87</v>
      </c>
      <c r="D362" s="21" t="b" cm="1">
        <f t="array" ref="D362">A362=_xlfn.AGGREGATE(14,6,$A$2:$A$4815/((YEAR(A362)=YEAR($A$2:$A$4815))*(MONTH(A362)=MONTH($A$2:$A$4815))),1)</f>
        <v>0</v>
      </c>
      <c r="F362" s="69">
        <v>43382</v>
      </c>
      <c r="G362">
        <v>2880.34</v>
      </c>
      <c r="H362">
        <v>104.44</v>
      </c>
      <c r="I362" t="b">
        <v>0</v>
      </c>
    </row>
    <row r="363" spans="1:9" x14ac:dyDescent="0.35">
      <c r="A363" s="68">
        <v>38399</v>
      </c>
      <c r="B363">
        <v>1210.3399999999999</v>
      </c>
      <c r="C363">
        <v>102.75</v>
      </c>
      <c r="D363" s="21" t="b" cm="1">
        <f t="array" ref="D363">A363=_xlfn.AGGREGATE(14,6,$A$2:$A$4815/((YEAR(A363)=YEAR($A$2:$A$4815))*(MONTH(A363)=MONTH($A$2:$A$4815))),1)</f>
        <v>0</v>
      </c>
      <c r="F363" s="69">
        <v>43383</v>
      </c>
      <c r="G363">
        <v>2785.68</v>
      </c>
      <c r="H363">
        <v>104.41</v>
      </c>
      <c r="I363" t="b">
        <v>0</v>
      </c>
    </row>
    <row r="364" spans="1:9" x14ac:dyDescent="0.35">
      <c r="A364" s="68">
        <v>38400</v>
      </c>
      <c r="B364">
        <v>1200.75</v>
      </c>
      <c r="C364">
        <v>102.7</v>
      </c>
      <c r="D364" s="21" t="b" cm="1">
        <f t="array" ref="D364">A364=_xlfn.AGGREGATE(14,6,$A$2:$A$4815/((YEAR(A364)=YEAR($A$2:$A$4815))*(MONTH(A364)=MONTH($A$2:$A$4815))),1)</f>
        <v>0</v>
      </c>
      <c r="F364" s="69">
        <v>43384</v>
      </c>
      <c r="G364">
        <v>2728.37</v>
      </c>
      <c r="H364">
        <v>104.72</v>
      </c>
      <c r="I364" t="b">
        <v>0</v>
      </c>
    </row>
    <row r="365" spans="1:9" x14ac:dyDescent="0.35">
      <c r="A365" s="68">
        <v>38401</v>
      </c>
      <c r="B365">
        <v>1201.5899999999999</v>
      </c>
      <c r="C365">
        <v>102.73</v>
      </c>
      <c r="D365" s="21" t="b" cm="1">
        <f t="array" ref="D365">A365=_xlfn.AGGREGATE(14,6,$A$2:$A$4815/((YEAR(A365)=YEAR($A$2:$A$4815))*(MONTH(A365)=MONTH($A$2:$A$4815))),1)</f>
        <v>0</v>
      </c>
      <c r="F365" s="69">
        <v>43385</v>
      </c>
      <c r="G365">
        <v>2767.13</v>
      </c>
      <c r="H365">
        <v>104.75</v>
      </c>
      <c r="I365" t="b">
        <v>0</v>
      </c>
    </row>
    <row r="366" spans="1:9" x14ac:dyDescent="0.35">
      <c r="A366" s="68">
        <v>38404</v>
      </c>
      <c r="B366">
        <v>1201.5899999999999</v>
      </c>
      <c r="C366">
        <v>102.73</v>
      </c>
      <c r="D366" s="21" t="b" cm="1">
        <f t="array" ref="D366">A366=_xlfn.AGGREGATE(14,6,$A$2:$A$4815/((YEAR(A366)=YEAR($A$2:$A$4815))*(MONTH(A366)=MONTH($A$2:$A$4815))),1)</f>
        <v>0</v>
      </c>
      <c r="F366" s="69">
        <v>43388</v>
      </c>
      <c r="G366">
        <v>2750.79</v>
      </c>
      <c r="H366">
        <v>104.68</v>
      </c>
      <c r="I366" t="b">
        <v>0</v>
      </c>
    </row>
    <row r="367" spans="1:9" x14ac:dyDescent="0.35">
      <c r="A367" s="68">
        <v>38405</v>
      </c>
      <c r="B367">
        <v>1184.1600000000001</v>
      </c>
      <c r="C367">
        <v>102.44</v>
      </c>
      <c r="D367" s="21" t="b" cm="1">
        <f t="array" ref="D367">A367=_xlfn.AGGREGATE(14,6,$A$2:$A$4815/((YEAR(A367)=YEAR($A$2:$A$4815))*(MONTH(A367)=MONTH($A$2:$A$4815))),1)</f>
        <v>0</v>
      </c>
      <c r="F367" s="69">
        <v>43389</v>
      </c>
      <c r="G367">
        <v>2809.92</v>
      </c>
      <c r="H367">
        <v>104.74</v>
      </c>
      <c r="I367" t="b">
        <v>0</v>
      </c>
    </row>
    <row r="368" spans="1:9" x14ac:dyDescent="0.35">
      <c r="A368" s="68">
        <v>38406</v>
      </c>
      <c r="B368">
        <v>1190.8</v>
      </c>
      <c r="C368">
        <v>102.49</v>
      </c>
      <c r="D368" s="21" t="b" cm="1">
        <f t="array" ref="D368">A368=_xlfn.AGGREGATE(14,6,$A$2:$A$4815/((YEAR(A368)=YEAR($A$2:$A$4815))*(MONTH(A368)=MONTH($A$2:$A$4815))),1)</f>
        <v>0</v>
      </c>
      <c r="F368" s="69">
        <v>43390</v>
      </c>
      <c r="G368">
        <v>2809.21</v>
      </c>
      <c r="H368">
        <v>104.53</v>
      </c>
      <c r="I368" t="b">
        <v>0</v>
      </c>
    </row>
    <row r="369" spans="1:9" x14ac:dyDescent="0.35">
      <c r="A369" s="68">
        <v>38407</v>
      </c>
      <c r="B369">
        <v>1200.2</v>
      </c>
      <c r="C369">
        <v>102.39</v>
      </c>
      <c r="D369" s="21" t="b" cm="1">
        <f t="array" ref="D369">A369=_xlfn.AGGREGATE(14,6,$A$2:$A$4815/((YEAR(A369)=YEAR($A$2:$A$4815))*(MONTH(A369)=MONTH($A$2:$A$4815))),1)</f>
        <v>0</v>
      </c>
      <c r="F369" s="69">
        <v>43391</v>
      </c>
      <c r="G369">
        <v>2768.78</v>
      </c>
      <c r="H369">
        <v>104.46</v>
      </c>
      <c r="I369" t="b">
        <v>0</v>
      </c>
    </row>
    <row r="370" spans="1:9" x14ac:dyDescent="0.35">
      <c r="A370" s="68">
        <v>38408</v>
      </c>
      <c r="B370">
        <v>1211.3699999999999</v>
      </c>
      <c r="C370">
        <v>102.48</v>
      </c>
      <c r="D370" s="21" t="b" cm="1">
        <f t="array" ref="D370">A370=_xlfn.AGGREGATE(14,6,$A$2:$A$4815/((YEAR(A370)=YEAR($A$2:$A$4815))*(MONTH(A370)=MONTH($A$2:$A$4815))),1)</f>
        <v>0</v>
      </c>
      <c r="F370" s="69">
        <v>43392</v>
      </c>
      <c r="G370">
        <v>2767.78</v>
      </c>
      <c r="H370">
        <v>104.37</v>
      </c>
      <c r="I370" t="b">
        <v>0</v>
      </c>
    </row>
    <row r="371" spans="1:9" x14ac:dyDescent="0.35">
      <c r="A371" s="68">
        <v>38411</v>
      </c>
      <c r="B371">
        <v>1203.5999999999999</v>
      </c>
      <c r="C371">
        <v>102.21</v>
      </c>
      <c r="D371" s="21" t="b" cm="1">
        <f t="array" ref="D371">A371=_xlfn.AGGREGATE(14,6,$A$2:$A$4815/((YEAR(A371)=YEAR($A$2:$A$4815))*(MONTH(A371)=MONTH($A$2:$A$4815))),1)</f>
        <v>1</v>
      </c>
      <c r="F371" s="69">
        <v>43395</v>
      </c>
      <c r="G371">
        <v>2755.88</v>
      </c>
      <c r="H371">
        <v>104.35</v>
      </c>
      <c r="I371" t="b">
        <v>0</v>
      </c>
    </row>
    <row r="372" spans="1:9" x14ac:dyDescent="0.35">
      <c r="A372" s="68">
        <v>38412</v>
      </c>
      <c r="B372">
        <v>1210.4100000000001</v>
      </c>
      <c r="C372">
        <v>101.85</v>
      </c>
      <c r="D372" s="21" t="b" cm="1">
        <f t="array" ref="D372">A372=_xlfn.AGGREGATE(14,6,$A$2:$A$4815/((YEAR(A372)=YEAR($A$2:$A$4815))*(MONTH(A372)=MONTH($A$2:$A$4815))),1)</f>
        <v>0</v>
      </c>
      <c r="F372" s="69">
        <v>43396</v>
      </c>
      <c r="G372">
        <v>2740.69</v>
      </c>
      <c r="H372">
        <v>104.48</v>
      </c>
      <c r="I372" t="b">
        <v>0</v>
      </c>
    </row>
    <row r="373" spans="1:9" x14ac:dyDescent="0.35">
      <c r="A373" s="68">
        <v>38413</v>
      </c>
      <c r="B373">
        <v>1210.08</v>
      </c>
      <c r="C373">
        <v>101.72</v>
      </c>
      <c r="D373" s="21" t="b" cm="1">
        <f t="array" ref="D373">A373=_xlfn.AGGREGATE(14,6,$A$2:$A$4815/((YEAR(A373)=YEAR($A$2:$A$4815))*(MONTH(A373)=MONTH($A$2:$A$4815))),1)</f>
        <v>0</v>
      </c>
      <c r="F373" s="69">
        <v>43397</v>
      </c>
      <c r="G373">
        <v>2656.1</v>
      </c>
      <c r="H373">
        <v>104.75</v>
      </c>
      <c r="I373" t="b">
        <v>0</v>
      </c>
    </row>
    <row r="374" spans="1:9" x14ac:dyDescent="0.35">
      <c r="A374" s="68">
        <v>38414</v>
      </c>
      <c r="B374">
        <v>1210.47</v>
      </c>
      <c r="C374">
        <v>101.8</v>
      </c>
      <c r="D374" s="21" t="b" cm="1">
        <f t="array" ref="D374">A374=_xlfn.AGGREGATE(14,6,$A$2:$A$4815/((YEAR(A374)=YEAR($A$2:$A$4815))*(MONTH(A374)=MONTH($A$2:$A$4815))),1)</f>
        <v>0</v>
      </c>
      <c r="F374" s="69">
        <v>43398</v>
      </c>
      <c r="G374">
        <v>2705.57</v>
      </c>
      <c r="H374">
        <v>104.66</v>
      </c>
      <c r="I374" t="b">
        <v>0</v>
      </c>
    </row>
    <row r="375" spans="1:9" x14ac:dyDescent="0.35">
      <c r="A375" s="68">
        <v>38415</v>
      </c>
      <c r="B375">
        <v>1222.1300000000001</v>
      </c>
      <c r="C375">
        <v>102.09</v>
      </c>
      <c r="D375" s="21" t="b" cm="1">
        <f t="array" ref="D375">A375=_xlfn.AGGREGATE(14,6,$A$2:$A$4815/((YEAR(A375)=YEAR($A$2:$A$4815))*(MONTH(A375)=MONTH($A$2:$A$4815))),1)</f>
        <v>0</v>
      </c>
      <c r="F375" s="69">
        <v>43399</v>
      </c>
      <c r="G375">
        <v>2658.69</v>
      </c>
      <c r="H375">
        <v>104.9</v>
      </c>
      <c r="I375" t="b">
        <v>0</v>
      </c>
    </row>
    <row r="376" spans="1:9" x14ac:dyDescent="0.35">
      <c r="A376" s="68">
        <v>38418</v>
      </c>
      <c r="B376">
        <v>1225.31</v>
      </c>
      <c r="C376">
        <v>102.12</v>
      </c>
      <c r="D376" s="21" t="b" cm="1">
        <f t="array" ref="D376">A376=_xlfn.AGGREGATE(14,6,$A$2:$A$4815/((YEAR(A376)=YEAR($A$2:$A$4815))*(MONTH(A376)=MONTH($A$2:$A$4815))),1)</f>
        <v>0</v>
      </c>
      <c r="F376" s="69">
        <v>43402</v>
      </c>
      <c r="G376">
        <v>2641.25</v>
      </c>
      <c r="H376">
        <v>104.79</v>
      </c>
      <c r="I376" t="b">
        <v>0</v>
      </c>
    </row>
    <row r="377" spans="1:9" x14ac:dyDescent="0.35">
      <c r="A377" s="68">
        <v>38419</v>
      </c>
      <c r="B377">
        <v>1219.43</v>
      </c>
      <c r="C377">
        <v>101.9</v>
      </c>
      <c r="D377" s="21" t="b" cm="1">
        <f t="array" ref="D377">A377=_xlfn.AGGREGATE(14,6,$A$2:$A$4815/((YEAR(A377)=YEAR($A$2:$A$4815))*(MONTH(A377)=MONTH($A$2:$A$4815))),1)</f>
        <v>0</v>
      </c>
      <c r="F377" s="69">
        <v>43403</v>
      </c>
      <c r="G377">
        <v>2682.63</v>
      </c>
      <c r="H377">
        <v>104.64</v>
      </c>
      <c r="I377" t="b">
        <v>0</v>
      </c>
    </row>
    <row r="378" spans="1:9" x14ac:dyDescent="0.35">
      <c r="A378" s="68">
        <v>38420</v>
      </c>
      <c r="B378">
        <v>1207.01</v>
      </c>
      <c r="C378">
        <v>101.28</v>
      </c>
      <c r="D378" s="21" t="b" cm="1">
        <f t="array" ref="D378">A378=_xlfn.AGGREGATE(14,6,$A$2:$A$4815/((YEAR(A378)=YEAR($A$2:$A$4815))*(MONTH(A378)=MONTH($A$2:$A$4815))),1)</f>
        <v>0</v>
      </c>
      <c r="F378" s="69">
        <v>43404</v>
      </c>
      <c r="G378">
        <v>2711.74</v>
      </c>
      <c r="H378">
        <v>104.59</v>
      </c>
      <c r="I378" t="b">
        <v>1</v>
      </c>
    </row>
    <row r="379" spans="1:9" x14ac:dyDescent="0.35">
      <c r="A379" s="68">
        <v>38421</v>
      </c>
      <c r="B379">
        <v>1209.25</v>
      </c>
      <c r="C379">
        <v>101.16</v>
      </c>
      <c r="D379" s="21" t="b" cm="1">
        <f t="array" ref="D379">A379=_xlfn.AGGREGATE(14,6,$A$2:$A$4815/((YEAR(A379)=YEAR($A$2:$A$4815))*(MONTH(A379)=MONTH($A$2:$A$4815))),1)</f>
        <v>0</v>
      </c>
      <c r="F379" s="69">
        <v>43405</v>
      </c>
      <c r="G379">
        <v>2740.37</v>
      </c>
      <c r="H379">
        <v>104.34</v>
      </c>
      <c r="I379" t="b">
        <v>0</v>
      </c>
    </row>
    <row r="380" spans="1:9" x14ac:dyDescent="0.35">
      <c r="A380" s="68">
        <v>38422</v>
      </c>
      <c r="B380">
        <v>1200.08</v>
      </c>
      <c r="C380">
        <v>101.24</v>
      </c>
      <c r="D380" s="21" t="b" cm="1">
        <f t="array" ref="D380">A380=_xlfn.AGGREGATE(14,6,$A$2:$A$4815/((YEAR(A380)=YEAR($A$2:$A$4815))*(MONTH(A380)=MONTH($A$2:$A$4815))),1)</f>
        <v>0</v>
      </c>
      <c r="F380" s="69">
        <v>43406</v>
      </c>
      <c r="G380">
        <v>2723.06</v>
      </c>
      <c r="H380">
        <v>104.03</v>
      </c>
      <c r="I380" t="b">
        <v>0</v>
      </c>
    </row>
    <row r="381" spans="1:9" x14ac:dyDescent="0.35">
      <c r="A381" s="68">
        <v>38425</v>
      </c>
      <c r="B381">
        <v>1206.83</v>
      </c>
      <c r="C381">
        <v>101.2</v>
      </c>
      <c r="D381" s="21" t="b" cm="1">
        <f t="array" ref="D381">A381=_xlfn.AGGREGATE(14,6,$A$2:$A$4815/((YEAR(A381)=YEAR($A$2:$A$4815))*(MONTH(A381)=MONTH($A$2:$A$4815))),1)</f>
        <v>0</v>
      </c>
      <c r="F381" s="69">
        <v>43409</v>
      </c>
      <c r="G381">
        <v>2738.31</v>
      </c>
      <c r="H381">
        <v>104.1</v>
      </c>
      <c r="I381" t="b">
        <v>0</v>
      </c>
    </row>
    <row r="382" spans="1:9" x14ac:dyDescent="0.35">
      <c r="A382" s="68">
        <v>38426</v>
      </c>
      <c r="B382">
        <v>1197.75</v>
      </c>
      <c r="C382">
        <v>101.22</v>
      </c>
      <c r="D382" s="21" t="b" cm="1">
        <f t="array" ref="D382">A382=_xlfn.AGGREGATE(14,6,$A$2:$A$4815/((YEAR(A382)=YEAR($A$2:$A$4815))*(MONTH(A382)=MONTH($A$2:$A$4815))),1)</f>
        <v>0</v>
      </c>
      <c r="F382" s="69">
        <v>43410</v>
      </c>
      <c r="G382">
        <v>2755.45</v>
      </c>
      <c r="H382">
        <v>104.11</v>
      </c>
      <c r="I382" t="b">
        <v>0</v>
      </c>
    </row>
    <row r="383" spans="1:9" x14ac:dyDescent="0.35">
      <c r="A383" s="68">
        <v>38427</v>
      </c>
      <c r="B383">
        <v>1188.07</v>
      </c>
      <c r="C383">
        <v>101.29</v>
      </c>
      <c r="D383" s="21" t="b" cm="1">
        <f t="array" ref="D383">A383=_xlfn.AGGREGATE(14,6,$A$2:$A$4815/((YEAR(A383)=YEAR($A$2:$A$4815))*(MONTH(A383)=MONTH($A$2:$A$4815))),1)</f>
        <v>0</v>
      </c>
      <c r="F383" s="69">
        <v>43411</v>
      </c>
      <c r="G383">
        <v>2813.89</v>
      </c>
      <c r="H383">
        <v>104.2</v>
      </c>
      <c r="I383" t="b">
        <v>0</v>
      </c>
    </row>
    <row r="384" spans="1:9" x14ac:dyDescent="0.35">
      <c r="A384" s="68">
        <v>38428</v>
      </c>
      <c r="B384">
        <v>1190.21</v>
      </c>
      <c r="C384">
        <v>101.27</v>
      </c>
      <c r="D384" s="21" t="b" cm="1">
        <f t="array" ref="D384">A384=_xlfn.AGGREGATE(14,6,$A$2:$A$4815/((YEAR(A384)=YEAR($A$2:$A$4815))*(MONTH(A384)=MONTH($A$2:$A$4815))),1)</f>
        <v>0</v>
      </c>
      <c r="F384" s="69">
        <v>43412</v>
      </c>
      <c r="G384">
        <v>2806.83</v>
      </c>
      <c r="H384">
        <v>104.01</v>
      </c>
      <c r="I384" t="b">
        <v>0</v>
      </c>
    </row>
    <row r="385" spans="1:9" x14ac:dyDescent="0.35">
      <c r="A385" s="68">
        <v>38429</v>
      </c>
      <c r="B385">
        <v>1189.6500000000001</v>
      </c>
      <c r="C385">
        <v>101.2</v>
      </c>
      <c r="D385" s="21" t="b" cm="1">
        <f t="array" ref="D385">A385=_xlfn.AGGREGATE(14,6,$A$2:$A$4815/((YEAR(A385)=YEAR($A$2:$A$4815))*(MONTH(A385)=MONTH($A$2:$A$4815))),1)</f>
        <v>0</v>
      </c>
      <c r="F385" s="69">
        <v>43413</v>
      </c>
      <c r="G385">
        <v>2781.01</v>
      </c>
      <c r="H385">
        <v>104.14</v>
      </c>
      <c r="I385" t="b">
        <v>0</v>
      </c>
    </row>
    <row r="386" spans="1:9" x14ac:dyDescent="0.35">
      <c r="A386" s="68">
        <v>38432</v>
      </c>
      <c r="B386">
        <v>1183.79</v>
      </c>
      <c r="C386">
        <v>101.2</v>
      </c>
      <c r="D386" s="21" t="b" cm="1">
        <f t="array" ref="D386">A386=_xlfn.AGGREGATE(14,6,$A$2:$A$4815/((YEAR(A386)=YEAR($A$2:$A$4815))*(MONTH(A386)=MONTH($A$2:$A$4815))),1)</f>
        <v>0</v>
      </c>
      <c r="F386" s="69">
        <v>43416</v>
      </c>
      <c r="G386">
        <v>2726.22</v>
      </c>
      <c r="H386">
        <v>104.31</v>
      </c>
      <c r="I386" t="b">
        <v>0</v>
      </c>
    </row>
    <row r="387" spans="1:9" x14ac:dyDescent="0.35">
      <c r="A387" s="68">
        <v>38433</v>
      </c>
      <c r="B387">
        <v>1171.71</v>
      </c>
      <c r="C387">
        <v>100.65</v>
      </c>
      <c r="D387" s="21" t="b" cm="1">
        <f t="array" ref="D387">A387=_xlfn.AGGREGATE(14,6,$A$2:$A$4815/((YEAR(A387)=YEAR($A$2:$A$4815))*(MONTH(A387)=MONTH($A$2:$A$4815))),1)</f>
        <v>0</v>
      </c>
      <c r="F387" s="69">
        <v>43417</v>
      </c>
      <c r="G387">
        <v>2722.18</v>
      </c>
      <c r="H387">
        <v>104.35</v>
      </c>
      <c r="I387" t="b">
        <v>0</v>
      </c>
    </row>
    <row r="388" spans="1:9" x14ac:dyDescent="0.35">
      <c r="A388" s="68">
        <v>38434</v>
      </c>
      <c r="B388">
        <v>1172.53</v>
      </c>
      <c r="C388">
        <v>100.78</v>
      </c>
      <c r="D388" s="21" t="b" cm="1">
        <f t="array" ref="D388">A388=_xlfn.AGGREGATE(14,6,$A$2:$A$4815/((YEAR(A388)=YEAR($A$2:$A$4815))*(MONTH(A388)=MONTH($A$2:$A$4815))),1)</f>
        <v>0</v>
      </c>
      <c r="F388" s="69">
        <v>43418</v>
      </c>
      <c r="G388">
        <v>2701.58</v>
      </c>
      <c r="H388">
        <v>104.36</v>
      </c>
      <c r="I388" t="b">
        <v>0</v>
      </c>
    </row>
    <row r="389" spans="1:9" x14ac:dyDescent="0.35">
      <c r="A389" s="68">
        <v>38435</v>
      </c>
      <c r="B389">
        <v>1171.42</v>
      </c>
      <c r="C389">
        <v>100.84</v>
      </c>
      <c r="D389" s="21" t="b" cm="1">
        <f t="array" ref="D389">A389=_xlfn.AGGREGATE(14,6,$A$2:$A$4815/((YEAR(A389)=YEAR($A$2:$A$4815))*(MONTH(A389)=MONTH($A$2:$A$4815))),1)</f>
        <v>0</v>
      </c>
      <c r="F389" s="69">
        <v>43419</v>
      </c>
      <c r="G389">
        <v>2730.2</v>
      </c>
      <c r="H389">
        <v>104.49</v>
      </c>
      <c r="I389" t="b">
        <v>0</v>
      </c>
    </row>
    <row r="390" spans="1:9" x14ac:dyDescent="0.35">
      <c r="A390" s="68">
        <v>38436</v>
      </c>
      <c r="B390">
        <v>1171.42</v>
      </c>
      <c r="C390">
        <v>100.84</v>
      </c>
      <c r="D390" s="21" t="b" cm="1">
        <f t="array" ref="D390">A390=_xlfn.AGGREGATE(14,6,$A$2:$A$4815/((YEAR(A390)=YEAR($A$2:$A$4815))*(MONTH(A390)=MONTH($A$2:$A$4815))),1)</f>
        <v>0</v>
      </c>
      <c r="F390" s="69">
        <v>43420</v>
      </c>
      <c r="G390">
        <v>2736.27</v>
      </c>
      <c r="H390">
        <v>104.66</v>
      </c>
      <c r="I390" t="b">
        <v>0</v>
      </c>
    </row>
    <row r="391" spans="1:9" x14ac:dyDescent="0.35">
      <c r="A391" s="68">
        <v>38439</v>
      </c>
      <c r="B391">
        <v>1174.28</v>
      </c>
      <c r="C391">
        <v>100.64</v>
      </c>
      <c r="D391" s="21" t="b" cm="1">
        <f t="array" ref="D391">A391=_xlfn.AGGREGATE(14,6,$A$2:$A$4815/((YEAR(A391)=YEAR($A$2:$A$4815))*(MONTH(A391)=MONTH($A$2:$A$4815))),1)</f>
        <v>0</v>
      </c>
      <c r="F391" s="69">
        <v>43423</v>
      </c>
      <c r="G391">
        <v>2690.73</v>
      </c>
      <c r="H391">
        <v>104.65</v>
      </c>
      <c r="I391" t="b">
        <v>0</v>
      </c>
    </row>
    <row r="392" spans="1:9" x14ac:dyDescent="0.35">
      <c r="A392" s="68">
        <v>38440</v>
      </c>
      <c r="B392">
        <v>1165.3599999999999</v>
      </c>
      <c r="C392">
        <v>100.58</v>
      </c>
      <c r="D392" s="21" t="b" cm="1">
        <f t="array" ref="D392">A392=_xlfn.AGGREGATE(14,6,$A$2:$A$4815/((YEAR(A392)=YEAR($A$2:$A$4815))*(MONTH(A392)=MONTH($A$2:$A$4815))),1)</f>
        <v>0</v>
      </c>
      <c r="F392" s="69">
        <v>43424</v>
      </c>
      <c r="G392">
        <v>2641.89</v>
      </c>
      <c r="H392">
        <v>104.61</v>
      </c>
      <c r="I392" t="b">
        <v>0</v>
      </c>
    </row>
    <row r="393" spans="1:9" x14ac:dyDescent="0.35">
      <c r="A393" s="68">
        <v>38441</v>
      </c>
      <c r="B393">
        <v>1181.4100000000001</v>
      </c>
      <c r="C393">
        <v>100.88</v>
      </c>
      <c r="D393" s="21" t="b" cm="1">
        <f t="array" ref="D393">A393=_xlfn.AGGREGATE(14,6,$A$2:$A$4815/((YEAR(A393)=YEAR($A$2:$A$4815))*(MONTH(A393)=MONTH($A$2:$A$4815))),1)</f>
        <v>0</v>
      </c>
      <c r="F393" s="69">
        <v>43425</v>
      </c>
      <c r="G393">
        <v>2649.93</v>
      </c>
      <c r="H393">
        <v>104.68</v>
      </c>
      <c r="I393" t="b">
        <v>0</v>
      </c>
    </row>
    <row r="394" spans="1:9" x14ac:dyDescent="0.35">
      <c r="A394" s="68">
        <v>38442</v>
      </c>
      <c r="B394">
        <v>1180.5899999999999</v>
      </c>
      <c r="C394">
        <v>100.93</v>
      </c>
      <c r="D394" s="21" t="b" cm="1">
        <f t="array" ref="D394">A394=_xlfn.AGGREGATE(14,6,$A$2:$A$4815/((YEAR(A394)=YEAR($A$2:$A$4815))*(MONTH(A394)=MONTH($A$2:$A$4815))),1)</f>
        <v>1</v>
      </c>
      <c r="F394" s="69">
        <v>43426</v>
      </c>
      <c r="G394">
        <v>2649.93</v>
      </c>
      <c r="H394">
        <v>104.68</v>
      </c>
      <c r="I394" t="b">
        <v>0</v>
      </c>
    </row>
    <row r="395" spans="1:9" x14ac:dyDescent="0.35">
      <c r="A395" s="68">
        <v>38443</v>
      </c>
      <c r="B395">
        <v>1172.92</v>
      </c>
      <c r="C395">
        <v>101.18</v>
      </c>
      <c r="D395" s="21" t="b" cm="1">
        <f t="array" ref="D395">A395=_xlfn.AGGREGATE(14,6,$A$2:$A$4815/((YEAR(A395)=YEAR($A$2:$A$4815))*(MONTH(A395)=MONTH($A$2:$A$4815))),1)</f>
        <v>0</v>
      </c>
      <c r="F395" s="69">
        <v>43427</v>
      </c>
      <c r="G395">
        <v>2632.56</v>
      </c>
      <c r="H395">
        <v>104.65</v>
      </c>
      <c r="I395" t="b">
        <v>0</v>
      </c>
    </row>
    <row r="396" spans="1:9" x14ac:dyDescent="0.35">
      <c r="A396" s="68">
        <v>38446</v>
      </c>
      <c r="B396">
        <v>1176.1199999999999</v>
      </c>
      <c r="C396">
        <v>101.06</v>
      </c>
      <c r="D396" s="21" t="b" cm="1">
        <f t="array" ref="D396">A396=_xlfn.AGGREGATE(14,6,$A$2:$A$4815/((YEAR(A396)=YEAR($A$2:$A$4815))*(MONTH(A396)=MONTH($A$2:$A$4815))),1)</f>
        <v>0</v>
      </c>
      <c r="F396" s="69">
        <v>43430</v>
      </c>
      <c r="G396">
        <v>2673.45</v>
      </c>
      <c r="H396">
        <v>104.63</v>
      </c>
      <c r="I396" t="b">
        <v>0</v>
      </c>
    </row>
    <row r="397" spans="1:9" x14ac:dyDescent="0.35">
      <c r="A397" s="68">
        <v>38447</v>
      </c>
      <c r="B397">
        <v>1181.3900000000001</v>
      </c>
      <c r="C397">
        <v>100.86</v>
      </c>
      <c r="D397" s="21" t="b" cm="1">
        <f t="array" ref="D397">A397=_xlfn.AGGREGATE(14,6,$A$2:$A$4815/((YEAR(A397)=YEAR($A$2:$A$4815))*(MONTH(A397)=MONTH($A$2:$A$4815))),1)</f>
        <v>0</v>
      </c>
      <c r="F397" s="69">
        <v>43431</v>
      </c>
      <c r="G397">
        <v>2682.17</v>
      </c>
      <c r="H397">
        <v>104.66</v>
      </c>
      <c r="I397" t="b">
        <v>0</v>
      </c>
    </row>
    <row r="398" spans="1:9" x14ac:dyDescent="0.35">
      <c r="A398" s="68">
        <v>38448</v>
      </c>
      <c r="B398">
        <v>1184.07</v>
      </c>
      <c r="C398">
        <v>101.12</v>
      </c>
      <c r="D398" s="21" t="b" cm="1">
        <f t="array" ref="D398">A398=_xlfn.AGGREGATE(14,6,$A$2:$A$4815/((YEAR(A398)=YEAR($A$2:$A$4815))*(MONTH(A398)=MONTH($A$2:$A$4815))),1)</f>
        <v>0</v>
      </c>
      <c r="F398" s="69">
        <v>43432</v>
      </c>
      <c r="G398">
        <v>2743.79</v>
      </c>
      <c r="H398">
        <v>104.86</v>
      </c>
      <c r="I398" t="b">
        <v>0</v>
      </c>
    </row>
    <row r="399" spans="1:9" x14ac:dyDescent="0.35">
      <c r="A399" s="68">
        <v>38449</v>
      </c>
      <c r="B399">
        <v>1191.1400000000001</v>
      </c>
      <c r="C399">
        <v>101</v>
      </c>
      <c r="D399" s="21" t="b" cm="1">
        <f t="array" ref="D399">A399=_xlfn.AGGREGATE(14,6,$A$2:$A$4815/((YEAR(A399)=YEAR($A$2:$A$4815))*(MONTH(A399)=MONTH($A$2:$A$4815))),1)</f>
        <v>0</v>
      </c>
      <c r="F399" s="69">
        <v>43433</v>
      </c>
      <c r="G399">
        <v>2737.76</v>
      </c>
      <c r="H399">
        <v>104.91</v>
      </c>
      <c r="I399" t="b">
        <v>0</v>
      </c>
    </row>
    <row r="400" spans="1:9" x14ac:dyDescent="0.35">
      <c r="A400" s="68">
        <v>38450</v>
      </c>
      <c r="B400">
        <v>1181.2</v>
      </c>
      <c r="C400">
        <v>101</v>
      </c>
      <c r="D400" s="21" t="b" cm="1">
        <f t="array" ref="D400">A400=_xlfn.AGGREGATE(14,6,$A$2:$A$4815/((YEAR(A400)=YEAR($A$2:$A$4815))*(MONTH(A400)=MONTH($A$2:$A$4815))),1)</f>
        <v>0</v>
      </c>
      <c r="F400" s="69">
        <v>43434</v>
      </c>
      <c r="G400">
        <v>2760.17</v>
      </c>
      <c r="H400">
        <v>104.88</v>
      </c>
      <c r="I400" t="b">
        <v>1</v>
      </c>
    </row>
    <row r="401" spans="1:9" x14ac:dyDescent="0.35">
      <c r="A401" s="68">
        <v>38453</v>
      </c>
      <c r="B401">
        <v>1181.21</v>
      </c>
      <c r="C401">
        <v>101.19</v>
      </c>
      <c r="D401" s="21" t="b" cm="1">
        <f t="array" ref="D401">A401=_xlfn.AGGREGATE(14,6,$A$2:$A$4815/((YEAR(A401)=YEAR($A$2:$A$4815))*(MONTH(A401)=MONTH($A$2:$A$4815))),1)</f>
        <v>0</v>
      </c>
      <c r="F401" s="69">
        <v>43437</v>
      </c>
      <c r="G401">
        <v>2790.37</v>
      </c>
      <c r="H401">
        <v>104.8</v>
      </c>
      <c r="I401" t="b">
        <v>0</v>
      </c>
    </row>
    <row r="402" spans="1:9" x14ac:dyDescent="0.35">
      <c r="A402" s="68">
        <v>38454</v>
      </c>
      <c r="B402">
        <v>1187.76</v>
      </c>
      <c r="C402">
        <v>101.47</v>
      </c>
      <c r="D402" s="21" t="b" cm="1">
        <f t="array" ref="D402">A402=_xlfn.AGGREGATE(14,6,$A$2:$A$4815/((YEAR(A402)=YEAR($A$2:$A$4815))*(MONTH(A402)=MONTH($A$2:$A$4815))),1)</f>
        <v>0</v>
      </c>
      <c r="F402" s="69">
        <v>43438</v>
      </c>
      <c r="G402">
        <v>2700.06</v>
      </c>
      <c r="H402">
        <v>105.08</v>
      </c>
      <c r="I402" t="b">
        <v>0</v>
      </c>
    </row>
    <row r="403" spans="1:9" x14ac:dyDescent="0.35">
      <c r="A403" s="68">
        <v>38455</v>
      </c>
      <c r="B403">
        <v>1173.79</v>
      </c>
      <c r="C403">
        <v>101.61</v>
      </c>
      <c r="D403" s="21" t="b" cm="1">
        <f t="array" ref="D403">A403=_xlfn.AGGREGATE(14,6,$A$2:$A$4815/((YEAR(A403)=YEAR($A$2:$A$4815))*(MONTH(A403)=MONTH($A$2:$A$4815))),1)</f>
        <v>0</v>
      </c>
      <c r="F403" s="69">
        <v>43439</v>
      </c>
      <c r="G403">
        <v>2700.06</v>
      </c>
      <c r="H403">
        <v>105.08</v>
      </c>
      <c r="I403" t="b">
        <v>0</v>
      </c>
    </row>
    <row r="404" spans="1:9" x14ac:dyDescent="0.35">
      <c r="A404" s="68">
        <v>38456</v>
      </c>
      <c r="B404">
        <v>1162.05</v>
      </c>
      <c r="C404">
        <v>101.7</v>
      </c>
      <c r="D404" s="21" t="b" cm="1">
        <f t="array" ref="D404">A404=_xlfn.AGGREGATE(14,6,$A$2:$A$4815/((YEAR(A404)=YEAR($A$2:$A$4815))*(MONTH(A404)=MONTH($A$2:$A$4815))),1)</f>
        <v>0</v>
      </c>
      <c r="F404" s="69">
        <v>43440</v>
      </c>
      <c r="G404">
        <v>2695.95</v>
      </c>
      <c r="H404">
        <v>105.34</v>
      </c>
      <c r="I404" t="b">
        <v>0</v>
      </c>
    </row>
    <row r="405" spans="1:9" x14ac:dyDescent="0.35">
      <c r="A405" s="68">
        <v>38457</v>
      </c>
      <c r="B405">
        <v>1142.6199999999999</v>
      </c>
      <c r="C405">
        <v>102.06</v>
      </c>
      <c r="D405" s="21" t="b" cm="1">
        <f t="array" ref="D405">A405=_xlfn.AGGREGATE(14,6,$A$2:$A$4815/((YEAR(A405)=YEAR($A$2:$A$4815))*(MONTH(A405)=MONTH($A$2:$A$4815))),1)</f>
        <v>0</v>
      </c>
      <c r="F405" s="69">
        <v>43441</v>
      </c>
      <c r="G405">
        <v>2633.08</v>
      </c>
      <c r="H405">
        <v>105.48</v>
      </c>
      <c r="I405" t="b">
        <v>0</v>
      </c>
    </row>
    <row r="406" spans="1:9" x14ac:dyDescent="0.35">
      <c r="A406" s="68">
        <v>38460</v>
      </c>
      <c r="B406">
        <v>1145.98</v>
      </c>
      <c r="C406">
        <v>101.94</v>
      </c>
      <c r="D406" s="21" t="b" cm="1">
        <f t="array" ref="D406">A406=_xlfn.AGGREGATE(14,6,$A$2:$A$4815/((YEAR(A406)=YEAR($A$2:$A$4815))*(MONTH(A406)=MONTH($A$2:$A$4815))),1)</f>
        <v>0</v>
      </c>
      <c r="F406" s="69">
        <v>43444</v>
      </c>
      <c r="G406">
        <v>2637.72</v>
      </c>
      <c r="H406">
        <v>105.55</v>
      </c>
      <c r="I406" t="b">
        <v>0</v>
      </c>
    </row>
    <row r="407" spans="1:9" x14ac:dyDescent="0.35">
      <c r="A407" s="68">
        <v>38461</v>
      </c>
      <c r="B407">
        <v>1152.78</v>
      </c>
      <c r="C407">
        <v>102.07</v>
      </c>
      <c r="D407" s="21" t="b" cm="1">
        <f t="array" ref="D407">A407=_xlfn.AGGREGATE(14,6,$A$2:$A$4815/((YEAR(A407)=YEAR($A$2:$A$4815))*(MONTH(A407)=MONTH($A$2:$A$4815))),1)</f>
        <v>0</v>
      </c>
      <c r="F407" s="69">
        <v>43445</v>
      </c>
      <c r="G407">
        <v>2636.78</v>
      </c>
      <c r="H407">
        <v>105.58</v>
      </c>
      <c r="I407" t="b">
        <v>0</v>
      </c>
    </row>
    <row r="408" spans="1:9" x14ac:dyDescent="0.35">
      <c r="A408" s="68">
        <v>38462</v>
      </c>
      <c r="B408">
        <v>1137.5</v>
      </c>
      <c r="C408">
        <v>102.14</v>
      </c>
      <c r="D408" s="21" t="b" cm="1">
        <f t="array" ref="D408">A408=_xlfn.AGGREGATE(14,6,$A$2:$A$4815/((YEAR(A408)=YEAR($A$2:$A$4815))*(MONTH(A408)=MONTH($A$2:$A$4815))),1)</f>
        <v>0</v>
      </c>
      <c r="F408" s="69">
        <v>43446</v>
      </c>
      <c r="G408">
        <v>2651.07</v>
      </c>
      <c r="H408">
        <v>105.5</v>
      </c>
      <c r="I408" t="b">
        <v>0</v>
      </c>
    </row>
    <row r="409" spans="1:9" x14ac:dyDescent="0.35">
      <c r="A409" s="68">
        <v>38463</v>
      </c>
      <c r="B409">
        <v>1159.95</v>
      </c>
      <c r="C409">
        <v>101.89</v>
      </c>
      <c r="D409" s="21" t="b" cm="1">
        <f t="array" ref="D409">A409=_xlfn.AGGREGATE(14,6,$A$2:$A$4815/((YEAR(A409)=YEAR($A$2:$A$4815))*(MONTH(A409)=MONTH($A$2:$A$4815))),1)</f>
        <v>0</v>
      </c>
      <c r="F409" s="69">
        <v>43447</v>
      </c>
      <c r="G409">
        <v>2650.54</v>
      </c>
      <c r="H409">
        <v>105.53</v>
      </c>
      <c r="I409" t="b">
        <v>0</v>
      </c>
    </row>
    <row r="410" spans="1:9" x14ac:dyDescent="0.35">
      <c r="A410" s="68">
        <v>38464</v>
      </c>
      <c r="B410">
        <v>1152.1199999999999</v>
      </c>
      <c r="C410">
        <v>102.1</v>
      </c>
      <c r="D410" s="21" t="b" cm="1">
        <f t="array" ref="D410">A410=_xlfn.AGGREGATE(14,6,$A$2:$A$4815/((YEAR(A410)=YEAR($A$2:$A$4815))*(MONTH(A410)=MONTH($A$2:$A$4815))),1)</f>
        <v>0</v>
      </c>
      <c r="F410" s="69">
        <v>43448</v>
      </c>
      <c r="G410">
        <v>2599.9499999999998</v>
      </c>
      <c r="H410">
        <v>105.56</v>
      </c>
      <c r="I410" t="b">
        <v>0</v>
      </c>
    </row>
    <row r="411" spans="1:9" x14ac:dyDescent="0.35">
      <c r="A411" s="68">
        <v>38467</v>
      </c>
      <c r="B411">
        <v>1162.0999999999999</v>
      </c>
      <c r="C411">
        <v>102.06</v>
      </c>
      <c r="D411" s="21" t="b" cm="1">
        <f t="array" ref="D411">A411=_xlfn.AGGREGATE(14,6,$A$2:$A$4815/((YEAR(A411)=YEAR($A$2:$A$4815))*(MONTH(A411)=MONTH($A$2:$A$4815))),1)</f>
        <v>0</v>
      </c>
      <c r="F411" s="69">
        <v>43451</v>
      </c>
      <c r="G411">
        <v>2545.94</v>
      </c>
      <c r="H411">
        <v>105.74</v>
      </c>
      <c r="I411" t="b">
        <v>0</v>
      </c>
    </row>
    <row r="412" spans="1:9" x14ac:dyDescent="0.35">
      <c r="A412" s="68">
        <v>38468</v>
      </c>
      <c r="B412">
        <v>1151.74</v>
      </c>
      <c r="C412">
        <v>101.81</v>
      </c>
      <c r="D412" s="21" t="b" cm="1">
        <f t="array" ref="D412">A412=_xlfn.AGGREGATE(14,6,$A$2:$A$4815/((YEAR(A412)=YEAR($A$2:$A$4815))*(MONTH(A412)=MONTH($A$2:$A$4815))),1)</f>
        <v>0</v>
      </c>
      <c r="F412" s="69">
        <v>43452</v>
      </c>
      <c r="G412">
        <v>2546.16</v>
      </c>
      <c r="H412">
        <v>105.84</v>
      </c>
      <c r="I412" t="b">
        <v>0</v>
      </c>
    </row>
    <row r="413" spans="1:9" x14ac:dyDescent="0.35">
      <c r="A413" s="68">
        <v>38469</v>
      </c>
      <c r="B413">
        <v>1156.3800000000001</v>
      </c>
      <c r="C413">
        <v>102.23</v>
      </c>
      <c r="D413" s="21" t="b" cm="1">
        <f t="array" ref="D413">A413=_xlfn.AGGREGATE(14,6,$A$2:$A$4815/((YEAR(A413)=YEAR($A$2:$A$4815))*(MONTH(A413)=MONTH($A$2:$A$4815))),1)</f>
        <v>0</v>
      </c>
      <c r="F413" s="69">
        <v>43453</v>
      </c>
      <c r="G413">
        <v>2506.96</v>
      </c>
      <c r="H413">
        <v>105.94</v>
      </c>
      <c r="I413" t="b">
        <v>0</v>
      </c>
    </row>
    <row r="414" spans="1:9" x14ac:dyDescent="0.35">
      <c r="A414" s="68">
        <v>38470</v>
      </c>
      <c r="B414">
        <v>1143.22</v>
      </c>
      <c r="C414">
        <v>102.49</v>
      </c>
      <c r="D414" s="21" t="b" cm="1">
        <f t="array" ref="D414">A414=_xlfn.AGGREGATE(14,6,$A$2:$A$4815/((YEAR(A414)=YEAR($A$2:$A$4815))*(MONTH(A414)=MONTH($A$2:$A$4815))),1)</f>
        <v>0</v>
      </c>
      <c r="F414" s="69">
        <v>43454</v>
      </c>
      <c r="G414">
        <v>2467.42</v>
      </c>
      <c r="H414">
        <v>105.84</v>
      </c>
      <c r="I414" t="b">
        <v>0</v>
      </c>
    </row>
    <row r="415" spans="1:9" x14ac:dyDescent="0.35">
      <c r="A415" s="68">
        <v>38471</v>
      </c>
      <c r="B415">
        <v>1156.8499999999999</v>
      </c>
      <c r="C415">
        <v>102.32</v>
      </c>
      <c r="D415" s="21" t="b" cm="1">
        <f t="array" ref="D415">A415=_xlfn.AGGREGATE(14,6,$A$2:$A$4815/((YEAR(A415)=YEAR($A$2:$A$4815))*(MONTH(A415)=MONTH($A$2:$A$4815))),1)</f>
        <v>1</v>
      </c>
      <c r="F415" s="69">
        <v>43455</v>
      </c>
      <c r="G415">
        <v>2416.62</v>
      </c>
      <c r="H415">
        <v>105.79</v>
      </c>
      <c r="I415" t="b">
        <v>0</v>
      </c>
    </row>
    <row r="416" spans="1:9" x14ac:dyDescent="0.35">
      <c r="A416" s="68">
        <v>38474</v>
      </c>
      <c r="B416">
        <v>1162.1600000000001</v>
      </c>
      <c r="C416">
        <v>101.99</v>
      </c>
      <c r="D416" s="21" t="b" cm="1">
        <f t="array" ref="D416">A416=_xlfn.AGGREGATE(14,6,$A$2:$A$4815/((YEAR(A416)=YEAR($A$2:$A$4815))*(MONTH(A416)=MONTH($A$2:$A$4815))),1)</f>
        <v>0</v>
      </c>
      <c r="F416" s="69">
        <v>43458</v>
      </c>
      <c r="G416">
        <v>2351.1</v>
      </c>
      <c r="H416">
        <v>105.86</v>
      </c>
      <c r="I416" t="b">
        <v>0</v>
      </c>
    </row>
    <row r="417" spans="1:9" x14ac:dyDescent="0.35">
      <c r="A417" s="68">
        <v>38475</v>
      </c>
      <c r="B417">
        <v>1161.17</v>
      </c>
      <c r="C417">
        <v>101.92</v>
      </c>
      <c r="D417" s="21" t="b" cm="1">
        <f t="array" ref="D417">A417=_xlfn.AGGREGATE(14,6,$A$2:$A$4815/((YEAR(A417)=YEAR($A$2:$A$4815))*(MONTH(A417)=MONTH($A$2:$A$4815))),1)</f>
        <v>0</v>
      </c>
      <c r="F417" s="69">
        <v>43459</v>
      </c>
      <c r="G417">
        <v>2351.1</v>
      </c>
      <c r="H417">
        <v>105.86</v>
      </c>
      <c r="I417" t="b">
        <v>0</v>
      </c>
    </row>
    <row r="418" spans="1:9" x14ac:dyDescent="0.35">
      <c r="A418" s="68">
        <v>38476</v>
      </c>
      <c r="B418">
        <v>1175.6500000000001</v>
      </c>
      <c r="C418">
        <v>102.03</v>
      </c>
      <c r="D418" s="21" t="b" cm="1">
        <f t="array" ref="D418">A418=_xlfn.AGGREGATE(14,6,$A$2:$A$4815/((YEAR(A418)=YEAR($A$2:$A$4815))*(MONTH(A418)=MONTH($A$2:$A$4815))),1)</f>
        <v>0</v>
      </c>
      <c r="F418" s="69">
        <v>43460</v>
      </c>
      <c r="G418">
        <v>2467.6999999999998</v>
      </c>
      <c r="H418">
        <v>105.66</v>
      </c>
      <c r="I418" t="b">
        <v>0</v>
      </c>
    </row>
    <row r="419" spans="1:9" x14ac:dyDescent="0.35">
      <c r="A419" s="68">
        <v>38477</v>
      </c>
      <c r="B419">
        <v>1172.6300000000001</v>
      </c>
      <c r="C419">
        <v>102.1</v>
      </c>
      <c r="D419" s="21" t="b" cm="1">
        <f t="array" ref="D419">A419=_xlfn.AGGREGATE(14,6,$A$2:$A$4815/((YEAR(A419)=YEAR($A$2:$A$4815))*(MONTH(A419)=MONTH($A$2:$A$4815))),1)</f>
        <v>0</v>
      </c>
      <c r="F419" s="69">
        <v>43461</v>
      </c>
      <c r="G419">
        <v>2488.83</v>
      </c>
      <c r="H419">
        <v>105.83</v>
      </c>
      <c r="I419" t="b">
        <v>0</v>
      </c>
    </row>
    <row r="420" spans="1:9" x14ac:dyDescent="0.35">
      <c r="A420" s="68">
        <v>38478</v>
      </c>
      <c r="B420">
        <v>1171.3499999999999</v>
      </c>
      <c r="C420">
        <v>101.72</v>
      </c>
      <c r="D420" s="21" t="b" cm="1">
        <f t="array" ref="D420">A420=_xlfn.AGGREGATE(14,6,$A$2:$A$4815/((YEAR(A420)=YEAR($A$2:$A$4815))*(MONTH(A420)=MONTH($A$2:$A$4815))),1)</f>
        <v>0</v>
      </c>
      <c r="F420" s="69">
        <v>43462</v>
      </c>
      <c r="G420">
        <v>2485.7399999999998</v>
      </c>
      <c r="H420">
        <v>106.22</v>
      </c>
      <c r="I420" t="b">
        <v>0</v>
      </c>
    </row>
    <row r="421" spans="1:9" x14ac:dyDescent="0.35">
      <c r="A421" s="68">
        <v>38481</v>
      </c>
      <c r="B421">
        <v>1178.8399999999999</v>
      </c>
      <c r="C421">
        <v>101.64</v>
      </c>
      <c r="D421" s="21" t="b" cm="1">
        <f t="array" ref="D421">A421=_xlfn.AGGREGATE(14,6,$A$2:$A$4815/((YEAR(A421)=YEAR($A$2:$A$4815))*(MONTH(A421)=MONTH($A$2:$A$4815))),1)</f>
        <v>0</v>
      </c>
      <c r="F421" s="69">
        <v>43465</v>
      </c>
      <c r="G421">
        <v>2506.85</v>
      </c>
      <c r="H421">
        <v>106.49</v>
      </c>
      <c r="I421" t="b">
        <v>1</v>
      </c>
    </row>
    <row r="422" spans="1:9" x14ac:dyDescent="0.35">
      <c r="A422" s="68">
        <v>38482</v>
      </c>
      <c r="B422">
        <v>1166.22</v>
      </c>
      <c r="C422">
        <v>101.75</v>
      </c>
      <c r="D422" s="21" t="b" cm="1">
        <f t="array" ref="D422">A422=_xlfn.AGGREGATE(14,6,$A$2:$A$4815/((YEAR(A422)=YEAR($A$2:$A$4815))*(MONTH(A422)=MONTH($A$2:$A$4815))),1)</f>
        <v>0</v>
      </c>
      <c r="F422" s="69">
        <v>43466</v>
      </c>
      <c r="G422">
        <v>2506.85</v>
      </c>
      <c r="H422">
        <v>106.49</v>
      </c>
      <c r="I422" t="b">
        <v>0</v>
      </c>
    </row>
    <row r="423" spans="1:9" x14ac:dyDescent="0.35">
      <c r="A423" s="68">
        <v>38483</v>
      </c>
      <c r="B423">
        <v>1171.1099999999999</v>
      </c>
      <c r="C423">
        <v>101.92</v>
      </c>
      <c r="D423" s="21" t="b" cm="1">
        <f t="array" ref="D423">A423=_xlfn.AGGREGATE(14,6,$A$2:$A$4815/((YEAR(A423)=YEAR($A$2:$A$4815))*(MONTH(A423)=MONTH($A$2:$A$4815))),1)</f>
        <v>0</v>
      </c>
      <c r="F423" s="69">
        <v>43467</v>
      </c>
      <c r="G423">
        <v>2510.0300000000002</v>
      </c>
      <c r="H423">
        <v>106.57</v>
      </c>
      <c r="I423" t="b">
        <v>0</v>
      </c>
    </row>
    <row r="424" spans="1:9" x14ac:dyDescent="0.35">
      <c r="A424" s="68">
        <v>38484</v>
      </c>
      <c r="B424">
        <v>1159.3599999999999</v>
      </c>
      <c r="C424">
        <v>102.16</v>
      </c>
      <c r="D424" s="21" t="b" cm="1">
        <f t="array" ref="D424">A424=_xlfn.AGGREGATE(14,6,$A$2:$A$4815/((YEAR(A424)=YEAR($A$2:$A$4815))*(MONTH(A424)=MONTH($A$2:$A$4815))),1)</f>
        <v>0</v>
      </c>
      <c r="F424" s="69">
        <v>43468</v>
      </c>
      <c r="G424">
        <v>2447.89</v>
      </c>
      <c r="H424">
        <v>107.01</v>
      </c>
      <c r="I424" t="b">
        <v>0</v>
      </c>
    </row>
    <row r="425" spans="1:9" x14ac:dyDescent="0.35">
      <c r="A425" s="68">
        <v>38485</v>
      </c>
      <c r="B425">
        <v>1154.05</v>
      </c>
      <c r="C425">
        <v>102.26</v>
      </c>
      <c r="D425" s="21" t="b" cm="1">
        <f t="array" ref="D425">A425=_xlfn.AGGREGATE(14,6,$A$2:$A$4815/((YEAR(A425)=YEAR($A$2:$A$4815))*(MONTH(A425)=MONTH($A$2:$A$4815))),1)</f>
        <v>0</v>
      </c>
      <c r="F425" s="69">
        <v>43469</v>
      </c>
      <c r="G425">
        <v>2531.94</v>
      </c>
      <c r="H425">
        <v>106.69</v>
      </c>
      <c r="I425" t="b">
        <v>0</v>
      </c>
    </row>
    <row r="426" spans="1:9" x14ac:dyDescent="0.35">
      <c r="A426" s="68">
        <v>38488</v>
      </c>
      <c r="B426">
        <v>1165.69</v>
      </c>
      <c r="C426">
        <v>102.11</v>
      </c>
      <c r="D426" s="21" t="b" cm="1">
        <f t="array" ref="D426">A426=_xlfn.AGGREGATE(14,6,$A$2:$A$4815/((YEAR(A426)=YEAR($A$2:$A$4815))*(MONTH(A426)=MONTH($A$2:$A$4815))),1)</f>
        <v>0</v>
      </c>
      <c r="F426" s="69">
        <v>43472</v>
      </c>
      <c r="G426">
        <v>2549.69</v>
      </c>
      <c r="H426">
        <v>106.51</v>
      </c>
      <c r="I426" t="b">
        <v>0</v>
      </c>
    </row>
    <row r="427" spans="1:9" x14ac:dyDescent="0.35">
      <c r="A427" s="68">
        <v>38489</v>
      </c>
      <c r="B427">
        <v>1173.8</v>
      </c>
      <c r="C427">
        <v>102.23</v>
      </c>
      <c r="D427" s="21" t="b" cm="1">
        <f t="array" ref="D427">A427=_xlfn.AGGREGATE(14,6,$A$2:$A$4815/((YEAR(A427)=YEAR($A$2:$A$4815))*(MONTH(A427)=MONTH($A$2:$A$4815))),1)</f>
        <v>0</v>
      </c>
      <c r="F427" s="69">
        <v>43473</v>
      </c>
      <c r="G427">
        <v>2574.41</v>
      </c>
      <c r="H427">
        <v>106.43</v>
      </c>
      <c r="I427" t="b">
        <v>0</v>
      </c>
    </row>
    <row r="428" spans="1:9" x14ac:dyDescent="0.35">
      <c r="A428" s="68">
        <v>38490</v>
      </c>
      <c r="B428">
        <v>1185.56</v>
      </c>
      <c r="C428">
        <v>102.5</v>
      </c>
      <c r="D428" s="21" t="b" cm="1">
        <f t="array" ref="D428">A428=_xlfn.AGGREGATE(14,6,$A$2:$A$4815/((YEAR(A428)=YEAR($A$2:$A$4815))*(MONTH(A428)=MONTH($A$2:$A$4815))),1)</f>
        <v>0</v>
      </c>
      <c r="F428" s="69">
        <v>43474</v>
      </c>
      <c r="G428">
        <v>2584.96</v>
      </c>
      <c r="H428">
        <v>106.52</v>
      </c>
      <c r="I428" t="b">
        <v>0</v>
      </c>
    </row>
    <row r="429" spans="1:9" x14ac:dyDescent="0.35">
      <c r="A429" s="68">
        <v>38491</v>
      </c>
      <c r="B429">
        <v>1191.08</v>
      </c>
      <c r="C429">
        <v>102.25</v>
      </c>
      <c r="D429" s="21" t="b" cm="1">
        <f t="array" ref="D429">A429=_xlfn.AGGREGATE(14,6,$A$2:$A$4815/((YEAR(A429)=YEAR($A$2:$A$4815))*(MONTH(A429)=MONTH($A$2:$A$4815))),1)</f>
        <v>0</v>
      </c>
      <c r="F429" s="69">
        <v>43475</v>
      </c>
      <c r="G429">
        <v>2596.64</v>
      </c>
      <c r="H429">
        <v>106.4</v>
      </c>
      <c r="I429" t="b">
        <v>0</v>
      </c>
    </row>
    <row r="430" spans="1:9" x14ac:dyDescent="0.35">
      <c r="A430" s="68">
        <v>38492</v>
      </c>
      <c r="B430">
        <v>1189.28</v>
      </c>
      <c r="C430">
        <v>102.13</v>
      </c>
      <c r="D430" s="21" t="b" cm="1">
        <f t="array" ref="D430">A430=_xlfn.AGGREGATE(14,6,$A$2:$A$4815/((YEAR(A430)=YEAR($A$2:$A$4815))*(MONTH(A430)=MONTH($A$2:$A$4815))),1)</f>
        <v>0</v>
      </c>
      <c r="F430" s="69">
        <v>43476</v>
      </c>
      <c r="G430">
        <v>2596.2600000000002</v>
      </c>
      <c r="H430">
        <v>106.55</v>
      </c>
      <c r="I430" t="b">
        <v>0</v>
      </c>
    </row>
    <row r="431" spans="1:9" x14ac:dyDescent="0.35">
      <c r="A431" s="68">
        <v>38495</v>
      </c>
      <c r="B431">
        <v>1193.8599999999999</v>
      </c>
      <c r="C431">
        <v>102.47</v>
      </c>
      <c r="D431" s="21" t="b" cm="1">
        <f t="array" ref="D431">A431=_xlfn.AGGREGATE(14,6,$A$2:$A$4815/((YEAR(A431)=YEAR($A$2:$A$4815))*(MONTH(A431)=MONTH($A$2:$A$4815))),1)</f>
        <v>0</v>
      </c>
      <c r="F431" s="69">
        <v>43479</v>
      </c>
      <c r="G431">
        <v>2582.61</v>
      </c>
      <c r="H431">
        <v>106.4</v>
      </c>
      <c r="I431" t="b">
        <v>0</v>
      </c>
    </row>
    <row r="432" spans="1:9" x14ac:dyDescent="0.35">
      <c r="A432" s="68">
        <v>38496</v>
      </c>
      <c r="B432">
        <v>1194.07</v>
      </c>
      <c r="C432">
        <v>102.65</v>
      </c>
      <c r="D432" s="21" t="b" cm="1">
        <f t="array" ref="D432">A432=_xlfn.AGGREGATE(14,6,$A$2:$A$4815/((YEAR(A432)=YEAR($A$2:$A$4815))*(MONTH(A432)=MONTH($A$2:$A$4815))),1)</f>
        <v>0</v>
      </c>
      <c r="F432" s="69">
        <v>43480</v>
      </c>
      <c r="G432">
        <v>2610.3000000000002</v>
      </c>
      <c r="H432">
        <v>106.42</v>
      </c>
      <c r="I432" t="b">
        <v>0</v>
      </c>
    </row>
    <row r="433" spans="1:9" x14ac:dyDescent="0.35">
      <c r="A433" s="68">
        <v>38497</v>
      </c>
      <c r="B433">
        <v>1190.01</v>
      </c>
      <c r="C433">
        <v>102.63</v>
      </c>
      <c r="D433" s="21" t="b" cm="1">
        <f t="array" ref="D433">A433=_xlfn.AGGREGATE(14,6,$A$2:$A$4815/((YEAR(A433)=YEAR($A$2:$A$4815))*(MONTH(A433)=MONTH($A$2:$A$4815))),1)</f>
        <v>0</v>
      </c>
      <c r="F433" s="69">
        <v>43481</v>
      </c>
      <c r="G433">
        <v>2616.1</v>
      </c>
      <c r="H433">
        <v>106.51</v>
      </c>
      <c r="I433" t="b">
        <v>0</v>
      </c>
    </row>
    <row r="434" spans="1:9" x14ac:dyDescent="0.35">
      <c r="A434" s="68">
        <v>38498</v>
      </c>
      <c r="B434">
        <v>1197.6300000000001</v>
      </c>
      <c r="C434">
        <v>102.62</v>
      </c>
      <c r="D434" s="21" t="b" cm="1">
        <f t="array" ref="D434">A434=_xlfn.AGGREGATE(14,6,$A$2:$A$4815/((YEAR(A434)=YEAR($A$2:$A$4815))*(MONTH(A434)=MONTH($A$2:$A$4815))),1)</f>
        <v>0</v>
      </c>
      <c r="F434" s="69">
        <v>43482</v>
      </c>
      <c r="G434">
        <v>2635.96</v>
      </c>
      <c r="H434">
        <v>106.43</v>
      </c>
      <c r="I434" t="b">
        <v>0</v>
      </c>
    </row>
    <row r="435" spans="1:9" x14ac:dyDescent="0.35">
      <c r="A435" s="68">
        <v>38499</v>
      </c>
      <c r="B435">
        <v>1198.78</v>
      </c>
      <c r="C435">
        <v>102.55</v>
      </c>
      <c r="D435" s="21" t="b" cm="1">
        <f t="array" ref="D435">A435=_xlfn.AGGREGATE(14,6,$A$2:$A$4815/((YEAR(A435)=YEAR($A$2:$A$4815))*(MONTH(A435)=MONTH($A$2:$A$4815))),1)</f>
        <v>0</v>
      </c>
      <c r="F435" s="69">
        <v>43483</v>
      </c>
      <c r="G435">
        <v>2670.71</v>
      </c>
      <c r="H435">
        <v>106.35</v>
      </c>
      <c r="I435" t="b">
        <v>0</v>
      </c>
    </row>
    <row r="436" spans="1:9" x14ac:dyDescent="0.35">
      <c r="A436" s="68">
        <v>38502</v>
      </c>
      <c r="B436">
        <v>1198.78</v>
      </c>
      <c r="C436">
        <v>102.55</v>
      </c>
      <c r="D436" s="21" t="b" cm="1">
        <f t="array" ref="D436">A436=_xlfn.AGGREGATE(14,6,$A$2:$A$4815/((YEAR(A436)=YEAR($A$2:$A$4815))*(MONTH(A436)=MONTH($A$2:$A$4815))),1)</f>
        <v>0</v>
      </c>
      <c r="F436" s="69">
        <v>43486</v>
      </c>
      <c r="G436">
        <v>2670.71</v>
      </c>
      <c r="H436">
        <v>106.35</v>
      </c>
      <c r="I436" t="b">
        <v>0</v>
      </c>
    </row>
    <row r="437" spans="1:9" x14ac:dyDescent="0.35">
      <c r="A437" s="68">
        <v>38503</v>
      </c>
      <c r="B437">
        <v>1191.5</v>
      </c>
      <c r="C437">
        <v>102.83</v>
      </c>
      <c r="D437" s="21" t="b" cm="1">
        <f t="array" ref="D437">A437=_xlfn.AGGREGATE(14,6,$A$2:$A$4815/((YEAR(A437)=YEAR($A$2:$A$4815))*(MONTH(A437)=MONTH($A$2:$A$4815))),1)</f>
        <v>1</v>
      </c>
      <c r="F437" s="69">
        <v>43487</v>
      </c>
      <c r="G437">
        <v>2632.9</v>
      </c>
      <c r="H437">
        <v>106.44</v>
      </c>
      <c r="I437" t="b">
        <v>0</v>
      </c>
    </row>
    <row r="438" spans="1:9" x14ac:dyDescent="0.35">
      <c r="A438" s="68">
        <v>38504</v>
      </c>
      <c r="B438">
        <v>1202.27</v>
      </c>
      <c r="C438">
        <v>103.24</v>
      </c>
      <c r="D438" s="21" t="b" cm="1">
        <f t="array" ref="D438">A438=_xlfn.AGGREGATE(14,6,$A$2:$A$4815/((YEAR(A438)=YEAR($A$2:$A$4815))*(MONTH(A438)=MONTH($A$2:$A$4815))),1)</f>
        <v>0</v>
      </c>
      <c r="F438" s="69">
        <v>43488</v>
      </c>
      <c r="G438">
        <v>2638.7</v>
      </c>
      <c r="H438">
        <v>106.55</v>
      </c>
      <c r="I438" t="b">
        <v>0</v>
      </c>
    </row>
    <row r="439" spans="1:9" x14ac:dyDescent="0.35">
      <c r="A439" s="68">
        <v>38505</v>
      </c>
      <c r="B439">
        <v>1204.29</v>
      </c>
      <c r="C439">
        <v>103.17</v>
      </c>
      <c r="D439" s="21" t="b" cm="1">
        <f t="array" ref="D439">A439=_xlfn.AGGREGATE(14,6,$A$2:$A$4815/((YEAR(A439)=YEAR($A$2:$A$4815))*(MONTH(A439)=MONTH($A$2:$A$4815))),1)</f>
        <v>0</v>
      </c>
      <c r="F439" s="69">
        <v>43489</v>
      </c>
      <c r="G439">
        <v>2642.33</v>
      </c>
      <c r="H439">
        <v>106.73</v>
      </c>
      <c r="I439" t="b">
        <v>0</v>
      </c>
    </row>
    <row r="440" spans="1:9" x14ac:dyDescent="0.35">
      <c r="A440" s="68">
        <v>38506</v>
      </c>
      <c r="B440">
        <v>1196.02</v>
      </c>
      <c r="C440">
        <v>102.91</v>
      </c>
      <c r="D440" s="21" t="b" cm="1">
        <f t="array" ref="D440">A440=_xlfn.AGGREGATE(14,6,$A$2:$A$4815/((YEAR(A440)=YEAR($A$2:$A$4815))*(MONTH(A440)=MONTH($A$2:$A$4815))),1)</f>
        <v>0</v>
      </c>
      <c r="F440" s="69">
        <v>43490</v>
      </c>
      <c r="G440">
        <v>2664.76</v>
      </c>
      <c r="H440">
        <v>106.68</v>
      </c>
      <c r="I440" t="b">
        <v>0</v>
      </c>
    </row>
    <row r="441" spans="1:9" x14ac:dyDescent="0.35">
      <c r="A441" s="68">
        <v>38509</v>
      </c>
      <c r="B441">
        <v>1197.51</v>
      </c>
      <c r="C441">
        <v>102.93</v>
      </c>
      <c r="D441" s="21" t="b" cm="1">
        <f t="array" ref="D441">A441=_xlfn.AGGREGATE(14,6,$A$2:$A$4815/((YEAR(A441)=YEAR($A$2:$A$4815))*(MONTH(A441)=MONTH($A$2:$A$4815))),1)</f>
        <v>0</v>
      </c>
      <c r="F441" s="69">
        <v>43493</v>
      </c>
      <c r="G441">
        <v>2643.85</v>
      </c>
      <c r="H441">
        <v>106.62</v>
      </c>
      <c r="I441" t="b">
        <v>0</v>
      </c>
    </row>
    <row r="442" spans="1:9" x14ac:dyDescent="0.35">
      <c r="A442" s="68">
        <v>38510</v>
      </c>
      <c r="B442">
        <v>1197.26</v>
      </c>
      <c r="C442">
        <v>103.2</v>
      </c>
      <c r="D442" s="21" t="b" cm="1">
        <f t="array" ref="D442">A442=_xlfn.AGGREGATE(14,6,$A$2:$A$4815/((YEAR(A442)=YEAR($A$2:$A$4815))*(MONTH(A442)=MONTH($A$2:$A$4815))),1)</f>
        <v>0</v>
      </c>
      <c r="F442" s="69">
        <v>43494</v>
      </c>
      <c r="G442">
        <v>2640</v>
      </c>
      <c r="H442">
        <v>106.9</v>
      </c>
      <c r="I442" t="b">
        <v>0</v>
      </c>
    </row>
    <row r="443" spans="1:9" x14ac:dyDescent="0.35">
      <c r="A443" s="68">
        <v>38511</v>
      </c>
      <c r="B443">
        <v>1194.67</v>
      </c>
      <c r="C443">
        <v>103.008</v>
      </c>
      <c r="D443" s="21" t="b" cm="1">
        <f t="array" ref="D443">A443=_xlfn.AGGREGATE(14,6,$A$2:$A$4815/((YEAR(A443)=YEAR($A$2:$A$4815))*(MONTH(A443)=MONTH($A$2:$A$4815))),1)</f>
        <v>0</v>
      </c>
      <c r="F443" s="69">
        <v>43495</v>
      </c>
      <c r="G443">
        <v>2681.05</v>
      </c>
      <c r="H443">
        <v>107.14</v>
      </c>
      <c r="I443" t="b">
        <v>0</v>
      </c>
    </row>
    <row r="444" spans="1:9" x14ac:dyDescent="0.35">
      <c r="A444" s="68">
        <v>38512</v>
      </c>
      <c r="B444">
        <v>1200.93</v>
      </c>
      <c r="C444">
        <v>103</v>
      </c>
      <c r="D444" s="21" t="b" cm="1">
        <f t="array" ref="D444">A444=_xlfn.AGGREGATE(14,6,$A$2:$A$4815/((YEAR(A444)=YEAR($A$2:$A$4815))*(MONTH(A444)=MONTH($A$2:$A$4815))),1)</f>
        <v>0</v>
      </c>
      <c r="F444" s="69">
        <v>43496</v>
      </c>
      <c r="G444">
        <v>2704.1</v>
      </c>
      <c r="H444">
        <v>107.46</v>
      </c>
      <c r="I444" t="b">
        <v>1</v>
      </c>
    </row>
    <row r="445" spans="1:9" x14ac:dyDescent="0.35">
      <c r="A445" s="68">
        <v>38513</v>
      </c>
      <c r="B445">
        <v>1198.1099999999999</v>
      </c>
      <c r="C445">
        <v>102.6</v>
      </c>
      <c r="D445" s="21" t="b" cm="1">
        <f t="array" ref="D445">A445=_xlfn.AGGREGATE(14,6,$A$2:$A$4815/((YEAR(A445)=YEAR($A$2:$A$4815))*(MONTH(A445)=MONTH($A$2:$A$4815))),1)</f>
        <v>0</v>
      </c>
      <c r="F445" s="69">
        <v>43497</v>
      </c>
      <c r="G445">
        <v>2706.53</v>
      </c>
      <c r="H445">
        <v>106.97</v>
      </c>
      <c r="I445" t="b">
        <v>0</v>
      </c>
    </row>
    <row r="446" spans="1:9" x14ac:dyDescent="0.35">
      <c r="A446" s="68">
        <v>38516</v>
      </c>
      <c r="B446">
        <v>1200.82</v>
      </c>
      <c r="C446">
        <v>102.51</v>
      </c>
      <c r="D446" s="21" t="b" cm="1">
        <f t="array" ref="D446">A446=_xlfn.AGGREGATE(14,6,$A$2:$A$4815/((YEAR(A446)=YEAR($A$2:$A$4815))*(MONTH(A446)=MONTH($A$2:$A$4815))),1)</f>
        <v>0</v>
      </c>
      <c r="F446" s="69">
        <v>43500</v>
      </c>
      <c r="G446">
        <v>2724.87</v>
      </c>
      <c r="H446">
        <v>106.88</v>
      </c>
      <c r="I446" t="b">
        <v>0</v>
      </c>
    </row>
    <row r="447" spans="1:9" x14ac:dyDescent="0.35">
      <c r="A447" s="68">
        <v>38517</v>
      </c>
      <c r="B447">
        <v>1203.9100000000001</v>
      </c>
      <c r="C447">
        <v>102.38</v>
      </c>
      <c r="D447" s="21" t="b" cm="1">
        <f t="array" ref="D447">A447=_xlfn.AGGREGATE(14,6,$A$2:$A$4815/((YEAR(A447)=YEAR($A$2:$A$4815))*(MONTH(A447)=MONTH($A$2:$A$4815))),1)</f>
        <v>0</v>
      </c>
      <c r="F447" s="69">
        <v>43501</v>
      </c>
      <c r="G447">
        <v>2737.7</v>
      </c>
      <c r="H447">
        <v>107.11</v>
      </c>
      <c r="I447" t="b">
        <v>0</v>
      </c>
    </row>
    <row r="448" spans="1:9" x14ac:dyDescent="0.35">
      <c r="A448" s="68">
        <v>38518</v>
      </c>
      <c r="B448">
        <v>1206.58</v>
      </c>
      <c r="C448">
        <v>102.32</v>
      </c>
      <c r="D448" s="21" t="b" cm="1">
        <f t="array" ref="D448">A448=_xlfn.AGGREGATE(14,6,$A$2:$A$4815/((YEAR(A448)=YEAR($A$2:$A$4815))*(MONTH(A448)=MONTH($A$2:$A$4815))),1)</f>
        <v>0</v>
      </c>
      <c r="F448" s="69">
        <v>43502</v>
      </c>
      <c r="G448">
        <v>2731.61</v>
      </c>
      <c r="H448">
        <v>107.05</v>
      </c>
      <c r="I448" t="b">
        <v>0</v>
      </c>
    </row>
    <row r="449" spans="1:9" x14ac:dyDescent="0.35">
      <c r="A449" s="68">
        <v>38519</v>
      </c>
      <c r="B449">
        <v>1210.96</v>
      </c>
      <c r="C449">
        <v>102.63</v>
      </c>
      <c r="D449" s="21" t="b" cm="1">
        <f t="array" ref="D449">A449=_xlfn.AGGREGATE(14,6,$A$2:$A$4815/((YEAR(A449)=YEAR($A$2:$A$4815))*(MONTH(A449)=MONTH($A$2:$A$4815))),1)</f>
        <v>0</v>
      </c>
      <c r="F449" s="69">
        <v>43503</v>
      </c>
      <c r="G449">
        <v>2706.05</v>
      </c>
      <c r="H449">
        <v>107.1</v>
      </c>
      <c r="I449" t="b">
        <v>0</v>
      </c>
    </row>
    <row r="450" spans="1:9" x14ac:dyDescent="0.35">
      <c r="A450" s="68">
        <v>38520</v>
      </c>
      <c r="B450">
        <v>1216.96</v>
      </c>
      <c r="C450">
        <v>102.63</v>
      </c>
      <c r="D450" s="21" t="b" cm="1">
        <f t="array" ref="D450">A450=_xlfn.AGGREGATE(14,6,$A$2:$A$4815/((YEAR(A450)=YEAR($A$2:$A$4815))*(MONTH(A450)=MONTH($A$2:$A$4815))),1)</f>
        <v>0</v>
      </c>
      <c r="F450" s="69">
        <v>43504</v>
      </c>
      <c r="G450">
        <v>2707.88</v>
      </c>
      <c r="H450">
        <v>107.34</v>
      </c>
      <c r="I450" t="b">
        <v>0</v>
      </c>
    </row>
    <row r="451" spans="1:9" x14ac:dyDescent="0.35">
      <c r="A451" s="68">
        <v>38523</v>
      </c>
      <c r="B451">
        <v>1216.0999999999999</v>
      </c>
      <c r="C451">
        <v>102.4</v>
      </c>
      <c r="D451" s="21" t="b" cm="1">
        <f t="array" ref="D451">A451=_xlfn.AGGREGATE(14,6,$A$2:$A$4815/((YEAR(A451)=YEAR($A$2:$A$4815))*(MONTH(A451)=MONTH($A$2:$A$4815))),1)</f>
        <v>0</v>
      </c>
      <c r="F451" s="69">
        <v>43507</v>
      </c>
      <c r="G451">
        <v>2709.8</v>
      </c>
      <c r="H451">
        <v>107.23</v>
      </c>
      <c r="I451" t="b">
        <v>0</v>
      </c>
    </row>
    <row r="452" spans="1:9" x14ac:dyDescent="0.35">
      <c r="A452" s="68">
        <v>38524</v>
      </c>
      <c r="B452">
        <v>1213.6099999999999</v>
      </c>
      <c r="C452">
        <v>102.82</v>
      </c>
      <c r="D452" s="21" t="b" cm="1">
        <f t="array" ref="D452">A452=_xlfn.AGGREGATE(14,6,$A$2:$A$4815/((YEAR(A452)=YEAR($A$2:$A$4815))*(MONTH(A452)=MONTH($A$2:$A$4815))),1)</f>
        <v>0</v>
      </c>
      <c r="F452" s="69">
        <v>43508</v>
      </c>
      <c r="G452">
        <v>2744.73</v>
      </c>
      <c r="H452">
        <v>107.25</v>
      </c>
      <c r="I452" t="b">
        <v>0</v>
      </c>
    </row>
    <row r="453" spans="1:9" x14ac:dyDescent="0.35">
      <c r="A453" s="68">
        <v>38525</v>
      </c>
      <c r="B453">
        <v>1213.8800000000001</v>
      </c>
      <c r="C453">
        <v>103.26</v>
      </c>
      <c r="D453" s="21" t="b" cm="1">
        <f t="array" ref="D453">A453=_xlfn.AGGREGATE(14,6,$A$2:$A$4815/((YEAR(A453)=YEAR($A$2:$A$4815))*(MONTH(A453)=MONTH($A$2:$A$4815))),1)</f>
        <v>0</v>
      </c>
      <c r="F453" s="69">
        <v>43509</v>
      </c>
      <c r="G453">
        <v>2753.03</v>
      </c>
      <c r="H453">
        <v>107.06</v>
      </c>
      <c r="I453" t="b">
        <v>0</v>
      </c>
    </row>
    <row r="454" spans="1:9" x14ac:dyDescent="0.35">
      <c r="A454" s="68">
        <v>38526</v>
      </c>
      <c r="B454">
        <v>1200.73</v>
      </c>
      <c r="C454">
        <v>103.16</v>
      </c>
      <c r="D454" s="21" t="b" cm="1">
        <f t="array" ref="D454">A454=_xlfn.AGGREGATE(14,6,$A$2:$A$4815/((YEAR(A454)=YEAR($A$2:$A$4815))*(MONTH(A454)=MONTH($A$2:$A$4815))),1)</f>
        <v>0</v>
      </c>
      <c r="F454" s="69">
        <v>43510</v>
      </c>
      <c r="G454">
        <v>2745.73</v>
      </c>
      <c r="H454">
        <v>107.22</v>
      </c>
      <c r="I454" t="b">
        <v>0</v>
      </c>
    </row>
    <row r="455" spans="1:9" x14ac:dyDescent="0.35">
      <c r="A455" s="68">
        <v>38527</v>
      </c>
      <c r="B455">
        <v>1191.57</v>
      </c>
      <c r="C455">
        <v>103.32</v>
      </c>
      <c r="D455" s="21" t="b" cm="1">
        <f t="array" ref="D455">A455=_xlfn.AGGREGATE(14,6,$A$2:$A$4815/((YEAR(A455)=YEAR($A$2:$A$4815))*(MONTH(A455)=MONTH($A$2:$A$4815))),1)</f>
        <v>0</v>
      </c>
      <c r="F455" s="69">
        <v>43511</v>
      </c>
      <c r="G455">
        <v>2775.6</v>
      </c>
      <c r="H455">
        <v>107.3</v>
      </c>
      <c r="I455" t="b">
        <v>0</v>
      </c>
    </row>
    <row r="456" spans="1:9" x14ac:dyDescent="0.35">
      <c r="A456" s="68">
        <v>38530</v>
      </c>
      <c r="B456">
        <v>1190.69</v>
      </c>
      <c r="C456">
        <v>103.4</v>
      </c>
      <c r="D456" s="21" t="b" cm="1">
        <f t="array" ref="D456">A456=_xlfn.AGGREGATE(14,6,$A$2:$A$4815/((YEAR(A456)=YEAR($A$2:$A$4815))*(MONTH(A456)=MONTH($A$2:$A$4815))),1)</f>
        <v>0</v>
      </c>
      <c r="F456" s="69">
        <v>43514</v>
      </c>
      <c r="G456">
        <v>2775.6</v>
      </c>
      <c r="H456">
        <v>107.3</v>
      </c>
      <c r="I456" t="b">
        <v>0</v>
      </c>
    </row>
    <row r="457" spans="1:9" x14ac:dyDescent="0.35">
      <c r="A457" s="68">
        <v>38531</v>
      </c>
      <c r="B457">
        <v>1201.57</v>
      </c>
      <c r="C457">
        <v>103.1</v>
      </c>
      <c r="D457" s="21" t="b" cm="1">
        <f t="array" ref="D457">A457=_xlfn.AGGREGATE(14,6,$A$2:$A$4815/((YEAR(A457)=YEAR($A$2:$A$4815))*(MONTH(A457)=MONTH($A$2:$A$4815))),1)</f>
        <v>0</v>
      </c>
      <c r="F457" s="69">
        <v>43515</v>
      </c>
      <c r="G457">
        <v>2779.76</v>
      </c>
      <c r="H457">
        <v>107.36</v>
      </c>
      <c r="I457" t="b">
        <v>0</v>
      </c>
    </row>
    <row r="458" spans="1:9" x14ac:dyDescent="0.35">
      <c r="A458" s="68">
        <v>38532</v>
      </c>
      <c r="B458">
        <v>1199.8499999999999</v>
      </c>
      <c r="C458">
        <v>103.05</v>
      </c>
      <c r="D458" s="21" t="b" cm="1">
        <f t="array" ref="D458">A458=_xlfn.AGGREGATE(14,6,$A$2:$A$4815/((YEAR(A458)=YEAR($A$2:$A$4815))*(MONTH(A458)=MONTH($A$2:$A$4815))),1)</f>
        <v>0</v>
      </c>
      <c r="F458" s="69">
        <v>43516</v>
      </c>
      <c r="G458">
        <v>2784.7</v>
      </c>
      <c r="H458">
        <v>107.37</v>
      </c>
      <c r="I458" t="b">
        <v>0</v>
      </c>
    </row>
    <row r="459" spans="1:9" x14ac:dyDescent="0.35">
      <c r="A459" s="68">
        <v>38533</v>
      </c>
      <c r="B459">
        <v>1191.33</v>
      </c>
      <c r="C459">
        <v>103.38</v>
      </c>
      <c r="D459" s="21" t="b" cm="1">
        <f t="array" ref="D459">A459=_xlfn.AGGREGATE(14,6,$A$2:$A$4815/((YEAR(A459)=YEAR($A$2:$A$4815))*(MONTH(A459)=MONTH($A$2:$A$4815))),1)</f>
        <v>1</v>
      </c>
      <c r="F459" s="69">
        <v>43517</v>
      </c>
      <c r="G459">
        <v>2774.88</v>
      </c>
      <c r="H459">
        <v>107.13</v>
      </c>
      <c r="I459" t="b">
        <v>0</v>
      </c>
    </row>
    <row r="460" spans="1:9" x14ac:dyDescent="0.35">
      <c r="A460" s="68">
        <v>38534</v>
      </c>
      <c r="B460">
        <v>1194.44</v>
      </c>
      <c r="C460">
        <v>102.68</v>
      </c>
      <c r="D460" s="21" t="b" cm="1">
        <f t="array" ref="D460">A460=_xlfn.AGGREGATE(14,6,$A$2:$A$4815/((YEAR(A460)=YEAR($A$2:$A$4815))*(MONTH(A460)=MONTH($A$2:$A$4815))),1)</f>
        <v>0</v>
      </c>
      <c r="F460" s="69">
        <v>43518</v>
      </c>
      <c r="G460">
        <v>2792.67</v>
      </c>
      <c r="H460">
        <v>107.4</v>
      </c>
      <c r="I460" t="b">
        <v>0</v>
      </c>
    </row>
    <row r="461" spans="1:9" x14ac:dyDescent="0.35">
      <c r="A461" s="68">
        <v>38537</v>
      </c>
      <c r="B461">
        <v>1194.44</v>
      </c>
      <c r="C461">
        <v>102.68</v>
      </c>
      <c r="D461" s="21" t="b" cm="1">
        <f t="array" ref="D461">A461=_xlfn.AGGREGATE(14,6,$A$2:$A$4815/((YEAR(A461)=YEAR($A$2:$A$4815))*(MONTH(A461)=MONTH($A$2:$A$4815))),1)</f>
        <v>0</v>
      </c>
      <c r="F461" s="69">
        <v>43521</v>
      </c>
      <c r="G461">
        <v>2796.11</v>
      </c>
      <c r="H461">
        <v>107.37</v>
      </c>
      <c r="I461" t="b">
        <v>0</v>
      </c>
    </row>
    <row r="462" spans="1:9" x14ac:dyDescent="0.35">
      <c r="A462" s="68">
        <v>38538</v>
      </c>
      <c r="B462">
        <v>1204.99</v>
      </c>
      <c r="C462">
        <v>102.3</v>
      </c>
      <c r="D462" s="21" t="b" cm="1">
        <f t="array" ref="D462">A462=_xlfn.AGGREGATE(14,6,$A$2:$A$4815/((YEAR(A462)=YEAR($A$2:$A$4815))*(MONTH(A462)=MONTH($A$2:$A$4815))),1)</f>
        <v>0</v>
      </c>
      <c r="F462" s="69">
        <v>43522</v>
      </c>
      <c r="G462">
        <v>2793.9</v>
      </c>
      <c r="H462">
        <v>107.49</v>
      </c>
      <c r="I462" t="b">
        <v>0</v>
      </c>
    </row>
    <row r="463" spans="1:9" x14ac:dyDescent="0.35">
      <c r="A463" s="68">
        <v>38539</v>
      </c>
      <c r="B463">
        <v>1194.94</v>
      </c>
      <c r="C463">
        <v>102.46</v>
      </c>
      <c r="D463" s="21" t="b" cm="1">
        <f t="array" ref="D463">A463=_xlfn.AGGREGATE(14,6,$A$2:$A$4815/((YEAR(A463)=YEAR($A$2:$A$4815))*(MONTH(A463)=MONTH($A$2:$A$4815))),1)</f>
        <v>0</v>
      </c>
      <c r="F463" s="69">
        <v>43523</v>
      </c>
      <c r="G463">
        <v>2792.38</v>
      </c>
      <c r="H463">
        <v>107.26</v>
      </c>
      <c r="I463" t="b">
        <v>0</v>
      </c>
    </row>
    <row r="464" spans="1:9" x14ac:dyDescent="0.35">
      <c r="A464" s="68">
        <v>38540</v>
      </c>
      <c r="B464">
        <v>1197.8699999999999</v>
      </c>
      <c r="C464">
        <v>102.59</v>
      </c>
      <c r="D464" s="21" t="b" cm="1">
        <f t="array" ref="D464">A464=_xlfn.AGGREGATE(14,6,$A$2:$A$4815/((YEAR(A464)=YEAR($A$2:$A$4815))*(MONTH(A464)=MONTH($A$2:$A$4815))),1)</f>
        <v>0</v>
      </c>
      <c r="F464" s="69">
        <v>43524</v>
      </c>
      <c r="G464">
        <v>2784.49</v>
      </c>
      <c r="H464">
        <v>107.07</v>
      </c>
      <c r="I464" t="b">
        <v>1</v>
      </c>
    </row>
    <row r="465" spans="1:9" x14ac:dyDescent="0.35">
      <c r="A465" s="68">
        <v>38541</v>
      </c>
      <c r="B465">
        <v>1211.8599999999999</v>
      </c>
      <c r="C465">
        <v>102.42</v>
      </c>
      <c r="D465" s="21" t="b" cm="1">
        <f t="array" ref="D465">A465=_xlfn.AGGREGATE(14,6,$A$2:$A$4815/((YEAR(A465)=YEAR($A$2:$A$4815))*(MONTH(A465)=MONTH($A$2:$A$4815))),1)</f>
        <v>0</v>
      </c>
      <c r="F465" s="69">
        <v>43525</v>
      </c>
      <c r="G465">
        <v>2803.69</v>
      </c>
      <c r="H465">
        <v>106.63</v>
      </c>
      <c r="I465" t="b">
        <v>0</v>
      </c>
    </row>
    <row r="466" spans="1:9" x14ac:dyDescent="0.35">
      <c r="A466" s="68">
        <v>38544</v>
      </c>
      <c r="B466">
        <v>1219.44</v>
      </c>
      <c r="C466">
        <v>102.43</v>
      </c>
      <c r="D466" s="21" t="b" cm="1">
        <f t="array" ref="D466">A466=_xlfn.AGGREGATE(14,6,$A$2:$A$4815/((YEAR(A466)=YEAR($A$2:$A$4815))*(MONTH(A466)=MONTH($A$2:$A$4815))),1)</f>
        <v>0</v>
      </c>
      <c r="F466" s="69">
        <v>43528</v>
      </c>
      <c r="G466">
        <v>2792.81</v>
      </c>
      <c r="H466">
        <v>106.76</v>
      </c>
      <c r="I466" t="b">
        <v>0</v>
      </c>
    </row>
    <row r="467" spans="1:9" x14ac:dyDescent="0.35">
      <c r="A467" s="68">
        <v>38545</v>
      </c>
      <c r="B467">
        <v>1222.21</v>
      </c>
      <c r="C467">
        <v>102.38</v>
      </c>
      <c r="D467" s="21" t="b" cm="1">
        <f t="array" ref="D467">A467=_xlfn.AGGREGATE(14,6,$A$2:$A$4815/((YEAR(A467)=YEAR($A$2:$A$4815))*(MONTH(A467)=MONTH($A$2:$A$4815))),1)</f>
        <v>0</v>
      </c>
      <c r="F467" s="69">
        <v>43529</v>
      </c>
      <c r="G467">
        <v>2789.65</v>
      </c>
      <c r="H467">
        <v>106.83</v>
      </c>
      <c r="I467" t="b">
        <v>0</v>
      </c>
    </row>
    <row r="468" spans="1:9" x14ac:dyDescent="0.35">
      <c r="A468" s="68">
        <v>38546</v>
      </c>
      <c r="B468">
        <v>1223.29</v>
      </c>
      <c r="C468">
        <v>102.24</v>
      </c>
      <c r="D468" s="21" t="b" cm="1">
        <f t="array" ref="D468">A468=_xlfn.AGGREGATE(14,6,$A$2:$A$4815/((YEAR(A468)=YEAR($A$2:$A$4815))*(MONTH(A468)=MONTH($A$2:$A$4815))),1)</f>
        <v>0</v>
      </c>
      <c r="F468" s="69">
        <v>43530</v>
      </c>
      <c r="G468">
        <v>2771.45</v>
      </c>
      <c r="H468">
        <v>106.99</v>
      </c>
      <c r="I468" t="b">
        <v>0</v>
      </c>
    </row>
    <row r="469" spans="1:9" x14ac:dyDescent="0.35">
      <c r="A469" s="68">
        <v>38547</v>
      </c>
      <c r="B469">
        <v>1226.5</v>
      </c>
      <c r="C469">
        <v>102.24</v>
      </c>
      <c r="D469" s="21" t="b" cm="1">
        <f t="array" ref="D469">A469=_xlfn.AGGREGATE(14,6,$A$2:$A$4815/((YEAR(A469)=YEAR($A$2:$A$4815))*(MONTH(A469)=MONTH($A$2:$A$4815))),1)</f>
        <v>0</v>
      </c>
      <c r="F469" s="69">
        <v>43531</v>
      </c>
      <c r="G469">
        <v>2748.93</v>
      </c>
      <c r="H469">
        <v>107.29</v>
      </c>
      <c r="I469" t="b">
        <v>0</v>
      </c>
    </row>
    <row r="470" spans="1:9" x14ac:dyDescent="0.35">
      <c r="A470" s="68">
        <v>38548</v>
      </c>
      <c r="B470">
        <v>1227.92</v>
      </c>
      <c r="C470">
        <v>102.29</v>
      </c>
      <c r="D470" s="21" t="b" cm="1">
        <f t="array" ref="D470">A470=_xlfn.AGGREGATE(14,6,$A$2:$A$4815/((YEAR(A470)=YEAR($A$2:$A$4815))*(MONTH(A470)=MONTH($A$2:$A$4815))),1)</f>
        <v>0</v>
      </c>
      <c r="F470" s="69">
        <v>43532</v>
      </c>
      <c r="G470">
        <v>2743.07</v>
      </c>
      <c r="H470">
        <v>107.43</v>
      </c>
      <c r="I470" t="b">
        <v>0</v>
      </c>
    </row>
    <row r="471" spans="1:9" x14ac:dyDescent="0.35">
      <c r="A471" s="68">
        <v>38551</v>
      </c>
      <c r="B471">
        <v>1221.1300000000001</v>
      </c>
      <c r="C471">
        <v>102.11</v>
      </c>
      <c r="D471" s="21" t="b" cm="1">
        <f t="array" ref="D471">A471=_xlfn.AGGREGATE(14,6,$A$2:$A$4815/((YEAR(A471)=YEAR($A$2:$A$4815))*(MONTH(A471)=MONTH($A$2:$A$4815))),1)</f>
        <v>0</v>
      </c>
      <c r="F471" s="69">
        <v>43535</v>
      </c>
      <c r="G471">
        <v>2783.3</v>
      </c>
      <c r="H471">
        <v>107.44</v>
      </c>
      <c r="I471" t="b">
        <v>0</v>
      </c>
    </row>
    <row r="472" spans="1:9" x14ac:dyDescent="0.35">
      <c r="A472" s="68">
        <v>38552</v>
      </c>
      <c r="B472">
        <v>1229.3499999999999</v>
      </c>
      <c r="C472">
        <v>102.16</v>
      </c>
      <c r="D472" s="21" t="b" cm="1">
        <f t="array" ref="D472">A472=_xlfn.AGGREGATE(14,6,$A$2:$A$4815/((YEAR(A472)=YEAR($A$2:$A$4815))*(MONTH(A472)=MONTH($A$2:$A$4815))),1)</f>
        <v>0</v>
      </c>
      <c r="F472" s="69">
        <v>43536</v>
      </c>
      <c r="G472">
        <v>2791.52</v>
      </c>
      <c r="H472">
        <v>107.64</v>
      </c>
      <c r="I472" t="b">
        <v>0</v>
      </c>
    </row>
    <row r="473" spans="1:9" x14ac:dyDescent="0.35">
      <c r="A473" s="68">
        <v>38553</v>
      </c>
      <c r="B473">
        <v>1235.2</v>
      </c>
      <c r="C473">
        <v>102.33</v>
      </c>
      <c r="D473" s="21" t="b" cm="1">
        <f t="array" ref="D473">A473=_xlfn.AGGREGATE(14,6,$A$2:$A$4815/((YEAR(A473)=YEAR($A$2:$A$4815))*(MONTH(A473)=MONTH($A$2:$A$4815))),1)</f>
        <v>0</v>
      </c>
      <c r="F473" s="69">
        <v>43537</v>
      </c>
      <c r="G473">
        <v>2810.92</v>
      </c>
      <c r="H473">
        <v>107.59</v>
      </c>
      <c r="I473" t="b">
        <v>0</v>
      </c>
    </row>
    <row r="474" spans="1:9" x14ac:dyDescent="0.35">
      <c r="A474" s="68">
        <v>38554</v>
      </c>
      <c r="B474">
        <v>1227.04</v>
      </c>
      <c r="C474">
        <v>101.8</v>
      </c>
      <c r="D474" s="21" t="b" cm="1">
        <f t="array" ref="D474">A474=_xlfn.AGGREGATE(14,6,$A$2:$A$4815/((YEAR(A474)=YEAR($A$2:$A$4815))*(MONTH(A474)=MONTH($A$2:$A$4815))),1)</f>
        <v>0</v>
      </c>
      <c r="F474" s="69">
        <v>43538</v>
      </c>
      <c r="G474">
        <v>2808.48</v>
      </c>
      <c r="H474">
        <v>107.43</v>
      </c>
      <c r="I474" t="b">
        <v>0</v>
      </c>
    </row>
    <row r="475" spans="1:9" x14ac:dyDescent="0.35">
      <c r="A475" s="68">
        <v>38555</v>
      </c>
      <c r="B475">
        <v>1233.68</v>
      </c>
      <c r="C475">
        <v>101.95</v>
      </c>
      <c r="D475" s="21" t="b" cm="1">
        <f t="array" ref="D475">A475=_xlfn.AGGREGATE(14,6,$A$2:$A$4815/((YEAR(A475)=YEAR($A$2:$A$4815))*(MONTH(A475)=MONTH($A$2:$A$4815))),1)</f>
        <v>0</v>
      </c>
      <c r="F475" s="69">
        <v>43539</v>
      </c>
      <c r="G475">
        <v>2822.48</v>
      </c>
      <c r="H475">
        <v>107.7</v>
      </c>
      <c r="I475" t="b">
        <v>0</v>
      </c>
    </row>
    <row r="476" spans="1:9" x14ac:dyDescent="0.35">
      <c r="A476" s="68">
        <v>38558</v>
      </c>
      <c r="B476">
        <v>1229.03</v>
      </c>
      <c r="C476">
        <v>101.95</v>
      </c>
      <c r="D476" s="21" t="b" cm="1">
        <f t="array" ref="D476">A476=_xlfn.AGGREGATE(14,6,$A$2:$A$4815/((YEAR(A476)=YEAR($A$2:$A$4815))*(MONTH(A476)=MONTH($A$2:$A$4815))),1)</f>
        <v>0</v>
      </c>
      <c r="F476" s="69">
        <v>43542</v>
      </c>
      <c r="G476">
        <v>2832.94</v>
      </c>
      <c r="H476">
        <v>107.68</v>
      </c>
      <c r="I476" t="b">
        <v>0</v>
      </c>
    </row>
    <row r="477" spans="1:9" x14ac:dyDescent="0.35">
      <c r="A477" s="68">
        <v>38559</v>
      </c>
      <c r="B477">
        <v>1231.1600000000001</v>
      </c>
      <c r="C477">
        <v>102.06</v>
      </c>
      <c r="D477" s="21" t="b" cm="1">
        <f t="array" ref="D477">A477=_xlfn.AGGREGATE(14,6,$A$2:$A$4815/((YEAR(A477)=YEAR($A$2:$A$4815))*(MONTH(A477)=MONTH($A$2:$A$4815))),1)</f>
        <v>0</v>
      </c>
      <c r="F477" s="69">
        <v>43543</v>
      </c>
      <c r="G477">
        <v>2832.57</v>
      </c>
      <c r="H477">
        <v>107.62</v>
      </c>
      <c r="I477" t="b">
        <v>0</v>
      </c>
    </row>
    <row r="478" spans="1:9" x14ac:dyDescent="0.35">
      <c r="A478" s="68">
        <v>38560</v>
      </c>
      <c r="B478">
        <v>1236.79</v>
      </c>
      <c r="C478">
        <v>102</v>
      </c>
      <c r="D478" s="21" t="b" cm="1">
        <f t="array" ref="D478">A478=_xlfn.AGGREGATE(14,6,$A$2:$A$4815/((YEAR(A478)=YEAR($A$2:$A$4815))*(MONTH(A478)=MONTH($A$2:$A$4815))),1)</f>
        <v>0</v>
      </c>
      <c r="F478" s="69">
        <v>43544</v>
      </c>
      <c r="G478">
        <v>2824.23</v>
      </c>
      <c r="H478">
        <v>108.06</v>
      </c>
      <c r="I478" t="b">
        <v>0</v>
      </c>
    </row>
    <row r="479" spans="1:9" x14ac:dyDescent="0.35">
      <c r="A479" s="68">
        <v>38561</v>
      </c>
      <c r="B479">
        <v>1243.72</v>
      </c>
      <c r="C479">
        <v>102.3</v>
      </c>
      <c r="D479" s="21" t="b" cm="1">
        <f t="array" ref="D479">A479=_xlfn.AGGREGATE(14,6,$A$2:$A$4815/((YEAR(A479)=YEAR($A$2:$A$4815))*(MONTH(A479)=MONTH($A$2:$A$4815))),1)</f>
        <v>0</v>
      </c>
      <c r="F479" s="69">
        <v>43545</v>
      </c>
      <c r="G479">
        <v>2854.88</v>
      </c>
      <c r="H479">
        <v>108.08</v>
      </c>
      <c r="I479" t="b">
        <v>0</v>
      </c>
    </row>
    <row r="480" spans="1:9" x14ac:dyDescent="0.35">
      <c r="A480" s="68">
        <v>38562</v>
      </c>
      <c r="B480">
        <v>1234.18</v>
      </c>
      <c r="C480">
        <v>101.98</v>
      </c>
      <c r="D480" s="21" t="b" cm="1">
        <f t="array" ref="D480">A480=_xlfn.AGGREGATE(14,6,$A$2:$A$4815/((YEAR(A480)=YEAR($A$2:$A$4815))*(MONTH(A480)=MONTH($A$2:$A$4815))),1)</f>
        <v>1</v>
      </c>
      <c r="F480" s="69">
        <v>43546</v>
      </c>
      <c r="G480">
        <v>2800.71</v>
      </c>
      <c r="H480">
        <v>108.62</v>
      </c>
      <c r="I480" t="b">
        <v>0</v>
      </c>
    </row>
    <row r="481" spans="1:9" x14ac:dyDescent="0.35">
      <c r="A481" s="68">
        <v>38565</v>
      </c>
      <c r="B481">
        <v>1235.3499999999999</v>
      </c>
      <c r="C481">
        <v>101.59</v>
      </c>
      <c r="D481" s="21" t="b" cm="1">
        <f t="array" ref="D481">A481=_xlfn.AGGREGATE(14,6,$A$2:$A$4815/((YEAR(A481)=YEAR($A$2:$A$4815))*(MONTH(A481)=MONTH($A$2:$A$4815))),1)</f>
        <v>0</v>
      </c>
      <c r="F481" s="69">
        <v>43549</v>
      </c>
      <c r="G481">
        <v>2798.36</v>
      </c>
      <c r="H481">
        <v>108.82</v>
      </c>
      <c r="I481" t="b">
        <v>0</v>
      </c>
    </row>
    <row r="482" spans="1:9" x14ac:dyDescent="0.35">
      <c r="A482" s="68">
        <v>38566</v>
      </c>
      <c r="B482">
        <v>1244.1199999999999</v>
      </c>
      <c r="C482">
        <v>101.37</v>
      </c>
      <c r="D482" s="21" t="b" cm="1">
        <f t="array" ref="D482">A482=_xlfn.AGGREGATE(14,6,$A$2:$A$4815/((YEAR(A482)=YEAR($A$2:$A$4815))*(MONTH(A482)=MONTH($A$2:$A$4815))),1)</f>
        <v>0</v>
      </c>
      <c r="F482" s="69">
        <v>43550</v>
      </c>
      <c r="G482">
        <v>2818.46</v>
      </c>
      <c r="H482">
        <v>108.84</v>
      </c>
      <c r="I482" t="b">
        <v>0</v>
      </c>
    </row>
    <row r="483" spans="1:9" x14ac:dyDescent="0.35">
      <c r="A483" s="68">
        <v>38567</v>
      </c>
      <c r="B483">
        <v>1245.05</v>
      </c>
      <c r="C483">
        <v>101.7</v>
      </c>
      <c r="D483" s="21" t="b" cm="1">
        <f t="array" ref="D483">A483=_xlfn.AGGREGATE(14,6,$A$2:$A$4815/((YEAR(A483)=YEAR($A$2:$A$4815))*(MONTH(A483)=MONTH($A$2:$A$4815))),1)</f>
        <v>0</v>
      </c>
      <c r="F483" s="69">
        <v>43551</v>
      </c>
      <c r="G483">
        <v>2805.37</v>
      </c>
      <c r="H483">
        <v>109.07</v>
      </c>
      <c r="I483" t="b">
        <v>0</v>
      </c>
    </row>
    <row r="484" spans="1:9" x14ac:dyDescent="0.35">
      <c r="A484" s="68">
        <v>38568</v>
      </c>
      <c r="B484">
        <v>1235.8599999999999</v>
      </c>
      <c r="C484">
        <v>101.6</v>
      </c>
      <c r="D484" s="21" t="b" cm="1">
        <f t="array" ref="D484">A484=_xlfn.AGGREGATE(14,6,$A$2:$A$4815/((YEAR(A484)=YEAR($A$2:$A$4815))*(MONTH(A484)=MONTH($A$2:$A$4815))),1)</f>
        <v>0</v>
      </c>
      <c r="F484" s="69">
        <v>43552</v>
      </c>
      <c r="G484">
        <v>2815.44</v>
      </c>
      <c r="H484">
        <v>109.08</v>
      </c>
      <c r="I484" t="b">
        <v>0</v>
      </c>
    </row>
    <row r="485" spans="1:9" x14ac:dyDescent="0.35">
      <c r="A485" s="68">
        <v>38569</v>
      </c>
      <c r="B485">
        <v>1226.42</v>
      </c>
      <c r="C485">
        <v>101.1</v>
      </c>
      <c r="D485" s="21" t="b" cm="1">
        <f t="array" ref="D485">A485=_xlfn.AGGREGATE(14,6,$A$2:$A$4815/((YEAR(A485)=YEAR($A$2:$A$4815))*(MONTH(A485)=MONTH($A$2:$A$4815))),1)</f>
        <v>0</v>
      </c>
      <c r="F485" s="69">
        <v>43553</v>
      </c>
      <c r="G485">
        <v>2834.4</v>
      </c>
      <c r="H485">
        <v>109.07</v>
      </c>
      <c r="I485" t="b">
        <v>1</v>
      </c>
    </row>
    <row r="486" spans="1:9" x14ac:dyDescent="0.35">
      <c r="A486" s="68">
        <v>38572</v>
      </c>
      <c r="B486">
        <v>1223.1300000000001</v>
      </c>
      <c r="C486">
        <v>101.08</v>
      </c>
      <c r="D486" s="21" t="b" cm="1">
        <f t="array" ref="D486">A486=_xlfn.AGGREGATE(14,6,$A$2:$A$4815/((YEAR(A486)=YEAR($A$2:$A$4815))*(MONTH(A486)=MONTH($A$2:$A$4815))),1)</f>
        <v>0</v>
      </c>
      <c r="F486" s="69">
        <v>43556</v>
      </c>
      <c r="G486">
        <v>2867.19</v>
      </c>
      <c r="H486">
        <v>108.31</v>
      </c>
      <c r="I486" t="b">
        <v>0</v>
      </c>
    </row>
    <row r="487" spans="1:9" x14ac:dyDescent="0.35">
      <c r="A487" s="68">
        <v>38573</v>
      </c>
      <c r="B487">
        <v>1231.3800000000001</v>
      </c>
      <c r="C487">
        <v>101.26</v>
      </c>
      <c r="D487" s="21" t="b" cm="1">
        <f t="array" ref="D487">A487=_xlfn.AGGREGATE(14,6,$A$2:$A$4815/((YEAR(A487)=YEAR($A$2:$A$4815))*(MONTH(A487)=MONTH($A$2:$A$4815))),1)</f>
        <v>0</v>
      </c>
      <c r="F487" s="69">
        <v>43557</v>
      </c>
      <c r="G487">
        <v>2867.24</v>
      </c>
      <c r="H487">
        <v>108.43</v>
      </c>
      <c r="I487" t="b">
        <v>0</v>
      </c>
    </row>
    <row r="488" spans="1:9" x14ac:dyDescent="0.35">
      <c r="A488" s="68">
        <v>38574</v>
      </c>
      <c r="B488">
        <v>1229.1300000000001</v>
      </c>
      <c r="C488">
        <v>101.27</v>
      </c>
      <c r="D488" s="21" t="b" cm="1">
        <f t="array" ref="D488">A488=_xlfn.AGGREGATE(14,6,$A$2:$A$4815/((YEAR(A488)=YEAR($A$2:$A$4815))*(MONTH(A488)=MONTH($A$2:$A$4815))),1)</f>
        <v>0</v>
      </c>
      <c r="F488" s="69">
        <v>43558</v>
      </c>
      <c r="G488">
        <v>2873.4</v>
      </c>
      <c r="H488">
        <v>108.23</v>
      </c>
      <c r="I488" t="b">
        <v>0</v>
      </c>
    </row>
    <row r="489" spans="1:9" x14ac:dyDescent="0.35">
      <c r="A489" s="68">
        <v>38575</v>
      </c>
      <c r="B489">
        <v>1237.81</v>
      </c>
      <c r="C489">
        <v>101.54</v>
      </c>
      <c r="D489" s="21" t="b" cm="1">
        <f t="array" ref="D489">A489=_xlfn.AGGREGATE(14,6,$A$2:$A$4815/((YEAR(A489)=YEAR($A$2:$A$4815))*(MONTH(A489)=MONTH($A$2:$A$4815))),1)</f>
        <v>0</v>
      </c>
      <c r="F489" s="69">
        <v>43559</v>
      </c>
      <c r="G489">
        <v>2879.39</v>
      </c>
      <c r="H489">
        <v>108.31</v>
      </c>
      <c r="I489" t="b">
        <v>0</v>
      </c>
    </row>
    <row r="490" spans="1:9" x14ac:dyDescent="0.35">
      <c r="A490" s="68">
        <v>38576</v>
      </c>
      <c r="B490">
        <v>1230.3900000000001</v>
      </c>
      <c r="C490">
        <v>101.83</v>
      </c>
      <c r="D490" s="21" t="b" cm="1">
        <f t="array" ref="D490">A490=_xlfn.AGGREGATE(14,6,$A$2:$A$4815/((YEAR(A490)=YEAR($A$2:$A$4815))*(MONTH(A490)=MONTH($A$2:$A$4815))),1)</f>
        <v>0</v>
      </c>
      <c r="F490" s="69">
        <v>43560</v>
      </c>
      <c r="G490">
        <v>2892.74</v>
      </c>
      <c r="H490">
        <v>108.39</v>
      </c>
      <c r="I490" t="b">
        <v>0</v>
      </c>
    </row>
    <row r="491" spans="1:9" x14ac:dyDescent="0.35">
      <c r="A491" s="68">
        <v>38579</v>
      </c>
      <c r="B491">
        <v>1233.8699999999999</v>
      </c>
      <c r="C491">
        <v>101.74</v>
      </c>
      <c r="D491" s="21" t="b" cm="1">
        <f t="array" ref="D491">A491=_xlfn.AGGREGATE(14,6,$A$2:$A$4815/((YEAR(A491)=YEAR($A$2:$A$4815))*(MONTH(A491)=MONTH($A$2:$A$4815))),1)</f>
        <v>0</v>
      </c>
      <c r="F491" s="69">
        <v>43563</v>
      </c>
      <c r="G491">
        <v>2895.77</v>
      </c>
      <c r="H491">
        <v>108.34</v>
      </c>
      <c r="I491" t="b">
        <v>0</v>
      </c>
    </row>
    <row r="492" spans="1:9" x14ac:dyDescent="0.35">
      <c r="A492" s="68">
        <v>38580</v>
      </c>
      <c r="B492">
        <v>1219.3399999999999</v>
      </c>
      <c r="C492">
        <v>101.98</v>
      </c>
      <c r="D492" s="21" t="b" cm="1">
        <f t="array" ref="D492">A492=_xlfn.AGGREGATE(14,6,$A$2:$A$4815/((YEAR(A492)=YEAR($A$2:$A$4815))*(MONTH(A492)=MONTH($A$2:$A$4815))),1)</f>
        <v>0</v>
      </c>
      <c r="F492" s="69">
        <v>43564</v>
      </c>
      <c r="G492">
        <v>2878.2</v>
      </c>
      <c r="H492">
        <v>108.4</v>
      </c>
      <c r="I492" t="b">
        <v>0</v>
      </c>
    </row>
    <row r="493" spans="1:9" x14ac:dyDescent="0.35">
      <c r="A493" s="68">
        <v>38581</v>
      </c>
      <c r="B493">
        <v>1220.24</v>
      </c>
      <c r="C493">
        <v>101.77</v>
      </c>
      <c r="D493" s="21" t="b" cm="1">
        <f t="array" ref="D493">A493=_xlfn.AGGREGATE(14,6,$A$2:$A$4815/((YEAR(A493)=YEAR($A$2:$A$4815))*(MONTH(A493)=MONTH($A$2:$A$4815))),1)</f>
        <v>0</v>
      </c>
      <c r="F493" s="69">
        <v>43565</v>
      </c>
      <c r="G493">
        <v>2888.21</v>
      </c>
      <c r="H493">
        <v>108.61</v>
      </c>
      <c r="I493" t="b">
        <v>0</v>
      </c>
    </row>
    <row r="494" spans="1:9" x14ac:dyDescent="0.35">
      <c r="A494" s="68">
        <v>38582</v>
      </c>
      <c r="B494">
        <v>1219.02</v>
      </c>
      <c r="C494">
        <v>102.05</v>
      </c>
      <c r="D494" s="21" t="b" cm="1">
        <f t="array" ref="D494">A494=_xlfn.AGGREGATE(14,6,$A$2:$A$4815/((YEAR(A494)=YEAR($A$2:$A$4815))*(MONTH(A494)=MONTH($A$2:$A$4815))),1)</f>
        <v>0</v>
      </c>
      <c r="F494" s="69">
        <v>43566</v>
      </c>
      <c r="G494">
        <v>2888.32</v>
      </c>
      <c r="H494">
        <v>108.48</v>
      </c>
      <c r="I494" t="b">
        <v>0</v>
      </c>
    </row>
    <row r="495" spans="1:9" x14ac:dyDescent="0.35">
      <c r="A495" s="68">
        <v>38583</v>
      </c>
      <c r="B495">
        <v>1219.71</v>
      </c>
      <c r="C495">
        <v>101.95</v>
      </c>
      <c r="D495" s="21" t="b" cm="1">
        <f t="array" ref="D495">A495=_xlfn.AGGREGATE(14,6,$A$2:$A$4815/((YEAR(A495)=YEAR($A$2:$A$4815))*(MONTH(A495)=MONTH($A$2:$A$4815))),1)</f>
        <v>0</v>
      </c>
      <c r="F495" s="69">
        <v>43567</v>
      </c>
      <c r="G495">
        <v>2907.41</v>
      </c>
      <c r="H495">
        <v>108.27</v>
      </c>
      <c r="I495" t="b">
        <v>0</v>
      </c>
    </row>
    <row r="496" spans="1:9" x14ac:dyDescent="0.35">
      <c r="A496" s="68">
        <v>38586</v>
      </c>
      <c r="B496">
        <v>1221.73</v>
      </c>
      <c r="C496">
        <v>102.04</v>
      </c>
      <c r="D496" s="21" t="b" cm="1">
        <f t="array" ref="D496">A496=_xlfn.AGGREGATE(14,6,$A$2:$A$4815/((YEAR(A496)=YEAR($A$2:$A$4815))*(MONTH(A496)=MONTH($A$2:$A$4815))),1)</f>
        <v>0</v>
      </c>
      <c r="F496" s="69">
        <v>43570</v>
      </c>
      <c r="G496">
        <v>2905.58</v>
      </c>
      <c r="H496">
        <v>108.25</v>
      </c>
      <c r="I496" t="b">
        <v>0</v>
      </c>
    </row>
    <row r="497" spans="1:9" x14ac:dyDescent="0.35">
      <c r="A497" s="68">
        <v>38587</v>
      </c>
      <c r="B497">
        <v>1217.57</v>
      </c>
      <c r="C497">
        <v>102.11</v>
      </c>
      <c r="D497" s="21" t="b" cm="1">
        <f t="array" ref="D497">A497=_xlfn.AGGREGATE(14,6,$A$2:$A$4815/((YEAR(A497)=YEAR($A$2:$A$4815))*(MONTH(A497)=MONTH($A$2:$A$4815))),1)</f>
        <v>0</v>
      </c>
      <c r="F497" s="69">
        <v>43571</v>
      </c>
      <c r="G497">
        <v>2907.06</v>
      </c>
      <c r="H497">
        <v>108.06</v>
      </c>
      <c r="I497" t="b">
        <v>0</v>
      </c>
    </row>
    <row r="498" spans="1:9" x14ac:dyDescent="0.35">
      <c r="A498" s="68">
        <v>38588</v>
      </c>
      <c r="B498">
        <v>1209.5899999999999</v>
      </c>
      <c r="C498">
        <v>102.24</v>
      </c>
      <c r="D498" s="21" t="b" cm="1">
        <f t="array" ref="D498">A498=_xlfn.AGGREGATE(14,6,$A$2:$A$4815/((YEAR(A498)=YEAR($A$2:$A$4815))*(MONTH(A498)=MONTH($A$2:$A$4815))),1)</f>
        <v>0</v>
      </c>
      <c r="F498" s="69">
        <v>43572</v>
      </c>
      <c r="G498">
        <v>2900.45</v>
      </c>
      <c r="H498">
        <v>108.05</v>
      </c>
      <c r="I498" t="b">
        <v>0</v>
      </c>
    </row>
    <row r="499" spans="1:9" x14ac:dyDescent="0.35">
      <c r="A499" s="68">
        <v>38589</v>
      </c>
      <c r="B499">
        <v>1212.4000000000001</v>
      </c>
      <c r="C499">
        <v>102.24</v>
      </c>
      <c r="D499" s="21" t="b" cm="1">
        <f t="array" ref="D499">A499=_xlfn.AGGREGATE(14,6,$A$2:$A$4815/((YEAR(A499)=YEAR($A$2:$A$4815))*(MONTH(A499)=MONTH($A$2:$A$4815))),1)</f>
        <v>0</v>
      </c>
      <c r="F499" s="69">
        <v>43573</v>
      </c>
      <c r="G499">
        <v>2905.03</v>
      </c>
      <c r="H499">
        <v>108.19</v>
      </c>
      <c r="I499" t="b">
        <v>0</v>
      </c>
    </row>
    <row r="500" spans="1:9" x14ac:dyDescent="0.35">
      <c r="A500" s="68">
        <v>38590</v>
      </c>
      <c r="B500">
        <v>1205.0999999999999</v>
      </c>
      <c r="C500">
        <v>102.16</v>
      </c>
      <c r="D500" s="21" t="b" cm="1">
        <f t="array" ref="D500">A500=_xlfn.AGGREGATE(14,6,$A$2:$A$4815/((YEAR(A500)=YEAR($A$2:$A$4815))*(MONTH(A500)=MONTH($A$2:$A$4815))),1)</f>
        <v>0</v>
      </c>
      <c r="F500" s="69">
        <v>43574</v>
      </c>
      <c r="G500">
        <v>2905.03</v>
      </c>
      <c r="H500">
        <v>108.19</v>
      </c>
      <c r="I500" t="b">
        <v>0</v>
      </c>
    </row>
    <row r="501" spans="1:9" x14ac:dyDescent="0.35">
      <c r="A501" s="68">
        <v>38593</v>
      </c>
      <c r="B501">
        <v>1212.28</v>
      </c>
      <c r="C501">
        <v>102.2</v>
      </c>
      <c r="D501" s="21" t="b" cm="1">
        <f t="array" ref="D501">A501=_xlfn.AGGREGATE(14,6,$A$2:$A$4815/((YEAR(A501)=YEAR($A$2:$A$4815))*(MONTH(A501)=MONTH($A$2:$A$4815))),1)</f>
        <v>0</v>
      </c>
      <c r="F501" s="69">
        <v>43577</v>
      </c>
      <c r="G501">
        <v>2907.97</v>
      </c>
      <c r="H501">
        <v>108.06</v>
      </c>
      <c r="I501" t="b">
        <v>0</v>
      </c>
    </row>
    <row r="502" spans="1:9" x14ac:dyDescent="0.35">
      <c r="A502" s="68">
        <v>38594</v>
      </c>
      <c r="B502">
        <v>1208.4100000000001</v>
      </c>
      <c r="C502">
        <v>102.45</v>
      </c>
      <c r="D502" s="21" t="b" cm="1">
        <f t="array" ref="D502">A502=_xlfn.AGGREGATE(14,6,$A$2:$A$4815/((YEAR(A502)=YEAR($A$2:$A$4815))*(MONTH(A502)=MONTH($A$2:$A$4815))),1)</f>
        <v>0</v>
      </c>
      <c r="F502" s="69">
        <v>43578</v>
      </c>
      <c r="G502">
        <v>2933.68</v>
      </c>
      <c r="H502">
        <v>108.25</v>
      </c>
      <c r="I502" t="b">
        <v>0</v>
      </c>
    </row>
    <row r="503" spans="1:9" x14ac:dyDescent="0.35">
      <c r="A503" s="68">
        <v>38595</v>
      </c>
      <c r="B503">
        <v>1220.33</v>
      </c>
      <c r="C503">
        <v>102.85</v>
      </c>
      <c r="D503" s="21" t="b" cm="1">
        <f t="array" ref="D503">A503=_xlfn.AGGREGATE(14,6,$A$2:$A$4815/((YEAR(A503)=YEAR($A$2:$A$4815))*(MONTH(A503)=MONTH($A$2:$A$4815))),1)</f>
        <v>1</v>
      </c>
      <c r="F503" s="69">
        <v>43579</v>
      </c>
      <c r="G503">
        <v>2927.25</v>
      </c>
      <c r="H503">
        <v>108.5</v>
      </c>
      <c r="I503" t="b">
        <v>0</v>
      </c>
    </row>
    <row r="504" spans="1:9" x14ac:dyDescent="0.35">
      <c r="A504" s="68">
        <v>38596</v>
      </c>
      <c r="B504">
        <v>1221.5899999999999</v>
      </c>
      <c r="C504">
        <v>102.65</v>
      </c>
      <c r="D504" s="21" t="b" cm="1">
        <f t="array" ref="D504">A504=_xlfn.AGGREGATE(14,6,$A$2:$A$4815/((YEAR(A504)=YEAR($A$2:$A$4815))*(MONTH(A504)=MONTH($A$2:$A$4815))),1)</f>
        <v>0</v>
      </c>
      <c r="F504" s="69">
        <v>43580</v>
      </c>
      <c r="G504">
        <v>2926.17</v>
      </c>
      <c r="H504">
        <v>108.49</v>
      </c>
      <c r="I504" t="b">
        <v>0</v>
      </c>
    </row>
    <row r="505" spans="1:9" x14ac:dyDescent="0.35">
      <c r="A505" s="68">
        <v>38597</v>
      </c>
      <c r="B505">
        <v>1218.02</v>
      </c>
      <c r="C505">
        <v>102.6</v>
      </c>
      <c r="D505" s="21" t="b" cm="1">
        <f t="array" ref="D505">A505=_xlfn.AGGREGATE(14,6,$A$2:$A$4815/((YEAR(A505)=YEAR($A$2:$A$4815))*(MONTH(A505)=MONTH($A$2:$A$4815))),1)</f>
        <v>0</v>
      </c>
      <c r="F505" s="69">
        <v>43581</v>
      </c>
      <c r="G505">
        <v>2939.88</v>
      </c>
      <c r="H505">
        <v>108.71</v>
      </c>
      <c r="I505" t="b">
        <v>0</v>
      </c>
    </row>
    <row r="506" spans="1:9" x14ac:dyDescent="0.35">
      <c r="A506" s="68">
        <v>38600</v>
      </c>
      <c r="B506">
        <v>1218.02</v>
      </c>
      <c r="C506">
        <v>102.6</v>
      </c>
      <c r="D506" s="21" t="b" cm="1">
        <f t="array" ref="D506">A506=_xlfn.AGGREGATE(14,6,$A$2:$A$4815/((YEAR(A506)=YEAR($A$2:$A$4815))*(MONTH(A506)=MONTH($A$2:$A$4815))),1)</f>
        <v>0</v>
      </c>
      <c r="F506" s="69">
        <v>43584</v>
      </c>
      <c r="G506">
        <v>2943.03</v>
      </c>
      <c r="H506">
        <v>108.52</v>
      </c>
      <c r="I506" t="b">
        <v>0</v>
      </c>
    </row>
    <row r="507" spans="1:9" x14ac:dyDescent="0.35">
      <c r="A507" s="68">
        <v>38601</v>
      </c>
      <c r="B507">
        <v>1233.3900000000001</v>
      </c>
      <c r="C507">
        <v>102.4</v>
      </c>
      <c r="D507" s="21" t="b" cm="1">
        <f t="array" ref="D507">A507=_xlfn.AGGREGATE(14,6,$A$2:$A$4815/((YEAR(A507)=YEAR($A$2:$A$4815))*(MONTH(A507)=MONTH($A$2:$A$4815))),1)</f>
        <v>0</v>
      </c>
      <c r="F507" s="69">
        <v>43585</v>
      </c>
      <c r="G507">
        <v>2945.83</v>
      </c>
      <c r="H507">
        <v>108.59</v>
      </c>
      <c r="I507" t="b">
        <v>1</v>
      </c>
    </row>
    <row r="508" spans="1:9" x14ac:dyDescent="0.35">
      <c r="A508" s="68">
        <v>38602</v>
      </c>
      <c r="B508">
        <v>1236.3599999999999</v>
      </c>
      <c r="C508">
        <v>102.23</v>
      </c>
      <c r="D508" s="21" t="b" cm="1">
        <f t="array" ref="D508">A508=_xlfn.AGGREGATE(14,6,$A$2:$A$4815/((YEAR(A508)=YEAR($A$2:$A$4815))*(MONTH(A508)=MONTH($A$2:$A$4815))),1)</f>
        <v>0</v>
      </c>
      <c r="F508" s="69">
        <v>43586</v>
      </c>
      <c r="G508">
        <v>2923.73</v>
      </c>
      <c r="H508">
        <v>108.4</v>
      </c>
      <c r="I508" t="b">
        <v>0</v>
      </c>
    </row>
    <row r="509" spans="1:9" x14ac:dyDescent="0.35">
      <c r="A509" s="68">
        <v>38603</v>
      </c>
      <c r="B509">
        <v>1231.67</v>
      </c>
      <c r="C509">
        <v>102.22</v>
      </c>
      <c r="D509" s="21" t="b" cm="1">
        <f t="array" ref="D509">A509=_xlfn.AGGREGATE(14,6,$A$2:$A$4815/((YEAR(A509)=YEAR($A$2:$A$4815))*(MONTH(A509)=MONTH($A$2:$A$4815))),1)</f>
        <v>0</v>
      </c>
      <c r="F509" s="69">
        <v>43587</v>
      </c>
      <c r="G509">
        <v>2917.52</v>
      </c>
      <c r="H509">
        <v>108.16</v>
      </c>
      <c r="I509" t="b">
        <v>0</v>
      </c>
    </row>
    <row r="510" spans="1:9" x14ac:dyDescent="0.35">
      <c r="A510" s="68">
        <v>38604</v>
      </c>
      <c r="B510">
        <v>1241.48</v>
      </c>
      <c r="C510">
        <v>102.19</v>
      </c>
      <c r="D510" s="21" t="b" cm="1">
        <f t="array" ref="D510">A510=_xlfn.AGGREGATE(14,6,$A$2:$A$4815/((YEAR(A510)=YEAR($A$2:$A$4815))*(MONTH(A510)=MONTH($A$2:$A$4815))),1)</f>
        <v>0</v>
      </c>
      <c r="F510" s="69">
        <v>43588</v>
      </c>
      <c r="G510">
        <v>2945.64</v>
      </c>
      <c r="H510">
        <v>108.34</v>
      </c>
      <c r="I510" t="b">
        <v>0</v>
      </c>
    </row>
    <row r="511" spans="1:9" x14ac:dyDescent="0.35">
      <c r="A511" s="68">
        <v>38607</v>
      </c>
      <c r="B511">
        <v>1240.56</v>
      </c>
      <c r="C511">
        <v>102.05</v>
      </c>
      <c r="D511" s="21" t="b" cm="1">
        <f t="array" ref="D511">A511=_xlfn.AGGREGATE(14,6,$A$2:$A$4815/((YEAR(A511)=YEAR($A$2:$A$4815))*(MONTH(A511)=MONTH($A$2:$A$4815))),1)</f>
        <v>0</v>
      </c>
      <c r="F511" s="69">
        <v>43591</v>
      </c>
      <c r="G511">
        <v>2932.47</v>
      </c>
      <c r="H511">
        <v>108.48</v>
      </c>
      <c r="I511" t="b">
        <v>0</v>
      </c>
    </row>
    <row r="512" spans="1:9" x14ac:dyDescent="0.35">
      <c r="A512" s="68">
        <v>38608</v>
      </c>
      <c r="B512">
        <v>1231.2</v>
      </c>
      <c r="C512">
        <v>102.3</v>
      </c>
      <c r="D512" s="21" t="b" cm="1">
        <f t="array" ref="D512">A512=_xlfn.AGGREGATE(14,6,$A$2:$A$4815/((YEAR(A512)=YEAR($A$2:$A$4815))*(MONTH(A512)=MONTH($A$2:$A$4815))),1)</f>
        <v>0</v>
      </c>
      <c r="F512" s="69">
        <v>43592</v>
      </c>
      <c r="G512">
        <v>2884.05</v>
      </c>
      <c r="H512">
        <v>108.61</v>
      </c>
      <c r="I512" t="b">
        <v>0</v>
      </c>
    </row>
    <row r="513" spans="1:9" x14ac:dyDescent="0.35">
      <c r="A513" s="68">
        <v>38609</v>
      </c>
      <c r="B513">
        <v>1227.1600000000001</v>
      </c>
      <c r="C513">
        <v>102.19</v>
      </c>
      <c r="D513" s="21" t="b" cm="1">
        <f t="array" ref="D513">A513=_xlfn.AGGREGATE(14,6,$A$2:$A$4815/((YEAR(A513)=YEAR($A$2:$A$4815))*(MONTH(A513)=MONTH($A$2:$A$4815))),1)</f>
        <v>0</v>
      </c>
      <c r="F513" s="69">
        <v>43593</v>
      </c>
      <c r="G513">
        <v>2879.42</v>
      </c>
      <c r="H513">
        <v>108.59</v>
      </c>
      <c r="I513" t="b">
        <v>0</v>
      </c>
    </row>
    <row r="514" spans="1:9" x14ac:dyDescent="0.35">
      <c r="A514" s="68">
        <v>38610</v>
      </c>
      <c r="B514">
        <v>1227.73</v>
      </c>
      <c r="C514">
        <v>101.94</v>
      </c>
      <c r="D514" s="21" t="b" cm="1">
        <f t="array" ref="D514">A514=_xlfn.AGGREGATE(14,6,$A$2:$A$4815/((YEAR(A514)=YEAR($A$2:$A$4815))*(MONTH(A514)=MONTH($A$2:$A$4815))),1)</f>
        <v>0</v>
      </c>
      <c r="F514" s="69">
        <v>43594</v>
      </c>
      <c r="G514">
        <v>2870.72</v>
      </c>
      <c r="H514">
        <v>108.65</v>
      </c>
      <c r="I514" t="b">
        <v>0</v>
      </c>
    </row>
    <row r="515" spans="1:9" x14ac:dyDescent="0.35">
      <c r="A515" s="68">
        <v>38611</v>
      </c>
      <c r="B515">
        <v>1237.9100000000001</v>
      </c>
      <c r="C515">
        <v>101.71</v>
      </c>
      <c r="D515" s="21" t="b" cm="1">
        <f t="array" ref="D515">A515=_xlfn.AGGREGATE(14,6,$A$2:$A$4815/((YEAR(A515)=YEAR($A$2:$A$4815))*(MONTH(A515)=MONTH($A$2:$A$4815))),1)</f>
        <v>0</v>
      </c>
      <c r="F515" s="69">
        <v>43595</v>
      </c>
      <c r="G515">
        <v>2881.4</v>
      </c>
      <c r="H515">
        <v>108.67</v>
      </c>
      <c r="I515" t="b">
        <v>0</v>
      </c>
    </row>
    <row r="516" spans="1:9" x14ac:dyDescent="0.35">
      <c r="A516" s="68">
        <v>38614</v>
      </c>
      <c r="B516">
        <v>1231.02</v>
      </c>
      <c r="C516">
        <v>101.8</v>
      </c>
      <c r="D516" s="21" t="b" cm="1">
        <f t="array" ref="D516">A516=_xlfn.AGGREGATE(14,6,$A$2:$A$4815/((YEAR(A516)=YEAR($A$2:$A$4815))*(MONTH(A516)=MONTH($A$2:$A$4815))),1)</f>
        <v>0</v>
      </c>
      <c r="F516" s="69">
        <v>43598</v>
      </c>
      <c r="G516">
        <v>2811.87</v>
      </c>
      <c r="H516">
        <v>108.85</v>
      </c>
      <c r="I516" t="b">
        <v>0</v>
      </c>
    </row>
    <row r="517" spans="1:9" x14ac:dyDescent="0.35">
      <c r="A517" s="68">
        <v>38615</v>
      </c>
      <c r="B517">
        <v>1221.3499999999999</v>
      </c>
      <c r="C517">
        <v>101.73</v>
      </c>
      <c r="D517" s="21" t="b" cm="1">
        <f t="array" ref="D517">A517=_xlfn.AGGREGATE(14,6,$A$2:$A$4815/((YEAR(A517)=YEAR($A$2:$A$4815))*(MONTH(A517)=MONTH($A$2:$A$4815))),1)</f>
        <v>0</v>
      </c>
      <c r="F517" s="69">
        <v>43599</v>
      </c>
      <c r="G517">
        <v>2834.41</v>
      </c>
      <c r="H517">
        <v>108.94</v>
      </c>
      <c r="I517" t="b">
        <v>0</v>
      </c>
    </row>
    <row r="518" spans="1:9" x14ac:dyDescent="0.35">
      <c r="A518" s="68">
        <v>38616</v>
      </c>
      <c r="B518">
        <v>1210.2</v>
      </c>
      <c r="C518">
        <v>101.96</v>
      </c>
      <c r="D518" s="21" t="b" cm="1">
        <f t="array" ref="D518">A518=_xlfn.AGGREGATE(14,6,$A$2:$A$4815/((YEAR(A518)=YEAR($A$2:$A$4815))*(MONTH(A518)=MONTH($A$2:$A$4815))),1)</f>
        <v>0</v>
      </c>
      <c r="F518" s="69">
        <v>43600</v>
      </c>
      <c r="G518">
        <v>2850.96</v>
      </c>
      <c r="H518">
        <v>109.13</v>
      </c>
      <c r="I518" t="b">
        <v>0</v>
      </c>
    </row>
    <row r="519" spans="1:9" x14ac:dyDescent="0.35">
      <c r="A519" s="68">
        <v>38617</v>
      </c>
      <c r="B519">
        <v>1214.6199999999999</v>
      </c>
      <c r="C519">
        <v>102.05</v>
      </c>
      <c r="D519" s="21" t="b" cm="1">
        <f t="array" ref="D519">A519=_xlfn.AGGREGATE(14,6,$A$2:$A$4815/((YEAR(A519)=YEAR($A$2:$A$4815))*(MONTH(A519)=MONTH($A$2:$A$4815))),1)</f>
        <v>0</v>
      </c>
      <c r="F519" s="69">
        <v>43601</v>
      </c>
      <c r="G519">
        <v>2876.32</v>
      </c>
      <c r="H519">
        <v>109</v>
      </c>
      <c r="I519" t="b">
        <v>0</v>
      </c>
    </row>
    <row r="520" spans="1:9" x14ac:dyDescent="0.35">
      <c r="A520" s="68">
        <v>38618</v>
      </c>
      <c r="B520">
        <v>1215.29</v>
      </c>
      <c r="C520">
        <v>101.87</v>
      </c>
      <c r="D520" s="21" t="b" cm="1">
        <f t="array" ref="D520">A520=_xlfn.AGGREGATE(14,6,$A$2:$A$4815/((YEAR(A520)=YEAR($A$2:$A$4815))*(MONTH(A520)=MONTH($A$2:$A$4815))),1)</f>
        <v>0</v>
      </c>
      <c r="F520" s="69">
        <v>43602</v>
      </c>
      <c r="G520">
        <v>2859.53</v>
      </c>
      <c r="H520">
        <v>109.03</v>
      </c>
      <c r="I520" t="b">
        <v>0</v>
      </c>
    </row>
    <row r="521" spans="1:9" x14ac:dyDescent="0.35">
      <c r="A521" s="68">
        <v>38621</v>
      </c>
      <c r="B521">
        <v>1215.6300000000001</v>
      </c>
      <c r="C521">
        <v>101.62</v>
      </c>
      <c r="D521" s="21" t="b" cm="1">
        <f t="array" ref="D521">A521=_xlfn.AGGREGATE(14,6,$A$2:$A$4815/((YEAR(A521)=YEAR($A$2:$A$4815))*(MONTH(A521)=MONTH($A$2:$A$4815))),1)</f>
        <v>0</v>
      </c>
      <c r="F521" s="69">
        <v>43605</v>
      </c>
      <c r="G521">
        <v>2840.23</v>
      </c>
      <c r="H521">
        <v>108.88</v>
      </c>
      <c r="I521" t="b">
        <v>0</v>
      </c>
    </row>
    <row r="522" spans="1:9" x14ac:dyDescent="0.35">
      <c r="A522" s="68">
        <v>38622</v>
      </c>
      <c r="B522">
        <v>1215.6600000000001</v>
      </c>
      <c r="C522">
        <v>101.55</v>
      </c>
      <c r="D522" s="21" t="b" cm="1">
        <f t="array" ref="D522">A522=_xlfn.AGGREGATE(14,6,$A$2:$A$4815/((YEAR(A522)=YEAR($A$2:$A$4815))*(MONTH(A522)=MONTH($A$2:$A$4815))),1)</f>
        <v>0</v>
      </c>
      <c r="F522" s="69">
        <v>43606</v>
      </c>
      <c r="G522">
        <v>2864.36</v>
      </c>
      <c r="H522">
        <v>108.87</v>
      </c>
      <c r="I522" t="b">
        <v>0</v>
      </c>
    </row>
    <row r="523" spans="1:9" x14ac:dyDescent="0.35">
      <c r="A523" s="68">
        <v>38623</v>
      </c>
      <c r="B523">
        <v>1216.8900000000001</v>
      </c>
      <c r="C523">
        <v>101.83</v>
      </c>
      <c r="D523" s="21" t="b" cm="1">
        <f t="array" ref="D523">A523=_xlfn.AGGREGATE(14,6,$A$2:$A$4815/((YEAR(A523)=YEAR($A$2:$A$4815))*(MONTH(A523)=MONTH($A$2:$A$4815))),1)</f>
        <v>0</v>
      </c>
      <c r="F523" s="69">
        <v>43607</v>
      </c>
      <c r="G523">
        <v>2856.27</v>
      </c>
      <c r="H523">
        <v>109.05</v>
      </c>
      <c r="I523" t="b">
        <v>0</v>
      </c>
    </row>
    <row r="524" spans="1:9" x14ac:dyDescent="0.35">
      <c r="A524" s="68">
        <v>38624</v>
      </c>
      <c r="B524">
        <v>1227.68</v>
      </c>
      <c r="C524">
        <v>101.6</v>
      </c>
      <c r="D524" s="21" t="b" cm="1">
        <f t="array" ref="D524">A524=_xlfn.AGGREGATE(14,6,$A$2:$A$4815/((YEAR(A524)=YEAR($A$2:$A$4815))*(MONTH(A524)=MONTH($A$2:$A$4815))),1)</f>
        <v>0</v>
      </c>
      <c r="F524" s="69">
        <v>43608</v>
      </c>
      <c r="G524">
        <v>2822.24</v>
      </c>
      <c r="H524">
        <v>109.37</v>
      </c>
      <c r="I524" t="b">
        <v>0</v>
      </c>
    </row>
    <row r="525" spans="1:9" x14ac:dyDescent="0.35">
      <c r="A525" s="68">
        <v>38625</v>
      </c>
      <c r="B525">
        <v>1228.81</v>
      </c>
      <c r="C525">
        <v>101.55</v>
      </c>
      <c r="D525" s="21" t="b" cm="1">
        <f t="array" ref="D525">A525=_xlfn.AGGREGATE(14,6,$A$2:$A$4815/((YEAR(A525)=YEAR($A$2:$A$4815))*(MONTH(A525)=MONTH($A$2:$A$4815))),1)</f>
        <v>1</v>
      </c>
      <c r="F525" s="69">
        <v>43609</v>
      </c>
      <c r="G525">
        <v>2826.06</v>
      </c>
      <c r="H525">
        <v>109.41</v>
      </c>
      <c r="I525" t="b">
        <v>0</v>
      </c>
    </row>
    <row r="526" spans="1:9" x14ac:dyDescent="0.35">
      <c r="A526" s="68">
        <v>38628</v>
      </c>
      <c r="B526">
        <v>1226.7</v>
      </c>
      <c r="C526">
        <v>100.87</v>
      </c>
      <c r="D526" s="21" t="b" cm="1">
        <f t="array" ref="D526">A526=_xlfn.AGGREGATE(14,6,$A$2:$A$4815/((YEAR(A526)=YEAR($A$2:$A$4815))*(MONTH(A526)=MONTH($A$2:$A$4815))),1)</f>
        <v>0</v>
      </c>
      <c r="F526" s="69">
        <v>43612</v>
      </c>
      <c r="G526">
        <v>2826.06</v>
      </c>
      <c r="H526">
        <v>109.41</v>
      </c>
      <c r="I526" t="b">
        <v>0</v>
      </c>
    </row>
    <row r="527" spans="1:9" x14ac:dyDescent="0.35">
      <c r="A527" s="68">
        <v>38629</v>
      </c>
      <c r="B527">
        <v>1214.47</v>
      </c>
      <c r="C527">
        <v>101.01</v>
      </c>
      <c r="D527" s="21" t="b" cm="1">
        <f t="array" ref="D527">A527=_xlfn.AGGREGATE(14,6,$A$2:$A$4815/((YEAR(A527)=YEAR($A$2:$A$4815))*(MONTH(A527)=MONTH($A$2:$A$4815))),1)</f>
        <v>0</v>
      </c>
      <c r="F527" s="69">
        <v>43613</v>
      </c>
      <c r="G527">
        <v>2802.39</v>
      </c>
      <c r="H527">
        <v>109.57</v>
      </c>
      <c r="I527" t="b">
        <v>0</v>
      </c>
    </row>
    <row r="528" spans="1:9" x14ac:dyDescent="0.35">
      <c r="A528" s="68">
        <v>38630</v>
      </c>
      <c r="B528">
        <v>1196.3900000000001</v>
      </c>
      <c r="C528">
        <v>101.17</v>
      </c>
      <c r="D528" s="21" t="b" cm="1">
        <f t="array" ref="D528">A528=_xlfn.AGGREGATE(14,6,$A$2:$A$4815/((YEAR(A528)=YEAR($A$2:$A$4815))*(MONTH(A528)=MONTH($A$2:$A$4815))),1)</f>
        <v>0</v>
      </c>
      <c r="F528" s="69">
        <v>43614</v>
      </c>
      <c r="G528">
        <v>2783.02</v>
      </c>
      <c r="H528">
        <v>109.6</v>
      </c>
      <c r="I528" t="b">
        <v>0</v>
      </c>
    </row>
    <row r="529" spans="1:9" x14ac:dyDescent="0.35">
      <c r="A529" s="68">
        <v>38631</v>
      </c>
      <c r="B529">
        <v>1191.49</v>
      </c>
      <c r="C529">
        <v>101.1</v>
      </c>
      <c r="D529" s="21" t="b" cm="1">
        <f t="array" ref="D529">A529=_xlfn.AGGREGATE(14,6,$A$2:$A$4815/((YEAR(A529)=YEAR($A$2:$A$4815))*(MONTH(A529)=MONTH($A$2:$A$4815))),1)</f>
        <v>0</v>
      </c>
      <c r="F529" s="69">
        <v>43615</v>
      </c>
      <c r="G529">
        <v>2788.86</v>
      </c>
      <c r="H529">
        <v>109.89</v>
      </c>
      <c r="I529" t="b">
        <v>0</v>
      </c>
    </row>
    <row r="530" spans="1:9" x14ac:dyDescent="0.35">
      <c r="A530" s="68">
        <v>38632</v>
      </c>
      <c r="B530">
        <v>1195.9000000000001</v>
      </c>
      <c r="C530">
        <v>101</v>
      </c>
      <c r="D530" s="21" t="b" cm="1">
        <f t="array" ref="D530">A530=_xlfn.AGGREGATE(14,6,$A$2:$A$4815/((YEAR(A530)=YEAR($A$2:$A$4815))*(MONTH(A530)=MONTH($A$2:$A$4815))),1)</f>
        <v>0</v>
      </c>
      <c r="F530" s="69">
        <v>43616</v>
      </c>
      <c r="G530">
        <v>2752.06</v>
      </c>
      <c r="H530">
        <v>110.4</v>
      </c>
      <c r="I530" t="b">
        <v>1</v>
      </c>
    </row>
    <row r="531" spans="1:9" x14ac:dyDescent="0.35">
      <c r="A531" s="68">
        <v>38635</v>
      </c>
      <c r="B531">
        <v>1187.33</v>
      </c>
      <c r="C531">
        <v>101.13</v>
      </c>
      <c r="D531" s="21" t="b" cm="1">
        <f t="array" ref="D531">A531=_xlfn.AGGREGATE(14,6,$A$2:$A$4815/((YEAR(A531)=YEAR($A$2:$A$4815))*(MONTH(A531)=MONTH($A$2:$A$4815))),1)</f>
        <v>0</v>
      </c>
      <c r="F531" s="69">
        <v>43619</v>
      </c>
      <c r="G531">
        <v>2744.45</v>
      </c>
      <c r="H531">
        <v>110.4</v>
      </c>
      <c r="I531" t="b">
        <v>0</v>
      </c>
    </row>
    <row r="532" spans="1:9" x14ac:dyDescent="0.35">
      <c r="A532" s="68">
        <v>38636</v>
      </c>
      <c r="B532">
        <v>1184.8699999999999</v>
      </c>
      <c r="C532">
        <v>100.83</v>
      </c>
      <c r="D532" s="21" t="b" cm="1">
        <f t="array" ref="D532">A532=_xlfn.AGGREGATE(14,6,$A$2:$A$4815/((YEAR(A532)=YEAR($A$2:$A$4815))*(MONTH(A532)=MONTH($A$2:$A$4815))),1)</f>
        <v>0</v>
      </c>
      <c r="F532" s="69">
        <v>43620</v>
      </c>
      <c r="G532">
        <v>2803.27</v>
      </c>
      <c r="H532">
        <v>110.3</v>
      </c>
      <c r="I532" t="b">
        <v>0</v>
      </c>
    </row>
    <row r="533" spans="1:9" x14ac:dyDescent="0.35">
      <c r="A533" s="68">
        <v>38637</v>
      </c>
      <c r="B533">
        <v>1177.68</v>
      </c>
      <c r="C533">
        <v>100.79</v>
      </c>
      <c r="D533" s="21" t="b" cm="1">
        <f t="array" ref="D533">A533=_xlfn.AGGREGATE(14,6,$A$2:$A$4815/((YEAR(A533)=YEAR($A$2:$A$4815))*(MONTH(A533)=MONTH($A$2:$A$4815))),1)</f>
        <v>0</v>
      </c>
      <c r="F533" s="69">
        <v>43621</v>
      </c>
      <c r="G533">
        <v>2826.15</v>
      </c>
      <c r="H533">
        <v>110.24</v>
      </c>
      <c r="I533" t="b">
        <v>0</v>
      </c>
    </row>
    <row r="534" spans="1:9" x14ac:dyDescent="0.35">
      <c r="A534" s="68">
        <v>38638</v>
      </c>
      <c r="B534">
        <v>1176.8399999999999</v>
      </c>
      <c r="C534">
        <v>100.53</v>
      </c>
      <c r="D534" s="21" t="b" cm="1">
        <f t="array" ref="D534">A534=_xlfn.AGGREGATE(14,6,$A$2:$A$4815/((YEAR(A534)=YEAR($A$2:$A$4815))*(MONTH(A534)=MONTH($A$2:$A$4815))),1)</f>
        <v>0</v>
      </c>
      <c r="F534" s="69">
        <v>43622</v>
      </c>
      <c r="G534">
        <v>2843.49</v>
      </c>
      <c r="H534">
        <v>110.22</v>
      </c>
      <c r="I534" t="b">
        <v>0</v>
      </c>
    </row>
    <row r="535" spans="1:9" x14ac:dyDescent="0.35">
      <c r="A535" s="68">
        <v>38639</v>
      </c>
      <c r="B535">
        <v>1186.57</v>
      </c>
      <c r="C535">
        <v>100.5</v>
      </c>
      <c r="D535" s="21" t="b" cm="1">
        <f t="array" ref="D535">A535=_xlfn.AGGREGATE(14,6,$A$2:$A$4815/((YEAR(A535)=YEAR($A$2:$A$4815))*(MONTH(A535)=MONTH($A$2:$A$4815))),1)</f>
        <v>0</v>
      </c>
      <c r="F535" s="69">
        <v>43623</v>
      </c>
      <c r="G535">
        <v>2873.34</v>
      </c>
      <c r="H535">
        <v>110.53</v>
      </c>
      <c r="I535" t="b">
        <v>0</v>
      </c>
    </row>
    <row r="536" spans="1:9" x14ac:dyDescent="0.35">
      <c r="A536" s="68">
        <v>38642</v>
      </c>
      <c r="B536">
        <v>1190.0999999999999</v>
      </c>
      <c r="C536">
        <v>100.66</v>
      </c>
      <c r="D536" s="21" t="b" cm="1">
        <f t="array" ref="D536">A536=_xlfn.AGGREGATE(14,6,$A$2:$A$4815/((YEAR(A536)=YEAR($A$2:$A$4815))*(MONTH(A536)=MONTH($A$2:$A$4815))),1)</f>
        <v>0</v>
      </c>
      <c r="F536" s="69">
        <v>43626</v>
      </c>
      <c r="G536">
        <v>2886.73</v>
      </c>
      <c r="H536">
        <v>110.24</v>
      </c>
      <c r="I536" t="b">
        <v>0</v>
      </c>
    </row>
    <row r="537" spans="1:9" x14ac:dyDescent="0.35">
      <c r="A537" s="68">
        <v>38643</v>
      </c>
      <c r="B537">
        <v>1178.1400000000001</v>
      </c>
      <c r="C537">
        <v>100.62</v>
      </c>
      <c r="D537" s="21" t="b" cm="1">
        <f t="array" ref="D537">A537=_xlfn.AGGREGATE(14,6,$A$2:$A$4815/((YEAR(A537)=YEAR($A$2:$A$4815))*(MONTH(A537)=MONTH($A$2:$A$4815))),1)</f>
        <v>0</v>
      </c>
      <c r="F537" s="69">
        <v>43627</v>
      </c>
      <c r="G537">
        <v>2885.72</v>
      </c>
      <c r="H537">
        <v>110.22</v>
      </c>
      <c r="I537" t="b">
        <v>0</v>
      </c>
    </row>
    <row r="538" spans="1:9" x14ac:dyDescent="0.35">
      <c r="A538" s="68">
        <v>38644</v>
      </c>
      <c r="B538">
        <v>1195.76</v>
      </c>
      <c r="C538">
        <v>100.8</v>
      </c>
      <c r="D538" s="21" t="b" cm="1">
        <f t="array" ref="D538">A538=_xlfn.AGGREGATE(14,6,$A$2:$A$4815/((YEAR(A538)=YEAR($A$2:$A$4815))*(MONTH(A538)=MONTH($A$2:$A$4815))),1)</f>
        <v>0</v>
      </c>
      <c r="F538" s="69">
        <v>43628</v>
      </c>
      <c r="G538">
        <v>2879.84</v>
      </c>
      <c r="H538">
        <v>110.36</v>
      </c>
      <c r="I538" t="b">
        <v>0</v>
      </c>
    </row>
    <row r="539" spans="1:9" x14ac:dyDescent="0.35">
      <c r="A539" s="68">
        <v>38645</v>
      </c>
      <c r="B539">
        <v>1177.8</v>
      </c>
      <c r="C539">
        <v>100.82</v>
      </c>
      <c r="D539" s="21" t="b" cm="1">
        <f t="array" ref="D539">A539=_xlfn.AGGREGATE(14,6,$A$2:$A$4815/((YEAR(A539)=YEAR($A$2:$A$4815))*(MONTH(A539)=MONTH($A$2:$A$4815))),1)</f>
        <v>0</v>
      </c>
      <c r="F539" s="69">
        <v>43629</v>
      </c>
      <c r="G539">
        <v>2891.64</v>
      </c>
      <c r="H539">
        <v>110.6</v>
      </c>
      <c r="I539" t="b">
        <v>0</v>
      </c>
    </row>
    <row r="540" spans="1:9" x14ac:dyDescent="0.35">
      <c r="A540" s="68">
        <v>38646</v>
      </c>
      <c r="B540">
        <v>1179.5899999999999</v>
      </c>
      <c r="C540">
        <v>101.05</v>
      </c>
      <c r="D540" s="21" t="b" cm="1">
        <f t="array" ref="D540">A540=_xlfn.AGGREGATE(14,6,$A$2:$A$4815/((YEAR(A540)=YEAR($A$2:$A$4815))*(MONTH(A540)=MONTH($A$2:$A$4815))),1)</f>
        <v>0</v>
      </c>
      <c r="F540" s="69">
        <v>43630</v>
      </c>
      <c r="G540">
        <v>2886.98</v>
      </c>
      <c r="H540">
        <v>110.57</v>
      </c>
      <c r="I540" t="b">
        <v>0</v>
      </c>
    </row>
    <row r="541" spans="1:9" x14ac:dyDescent="0.35">
      <c r="A541" s="68">
        <v>38649</v>
      </c>
      <c r="B541">
        <v>1199.3800000000001</v>
      </c>
      <c r="C541">
        <v>100.85</v>
      </c>
      <c r="D541" s="21" t="b" cm="1">
        <f t="array" ref="D541">A541=_xlfn.AGGREGATE(14,6,$A$2:$A$4815/((YEAR(A541)=YEAR($A$2:$A$4815))*(MONTH(A541)=MONTH($A$2:$A$4815))),1)</f>
        <v>0</v>
      </c>
      <c r="F541" s="69">
        <v>43633</v>
      </c>
      <c r="G541">
        <v>2889.67</v>
      </c>
      <c r="H541">
        <v>110.54</v>
      </c>
      <c r="I541" t="b">
        <v>0</v>
      </c>
    </row>
    <row r="542" spans="1:9" x14ac:dyDescent="0.35">
      <c r="A542" s="68">
        <v>38650</v>
      </c>
      <c r="B542">
        <v>1196.54</v>
      </c>
      <c r="C542">
        <v>100.55</v>
      </c>
      <c r="D542" s="21" t="b" cm="1">
        <f t="array" ref="D542">A542=_xlfn.AGGREGATE(14,6,$A$2:$A$4815/((YEAR(A542)=YEAR($A$2:$A$4815))*(MONTH(A542)=MONTH($A$2:$A$4815))),1)</f>
        <v>0</v>
      </c>
      <c r="F542" s="69">
        <v>43634</v>
      </c>
      <c r="G542">
        <v>2917.75</v>
      </c>
      <c r="H542">
        <v>110.84</v>
      </c>
      <c r="I542" t="b">
        <v>0</v>
      </c>
    </row>
    <row r="543" spans="1:9" x14ac:dyDescent="0.35">
      <c r="A543" s="68">
        <v>38651</v>
      </c>
      <c r="B543">
        <v>1191.3800000000001</v>
      </c>
      <c r="C543">
        <v>100.15</v>
      </c>
      <c r="D543" s="21" t="b" cm="1">
        <f t="array" ref="D543">A543=_xlfn.AGGREGATE(14,6,$A$2:$A$4815/((YEAR(A543)=YEAR($A$2:$A$4815))*(MONTH(A543)=MONTH($A$2:$A$4815))),1)</f>
        <v>0</v>
      </c>
      <c r="F543" s="69">
        <v>43635</v>
      </c>
      <c r="G543">
        <v>2926.46</v>
      </c>
      <c r="H543">
        <v>111.22</v>
      </c>
      <c r="I543" t="b">
        <v>0</v>
      </c>
    </row>
    <row r="544" spans="1:9" x14ac:dyDescent="0.35">
      <c r="A544" s="68">
        <v>38652</v>
      </c>
      <c r="B544">
        <v>1178.9000000000001</v>
      </c>
      <c r="C544">
        <v>100.38</v>
      </c>
      <c r="D544" s="21" t="b" cm="1">
        <f t="array" ref="D544">A544=_xlfn.AGGREGATE(14,6,$A$2:$A$4815/((YEAR(A544)=YEAR($A$2:$A$4815))*(MONTH(A544)=MONTH($A$2:$A$4815))),1)</f>
        <v>0</v>
      </c>
      <c r="F544" s="69">
        <v>43636</v>
      </c>
      <c r="G544">
        <v>2954.18</v>
      </c>
      <c r="H544">
        <v>111.41</v>
      </c>
      <c r="I544" t="b">
        <v>0</v>
      </c>
    </row>
    <row r="545" spans="1:9" x14ac:dyDescent="0.35">
      <c r="A545" s="68">
        <v>38653</v>
      </c>
      <c r="B545">
        <v>1198.4100000000001</v>
      </c>
      <c r="C545">
        <v>100.22</v>
      </c>
      <c r="D545" s="21" t="b" cm="1">
        <f t="array" ref="D545">A545=_xlfn.AGGREGATE(14,6,$A$2:$A$4815/((YEAR(A545)=YEAR($A$2:$A$4815))*(MONTH(A545)=MONTH($A$2:$A$4815))),1)</f>
        <v>0</v>
      </c>
      <c r="F545" s="69">
        <v>43637</v>
      </c>
      <c r="G545">
        <v>2950.46</v>
      </c>
      <c r="H545">
        <v>111.12</v>
      </c>
      <c r="I545" t="b">
        <v>0</v>
      </c>
    </row>
    <row r="546" spans="1:9" x14ac:dyDescent="0.35">
      <c r="A546" s="68">
        <v>38656</v>
      </c>
      <c r="B546">
        <v>1207.01</v>
      </c>
      <c r="C546">
        <v>100.21</v>
      </c>
      <c r="D546" s="21" t="b" cm="1">
        <f t="array" ref="D546">A546=_xlfn.AGGREGATE(14,6,$A$2:$A$4815/((YEAR(A546)=YEAR($A$2:$A$4815))*(MONTH(A546)=MONTH($A$2:$A$4815))),1)</f>
        <v>1</v>
      </c>
      <c r="F546" s="69">
        <v>43640</v>
      </c>
      <c r="G546">
        <v>2945.35</v>
      </c>
      <c r="H546">
        <v>111.32</v>
      </c>
      <c r="I546" t="b">
        <v>0</v>
      </c>
    </row>
    <row r="547" spans="1:9" x14ac:dyDescent="0.35">
      <c r="A547" s="68">
        <v>38657</v>
      </c>
      <c r="B547">
        <v>1202.76</v>
      </c>
      <c r="C547">
        <v>99.88</v>
      </c>
      <c r="D547" s="21" t="b" cm="1">
        <f t="array" ref="D547">A547=_xlfn.AGGREGATE(14,6,$A$2:$A$4815/((YEAR(A547)=YEAR($A$2:$A$4815))*(MONTH(A547)=MONTH($A$2:$A$4815))),1)</f>
        <v>0</v>
      </c>
      <c r="F547" s="69">
        <v>43641</v>
      </c>
      <c r="G547">
        <v>2917.38</v>
      </c>
      <c r="H547">
        <v>111.34</v>
      </c>
      <c r="I547" t="b">
        <v>0</v>
      </c>
    </row>
    <row r="548" spans="1:9" x14ac:dyDescent="0.35">
      <c r="A548" s="68">
        <v>38658</v>
      </c>
      <c r="B548">
        <v>1214.76</v>
      </c>
      <c r="C548">
        <v>99.79</v>
      </c>
      <c r="D548" s="21" t="b" cm="1">
        <f t="array" ref="D548">A548=_xlfn.AGGREGATE(14,6,$A$2:$A$4815/((YEAR(A548)=YEAR($A$2:$A$4815))*(MONTH(A548)=MONTH($A$2:$A$4815))),1)</f>
        <v>0</v>
      </c>
      <c r="F548" s="69">
        <v>43642</v>
      </c>
      <c r="G548">
        <v>2913.78</v>
      </c>
      <c r="H548">
        <v>111.09</v>
      </c>
      <c r="I548" t="b">
        <v>0</v>
      </c>
    </row>
    <row r="549" spans="1:9" x14ac:dyDescent="0.35">
      <c r="A549" s="68">
        <v>38659</v>
      </c>
      <c r="B549">
        <v>1219.94</v>
      </c>
      <c r="C549">
        <v>99.45</v>
      </c>
      <c r="D549" s="21" t="b" cm="1">
        <f t="array" ref="D549">A549=_xlfn.AGGREGATE(14,6,$A$2:$A$4815/((YEAR(A549)=YEAR($A$2:$A$4815))*(MONTH(A549)=MONTH($A$2:$A$4815))),1)</f>
        <v>0</v>
      </c>
      <c r="F549" s="69">
        <v>43643</v>
      </c>
      <c r="G549">
        <v>2924.92</v>
      </c>
      <c r="H549">
        <v>111.4</v>
      </c>
      <c r="I549" t="b">
        <v>0</v>
      </c>
    </row>
    <row r="550" spans="1:9" x14ac:dyDescent="0.35">
      <c r="A550" s="68">
        <v>38660</v>
      </c>
      <c r="B550">
        <v>1220.1400000000001</v>
      </c>
      <c r="C550">
        <v>99.55</v>
      </c>
      <c r="D550" s="21" t="b" cm="1">
        <f t="array" ref="D550">A550=_xlfn.AGGREGATE(14,6,$A$2:$A$4815/((YEAR(A550)=YEAR($A$2:$A$4815))*(MONTH(A550)=MONTH($A$2:$A$4815))),1)</f>
        <v>0</v>
      </c>
      <c r="F550" s="69">
        <v>43644</v>
      </c>
      <c r="G550">
        <v>2941.76</v>
      </c>
      <c r="H550">
        <v>111.35</v>
      </c>
      <c r="I550" t="b">
        <v>1</v>
      </c>
    </row>
    <row r="551" spans="1:9" x14ac:dyDescent="0.35">
      <c r="A551" s="68">
        <v>38663</v>
      </c>
      <c r="B551">
        <v>1222.81</v>
      </c>
      <c r="C551">
        <v>99.56</v>
      </c>
      <c r="D551" s="21" t="b" cm="1">
        <f t="array" ref="D551">A551=_xlfn.AGGREGATE(14,6,$A$2:$A$4815/((YEAR(A551)=YEAR($A$2:$A$4815))*(MONTH(A551)=MONTH($A$2:$A$4815))),1)</f>
        <v>0</v>
      </c>
      <c r="F551" s="69">
        <v>43647</v>
      </c>
      <c r="G551">
        <v>2964.33</v>
      </c>
      <c r="H551">
        <v>111.18</v>
      </c>
      <c r="I551" t="b">
        <v>0</v>
      </c>
    </row>
    <row r="552" spans="1:9" x14ac:dyDescent="0.35">
      <c r="A552" s="68">
        <v>38664</v>
      </c>
      <c r="B552">
        <v>1218.5899999999999</v>
      </c>
      <c r="C552">
        <v>99.9</v>
      </c>
      <c r="D552" s="21" t="b" cm="1">
        <f t="array" ref="D552">A552=_xlfn.AGGREGATE(14,6,$A$2:$A$4815/((YEAR(A552)=YEAR($A$2:$A$4815))*(MONTH(A552)=MONTH($A$2:$A$4815))),1)</f>
        <v>0</v>
      </c>
      <c r="F552" s="69">
        <v>43648</v>
      </c>
      <c r="G552">
        <v>2973.01</v>
      </c>
      <c r="H552">
        <v>111.38</v>
      </c>
      <c r="I552" t="b">
        <v>0</v>
      </c>
    </row>
    <row r="553" spans="1:9" x14ac:dyDescent="0.35">
      <c r="A553" s="68">
        <v>38665</v>
      </c>
      <c r="B553">
        <v>1220.6500000000001</v>
      </c>
      <c r="C553">
        <v>99.64</v>
      </c>
      <c r="D553" s="21" t="b" cm="1">
        <f t="array" ref="D553">A553=_xlfn.AGGREGATE(14,6,$A$2:$A$4815/((YEAR(A553)=YEAR($A$2:$A$4815))*(MONTH(A553)=MONTH($A$2:$A$4815))),1)</f>
        <v>0</v>
      </c>
      <c r="F553" s="69">
        <v>43649</v>
      </c>
      <c r="G553">
        <v>2995.82</v>
      </c>
      <c r="H553">
        <v>111.56</v>
      </c>
      <c r="I553" t="b">
        <v>0</v>
      </c>
    </row>
    <row r="554" spans="1:9" x14ac:dyDescent="0.35">
      <c r="A554" s="68">
        <v>38666</v>
      </c>
      <c r="B554">
        <v>1230.96</v>
      </c>
      <c r="C554">
        <v>99.99</v>
      </c>
      <c r="D554" s="21" t="b" cm="1">
        <f t="array" ref="D554">A554=_xlfn.AGGREGATE(14,6,$A$2:$A$4815/((YEAR(A554)=YEAR($A$2:$A$4815))*(MONTH(A554)=MONTH($A$2:$A$4815))),1)</f>
        <v>0</v>
      </c>
      <c r="F554" s="69">
        <v>43650</v>
      </c>
      <c r="G554">
        <v>2995.82</v>
      </c>
      <c r="H554">
        <v>111.56</v>
      </c>
      <c r="I554" t="b">
        <v>0</v>
      </c>
    </row>
    <row r="555" spans="1:9" x14ac:dyDescent="0.35">
      <c r="A555" s="68">
        <v>38667</v>
      </c>
      <c r="B555">
        <v>1234.71</v>
      </c>
      <c r="C555">
        <v>100.09</v>
      </c>
      <c r="D555" s="21" t="b" cm="1">
        <f t="array" ref="D555">A555=_xlfn.AGGREGATE(14,6,$A$2:$A$4815/((YEAR(A555)=YEAR($A$2:$A$4815))*(MONTH(A555)=MONTH($A$2:$A$4815))),1)</f>
        <v>0</v>
      </c>
      <c r="F555" s="69">
        <v>43651</v>
      </c>
      <c r="G555">
        <v>2990.41</v>
      </c>
      <c r="H555">
        <v>111.09</v>
      </c>
      <c r="I555" t="b">
        <v>0</v>
      </c>
    </row>
    <row r="556" spans="1:9" x14ac:dyDescent="0.35">
      <c r="A556" s="68">
        <v>38670</v>
      </c>
      <c r="B556">
        <v>1233.76</v>
      </c>
      <c r="C556">
        <v>99.75</v>
      </c>
      <c r="D556" s="21" t="b" cm="1">
        <f t="array" ref="D556">A556=_xlfn.AGGREGATE(14,6,$A$2:$A$4815/((YEAR(A556)=YEAR($A$2:$A$4815))*(MONTH(A556)=MONTH($A$2:$A$4815))),1)</f>
        <v>0</v>
      </c>
      <c r="F556" s="69">
        <v>43654</v>
      </c>
      <c r="G556">
        <v>2975.95</v>
      </c>
      <c r="H556">
        <v>111.03</v>
      </c>
      <c r="I556" t="b">
        <v>0</v>
      </c>
    </row>
    <row r="557" spans="1:9" x14ac:dyDescent="0.35">
      <c r="A557" s="68">
        <v>38671</v>
      </c>
      <c r="B557">
        <v>1229.01</v>
      </c>
      <c r="C557">
        <v>99.89</v>
      </c>
      <c r="D557" s="21" t="b" cm="1">
        <f t="array" ref="D557">A557=_xlfn.AGGREGATE(14,6,$A$2:$A$4815/((YEAR(A557)=YEAR($A$2:$A$4815))*(MONTH(A557)=MONTH($A$2:$A$4815))),1)</f>
        <v>0</v>
      </c>
      <c r="F557" s="69">
        <v>43655</v>
      </c>
      <c r="G557">
        <v>2979.63</v>
      </c>
      <c r="H557">
        <v>111</v>
      </c>
      <c r="I557" t="b">
        <v>0</v>
      </c>
    </row>
    <row r="558" spans="1:9" x14ac:dyDescent="0.35">
      <c r="A558" s="68">
        <v>38672</v>
      </c>
      <c r="B558">
        <v>1231.21</v>
      </c>
      <c r="C558">
        <v>100.12</v>
      </c>
      <c r="D558" s="21" t="b" cm="1">
        <f t="array" ref="D558">A558=_xlfn.AGGREGATE(14,6,$A$2:$A$4815/((YEAR(A558)=YEAR($A$2:$A$4815))*(MONTH(A558)=MONTH($A$2:$A$4815))),1)</f>
        <v>0</v>
      </c>
      <c r="F558" s="69">
        <v>43656</v>
      </c>
      <c r="G558">
        <v>2993.07</v>
      </c>
      <c r="H558">
        <v>111.08</v>
      </c>
      <c r="I558" t="b">
        <v>0</v>
      </c>
    </row>
    <row r="559" spans="1:9" x14ac:dyDescent="0.35">
      <c r="A559" s="68">
        <v>38673</v>
      </c>
      <c r="B559">
        <v>1242.8</v>
      </c>
      <c r="C559">
        <v>100.15</v>
      </c>
      <c r="D559" s="21" t="b" cm="1">
        <f t="array" ref="D559">A559=_xlfn.AGGREGATE(14,6,$A$2:$A$4815/((YEAR(A559)=YEAR($A$2:$A$4815))*(MONTH(A559)=MONTH($A$2:$A$4815))),1)</f>
        <v>0</v>
      </c>
      <c r="F559" s="69">
        <v>43657</v>
      </c>
      <c r="G559">
        <v>2999.91</v>
      </c>
      <c r="H559">
        <v>110.67</v>
      </c>
      <c r="I559" t="b">
        <v>0</v>
      </c>
    </row>
    <row r="560" spans="1:9" x14ac:dyDescent="0.35">
      <c r="A560" s="68">
        <v>38674</v>
      </c>
      <c r="B560">
        <v>1248.27</v>
      </c>
      <c r="C560">
        <v>100.11</v>
      </c>
      <c r="D560" s="21" t="b" cm="1">
        <f t="array" ref="D560">A560=_xlfn.AGGREGATE(14,6,$A$2:$A$4815/((YEAR(A560)=YEAR($A$2:$A$4815))*(MONTH(A560)=MONTH($A$2:$A$4815))),1)</f>
        <v>0</v>
      </c>
      <c r="F560" s="69">
        <v>43658</v>
      </c>
      <c r="G560">
        <v>3013.77</v>
      </c>
      <c r="H560">
        <v>110.79</v>
      </c>
      <c r="I560" t="b">
        <v>0</v>
      </c>
    </row>
    <row r="561" spans="1:9" x14ac:dyDescent="0.35">
      <c r="A561" s="68">
        <v>38677</v>
      </c>
      <c r="B561">
        <v>1254.8499999999999</v>
      </c>
      <c r="C561">
        <v>100.43</v>
      </c>
      <c r="D561" s="21" t="b" cm="1">
        <f t="array" ref="D561">A561=_xlfn.AGGREGATE(14,6,$A$2:$A$4815/((YEAR(A561)=YEAR($A$2:$A$4815))*(MONTH(A561)=MONTH($A$2:$A$4815))),1)</f>
        <v>0</v>
      </c>
      <c r="F561" s="69">
        <v>43661</v>
      </c>
      <c r="G561">
        <v>3014.3</v>
      </c>
      <c r="H561">
        <v>110.95</v>
      </c>
      <c r="I561" t="b">
        <v>0</v>
      </c>
    </row>
    <row r="562" spans="1:9" x14ac:dyDescent="0.35">
      <c r="A562" s="68">
        <v>38678</v>
      </c>
      <c r="B562">
        <v>1261.23</v>
      </c>
      <c r="C562">
        <v>100.69</v>
      </c>
      <c r="D562" s="21" t="b" cm="1">
        <f t="array" ref="D562">A562=_xlfn.AGGREGATE(14,6,$A$2:$A$4815/((YEAR(A562)=YEAR($A$2:$A$4815))*(MONTH(A562)=MONTH($A$2:$A$4815))),1)</f>
        <v>0</v>
      </c>
      <c r="F562" s="69">
        <v>43662</v>
      </c>
      <c r="G562">
        <v>3004.04</v>
      </c>
      <c r="H562">
        <v>110.83</v>
      </c>
      <c r="I562" t="b">
        <v>0</v>
      </c>
    </row>
    <row r="563" spans="1:9" x14ac:dyDescent="0.35">
      <c r="A563" s="68">
        <v>38679</v>
      </c>
      <c r="B563">
        <v>1265.6099999999999</v>
      </c>
      <c r="C563">
        <v>100.62</v>
      </c>
      <c r="D563" s="21" t="b" cm="1">
        <f t="array" ref="D563">A563=_xlfn.AGGREGATE(14,6,$A$2:$A$4815/((YEAR(A563)=YEAR($A$2:$A$4815))*(MONTH(A563)=MONTH($A$2:$A$4815))),1)</f>
        <v>0</v>
      </c>
      <c r="F563" s="69">
        <v>43663</v>
      </c>
      <c r="G563">
        <v>2984.42</v>
      </c>
      <c r="H563">
        <v>111.12</v>
      </c>
      <c r="I563" t="b">
        <v>0</v>
      </c>
    </row>
    <row r="564" spans="1:9" x14ac:dyDescent="0.35">
      <c r="A564" s="68">
        <v>38680</v>
      </c>
      <c r="B564">
        <v>1265.6099999999999</v>
      </c>
      <c r="C564">
        <v>100.62</v>
      </c>
      <c r="D564" s="21" t="b" cm="1">
        <f t="array" ref="D564">A564=_xlfn.AGGREGATE(14,6,$A$2:$A$4815/((YEAR(A564)=YEAR($A$2:$A$4815))*(MONTH(A564)=MONTH($A$2:$A$4815))),1)</f>
        <v>0</v>
      </c>
      <c r="F564" s="69">
        <v>43664</v>
      </c>
      <c r="G564">
        <v>2995.11</v>
      </c>
      <c r="H564">
        <v>111.3</v>
      </c>
      <c r="I564" t="b">
        <v>0</v>
      </c>
    </row>
    <row r="565" spans="1:9" x14ac:dyDescent="0.35">
      <c r="A565" s="68">
        <v>38681</v>
      </c>
      <c r="B565">
        <v>1268.25</v>
      </c>
      <c r="C565">
        <v>100.71</v>
      </c>
      <c r="D565" s="21" t="b" cm="1">
        <f t="array" ref="D565">A565=_xlfn.AGGREGATE(14,6,$A$2:$A$4815/((YEAR(A565)=YEAR($A$2:$A$4815))*(MONTH(A565)=MONTH($A$2:$A$4815))),1)</f>
        <v>0</v>
      </c>
      <c r="F565" s="69">
        <v>43665</v>
      </c>
      <c r="G565">
        <v>2976.61</v>
      </c>
      <c r="H565">
        <v>111.17</v>
      </c>
      <c r="I565" t="b">
        <v>0</v>
      </c>
    </row>
    <row r="566" spans="1:9" x14ac:dyDescent="0.35">
      <c r="A566" s="68">
        <v>38684</v>
      </c>
      <c r="B566">
        <v>1257.46</v>
      </c>
      <c r="C566">
        <v>100.57</v>
      </c>
      <c r="D566" s="21" t="b" cm="1">
        <f t="array" ref="D566">A566=_xlfn.AGGREGATE(14,6,$A$2:$A$4815/((YEAR(A566)=YEAR($A$2:$A$4815))*(MONTH(A566)=MONTH($A$2:$A$4815))),1)</f>
        <v>0</v>
      </c>
      <c r="F566" s="69">
        <v>43668</v>
      </c>
      <c r="G566">
        <v>2985.03</v>
      </c>
      <c r="H566">
        <v>111.31</v>
      </c>
      <c r="I566" t="b">
        <v>0</v>
      </c>
    </row>
    <row r="567" spans="1:9" x14ac:dyDescent="0.35">
      <c r="A567" s="68">
        <v>38685</v>
      </c>
      <c r="B567">
        <v>1257.48</v>
      </c>
      <c r="C567">
        <v>100.43</v>
      </c>
      <c r="D567" s="21" t="b" cm="1">
        <f t="array" ref="D567">A567=_xlfn.AGGREGATE(14,6,$A$2:$A$4815/((YEAR(A567)=YEAR($A$2:$A$4815))*(MONTH(A567)=MONTH($A$2:$A$4815))),1)</f>
        <v>0</v>
      </c>
      <c r="F567" s="69">
        <v>43669</v>
      </c>
      <c r="G567">
        <v>3005.47</v>
      </c>
      <c r="H567">
        <v>111.2</v>
      </c>
      <c r="I567" t="b">
        <v>0</v>
      </c>
    </row>
    <row r="568" spans="1:9" x14ac:dyDescent="0.35">
      <c r="A568" s="68">
        <v>38686</v>
      </c>
      <c r="B568">
        <v>1249.48</v>
      </c>
      <c r="C568">
        <v>100.22</v>
      </c>
      <c r="D568" s="21" t="b" cm="1">
        <f t="array" ref="D568">A568=_xlfn.AGGREGATE(14,6,$A$2:$A$4815/((YEAR(A568)=YEAR($A$2:$A$4815))*(MONTH(A568)=MONTH($A$2:$A$4815))),1)</f>
        <v>1</v>
      </c>
      <c r="F568" s="69">
        <v>43670</v>
      </c>
      <c r="G568">
        <v>3019.56</v>
      </c>
      <c r="H568">
        <v>111.36</v>
      </c>
      <c r="I568" t="b">
        <v>0</v>
      </c>
    </row>
    <row r="569" spans="1:9" x14ac:dyDescent="0.35">
      <c r="A569" s="68">
        <v>38687</v>
      </c>
      <c r="B569">
        <v>1264.67</v>
      </c>
      <c r="C569">
        <v>99.7</v>
      </c>
      <c r="D569" s="21" t="b" cm="1">
        <f t="array" ref="D569">A569=_xlfn.AGGREGATE(14,6,$A$2:$A$4815/((YEAR(A569)=YEAR($A$2:$A$4815))*(MONTH(A569)=MONTH($A$2:$A$4815))),1)</f>
        <v>0</v>
      </c>
      <c r="F569" s="69">
        <v>43671</v>
      </c>
      <c r="G569">
        <v>3003.67</v>
      </c>
      <c r="H569">
        <v>111.19</v>
      </c>
      <c r="I569" t="b">
        <v>0</v>
      </c>
    </row>
    <row r="570" spans="1:9" x14ac:dyDescent="0.35">
      <c r="A570" s="68">
        <v>38688</v>
      </c>
      <c r="B570">
        <v>1265.08</v>
      </c>
      <c r="C570">
        <v>99.7</v>
      </c>
      <c r="D570" s="21" t="b" cm="1">
        <f t="array" ref="D570">A570=_xlfn.AGGREGATE(14,6,$A$2:$A$4815/((YEAR(A570)=YEAR($A$2:$A$4815))*(MONTH(A570)=MONTH($A$2:$A$4815))),1)</f>
        <v>0</v>
      </c>
      <c r="F570" s="69">
        <v>43672</v>
      </c>
      <c r="G570">
        <v>3025.86</v>
      </c>
      <c r="H570">
        <v>111.21</v>
      </c>
      <c r="I570" t="b">
        <v>0</v>
      </c>
    </row>
    <row r="571" spans="1:9" x14ac:dyDescent="0.35">
      <c r="A571" s="68">
        <v>38691</v>
      </c>
      <c r="B571">
        <v>1262.0899999999999</v>
      </c>
      <c r="C571">
        <v>99.75</v>
      </c>
      <c r="D571" s="21" t="b" cm="1">
        <f t="array" ref="D571">A571=_xlfn.AGGREGATE(14,6,$A$2:$A$4815/((YEAR(A571)=YEAR($A$2:$A$4815))*(MONTH(A571)=MONTH($A$2:$A$4815))),1)</f>
        <v>0</v>
      </c>
      <c r="F571" s="69">
        <v>43675</v>
      </c>
      <c r="G571">
        <v>3020.97</v>
      </c>
      <c r="H571">
        <v>111.26</v>
      </c>
      <c r="I571" t="b">
        <v>0</v>
      </c>
    </row>
    <row r="572" spans="1:9" x14ac:dyDescent="0.35">
      <c r="A572" s="68">
        <v>38692</v>
      </c>
      <c r="B572">
        <v>1263.7</v>
      </c>
      <c r="C572">
        <v>99.92</v>
      </c>
      <c r="D572" s="21" t="b" cm="1">
        <f t="array" ref="D572">A572=_xlfn.AGGREGATE(14,6,$A$2:$A$4815/((YEAR(A572)=YEAR($A$2:$A$4815))*(MONTH(A572)=MONTH($A$2:$A$4815))),1)</f>
        <v>0</v>
      </c>
      <c r="F572" s="69">
        <v>43676</v>
      </c>
      <c r="G572">
        <v>3013.18</v>
      </c>
      <c r="H572">
        <v>111.25</v>
      </c>
      <c r="I572" t="b">
        <v>0</v>
      </c>
    </row>
    <row r="573" spans="1:9" x14ac:dyDescent="0.35">
      <c r="A573" s="68">
        <v>38693</v>
      </c>
      <c r="B573">
        <v>1257.3699999999999</v>
      </c>
      <c r="C573">
        <v>99.79</v>
      </c>
      <c r="D573" s="21" t="b" cm="1">
        <f t="array" ref="D573">A573=_xlfn.AGGREGATE(14,6,$A$2:$A$4815/((YEAR(A573)=YEAR($A$2:$A$4815))*(MONTH(A573)=MONTH($A$2:$A$4815))),1)</f>
        <v>0</v>
      </c>
      <c r="F573" s="69">
        <v>43677</v>
      </c>
      <c r="G573">
        <v>2980.38</v>
      </c>
      <c r="H573">
        <v>111.3</v>
      </c>
      <c r="I573" t="b">
        <v>1</v>
      </c>
    </row>
    <row r="574" spans="1:9" x14ac:dyDescent="0.35">
      <c r="A574" s="68">
        <v>38694</v>
      </c>
      <c r="B574">
        <v>1255.8399999999999</v>
      </c>
      <c r="C574">
        <v>100.3</v>
      </c>
      <c r="D574" s="21" t="b" cm="1">
        <f t="array" ref="D574">A574=_xlfn.AGGREGATE(14,6,$A$2:$A$4815/((YEAR(A574)=YEAR($A$2:$A$4815))*(MONTH(A574)=MONTH($A$2:$A$4815))),1)</f>
        <v>0</v>
      </c>
      <c r="F574" s="69">
        <v>43678</v>
      </c>
      <c r="G574">
        <v>2953.56</v>
      </c>
      <c r="H574">
        <v>111.91</v>
      </c>
      <c r="I574" t="b">
        <v>0</v>
      </c>
    </row>
    <row r="575" spans="1:9" x14ac:dyDescent="0.35">
      <c r="A575" s="68">
        <v>38695</v>
      </c>
      <c r="B575">
        <v>1259.3699999999999</v>
      </c>
      <c r="C575">
        <v>99.96</v>
      </c>
      <c r="D575" s="21" t="b" cm="1">
        <f t="array" ref="D575">A575=_xlfn.AGGREGATE(14,6,$A$2:$A$4815/((YEAR(A575)=YEAR($A$2:$A$4815))*(MONTH(A575)=MONTH($A$2:$A$4815))),1)</f>
        <v>0</v>
      </c>
      <c r="F575" s="69">
        <v>43679</v>
      </c>
      <c r="G575">
        <v>2932.05</v>
      </c>
      <c r="H575">
        <v>111.95</v>
      </c>
      <c r="I575" t="b">
        <v>0</v>
      </c>
    </row>
    <row r="576" spans="1:9" x14ac:dyDescent="0.35">
      <c r="A576" s="68">
        <v>38698</v>
      </c>
      <c r="B576">
        <v>1260.43</v>
      </c>
      <c r="C576">
        <v>99.75</v>
      </c>
      <c r="D576" s="21" t="b" cm="1">
        <f t="array" ref="D576">A576=_xlfn.AGGREGATE(14,6,$A$2:$A$4815/((YEAR(A576)=YEAR($A$2:$A$4815))*(MONTH(A576)=MONTH($A$2:$A$4815))),1)</f>
        <v>0</v>
      </c>
      <c r="F576" s="69">
        <v>43682</v>
      </c>
      <c r="G576">
        <v>2844.74</v>
      </c>
      <c r="H576">
        <v>112.44</v>
      </c>
      <c r="I576" t="b">
        <v>0</v>
      </c>
    </row>
    <row r="577" spans="1:9" x14ac:dyDescent="0.35">
      <c r="A577" s="68">
        <v>38699</v>
      </c>
      <c r="B577">
        <v>1267.43</v>
      </c>
      <c r="C577">
        <v>100.13</v>
      </c>
      <c r="D577" s="21" t="b" cm="1">
        <f t="array" ref="D577">A577=_xlfn.AGGREGATE(14,6,$A$2:$A$4815/((YEAR(A577)=YEAR($A$2:$A$4815))*(MONTH(A577)=MONTH($A$2:$A$4815))),1)</f>
        <v>0</v>
      </c>
      <c r="F577" s="69">
        <v>43683</v>
      </c>
      <c r="G577">
        <v>2881.77</v>
      </c>
      <c r="H577">
        <v>112.74</v>
      </c>
      <c r="I577" t="b">
        <v>0</v>
      </c>
    </row>
    <row r="578" spans="1:9" x14ac:dyDescent="0.35">
      <c r="A578" s="68">
        <v>38700</v>
      </c>
      <c r="B578">
        <v>1272.74</v>
      </c>
      <c r="C578">
        <v>100.4</v>
      </c>
      <c r="D578" s="21" t="b" cm="1">
        <f t="array" ref="D578">A578=_xlfn.AGGREGATE(14,6,$A$2:$A$4815/((YEAR(A578)=YEAR($A$2:$A$4815))*(MONTH(A578)=MONTH($A$2:$A$4815))),1)</f>
        <v>0</v>
      </c>
      <c r="F578" s="69">
        <v>43684</v>
      </c>
      <c r="G578">
        <v>2883.98</v>
      </c>
      <c r="H578">
        <v>112.68</v>
      </c>
      <c r="I578" t="b">
        <v>0</v>
      </c>
    </row>
    <row r="579" spans="1:9" x14ac:dyDescent="0.35">
      <c r="A579" s="68">
        <v>38701</v>
      </c>
      <c r="B579">
        <v>1270.94</v>
      </c>
      <c r="C579">
        <v>100.3</v>
      </c>
      <c r="D579" s="21" t="b" cm="1">
        <f t="array" ref="D579">A579=_xlfn.AGGREGATE(14,6,$A$2:$A$4815/((YEAR(A579)=YEAR($A$2:$A$4815))*(MONTH(A579)=MONTH($A$2:$A$4815))),1)</f>
        <v>0</v>
      </c>
      <c r="F579" s="69">
        <v>43685</v>
      </c>
      <c r="G579">
        <v>2938.09</v>
      </c>
      <c r="H579">
        <v>112.79</v>
      </c>
      <c r="I579" t="b">
        <v>0</v>
      </c>
    </row>
    <row r="580" spans="1:9" x14ac:dyDescent="0.35">
      <c r="A580" s="68">
        <v>38702</v>
      </c>
      <c r="B580">
        <v>1267.32</v>
      </c>
      <c r="C580">
        <v>100.29</v>
      </c>
      <c r="D580" s="21" t="b" cm="1">
        <f t="array" ref="D580">A580=_xlfn.AGGREGATE(14,6,$A$2:$A$4815/((YEAR(A580)=YEAR($A$2:$A$4815))*(MONTH(A580)=MONTH($A$2:$A$4815))),1)</f>
        <v>0</v>
      </c>
      <c r="F580" s="69">
        <v>43686</v>
      </c>
      <c r="G580">
        <v>2918.65</v>
      </c>
      <c r="H580">
        <v>112.64</v>
      </c>
      <c r="I580" t="b">
        <v>0</v>
      </c>
    </row>
    <row r="581" spans="1:9" x14ac:dyDescent="0.35">
      <c r="A581" s="68">
        <v>38705</v>
      </c>
      <c r="B581">
        <v>1259.92</v>
      </c>
      <c r="C581">
        <v>100.37</v>
      </c>
      <c r="D581" s="21" t="b" cm="1">
        <f t="array" ref="D581">A581=_xlfn.AGGREGATE(14,6,$A$2:$A$4815/((YEAR(A581)=YEAR($A$2:$A$4815))*(MONTH(A581)=MONTH($A$2:$A$4815))),1)</f>
        <v>0</v>
      </c>
      <c r="F581" s="69">
        <v>43689</v>
      </c>
      <c r="G581">
        <v>2883.75</v>
      </c>
      <c r="H581">
        <v>113.05</v>
      </c>
      <c r="I581" t="b">
        <v>0</v>
      </c>
    </row>
    <row r="582" spans="1:9" x14ac:dyDescent="0.35">
      <c r="A582" s="68">
        <v>38706</v>
      </c>
      <c r="B582">
        <v>1259.6199999999999</v>
      </c>
      <c r="C582">
        <v>100.4</v>
      </c>
      <c r="D582" s="21" t="b" cm="1">
        <f t="array" ref="D582">A582=_xlfn.AGGREGATE(14,6,$A$2:$A$4815/((YEAR(A582)=YEAR($A$2:$A$4815))*(MONTH(A582)=MONTH($A$2:$A$4815))),1)</f>
        <v>0</v>
      </c>
      <c r="F582" s="69">
        <v>43690</v>
      </c>
      <c r="G582">
        <v>2926.32</v>
      </c>
      <c r="H582">
        <v>112.89</v>
      </c>
      <c r="I582" t="b">
        <v>0</v>
      </c>
    </row>
    <row r="583" spans="1:9" x14ac:dyDescent="0.35">
      <c r="A583" s="68">
        <v>38707</v>
      </c>
      <c r="B583">
        <v>1262.8</v>
      </c>
      <c r="C583">
        <v>100.4</v>
      </c>
      <c r="D583" s="21" t="b" cm="1">
        <f t="array" ref="D583">A583=_xlfn.AGGREGATE(14,6,$A$2:$A$4815/((YEAR(A583)=YEAR($A$2:$A$4815))*(MONTH(A583)=MONTH($A$2:$A$4815))),1)</f>
        <v>0</v>
      </c>
      <c r="F583" s="69">
        <v>43691</v>
      </c>
      <c r="G583">
        <v>2840.6</v>
      </c>
      <c r="H583">
        <v>113.24</v>
      </c>
      <c r="I583" t="b">
        <v>0</v>
      </c>
    </row>
    <row r="584" spans="1:9" x14ac:dyDescent="0.35">
      <c r="A584" s="68">
        <v>38708</v>
      </c>
      <c r="B584">
        <v>1268.1199999999999</v>
      </c>
      <c r="C584">
        <v>100.62</v>
      </c>
      <c r="D584" s="21" t="b" cm="1">
        <f t="array" ref="D584">A584=_xlfn.AGGREGATE(14,6,$A$2:$A$4815/((YEAR(A584)=YEAR($A$2:$A$4815))*(MONTH(A584)=MONTH($A$2:$A$4815))),1)</f>
        <v>0</v>
      </c>
      <c r="F584" s="69">
        <v>43692</v>
      </c>
      <c r="G584">
        <v>2847.6</v>
      </c>
      <c r="H584">
        <v>113.76</v>
      </c>
      <c r="I584" t="b">
        <v>0</v>
      </c>
    </row>
    <row r="585" spans="1:9" x14ac:dyDescent="0.35">
      <c r="A585" s="68">
        <v>38709</v>
      </c>
      <c r="B585">
        <v>1268.6600000000001</v>
      </c>
      <c r="C585">
        <v>100.88</v>
      </c>
      <c r="D585" s="21" t="b" cm="1">
        <f t="array" ref="D585">A585=_xlfn.AGGREGATE(14,6,$A$2:$A$4815/((YEAR(A585)=YEAR($A$2:$A$4815))*(MONTH(A585)=MONTH($A$2:$A$4815))),1)</f>
        <v>0</v>
      </c>
      <c r="F585" s="69">
        <v>43693</v>
      </c>
      <c r="G585">
        <v>2888.68</v>
      </c>
      <c r="H585">
        <v>113.67</v>
      </c>
      <c r="I585" t="b">
        <v>0</v>
      </c>
    </row>
    <row r="586" spans="1:9" x14ac:dyDescent="0.35">
      <c r="A586" s="68">
        <v>38712</v>
      </c>
      <c r="B586">
        <v>1268.6600000000001</v>
      </c>
      <c r="C586">
        <v>100.88</v>
      </c>
      <c r="D586" s="21" t="b" cm="1">
        <f t="array" ref="D586">A586=_xlfn.AGGREGATE(14,6,$A$2:$A$4815/((YEAR(A586)=YEAR($A$2:$A$4815))*(MONTH(A586)=MONTH($A$2:$A$4815))),1)</f>
        <v>0</v>
      </c>
      <c r="F586" s="69">
        <v>43696</v>
      </c>
      <c r="G586">
        <v>2923.65</v>
      </c>
      <c r="H586">
        <v>113.37</v>
      </c>
      <c r="I586" t="b">
        <v>0</v>
      </c>
    </row>
    <row r="587" spans="1:9" x14ac:dyDescent="0.35">
      <c r="A587" s="68">
        <v>38713</v>
      </c>
      <c r="B587">
        <v>1256.54</v>
      </c>
      <c r="C587">
        <v>101.14</v>
      </c>
      <c r="D587" s="21" t="b" cm="1">
        <f t="array" ref="D587">A587=_xlfn.AGGREGATE(14,6,$A$2:$A$4815/((YEAR(A587)=YEAR($A$2:$A$4815))*(MONTH(A587)=MONTH($A$2:$A$4815))),1)</f>
        <v>0</v>
      </c>
      <c r="F587" s="69">
        <v>43697</v>
      </c>
      <c r="G587">
        <v>2900.51</v>
      </c>
      <c r="H587">
        <v>113.68</v>
      </c>
      <c r="I587" t="b">
        <v>0</v>
      </c>
    </row>
    <row r="588" spans="1:9" x14ac:dyDescent="0.35">
      <c r="A588" s="68">
        <v>38714</v>
      </c>
      <c r="B588">
        <v>1258.17</v>
      </c>
      <c r="C588">
        <v>100.4</v>
      </c>
      <c r="D588" s="21" t="b" cm="1">
        <f t="array" ref="D588">A588=_xlfn.AGGREGATE(14,6,$A$2:$A$4815/((YEAR(A588)=YEAR($A$2:$A$4815))*(MONTH(A588)=MONTH($A$2:$A$4815))),1)</f>
        <v>0</v>
      </c>
      <c r="F588" s="69">
        <v>43698</v>
      </c>
      <c r="G588">
        <v>2924.43</v>
      </c>
      <c r="H588">
        <v>113.62</v>
      </c>
      <c r="I588" t="b">
        <v>0</v>
      </c>
    </row>
    <row r="589" spans="1:9" x14ac:dyDescent="0.35">
      <c r="A589" s="68">
        <v>38715</v>
      </c>
      <c r="B589">
        <v>1254.42</v>
      </c>
      <c r="C589">
        <v>100.47</v>
      </c>
      <c r="D589" s="21" t="b" cm="1">
        <f t="array" ref="D589">A589=_xlfn.AGGREGATE(14,6,$A$2:$A$4815/((YEAR(A589)=YEAR($A$2:$A$4815))*(MONTH(A589)=MONTH($A$2:$A$4815))),1)</f>
        <v>0</v>
      </c>
      <c r="F589" s="69">
        <v>43699</v>
      </c>
      <c r="G589">
        <v>2922.95</v>
      </c>
      <c r="H589">
        <v>113.32</v>
      </c>
      <c r="I589" t="b">
        <v>0</v>
      </c>
    </row>
    <row r="590" spans="1:9" x14ac:dyDescent="0.35">
      <c r="A590" s="68">
        <v>38716</v>
      </c>
      <c r="B590">
        <v>1248.29</v>
      </c>
      <c r="C590">
        <v>100.59</v>
      </c>
      <c r="D590" s="21" t="b" cm="1">
        <f t="array" ref="D590">A590=_xlfn.AGGREGATE(14,6,$A$2:$A$4815/((YEAR(A590)=YEAR($A$2:$A$4815))*(MONTH(A590)=MONTH($A$2:$A$4815))),1)</f>
        <v>1</v>
      </c>
      <c r="F590" s="69">
        <v>43700</v>
      </c>
      <c r="G590">
        <v>2847.11</v>
      </c>
      <c r="H590">
        <v>113.78</v>
      </c>
      <c r="I590" t="b">
        <v>0</v>
      </c>
    </row>
    <row r="591" spans="1:9" x14ac:dyDescent="0.35">
      <c r="A591" s="68">
        <v>38719</v>
      </c>
      <c r="B591">
        <v>1248.29</v>
      </c>
      <c r="C591">
        <v>100.59</v>
      </c>
      <c r="D591" s="21" t="b" cm="1">
        <f t="array" ref="D591">A591=_xlfn.AGGREGATE(14,6,$A$2:$A$4815/((YEAR(A591)=YEAR($A$2:$A$4815))*(MONTH(A591)=MONTH($A$2:$A$4815))),1)</f>
        <v>0</v>
      </c>
      <c r="F591" s="69">
        <v>43703</v>
      </c>
      <c r="G591">
        <v>2878.38</v>
      </c>
      <c r="H591">
        <v>113.73</v>
      </c>
      <c r="I591" t="b">
        <v>0</v>
      </c>
    </row>
    <row r="592" spans="1:9" x14ac:dyDescent="0.35">
      <c r="A592" s="68">
        <v>38720</v>
      </c>
      <c r="B592">
        <v>1268.8</v>
      </c>
      <c r="C592">
        <v>100.64</v>
      </c>
      <c r="D592" s="21" t="b" cm="1">
        <f t="array" ref="D592">A592=_xlfn.AGGREGATE(14,6,$A$2:$A$4815/((YEAR(A592)=YEAR($A$2:$A$4815))*(MONTH(A592)=MONTH($A$2:$A$4815))),1)</f>
        <v>0</v>
      </c>
      <c r="F592" s="69">
        <v>43704</v>
      </c>
      <c r="G592">
        <v>2869.16</v>
      </c>
      <c r="H592">
        <v>114.09</v>
      </c>
      <c r="I592" t="b">
        <v>0</v>
      </c>
    </row>
    <row r="593" spans="1:9" x14ac:dyDescent="0.35">
      <c r="A593" s="68">
        <v>38721</v>
      </c>
      <c r="B593">
        <v>1273.46</v>
      </c>
      <c r="C593">
        <v>100.88</v>
      </c>
      <c r="D593" s="21" t="b" cm="1">
        <f t="array" ref="D593">A593=_xlfn.AGGREGATE(14,6,$A$2:$A$4815/((YEAR(A593)=YEAR($A$2:$A$4815))*(MONTH(A593)=MONTH($A$2:$A$4815))),1)</f>
        <v>0</v>
      </c>
      <c r="F593" s="69">
        <v>43705</v>
      </c>
      <c r="G593">
        <v>2887.94</v>
      </c>
      <c r="H593">
        <v>114.1</v>
      </c>
      <c r="I593" t="b">
        <v>0</v>
      </c>
    </row>
    <row r="594" spans="1:9" x14ac:dyDescent="0.35">
      <c r="A594" s="68">
        <v>38722</v>
      </c>
      <c r="B594">
        <v>1273.48</v>
      </c>
      <c r="C594">
        <v>100.88</v>
      </c>
      <c r="D594" s="21" t="b" cm="1">
        <f t="array" ref="D594">A594=_xlfn.AGGREGATE(14,6,$A$2:$A$4815/((YEAR(A594)=YEAR($A$2:$A$4815))*(MONTH(A594)=MONTH($A$2:$A$4815))),1)</f>
        <v>0</v>
      </c>
      <c r="F594" s="69">
        <v>43706</v>
      </c>
      <c r="G594">
        <v>2924.58</v>
      </c>
      <c r="H594">
        <v>114.03</v>
      </c>
      <c r="I594" t="b">
        <v>0</v>
      </c>
    </row>
    <row r="595" spans="1:9" x14ac:dyDescent="0.35">
      <c r="A595" s="68">
        <v>38723</v>
      </c>
      <c r="B595">
        <v>1285.45</v>
      </c>
      <c r="C595">
        <v>100.65</v>
      </c>
      <c r="D595" s="21" t="b" cm="1">
        <f t="array" ref="D595">A595=_xlfn.AGGREGATE(14,6,$A$2:$A$4815/((YEAR(A595)=YEAR($A$2:$A$4815))*(MONTH(A595)=MONTH($A$2:$A$4815))),1)</f>
        <v>0</v>
      </c>
      <c r="F595" s="69">
        <v>43707</v>
      </c>
      <c r="G595">
        <v>2926.46</v>
      </c>
      <c r="H595">
        <v>114.13</v>
      </c>
      <c r="I595" t="b">
        <v>1</v>
      </c>
    </row>
    <row r="596" spans="1:9" x14ac:dyDescent="0.35">
      <c r="A596" s="68">
        <v>38726</v>
      </c>
      <c r="B596">
        <v>1290.1500000000001</v>
      </c>
      <c r="C596">
        <v>100.76</v>
      </c>
      <c r="D596" s="21" t="b" cm="1">
        <f t="array" ref="D596">A596=_xlfn.AGGREGATE(14,6,$A$2:$A$4815/((YEAR(A596)=YEAR($A$2:$A$4815))*(MONTH(A596)=MONTH($A$2:$A$4815))),1)</f>
        <v>0</v>
      </c>
      <c r="F596" s="69">
        <v>43710</v>
      </c>
      <c r="G596">
        <v>2926.46</v>
      </c>
      <c r="H596">
        <v>114.13</v>
      </c>
      <c r="I596" t="b">
        <v>0</v>
      </c>
    </row>
    <row r="597" spans="1:9" x14ac:dyDescent="0.35">
      <c r="A597" s="68">
        <v>38727</v>
      </c>
      <c r="B597">
        <v>1289.69</v>
      </c>
      <c r="C597">
        <v>100.56</v>
      </c>
      <c r="D597" s="21" t="b" cm="1">
        <f t="array" ref="D597">A597=_xlfn.AGGREGATE(14,6,$A$2:$A$4815/((YEAR(A597)=YEAR($A$2:$A$4815))*(MONTH(A597)=MONTH($A$2:$A$4815))),1)</f>
        <v>0</v>
      </c>
      <c r="F597" s="69">
        <v>43711</v>
      </c>
      <c r="G597">
        <v>2906.27</v>
      </c>
      <c r="H597">
        <v>113.84</v>
      </c>
      <c r="I597" t="b">
        <v>0</v>
      </c>
    </row>
    <row r="598" spans="1:9" x14ac:dyDescent="0.35">
      <c r="A598" s="68">
        <v>38728</v>
      </c>
      <c r="B598">
        <v>1294.18</v>
      </c>
      <c r="C598">
        <v>100.49</v>
      </c>
      <c r="D598" s="21" t="b" cm="1">
        <f t="array" ref="D598">A598=_xlfn.AGGREGATE(14,6,$A$2:$A$4815/((YEAR(A598)=YEAR($A$2:$A$4815))*(MONTH(A598)=MONTH($A$2:$A$4815))),1)</f>
        <v>0</v>
      </c>
      <c r="F598" s="69">
        <v>43712</v>
      </c>
      <c r="G598">
        <v>2937.78</v>
      </c>
      <c r="H598">
        <v>114.04</v>
      </c>
      <c r="I598" t="b">
        <v>0</v>
      </c>
    </row>
    <row r="599" spans="1:9" x14ac:dyDescent="0.35">
      <c r="A599" s="68">
        <v>38729</v>
      </c>
      <c r="B599">
        <v>1286.06</v>
      </c>
      <c r="C599">
        <v>100.75</v>
      </c>
      <c r="D599" s="21" t="b" cm="1">
        <f t="array" ref="D599">A599=_xlfn.AGGREGATE(14,6,$A$2:$A$4815/((YEAR(A599)=YEAR($A$2:$A$4815))*(MONTH(A599)=MONTH($A$2:$A$4815))),1)</f>
        <v>0</v>
      </c>
      <c r="F599" s="69">
        <v>43713</v>
      </c>
      <c r="G599">
        <v>2976</v>
      </c>
      <c r="H599">
        <v>113.55</v>
      </c>
      <c r="I599" t="b">
        <v>0</v>
      </c>
    </row>
    <row r="600" spans="1:9" x14ac:dyDescent="0.35">
      <c r="A600" s="68">
        <v>38730</v>
      </c>
      <c r="B600">
        <v>1287.6099999999999</v>
      </c>
      <c r="C600">
        <v>101.03</v>
      </c>
      <c r="D600" s="21" t="b" cm="1">
        <f t="array" ref="D600">A600=_xlfn.AGGREGATE(14,6,$A$2:$A$4815/((YEAR(A600)=YEAR($A$2:$A$4815))*(MONTH(A600)=MONTH($A$2:$A$4815))),1)</f>
        <v>0</v>
      </c>
      <c r="F600" s="69">
        <v>43714</v>
      </c>
      <c r="G600">
        <v>2978.71</v>
      </c>
      <c r="H600">
        <v>113.67</v>
      </c>
      <c r="I600" t="b">
        <v>0</v>
      </c>
    </row>
    <row r="601" spans="1:9" x14ac:dyDescent="0.35">
      <c r="A601" s="68">
        <v>38733</v>
      </c>
      <c r="B601">
        <v>1287.6099999999999</v>
      </c>
      <c r="C601">
        <v>101.03</v>
      </c>
      <c r="D601" s="21" t="b" cm="1">
        <f t="array" ref="D601">A601=_xlfn.AGGREGATE(14,6,$A$2:$A$4815/((YEAR(A601)=YEAR($A$2:$A$4815))*(MONTH(A601)=MONTH($A$2:$A$4815))),1)</f>
        <v>0</v>
      </c>
      <c r="F601" s="69">
        <v>43717</v>
      </c>
      <c r="G601">
        <v>2978.43</v>
      </c>
      <c r="H601">
        <v>113.19</v>
      </c>
      <c r="I601" t="b">
        <v>0</v>
      </c>
    </row>
    <row r="602" spans="1:9" x14ac:dyDescent="0.35">
      <c r="A602" s="68">
        <v>38734</v>
      </c>
      <c r="B602">
        <v>1282.93</v>
      </c>
      <c r="C602">
        <v>101.08</v>
      </c>
      <c r="D602" s="21" t="b" cm="1">
        <f t="array" ref="D602">A602=_xlfn.AGGREGATE(14,6,$A$2:$A$4815/((YEAR(A602)=YEAR($A$2:$A$4815))*(MONTH(A602)=MONTH($A$2:$A$4815))),1)</f>
        <v>0</v>
      </c>
      <c r="F602" s="69">
        <v>43718</v>
      </c>
      <c r="G602">
        <v>2979.39</v>
      </c>
      <c r="H602">
        <v>112.58</v>
      </c>
      <c r="I602" t="b">
        <v>0</v>
      </c>
    </row>
    <row r="603" spans="1:9" x14ac:dyDescent="0.35">
      <c r="A603" s="68">
        <v>38735</v>
      </c>
      <c r="B603">
        <v>1277.93</v>
      </c>
      <c r="C603">
        <v>101.2</v>
      </c>
      <c r="D603" s="21" t="b" cm="1">
        <f t="array" ref="D603">A603=_xlfn.AGGREGATE(14,6,$A$2:$A$4815/((YEAR(A603)=YEAR($A$2:$A$4815))*(MONTH(A603)=MONTH($A$2:$A$4815))),1)</f>
        <v>0</v>
      </c>
      <c r="F603" s="69">
        <v>43719</v>
      </c>
      <c r="G603">
        <v>3000.93</v>
      </c>
      <c r="H603">
        <v>112.6</v>
      </c>
      <c r="I603" t="b">
        <v>0</v>
      </c>
    </row>
    <row r="604" spans="1:9" x14ac:dyDescent="0.35">
      <c r="A604" s="68">
        <v>38736</v>
      </c>
      <c r="B604">
        <v>1285.04</v>
      </c>
      <c r="C604">
        <v>101.05</v>
      </c>
      <c r="D604" s="21" t="b" cm="1">
        <f t="array" ref="D604">A604=_xlfn.AGGREGATE(14,6,$A$2:$A$4815/((YEAR(A604)=YEAR($A$2:$A$4815))*(MONTH(A604)=MONTH($A$2:$A$4815))),1)</f>
        <v>0</v>
      </c>
      <c r="F604" s="69">
        <v>43720</v>
      </c>
      <c r="G604">
        <v>3009.57</v>
      </c>
      <c r="H604">
        <v>112.42</v>
      </c>
      <c r="I604" t="b">
        <v>0</v>
      </c>
    </row>
    <row r="605" spans="1:9" x14ac:dyDescent="0.35">
      <c r="A605" s="68">
        <v>38737</v>
      </c>
      <c r="B605">
        <v>1261.48</v>
      </c>
      <c r="C605">
        <v>101.1</v>
      </c>
      <c r="D605" s="21" t="b" cm="1">
        <f t="array" ref="D605">A605=_xlfn.AGGREGATE(14,6,$A$2:$A$4815/((YEAR(A605)=YEAR($A$2:$A$4815))*(MONTH(A605)=MONTH($A$2:$A$4815))),1)</f>
        <v>0</v>
      </c>
      <c r="F605" s="69">
        <v>43721</v>
      </c>
      <c r="G605">
        <v>3007.39</v>
      </c>
      <c r="H605">
        <v>111.75</v>
      </c>
      <c r="I605" t="b">
        <v>0</v>
      </c>
    </row>
    <row r="606" spans="1:9" x14ac:dyDescent="0.35">
      <c r="A606" s="68">
        <v>38740</v>
      </c>
      <c r="B606">
        <v>1263.83</v>
      </c>
      <c r="C606">
        <v>101.1</v>
      </c>
      <c r="D606" s="21" t="b" cm="1">
        <f t="array" ref="D606">A606=_xlfn.AGGREGATE(14,6,$A$2:$A$4815/((YEAR(A606)=YEAR($A$2:$A$4815))*(MONTH(A606)=MONTH($A$2:$A$4815))),1)</f>
        <v>0</v>
      </c>
      <c r="F606" s="69">
        <v>43724</v>
      </c>
      <c r="G606">
        <v>2997.96</v>
      </c>
      <c r="H606">
        <v>112.05</v>
      </c>
      <c r="I606" t="b">
        <v>0</v>
      </c>
    </row>
    <row r="607" spans="1:9" x14ac:dyDescent="0.35">
      <c r="A607" s="68">
        <v>38741</v>
      </c>
      <c r="B607">
        <v>1266.8599999999999</v>
      </c>
      <c r="C607">
        <v>100.93</v>
      </c>
      <c r="D607" s="21" t="b" cm="1">
        <f t="array" ref="D607">A607=_xlfn.AGGREGATE(14,6,$A$2:$A$4815/((YEAR(A607)=YEAR($A$2:$A$4815))*(MONTH(A607)=MONTH($A$2:$A$4815))),1)</f>
        <v>0</v>
      </c>
      <c r="F607" s="69">
        <v>43725</v>
      </c>
      <c r="G607">
        <v>3005.7</v>
      </c>
      <c r="H607">
        <v>112.22</v>
      </c>
      <c r="I607" t="b">
        <v>0</v>
      </c>
    </row>
    <row r="608" spans="1:9" x14ac:dyDescent="0.35">
      <c r="A608" s="68">
        <v>38742</v>
      </c>
      <c r="B608">
        <v>1264.68</v>
      </c>
      <c r="C608">
        <v>100.68</v>
      </c>
      <c r="D608" s="21" t="b" cm="1">
        <f t="array" ref="D608">A608=_xlfn.AGGREGATE(14,6,$A$2:$A$4815/((YEAR(A608)=YEAR($A$2:$A$4815))*(MONTH(A608)=MONTH($A$2:$A$4815))),1)</f>
        <v>0</v>
      </c>
      <c r="F608" s="69">
        <v>43726</v>
      </c>
      <c r="G608">
        <v>3006.73</v>
      </c>
      <c r="H608">
        <v>112.35</v>
      </c>
      <c r="I608" t="b">
        <v>0</v>
      </c>
    </row>
    <row r="609" spans="1:9" x14ac:dyDescent="0.35">
      <c r="A609" s="68">
        <v>38743</v>
      </c>
      <c r="B609">
        <v>1273.83</v>
      </c>
      <c r="C609">
        <v>100.37</v>
      </c>
      <c r="D609" s="21" t="b" cm="1">
        <f t="array" ref="D609">A609=_xlfn.AGGREGATE(14,6,$A$2:$A$4815/((YEAR(A609)=YEAR($A$2:$A$4815))*(MONTH(A609)=MONTH($A$2:$A$4815))),1)</f>
        <v>0</v>
      </c>
      <c r="F609" s="69">
        <v>43727</v>
      </c>
      <c r="G609">
        <v>3006.79</v>
      </c>
      <c r="H609">
        <v>112.51</v>
      </c>
      <c r="I609" t="b">
        <v>0</v>
      </c>
    </row>
    <row r="610" spans="1:9" x14ac:dyDescent="0.35">
      <c r="A610" s="68">
        <v>38744</v>
      </c>
      <c r="B610">
        <v>1283.72</v>
      </c>
      <c r="C610">
        <v>100.5</v>
      </c>
      <c r="D610" s="21" t="b" cm="1">
        <f t="array" ref="D610">A610=_xlfn.AGGREGATE(14,6,$A$2:$A$4815/((YEAR(A610)=YEAR($A$2:$A$4815))*(MONTH(A610)=MONTH($A$2:$A$4815))),1)</f>
        <v>0</v>
      </c>
      <c r="F610" s="69">
        <v>43728</v>
      </c>
      <c r="G610">
        <v>2992.07</v>
      </c>
      <c r="H610">
        <v>112.92</v>
      </c>
      <c r="I610" t="b">
        <v>0</v>
      </c>
    </row>
    <row r="611" spans="1:9" x14ac:dyDescent="0.35">
      <c r="A611" s="68">
        <v>38747</v>
      </c>
      <c r="B611">
        <v>1285.2</v>
      </c>
      <c r="C611">
        <v>100.51</v>
      </c>
      <c r="D611" s="21" t="b" cm="1">
        <f t="array" ref="D611">A611=_xlfn.AGGREGATE(14,6,$A$2:$A$4815/((YEAR(A611)=YEAR($A$2:$A$4815))*(MONTH(A611)=MONTH($A$2:$A$4815))),1)</f>
        <v>0</v>
      </c>
      <c r="F611" s="69">
        <v>43731</v>
      </c>
      <c r="G611">
        <v>2991.78</v>
      </c>
      <c r="H611">
        <v>112.97</v>
      </c>
      <c r="I611" t="b">
        <v>0</v>
      </c>
    </row>
    <row r="612" spans="1:9" x14ac:dyDescent="0.35">
      <c r="A612" s="68">
        <v>38748</v>
      </c>
      <c r="B612">
        <v>1280.0899999999999</v>
      </c>
      <c r="C612">
        <v>100.53</v>
      </c>
      <c r="D612" s="21" t="b" cm="1">
        <f t="array" ref="D612">A612=_xlfn.AGGREGATE(14,6,$A$2:$A$4815/((YEAR(A612)=YEAR($A$2:$A$4815))*(MONTH(A612)=MONTH($A$2:$A$4815))),1)</f>
        <v>1</v>
      </c>
      <c r="F612" s="69">
        <v>43732</v>
      </c>
      <c r="G612">
        <v>2966.6</v>
      </c>
      <c r="H612">
        <v>113.28</v>
      </c>
      <c r="I612" t="b">
        <v>0</v>
      </c>
    </row>
    <row r="613" spans="1:9" x14ac:dyDescent="0.35">
      <c r="A613" s="68">
        <v>38749</v>
      </c>
      <c r="B613">
        <v>1282.46</v>
      </c>
      <c r="C613">
        <v>99.88</v>
      </c>
      <c r="D613" s="21" t="b" cm="1">
        <f t="array" ref="D613">A613=_xlfn.AGGREGATE(14,6,$A$2:$A$4815/((YEAR(A613)=YEAR($A$2:$A$4815))*(MONTH(A613)=MONTH($A$2:$A$4815))),1)</f>
        <v>0</v>
      </c>
      <c r="F613" s="69">
        <v>43733</v>
      </c>
      <c r="G613">
        <v>2984.87</v>
      </c>
      <c r="H613">
        <v>112.81</v>
      </c>
      <c r="I613" t="b">
        <v>0</v>
      </c>
    </row>
    <row r="614" spans="1:9" x14ac:dyDescent="0.35">
      <c r="A614" s="68">
        <v>38750</v>
      </c>
      <c r="B614">
        <v>1270.8399999999999</v>
      </c>
      <c r="C614">
        <v>99.95</v>
      </c>
      <c r="D614" s="21" t="b" cm="1">
        <f t="array" ref="D614">A614=_xlfn.AGGREGATE(14,6,$A$2:$A$4815/((YEAR(A614)=YEAR($A$2:$A$4815))*(MONTH(A614)=MONTH($A$2:$A$4815))),1)</f>
        <v>0</v>
      </c>
      <c r="F614" s="69">
        <v>43734</v>
      </c>
      <c r="G614">
        <v>2977.62</v>
      </c>
      <c r="H614">
        <v>113</v>
      </c>
      <c r="I614" t="b">
        <v>0</v>
      </c>
    </row>
    <row r="615" spans="1:9" x14ac:dyDescent="0.35">
      <c r="A615" s="68">
        <v>38751</v>
      </c>
      <c r="B615">
        <v>1264.03</v>
      </c>
      <c r="C615">
        <v>100.23</v>
      </c>
      <c r="D615" s="21" t="b" cm="1">
        <f t="array" ref="D615">A615=_xlfn.AGGREGATE(14,6,$A$2:$A$4815/((YEAR(A615)=YEAR($A$2:$A$4815))*(MONTH(A615)=MONTH($A$2:$A$4815))),1)</f>
        <v>0</v>
      </c>
      <c r="F615" s="69">
        <v>43735</v>
      </c>
      <c r="G615">
        <v>2961.79</v>
      </c>
      <c r="H615">
        <v>113.14</v>
      </c>
      <c r="I615" t="b">
        <v>0</v>
      </c>
    </row>
    <row r="616" spans="1:9" x14ac:dyDescent="0.35">
      <c r="A616" s="68">
        <v>38754</v>
      </c>
      <c r="B616">
        <v>1265.02</v>
      </c>
      <c r="C616">
        <v>100.21</v>
      </c>
      <c r="D616" s="21" t="b" cm="1">
        <f t="array" ref="D616">A616=_xlfn.AGGREGATE(14,6,$A$2:$A$4815/((YEAR(A616)=YEAR($A$2:$A$4815))*(MONTH(A616)=MONTH($A$2:$A$4815))),1)</f>
        <v>0</v>
      </c>
      <c r="F616" s="69">
        <v>43738</v>
      </c>
      <c r="G616">
        <v>2976.74</v>
      </c>
      <c r="H616">
        <v>113.17</v>
      </c>
      <c r="I616" t="b">
        <v>1</v>
      </c>
    </row>
    <row r="617" spans="1:9" x14ac:dyDescent="0.35">
      <c r="A617" s="68">
        <v>38755</v>
      </c>
      <c r="B617">
        <v>1254.78</v>
      </c>
      <c r="C617">
        <v>100.14</v>
      </c>
      <c r="D617" s="21" t="b" cm="1">
        <f t="array" ref="D617">A617=_xlfn.AGGREGATE(14,6,$A$2:$A$4815/((YEAR(A617)=YEAR($A$2:$A$4815))*(MONTH(A617)=MONTH($A$2:$A$4815))),1)</f>
        <v>0</v>
      </c>
      <c r="F617" s="69">
        <v>43739</v>
      </c>
      <c r="G617">
        <v>2940.25</v>
      </c>
      <c r="H617">
        <v>113.12</v>
      </c>
      <c r="I617" t="b">
        <v>0</v>
      </c>
    </row>
    <row r="618" spans="1:9" x14ac:dyDescent="0.35">
      <c r="A618" s="68">
        <v>38756</v>
      </c>
      <c r="B618">
        <v>1265.6500000000001</v>
      </c>
      <c r="C618">
        <v>100.09</v>
      </c>
      <c r="D618" s="21" t="b" cm="1">
        <f t="array" ref="D618">A618=_xlfn.AGGREGATE(14,6,$A$2:$A$4815/((YEAR(A618)=YEAR($A$2:$A$4815))*(MONTH(A618)=MONTH($A$2:$A$4815))),1)</f>
        <v>0</v>
      </c>
      <c r="F618" s="69">
        <v>43740</v>
      </c>
      <c r="G618">
        <v>2887.61</v>
      </c>
      <c r="H618">
        <v>113.2</v>
      </c>
      <c r="I618" t="b">
        <v>0</v>
      </c>
    </row>
    <row r="619" spans="1:9" x14ac:dyDescent="0.35">
      <c r="A619" s="68">
        <v>38757</v>
      </c>
      <c r="B619">
        <v>1263.78</v>
      </c>
      <c r="C619">
        <v>100.15</v>
      </c>
      <c r="D619" s="21" t="b" cm="1">
        <f t="array" ref="D619">A619=_xlfn.AGGREGATE(14,6,$A$2:$A$4815/((YEAR(A619)=YEAR($A$2:$A$4815))*(MONTH(A619)=MONTH($A$2:$A$4815))),1)</f>
        <v>0</v>
      </c>
      <c r="F619" s="69">
        <v>43741</v>
      </c>
      <c r="G619">
        <v>2910.63</v>
      </c>
      <c r="H619">
        <v>113.64</v>
      </c>
      <c r="I619" t="b">
        <v>0</v>
      </c>
    </row>
    <row r="620" spans="1:9" x14ac:dyDescent="0.35">
      <c r="A620" s="68">
        <v>38758</v>
      </c>
      <c r="B620">
        <v>1266.99</v>
      </c>
      <c r="C620">
        <v>99.94</v>
      </c>
      <c r="D620" s="21" t="b" cm="1">
        <f t="array" ref="D620">A620=_xlfn.AGGREGATE(14,6,$A$2:$A$4815/((YEAR(A620)=YEAR($A$2:$A$4815))*(MONTH(A620)=MONTH($A$2:$A$4815))),1)</f>
        <v>0</v>
      </c>
      <c r="F620" s="69">
        <v>43742</v>
      </c>
      <c r="G620">
        <v>2952.01</v>
      </c>
      <c r="H620">
        <v>113.82</v>
      </c>
      <c r="I620" t="b">
        <v>0</v>
      </c>
    </row>
    <row r="621" spans="1:9" x14ac:dyDescent="0.35">
      <c r="A621" s="68">
        <v>38761</v>
      </c>
      <c r="B621">
        <v>1262.8599999999999</v>
      </c>
      <c r="C621">
        <v>100.01</v>
      </c>
      <c r="D621" s="21" t="b" cm="1">
        <f t="array" ref="D621">A621=_xlfn.AGGREGATE(14,6,$A$2:$A$4815/((YEAR(A621)=YEAR($A$2:$A$4815))*(MONTH(A621)=MONTH($A$2:$A$4815))),1)</f>
        <v>0</v>
      </c>
      <c r="F621" s="69">
        <v>43745</v>
      </c>
      <c r="G621">
        <v>2938.79</v>
      </c>
      <c r="H621">
        <v>113.51</v>
      </c>
      <c r="I621" t="b">
        <v>0</v>
      </c>
    </row>
    <row r="622" spans="1:9" x14ac:dyDescent="0.35">
      <c r="A622" s="68">
        <v>38762</v>
      </c>
      <c r="B622">
        <v>1275.53</v>
      </c>
      <c r="C622">
        <v>99.85</v>
      </c>
      <c r="D622" s="21" t="b" cm="1">
        <f t="array" ref="D622">A622=_xlfn.AGGREGATE(14,6,$A$2:$A$4815/((YEAR(A622)=YEAR($A$2:$A$4815))*(MONTH(A622)=MONTH($A$2:$A$4815))),1)</f>
        <v>0</v>
      </c>
      <c r="F622" s="69">
        <v>43746</v>
      </c>
      <c r="G622">
        <v>2893.06</v>
      </c>
      <c r="H622">
        <v>113.55</v>
      </c>
      <c r="I622" t="b">
        <v>0</v>
      </c>
    </row>
    <row r="623" spans="1:9" x14ac:dyDescent="0.35">
      <c r="A623" s="68">
        <v>38763</v>
      </c>
      <c r="B623">
        <v>1280</v>
      </c>
      <c r="C623">
        <v>99.96</v>
      </c>
      <c r="D623" s="21" t="b" cm="1">
        <f t="array" ref="D623">A623=_xlfn.AGGREGATE(14,6,$A$2:$A$4815/((YEAR(A623)=YEAR($A$2:$A$4815))*(MONTH(A623)=MONTH($A$2:$A$4815))),1)</f>
        <v>0</v>
      </c>
      <c r="F623" s="69">
        <v>43747</v>
      </c>
      <c r="G623">
        <v>2919.4</v>
      </c>
      <c r="H623">
        <v>113.49</v>
      </c>
      <c r="I623" t="b">
        <v>0</v>
      </c>
    </row>
    <row r="624" spans="1:9" x14ac:dyDescent="0.35">
      <c r="A624" s="68">
        <v>38764</v>
      </c>
      <c r="B624">
        <v>1289.3800000000001</v>
      </c>
      <c r="C624">
        <v>99.86</v>
      </c>
      <c r="D624" s="21" t="b" cm="1">
        <f t="array" ref="D624">A624=_xlfn.AGGREGATE(14,6,$A$2:$A$4815/((YEAR(A624)=YEAR($A$2:$A$4815))*(MONTH(A624)=MONTH($A$2:$A$4815))),1)</f>
        <v>0</v>
      </c>
      <c r="F624" s="69">
        <v>43748</v>
      </c>
      <c r="G624">
        <v>2938.13</v>
      </c>
      <c r="H624">
        <v>113.1</v>
      </c>
      <c r="I624" t="b">
        <v>0</v>
      </c>
    </row>
    <row r="625" spans="1:9" x14ac:dyDescent="0.35">
      <c r="A625" s="68">
        <v>38765</v>
      </c>
      <c r="B625">
        <v>1287.24</v>
      </c>
      <c r="C625">
        <v>100.27</v>
      </c>
      <c r="D625" s="21" t="b" cm="1">
        <f t="array" ref="D625">A625=_xlfn.AGGREGATE(14,6,$A$2:$A$4815/((YEAR(A625)=YEAR($A$2:$A$4815))*(MONTH(A625)=MONTH($A$2:$A$4815))),1)</f>
        <v>0</v>
      </c>
      <c r="F625" s="69">
        <v>43749</v>
      </c>
      <c r="G625">
        <v>2970.27</v>
      </c>
      <c r="H625">
        <v>112.73</v>
      </c>
      <c r="I625" t="b">
        <v>0</v>
      </c>
    </row>
    <row r="626" spans="1:9" x14ac:dyDescent="0.35">
      <c r="A626" s="68">
        <v>38768</v>
      </c>
      <c r="B626">
        <v>1287.24</v>
      </c>
      <c r="C626">
        <v>100.27</v>
      </c>
      <c r="D626" s="21" t="b" cm="1">
        <f t="array" ref="D626">A626=_xlfn.AGGREGATE(14,6,$A$2:$A$4815/((YEAR(A626)=YEAR($A$2:$A$4815))*(MONTH(A626)=MONTH($A$2:$A$4815))),1)</f>
        <v>0</v>
      </c>
      <c r="F626" s="69">
        <v>43752</v>
      </c>
      <c r="G626">
        <v>2966.15</v>
      </c>
      <c r="H626">
        <v>112.92</v>
      </c>
      <c r="I626" t="b">
        <v>0</v>
      </c>
    </row>
    <row r="627" spans="1:9" x14ac:dyDescent="0.35">
      <c r="A627" s="68">
        <v>38769</v>
      </c>
      <c r="B627">
        <v>1283.03</v>
      </c>
      <c r="C627">
        <v>99.9</v>
      </c>
      <c r="D627" s="21" t="b" cm="1">
        <f t="array" ref="D627">A627=_xlfn.AGGREGATE(14,6,$A$2:$A$4815/((YEAR(A627)=YEAR($A$2:$A$4815))*(MONTH(A627)=MONTH($A$2:$A$4815))),1)</f>
        <v>0</v>
      </c>
      <c r="F627" s="69">
        <v>43753</v>
      </c>
      <c r="G627">
        <v>2995.68</v>
      </c>
      <c r="H627">
        <v>112.55</v>
      </c>
      <c r="I627" t="b">
        <v>0</v>
      </c>
    </row>
    <row r="628" spans="1:9" x14ac:dyDescent="0.35">
      <c r="A628" s="68">
        <v>38770</v>
      </c>
      <c r="B628">
        <v>1292.67</v>
      </c>
      <c r="C628">
        <v>100.3</v>
      </c>
      <c r="D628" s="21" t="b" cm="1">
        <f t="array" ref="D628">A628=_xlfn.AGGREGATE(14,6,$A$2:$A$4815/((YEAR(A628)=YEAR($A$2:$A$4815))*(MONTH(A628)=MONTH($A$2:$A$4815))),1)</f>
        <v>0</v>
      </c>
      <c r="F628" s="69">
        <v>43754</v>
      </c>
      <c r="G628">
        <v>2989.69</v>
      </c>
      <c r="H628">
        <v>112.75</v>
      </c>
      <c r="I628" t="b">
        <v>0</v>
      </c>
    </row>
    <row r="629" spans="1:9" x14ac:dyDescent="0.35">
      <c r="A629" s="68">
        <v>38771</v>
      </c>
      <c r="B629">
        <v>1287.79</v>
      </c>
      <c r="C629">
        <v>100.24</v>
      </c>
      <c r="D629" s="21" t="b" cm="1">
        <f t="array" ref="D629">A629=_xlfn.AGGREGATE(14,6,$A$2:$A$4815/((YEAR(A629)=YEAR($A$2:$A$4815))*(MONTH(A629)=MONTH($A$2:$A$4815))),1)</f>
        <v>0</v>
      </c>
      <c r="F629" s="69">
        <v>43755</v>
      </c>
      <c r="G629">
        <v>2997.95</v>
      </c>
      <c r="H629">
        <v>112.72</v>
      </c>
      <c r="I629" t="b">
        <v>0</v>
      </c>
    </row>
    <row r="630" spans="1:9" x14ac:dyDescent="0.35">
      <c r="A630" s="68">
        <v>38772</v>
      </c>
      <c r="B630">
        <v>1289.43</v>
      </c>
      <c r="C630">
        <v>100.32</v>
      </c>
      <c r="D630" s="21" t="b" cm="1">
        <f t="array" ref="D630">A630=_xlfn.AGGREGATE(14,6,$A$2:$A$4815/((YEAR(A630)=YEAR($A$2:$A$4815))*(MONTH(A630)=MONTH($A$2:$A$4815))),1)</f>
        <v>0</v>
      </c>
      <c r="F630" s="69">
        <v>43756</v>
      </c>
      <c r="G630">
        <v>2986.2</v>
      </c>
      <c r="H630">
        <v>112.8</v>
      </c>
      <c r="I630" t="b">
        <v>0</v>
      </c>
    </row>
    <row r="631" spans="1:9" x14ac:dyDescent="0.35">
      <c r="A631" s="68">
        <v>38775</v>
      </c>
      <c r="B631">
        <v>1294.1199999999999</v>
      </c>
      <c r="C631">
        <v>100.11</v>
      </c>
      <c r="D631" s="21" t="b" cm="1">
        <f t="array" ref="D631">A631=_xlfn.AGGREGATE(14,6,$A$2:$A$4815/((YEAR(A631)=YEAR($A$2:$A$4815))*(MONTH(A631)=MONTH($A$2:$A$4815))),1)</f>
        <v>0</v>
      </c>
      <c r="F631" s="69">
        <v>43759</v>
      </c>
      <c r="G631">
        <v>3006.72</v>
      </c>
      <c r="H631">
        <v>112.49</v>
      </c>
      <c r="I631" t="b">
        <v>0</v>
      </c>
    </row>
    <row r="632" spans="1:9" x14ac:dyDescent="0.35">
      <c r="A632" s="68">
        <v>38776</v>
      </c>
      <c r="B632">
        <v>1280.6600000000001</v>
      </c>
      <c r="C632">
        <v>100.32</v>
      </c>
      <c r="D632" s="21" t="b" cm="1">
        <f t="array" ref="D632">A632=_xlfn.AGGREGATE(14,6,$A$2:$A$4815/((YEAR(A632)=YEAR($A$2:$A$4815))*(MONTH(A632)=MONTH($A$2:$A$4815))),1)</f>
        <v>1</v>
      </c>
      <c r="F632" s="69">
        <v>43760</v>
      </c>
      <c r="G632">
        <v>2995.99</v>
      </c>
      <c r="H632">
        <v>112.66</v>
      </c>
      <c r="I632" t="b">
        <v>0</v>
      </c>
    </row>
    <row r="633" spans="1:9" x14ac:dyDescent="0.35">
      <c r="A633" s="68">
        <v>38777</v>
      </c>
      <c r="B633">
        <v>1291.24</v>
      </c>
      <c r="C633">
        <v>99.95</v>
      </c>
      <c r="D633" s="21" t="b" cm="1">
        <f t="array" ref="D633">A633=_xlfn.AGGREGATE(14,6,$A$2:$A$4815/((YEAR(A633)=YEAR($A$2:$A$4815))*(MONTH(A633)=MONTH($A$2:$A$4815))),1)</f>
        <v>0</v>
      </c>
      <c r="F633" s="69">
        <v>43761</v>
      </c>
      <c r="G633">
        <v>3004.52</v>
      </c>
      <c r="H633">
        <v>112.75</v>
      </c>
      <c r="I633" t="b">
        <v>0</v>
      </c>
    </row>
    <row r="634" spans="1:9" x14ac:dyDescent="0.35">
      <c r="A634" s="68">
        <v>38778</v>
      </c>
      <c r="B634">
        <v>1289.1400000000001</v>
      </c>
      <c r="C634">
        <v>99.7</v>
      </c>
      <c r="D634" s="21" t="b" cm="1">
        <f t="array" ref="D634">A634=_xlfn.AGGREGATE(14,6,$A$2:$A$4815/((YEAR(A634)=YEAR($A$2:$A$4815))*(MONTH(A634)=MONTH($A$2:$A$4815))),1)</f>
        <v>0</v>
      </c>
      <c r="F634" s="69">
        <v>43762</v>
      </c>
      <c r="G634">
        <v>3010.29</v>
      </c>
      <c r="H634">
        <v>112.78</v>
      </c>
      <c r="I634" t="b">
        <v>0</v>
      </c>
    </row>
    <row r="635" spans="1:9" x14ac:dyDescent="0.35">
      <c r="A635" s="68">
        <v>38779</v>
      </c>
      <c r="B635">
        <v>1287.23</v>
      </c>
      <c r="C635">
        <v>99.5</v>
      </c>
      <c r="D635" s="21" t="b" cm="1">
        <f t="array" ref="D635">A635=_xlfn.AGGREGATE(14,6,$A$2:$A$4815/((YEAR(A635)=YEAR($A$2:$A$4815))*(MONTH(A635)=MONTH($A$2:$A$4815))),1)</f>
        <v>0</v>
      </c>
      <c r="F635" s="69">
        <v>43763</v>
      </c>
      <c r="G635">
        <v>3022.55</v>
      </c>
      <c r="H635">
        <v>112.62</v>
      </c>
      <c r="I635" t="b">
        <v>0</v>
      </c>
    </row>
    <row r="636" spans="1:9" x14ac:dyDescent="0.35">
      <c r="A636" s="68">
        <v>38782</v>
      </c>
      <c r="B636">
        <v>1278.26</v>
      </c>
      <c r="C636">
        <v>98.95</v>
      </c>
      <c r="D636" s="21" t="b" cm="1">
        <f t="array" ref="D636">A636=_xlfn.AGGREGATE(14,6,$A$2:$A$4815/((YEAR(A636)=YEAR($A$2:$A$4815))*(MONTH(A636)=MONTH($A$2:$A$4815))),1)</f>
        <v>0</v>
      </c>
      <c r="F636" s="69">
        <v>43766</v>
      </c>
      <c r="G636">
        <v>3039.42</v>
      </c>
      <c r="H636">
        <v>112.38</v>
      </c>
      <c r="I636" t="b">
        <v>0</v>
      </c>
    </row>
    <row r="637" spans="1:9" x14ac:dyDescent="0.35">
      <c r="A637" s="68">
        <v>38783</v>
      </c>
      <c r="B637">
        <v>1275.8800000000001</v>
      </c>
      <c r="C637">
        <v>99.2</v>
      </c>
      <c r="D637" s="21" t="b" cm="1">
        <f t="array" ref="D637">A637=_xlfn.AGGREGATE(14,6,$A$2:$A$4815/((YEAR(A637)=YEAR($A$2:$A$4815))*(MONTH(A637)=MONTH($A$2:$A$4815))),1)</f>
        <v>0</v>
      </c>
      <c r="F637" s="69">
        <v>43767</v>
      </c>
      <c r="G637">
        <v>3036.89</v>
      </c>
      <c r="H637">
        <v>112.39</v>
      </c>
      <c r="I637" t="b">
        <v>0</v>
      </c>
    </row>
    <row r="638" spans="1:9" x14ac:dyDescent="0.35">
      <c r="A638" s="68">
        <v>38784</v>
      </c>
      <c r="B638">
        <v>1278.47</v>
      </c>
      <c r="C638">
        <v>99.25</v>
      </c>
      <c r="D638" s="21" t="b" cm="1">
        <f t="array" ref="D638">A638=_xlfn.AGGREGATE(14,6,$A$2:$A$4815/((YEAR(A638)=YEAR($A$2:$A$4815))*(MONTH(A638)=MONTH($A$2:$A$4815))),1)</f>
        <v>0</v>
      </c>
      <c r="F638" s="69">
        <v>43768</v>
      </c>
      <c r="G638">
        <v>3046.77</v>
      </c>
      <c r="H638">
        <v>112.71</v>
      </c>
      <c r="I638" t="b">
        <v>0</v>
      </c>
    </row>
    <row r="639" spans="1:9" x14ac:dyDescent="0.35">
      <c r="A639" s="68">
        <v>38785</v>
      </c>
      <c r="B639">
        <v>1272.23</v>
      </c>
      <c r="C639">
        <v>99.12</v>
      </c>
      <c r="D639" s="21" t="b" cm="1">
        <f t="array" ref="D639">A639=_xlfn.AGGREGATE(14,6,$A$2:$A$4815/((YEAR(A639)=YEAR($A$2:$A$4815))*(MONTH(A639)=MONTH($A$2:$A$4815))),1)</f>
        <v>0</v>
      </c>
      <c r="F639" s="69">
        <v>43769</v>
      </c>
      <c r="G639">
        <v>3037.56</v>
      </c>
      <c r="H639">
        <v>113.15</v>
      </c>
      <c r="I639" t="b">
        <v>1</v>
      </c>
    </row>
    <row r="640" spans="1:9" x14ac:dyDescent="0.35">
      <c r="A640" s="68">
        <v>38786</v>
      </c>
      <c r="B640">
        <v>1281.58</v>
      </c>
      <c r="C640">
        <v>99.16</v>
      </c>
      <c r="D640" s="21" t="b" cm="1">
        <f t="array" ref="D640">A640=_xlfn.AGGREGATE(14,6,$A$2:$A$4815/((YEAR(A640)=YEAR($A$2:$A$4815))*(MONTH(A640)=MONTH($A$2:$A$4815))),1)</f>
        <v>0</v>
      </c>
      <c r="F640" s="69">
        <v>43770</v>
      </c>
      <c r="G640">
        <v>3066.91</v>
      </c>
      <c r="H640">
        <v>112.93</v>
      </c>
      <c r="I640" t="b">
        <v>0</v>
      </c>
    </row>
    <row r="641" spans="1:9" x14ac:dyDescent="0.35">
      <c r="A641" s="68">
        <v>38789</v>
      </c>
      <c r="B641">
        <v>1284.1300000000001</v>
      </c>
      <c r="C641">
        <v>99.34</v>
      </c>
      <c r="D641" s="21" t="b" cm="1">
        <f t="array" ref="D641">A641=_xlfn.AGGREGATE(14,6,$A$2:$A$4815/((YEAR(A641)=YEAR($A$2:$A$4815))*(MONTH(A641)=MONTH($A$2:$A$4815))),1)</f>
        <v>0</v>
      </c>
      <c r="F641" s="69">
        <v>43773</v>
      </c>
      <c r="G641">
        <v>3078.27</v>
      </c>
      <c r="H641">
        <v>112.65</v>
      </c>
      <c r="I641" t="b">
        <v>0</v>
      </c>
    </row>
    <row r="642" spans="1:9" x14ac:dyDescent="0.35">
      <c r="A642" s="68">
        <v>38790</v>
      </c>
      <c r="B642">
        <v>1297.48</v>
      </c>
      <c r="C642">
        <v>99.67</v>
      </c>
      <c r="D642" s="21" t="b" cm="1">
        <f t="array" ref="D642">A642=_xlfn.AGGREGATE(14,6,$A$2:$A$4815/((YEAR(A642)=YEAR($A$2:$A$4815))*(MONTH(A642)=MONTH($A$2:$A$4815))),1)</f>
        <v>0</v>
      </c>
      <c r="F642" s="69">
        <v>43774</v>
      </c>
      <c r="G642">
        <v>3074.62</v>
      </c>
      <c r="H642">
        <v>112.23</v>
      </c>
      <c r="I642" t="b">
        <v>0</v>
      </c>
    </row>
    <row r="643" spans="1:9" x14ac:dyDescent="0.35">
      <c r="A643" s="68">
        <v>38791</v>
      </c>
      <c r="B643">
        <v>1303.02</v>
      </c>
      <c r="C643">
        <v>99.4</v>
      </c>
      <c r="D643" s="21" t="b" cm="1">
        <f t="array" ref="D643">A643=_xlfn.AGGREGATE(14,6,$A$2:$A$4815/((YEAR(A643)=YEAR($A$2:$A$4815))*(MONTH(A643)=MONTH($A$2:$A$4815))),1)</f>
        <v>0</v>
      </c>
      <c r="F643" s="69">
        <v>43775</v>
      </c>
      <c r="G643">
        <v>3076.78</v>
      </c>
      <c r="H643">
        <v>112.4</v>
      </c>
      <c r="I643" t="b">
        <v>0</v>
      </c>
    </row>
    <row r="644" spans="1:9" x14ac:dyDescent="0.35">
      <c r="A644" s="68">
        <v>38792</v>
      </c>
      <c r="B644">
        <v>1305.33</v>
      </c>
      <c r="C644">
        <v>99.82</v>
      </c>
      <c r="D644" s="21" t="b" cm="1">
        <f t="array" ref="D644">A644=_xlfn.AGGREGATE(14,6,$A$2:$A$4815/((YEAR(A644)=YEAR($A$2:$A$4815))*(MONTH(A644)=MONTH($A$2:$A$4815))),1)</f>
        <v>0</v>
      </c>
      <c r="F644" s="69">
        <v>43776</v>
      </c>
      <c r="G644">
        <v>3085.18</v>
      </c>
      <c r="H644">
        <v>111.87</v>
      </c>
      <c r="I644" t="b">
        <v>0</v>
      </c>
    </row>
    <row r="645" spans="1:9" x14ac:dyDescent="0.35">
      <c r="A645" s="68">
        <v>38793</v>
      </c>
      <c r="B645">
        <v>1307.25</v>
      </c>
      <c r="C645">
        <v>99.6</v>
      </c>
      <c r="D645" s="21" t="b" cm="1">
        <f t="array" ref="D645">A645=_xlfn.AGGREGATE(14,6,$A$2:$A$4815/((YEAR(A645)=YEAR($A$2:$A$4815))*(MONTH(A645)=MONTH($A$2:$A$4815))),1)</f>
        <v>0</v>
      </c>
      <c r="F645" s="69">
        <v>43777</v>
      </c>
      <c r="G645">
        <v>3093.08</v>
      </c>
      <c r="H645">
        <v>111.81</v>
      </c>
      <c r="I645" t="b">
        <v>0</v>
      </c>
    </row>
    <row r="646" spans="1:9" x14ac:dyDescent="0.35">
      <c r="A646" s="68">
        <v>38796</v>
      </c>
      <c r="B646">
        <v>1305.08</v>
      </c>
      <c r="C646">
        <v>99.56</v>
      </c>
      <c r="D646" s="21" t="b" cm="1">
        <f t="array" ref="D646">A646=_xlfn.AGGREGATE(14,6,$A$2:$A$4815/((YEAR(A646)=YEAR($A$2:$A$4815))*(MONTH(A646)=MONTH($A$2:$A$4815))),1)</f>
        <v>0</v>
      </c>
      <c r="F646" s="69">
        <v>43780</v>
      </c>
      <c r="G646">
        <v>3087.01</v>
      </c>
      <c r="H646">
        <v>111.83</v>
      </c>
      <c r="I646" t="b">
        <v>0</v>
      </c>
    </row>
    <row r="647" spans="1:9" x14ac:dyDescent="0.35">
      <c r="A647" s="68">
        <v>38797</v>
      </c>
      <c r="B647">
        <v>1297.23</v>
      </c>
      <c r="C647">
        <v>99.3</v>
      </c>
      <c r="D647" s="21" t="b" cm="1">
        <f t="array" ref="D647">A647=_xlfn.AGGREGATE(14,6,$A$2:$A$4815/((YEAR(A647)=YEAR($A$2:$A$4815))*(MONTH(A647)=MONTH($A$2:$A$4815))),1)</f>
        <v>0</v>
      </c>
      <c r="F647" s="69">
        <v>43781</v>
      </c>
      <c r="G647">
        <v>3091.84</v>
      </c>
      <c r="H647">
        <v>111.95</v>
      </c>
      <c r="I647" t="b">
        <v>0</v>
      </c>
    </row>
    <row r="648" spans="1:9" x14ac:dyDescent="0.35">
      <c r="A648" s="68">
        <v>38798</v>
      </c>
      <c r="B648">
        <v>1305.04</v>
      </c>
      <c r="C648">
        <v>99.48</v>
      </c>
      <c r="D648" s="21" t="b" cm="1">
        <f t="array" ref="D648">A648=_xlfn.AGGREGATE(14,6,$A$2:$A$4815/((YEAR(A648)=YEAR($A$2:$A$4815))*(MONTH(A648)=MONTH($A$2:$A$4815))),1)</f>
        <v>0</v>
      </c>
      <c r="F648" s="69">
        <v>43782</v>
      </c>
      <c r="G648">
        <v>3094.04</v>
      </c>
      <c r="H648">
        <v>112.15</v>
      </c>
      <c r="I648" t="b">
        <v>0</v>
      </c>
    </row>
    <row r="649" spans="1:9" x14ac:dyDescent="0.35">
      <c r="A649" s="68">
        <v>38799</v>
      </c>
      <c r="B649">
        <v>1301.67</v>
      </c>
      <c r="C649">
        <v>99.4</v>
      </c>
      <c r="D649" s="21" t="b" cm="1">
        <f t="array" ref="D649">A649=_xlfn.AGGREGATE(14,6,$A$2:$A$4815/((YEAR(A649)=YEAR($A$2:$A$4815))*(MONTH(A649)=MONTH($A$2:$A$4815))),1)</f>
        <v>0</v>
      </c>
      <c r="F649" s="69">
        <v>43783</v>
      </c>
      <c r="G649">
        <v>3096.63</v>
      </c>
      <c r="H649">
        <v>112.47</v>
      </c>
      <c r="I649" t="b">
        <v>0</v>
      </c>
    </row>
    <row r="650" spans="1:9" x14ac:dyDescent="0.35">
      <c r="A650" s="68">
        <v>38800</v>
      </c>
      <c r="B650">
        <v>1302.95</v>
      </c>
      <c r="C650">
        <v>99.57</v>
      </c>
      <c r="D650" s="21" t="b" cm="1">
        <f t="array" ref="D650">A650=_xlfn.AGGREGATE(14,6,$A$2:$A$4815/((YEAR(A650)=YEAR($A$2:$A$4815))*(MONTH(A650)=MONTH($A$2:$A$4815))),1)</f>
        <v>0</v>
      </c>
      <c r="F650" s="69">
        <v>43784</v>
      </c>
      <c r="G650">
        <v>3120.46</v>
      </c>
      <c r="H650">
        <v>112.41</v>
      </c>
      <c r="I650" t="b">
        <v>0</v>
      </c>
    </row>
    <row r="651" spans="1:9" x14ac:dyDescent="0.35">
      <c r="A651" s="68">
        <v>38803</v>
      </c>
      <c r="B651">
        <v>1301.6099999999999</v>
      </c>
      <c r="C651">
        <v>99.65</v>
      </c>
      <c r="D651" s="21" t="b" cm="1">
        <f t="array" ref="D651">A651=_xlfn.AGGREGATE(14,6,$A$2:$A$4815/((YEAR(A651)=YEAR($A$2:$A$4815))*(MONTH(A651)=MONTH($A$2:$A$4815))),1)</f>
        <v>0</v>
      </c>
      <c r="F651" s="69">
        <v>43787</v>
      </c>
      <c r="G651">
        <v>3122.03</v>
      </c>
      <c r="H651">
        <v>112.62</v>
      </c>
      <c r="I651" t="b">
        <v>0</v>
      </c>
    </row>
    <row r="652" spans="1:9" x14ac:dyDescent="0.35">
      <c r="A652" s="68">
        <v>38804</v>
      </c>
      <c r="B652">
        <v>1293.22</v>
      </c>
      <c r="C652">
        <v>99.4</v>
      </c>
      <c r="D652" s="21" t="b" cm="1">
        <f t="array" ref="D652">A652=_xlfn.AGGREGATE(14,6,$A$2:$A$4815/((YEAR(A652)=YEAR($A$2:$A$4815))*(MONTH(A652)=MONTH($A$2:$A$4815))),1)</f>
        <v>0</v>
      </c>
      <c r="F652" s="69">
        <v>43788</v>
      </c>
      <c r="G652">
        <v>3120.18</v>
      </c>
      <c r="H652">
        <v>112.7</v>
      </c>
      <c r="I652" t="b">
        <v>0</v>
      </c>
    </row>
    <row r="653" spans="1:9" x14ac:dyDescent="0.35">
      <c r="A653" s="68">
        <v>38805</v>
      </c>
      <c r="B653">
        <v>1302.8900000000001</v>
      </c>
      <c r="C653">
        <v>99.2</v>
      </c>
      <c r="D653" s="21" t="b" cm="1">
        <f t="array" ref="D653">A653=_xlfn.AGGREGATE(14,6,$A$2:$A$4815/((YEAR(A653)=YEAR($A$2:$A$4815))*(MONTH(A653)=MONTH($A$2:$A$4815))),1)</f>
        <v>0</v>
      </c>
      <c r="F653" s="69">
        <v>43789</v>
      </c>
      <c r="G653">
        <v>3108.46</v>
      </c>
      <c r="H653">
        <v>112.97</v>
      </c>
      <c r="I653" t="b">
        <v>0</v>
      </c>
    </row>
    <row r="654" spans="1:9" x14ac:dyDescent="0.35">
      <c r="A654" s="68">
        <v>38806</v>
      </c>
      <c r="B654">
        <v>1300.25</v>
      </c>
      <c r="C654">
        <v>98.75</v>
      </c>
      <c r="D654" s="21" t="b" cm="1">
        <f t="array" ref="D654">A654=_xlfn.AGGREGATE(14,6,$A$2:$A$4815/((YEAR(A654)=YEAR($A$2:$A$4815))*(MONTH(A654)=MONTH($A$2:$A$4815))),1)</f>
        <v>0</v>
      </c>
      <c r="F654" s="69">
        <v>43790</v>
      </c>
      <c r="G654">
        <v>3103.54</v>
      </c>
      <c r="H654">
        <v>112.81</v>
      </c>
      <c r="I654" t="b">
        <v>0</v>
      </c>
    </row>
    <row r="655" spans="1:9" x14ac:dyDescent="0.35">
      <c r="A655" s="68">
        <v>38807</v>
      </c>
      <c r="B655">
        <v>1294.83</v>
      </c>
      <c r="C655">
        <v>99.08</v>
      </c>
      <c r="D655" s="21" t="b" cm="1">
        <f t="array" ref="D655">A655=_xlfn.AGGREGATE(14,6,$A$2:$A$4815/((YEAR(A655)=YEAR($A$2:$A$4815))*(MONTH(A655)=MONTH($A$2:$A$4815))),1)</f>
        <v>1</v>
      </c>
      <c r="F655" s="69">
        <v>43791</v>
      </c>
      <c r="G655">
        <v>3110.29</v>
      </c>
      <c r="H655">
        <v>112.87</v>
      </c>
      <c r="I655" t="b">
        <v>0</v>
      </c>
    </row>
    <row r="656" spans="1:9" x14ac:dyDescent="0.35">
      <c r="A656" s="68">
        <v>38810</v>
      </c>
      <c r="B656">
        <v>1297.81</v>
      </c>
      <c r="C656">
        <v>98.6</v>
      </c>
      <c r="D656" s="21" t="b" cm="1">
        <f t="array" ref="D656">A656=_xlfn.AGGREGATE(14,6,$A$2:$A$4815/((YEAR(A656)=YEAR($A$2:$A$4815))*(MONTH(A656)=MONTH($A$2:$A$4815))),1)</f>
        <v>0</v>
      </c>
      <c r="F656" s="69">
        <v>43794</v>
      </c>
      <c r="G656">
        <v>3133.64</v>
      </c>
      <c r="H656">
        <v>112.98</v>
      </c>
      <c r="I656" t="b">
        <v>0</v>
      </c>
    </row>
    <row r="657" spans="1:9" x14ac:dyDescent="0.35">
      <c r="A657" s="68">
        <v>38811</v>
      </c>
      <c r="B657">
        <v>1305.94</v>
      </c>
      <c r="C657">
        <v>98.73</v>
      </c>
      <c r="D657" s="21" t="b" cm="1">
        <f t="array" ref="D657">A657=_xlfn.AGGREGATE(14,6,$A$2:$A$4815/((YEAR(A657)=YEAR($A$2:$A$4815))*(MONTH(A657)=MONTH($A$2:$A$4815))),1)</f>
        <v>0</v>
      </c>
      <c r="F657" s="69">
        <v>43795</v>
      </c>
      <c r="G657">
        <v>3140.52</v>
      </c>
      <c r="H657">
        <v>113.14</v>
      </c>
      <c r="I657" t="b">
        <v>0</v>
      </c>
    </row>
    <row r="658" spans="1:9" x14ac:dyDescent="0.35">
      <c r="A658" s="68">
        <v>38812</v>
      </c>
      <c r="B658">
        <v>1311.56</v>
      </c>
      <c r="C658">
        <v>98.8</v>
      </c>
      <c r="D658" s="21" t="b" cm="1">
        <f t="array" ref="D658">A658=_xlfn.AGGREGATE(14,6,$A$2:$A$4815/((YEAR(A658)=YEAR($A$2:$A$4815))*(MONTH(A658)=MONTH($A$2:$A$4815))),1)</f>
        <v>0</v>
      </c>
      <c r="F658" s="69">
        <v>43796</v>
      </c>
      <c r="G658">
        <v>3153.63</v>
      </c>
      <c r="H658">
        <v>113</v>
      </c>
      <c r="I658" t="b">
        <v>0</v>
      </c>
    </row>
    <row r="659" spans="1:9" x14ac:dyDescent="0.35">
      <c r="A659" s="68">
        <v>38813</v>
      </c>
      <c r="B659">
        <v>1309.04</v>
      </c>
      <c r="C659">
        <v>98.72</v>
      </c>
      <c r="D659" s="21" t="b" cm="1">
        <f t="array" ref="D659">A659=_xlfn.AGGREGATE(14,6,$A$2:$A$4815/((YEAR(A659)=YEAR($A$2:$A$4815))*(MONTH(A659)=MONTH($A$2:$A$4815))),1)</f>
        <v>0</v>
      </c>
      <c r="F659" s="69">
        <v>43797</v>
      </c>
      <c r="G659">
        <v>3153.63</v>
      </c>
      <c r="H659">
        <v>113</v>
      </c>
      <c r="I659" t="b">
        <v>0</v>
      </c>
    </row>
    <row r="660" spans="1:9" x14ac:dyDescent="0.35">
      <c r="A660" s="68">
        <v>38814</v>
      </c>
      <c r="B660">
        <v>1295.5</v>
      </c>
      <c r="C660">
        <v>98.39</v>
      </c>
      <c r="D660" s="21" t="b" cm="1">
        <f t="array" ref="D660">A660=_xlfn.AGGREGATE(14,6,$A$2:$A$4815/((YEAR(A660)=YEAR($A$2:$A$4815))*(MONTH(A660)=MONTH($A$2:$A$4815))),1)</f>
        <v>0</v>
      </c>
      <c r="F660" s="69">
        <v>43798</v>
      </c>
      <c r="G660">
        <v>3140.98</v>
      </c>
      <c r="H660">
        <v>112.86</v>
      </c>
      <c r="I660" t="b">
        <v>1</v>
      </c>
    </row>
    <row r="661" spans="1:9" x14ac:dyDescent="0.35">
      <c r="A661" s="68">
        <v>38817</v>
      </c>
      <c r="B661">
        <v>1296.6099999999999</v>
      </c>
      <c r="C661">
        <v>98.3</v>
      </c>
      <c r="D661" s="21" t="b" cm="1">
        <f t="array" ref="D661">A661=_xlfn.AGGREGATE(14,6,$A$2:$A$4815/((YEAR(A661)=YEAR($A$2:$A$4815))*(MONTH(A661)=MONTH($A$2:$A$4815))),1)</f>
        <v>0</v>
      </c>
      <c r="F661" s="69">
        <v>43801</v>
      </c>
      <c r="G661">
        <v>3113.87</v>
      </c>
      <c r="H661">
        <v>112.49</v>
      </c>
      <c r="I661" t="b">
        <v>0</v>
      </c>
    </row>
    <row r="662" spans="1:9" x14ac:dyDescent="0.35">
      <c r="A662" s="68">
        <v>38818</v>
      </c>
      <c r="B662">
        <v>1286.58</v>
      </c>
      <c r="C662">
        <v>98.5</v>
      </c>
      <c r="D662" s="21" t="b" cm="1">
        <f t="array" ref="D662">A662=_xlfn.AGGREGATE(14,6,$A$2:$A$4815/((YEAR(A662)=YEAR($A$2:$A$4815))*(MONTH(A662)=MONTH($A$2:$A$4815))),1)</f>
        <v>0</v>
      </c>
      <c r="F662" s="69">
        <v>43802</v>
      </c>
      <c r="G662">
        <v>3093.2</v>
      </c>
      <c r="H662">
        <v>113</v>
      </c>
      <c r="I662" t="b">
        <v>0</v>
      </c>
    </row>
    <row r="663" spans="1:9" x14ac:dyDescent="0.35">
      <c r="A663" s="68">
        <v>38819</v>
      </c>
      <c r="B663">
        <v>1288.1300000000001</v>
      </c>
      <c r="C663">
        <v>98.41</v>
      </c>
      <c r="D663" s="21" t="b" cm="1">
        <f t="array" ref="D663">A663=_xlfn.AGGREGATE(14,6,$A$2:$A$4815/((YEAR(A663)=YEAR($A$2:$A$4815))*(MONTH(A663)=MONTH($A$2:$A$4815))),1)</f>
        <v>0</v>
      </c>
      <c r="F663" s="69">
        <v>43803</v>
      </c>
      <c r="G663">
        <v>3112.76</v>
      </c>
      <c r="H663">
        <v>112.81</v>
      </c>
      <c r="I663" t="b">
        <v>0</v>
      </c>
    </row>
    <row r="664" spans="1:9" x14ac:dyDescent="0.35">
      <c r="A664" s="68">
        <v>38820</v>
      </c>
      <c r="B664">
        <v>1289.1199999999999</v>
      </c>
      <c r="C664">
        <v>98.21</v>
      </c>
      <c r="D664" s="21" t="b" cm="1">
        <f t="array" ref="D664">A664=_xlfn.AGGREGATE(14,6,$A$2:$A$4815/((YEAR(A664)=YEAR($A$2:$A$4815))*(MONTH(A664)=MONTH($A$2:$A$4815))),1)</f>
        <v>0</v>
      </c>
      <c r="F664" s="69">
        <v>43804</v>
      </c>
      <c r="G664">
        <v>3117.43</v>
      </c>
      <c r="H664">
        <v>112.68</v>
      </c>
      <c r="I664" t="b">
        <v>0</v>
      </c>
    </row>
    <row r="665" spans="1:9" x14ac:dyDescent="0.35">
      <c r="A665" s="68">
        <v>38821</v>
      </c>
      <c r="B665">
        <v>1289.1199999999999</v>
      </c>
      <c r="C665">
        <v>98.21</v>
      </c>
      <c r="D665" s="21" t="b" cm="1">
        <f t="array" ref="D665">A665=_xlfn.AGGREGATE(14,6,$A$2:$A$4815/((YEAR(A665)=YEAR($A$2:$A$4815))*(MONTH(A665)=MONTH($A$2:$A$4815))),1)</f>
        <v>0</v>
      </c>
      <c r="F665" s="69">
        <v>43805</v>
      </c>
      <c r="G665">
        <v>3145.91</v>
      </c>
      <c r="H665">
        <v>112.52</v>
      </c>
      <c r="I665" t="b">
        <v>0</v>
      </c>
    </row>
    <row r="666" spans="1:9" x14ac:dyDescent="0.35">
      <c r="A666" s="68">
        <v>38824</v>
      </c>
      <c r="B666">
        <v>1285.33</v>
      </c>
      <c r="C666">
        <v>98.37</v>
      </c>
      <c r="D666" s="21" t="b" cm="1">
        <f t="array" ref="D666">A666=_xlfn.AGGREGATE(14,6,$A$2:$A$4815/((YEAR(A666)=YEAR($A$2:$A$4815))*(MONTH(A666)=MONTH($A$2:$A$4815))),1)</f>
        <v>0</v>
      </c>
      <c r="F666" s="69">
        <v>43808</v>
      </c>
      <c r="G666">
        <v>3135.96</v>
      </c>
      <c r="H666">
        <v>112.58</v>
      </c>
      <c r="I666" t="b">
        <v>0</v>
      </c>
    </row>
    <row r="667" spans="1:9" x14ac:dyDescent="0.35">
      <c r="A667" s="68">
        <v>38825</v>
      </c>
      <c r="B667">
        <v>1307.6500000000001</v>
      </c>
      <c r="C667">
        <v>98.3</v>
      </c>
      <c r="D667" s="21" t="b" cm="1">
        <f t="array" ref="D667">A667=_xlfn.AGGREGATE(14,6,$A$2:$A$4815/((YEAR(A667)=YEAR($A$2:$A$4815))*(MONTH(A667)=MONTH($A$2:$A$4815))),1)</f>
        <v>0</v>
      </c>
      <c r="F667" s="69">
        <v>43809</v>
      </c>
      <c r="G667">
        <v>3132.52</v>
      </c>
      <c r="H667">
        <v>112.54</v>
      </c>
      <c r="I667" t="b">
        <v>0</v>
      </c>
    </row>
    <row r="668" spans="1:9" x14ac:dyDescent="0.35">
      <c r="A668" s="68">
        <v>38826</v>
      </c>
      <c r="B668">
        <v>1309.93</v>
      </c>
      <c r="C668">
        <v>98.39</v>
      </c>
      <c r="D668" s="21" t="b" cm="1">
        <f t="array" ref="D668">A668=_xlfn.AGGREGATE(14,6,$A$2:$A$4815/((YEAR(A668)=YEAR($A$2:$A$4815))*(MONTH(A668)=MONTH($A$2:$A$4815))),1)</f>
        <v>0</v>
      </c>
      <c r="F668" s="69">
        <v>43810</v>
      </c>
      <c r="G668">
        <v>3141.63</v>
      </c>
      <c r="H668">
        <v>112.84</v>
      </c>
      <c r="I668" t="b">
        <v>0</v>
      </c>
    </row>
    <row r="669" spans="1:9" x14ac:dyDescent="0.35">
      <c r="A669" s="68">
        <v>38827</v>
      </c>
      <c r="B669">
        <v>1311.46</v>
      </c>
      <c r="C669">
        <v>98.24</v>
      </c>
      <c r="D669" s="21" t="b" cm="1">
        <f t="array" ref="D669">A669=_xlfn.AGGREGATE(14,6,$A$2:$A$4815/((YEAR(A669)=YEAR($A$2:$A$4815))*(MONTH(A669)=MONTH($A$2:$A$4815))),1)</f>
        <v>0</v>
      </c>
      <c r="F669" s="69">
        <v>43811</v>
      </c>
      <c r="G669">
        <v>3168.57</v>
      </c>
      <c r="H669">
        <v>112.36</v>
      </c>
      <c r="I669" t="b">
        <v>0</v>
      </c>
    </row>
    <row r="670" spans="1:9" x14ac:dyDescent="0.35">
      <c r="A670" s="68">
        <v>38828</v>
      </c>
      <c r="B670">
        <v>1311.28</v>
      </c>
      <c r="C670">
        <v>98.23</v>
      </c>
      <c r="D670" s="21" t="b" cm="1">
        <f t="array" ref="D670">A670=_xlfn.AGGREGATE(14,6,$A$2:$A$4815/((YEAR(A670)=YEAR($A$2:$A$4815))*(MONTH(A670)=MONTH($A$2:$A$4815))),1)</f>
        <v>0</v>
      </c>
      <c r="F670" s="69">
        <v>43812</v>
      </c>
      <c r="G670">
        <v>3168.8</v>
      </c>
      <c r="H670">
        <v>112.81</v>
      </c>
      <c r="I670" t="b">
        <v>0</v>
      </c>
    </row>
    <row r="671" spans="1:9" x14ac:dyDescent="0.35">
      <c r="A671" s="68">
        <v>38831</v>
      </c>
      <c r="B671">
        <v>1308.1099999999999</v>
      </c>
      <c r="C671">
        <v>98.6</v>
      </c>
      <c r="D671" s="21" t="b" cm="1">
        <f t="array" ref="D671">A671=_xlfn.AGGREGATE(14,6,$A$2:$A$4815/((YEAR(A671)=YEAR($A$2:$A$4815))*(MONTH(A671)=MONTH($A$2:$A$4815))),1)</f>
        <v>0</v>
      </c>
      <c r="F671" s="69">
        <v>43815</v>
      </c>
      <c r="G671">
        <v>3191.45</v>
      </c>
      <c r="H671">
        <v>112.58</v>
      </c>
      <c r="I671" t="b">
        <v>0</v>
      </c>
    </row>
    <row r="672" spans="1:9" x14ac:dyDescent="0.35">
      <c r="A672" s="68">
        <v>38832</v>
      </c>
      <c r="B672">
        <v>1301.74</v>
      </c>
      <c r="C672">
        <v>98.27</v>
      </c>
      <c r="D672" s="21" t="b" cm="1">
        <f t="array" ref="D672">A672=_xlfn.AGGREGATE(14,6,$A$2:$A$4815/((YEAR(A672)=YEAR($A$2:$A$4815))*(MONTH(A672)=MONTH($A$2:$A$4815))),1)</f>
        <v>0</v>
      </c>
      <c r="F672" s="69">
        <v>43816</v>
      </c>
      <c r="G672">
        <v>3192.52</v>
      </c>
      <c r="H672">
        <v>112.59</v>
      </c>
      <c r="I672" t="b">
        <v>0</v>
      </c>
    </row>
    <row r="673" spans="1:9" x14ac:dyDescent="0.35">
      <c r="A673" s="68">
        <v>38833</v>
      </c>
      <c r="B673">
        <v>1305.4100000000001</v>
      </c>
      <c r="C673">
        <v>98.1</v>
      </c>
      <c r="D673" s="21" t="b" cm="1">
        <f t="array" ref="D673">A673=_xlfn.AGGREGATE(14,6,$A$2:$A$4815/((YEAR(A673)=YEAR($A$2:$A$4815))*(MONTH(A673)=MONTH($A$2:$A$4815))),1)</f>
        <v>0</v>
      </c>
      <c r="F673" s="69">
        <v>43817</v>
      </c>
      <c r="G673">
        <v>3191.14</v>
      </c>
      <c r="H673">
        <v>112.37</v>
      </c>
      <c r="I673" t="b">
        <v>0</v>
      </c>
    </row>
    <row r="674" spans="1:9" x14ac:dyDescent="0.35">
      <c r="A674" s="68">
        <v>38834</v>
      </c>
      <c r="B674">
        <v>1309.72</v>
      </c>
      <c r="C674">
        <v>98.329899999999995</v>
      </c>
      <c r="D674" s="21" t="b" cm="1">
        <f t="array" ref="D674">A674=_xlfn.AGGREGATE(14,6,$A$2:$A$4815/((YEAR(A674)=YEAR($A$2:$A$4815))*(MONTH(A674)=MONTH($A$2:$A$4815))),1)</f>
        <v>0</v>
      </c>
      <c r="F674" s="69">
        <v>43818</v>
      </c>
      <c r="G674">
        <v>3205.37</v>
      </c>
      <c r="H674">
        <v>112.3</v>
      </c>
      <c r="I674" t="b">
        <v>0</v>
      </c>
    </row>
    <row r="675" spans="1:9" x14ac:dyDescent="0.35">
      <c r="A675" s="68">
        <v>38835</v>
      </c>
      <c r="B675">
        <v>1310.6099999999999</v>
      </c>
      <c r="C675">
        <v>98.55</v>
      </c>
      <c r="D675" s="21" t="b" cm="1">
        <f t="array" ref="D675">A675=_xlfn.AGGREGATE(14,6,$A$2:$A$4815/((YEAR(A675)=YEAR($A$2:$A$4815))*(MONTH(A675)=MONTH($A$2:$A$4815))),1)</f>
        <v>1</v>
      </c>
      <c r="F675" s="69">
        <v>43819</v>
      </c>
      <c r="G675">
        <v>3221.22</v>
      </c>
      <c r="H675">
        <v>112.32</v>
      </c>
      <c r="I675" t="b">
        <v>0</v>
      </c>
    </row>
    <row r="676" spans="1:9" x14ac:dyDescent="0.35">
      <c r="A676" s="68">
        <v>38838</v>
      </c>
      <c r="B676">
        <v>1305.19</v>
      </c>
      <c r="C676">
        <v>97.79</v>
      </c>
      <c r="D676" s="21" t="b" cm="1">
        <f t="array" ref="D676">A676=_xlfn.AGGREGATE(14,6,$A$2:$A$4815/((YEAR(A676)=YEAR($A$2:$A$4815))*(MONTH(A676)=MONTH($A$2:$A$4815))),1)</f>
        <v>0</v>
      </c>
      <c r="F676" s="69">
        <v>43822</v>
      </c>
      <c r="G676">
        <v>3224.01</v>
      </c>
      <c r="H676">
        <v>112.24</v>
      </c>
      <c r="I676" t="b">
        <v>0</v>
      </c>
    </row>
    <row r="677" spans="1:9" x14ac:dyDescent="0.35">
      <c r="A677" s="68">
        <v>38839</v>
      </c>
      <c r="B677">
        <v>1313.21</v>
      </c>
      <c r="C677">
        <v>97.89</v>
      </c>
      <c r="D677" s="21" t="b" cm="1">
        <f t="array" ref="D677">A677=_xlfn.AGGREGATE(14,6,$A$2:$A$4815/((YEAR(A677)=YEAR($A$2:$A$4815))*(MONTH(A677)=MONTH($A$2:$A$4815))),1)</f>
        <v>0</v>
      </c>
      <c r="F677" s="69">
        <v>43823</v>
      </c>
      <c r="G677">
        <v>3223.38</v>
      </c>
      <c r="H677">
        <v>112.38</v>
      </c>
      <c r="I677" t="b">
        <v>0</v>
      </c>
    </row>
    <row r="678" spans="1:9" x14ac:dyDescent="0.35">
      <c r="A678" s="68">
        <v>38840</v>
      </c>
      <c r="B678">
        <v>1307.8499999999999</v>
      </c>
      <c r="C678">
        <v>97.82</v>
      </c>
      <c r="D678" s="21" t="b" cm="1">
        <f t="array" ref="D678">A678=_xlfn.AGGREGATE(14,6,$A$2:$A$4815/((YEAR(A678)=YEAR($A$2:$A$4815))*(MONTH(A678)=MONTH($A$2:$A$4815))),1)</f>
        <v>0</v>
      </c>
      <c r="F678" s="69">
        <v>43824</v>
      </c>
      <c r="G678">
        <v>3223.38</v>
      </c>
      <c r="H678">
        <v>112.38</v>
      </c>
      <c r="I678" t="b">
        <v>0</v>
      </c>
    </row>
    <row r="679" spans="1:9" x14ac:dyDescent="0.35">
      <c r="A679" s="68">
        <v>38841</v>
      </c>
      <c r="B679">
        <v>1312.25</v>
      </c>
      <c r="C679">
        <v>97.77</v>
      </c>
      <c r="D679" s="21" t="b" cm="1">
        <f t="array" ref="D679">A679=_xlfn.AGGREGATE(14,6,$A$2:$A$4815/((YEAR(A679)=YEAR($A$2:$A$4815))*(MONTH(A679)=MONTH($A$2:$A$4815))),1)</f>
        <v>0</v>
      </c>
      <c r="F679" s="69">
        <v>43825</v>
      </c>
      <c r="G679">
        <v>3239.91</v>
      </c>
      <c r="H679">
        <v>112.48</v>
      </c>
      <c r="I679" t="b">
        <v>0</v>
      </c>
    </row>
    <row r="680" spans="1:9" x14ac:dyDescent="0.35">
      <c r="A680" s="68">
        <v>38842</v>
      </c>
      <c r="B680">
        <v>1325.76</v>
      </c>
      <c r="C680">
        <v>97.95</v>
      </c>
      <c r="D680" s="21" t="b" cm="1">
        <f t="array" ref="D680">A680=_xlfn.AGGREGATE(14,6,$A$2:$A$4815/((YEAR(A680)=YEAR($A$2:$A$4815))*(MONTH(A680)=MONTH($A$2:$A$4815))),1)</f>
        <v>0</v>
      </c>
      <c r="F680" s="69">
        <v>43826</v>
      </c>
      <c r="G680">
        <v>3240.02</v>
      </c>
      <c r="H680">
        <v>112.63</v>
      </c>
      <c r="I680" t="b">
        <v>0</v>
      </c>
    </row>
    <row r="681" spans="1:9" x14ac:dyDescent="0.35">
      <c r="A681" s="68">
        <v>38845</v>
      </c>
      <c r="B681">
        <v>1324.66</v>
      </c>
      <c r="C681">
        <v>98.02</v>
      </c>
      <c r="D681" s="21" t="b" cm="1">
        <f t="array" ref="D681">A681=_xlfn.AGGREGATE(14,6,$A$2:$A$4815/((YEAR(A681)=YEAR($A$2:$A$4815))*(MONTH(A681)=MONTH($A$2:$A$4815))),1)</f>
        <v>0</v>
      </c>
      <c r="F681" s="69">
        <v>43829</v>
      </c>
      <c r="G681">
        <v>3221.29</v>
      </c>
      <c r="H681">
        <v>112.63</v>
      </c>
      <c r="I681" t="b">
        <v>0</v>
      </c>
    </row>
    <row r="682" spans="1:9" x14ac:dyDescent="0.35">
      <c r="A682" s="68">
        <v>38846</v>
      </c>
      <c r="B682">
        <v>1325.14</v>
      </c>
      <c r="C682">
        <v>97.97</v>
      </c>
      <c r="D682" s="21" t="b" cm="1">
        <f t="array" ref="D682">A682=_xlfn.AGGREGATE(14,6,$A$2:$A$4815/((YEAR(A682)=YEAR($A$2:$A$4815))*(MONTH(A682)=MONTH($A$2:$A$4815))),1)</f>
        <v>0</v>
      </c>
      <c r="F682" s="69">
        <v>43830</v>
      </c>
      <c r="G682">
        <v>3230.78</v>
      </c>
      <c r="H682">
        <v>112.37</v>
      </c>
      <c r="I682" t="b">
        <v>1</v>
      </c>
    </row>
    <row r="683" spans="1:9" x14ac:dyDescent="0.35">
      <c r="A683" s="68">
        <v>38847</v>
      </c>
      <c r="B683">
        <v>1322.85</v>
      </c>
      <c r="C683">
        <v>97.86</v>
      </c>
      <c r="D683" s="21" t="b" cm="1">
        <f t="array" ref="D683">A683=_xlfn.AGGREGATE(14,6,$A$2:$A$4815/((YEAR(A683)=YEAR($A$2:$A$4815))*(MONTH(A683)=MONTH($A$2:$A$4815))),1)</f>
        <v>0</v>
      </c>
      <c r="F683" s="69">
        <v>43831</v>
      </c>
      <c r="G683">
        <v>3230.78</v>
      </c>
      <c r="H683">
        <v>112.37</v>
      </c>
      <c r="I683" t="b">
        <v>0</v>
      </c>
    </row>
    <row r="684" spans="1:9" x14ac:dyDescent="0.35">
      <c r="A684" s="68">
        <v>38848</v>
      </c>
      <c r="B684">
        <v>1305.92</v>
      </c>
      <c r="C684">
        <v>97.8</v>
      </c>
      <c r="D684" s="21" t="b" cm="1">
        <f t="array" ref="D684">A684=_xlfn.AGGREGATE(14,6,$A$2:$A$4815/((YEAR(A684)=YEAR($A$2:$A$4815))*(MONTH(A684)=MONTH($A$2:$A$4815))),1)</f>
        <v>0</v>
      </c>
      <c r="F684" s="69">
        <v>43832</v>
      </c>
      <c r="G684">
        <v>3257.85</v>
      </c>
      <c r="H684">
        <v>112.68</v>
      </c>
      <c r="I684" t="b">
        <v>0</v>
      </c>
    </row>
    <row r="685" spans="1:9" x14ac:dyDescent="0.35">
      <c r="A685" s="68">
        <v>38849</v>
      </c>
      <c r="B685">
        <v>1291.24</v>
      </c>
      <c r="C685">
        <v>97.59</v>
      </c>
      <c r="D685" s="21" t="b" cm="1">
        <f t="array" ref="D685">A685=_xlfn.AGGREGATE(14,6,$A$2:$A$4815/((YEAR(A685)=YEAR($A$2:$A$4815))*(MONTH(A685)=MONTH($A$2:$A$4815))),1)</f>
        <v>0</v>
      </c>
      <c r="F685" s="69">
        <v>43833</v>
      </c>
      <c r="G685">
        <v>3234.85</v>
      </c>
      <c r="H685">
        <v>113.01</v>
      </c>
      <c r="I685" t="b">
        <v>0</v>
      </c>
    </row>
    <row r="686" spans="1:9" x14ac:dyDescent="0.35">
      <c r="A686" s="68">
        <v>38852</v>
      </c>
      <c r="B686">
        <v>1294.5</v>
      </c>
      <c r="C686">
        <v>97.65</v>
      </c>
      <c r="D686" s="21" t="b" cm="1">
        <f t="array" ref="D686">A686=_xlfn.AGGREGATE(14,6,$A$2:$A$4815/((YEAR(A686)=YEAR($A$2:$A$4815))*(MONTH(A686)=MONTH($A$2:$A$4815))),1)</f>
        <v>0</v>
      </c>
      <c r="F686" s="69">
        <v>43836</v>
      </c>
      <c r="G686">
        <v>3246.28</v>
      </c>
      <c r="H686">
        <v>112.92</v>
      </c>
      <c r="I686" t="b">
        <v>0</v>
      </c>
    </row>
    <row r="687" spans="1:9" x14ac:dyDescent="0.35">
      <c r="A687" s="68">
        <v>38853</v>
      </c>
      <c r="B687">
        <v>1292.08</v>
      </c>
      <c r="C687">
        <v>98.13</v>
      </c>
      <c r="D687" s="21" t="b" cm="1">
        <f t="array" ref="D687">A687=_xlfn.AGGREGATE(14,6,$A$2:$A$4815/((YEAR(A687)=YEAR($A$2:$A$4815))*(MONTH(A687)=MONTH($A$2:$A$4815))),1)</f>
        <v>0</v>
      </c>
      <c r="F687" s="69">
        <v>43837</v>
      </c>
      <c r="G687">
        <v>3237.18</v>
      </c>
      <c r="H687">
        <v>112.8</v>
      </c>
      <c r="I687" t="b">
        <v>0</v>
      </c>
    </row>
    <row r="688" spans="1:9" x14ac:dyDescent="0.35">
      <c r="A688" s="68">
        <v>38854</v>
      </c>
      <c r="B688">
        <v>1270.32</v>
      </c>
      <c r="C688">
        <v>97.85</v>
      </c>
      <c r="D688" s="21" t="b" cm="1">
        <f t="array" ref="D688">A688=_xlfn.AGGREGATE(14,6,$A$2:$A$4815/((YEAR(A688)=YEAR($A$2:$A$4815))*(MONTH(A688)=MONTH($A$2:$A$4815))),1)</f>
        <v>0</v>
      </c>
      <c r="F688" s="69">
        <v>43838</v>
      </c>
      <c r="G688">
        <v>3253.05</v>
      </c>
      <c r="H688">
        <v>112.67</v>
      </c>
      <c r="I688" t="b">
        <v>0</v>
      </c>
    </row>
    <row r="689" spans="1:9" x14ac:dyDescent="0.35">
      <c r="A689" s="68">
        <v>38855</v>
      </c>
      <c r="B689">
        <v>1261.81</v>
      </c>
      <c r="C689">
        <v>98.26</v>
      </c>
      <c r="D689" s="21" t="b" cm="1">
        <f t="array" ref="D689">A689=_xlfn.AGGREGATE(14,6,$A$2:$A$4815/((YEAR(A689)=YEAR($A$2:$A$4815))*(MONTH(A689)=MONTH($A$2:$A$4815))),1)</f>
        <v>0</v>
      </c>
      <c r="F689" s="69">
        <v>43839</v>
      </c>
      <c r="G689">
        <v>3274.7</v>
      </c>
      <c r="H689">
        <v>112.79</v>
      </c>
      <c r="I689" t="b">
        <v>0</v>
      </c>
    </row>
    <row r="690" spans="1:9" x14ac:dyDescent="0.35">
      <c r="A690" s="68">
        <v>38856</v>
      </c>
      <c r="B690">
        <v>1267.03</v>
      </c>
      <c r="C690">
        <v>98.24</v>
      </c>
      <c r="D690" s="21" t="b" cm="1">
        <f t="array" ref="D690">A690=_xlfn.AGGREGATE(14,6,$A$2:$A$4815/((YEAR(A690)=YEAR($A$2:$A$4815))*(MONTH(A690)=MONTH($A$2:$A$4815))),1)</f>
        <v>0</v>
      </c>
      <c r="F690" s="69">
        <v>43840</v>
      </c>
      <c r="G690">
        <v>3265.35</v>
      </c>
      <c r="H690">
        <v>112.98</v>
      </c>
      <c r="I690" t="b">
        <v>0</v>
      </c>
    </row>
    <row r="691" spans="1:9" x14ac:dyDescent="0.35">
      <c r="A691" s="68">
        <v>38859</v>
      </c>
      <c r="B691">
        <v>1262.07</v>
      </c>
      <c r="C691">
        <v>98.26</v>
      </c>
      <c r="D691" s="21" t="b" cm="1">
        <f t="array" ref="D691">A691=_xlfn.AGGREGATE(14,6,$A$2:$A$4815/((YEAR(A691)=YEAR($A$2:$A$4815))*(MONTH(A691)=MONTH($A$2:$A$4815))),1)</f>
        <v>0</v>
      </c>
      <c r="F691" s="69">
        <v>43843</v>
      </c>
      <c r="G691">
        <v>3288.13</v>
      </c>
      <c r="H691">
        <v>112.91</v>
      </c>
      <c r="I691" t="b">
        <v>0</v>
      </c>
    </row>
    <row r="692" spans="1:9" x14ac:dyDescent="0.35">
      <c r="A692" s="68">
        <v>38860</v>
      </c>
      <c r="B692">
        <v>1256.58</v>
      </c>
      <c r="C692">
        <v>97.99</v>
      </c>
      <c r="D692" s="21" t="b" cm="1">
        <f t="array" ref="D692">A692=_xlfn.AGGREGATE(14,6,$A$2:$A$4815/((YEAR(A692)=YEAR($A$2:$A$4815))*(MONTH(A692)=MONTH($A$2:$A$4815))),1)</f>
        <v>0</v>
      </c>
      <c r="F692" s="69">
        <v>43844</v>
      </c>
      <c r="G692">
        <v>3283.15</v>
      </c>
      <c r="H692">
        <v>113.01</v>
      </c>
      <c r="I692" t="b">
        <v>0</v>
      </c>
    </row>
    <row r="693" spans="1:9" x14ac:dyDescent="0.35">
      <c r="A693" s="68">
        <v>38861</v>
      </c>
      <c r="B693">
        <v>1258.57</v>
      </c>
      <c r="C693">
        <v>98.01</v>
      </c>
      <c r="D693" s="21" t="b" cm="1">
        <f t="array" ref="D693">A693=_xlfn.AGGREGATE(14,6,$A$2:$A$4815/((YEAR(A693)=YEAR($A$2:$A$4815))*(MONTH(A693)=MONTH($A$2:$A$4815))),1)</f>
        <v>0</v>
      </c>
      <c r="F693" s="69">
        <v>43845</v>
      </c>
      <c r="G693">
        <v>3289.29</v>
      </c>
      <c r="H693">
        <v>113.18</v>
      </c>
      <c r="I693" t="b">
        <v>0</v>
      </c>
    </row>
    <row r="694" spans="1:9" x14ac:dyDescent="0.35">
      <c r="A694" s="68">
        <v>38862</v>
      </c>
      <c r="B694">
        <v>1272.8800000000001</v>
      </c>
      <c r="C694">
        <v>98</v>
      </c>
      <c r="D694" s="21" t="b" cm="1">
        <f t="array" ref="D694">A694=_xlfn.AGGREGATE(14,6,$A$2:$A$4815/((YEAR(A694)=YEAR($A$2:$A$4815))*(MONTH(A694)=MONTH($A$2:$A$4815))),1)</f>
        <v>0</v>
      </c>
      <c r="F694" s="69">
        <v>43846</v>
      </c>
      <c r="G694">
        <v>3316.81</v>
      </c>
      <c r="H694">
        <v>113.18</v>
      </c>
      <c r="I694" t="b">
        <v>0</v>
      </c>
    </row>
    <row r="695" spans="1:9" x14ac:dyDescent="0.35">
      <c r="A695" s="68">
        <v>38863</v>
      </c>
      <c r="B695">
        <v>1280.1600000000001</v>
      </c>
      <c r="C695">
        <v>98.42</v>
      </c>
      <c r="D695" s="21" t="b" cm="1">
        <f t="array" ref="D695">A695=_xlfn.AGGREGATE(14,6,$A$2:$A$4815/((YEAR(A695)=YEAR($A$2:$A$4815))*(MONTH(A695)=MONTH($A$2:$A$4815))),1)</f>
        <v>0</v>
      </c>
      <c r="F695" s="69">
        <v>43847</v>
      </c>
      <c r="G695">
        <v>3329.62</v>
      </c>
      <c r="H695">
        <v>113.05</v>
      </c>
      <c r="I695" t="b">
        <v>0</v>
      </c>
    </row>
    <row r="696" spans="1:9" x14ac:dyDescent="0.35">
      <c r="A696" s="68">
        <v>38866</v>
      </c>
      <c r="B696">
        <v>1280.1600000000001</v>
      </c>
      <c r="C696">
        <v>98.42</v>
      </c>
      <c r="D696" s="21" t="b" cm="1">
        <f t="array" ref="D696">A696=_xlfn.AGGREGATE(14,6,$A$2:$A$4815/((YEAR(A696)=YEAR($A$2:$A$4815))*(MONTH(A696)=MONTH($A$2:$A$4815))),1)</f>
        <v>0</v>
      </c>
      <c r="F696" s="69">
        <v>43850</v>
      </c>
      <c r="G696">
        <v>3329.62</v>
      </c>
      <c r="H696">
        <v>113.05</v>
      </c>
      <c r="I696" t="b">
        <v>0</v>
      </c>
    </row>
    <row r="697" spans="1:9" x14ac:dyDescent="0.35">
      <c r="A697" s="68">
        <v>38867</v>
      </c>
      <c r="B697">
        <v>1259.8399999999999</v>
      </c>
      <c r="C697">
        <v>98.2</v>
      </c>
      <c r="D697" s="21" t="b" cm="1">
        <f t="array" ref="D697">A697=_xlfn.AGGREGATE(14,6,$A$2:$A$4815/((YEAR(A697)=YEAR($A$2:$A$4815))*(MONTH(A697)=MONTH($A$2:$A$4815))),1)</f>
        <v>0</v>
      </c>
      <c r="F697" s="69">
        <v>43851</v>
      </c>
      <c r="G697">
        <v>3320.79</v>
      </c>
      <c r="H697">
        <v>113.37</v>
      </c>
      <c r="I697" t="b">
        <v>0</v>
      </c>
    </row>
    <row r="698" spans="1:9" x14ac:dyDescent="0.35">
      <c r="A698" s="68">
        <v>38868</v>
      </c>
      <c r="B698">
        <v>1270.0899999999999</v>
      </c>
      <c r="C698">
        <v>97.98</v>
      </c>
      <c r="D698" s="21" t="b" cm="1">
        <f t="array" ref="D698">A698=_xlfn.AGGREGATE(14,6,$A$2:$A$4815/((YEAR(A698)=YEAR($A$2:$A$4815))*(MONTH(A698)=MONTH($A$2:$A$4815))),1)</f>
        <v>1</v>
      </c>
      <c r="F698" s="69">
        <v>43852</v>
      </c>
      <c r="G698">
        <v>3321.75</v>
      </c>
      <c r="H698">
        <v>113.43</v>
      </c>
      <c r="I698" t="b">
        <v>0</v>
      </c>
    </row>
    <row r="699" spans="1:9" x14ac:dyDescent="0.35">
      <c r="A699" s="68">
        <v>38869</v>
      </c>
      <c r="B699">
        <v>1285.71</v>
      </c>
      <c r="C699">
        <v>97.52</v>
      </c>
      <c r="D699" s="21" t="b" cm="1">
        <f t="array" ref="D699">A699=_xlfn.AGGREGATE(14,6,$A$2:$A$4815/((YEAR(A699)=YEAR($A$2:$A$4815))*(MONTH(A699)=MONTH($A$2:$A$4815))),1)</f>
        <v>0</v>
      </c>
      <c r="F699" s="69">
        <v>43853</v>
      </c>
      <c r="G699">
        <v>3325.54</v>
      </c>
      <c r="H699">
        <v>113.58</v>
      </c>
      <c r="I699" t="b">
        <v>0</v>
      </c>
    </row>
    <row r="700" spans="1:9" x14ac:dyDescent="0.35">
      <c r="A700" s="68">
        <v>38870</v>
      </c>
      <c r="B700">
        <v>1288.22</v>
      </c>
      <c r="C700">
        <v>98.27</v>
      </c>
      <c r="D700" s="21" t="b" cm="1">
        <f t="array" ref="D700">A700=_xlfn.AGGREGATE(14,6,$A$2:$A$4815/((YEAR(A700)=YEAR($A$2:$A$4815))*(MONTH(A700)=MONTH($A$2:$A$4815))),1)</f>
        <v>0</v>
      </c>
      <c r="F700" s="69">
        <v>43854</v>
      </c>
      <c r="G700">
        <v>3295.47</v>
      </c>
      <c r="H700">
        <v>113.79</v>
      </c>
      <c r="I700" t="b">
        <v>0</v>
      </c>
    </row>
    <row r="701" spans="1:9" x14ac:dyDescent="0.35">
      <c r="A701" s="68">
        <v>38873</v>
      </c>
      <c r="B701">
        <v>1265.29</v>
      </c>
      <c r="C701">
        <v>97.95</v>
      </c>
      <c r="D701" s="21" t="b" cm="1">
        <f t="array" ref="D701">A701=_xlfn.AGGREGATE(14,6,$A$2:$A$4815/((YEAR(A701)=YEAR($A$2:$A$4815))*(MONTH(A701)=MONTH($A$2:$A$4815))),1)</f>
        <v>0</v>
      </c>
      <c r="F701" s="69">
        <v>43857</v>
      </c>
      <c r="G701">
        <v>3243.63</v>
      </c>
      <c r="H701">
        <v>114.14</v>
      </c>
      <c r="I701" t="b">
        <v>0</v>
      </c>
    </row>
    <row r="702" spans="1:9" x14ac:dyDescent="0.35">
      <c r="A702" s="68">
        <v>38874</v>
      </c>
      <c r="B702">
        <v>1263.8499999999999</v>
      </c>
      <c r="C702">
        <v>98.21</v>
      </c>
      <c r="D702" s="21" t="b" cm="1">
        <f t="array" ref="D702">A702=_xlfn.AGGREGATE(14,6,$A$2:$A$4815/((YEAR(A702)=YEAR($A$2:$A$4815))*(MONTH(A702)=MONTH($A$2:$A$4815))),1)</f>
        <v>0</v>
      </c>
      <c r="F702" s="69">
        <v>43858</v>
      </c>
      <c r="G702">
        <v>3276.24</v>
      </c>
      <c r="H702">
        <v>114.04</v>
      </c>
      <c r="I702" t="b">
        <v>0</v>
      </c>
    </row>
    <row r="703" spans="1:9" x14ac:dyDescent="0.35">
      <c r="A703" s="68">
        <v>38875</v>
      </c>
      <c r="B703">
        <v>1256.1500000000001</v>
      </c>
      <c r="C703">
        <v>97.9</v>
      </c>
      <c r="D703" s="21" t="b" cm="1">
        <f t="array" ref="D703">A703=_xlfn.AGGREGATE(14,6,$A$2:$A$4815/((YEAR(A703)=YEAR($A$2:$A$4815))*(MONTH(A703)=MONTH($A$2:$A$4815))),1)</f>
        <v>0</v>
      </c>
      <c r="F703" s="69">
        <v>43859</v>
      </c>
      <c r="G703">
        <v>3273.4</v>
      </c>
      <c r="H703">
        <v>114.3</v>
      </c>
      <c r="I703" t="b">
        <v>0</v>
      </c>
    </row>
    <row r="704" spans="1:9" x14ac:dyDescent="0.35">
      <c r="A704" s="68">
        <v>38876</v>
      </c>
      <c r="B704">
        <v>1257.93</v>
      </c>
      <c r="C704">
        <v>98.23</v>
      </c>
      <c r="D704" s="21" t="b" cm="1">
        <f t="array" ref="D704">A704=_xlfn.AGGREGATE(14,6,$A$2:$A$4815/((YEAR(A704)=YEAR($A$2:$A$4815))*(MONTH(A704)=MONTH($A$2:$A$4815))),1)</f>
        <v>0</v>
      </c>
      <c r="F704" s="69">
        <v>43860</v>
      </c>
      <c r="G704">
        <v>3283.66</v>
      </c>
      <c r="H704">
        <v>114.31</v>
      </c>
      <c r="I704" t="b">
        <v>0</v>
      </c>
    </row>
    <row r="705" spans="1:9" x14ac:dyDescent="0.35">
      <c r="A705" s="68">
        <v>38877</v>
      </c>
      <c r="B705">
        <v>1252.3</v>
      </c>
      <c r="C705">
        <v>98.37</v>
      </c>
      <c r="D705" s="21" t="b" cm="1">
        <f t="array" ref="D705">A705=_xlfn.AGGREGATE(14,6,$A$2:$A$4815/((YEAR(A705)=YEAR($A$2:$A$4815))*(MONTH(A705)=MONTH($A$2:$A$4815))),1)</f>
        <v>0</v>
      </c>
      <c r="F705" s="69">
        <v>43861</v>
      </c>
      <c r="G705">
        <v>3225.52</v>
      </c>
      <c r="H705">
        <v>114.65</v>
      </c>
      <c r="I705" t="b">
        <v>1</v>
      </c>
    </row>
    <row r="706" spans="1:9" x14ac:dyDescent="0.35">
      <c r="A706" s="68">
        <v>38880</v>
      </c>
      <c r="B706">
        <v>1236.4000000000001</v>
      </c>
      <c r="C706">
        <v>98.07</v>
      </c>
      <c r="D706" s="21" t="b" cm="1">
        <f t="array" ref="D706">A706=_xlfn.AGGREGATE(14,6,$A$2:$A$4815/((YEAR(A706)=YEAR($A$2:$A$4815))*(MONTH(A706)=MONTH($A$2:$A$4815))),1)</f>
        <v>0</v>
      </c>
      <c r="F706" s="69">
        <v>43864</v>
      </c>
      <c r="G706">
        <v>3248.92</v>
      </c>
      <c r="H706">
        <v>114.37</v>
      </c>
      <c r="I706" t="b">
        <v>0</v>
      </c>
    </row>
    <row r="707" spans="1:9" x14ac:dyDescent="0.35">
      <c r="A707" s="68">
        <v>38881</v>
      </c>
      <c r="B707">
        <v>1223.69</v>
      </c>
      <c r="C707">
        <v>98.35</v>
      </c>
      <c r="D707" s="21" t="b" cm="1">
        <f t="array" ref="D707">A707=_xlfn.AGGREGATE(14,6,$A$2:$A$4815/((YEAR(A707)=YEAR($A$2:$A$4815))*(MONTH(A707)=MONTH($A$2:$A$4815))),1)</f>
        <v>0</v>
      </c>
      <c r="F707" s="69">
        <v>43865</v>
      </c>
      <c r="G707">
        <v>3297.59</v>
      </c>
      <c r="H707">
        <v>113.99</v>
      </c>
      <c r="I707" t="b">
        <v>0</v>
      </c>
    </row>
    <row r="708" spans="1:9" x14ac:dyDescent="0.35">
      <c r="A708" s="68">
        <v>38882</v>
      </c>
      <c r="B708">
        <v>1230.04</v>
      </c>
      <c r="C708">
        <v>97.98</v>
      </c>
      <c r="D708" s="21" t="b" cm="1">
        <f t="array" ref="D708">A708=_xlfn.AGGREGATE(14,6,$A$2:$A$4815/((YEAR(A708)=YEAR($A$2:$A$4815))*(MONTH(A708)=MONTH($A$2:$A$4815))),1)</f>
        <v>0</v>
      </c>
      <c r="F708" s="69">
        <v>43866</v>
      </c>
      <c r="G708">
        <v>3334.69</v>
      </c>
      <c r="H708">
        <v>113.82</v>
      </c>
      <c r="I708" t="b">
        <v>0</v>
      </c>
    </row>
    <row r="709" spans="1:9" x14ac:dyDescent="0.35">
      <c r="A709" s="68">
        <v>38883</v>
      </c>
      <c r="B709">
        <v>1256.1600000000001</v>
      </c>
      <c r="C709">
        <v>97.82</v>
      </c>
      <c r="D709" s="21" t="b" cm="1">
        <f t="array" ref="D709">A709=_xlfn.AGGREGATE(14,6,$A$2:$A$4815/((YEAR(A709)=YEAR($A$2:$A$4815))*(MONTH(A709)=MONTH($A$2:$A$4815))),1)</f>
        <v>0</v>
      </c>
      <c r="F709" s="69">
        <v>43867</v>
      </c>
      <c r="G709">
        <v>3345.78</v>
      </c>
      <c r="H709">
        <v>113.89</v>
      </c>
      <c r="I709" t="b">
        <v>0</v>
      </c>
    </row>
    <row r="710" spans="1:9" x14ac:dyDescent="0.35">
      <c r="A710" s="68">
        <v>38884</v>
      </c>
      <c r="B710">
        <v>1251.54</v>
      </c>
      <c r="C710">
        <v>97.76</v>
      </c>
      <c r="D710" s="21" t="b" cm="1">
        <f t="array" ref="D710">A710=_xlfn.AGGREGATE(14,6,$A$2:$A$4815/((YEAR(A710)=YEAR($A$2:$A$4815))*(MONTH(A710)=MONTH($A$2:$A$4815))),1)</f>
        <v>0</v>
      </c>
      <c r="F710" s="69">
        <v>43868</v>
      </c>
      <c r="G710">
        <v>3327.71</v>
      </c>
      <c r="H710">
        <v>114.22</v>
      </c>
      <c r="I710" t="b">
        <v>0</v>
      </c>
    </row>
    <row r="711" spans="1:9" x14ac:dyDescent="0.35">
      <c r="A711" s="68">
        <v>38887</v>
      </c>
      <c r="B711">
        <v>1240.1400000000001</v>
      </c>
      <c r="C711">
        <v>97.5</v>
      </c>
      <c r="D711" s="21" t="b" cm="1">
        <f t="array" ref="D711">A711=_xlfn.AGGREGATE(14,6,$A$2:$A$4815/((YEAR(A711)=YEAR($A$2:$A$4815))*(MONTH(A711)=MONTH($A$2:$A$4815))),1)</f>
        <v>0</v>
      </c>
      <c r="F711" s="69">
        <v>43871</v>
      </c>
      <c r="G711">
        <v>3352.09</v>
      </c>
      <c r="H711">
        <v>114.35</v>
      </c>
      <c r="I711" t="b">
        <v>0</v>
      </c>
    </row>
    <row r="712" spans="1:9" x14ac:dyDescent="0.35">
      <c r="A712" s="68">
        <v>38888</v>
      </c>
      <c r="B712">
        <v>1240.1199999999999</v>
      </c>
      <c r="C712">
        <v>97.56</v>
      </c>
      <c r="D712" s="21" t="b" cm="1">
        <f t="array" ref="D712">A712=_xlfn.AGGREGATE(14,6,$A$2:$A$4815/((YEAR(A712)=YEAR($A$2:$A$4815))*(MONTH(A712)=MONTH($A$2:$A$4815))),1)</f>
        <v>0</v>
      </c>
      <c r="F712" s="69">
        <v>43872</v>
      </c>
      <c r="G712">
        <v>3357.75</v>
      </c>
      <c r="H712">
        <v>114.21</v>
      </c>
      <c r="I712" t="b">
        <v>0</v>
      </c>
    </row>
    <row r="713" spans="1:9" x14ac:dyDescent="0.35">
      <c r="A713" s="68">
        <v>38889</v>
      </c>
      <c r="B713">
        <v>1252.21</v>
      </c>
      <c r="C713">
        <v>97.59</v>
      </c>
      <c r="D713" s="21" t="b" cm="1">
        <f t="array" ref="D713">A713=_xlfn.AGGREGATE(14,6,$A$2:$A$4815/((YEAR(A713)=YEAR($A$2:$A$4815))*(MONTH(A713)=MONTH($A$2:$A$4815))),1)</f>
        <v>0</v>
      </c>
      <c r="F713" s="69">
        <v>43873</v>
      </c>
      <c r="G713">
        <v>3379.45</v>
      </c>
      <c r="H713">
        <v>114.09</v>
      </c>
      <c r="I713" t="b">
        <v>0</v>
      </c>
    </row>
    <row r="714" spans="1:9" x14ac:dyDescent="0.35">
      <c r="A714" s="68">
        <v>38890</v>
      </c>
      <c r="B714">
        <v>1245.5999999999999</v>
      </c>
      <c r="C714">
        <v>97.17</v>
      </c>
      <c r="D714" s="21" t="b" cm="1">
        <f t="array" ref="D714">A714=_xlfn.AGGREGATE(14,6,$A$2:$A$4815/((YEAR(A714)=YEAR($A$2:$A$4815))*(MONTH(A714)=MONTH($A$2:$A$4815))),1)</f>
        <v>0</v>
      </c>
      <c r="F714" s="69">
        <v>43874</v>
      </c>
      <c r="G714">
        <v>3373.94</v>
      </c>
      <c r="H714">
        <v>114.17</v>
      </c>
      <c r="I714" t="b">
        <v>0</v>
      </c>
    </row>
    <row r="715" spans="1:9" x14ac:dyDescent="0.35">
      <c r="A715" s="68">
        <v>38891</v>
      </c>
      <c r="B715">
        <v>1244.5</v>
      </c>
      <c r="C715">
        <v>97.22</v>
      </c>
      <c r="D715" s="21" t="b" cm="1">
        <f t="array" ref="D715">A715=_xlfn.AGGREGATE(14,6,$A$2:$A$4815/((YEAR(A715)=YEAR($A$2:$A$4815))*(MONTH(A715)=MONTH($A$2:$A$4815))),1)</f>
        <v>0</v>
      </c>
      <c r="F715" s="69">
        <v>43875</v>
      </c>
      <c r="G715">
        <v>3380.16</v>
      </c>
      <c r="H715">
        <v>114.29</v>
      </c>
      <c r="I715" t="b">
        <v>0</v>
      </c>
    </row>
    <row r="716" spans="1:9" x14ac:dyDescent="0.35">
      <c r="A716" s="68">
        <v>38894</v>
      </c>
      <c r="B716">
        <v>1250.56</v>
      </c>
      <c r="C716">
        <v>96.94</v>
      </c>
      <c r="D716" s="21" t="b" cm="1">
        <f t="array" ref="D716">A716=_xlfn.AGGREGATE(14,6,$A$2:$A$4815/((YEAR(A716)=YEAR($A$2:$A$4815))*(MONTH(A716)=MONTH($A$2:$A$4815))),1)</f>
        <v>0</v>
      </c>
      <c r="F716" s="69">
        <v>43878</v>
      </c>
      <c r="G716">
        <v>3380.16</v>
      </c>
      <c r="H716">
        <v>114.29</v>
      </c>
      <c r="I716" t="b">
        <v>0</v>
      </c>
    </row>
    <row r="717" spans="1:9" x14ac:dyDescent="0.35">
      <c r="A717" s="68">
        <v>38895</v>
      </c>
      <c r="B717">
        <v>1239.2</v>
      </c>
      <c r="C717">
        <v>97.21</v>
      </c>
      <c r="D717" s="21" t="b" cm="1">
        <f t="array" ref="D717">A717=_xlfn.AGGREGATE(14,6,$A$2:$A$4815/((YEAR(A717)=YEAR($A$2:$A$4815))*(MONTH(A717)=MONTH($A$2:$A$4815))),1)</f>
        <v>0</v>
      </c>
      <c r="F717" s="69">
        <v>43879</v>
      </c>
      <c r="G717">
        <v>3370.29</v>
      </c>
      <c r="H717">
        <v>114.44</v>
      </c>
      <c r="I717" t="b">
        <v>0</v>
      </c>
    </row>
    <row r="718" spans="1:9" x14ac:dyDescent="0.35">
      <c r="A718" s="68">
        <v>38896</v>
      </c>
      <c r="B718">
        <v>1246</v>
      </c>
      <c r="C718">
        <v>97.11</v>
      </c>
      <c r="D718" s="21" t="b" cm="1">
        <f t="array" ref="D718">A718=_xlfn.AGGREGATE(14,6,$A$2:$A$4815/((YEAR(A718)=YEAR($A$2:$A$4815))*(MONTH(A718)=MONTH($A$2:$A$4815))),1)</f>
        <v>0</v>
      </c>
      <c r="F718" s="69">
        <v>43880</v>
      </c>
      <c r="G718">
        <v>3386.15</v>
      </c>
      <c r="H718">
        <v>114.41</v>
      </c>
      <c r="I718" t="b">
        <v>0</v>
      </c>
    </row>
    <row r="719" spans="1:9" x14ac:dyDescent="0.35">
      <c r="A719" s="68">
        <v>38897</v>
      </c>
      <c r="B719">
        <v>1272.8699999999999</v>
      </c>
      <c r="C719">
        <v>97.45</v>
      </c>
      <c r="D719" s="21" t="b" cm="1">
        <f t="array" ref="D719">A719=_xlfn.AGGREGATE(14,6,$A$2:$A$4815/((YEAR(A719)=YEAR($A$2:$A$4815))*(MONTH(A719)=MONTH($A$2:$A$4815))),1)</f>
        <v>0</v>
      </c>
      <c r="F719" s="69">
        <v>43881</v>
      </c>
      <c r="G719">
        <v>3373.23</v>
      </c>
      <c r="H719">
        <v>114.67</v>
      </c>
      <c r="I719" t="b">
        <v>0</v>
      </c>
    </row>
    <row r="720" spans="1:9" x14ac:dyDescent="0.35">
      <c r="A720" s="68">
        <v>38898</v>
      </c>
      <c r="B720">
        <v>1270.2</v>
      </c>
      <c r="C720">
        <v>97.44</v>
      </c>
      <c r="D720" s="21" t="b" cm="1">
        <f t="array" ref="D720">A720=_xlfn.AGGREGATE(14,6,$A$2:$A$4815/((YEAR(A720)=YEAR($A$2:$A$4815))*(MONTH(A720)=MONTH($A$2:$A$4815))),1)</f>
        <v>1</v>
      </c>
      <c r="F720" s="69">
        <v>43882</v>
      </c>
      <c r="G720">
        <v>3337.75</v>
      </c>
      <c r="H720">
        <v>114.9</v>
      </c>
      <c r="I720" t="b">
        <v>0</v>
      </c>
    </row>
    <row r="721" spans="1:9" x14ac:dyDescent="0.35">
      <c r="A721" s="68">
        <v>38901</v>
      </c>
      <c r="B721">
        <v>1280.19</v>
      </c>
      <c r="C721">
        <v>97.2</v>
      </c>
      <c r="D721" s="21" t="b" cm="1">
        <f t="array" ref="D721">A721=_xlfn.AGGREGATE(14,6,$A$2:$A$4815/((YEAR(A721)=YEAR($A$2:$A$4815))*(MONTH(A721)=MONTH($A$2:$A$4815))),1)</f>
        <v>0</v>
      </c>
      <c r="F721" s="69">
        <v>43885</v>
      </c>
      <c r="G721">
        <v>3225.89</v>
      </c>
      <c r="H721">
        <v>115.27</v>
      </c>
      <c r="I721" t="b">
        <v>0</v>
      </c>
    </row>
    <row r="722" spans="1:9" x14ac:dyDescent="0.35">
      <c r="A722" s="68">
        <v>38902</v>
      </c>
      <c r="B722">
        <v>1280.19</v>
      </c>
      <c r="C722">
        <v>97.2</v>
      </c>
      <c r="D722" s="21" t="b" cm="1">
        <f t="array" ref="D722">A722=_xlfn.AGGREGATE(14,6,$A$2:$A$4815/((YEAR(A722)=YEAR($A$2:$A$4815))*(MONTH(A722)=MONTH($A$2:$A$4815))),1)</f>
        <v>0</v>
      </c>
      <c r="F722" s="69">
        <v>43886</v>
      </c>
      <c r="G722">
        <v>3128.21</v>
      </c>
      <c r="H722">
        <v>115.47</v>
      </c>
      <c r="I722" t="b">
        <v>0</v>
      </c>
    </row>
    <row r="723" spans="1:9" x14ac:dyDescent="0.35">
      <c r="A723" s="68">
        <v>38903</v>
      </c>
      <c r="B723">
        <v>1270.9100000000001</v>
      </c>
      <c r="C723">
        <v>96.91</v>
      </c>
      <c r="D723" s="21" t="b" cm="1">
        <f t="array" ref="D723">A723=_xlfn.AGGREGATE(14,6,$A$2:$A$4815/((YEAR(A723)=YEAR($A$2:$A$4815))*(MONTH(A723)=MONTH($A$2:$A$4815))),1)</f>
        <v>0</v>
      </c>
      <c r="F723" s="69">
        <v>43887</v>
      </c>
      <c r="G723">
        <v>3116.39</v>
      </c>
      <c r="H723">
        <v>115.35</v>
      </c>
      <c r="I723" t="b">
        <v>0</v>
      </c>
    </row>
    <row r="724" spans="1:9" x14ac:dyDescent="0.35">
      <c r="A724" s="68">
        <v>38904</v>
      </c>
      <c r="B724">
        <v>1274.08</v>
      </c>
      <c r="C724">
        <v>97</v>
      </c>
      <c r="D724" s="21" t="b" cm="1">
        <f t="array" ref="D724">A724=_xlfn.AGGREGATE(14,6,$A$2:$A$4815/((YEAR(A724)=YEAR($A$2:$A$4815))*(MONTH(A724)=MONTH($A$2:$A$4815))),1)</f>
        <v>0</v>
      </c>
      <c r="F724" s="69">
        <v>43888</v>
      </c>
      <c r="G724">
        <v>2978.76</v>
      </c>
      <c r="H724">
        <v>115.37</v>
      </c>
      <c r="I724" t="b">
        <v>0</v>
      </c>
    </row>
    <row r="725" spans="1:9" x14ac:dyDescent="0.35">
      <c r="A725" s="68">
        <v>38905</v>
      </c>
      <c r="B725">
        <v>1265.48</v>
      </c>
      <c r="C725">
        <v>97.36</v>
      </c>
      <c r="D725" s="21" t="b" cm="1">
        <f t="array" ref="D725">A725=_xlfn.AGGREGATE(14,6,$A$2:$A$4815/((YEAR(A725)=YEAR($A$2:$A$4815))*(MONTH(A725)=MONTH($A$2:$A$4815))),1)</f>
        <v>0</v>
      </c>
      <c r="F725" s="69">
        <v>43889</v>
      </c>
      <c r="G725">
        <v>2954.22</v>
      </c>
      <c r="H725">
        <v>116.22</v>
      </c>
      <c r="I725" t="b">
        <v>1</v>
      </c>
    </row>
    <row r="726" spans="1:9" x14ac:dyDescent="0.35">
      <c r="A726" s="68">
        <v>38908</v>
      </c>
      <c r="B726">
        <v>1267.3399999999999</v>
      </c>
      <c r="C726">
        <v>97.45</v>
      </c>
      <c r="D726" s="21" t="b" cm="1">
        <f t="array" ref="D726">A726=_xlfn.AGGREGATE(14,6,$A$2:$A$4815/((YEAR(A726)=YEAR($A$2:$A$4815))*(MONTH(A726)=MONTH($A$2:$A$4815))),1)</f>
        <v>0</v>
      </c>
      <c r="F726" s="69">
        <v>43892</v>
      </c>
      <c r="G726">
        <v>3090.23</v>
      </c>
      <c r="H726">
        <v>115.94</v>
      </c>
      <c r="I726" t="b">
        <v>0</v>
      </c>
    </row>
    <row r="727" spans="1:9" x14ac:dyDescent="0.35">
      <c r="A727" s="68">
        <v>38909</v>
      </c>
      <c r="B727">
        <v>1272.52</v>
      </c>
      <c r="C727">
        <v>97.61</v>
      </c>
      <c r="D727" s="21" t="b" cm="1">
        <f t="array" ref="D727">A727=_xlfn.AGGREGATE(14,6,$A$2:$A$4815/((YEAR(A727)=YEAR($A$2:$A$4815))*(MONTH(A727)=MONTH($A$2:$A$4815))),1)</f>
        <v>0</v>
      </c>
      <c r="F727" s="69">
        <v>43893</v>
      </c>
      <c r="G727">
        <v>3003.37</v>
      </c>
      <c r="H727">
        <v>116.73</v>
      </c>
      <c r="I727" t="b">
        <v>0</v>
      </c>
    </row>
    <row r="728" spans="1:9" x14ac:dyDescent="0.35">
      <c r="A728" s="68">
        <v>38910</v>
      </c>
      <c r="B728">
        <v>1258.5999999999999</v>
      </c>
      <c r="C728">
        <v>97.67</v>
      </c>
      <c r="D728" s="21" t="b" cm="1">
        <f t="array" ref="D728">A728=_xlfn.AGGREGATE(14,6,$A$2:$A$4815/((YEAR(A728)=YEAR($A$2:$A$4815))*(MONTH(A728)=MONTH($A$2:$A$4815))),1)</f>
        <v>0</v>
      </c>
      <c r="F728" s="69">
        <v>43894</v>
      </c>
      <c r="G728">
        <v>3130.12</v>
      </c>
      <c r="H728">
        <v>116.64</v>
      </c>
      <c r="I728" t="b">
        <v>0</v>
      </c>
    </row>
    <row r="729" spans="1:9" x14ac:dyDescent="0.35">
      <c r="A729" s="68">
        <v>38911</v>
      </c>
      <c r="B729">
        <v>1242.29</v>
      </c>
      <c r="C729">
        <v>97.75</v>
      </c>
      <c r="D729" s="21" t="b" cm="1">
        <f t="array" ref="D729">A729=_xlfn.AGGREGATE(14,6,$A$2:$A$4815/((YEAR(A729)=YEAR($A$2:$A$4815))*(MONTH(A729)=MONTH($A$2:$A$4815))),1)</f>
        <v>0</v>
      </c>
      <c r="F729" s="69">
        <v>43895</v>
      </c>
      <c r="G729">
        <v>3023.94</v>
      </c>
      <c r="H729">
        <v>117</v>
      </c>
      <c r="I729" t="b">
        <v>0</v>
      </c>
    </row>
    <row r="730" spans="1:9" x14ac:dyDescent="0.35">
      <c r="A730" s="68">
        <v>38912</v>
      </c>
      <c r="B730">
        <v>1236.2</v>
      </c>
      <c r="C730">
        <v>97.88</v>
      </c>
      <c r="D730" s="21" t="b" cm="1">
        <f t="array" ref="D730">A730=_xlfn.AGGREGATE(14,6,$A$2:$A$4815/((YEAR(A730)=YEAR($A$2:$A$4815))*(MONTH(A730)=MONTH($A$2:$A$4815))),1)</f>
        <v>0</v>
      </c>
      <c r="F730" s="69">
        <v>43896</v>
      </c>
      <c r="G730">
        <v>2972.37</v>
      </c>
      <c r="H730">
        <v>117.86</v>
      </c>
      <c r="I730" t="b">
        <v>0</v>
      </c>
    </row>
    <row r="731" spans="1:9" x14ac:dyDescent="0.35">
      <c r="A731" s="68">
        <v>38915</v>
      </c>
      <c r="B731">
        <v>1234.49</v>
      </c>
      <c r="C731">
        <v>97.67</v>
      </c>
      <c r="D731" s="21" t="b" cm="1">
        <f t="array" ref="D731">A731=_xlfn.AGGREGATE(14,6,$A$2:$A$4815/((YEAR(A731)=YEAR($A$2:$A$4815))*(MONTH(A731)=MONTH($A$2:$A$4815))),1)</f>
        <v>0</v>
      </c>
      <c r="F731" s="69">
        <v>43899</v>
      </c>
      <c r="G731">
        <v>2746.56</v>
      </c>
      <c r="H731">
        <v>117.71</v>
      </c>
      <c r="I731" t="b">
        <v>0</v>
      </c>
    </row>
    <row r="732" spans="1:9" x14ac:dyDescent="0.35">
      <c r="A732" s="68">
        <v>38916</v>
      </c>
      <c r="B732">
        <v>1236.8599999999999</v>
      </c>
      <c r="C732">
        <v>97.6</v>
      </c>
      <c r="D732" s="21" t="b" cm="1">
        <f t="array" ref="D732">A732=_xlfn.AGGREGATE(14,6,$A$2:$A$4815/((YEAR(A732)=YEAR($A$2:$A$4815))*(MONTH(A732)=MONTH($A$2:$A$4815))),1)</f>
        <v>0</v>
      </c>
      <c r="F732" s="69">
        <v>43900</v>
      </c>
      <c r="G732">
        <v>2882.23</v>
      </c>
      <c r="H732">
        <v>116.38</v>
      </c>
      <c r="I732" t="b">
        <v>0</v>
      </c>
    </row>
    <row r="733" spans="1:9" x14ac:dyDescent="0.35">
      <c r="A733" s="68">
        <v>38917</v>
      </c>
      <c r="B733">
        <v>1259.81</v>
      </c>
      <c r="C733">
        <v>97.98</v>
      </c>
      <c r="D733" s="21" t="b" cm="1">
        <f t="array" ref="D733">A733=_xlfn.AGGREGATE(14,6,$A$2:$A$4815/((YEAR(A733)=YEAR($A$2:$A$4815))*(MONTH(A733)=MONTH($A$2:$A$4815))),1)</f>
        <v>0</v>
      </c>
      <c r="F733" s="69">
        <v>43901</v>
      </c>
      <c r="G733">
        <v>2741.38</v>
      </c>
      <c r="H733">
        <v>114.72</v>
      </c>
      <c r="I733" t="b">
        <v>0</v>
      </c>
    </row>
    <row r="734" spans="1:9" x14ac:dyDescent="0.35">
      <c r="A734" s="68">
        <v>38918</v>
      </c>
      <c r="B734">
        <v>1249.1300000000001</v>
      </c>
      <c r="C734">
        <v>98.08</v>
      </c>
      <c r="D734" s="21" t="b" cm="1">
        <f t="array" ref="D734">A734=_xlfn.AGGREGATE(14,6,$A$2:$A$4815/((YEAR(A734)=YEAR($A$2:$A$4815))*(MONTH(A734)=MONTH($A$2:$A$4815))),1)</f>
        <v>0</v>
      </c>
      <c r="F734" s="69">
        <v>43902</v>
      </c>
      <c r="G734">
        <v>2480.64</v>
      </c>
      <c r="H734">
        <v>110.13</v>
      </c>
      <c r="I734" t="b">
        <v>0</v>
      </c>
    </row>
    <row r="735" spans="1:9" x14ac:dyDescent="0.35">
      <c r="A735" s="68">
        <v>38919</v>
      </c>
      <c r="B735">
        <v>1240.29</v>
      </c>
      <c r="C735">
        <v>98.02</v>
      </c>
      <c r="D735" s="21" t="b" cm="1">
        <f t="array" ref="D735">A735=_xlfn.AGGREGATE(14,6,$A$2:$A$4815/((YEAR(A735)=YEAR($A$2:$A$4815))*(MONTH(A735)=MONTH($A$2:$A$4815))),1)</f>
        <v>0</v>
      </c>
      <c r="F735" s="69">
        <v>43903</v>
      </c>
      <c r="G735">
        <v>2711.02</v>
      </c>
      <c r="H735">
        <v>111.86</v>
      </c>
      <c r="I735" t="b">
        <v>0</v>
      </c>
    </row>
    <row r="736" spans="1:9" x14ac:dyDescent="0.35">
      <c r="A736" s="68">
        <v>38922</v>
      </c>
      <c r="B736">
        <v>1260.9100000000001</v>
      </c>
      <c r="C736">
        <v>98.17</v>
      </c>
      <c r="D736" s="21" t="b" cm="1">
        <f t="array" ref="D736">A736=_xlfn.AGGREGATE(14,6,$A$2:$A$4815/((YEAR(A736)=YEAR($A$2:$A$4815))*(MONTH(A736)=MONTH($A$2:$A$4815))),1)</f>
        <v>0</v>
      </c>
      <c r="F736" s="69">
        <v>43906</v>
      </c>
      <c r="G736">
        <v>2386.13</v>
      </c>
      <c r="H736">
        <v>113.73</v>
      </c>
      <c r="I736" t="b">
        <v>0</v>
      </c>
    </row>
    <row r="737" spans="1:9" x14ac:dyDescent="0.35">
      <c r="A737" s="68">
        <v>38923</v>
      </c>
      <c r="B737">
        <v>1268.8800000000001</v>
      </c>
      <c r="C737">
        <v>98.09</v>
      </c>
      <c r="D737" s="21" t="b" cm="1">
        <f t="array" ref="D737">A737=_xlfn.AGGREGATE(14,6,$A$2:$A$4815/((YEAR(A737)=YEAR($A$2:$A$4815))*(MONTH(A737)=MONTH($A$2:$A$4815))),1)</f>
        <v>0</v>
      </c>
      <c r="F737" s="69">
        <v>43907</v>
      </c>
      <c r="G737">
        <v>2529.19</v>
      </c>
      <c r="H737">
        <v>110.79</v>
      </c>
      <c r="I737" t="b">
        <v>0</v>
      </c>
    </row>
    <row r="738" spans="1:9" x14ac:dyDescent="0.35">
      <c r="A738" s="68">
        <v>38924</v>
      </c>
      <c r="B738">
        <v>1268.4000000000001</v>
      </c>
      <c r="C738">
        <v>98.15</v>
      </c>
      <c r="D738" s="21" t="b" cm="1">
        <f t="array" ref="D738">A738=_xlfn.AGGREGATE(14,6,$A$2:$A$4815/((YEAR(A738)=YEAR($A$2:$A$4815))*(MONTH(A738)=MONTH($A$2:$A$4815))),1)</f>
        <v>0</v>
      </c>
      <c r="F738" s="69">
        <v>43908</v>
      </c>
      <c r="G738">
        <v>2398.1</v>
      </c>
      <c r="H738">
        <v>106.57</v>
      </c>
      <c r="I738" t="b">
        <v>0</v>
      </c>
    </row>
    <row r="739" spans="1:9" x14ac:dyDescent="0.35">
      <c r="A739" s="68">
        <v>38925</v>
      </c>
      <c r="B739">
        <v>1263.2</v>
      </c>
      <c r="C739">
        <v>98.31</v>
      </c>
      <c r="D739" s="21" t="b" cm="1">
        <f t="array" ref="D739">A739=_xlfn.AGGREGATE(14,6,$A$2:$A$4815/((YEAR(A739)=YEAR($A$2:$A$4815))*(MONTH(A739)=MONTH($A$2:$A$4815))),1)</f>
        <v>0</v>
      </c>
      <c r="F739" s="69">
        <v>43909</v>
      </c>
      <c r="G739">
        <v>2409.39</v>
      </c>
      <c r="H739">
        <v>108.95</v>
      </c>
      <c r="I739" t="b">
        <v>0</v>
      </c>
    </row>
    <row r="740" spans="1:9" x14ac:dyDescent="0.35">
      <c r="A740" s="68">
        <v>38926</v>
      </c>
      <c r="B740">
        <v>1278.55</v>
      </c>
      <c r="C740">
        <v>98.52</v>
      </c>
      <c r="D740" s="21" t="b" cm="1">
        <f t="array" ref="D740">A740=_xlfn.AGGREGATE(14,6,$A$2:$A$4815/((YEAR(A740)=YEAR($A$2:$A$4815))*(MONTH(A740)=MONTH($A$2:$A$4815))),1)</f>
        <v>0</v>
      </c>
      <c r="F740" s="69">
        <v>43910</v>
      </c>
      <c r="G740">
        <v>2304.92</v>
      </c>
      <c r="H740">
        <v>110.03</v>
      </c>
      <c r="I740" t="b">
        <v>0</v>
      </c>
    </row>
    <row r="741" spans="1:9" x14ac:dyDescent="0.35">
      <c r="A741" s="68">
        <v>38929</v>
      </c>
      <c r="B741">
        <v>1276.6600000000001</v>
      </c>
      <c r="C741">
        <v>98.4</v>
      </c>
      <c r="D741" s="21" t="b" cm="1">
        <f t="array" ref="D741">A741=_xlfn.AGGREGATE(14,6,$A$2:$A$4815/((YEAR(A741)=YEAR($A$2:$A$4815))*(MONTH(A741)=MONTH($A$2:$A$4815))),1)</f>
        <v>1</v>
      </c>
      <c r="F741" s="69">
        <v>43913</v>
      </c>
      <c r="G741">
        <v>2237.4</v>
      </c>
      <c r="H741">
        <v>112.64</v>
      </c>
      <c r="I741" t="b">
        <v>0</v>
      </c>
    </row>
    <row r="742" spans="1:9" x14ac:dyDescent="0.35">
      <c r="A742" s="68">
        <v>38930</v>
      </c>
      <c r="B742">
        <v>1270.92</v>
      </c>
      <c r="C742">
        <v>98.23</v>
      </c>
      <c r="D742" s="21" t="b" cm="1">
        <f t="array" ref="D742">A742=_xlfn.AGGREGATE(14,6,$A$2:$A$4815/((YEAR(A742)=YEAR($A$2:$A$4815))*(MONTH(A742)=MONTH($A$2:$A$4815))),1)</f>
        <v>0</v>
      </c>
      <c r="F742" s="69">
        <v>43914</v>
      </c>
      <c r="G742">
        <v>2447.33</v>
      </c>
      <c r="H742">
        <v>113.57</v>
      </c>
      <c r="I742" t="b">
        <v>0</v>
      </c>
    </row>
    <row r="743" spans="1:9" x14ac:dyDescent="0.35">
      <c r="A743" s="68">
        <v>38931</v>
      </c>
      <c r="B743">
        <v>1278.55</v>
      </c>
      <c r="C743">
        <v>98.27</v>
      </c>
      <c r="D743" s="21" t="b" cm="1">
        <f t="array" ref="D743">A743=_xlfn.AGGREGATE(14,6,$A$2:$A$4815/((YEAR(A743)=YEAR($A$2:$A$4815))*(MONTH(A743)=MONTH($A$2:$A$4815))),1)</f>
        <v>0</v>
      </c>
      <c r="F743" s="69">
        <v>43915</v>
      </c>
      <c r="G743">
        <v>2475.56</v>
      </c>
      <c r="H743">
        <v>114.73</v>
      </c>
      <c r="I743" t="b">
        <v>0</v>
      </c>
    </row>
    <row r="744" spans="1:9" x14ac:dyDescent="0.35">
      <c r="A744" s="68">
        <v>38932</v>
      </c>
      <c r="B744">
        <v>1280.27</v>
      </c>
      <c r="C744">
        <v>98.29</v>
      </c>
      <c r="D744" s="21" t="b" cm="1">
        <f t="array" ref="D744">A744=_xlfn.AGGREGATE(14,6,$A$2:$A$4815/((YEAR(A744)=YEAR($A$2:$A$4815))*(MONTH(A744)=MONTH($A$2:$A$4815))),1)</f>
        <v>0</v>
      </c>
      <c r="F744" s="69">
        <v>43916</v>
      </c>
      <c r="G744">
        <v>2630.07</v>
      </c>
      <c r="H744">
        <v>115.08</v>
      </c>
      <c r="I744" t="b">
        <v>0</v>
      </c>
    </row>
    <row r="745" spans="1:9" x14ac:dyDescent="0.35">
      <c r="A745" s="68">
        <v>38933</v>
      </c>
      <c r="B745">
        <v>1279.3599999999999</v>
      </c>
      <c r="C745">
        <v>98.6</v>
      </c>
      <c r="D745" s="21" t="b" cm="1">
        <f t="array" ref="D745">A745=_xlfn.AGGREGATE(14,6,$A$2:$A$4815/((YEAR(A745)=YEAR($A$2:$A$4815))*(MONTH(A745)=MONTH($A$2:$A$4815))),1)</f>
        <v>0</v>
      </c>
      <c r="F745" s="69">
        <v>43917</v>
      </c>
      <c r="G745">
        <v>2541.4699999999998</v>
      </c>
      <c r="H745">
        <v>115.57</v>
      </c>
      <c r="I745" t="b">
        <v>0</v>
      </c>
    </row>
    <row r="746" spans="1:9" x14ac:dyDescent="0.35">
      <c r="A746" s="68">
        <v>38936</v>
      </c>
      <c r="B746">
        <v>1275.77</v>
      </c>
      <c r="C746">
        <v>98.61</v>
      </c>
      <c r="D746" s="21" t="b" cm="1">
        <f t="array" ref="D746">A746=_xlfn.AGGREGATE(14,6,$A$2:$A$4815/((YEAR(A746)=YEAR($A$2:$A$4815))*(MONTH(A746)=MONTH($A$2:$A$4815))),1)</f>
        <v>0</v>
      </c>
      <c r="F746" s="69">
        <v>43920</v>
      </c>
      <c r="G746">
        <v>2626.65</v>
      </c>
      <c r="H746">
        <v>115.68</v>
      </c>
      <c r="I746" t="b">
        <v>0</v>
      </c>
    </row>
    <row r="747" spans="1:9" x14ac:dyDescent="0.35">
      <c r="A747" s="68">
        <v>38937</v>
      </c>
      <c r="B747">
        <v>1271.48</v>
      </c>
      <c r="C747">
        <v>98.61</v>
      </c>
      <c r="D747" s="21" t="b" cm="1">
        <f t="array" ref="D747">A747=_xlfn.AGGREGATE(14,6,$A$2:$A$4815/((YEAR(A747)=YEAR($A$2:$A$4815))*(MONTH(A747)=MONTH($A$2:$A$4815))),1)</f>
        <v>0</v>
      </c>
      <c r="F747" s="69">
        <v>43921</v>
      </c>
      <c r="G747">
        <v>2584.59</v>
      </c>
      <c r="H747">
        <v>115.37</v>
      </c>
      <c r="I747" t="b">
        <v>1</v>
      </c>
    </row>
    <row r="748" spans="1:9" x14ac:dyDescent="0.35">
      <c r="A748" s="68">
        <v>38938</v>
      </c>
      <c r="B748">
        <v>1265.95</v>
      </c>
      <c r="C748">
        <v>98.69</v>
      </c>
      <c r="D748" s="21" t="b" cm="1">
        <f t="array" ref="D748">A748=_xlfn.AGGREGATE(14,6,$A$2:$A$4815/((YEAR(A748)=YEAR($A$2:$A$4815))*(MONTH(A748)=MONTH($A$2:$A$4815))),1)</f>
        <v>0</v>
      </c>
      <c r="F748" s="69">
        <v>43922</v>
      </c>
      <c r="G748">
        <v>2470.5</v>
      </c>
      <c r="H748">
        <v>114.73</v>
      </c>
      <c r="I748" t="b">
        <v>0</v>
      </c>
    </row>
    <row r="749" spans="1:9" x14ac:dyDescent="0.35">
      <c r="A749" s="68">
        <v>38939</v>
      </c>
      <c r="B749">
        <v>1271.81</v>
      </c>
      <c r="C749">
        <v>98.64</v>
      </c>
      <c r="D749" s="21" t="b" cm="1">
        <f t="array" ref="D749">A749=_xlfn.AGGREGATE(14,6,$A$2:$A$4815/((YEAR(A749)=YEAR($A$2:$A$4815))*(MONTH(A749)=MONTH($A$2:$A$4815))),1)</f>
        <v>0</v>
      </c>
      <c r="F749" s="69">
        <v>43923</v>
      </c>
      <c r="G749">
        <v>2526.9</v>
      </c>
      <c r="H749">
        <v>114.9</v>
      </c>
      <c r="I749" t="b">
        <v>0</v>
      </c>
    </row>
    <row r="750" spans="1:9" x14ac:dyDescent="0.35">
      <c r="A750" s="68">
        <v>38940</v>
      </c>
      <c r="B750">
        <v>1266.74</v>
      </c>
      <c r="C750">
        <v>98.47</v>
      </c>
      <c r="D750" s="21" t="b" cm="1">
        <f t="array" ref="D750">A750=_xlfn.AGGREGATE(14,6,$A$2:$A$4815/((YEAR(A750)=YEAR($A$2:$A$4815))*(MONTH(A750)=MONTH($A$2:$A$4815))),1)</f>
        <v>0</v>
      </c>
      <c r="F750" s="69">
        <v>43924</v>
      </c>
      <c r="G750">
        <v>2488.65</v>
      </c>
      <c r="H750">
        <v>114.98</v>
      </c>
      <c r="I750" t="b">
        <v>0</v>
      </c>
    </row>
    <row r="751" spans="1:9" x14ac:dyDescent="0.35">
      <c r="A751" s="68">
        <v>38943</v>
      </c>
      <c r="B751">
        <v>1268.21</v>
      </c>
      <c r="C751">
        <v>98.36</v>
      </c>
      <c r="D751" s="21" t="b" cm="1">
        <f t="array" ref="D751">A751=_xlfn.AGGREGATE(14,6,$A$2:$A$4815/((YEAR(A751)=YEAR($A$2:$A$4815))*(MONTH(A751)=MONTH($A$2:$A$4815))),1)</f>
        <v>0</v>
      </c>
      <c r="F751" s="69">
        <v>43927</v>
      </c>
      <c r="G751">
        <v>2663.68</v>
      </c>
      <c r="H751">
        <v>115.54</v>
      </c>
      <c r="I751" t="b">
        <v>0</v>
      </c>
    </row>
    <row r="752" spans="1:9" x14ac:dyDescent="0.35">
      <c r="A752" s="68">
        <v>38944</v>
      </c>
      <c r="B752">
        <v>1285.58</v>
      </c>
      <c r="C752">
        <v>98.6</v>
      </c>
      <c r="D752" s="21" t="b" cm="1">
        <f t="array" ref="D752">A752=_xlfn.AGGREGATE(14,6,$A$2:$A$4815/((YEAR(A752)=YEAR($A$2:$A$4815))*(MONTH(A752)=MONTH($A$2:$A$4815))),1)</f>
        <v>0</v>
      </c>
      <c r="F752" s="69">
        <v>43928</v>
      </c>
      <c r="G752">
        <v>2659.41</v>
      </c>
      <c r="H752">
        <v>115.7</v>
      </c>
      <c r="I752" t="b">
        <v>0</v>
      </c>
    </row>
    <row r="753" spans="1:9" x14ac:dyDescent="0.35">
      <c r="A753" s="68">
        <v>38945</v>
      </c>
      <c r="B753">
        <v>1295.43</v>
      </c>
      <c r="C753">
        <v>98.92</v>
      </c>
      <c r="D753" s="21" t="b" cm="1">
        <f t="array" ref="D753">A753=_xlfn.AGGREGATE(14,6,$A$2:$A$4815/((YEAR(A753)=YEAR($A$2:$A$4815))*(MONTH(A753)=MONTH($A$2:$A$4815))),1)</f>
        <v>0</v>
      </c>
      <c r="F753" s="69">
        <v>43929</v>
      </c>
      <c r="G753">
        <v>2749.98</v>
      </c>
      <c r="H753">
        <v>115.81</v>
      </c>
      <c r="I753" t="b">
        <v>0</v>
      </c>
    </row>
    <row r="754" spans="1:9" x14ac:dyDescent="0.35">
      <c r="A754" s="68">
        <v>38946</v>
      </c>
      <c r="B754">
        <v>1297.48</v>
      </c>
      <c r="C754">
        <v>98.94</v>
      </c>
      <c r="D754" s="21" t="b" cm="1">
        <f t="array" ref="D754">A754=_xlfn.AGGREGATE(14,6,$A$2:$A$4815/((YEAR(A754)=YEAR($A$2:$A$4815))*(MONTH(A754)=MONTH($A$2:$A$4815))),1)</f>
        <v>0</v>
      </c>
      <c r="F754" s="69">
        <v>43930</v>
      </c>
      <c r="G754">
        <v>2789.82</v>
      </c>
      <c r="H754">
        <v>117.25</v>
      </c>
      <c r="I754" t="b">
        <v>0</v>
      </c>
    </row>
    <row r="755" spans="1:9" x14ac:dyDescent="0.35">
      <c r="A755" s="68">
        <v>38947</v>
      </c>
      <c r="B755">
        <v>1302.3</v>
      </c>
      <c r="C755">
        <v>99.01</v>
      </c>
      <c r="D755" s="21" t="b" cm="1">
        <f t="array" ref="D755">A755=_xlfn.AGGREGATE(14,6,$A$2:$A$4815/((YEAR(A755)=YEAR($A$2:$A$4815))*(MONTH(A755)=MONTH($A$2:$A$4815))),1)</f>
        <v>0</v>
      </c>
      <c r="F755" s="69">
        <v>43931</v>
      </c>
      <c r="G755">
        <v>2789.82</v>
      </c>
      <c r="H755">
        <v>117.25</v>
      </c>
      <c r="I755" t="b">
        <v>0</v>
      </c>
    </row>
    <row r="756" spans="1:9" x14ac:dyDescent="0.35">
      <c r="A756" s="68">
        <v>38950</v>
      </c>
      <c r="B756">
        <v>1297.52</v>
      </c>
      <c r="C756">
        <v>99.25</v>
      </c>
      <c r="D756" s="21" t="b" cm="1">
        <f t="array" ref="D756">A756=_xlfn.AGGREGATE(14,6,$A$2:$A$4815/((YEAR(A756)=YEAR($A$2:$A$4815))*(MONTH(A756)=MONTH($A$2:$A$4815))),1)</f>
        <v>0</v>
      </c>
      <c r="F756" s="69">
        <v>43934</v>
      </c>
      <c r="G756">
        <v>2761.63</v>
      </c>
      <c r="H756">
        <v>116.7</v>
      </c>
      <c r="I756" t="b">
        <v>0</v>
      </c>
    </row>
    <row r="757" spans="1:9" x14ac:dyDescent="0.35">
      <c r="A757" s="68">
        <v>38951</v>
      </c>
      <c r="B757">
        <v>1298.82</v>
      </c>
      <c r="C757">
        <v>99.2</v>
      </c>
      <c r="D757" s="21" t="b" cm="1">
        <f t="array" ref="D757">A757=_xlfn.AGGREGATE(14,6,$A$2:$A$4815/((YEAR(A757)=YEAR($A$2:$A$4815))*(MONTH(A757)=MONTH($A$2:$A$4815))),1)</f>
        <v>0</v>
      </c>
      <c r="F757" s="69">
        <v>43935</v>
      </c>
      <c r="G757">
        <v>2846.06</v>
      </c>
      <c r="H757">
        <v>116.76</v>
      </c>
      <c r="I757" t="b">
        <v>0</v>
      </c>
    </row>
    <row r="758" spans="1:9" x14ac:dyDescent="0.35">
      <c r="A758" s="68">
        <v>38952</v>
      </c>
      <c r="B758">
        <v>1292.99</v>
      </c>
      <c r="C758">
        <v>99.23</v>
      </c>
      <c r="D758" s="21" t="b" cm="1">
        <f t="array" ref="D758">A758=_xlfn.AGGREGATE(14,6,$A$2:$A$4815/((YEAR(A758)=YEAR($A$2:$A$4815))*(MONTH(A758)=MONTH($A$2:$A$4815))),1)</f>
        <v>0</v>
      </c>
      <c r="F758" s="69">
        <v>43936</v>
      </c>
      <c r="G758">
        <v>2783.36</v>
      </c>
      <c r="H758">
        <v>117.24</v>
      </c>
      <c r="I758" t="b">
        <v>0</v>
      </c>
    </row>
    <row r="759" spans="1:9" x14ac:dyDescent="0.35">
      <c r="A759" s="68">
        <v>38953</v>
      </c>
      <c r="B759">
        <v>1296.06</v>
      </c>
      <c r="C759">
        <v>99.22</v>
      </c>
      <c r="D759" s="21" t="b" cm="1">
        <f t="array" ref="D759">A759=_xlfn.AGGREGATE(14,6,$A$2:$A$4815/((YEAR(A759)=YEAR($A$2:$A$4815))*(MONTH(A759)=MONTH($A$2:$A$4815))),1)</f>
        <v>0</v>
      </c>
      <c r="F759" s="69">
        <v>43937</v>
      </c>
      <c r="G759">
        <v>2799.55</v>
      </c>
      <c r="H759">
        <v>117.39</v>
      </c>
      <c r="I759" t="b">
        <v>0</v>
      </c>
    </row>
    <row r="760" spans="1:9" x14ac:dyDescent="0.35">
      <c r="A760" s="68">
        <v>38954</v>
      </c>
      <c r="B760">
        <v>1295.0899999999999</v>
      </c>
      <c r="C760">
        <v>99.32</v>
      </c>
      <c r="D760" s="21" t="b" cm="1">
        <f t="array" ref="D760">A760=_xlfn.AGGREGATE(14,6,$A$2:$A$4815/((YEAR(A760)=YEAR($A$2:$A$4815))*(MONTH(A760)=MONTH($A$2:$A$4815))),1)</f>
        <v>0</v>
      </c>
      <c r="F760" s="69">
        <v>43938</v>
      </c>
      <c r="G760">
        <v>2874.56</v>
      </c>
      <c r="H760">
        <v>117.25</v>
      </c>
      <c r="I760" t="b">
        <v>0</v>
      </c>
    </row>
    <row r="761" spans="1:9" x14ac:dyDescent="0.35">
      <c r="A761" s="68">
        <v>38957</v>
      </c>
      <c r="B761">
        <v>1301.79</v>
      </c>
      <c r="C761">
        <v>99.23</v>
      </c>
      <c r="D761" s="21" t="b" cm="1">
        <f t="array" ref="D761">A761=_xlfn.AGGREGATE(14,6,$A$2:$A$4815/((YEAR(A761)=YEAR($A$2:$A$4815))*(MONTH(A761)=MONTH($A$2:$A$4815))),1)</f>
        <v>0</v>
      </c>
      <c r="F761" s="69">
        <v>43941</v>
      </c>
      <c r="G761">
        <v>2823.16</v>
      </c>
      <c r="H761">
        <v>117.08</v>
      </c>
      <c r="I761" t="b">
        <v>0</v>
      </c>
    </row>
    <row r="762" spans="1:9" x14ac:dyDescent="0.35">
      <c r="A762" s="68">
        <v>38958</v>
      </c>
      <c r="B762">
        <v>1304.28</v>
      </c>
      <c r="C762">
        <v>99.27</v>
      </c>
      <c r="D762" s="21" t="b" cm="1">
        <f t="array" ref="D762">A762=_xlfn.AGGREGATE(14,6,$A$2:$A$4815/((YEAR(A762)=YEAR($A$2:$A$4815))*(MONTH(A762)=MONTH($A$2:$A$4815))),1)</f>
        <v>0</v>
      </c>
      <c r="F762" s="69">
        <v>43942</v>
      </c>
      <c r="G762">
        <v>2736.56</v>
      </c>
      <c r="H762">
        <v>117.14</v>
      </c>
      <c r="I762" t="b">
        <v>0</v>
      </c>
    </row>
    <row r="763" spans="1:9" x14ac:dyDescent="0.35">
      <c r="A763" s="68">
        <v>38959</v>
      </c>
      <c r="B763">
        <v>1304.27</v>
      </c>
      <c r="C763">
        <v>99.42</v>
      </c>
      <c r="D763" s="21" t="b" cm="1">
        <f t="array" ref="D763">A763=_xlfn.AGGREGATE(14,6,$A$2:$A$4815/((YEAR(A763)=YEAR($A$2:$A$4815))*(MONTH(A763)=MONTH($A$2:$A$4815))),1)</f>
        <v>0</v>
      </c>
      <c r="F763" s="69">
        <v>43943</v>
      </c>
      <c r="G763">
        <v>2799.31</v>
      </c>
      <c r="H763">
        <v>117.14</v>
      </c>
      <c r="I763" t="b">
        <v>0</v>
      </c>
    </row>
    <row r="764" spans="1:9" x14ac:dyDescent="0.35">
      <c r="A764" s="68">
        <v>38960</v>
      </c>
      <c r="B764">
        <v>1303.82</v>
      </c>
      <c r="C764">
        <v>99.55</v>
      </c>
      <c r="D764" s="21" t="b" cm="1">
        <f t="array" ref="D764">A764=_xlfn.AGGREGATE(14,6,$A$2:$A$4815/((YEAR(A764)=YEAR($A$2:$A$4815))*(MONTH(A764)=MONTH($A$2:$A$4815))),1)</f>
        <v>1</v>
      </c>
      <c r="F764" s="69">
        <v>43944</v>
      </c>
      <c r="G764">
        <v>2797.8</v>
      </c>
      <c r="H764">
        <v>117.42</v>
      </c>
      <c r="I764" t="b">
        <v>0</v>
      </c>
    </row>
    <row r="765" spans="1:9" x14ac:dyDescent="0.35">
      <c r="A765" s="68">
        <v>38961</v>
      </c>
      <c r="B765">
        <v>1311.01</v>
      </c>
      <c r="C765">
        <v>99.17</v>
      </c>
      <c r="D765" s="21" t="b" cm="1">
        <f t="array" ref="D765">A765=_xlfn.AGGREGATE(14,6,$A$2:$A$4815/((YEAR(A765)=YEAR($A$2:$A$4815))*(MONTH(A765)=MONTH($A$2:$A$4815))),1)</f>
        <v>0</v>
      </c>
      <c r="F765" s="69">
        <v>43945</v>
      </c>
      <c r="G765">
        <v>2836.74</v>
      </c>
      <c r="H765">
        <v>117.36</v>
      </c>
      <c r="I765" t="b">
        <v>0</v>
      </c>
    </row>
    <row r="766" spans="1:9" x14ac:dyDescent="0.35">
      <c r="A766" s="68">
        <v>38964</v>
      </c>
      <c r="B766">
        <v>1311.01</v>
      </c>
      <c r="C766">
        <v>99.17</v>
      </c>
      <c r="D766" s="21" t="b" cm="1">
        <f t="array" ref="D766">A766=_xlfn.AGGREGATE(14,6,$A$2:$A$4815/((YEAR(A766)=YEAR($A$2:$A$4815))*(MONTH(A766)=MONTH($A$2:$A$4815))),1)</f>
        <v>0</v>
      </c>
      <c r="F766" s="69">
        <v>43948</v>
      </c>
      <c r="G766">
        <v>2878.48</v>
      </c>
      <c r="H766">
        <v>116.82</v>
      </c>
      <c r="I766" t="b">
        <v>0</v>
      </c>
    </row>
    <row r="767" spans="1:9" x14ac:dyDescent="0.35">
      <c r="A767" s="68">
        <v>38965</v>
      </c>
      <c r="B767">
        <v>1313.25</v>
      </c>
      <c r="C767">
        <v>99.05</v>
      </c>
      <c r="D767" s="21" t="b" cm="1">
        <f t="array" ref="D767">A767=_xlfn.AGGREGATE(14,6,$A$2:$A$4815/((YEAR(A767)=YEAR($A$2:$A$4815))*(MONTH(A767)=MONTH($A$2:$A$4815))),1)</f>
        <v>0</v>
      </c>
      <c r="F767" s="69">
        <v>43949</v>
      </c>
      <c r="G767">
        <v>2863.39</v>
      </c>
      <c r="H767">
        <v>117.28</v>
      </c>
      <c r="I767" t="b">
        <v>0</v>
      </c>
    </row>
    <row r="768" spans="1:9" x14ac:dyDescent="0.35">
      <c r="A768" s="68">
        <v>38966</v>
      </c>
      <c r="B768">
        <v>1300.26</v>
      </c>
      <c r="C768">
        <v>99.07</v>
      </c>
      <c r="D768" s="21" t="b" cm="1">
        <f t="array" ref="D768">A768=_xlfn.AGGREGATE(14,6,$A$2:$A$4815/((YEAR(A768)=YEAR($A$2:$A$4815))*(MONTH(A768)=MONTH($A$2:$A$4815))),1)</f>
        <v>0</v>
      </c>
      <c r="F768" s="69">
        <v>43950</v>
      </c>
      <c r="G768">
        <v>2939.51</v>
      </c>
      <c r="H768">
        <v>117.36</v>
      </c>
      <c r="I768" t="b">
        <v>0</v>
      </c>
    </row>
    <row r="769" spans="1:9" x14ac:dyDescent="0.35">
      <c r="A769" s="68">
        <v>38967</v>
      </c>
      <c r="B769">
        <v>1294.02</v>
      </c>
      <c r="C769">
        <v>99.04</v>
      </c>
      <c r="D769" s="21" t="b" cm="1">
        <f t="array" ref="D769">A769=_xlfn.AGGREGATE(14,6,$A$2:$A$4815/((YEAR(A769)=YEAR($A$2:$A$4815))*(MONTH(A769)=MONTH($A$2:$A$4815))),1)</f>
        <v>0</v>
      </c>
      <c r="F769" s="69">
        <v>43951</v>
      </c>
      <c r="G769">
        <v>2912.43</v>
      </c>
      <c r="H769">
        <v>117.1</v>
      </c>
      <c r="I769" t="b">
        <v>1</v>
      </c>
    </row>
    <row r="770" spans="1:9" x14ac:dyDescent="0.35">
      <c r="A770" s="68">
        <v>38968</v>
      </c>
      <c r="B770">
        <v>1298.92</v>
      </c>
      <c r="C770">
        <v>99.17</v>
      </c>
      <c r="D770" s="21" t="b" cm="1">
        <f t="array" ref="D770">A770=_xlfn.AGGREGATE(14,6,$A$2:$A$4815/((YEAR(A770)=YEAR($A$2:$A$4815))*(MONTH(A770)=MONTH($A$2:$A$4815))),1)</f>
        <v>0</v>
      </c>
      <c r="F770" s="69">
        <v>43952</v>
      </c>
      <c r="G770">
        <v>2830.71</v>
      </c>
      <c r="H770">
        <v>116.87</v>
      </c>
      <c r="I770" t="b">
        <v>0</v>
      </c>
    </row>
    <row r="771" spans="1:9" x14ac:dyDescent="0.35">
      <c r="A771" s="68">
        <v>38971</v>
      </c>
      <c r="B771">
        <v>1299.54</v>
      </c>
      <c r="C771">
        <v>99.1</v>
      </c>
      <c r="D771" s="21" t="b" cm="1">
        <f t="array" ref="D771">A771=_xlfn.AGGREGATE(14,6,$A$2:$A$4815/((YEAR(A771)=YEAR($A$2:$A$4815))*(MONTH(A771)=MONTH($A$2:$A$4815))),1)</f>
        <v>0</v>
      </c>
      <c r="F771" s="69">
        <v>43955</v>
      </c>
      <c r="G771">
        <v>2842.74</v>
      </c>
      <c r="H771">
        <v>116.97</v>
      </c>
      <c r="I771" t="b">
        <v>0</v>
      </c>
    </row>
    <row r="772" spans="1:9" x14ac:dyDescent="0.35">
      <c r="A772" s="68">
        <v>38972</v>
      </c>
      <c r="B772">
        <v>1313.11</v>
      </c>
      <c r="C772">
        <v>99.34</v>
      </c>
      <c r="D772" s="21" t="b" cm="1">
        <f t="array" ref="D772">A772=_xlfn.AGGREGATE(14,6,$A$2:$A$4815/((YEAR(A772)=YEAR($A$2:$A$4815))*(MONTH(A772)=MONTH($A$2:$A$4815))),1)</f>
        <v>0</v>
      </c>
      <c r="F772" s="69">
        <v>43956</v>
      </c>
      <c r="G772">
        <v>2868.44</v>
      </c>
      <c r="H772">
        <v>116.88</v>
      </c>
      <c r="I772" t="b">
        <v>0</v>
      </c>
    </row>
    <row r="773" spans="1:9" x14ac:dyDescent="0.35">
      <c r="A773" s="68">
        <v>38973</v>
      </c>
      <c r="B773">
        <v>1318.07</v>
      </c>
      <c r="C773">
        <v>99.42</v>
      </c>
      <c r="D773" s="21" t="b" cm="1">
        <f t="array" ref="D773">A773=_xlfn.AGGREGATE(14,6,$A$2:$A$4815/((YEAR(A773)=YEAR($A$2:$A$4815))*(MONTH(A773)=MONTH($A$2:$A$4815))),1)</f>
        <v>0</v>
      </c>
      <c r="F773" s="69">
        <v>43957</v>
      </c>
      <c r="G773">
        <v>2848.42</v>
      </c>
      <c r="H773">
        <v>116.41</v>
      </c>
      <c r="I773" t="b">
        <v>0</v>
      </c>
    </row>
    <row r="774" spans="1:9" x14ac:dyDescent="0.35">
      <c r="A774" s="68">
        <v>38974</v>
      </c>
      <c r="B774">
        <v>1316.28</v>
      </c>
      <c r="C774">
        <v>99.28</v>
      </c>
      <c r="D774" s="21" t="b" cm="1">
        <f t="array" ref="D774">A774=_xlfn.AGGREGATE(14,6,$A$2:$A$4815/((YEAR(A774)=YEAR($A$2:$A$4815))*(MONTH(A774)=MONTH($A$2:$A$4815))),1)</f>
        <v>0</v>
      </c>
      <c r="F774" s="69">
        <v>43958</v>
      </c>
      <c r="G774">
        <v>2881.19</v>
      </c>
      <c r="H774">
        <v>116.77</v>
      </c>
      <c r="I774" t="b">
        <v>0</v>
      </c>
    </row>
    <row r="775" spans="1:9" x14ac:dyDescent="0.35">
      <c r="A775" s="68">
        <v>38975</v>
      </c>
      <c r="B775">
        <v>1319.87</v>
      </c>
      <c r="C775">
        <v>99.25</v>
      </c>
      <c r="D775" s="21" t="b" cm="1">
        <f t="array" ref="D775">A775=_xlfn.AGGREGATE(14,6,$A$2:$A$4815/((YEAR(A775)=YEAR($A$2:$A$4815))*(MONTH(A775)=MONTH($A$2:$A$4815))),1)</f>
        <v>0</v>
      </c>
      <c r="F775" s="69">
        <v>43959</v>
      </c>
      <c r="G775">
        <v>2929.8</v>
      </c>
      <c r="H775">
        <v>116.46</v>
      </c>
      <c r="I775" t="b">
        <v>0</v>
      </c>
    </row>
    <row r="776" spans="1:9" x14ac:dyDescent="0.35">
      <c r="A776" s="68">
        <v>38978</v>
      </c>
      <c r="B776">
        <v>1321.18</v>
      </c>
      <c r="C776">
        <v>99.23</v>
      </c>
      <c r="D776" s="21" t="b" cm="1">
        <f t="array" ref="D776">A776=_xlfn.AGGREGATE(14,6,$A$2:$A$4815/((YEAR(A776)=YEAR($A$2:$A$4815))*(MONTH(A776)=MONTH($A$2:$A$4815))),1)</f>
        <v>0</v>
      </c>
      <c r="F776" s="69">
        <v>43962</v>
      </c>
      <c r="G776">
        <v>2930.32</v>
      </c>
      <c r="H776">
        <v>116.11</v>
      </c>
      <c r="I776" t="b">
        <v>0</v>
      </c>
    </row>
    <row r="777" spans="1:9" x14ac:dyDescent="0.35">
      <c r="A777" s="68">
        <v>38979</v>
      </c>
      <c r="B777">
        <v>1318.31</v>
      </c>
      <c r="C777">
        <v>99.46</v>
      </c>
      <c r="D777" s="21" t="b" cm="1">
        <f t="array" ref="D777">A777=_xlfn.AGGREGATE(14,6,$A$2:$A$4815/((YEAR(A777)=YEAR($A$2:$A$4815))*(MONTH(A777)=MONTH($A$2:$A$4815))),1)</f>
        <v>0</v>
      </c>
      <c r="F777" s="69">
        <v>43963</v>
      </c>
      <c r="G777">
        <v>2870.12</v>
      </c>
      <c r="H777">
        <v>116.41</v>
      </c>
      <c r="I777" t="b">
        <v>0</v>
      </c>
    </row>
    <row r="778" spans="1:9" x14ac:dyDescent="0.35">
      <c r="A778" s="68">
        <v>38980</v>
      </c>
      <c r="B778">
        <v>1325.18</v>
      </c>
      <c r="C778">
        <v>99.57</v>
      </c>
      <c r="D778" s="21" t="b" cm="1">
        <f t="array" ref="D778">A778=_xlfn.AGGREGATE(14,6,$A$2:$A$4815/((YEAR(A778)=YEAR($A$2:$A$4815))*(MONTH(A778)=MONTH($A$2:$A$4815))),1)</f>
        <v>0</v>
      </c>
      <c r="F778" s="69">
        <v>43964</v>
      </c>
      <c r="G778">
        <v>2820</v>
      </c>
      <c r="H778">
        <v>116.6</v>
      </c>
      <c r="I778" t="b">
        <v>0</v>
      </c>
    </row>
    <row r="779" spans="1:9" x14ac:dyDescent="0.35">
      <c r="A779" s="68">
        <v>38981</v>
      </c>
      <c r="B779">
        <v>1318.03</v>
      </c>
      <c r="C779">
        <v>100</v>
      </c>
      <c r="D779" s="21" t="b" cm="1">
        <f t="array" ref="D779">A779=_xlfn.AGGREGATE(14,6,$A$2:$A$4815/((YEAR(A779)=YEAR($A$2:$A$4815))*(MONTH(A779)=MONTH($A$2:$A$4815))),1)</f>
        <v>0</v>
      </c>
      <c r="F779" s="69">
        <v>43965</v>
      </c>
      <c r="G779">
        <v>2852.5</v>
      </c>
      <c r="H779">
        <v>116.96</v>
      </c>
      <c r="I779" t="b">
        <v>0</v>
      </c>
    </row>
    <row r="780" spans="1:9" x14ac:dyDescent="0.35">
      <c r="A780" s="68">
        <v>38982</v>
      </c>
      <c r="B780">
        <v>1314.78</v>
      </c>
      <c r="C780">
        <v>100.06</v>
      </c>
      <c r="D780" s="21" t="b" cm="1">
        <f t="array" ref="D780">A780=_xlfn.AGGREGATE(14,6,$A$2:$A$4815/((YEAR(A780)=YEAR($A$2:$A$4815))*(MONTH(A780)=MONTH($A$2:$A$4815))),1)</f>
        <v>0</v>
      </c>
      <c r="F780" s="69">
        <v>43966</v>
      </c>
      <c r="G780">
        <v>2863.7</v>
      </c>
      <c r="H780">
        <v>117.03</v>
      </c>
      <c r="I780" t="b">
        <v>0</v>
      </c>
    </row>
    <row r="781" spans="1:9" x14ac:dyDescent="0.35">
      <c r="A781" s="68">
        <v>38985</v>
      </c>
      <c r="B781">
        <v>1326.37</v>
      </c>
      <c r="C781">
        <v>100.26</v>
      </c>
      <c r="D781" s="21" t="b" cm="1">
        <f t="array" ref="D781">A781=_xlfn.AGGREGATE(14,6,$A$2:$A$4815/((YEAR(A781)=YEAR($A$2:$A$4815))*(MONTH(A781)=MONTH($A$2:$A$4815))),1)</f>
        <v>0</v>
      </c>
      <c r="F781" s="69">
        <v>43969</v>
      </c>
      <c r="G781">
        <v>2953.91</v>
      </c>
      <c r="H781">
        <v>116.86</v>
      </c>
      <c r="I781" t="b">
        <v>0</v>
      </c>
    </row>
    <row r="782" spans="1:9" x14ac:dyDescent="0.35">
      <c r="A782" s="68">
        <v>38986</v>
      </c>
      <c r="B782">
        <v>1336.34</v>
      </c>
      <c r="C782">
        <v>100.25</v>
      </c>
      <c r="D782" s="21" t="b" cm="1">
        <f t="array" ref="D782">A782=_xlfn.AGGREGATE(14,6,$A$2:$A$4815/((YEAR(A782)=YEAR($A$2:$A$4815))*(MONTH(A782)=MONTH($A$2:$A$4815))),1)</f>
        <v>0</v>
      </c>
      <c r="F782" s="69">
        <v>43970</v>
      </c>
      <c r="G782">
        <v>2922.94</v>
      </c>
      <c r="H782">
        <v>116.99</v>
      </c>
      <c r="I782" t="b">
        <v>0</v>
      </c>
    </row>
    <row r="783" spans="1:9" x14ac:dyDescent="0.35">
      <c r="A783" s="68">
        <v>38987</v>
      </c>
      <c r="B783">
        <v>1336.59</v>
      </c>
      <c r="C783">
        <v>100.21</v>
      </c>
      <c r="D783" s="21" t="b" cm="1">
        <f t="array" ref="D783">A783=_xlfn.AGGREGATE(14,6,$A$2:$A$4815/((YEAR(A783)=YEAR($A$2:$A$4815))*(MONTH(A783)=MONTH($A$2:$A$4815))),1)</f>
        <v>0</v>
      </c>
      <c r="F783" s="69">
        <v>43971</v>
      </c>
      <c r="G783">
        <v>2971.61</v>
      </c>
      <c r="H783">
        <v>117.29</v>
      </c>
      <c r="I783" t="b">
        <v>0</v>
      </c>
    </row>
    <row r="784" spans="1:9" x14ac:dyDescent="0.35">
      <c r="A784" s="68">
        <v>38988</v>
      </c>
      <c r="B784">
        <v>1339.15</v>
      </c>
      <c r="C784">
        <v>100.11</v>
      </c>
      <c r="D784" s="21" t="b" cm="1">
        <f t="array" ref="D784">A784=_xlfn.AGGREGATE(14,6,$A$2:$A$4815/((YEAR(A784)=YEAR($A$2:$A$4815))*(MONTH(A784)=MONTH($A$2:$A$4815))),1)</f>
        <v>0</v>
      </c>
      <c r="F784" s="69">
        <v>43972</v>
      </c>
      <c r="G784">
        <v>2948.51</v>
      </c>
      <c r="H784">
        <v>117.38</v>
      </c>
      <c r="I784" t="b">
        <v>0</v>
      </c>
    </row>
    <row r="785" spans="1:9" x14ac:dyDescent="0.35">
      <c r="A785" s="68">
        <v>38989</v>
      </c>
      <c r="B785">
        <v>1335.85</v>
      </c>
      <c r="C785">
        <v>100.16</v>
      </c>
      <c r="D785" s="21" t="b" cm="1">
        <f t="array" ref="D785">A785=_xlfn.AGGREGATE(14,6,$A$2:$A$4815/((YEAR(A785)=YEAR($A$2:$A$4815))*(MONTH(A785)=MONTH($A$2:$A$4815))),1)</f>
        <v>1</v>
      </c>
      <c r="F785" s="69">
        <v>43973</v>
      </c>
      <c r="G785">
        <v>2955.45</v>
      </c>
      <c r="H785">
        <v>117.44</v>
      </c>
      <c r="I785" t="b">
        <v>0</v>
      </c>
    </row>
    <row r="786" spans="1:9" x14ac:dyDescent="0.35">
      <c r="A786" s="68">
        <v>38992</v>
      </c>
      <c r="B786">
        <v>1331.32</v>
      </c>
      <c r="C786">
        <v>99.84</v>
      </c>
      <c r="D786" s="21" t="b" cm="1">
        <f t="array" ref="D786">A786=_xlfn.AGGREGATE(14,6,$A$2:$A$4815/((YEAR(A786)=YEAR($A$2:$A$4815))*(MONTH(A786)=MONTH($A$2:$A$4815))),1)</f>
        <v>0</v>
      </c>
      <c r="F786" s="69">
        <v>43976</v>
      </c>
      <c r="G786">
        <v>2955.45</v>
      </c>
      <c r="H786">
        <v>117.44</v>
      </c>
      <c r="I786" t="b">
        <v>0</v>
      </c>
    </row>
    <row r="787" spans="1:9" x14ac:dyDescent="0.35">
      <c r="A787" s="68">
        <v>38993</v>
      </c>
      <c r="B787">
        <v>1334.11</v>
      </c>
      <c r="C787">
        <v>99.82</v>
      </c>
      <c r="D787" s="21" t="b" cm="1">
        <f t="array" ref="D787">A787=_xlfn.AGGREGATE(14,6,$A$2:$A$4815/((YEAR(A787)=YEAR($A$2:$A$4815))*(MONTH(A787)=MONTH($A$2:$A$4815))),1)</f>
        <v>0</v>
      </c>
      <c r="F787" s="69">
        <v>43977</v>
      </c>
      <c r="G787">
        <v>2991.77</v>
      </c>
      <c r="H787">
        <v>117.25</v>
      </c>
      <c r="I787" t="b">
        <v>0</v>
      </c>
    </row>
    <row r="788" spans="1:9" x14ac:dyDescent="0.35">
      <c r="A788" s="68">
        <v>38994</v>
      </c>
      <c r="B788">
        <v>1350.22</v>
      </c>
      <c r="C788">
        <v>100.21</v>
      </c>
      <c r="D788" s="21" t="b" cm="1">
        <f t="array" ref="D788">A788=_xlfn.AGGREGATE(14,6,$A$2:$A$4815/((YEAR(A788)=YEAR($A$2:$A$4815))*(MONTH(A788)=MONTH($A$2:$A$4815))),1)</f>
        <v>0</v>
      </c>
      <c r="F788" s="69">
        <v>43978</v>
      </c>
      <c r="G788">
        <v>3036.13</v>
      </c>
      <c r="H788">
        <v>117.42</v>
      </c>
      <c r="I788" t="b">
        <v>0</v>
      </c>
    </row>
    <row r="789" spans="1:9" x14ac:dyDescent="0.35">
      <c r="A789" s="68">
        <v>38995</v>
      </c>
      <c r="B789">
        <v>1353.22</v>
      </c>
      <c r="C789">
        <v>99.9</v>
      </c>
      <c r="D789" s="21" t="b" cm="1">
        <f t="array" ref="D789">A789=_xlfn.AGGREGATE(14,6,$A$2:$A$4815/((YEAR(A789)=YEAR($A$2:$A$4815))*(MONTH(A789)=MONTH($A$2:$A$4815))),1)</f>
        <v>0</v>
      </c>
      <c r="F789" s="69">
        <v>43979</v>
      </c>
      <c r="G789">
        <v>3029.73</v>
      </c>
      <c r="H789">
        <v>117.34</v>
      </c>
      <c r="I789" t="b">
        <v>0</v>
      </c>
    </row>
    <row r="790" spans="1:9" x14ac:dyDescent="0.35">
      <c r="A790" s="68">
        <v>38996</v>
      </c>
      <c r="B790">
        <v>1349.58</v>
      </c>
      <c r="C790">
        <v>99.53</v>
      </c>
      <c r="D790" s="21" t="b" cm="1">
        <f t="array" ref="D790">A790=_xlfn.AGGREGATE(14,6,$A$2:$A$4815/((YEAR(A790)=YEAR($A$2:$A$4815))*(MONTH(A790)=MONTH($A$2:$A$4815))),1)</f>
        <v>0</v>
      </c>
      <c r="F790" s="69">
        <v>43980</v>
      </c>
      <c r="G790">
        <v>3044.31</v>
      </c>
      <c r="H790">
        <v>117.65</v>
      </c>
      <c r="I790" t="b">
        <v>1</v>
      </c>
    </row>
    <row r="791" spans="1:9" x14ac:dyDescent="0.35">
      <c r="A791" s="68">
        <v>38999</v>
      </c>
      <c r="B791">
        <v>1350.66</v>
      </c>
      <c r="C791">
        <v>99.74</v>
      </c>
      <c r="D791" s="21" t="b" cm="1">
        <f t="array" ref="D791">A791=_xlfn.AGGREGATE(14,6,$A$2:$A$4815/((YEAR(A791)=YEAR($A$2:$A$4815))*(MONTH(A791)=MONTH($A$2:$A$4815))),1)</f>
        <v>0</v>
      </c>
      <c r="F791" s="69">
        <v>43983</v>
      </c>
      <c r="G791">
        <v>3055.73</v>
      </c>
      <c r="H791">
        <v>117.37</v>
      </c>
      <c r="I791" t="b">
        <v>0</v>
      </c>
    </row>
    <row r="792" spans="1:9" x14ac:dyDescent="0.35">
      <c r="A792" s="68">
        <v>39000</v>
      </c>
      <c r="B792">
        <v>1353.42</v>
      </c>
      <c r="C792">
        <v>99.35</v>
      </c>
      <c r="D792" s="21" t="b" cm="1">
        <f t="array" ref="D792">A792=_xlfn.AGGREGATE(14,6,$A$2:$A$4815/((YEAR(A792)=YEAR($A$2:$A$4815))*(MONTH(A792)=MONTH($A$2:$A$4815))),1)</f>
        <v>0</v>
      </c>
      <c r="F792" s="69">
        <v>43984</v>
      </c>
      <c r="G792">
        <v>3080.82</v>
      </c>
      <c r="H792">
        <v>117.47</v>
      </c>
      <c r="I792" t="b">
        <v>0</v>
      </c>
    </row>
    <row r="793" spans="1:9" x14ac:dyDescent="0.35">
      <c r="A793" s="68">
        <v>39001</v>
      </c>
      <c r="B793">
        <v>1349.95</v>
      </c>
      <c r="C793">
        <v>99.24</v>
      </c>
      <c r="D793" s="21" t="b" cm="1">
        <f t="array" ref="D793">A793=_xlfn.AGGREGATE(14,6,$A$2:$A$4815/((YEAR(A793)=YEAR($A$2:$A$4815))*(MONTH(A793)=MONTH($A$2:$A$4815))),1)</f>
        <v>0</v>
      </c>
      <c r="F793" s="69">
        <v>43985</v>
      </c>
      <c r="G793">
        <v>3122.87</v>
      </c>
      <c r="H793">
        <v>117.18</v>
      </c>
      <c r="I793" t="b">
        <v>0</v>
      </c>
    </row>
    <row r="794" spans="1:9" x14ac:dyDescent="0.35">
      <c r="A794" s="68">
        <v>39002</v>
      </c>
      <c r="B794">
        <v>1362.83</v>
      </c>
      <c r="C794">
        <v>99.34</v>
      </c>
      <c r="D794" s="21" t="b" cm="1">
        <f t="array" ref="D794">A794=_xlfn.AGGREGATE(14,6,$A$2:$A$4815/((YEAR(A794)=YEAR($A$2:$A$4815))*(MONTH(A794)=MONTH($A$2:$A$4815))),1)</f>
        <v>0</v>
      </c>
      <c r="F794" s="69">
        <v>43986</v>
      </c>
      <c r="G794">
        <v>3112.35</v>
      </c>
      <c r="H794">
        <v>116.83</v>
      </c>
      <c r="I794" t="b">
        <v>0</v>
      </c>
    </row>
    <row r="795" spans="1:9" x14ac:dyDescent="0.35">
      <c r="A795" s="68">
        <v>39003</v>
      </c>
      <c r="B795">
        <v>1365.62</v>
      </c>
      <c r="C795">
        <v>99.09</v>
      </c>
      <c r="D795" s="21" t="b" cm="1">
        <f t="array" ref="D795">A795=_xlfn.AGGREGATE(14,6,$A$2:$A$4815/((YEAR(A795)=YEAR($A$2:$A$4815))*(MONTH(A795)=MONTH($A$2:$A$4815))),1)</f>
        <v>0</v>
      </c>
      <c r="F795" s="69">
        <v>43987</v>
      </c>
      <c r="G795">
        <v>3193.93</v>
      </c>
      <c r="H795">
        <v>116.9</v>
      </c>
      <c r="I795" t="b">
        <v>0</v>
      </c>
    </row>
    <row r="796" spans="1:9" x14ac:dyDescent="0.35">
      <c r="A796" s="68">
        <v>39006</v>
      </c>
      <c r="B796">
        <v>1369.06</v>
      </c>
      <c r="C796">
        <v>99.25</v>
      </c>
      <c r="D796" s="21" t="b" cm="1">
        <f t="array" ref="D796">A796=_xlfn.AGGREGATE(14,6,$A$2:$A$4815/((YEAR(A796)=YEAR($A$2:$A$4815))*(MONTH(A796)=MONTH($A$2:$A$4815))),1)</f>
        <v>0</v>
      </c>
      <c r="F796" s="69">
        <v>43990</v>
      </c>
      <c r="G796">
        <v>3232.39</v>
      </c>
      <c r="H796">
        <v>117.03</v>
      </c>
      <c r="I796" t="b">
        <v>0</v>
      </c>
    </row>
    <row r="797" spans="1:9" x14ac:dyDescent="0.35">
      <c r="A797" s="68">
        <v>39007</v>
      </c>
      <c r="B797">
        <v>1364.05</v>
      </c>
      <c r="C797">
        <v>99.4</v>
      </c>
      <c r="D797" s="21" t="b" cm="1">
        <f t="array" ref="D797">A797=_xlfn.AGGREGATE(14,6,$A$2:$A$4815/((YEAR(A797)=YEAR($A$2:$A$4815))*(MONTH(A797)=MONTH($A$2:$A$4815))),1)</f>
        <v>0</v>
      </c>
      <c r="F797" s="69">
        <v>43991</v>
      </c>
      <c r="G797">
        <v>3207.18</v>
      </c>
      <c r="H797">
        <v>117.18</v>
      </c>
      <c r="I797" t="b">
        <v>0</v>
      </c>
    </row>
    <row r="798" spans="1:9" x14ac:dyDescent="0.35">
      <c r="A798" s="68">
        <v>39008</v>
      </c>
      <c r="B798">
        <v>1365.96</v>
      </c>
      <c r="C798">
        <v>99.52</v>
      </c>
      <c r="D798" s="21" t="b" cm="1">
        <f t="array" ref="D798">A798=_xlfn.AGGREGATE(14,6,$A$2:$A$4815/((YEAR(A798)=YEAR($A$2:$A$4815))*(MONTH(A798)=MONTH($A$2:$A$4815))),1)</f>
        <v>0</v>
      </c>
      <c r="F798" s="69">
        <v>43992</v>
      </c>
      <c r="G798">
        <v>3190.14</v>
      </c>
      <c r="H798">
        <v>117.66</v>
      </c>
      <c r="I798" t="b">
        <v>0</v>
      </c>
    </row>
    <row r="799" spans="1:9" x14ac:dyDescent="0.35">
      <c r="A799" s="68">
        <v>39009</v>
      </c>
      <c r="B799">
        <v>1366.96</v>
      </c>
      <c r="C799">
        <v>99.47</v>
      </c>
      <c r="D799" s="21" t="b" cm="1">
        <f t="array" ref="D799">A799=_xlfn.AGGREGATE(14,6,$A$2:$A$4815/((YEAR(A799)=YEAR($A$2:$A$4815))*(MONTH(A799)=MONTH($A$2:$A$4815))),1)</f>
        <v>0</v>
      </c>
      <c r="F799" s="69">
        <v>43993</v>
      </c>
      <c r="G799">
        <v>3002.1</v>
      </c>
      <c r="H799">
        <v>117.46</v>
      </c>
      <c r="I799" t="b">
        <v>0</v>
      </c>
    </row>
    <row r="800" spans="1:9" x14ac:dyDescent="0.35">
      <c r="A800" s="68">
        <v>39010</v>
      </c>
      <c r="B800">
        <v>1368.6</v>
      </c>
      <c r="C800">
        <v>99.44</v>
      </c>
      <c r="D800" s="21" t="b" cm="1">
        <f t="array" ref="D800">A800=_xlfn.AGGREGATE(14,6,$A$2:$A$4815/((YEAR(A800)=YEAR($A$2:$A$4815))*(MONTH(A800)=MONTH($A$2:$A$4815))),1)</f>
        <v>0</v>
      </c>
      <c r="F800" s="69">
        <v>43994</v>
      </c>
      <c r="G800">
        <v>3041.31</v>
      </c>
      <c r="H800">
        <v>117.58</v>
      </c>
      <c r="I800" t="b">
        <v>0</v>
      </c>
    </row>
    <row r="801" spans="1:9" x14ac:dyDescent="0.35">
      <c r="A801" s="68">
        <v>39013</v>
      </c>
      <c r="B801">
        <v>1377.02</v>
      </c>
      <c r="C801">
        <v>99.15</v>
      </c>
      <c r="D801" s="21" t="b" cm="1">
        <f t="array" ref="D801">A801=_xlfn.AGGREGATE(14,6,$A$2:$A$4815/((YEAR(A801)=YEAR($A$2:$A$4815))*(MONTH(A801)=MONTH($A$2:$A$4815))),1)</f>
        <v>0</v>
      </c>
      <c r="F801" s="69">
        <v>43997</v>
      </c>
      <c r="G801">
        <v>3066.59</v>
      </c>
      <c r="H801">
        <v>117.97</v>
      </c>
      <c r="I801" t="b">
        <v>0</v>
      </c>
    </row>
    <row r="802" spans="1:9" x14ac:dyDescent="0.35">
      <c r="A802" s="68">
        <v>39014</v>
      </c>
      <c r="B802">
        <v>1377.38</v>
      </c>
      <c r="C802">
        <v>99.26</v>
      </c>
      <c r="D802" s="21" t="b" cm="1">
        <f t="array" ref="D802">A802=_xlfn.AGGREGATE(14,6,$A$2:$A$4815/((YEAR(A802)=YEAR($A$2:$A$4815))*(MONTH(A802)=MONTH($A$2:$A$4815))),1)</f>
        <v>0</v>
      </c>
      <c r="F802" s="69">
        <v>43998</v>
      </c>
      <c r="G802">
        <v>3124.74</v>
      </c>
      <c r="H802">
        <v>117.74</v>
      </c>
      <c r="I802" t="b">
        <v>0</v>
      </c>
    </row>
    <row r="803" spans="1:9" x14ac:dyDescent="0.35">
      <c r="A803" s="68">
        <v>39015</v>
      </c>
      <c r="B803">
        <v>1382.23</v>
      </c>
      <c r="C803">
        <v>99.5</v>
      </c>
      <c r="D803" s="21" t="b" cm="1">
        <f t="array" ref="D803">A803=_xlfn.AGGREGATE(14,6,$A$2:$A$4815/((YEAR(A803)=YEAR($A$2:$A$4815))*(MONTH(A803)=MONTH($A$2:$A$4815))),1)</f>
        <v>0</v>
      </c>
      <c r="F803" s="69">
        <v>43999</v>
      </c>
      <c r="G803">
        <v>3113.49</v>
      </c>
      <c r="H803">
        <v>117.64</v>
      </c>
      <c r="I803" t="b">
        <v>0</v>
      </c>
    </row>
    <row r="804" spans="1:9" x14ac:dyDescent="0.35">
      <c r="A804" s="68">
        <v>39016</v>
      </c>
      <c r="B804">
        <v>1389.09</v>
      </c>
      <c r="C804">
        <v>99.84</v>
      </c>
      <c r="D804" s="21" t="b" cm="1">
        <f t="array" ref="D804">A804=_xlfn.AGGREGATE(14,6,$A$2:$A$4815/((YEAR(A804)=YEAR($A$2:$A$4815))*(MONTH(A804)=MONTH($A$2:$A$4815))),1)</f>
        <v>0</v>
      </c>
      <c r="F804" s="69">
        <v>44000</v>
      </c>
      <c r="G804">
        <v>3115.34</v>
      </c>
      <c r="H804">
        <v>117.76</v>
      </c>
      <c r="I804" t="b">
        <v>0</v>
      </c>
    </row>
    <row r="805" spans="1:9" x14ac:dyDescent="0.35">
      <c r="A805" s="68">
        <v>39017</v>
      </c>
      <c r="B805">
        <v>1377.34</v>
      </c>
      <c r="C805">
        <v>100.04</v>
      </c>
      <c r="D805" s="21" t="b" cm="1">
        <f t="array" ref="D805">A805=_xlfn.AGGREGATE(14,6,$A$2:$A$4815/((YEAR(A805)=YEAR($A$2:$A$4815))*(MONTH(A805)=MONTH($A$2:$A$4815))),1)</f>
        <v>0</v>
      </c>
      <c r="F805" s="69">
        <v>44001</v>
      </c>
      <c r="G805">
        <v>3097.74</v>
      </c>
      <c r="H805">
        <v>117.8</v>
      </c>
      <c r="I805" t="b">
        <v>0</v>
      </c>
    </row>
    <row r="806" spans="1:9" x14ac:dyDescent="0.35">
      <c r="A806" s="68">
        <v>39020</v>
      </c>
      <c r="B806">
        <v>1377.93</v>
      </c>
      <c r="C806">
        <v>100.06</v>
      </c>
      <c r="D806" s="21" t="b" cm="1">
        <f t="array" ref="D806">A806=_xlfn.AGGREGATE(14,6,$A$2:$A$4815/((YEAR(A806)=YEAR($A$2:$A$4815))*(MONTH(A806)=MONTH($A$2:$A$4815))),1)</f>
        <v>0</v>
      </c>
      <c r="F806" s="69">
        <v>44004</v>
      </c>
      <c r="G806">
        <v>3117.86</v>
      </c>
      <c r="H806">
        <v>117.77</v>
      </c>
      <c r="I806" t="b">
        <v>0</v>
      </c>
    </row>
    <row r="807" spans="1:9" x14ac:dyDescent="0.35">
      <c r="A807" s="68">
        <v>39021</v>
      </c>
      <c r="B807">
        <v>1377.94</v>
      </c>
      <c r="C807">
        <v>100.43</v>
      </c>
      <c r="D807" s="21" t="b" cm="1">
        <f t="array" ref="D807">A807=_xlfn.AGGREGATE(14,6,$A$2:$A$4815/((YEAR(A807)=YEAR($A$2:$A$4815))*(MONTH(A807)=MONTH($A$2:$A$4815))),1)</f>
        <v>1</v>
      </c>
      <c r="F807" s="69">
        <v>44005</v>
      </c>
      <c r="G807">
        <v>3131.29</v>
      </c>
      <c r="H807">
        <v>117.75</v>
      </c>
      <c r="I807" t="b">
        <v>0</v>
      </c>
    </row>
    <row r="808" spans="1:9" x14ac:dyDescent="0.35">
      <c r="A808" s="68">
        <v>39022</v>
      </c>
      <c r="B808">
        <v>1367.81</v>
      </c>
      <c r="C808">
        <v>100.18</v>
      </c>
      <c r="D808" s="21" t="b" cm="1">
        <f t="array" ref="D808">A808=_xlfn.AGGREGATE(14,6,$A$2:$A$4815/((YEAR(A808)=YEAR($A$2:$A$4815))*(MONTH(A808)=MONTH($A$2:$A$4815))),1)</f>
        <v>0</v>
      </c>
      <c r="F808" s="69">
        <v>44006</v>
      </c>
      <c r="G808">
        <v>3050.33</v>
      </c>
      <c r="H808">
        <v>117.73</v>
      </c>
      <c r="I808" t="b">
        <v>0</v>
      </c>
    </row>
    <row r="809" spans="1:9" x14ac:dyDescent="0.35">
      <c r="A809" s="68">
        <v>39023</v>
      </c>
      <c r="B809">
        <v>1367.34</v>
      </c>
      <c r="C809">
        <v>100.07</v>
      </c>
      <c r="D809" s="21" t="b" cm="1">
        <f t="array" ref="D809">A809=_xlfn.AGGREGATE(14,6,$A$2:$A$4815/((YEAR(A809)=YEAR($A$2:$A$4815))*(MONTH(A809)=MONTH($A$2:$A$4815))),1)</f>
        <v>0</v>
      </c>
      <c r="F809" s="69">
        <v>44007</v>
      </c>
      <c r="G809">
        <v>3083.76</v>
      </c>
      <c r="H809">
        <v>117.87</v>
      </c>
      <c r="I809" t="b">
        <v>0</v>
      </c>
    </row>
    <row r="810" spans="1:9" x14ac:dyDescent="0.35">
      <c r="A810" s="68">
        <v>39024</v>
      </c>
      <c r="B810">
        <v>1364.3</v>
      </c>
      <c r="C810">
        <v>99.55</v>
      </c>
      <c r="D810" s="21" t="b" cm="1">
        <f t="array" ref="D810">A810=_xlfn.AGGREGATE(14,6,$A$2:$A$4815/((YEAR(A810)=YEAR($A$2:$A$4815))*(MONTH(A810)=MONTH($A$2:$A$4815))),1)</f>
        <v>0</v>
      </c>
      <c r="F810" s="69">
        <v>44008</v>
      </c>
      <c r="G810">
        <v>3009.05</v>
      </c>
      <c r="H810">
        <v>118.01</v>
      </c>
      <c r="I810" t="b">
        <v>0</v>
      </c>
    </row>
    <row r="811" spans="1:9" x14ac:dyDescent="0.35">
      <c r="A811" s="68">
        <v>39027</v>
      </c>
      <c r="B811">
        <v>1379.78</v>
      </c>
      <c r="C811">
        <v>99.55</v>
      </c>
      <c r="D811" s="21" t="b" cm="1">
        <f t="array" ref="D811">A811=_xlfn.AGGREGATE(14,6,$A$2:$A$4815/((YEAR(A811)=YEAR($A$2:$A$4815))*(MONTH(A811)=MONTH($A$2:$A$4815))),1)</f>
        <v>0</v>
      </c>
      <c r="F811" s="69">
        <v>44011</v>
      </c>
      <c r="G811">
        <v>3053.24</v>
      </c>
      <c r="H811">
        <v>118.11</v>
      </c>
      <c r="I811" t="b">
        <v>0</v>
      </c>
    </row>
    <row r="812" spans="1:9" x14ac:dyDescent="0.35">
      <c r="A812" s="68">
        <v>39028</v>
      </c>
      <c r="B812">
        <v>1382.84</v>
      </c>
      <c r="C812">
        <v>99.8</v>
      </c>
      <c r="D812" s="21" t="b" cm="1">
        <f t="array" ref="D812">A812=_xlfn.AGGREGATE(14,6,$A$2:$A$4815/((YEAR(A812)=YEAR($A$2:$A$4815))*(MONTH(A812)=MONTH($A$2:$A$4815))),1)</f>
        <v>0</v>
      </c>
      <c r="F812" s="69">
        <v>44012</v>
      </c>
      <c r="G812">
        <v>3100.29</v>
      </c>
      <c r="H812">
        <v>118.21</v>
      </c>
      <c r="I812" t="b">
        <v>1</v>
      </c>
    </row>
    <row r="813" spans="1:9" x14ac:dyDescent="0.35">
      <c r="A813" s="68">
        <v>39029</v>
      </c>
      <c r="B813">
        <v>1385.72</v>
      </c>
      <c r="C813">
        <v>100.07</v>
      </c>
      <c r="D813" s="21" t="b" cm="1">
        <f t="array" ref="D813">A813=_xlfn.AGGREGATE(14,6,$A$2:$A$4815/((YEAR(A813)=YEAR($A$2:$A$4815))*(MONTH(A813)=MONTH($A$2:$A$4815))),1)</f>
        <v>0</v>
      </c>
      <c r="F813" s="69">
        <v>44013</v>
      </c>
      <c r="G813">
        <v>3115.86</v>
      </c>
      <c r="H813">
        <v>118.05</v>
      </c>
      <c r="I813" t="b">
        <v>0</v>
      </c>
    </row>
    <row r="814" spans="1:9" x14ac:dyDescent="0.35">
      <c r="A814" s="68">
        <v>39030</v>
      </c>
      <c r="B814">
        <v>1378.33</v>
      </c>
      <c r="C814">
        <v>100.1</v>
      </c>
      <c r="D814" s="21" t="b" cm="1">
        <f t="array" ref="D814">A814=_xlfn.AGGREGATE(14,6,$A$2:$A$4815/((YEAR(A814)=YEAR($A$2:$A$4815))*(MONTH(A814)=MONTH($A$2:$A$4815))),1)</f>
        <v>0</v>
      </c>
      <c r="F814" s="69">
        <v>44014</v>
      </c>
      <c r="G814">
        <v>3130.01</v>
      </c>
      <c r="H814">
        <v>118.19</v>
      </c>
      <c r="I814" t="b">
        <v>0</v>
      </c>
    </row>
    <row r="815" spans="1:9" x14ac:dyDescent="0.35">
      <c r="A815" s="68">
        <v>39031</v>
      </c>
      <c r="B815">
        <v>1380.9</v>
      </c>
      <c r="C815">
        <v>100.32</v>
      </c>
      <c r="D815" s="21" t="b" cm="1">
        <f t="array" ref="D815">A815=_xlfn.AGGREGATE(14,6,$A$2:$A$4815/((YEAR(A815)=YEAR($A$2:$A$4815))*(MONTH(A815)=MONTH($A$2:$A$4815))),1)</f>
        <v>0</v>
      </c>
      <c r="F815" s="69">
        <v>44015</v>
      </c>
      <c r="G815">
        <v>3130.01</v>
      </c>
      <c r="H815">
        <v>118.19</v>
      </c>
      <c r="I815" t="b">
        <v>0</v>
      </c>
    </row>
    <row r="816" spans="1:9" x14ac:dyDescent="0.35">
      <c r="A816" s="68">
        <v>39034</v>
      </c>
      <c r="B816">
        <v>1384.42</v>
      </c>
      <c r="C816">
        <v>100.2</v>
      </c>
      <c r="D816" s="21" t="b" cm="1">
        <f t="array" ref="D816">A816=_xlfn.AGGREGATE(14,6,$A$2:$A$4815/((YEAR(A816)=YEAR($A$2:$A$4815))*(MONTH(A816)=MONTH($A$2:$A$4815))),1)</f>
        <v>0</v>
      </c>
      <c r="F816" s="69">
        <v>44018</v>
      </c>
      <c r="G816">
        <v>3179.72</v>
      </c>
      <c r="H816">
        <v>118.18</v>
      </c>
      <c r="I816" t="b">
        <v>0</v>
      </c>
    </row>
    <row r="817" spans="1:9" x14ac:dyDescent="0.35">
      <c r="A817" s="68">
        <v>39035</v>
      </c>
      <c r="B817">
        <v>1393.22</v>
      </c>
      <c r="C817">
        <v>100.34</v>
      </c>
      <c r="D817" s="21" t="b" cm="1">
        <f t="array" ref="D817">A817=_xlfn.AGGREGATE(14,6,$A$2:$A$4815/((YEAR(A817)=YEAR($A$2:$A$4815))*(MONTH(A817)=MONTH($A$2:$A$4815))),1)</f>
        <v>0</v>
      </c>
      <c r="F817" s="69">
        <v>44019</v>
      </c>
      <c r="G817">
        <v>3145.32</v>
      </c>
      <c r="H817">
        <v>118.36</v>
      </c>
      <c r="I817" t="b">
        <v>0</v>
      </c>
    </row>
    <row r="818" spans="1:9" x14ac:dyDescent="0.35">
      <c r="A818" s="68">
        <v>39036</v>
      </c>
      <c r="B818">
        <v>1396.57</v>
      </c>
      <c r="C818">
        <v>100.15</v>
      </c>
      <c r="D818" s="21" t="b" cm="1">
        <f t="array" ref="D818">A818=_xlfn.AGGREGATE(14,6,$A$2:$A$4815/((YEAR(A818)=YEAR($A$2:$A$4815))*(MONTH(A818)=MONTH($A$2:$A$4815))),1)</f>
        <v>0</v>
      </c>
      <c r="F818" s="69">
        <v>44020</v>
      </c>
      <c r="G818">
        <v>3169.94</v>
      </c>
      <c r="H818">
        <v>118.32</v>
      </c>
      <c r="I818" t="b">
        <v>0</v>
      </c>
    </row>
    <row r="819" spans="1:9" x14ac:dyDescent="0.35">
      <c r="A819" s="68">
        <v>39037</v>
      </c>
      <c r="B819">
        <v>1399.76</v>
      </c>
      <c r="C819">
        <v>100.06</v>
      </c>
      <c r="D819" s="21" t="b" cm="1">
        <f t="array" ref="D819">A819=_xlfn.AGGREGATE(14,6,$A$2:$A$4815/((YEAR(A819)=YEAR($A$2:$A$4815))*(MONTH(A819)=MONTH($A$2:$A$4815))),1)</f>
        <v>0</v>
      </c>
      <c r="F819" s="69">
        <v>44021</v>
      </c>
      <c r="G819">
        <v>3152.05</v>
      </c>
      <c r="H819">
        <v>118.63</v>
      </c>
      <c r="I819" t="b">
        <v>0</v>
      </c>
    </row>
    <row r="820" spans="1:9" x14ac:dyDescent="0.35">
      <c r="A820" s="68">
        <v>39038</v>
      </c>
      <c r="B820">
        <v>1401.2</v>
      </c>
      <c r="C820">
        <v>100.32</v>
      </c>
      <c r="D820" s="21" t="b" cm="1">
        <f t="array" ref="D820">A820=_xlfn.AGGREGATE(14,6,$A$2:$A$4815/((YEAR(A820)=YEAR($A$2:$A$4815))*(MONTH(A820)=MONTH($A$2:$A$4815))),1)</f>
        <v>0</v>
      </c>
      <c r="F820" s="69">
        <v>44022</v>
      </c>
      <c r="G820">
        <v>3185.04</v>
      </c>
      <c r="H820">
        <v>118.49</v>
      </c>
      <c r="I820" t="b">
        <v>0</v>
      </c>
    </row>
    <row r="821" spans="1:9" x14ac:dyDescent="0.35">
      <c r="A821" s="68">
        <v>39041</v>
      </c>
      <c r="B821">
        <v>1400.5</v>
      </c>
      <c r="C821">
        <v>100.3899</v>
      </c>
      <c r="D821" s="21" t="b" cm="1">
        <f t="array" ref="D821">A821=_xlfn.AGGREGATE(14,6,$A$2:$A$4815/((YEAR(A821)=YEAR($A$2:$A$4815))*(MONTH(A821)=MONTH($A$2:$A$4815))),1)</f>
        <v>0</v>
      </c>
      <c r="F821" s="69">
        <v>44025</v>
      </c>
      <c r="G821">
        <v>3155.22</v>
      </c>
      <c r="H821">
        <v>118.48</v>
      </c>
      <c r="I821" t="b">
        <v>0</v>
      </c>
    </row>
    <row r="822" spans="1:9" x14ac:dyDescent="0.35">
      <c r="A822" s="68">
        <v>39042</v>
      </c>
      <c r="B822">
        <v>1402.81</v>
      </c>
      <c r="C822">
        <v>100.52</v>
      </c>
      <c r="D822" s="21" t="b" cm="1">
        <f t="array" ref="D822">A822=_xlfn.AGGREGATE(14,6,$A$2:$A$4815/((YEAR(A822)=YEAR($A$2:$A$4815))*(MONTH(A822)=MONTH($A$2:$A$4815))),1)</f>
        <v>0</v>
      </c>
      <c r="F822" s="69">
        <v>44026</v>
      </c>
      <c r="G822">
        <v>3197.52</v>
      </c>
      <c r="H822">
        <v>118.67</v>
      </c>
      <c r="I822" t="b">
        <v>0</v>
      </c>
    </row>
    <row r="823" spans="1:9" x14ac:dyDescent="0.35">
      <c r="A823" s="68">
        <v>39043</v>
      </c>
      <c r="B823">
        <v>1406.09</v>
      </c>
      <c r="C823">
        <v>100.64</v>
      </c>
      <c r="D823" s="21" t="b" cm="1">
        <f t="array" ref="D823">A823=_xlfn.AGGREGATE(14,6,$A$2:$A$4815/((YEAR(A823)=YEAR($A$2:$A$4815))*(MONTH(A823)=MONTH($A$2:$A$4815))),1)</f>
        <v>0</v>
      </c>
      <c r="F823" s="69">
        <v>44027</v>
      </c>
      <c r="G823">
        <v>3226.56</v>
      </c>
      <c r="H823">
        <v>118.68</v>
      </c>
      <c r="I823" t="b">
        <v>0</v>
      </c>
    </row>
    <row r="824" spans="1:9" x14ac:dyDescent="0.35">
      <c r="A824" s="68">
        <v>39044</v>
      </c>
      <c r="B824">
        <v>1406.09</v>
      </c>
      <c r="C824">
        <v>100.64</v>
      </c>
      <c r="D824" s="21" t="b" cm="1">
        <f t="array" ref="D824">A824=_xlfn.AGGREGATE(14,6,$A$2:$A$4815/((YEAR(A824)=YEAR($A$2:$A$4815))*(MONTH(A824)=MONTH($A$2:$A$4815))),1)</f>
        <v>0</v>
      </c>
      <c r="F824" s="69">
        <v>44028</v>
      </c>
      <c r="G824">
        <v>3215.57</v>
      </c>
      <c r="H824">
        <v>118.76</v>
      </c>
      <c r="I824" t="b">
        <v>0</v>
      </c>
    </row>
    <row r="825" spans="1:9" x14ac:dyDescent="0.35">
      <c r="A825" s="68">
        <v>39045</v>
      </c>
      <c r="B825">
        <v>1400.95</v>
      </c>
      <c r="C825">
        <v>100.69</v>
      </c>
      <c r="D825" s="21" t="b" cm="1">
        <f t="array" ref="D825">A825=_xlfn.AGGREGATE(14,6,$A$2:$A$4815/((YEAR(A825)=YEAR($A$2:$A$4815))*(MONTH(A825)=MONTH($A$2:$A$4815))),1)</f>
        <v>0</v>
      </c>
      <c r="F825" s="69">
        <v>44029</v>
      </c>
      <c r="G825">
        <v>3224.73</v>
      </c>
      <c r="H825">
        <v>118.88</v>
      </c>
      <c r="I825" t="b">
        <v>0</v>
      </c>
    </row>
    <row r="826" spans="1:9" x14ac:dyDescent="0.35">
      <c r="A826" s="68">
        <v>39048</v>
      </c>
      <c r="B826">
        <v>1381.9</v>
      </c>
      <c r="C826">
        <v>100.64</v>
      </c>
      <c r="D826" s="21" t="b" cm="1">
        <f t="array" ref="D826">A826=_xlfn.AGGREGATE(14,6,$A$2:$A$4815/((YEAR(A826)=YEAR($A$2:$A$4815))*(MONTH(A826)=MONTH($A$2:$A$4815))),1)</f>
        <v>0</v>
      </c>
      <c r="F826" s="69">
        <v>44032</v>
      </c>
      <c r="G826">
        <v>3251.84</v>
      </c>
      <c r="H826">
        <v>119.01</v>
      </c>
      <c r="I826" t="b">
        <v>0</v>
      </c>
    </row>
    <row r="827" spans="1:9" x14ac:dyDescent="0.35">
      <c r="A827" s="68">
        <v>39049</v>
      </c>
      <c r="B827">
        <v>1386.72</v>
      </c>
      <c r="C827">
        <v>100.91</v>
      </c>
      <c r="D827" s="21" t="b" cm="1">
        <f t="array" ref="D827">A827=_xlfn.AGGREGATE(14,6,$A$2:$A$4815/((YEAR(A827)=YEAR($A$2:$A$4815))*(MONTH(A827)=MONTH($A$2:$A$4815))),1)</f>
        <v>0</v>
      </c>
      <c r="F827" s="69">
        <v>44033</v>
      </c>
      <c r="G827">
        <v>3257.3</v>
      </c>
      <c r="H827">
        <v>119.08</v>
      </c>
      <c r="I827" t="b">
        <v>0</v>
      </c>
    </row>
    <row r="828" spans="1:9" x14ac:dyDescent="0.35">
      <c r="A828" s="68">
        <v>39050</v>
      </c>
      <c r="B828">
        <v>1399.48</v>
      </c>
      <c r="C828">
        <v>100.76</v>
      </c>
      <c r="D828" s="21" t="b" cm="1">
        <f t="array" ref="D828">A828=_xlfn.AGGREGATE(14,6,$A$2:$A$4815/((YEAR(A828)=YEAR($A$2:$A$4815))*(MONTH(A828)=MONTH($A$2:$A$4815))),1)</f>
        <v>0</v>
      </c>
      <c r="F828" s="69">
        <v>44034</v>
      </c>
      <c r="G828">
        <v>3276.02</v>
      </c>
      <c r="H828">
        <v>119.18</v>
      </c>
      <c r="I828" t="b">
        <v>0</v>
      </c>
    </row>
    <row r="829" spans="1:9" x14ac:dyDescent="0.35">
      <c r="A829" s="68">
        <v>39051</v>
      </c>
      <c r="B829">
        <v>1400.63</v>
      </c>
      <c r="C829">
        <v>101.07</v>
      </c>
      <c r="D829" s="21" t="b" cm="1">
        <f t="array" ref="D829">A829=_xlfn.AGGREGATE(14,6,$A$2:$A$4815/((YEAR(A829)=YEAR($A$2:$A$4815))*(MONTH(A829)=MONTH($A$2:$A$4815))),1)</f>
        <v>1</v>
      </c>
      <c r="F829" s="69">
        <v>44035</v>
      </c>
      <c r="G829">
        <v>3235.66</v>
      </c>
      <c r="H829">
        <v>119.32</v>
      </c>
      <c r="I829" t="b">
        <v>0</v>
      </c>
    </row>
    <row r="830" spans="1:9" x14ac:dyDescent="0.35">
      <c r="A830" s="68">
        <v>39052</v>
      </c>
      <c r="B830">
        <v>1396.71</v>
      </c>
      <c r="C830">
        <v>100.86</v>
      </c>
      <c r="D830" s="21" t="b" cm="1">
        <f t="array" ref="D830">A830=_xlfn.AGGREGATE(14,6,$A$2:$A$4815/((YEAR(A830)=YEAR($A$2:$A$4815))*(MONTH(A830)=MONTH($A$2:$A$4815))),1)</f>
        <v>0</v>
      </c>
      <c r="F830" s="69">
        <v>44036</v>
      </c>
      <c r="G830">
        <v>3215.63</v>
      </c>
      <c r="H830">
        <v>119.28</v>
      </c>
      <c r="I830" t="b">
        <v>0</v>
      </c>
    </row>
    <row r="831" spans="1:9" x14ac:dyDescent="0.35">
      <c r="A831" s="68">
        <v>39055</v>
      </c>
      <c r="B831">
        <v>1409.12</v>
      </c>
      <c r="C831">
        <v>100.96</v>
      </c>
      <c r="D831" s="21" t="b" cm="1">
        <f t="array" ref="D831">A831=_xlfn.AGGREGATE(14,6,$A$2:$A$4815/((YEAR(A831)=YEAR($A$2:$A$4815))*(MONTH(A831)=MONTH($A$2:$A$4815))),1)</f>
        <v>0</v>
      </c>
      <c r="F831" s="69">
        <v>44039</v>
      </c>
      <c r="G831">
        <v>3239.41</v>
      </c>
      <c r="H831">
        <v>119.2</v>
      </c>
      <c r="I831" t="b">
        <v>0</v>
      </c>
    </row>
    <row r="832" spans="1:9" x14ac:dyDescent="0.35">
      <c r="A832" s="68">
        <v>39056</v>
      </c>
      <c r="B832">
        <v>1414.76</v>
      </c>
      <c r="C832">
        <v>100.9</v>
      </c>
      <c r="D832" s="21" t="b" cm="1">
        <f t="array" ref="D832">A832=_xlfn.AGGREGATE(14,6,$A$2:$A$4815/((YEAR(A832)=YEAR($A$2:$A$4815))*(MONTH(A832)=MONTH($A$2:$A$4815))),1)</f>
        <v>0</v>
      </c>
      <c r="F832" s="69">
        <v>44040</v>
      </c>
      <c r="G832">
        <v>3218.44</v>
      </c>
      <c r="H832">
        <v>119.28</v>
      </c>
      <c r="I832" t="b">
        <v>0</v>
      </c>
    </row>
    <row r="833" spans="1:9" x14ac:dyDescent="0.35">
      <c r="A833" s="68">
        <v>39057</v>
      </c>
      <c r="B833">
        <v>1412.9</v>
      </c>
      <c r="C833">
        <v>100.82</v>
      </c>
      <c r="D833" s="21" t="b" cm="1">
        <f t="array" ref="D833">A833=_xlfn.AGGREGATE(14,6,$A$2:$A$4815/((YEAR(A833)=YEAR($A$2:$A$4815))*(MONTH(A833)=MONTH($A$2:$A$4815))),1)</f>
        <v>0</v>
      </c>
      <c r="F833" s="69">
        <v>44041</v>
      </c>
      <c r="G833">
        <v>3258.44</v>
      </c>
      <c r="H833">
        <v>119.42</v>
      </c>
      <c r="I833" t="b">
        <v>0</v>
      </c>
    </row>
    <row r="834" spans="1:9" x14ac:dyDescent="0.35">
      <c r="A834" s="68">
        <v>39058</v>
      </c>
      <c r="B834">
        <v>1407.29</v>
      </c>
      <c r="C834">
        <v>100.73</v>
      </c>
      <c r="D834" s="21" t="b" cm="1">
        <f t="array" ref="D834">A834=_xlfn.AGGREGATE(14,6,$A$2:$A$4815/((YEAR(A834)=YEAR($A$2:$A$4815))*(MONTH(A834)=MONTH($A$2:$A$4815))),1)</f>
        <v>0</v>
      </c>
      <c r="F834" s="69">
        <v>44042</v>
      </c>
      <c r="G834">
        <v>3246.22</v>
      </c>
      <c r="H834">
        <v>119.51</v>
      </c>
      <c r="I834" t="b">
        <v>0</v>
      </c>
    </row>
    <row r="835" spans="1:9" x14ac:dyDescent="0.35">
      <c r="A835" s="68">
        <v>39059</v>
      </c>
      <c r="B835">
        <v>1409.84</v>
      </c>
      <c r="C835">
        <v>100.52</v>
      </c>
      <c r="D835" s="21" t="b" cm="1">
        <f t="array" ref="D835">A835=_xlfn.AGGREGATE(14,6,$A$2:$A$4815/((YEAR(A835)=YEAR($A$2:$A$4815))*(MONTH(A835)=MONTH($A$2:$A$4815))),1)</f>
        <v>0</v>
      </c>
      <c r="F835" s="69">
        <v>44043</v>
      </c>
      <c r="G835">
        <v>3271.12</v>
      </c>
      <c r="H835">
        <v>119.56</v>
      </c>
      <c r="I835" t="b">
        <v>1</v>
      </c>
    </row>
    <row r="836" spans="1:9" x14ac:dyDescent="0.35">
      <c r="A836" s="68">
        <v>39062</v>
      </c>
      <c r="B836">
        <v>1413.04</v>
      </c>
      <c r="C836">
        <v>100.58</v>
      </c>
      <c r="D836" s="21" t="b" cm="1">
        <f t="array" ref="D836">A836=_xlfn.AGGREGATE(14,6,$A$2:$A$4815/((YEAR(A836)=YEAR($A$2:$A$4815))*(MONTH(A836)=MONTH($A$2:$A$4815))),1)</f>
        <v>0</v>
      </c>
      <c r="F836" s="69">
        <v>44046</v>
      </c>
      <c r="G836">
        <v>3294.61</v>
      </c>
      <c r="H836">
        <v>119.4</v>
      </c>
      <c r="I836" t="b">
        <v>0</v>
      </c>
    </row>
    <row r="837" spans="1:9" x14ac:dyDescent="0.35">
      <c r="A837" s="68">
        <v>39063</v>
      </c>
      <c r="B837">
        <v>1411.56</v>
      </c>
      <c r="C837">
        <v>100.78</v>
      </c>
      <c r="D837" s="21" t="b" cm="1">
        <f t="array" ref="D837">A837=_xlfn.AGGREGATE(14,6,$A$2:$A$4815/((YEAR(A837)=YEAR($A$2:$A$4815))*(MONTH(A837)=MONTH($A$2:$A$4815))),1)</f>
        <v>0</v>
      </c>
      <c r="F837" s="69">
        <v>44047</v>
      </c>
      <c r="G837">
        <v>3306.51</v>
      </c>
      <c r="H837">
        <v>119.63</v>
      </c>
      <c r="I837" t="b">
        <v>0</v>
      </c>
    </row>
    <row r="838" spans="1:9" x14ac:dyDescent="0.35">
      <c r="A838" s="68">
        <v>39064</v>
      </c>
      <c r="B838">
        <v>1413.21</v>
      </c>
      <c r="C838">
        <v>100.47</v>
      </c>
      <c r="D838" s="21" t="b" cm="1">
        <f t="array" ref="D838">A838=_xlfn.AGGREGATE(14,6,$A$2:$A$4815/((YEAR(A838)=YEAR($A$2:$A$4815))*(MONTH(A838)=MONTH($A$2:$A$4815))),1)</f>
        <v>0</v>
      </c>
      <c r="F838" s="69">
        <v>44048</v>
      </c>
      <c r="G838">
        <v>3327.77</v>
      </c>
      <c r="H838">
        <v>119.4</v>
      </c>
      <c r="I838" t="b">
        <v>0</v>
      </c>
    </row>
    <row r="839" spans="1:9" x14ac:dyDescent="0.35">
      <c r="A839" s="68">
        <v>39065</v>
      </c>
      <c r="B839">
        <v>1425.49</v>
      </c>
      <c r="C839">
        <v>100.33</v>
      </c>
      <c r="D839" s="21" t="b" cm="1">
        <f t="array" ref="D839">A839=_xlfn.AGGREGATE(14,6,$A$2:$A$4815/((YEAR(A839)=YEAR($A$2:$A$4815))*(MONTH(A839)=MONTH($A$2:$A$4815))),1)</f>
        <v>0</v>
      </c>
      <c r="F839" s="69">
        <v>44049</v>
      </c>
      <c r="G839">
        <v>3349.16</v>
      </c>
      <c r="H839">
        <v>119.57</v>
      </c>
      <c r="I839" t="b">
        <v>0</v>
      </c>
    </row>
    <row r="840" spans="1:9" x14ac:dyDescent="0.35">
      <c r="A840" s="68">
        <v>39066</v>
      </c>
      <c r="B840">
        <v>1427.09</v>
      </c>
      <c r="C840">
        <v>100.31</v>
      </c>
      <c r="D840" s="21" t="b" cm="1">
        <f t="array" ref="D840">A840=_xlfn.AGGREGATE(14,6,$A$2:$A$4815/((YEAR(A840)=YEAR($A$2:$A$4815))*(MONTH(A840)=MONTH($A$2:$A$4815))),1)</f>
        <v>0</v>
      </c>
      <c r="F840" s="69">
        <v>44050</v>
      </c>
      <c r="G840">
        <v>3351.28</v>
      </c>
      <c r="H840">
        <v>119.43</v>
      </c>
      <c r="I840" t="b">
        <v>0</v>
      </c>
    </row>
    <row r="841" spans="1:9" x14ac:dyDescent="0.35">
      <c r="A841" s="68">
        <v>39069</v>
      </c>
      <c r="B841">
        <v>1422.48</v>
      </c>
      <c r="C841">
        <v>100.37</v>
      </c>
      <c r="D841" s="21" t="b" cm="1">
        <f t="array" ref="D841">A841=_xlfn.AGGREGATE(14,6,$A$2:$A$4815/((YEAR(A841)=YEAR($A$2:$A$4815))*(MONTH(A841)=MONTH($A$2:$A$4815))),1)</f>
        <v>0</v>
      </c>
      <c r="F841" s="69">
        <v>44053</v>
      </c>
      <c r="G841">
        <v>3360.47</v>
      </c>
      <c r="H841">
        <v>119.32</v>
      </c>
      <c r="I841" t="b">
        <v>0</v>
      </c>
    </row>
    <row r="842" spans="1:9" x14ac:dyDescent="0.35">
      <c r="A842" s="68">
        <v>39070</v>
      </c>
      <c r="B842">
        <v>1425.55</v>
      </c>
      <c r="C842">
        <v>100.44</v>
      </c>
      <c r="D842" s="21" t="b" cm="1">
        <f t="array" ref="D842">A842=_xlfn.AGGREGATE(14,6,$A$2:$A$4815/((YEAR(A842)=YEAR($A$2:$A$4815))*(MONTH(A842)=MONTH($A$2:$A$4815))),1)</f>
        <v>0</v>
      </c>
      <c r="F842" s="69">
        <v>44054</v>
      </c>
      <c r="G842">
        <v>3333.69</v>
      </c>
      <c r="H842">
        <v>118.99</v>
      </c>
      <c r="I842" t="b">
        <v>0</v>
      </c>
    </row>
    <row r="843" spans="1:9" x14ac:dyDescent="0.35">
      <c r="A843" s="68">
        <v>39071</v>
      </c>
      <c r="B843">
        <v>1423.53</v>
      </c>
      <c r="C843">
        <v>100.4</v>
      </c>
      <c r="D843" s="21" t="b" cm="1">
        <f t="array" ref="D843">A843=_xlfn.AGGREGATE(14,6,$A$2:$A$4815/((YEAR(A843)=YEAR($A$2:$A$4815))*(MONTH(A843)=MONTH($A$2:$A$4815))),1)</f>
        <v>0</v>
      </c>
      <c r="F843" s="69">
        <v>44055</v>
      </c>
      <c r="G843">
        <v>3380.35</v>
      </c>
      <c r="H843">
        <v>118.75</v>
      </c>
      <c r="I843" t="b">
        <v>0</v>
      </c>
    </row>
    <row r="844" spans="1:9" x14ac:dyDescent="0.35">
      <c r="A844" s="68">
        <v>39072</v>
      </c>
      <c r="B844">
        <v>1418.3</v>
      </c>
      <c r="C844">
        <v>100.6</v>
      </c>
      <c r="D844" s="21" t="b" cm="1">
        <f t="array" ref="D844">A844=_xlfn.AGGREGATE(14,6,$A$2:$A$4815/((YEAR(A844)=YEAR($A$2:$A$4815))*(MONTH(A844)=MONTH($A$2:$A$4815))),1)</f>
        <v>0</v>
      </c>
      <c r="F844" s="69">
        <v>44056</v>
      </c>
      <c r="G844">
        <v>3373.43</v>
      </c>
      <c r="H844">
        <v>118.31</v>
      </c>
      <c r="I844" t="b">
        <v>0</v>
      </c>
    </row>
    <row r="845" spans="1:9" x14ac:dyDescent="0.35">
      <c r="A845" s="68">
        <v>39073</v>
      </c>
      <c r="B845">
        <v>1410.77</v>
      </c>
      <c r="C845">
        <v>100.51</v>
      </c>
      <c r="D845" s="21" t="b" cm="1">
        <f t="array" ref="D845">A845=_xlfn.AGGREGATE(14,6,$A$2:$A$4815/((YEAR(A845)=YEAR($A$2:$A$4815))*(MONTH(A845)=MONTH($A$2:$A$4815))),1)</f>
        <v>0</v>
      </c>
      <c r="F845" s="69">
        <v>44057</v>
      </c>
      <c r="G845">
        <v>3372.85</v>
      </c>
      <c r="H845">
        <v>118.2</v>
      </c>
      <c r="I845" t="b">
        <v>0</v>
      </c>
    </row>
    <row r="846" spans="1:9" x14ac:dyDescent="0.35">
      <c r="A846" s="68">
        <v>39076</v>
      </c>
      <c r="B846">
        <v>1410.77</v>
      </c>
      <c r="C846">
        <v>100.51</v>
      </c>
      <c r="D846" s="21" t="b" cm="1">
        <f t="array" ref="D846">A846=_xlfn.AGGREGATE(14,6,$A$2:$A$4815/((YEAR(A846)=YEAR($A$2:$A$4815))*(MONTH(A846)=MONTH($A$2:$A$4815))),1)</f>
        <v>0</v>
      </c>
      <c r="F846" s="69">
        <v>44060</v>
      </c>
      <c r="G846">
        <v>3381.99</v>
      </c>
      <c r="H846">
        <v>118.36</v>
      </c>
      <c r="I846" t="b">
        <v>0</v>
      </c>
    </row>
    <row r="847" spans="1:9" x14ac:dyDescent="0.35">
      <c r="A847" s="68">
        <v>39077</v>
      </c>
      <c r="B847">
        <v>1416.9</v>
      </c>
      <c r="C847">
        <v>100.48</v>
      </c>
      <c r="D847" s="21" t="b" cm="1">
        <f t="array" ref="D847">A847=_xlfn.AGGREGATE(14,6,$A$2:$A$4815/((YEAR(A847)=YEAR($A$2:$A$4815))*(MONTH(A847)=MONTH($A$2:$A$4815))),1)</f>
        <v>0</v>
      </c>
      <c r="F847" s="69">
        <v>44061</v>
      </c>
      <c r="G847">
        <v>3389.78</v>
      </c>
      <c r="H847">
        <v>118.53</v>
      </c>
      <c r="I847" t="b">
        <v>0</v>
      </c>
    </row>
    <row r="848" spans="1:9" x14ac:dyDescent="0.35">
      <c r="A848" s="68">
        <v>39078</v>
      </c>
      <c r="B848">
        <v>1426.84</v>
      </c>
      <c r="C848">
        <v>99.84</v>
      </c>
      <c r="D848" s="21" t="b" cm="1">
        <f t="array" ref="D848">A848=_xlfn.AGGREGATE(14,6,$A$2:$A$4815/((YEAR(A848)=YEAR($A$2:$A$4815))*(MONTH(A848)=MONTH($A$2:$A$4815))),1)</f>
        <v>0</v>
      </c>
      <c r="F848" s="69">
        <v>44062</v>
      </c>
      <c r="G848">
        <v>3374.85</v>
      </c>
      <c r="H848">
        <v>118.35</v>
      </c>
      <c r="I848" t="b">
        <v>0</v>
      </c>
    </row>
    <row r="849" spans="1:9" x14ac:dyDescent="0.35">
      <c r="A849" s="68">
        <v>39079</v>
      </c>
      <c r="B849">
        <v>1424.73</v>
      </c>
      <c r="C849">
        <v>99.71</v>
      </c>
      <c r="D849" s="21" t="b" cm="1">
        <f t="array" ref="D849">A849=_xlfn.AGGREGATE(14,6,$A$2:$A$4815/((YEAR(A849)=YEAR($A$2:$A$4815))*(MONTH(A849)=MONTH($A$2:$A$4815))),1)</f>
        <v>0</v>
      </c>
      <c r="F849" s="69">
        <v>44063</v>
      </c>
      <c r="G849">
        <v>3385.51</v>
      </c>
      <c r="H849">
        <v>118.56</v>
      </c>
      <c r="I849" t="b">
        <v>0</v>
      </c>
    </row>
    <row r="850" spans="1:9" x14ac:dyDescent="0.35">
      <c r="A850" s="68">
        <v>39080</v>
      </c>
      <c r="B850">
        <v>1418.3</v>
      </c>
      <c r="C850">
        <v>99.7</v>
      </c>
      <c r="D850" s="21" t="b" cm="1">
        <f t="array" ref="D850">A850=_xlfn.AGGREGATE(14,6,$A$2:$A$4815/((YEAR(A850)=YEAR($A$2:$A$4815))*(MONTH(A850)=MONTH($A$2:$A$4815))),1)</f>
        <v>1</v>
      </c>
      <c r="F850" s="69">
        <v>44064</v>
      </c>
      <c r="G850">
        <v>3397.16</v>
      </c>
      <c r="H850">
        <v>118.68</v>
      </c>
      <c r="I850" t="b">
        <v>0</v>
      </c>
    </row>
    <row r="851" spans="1:9" x14ac:dyDescent="0.35">
      <c r="A851" s="68">
        <v>39083</v>
      </c>
      <c r="B851">
        <v>1418.3</v>
      </c>
      <c r="C851">
        <v>99.7</v>
      </c>
      <c r="D851" s="21" t="b" cm="1">
        <f t="array" ref="D851">A851=_xlfn.AGGREGATE(14,6,$A$2:$A$4815/((YEAR(A851)=YEAR($A$2:$A$4815))*(MONTH(A851)=MONTH($A$2:$A$4815))),1)</f>
        <v>0</v>
      </c>
      <c r="F851" s="69">
        <v>44067</v>
      </c>
      <c r="G851">
        <v>3431.28</v>
      </c>
      <c r="H851">
        <v>118.63</v>
      </c>
      <c r="I851" t="b">
        <v>0</v>
      </c>
    </row>
    <row r="852" spans="1:9" x14ac:dyDescent="0.35">
      <c r="A852" s="68">
        <v>39084</v>
      </c>
      <c r="B852">
        <v>1418.3</v>
      </c>
      <c r="C852">
        <v>99.7</v>
      </c>
      <c r="D852" s="21" t="b" cm="1">
        <f t="array" ref="D852">A852=_xlfn.AGGREGATE(14,6,$A$2:$A$4815/((YEAR(A852)=YEAR($A$2:$A$4815))*(MONTH(A852)=MONTH($A$2:$A$4815))),1)</f>
        <v>0</v>
      </c>
      <c r="F852" s="69">
        <v>44068</v>
      </c>
      <c r="G852">
        <v>3443.62</v>
      </c>
      <c r="H852">
        <v>118.38</v>
      </c>
      <c r="I852" t="b">
        <v>0</v>
      </c>
    </row>
    <row r="853" spans="1:9" x14ac:dyDescent="0.35">
      <c r="A853" s="68">
        <v>39085</v>
      </c>
      <c r="B853">
        <v>1416.6</v>
      </c>
      <c r="C853">
        <v>99.91</v>
      </c>
      <c r="D853" s="21" t="b" cm="1">
        <f t="array" ref="D853">A853=_xlfn.AGGREGATE(14,6,$A$2:$A$4815/((YEAR(A853)=YEAR($A$2:$A$4815))*(MONTH(A853)=MONTH($A$2:$A$4815))),1)</f>
        <v>0</v>
      </c>
      <c r="F853" s="69">
        <v>44069</v>
      </c>
      <c r="G853">
        <v>3478.73</v>
      </c>
      <c r="H853">
        <v>118.36</v>
      </c>
      <c r="I853" t="b">
        <v>0</v>
      </c>
    </row>
    <row r="854" spans="1:9" x14ac:dyDescent="0.35">
      <c r="A854" s="68">
        <v>39086</v>
      </c>
      <c r="B854">
        <v>1418.34</v>
      </c>
      <c r="C854">
        <v>100.12</v>
      </c>
      <c r="D854" s="21" t="b" cm="1">
        <f t="array" ref="D854">A854=_xlfn.AGGREGATE(14,6,$A$2:$A$4815/((YEAR(A854)=YEAR($A$2:$A$4815))*(MONTH(A854)=MONTH($A$2:$A$4815))),1)</f>
        <v>0</v>
      </c>
      <c r="F854" s="69">
        <v>44070</v>
      </c>
      <c r="G854">
        <v>3484.55</v>
      </c>
      <c r="H854">
        <v>117.95</v>
      </c>
      <c r="I854" t="b">
        <v>0</v>
      </c>
    </row>
    <row r="855" spans="1:9" x14ac:dyDescent="0.35">
      <c r="A855" s="68">
        <v>39087</v>
      </c>
      <c r="B855">
        <v>1409.71</v>
      </c>
      <c r="C855">
        <v>100.05</v>
      </c>
      <c r="D855" s="21" t="b" cm="1">
        <f t="array" ref="D855">A855=_xlfn.AGGREGATE(14,6,$A$2:$A$4815/((YEAR(A855)=YEAR($A$2:$A$4815))*(MONTH(A855)=MONTH($A$2:$A$4815))),1)</f>
        <v>0</v>
      </c>
      <c r="F855" s="69">
        <v>44071</v>
      </c>
      <c r="G855">
        <v>3508.01</v>
      </c>
      <c r="H855">
        <v>118.11</v>
      </c>
      <c r="I855" t="b">
        <v>0</v>
      </c>
    </row>
    <row r="856" spans="1:9" x14ac:dyDescent="0.35">
      <c r="A856" s="68">
        <v>39090</v>
      </c>
      <c r="B856">
        <v>1412.84</v>
      </c>
      <c r="C856">
        <v>100.11</v>
      </c>
      <c r="D856" s="21" t="b" cm="1">
        <f t="array" ref="D856">A856=_xlfn.AGGREGATE(14,6,$A$2:$A$4815/((YEAR(A856)=YEAR($A$2:$A$4815))*(MONTH(A856)=MONTH($A$2:$A$4815))),1)</f>
        <v>0</v>
      </c>
      <c r="F856" s="69">
        <v>44074</v>
      </c>
      <c r="G856">
        <v>3500.31</v>
      </c>
      <c r="H856">
        <v>118.37</v>
      </c>
      <c r="I856" t="b">
        <v>1</v>
      </c>
    </row>
    <row r="857" spans="1:9" x14ac:dyDescent="0.35">
      <c r="A857" s="68">
        <v>39091</v>
      </c>
      <c r="B857">
        <v>1412.11</v>
      </c>
      <c r="C857">
        <v>100.11</v>
      </c>
      <c r="D857" s="21" t="b" cm="1">
        <f t="array" ref="D857">A857=_xlfn.AGGREGATE(14,6,$A$2:$A$4815/((YEAR(A857)=YEAR($A$2:$A$4815))*(MONTH(A857)=MONTH($A$2:$A$4815))),1)</f>
        <v>0</v>
      </c>
      <c r="F857" s="69">
        <v>44075</v>
      </c>
      <c r="G857">
        <v>3526.65</v>
      </c>
      <c r="H857">
        <v>118.42</v>
      </c>
      <c r="I857" t="b">
        <v>0</v>
      </c>
    </row>
    <row r="858" spans="1:9" x14ac:dyDescent="0.35">
      <c r="A858" s="68">
        <v>39092</v>
      </c>
      <c r="B858">
        <v>1414.85</v>
      </c>
      <c r="C858">
        <v>100</v>
      </c>
      <c r="D858" s="21" t="b" cm="1">
        <f t="array" ref="D858">A858=_xlfn.AGGREGATE(14,6,$A$2:$A$4815/((YEAR(A858)=YEAR($A$2:$A$4815))*(MONTH(A858)=MONTH($A$2:$A$4815))),1)</f>
        <v>0</v>
      </c>
      <c r="F858" s="69">
        <v>44076</v>
      </c>
      <c r="G858">
        <v>3580.84</v>
      </c>
      <c r="H858">
        <v>118.66</v>
      </c>
      <c r="I858" t="b">
        <v>0</v>
      </c>
    </row>
    <row r="859" spans="1:9" x14ac:dyDescent="0.35">
      <c r="A859" s="68">
        <v>39093</v>
      </c>
      <c r="B859">
        <v>1423.83</v>
      </c>
      <c r="C859">
        <v>99.810100000000006</v>
      </c>
      <c r="D859" s="21" t="b" cm="1">
        <f t="array" ref="D859">A859=_xlfn.AGGREGATE(14,6,$A$2:$A$4815/((YEAR(A859)=YEAR($A$2:$A$4815))*(MONTH(A859)=MONTH($A$2:$A$4815))),1)</f>
        <v>0</v>
      </c>
      <c r="F859" s="69">
        <v>44077</v>
      </c>
      <c r="G859">
        <v>3455.06</v>
      </c>
      <c r="H859">
        <v>118.69</v>
      </c>
      <c r="I859" t="b">
        <v>0</v>
      </c>
    </row>
    <row r="860" spans="1:9" x14ac:dyDescent="0.35">
      <c r="A860" s="68">
        <v>39094</v>
      </c>
      <c r="B860">
        <v>1430.73</v>
      </c>
      <c r="C860">
        <v>99.67</v>
      </c>
      <c r="D860" s="21" t="b" cm="1">
        <f t="array" ref="D860">A860=_xlfn.AGGREGATE(14,6,$A$2:$A$4815/((YEAR(A860)=YEAR($A$2:$A$4815))*(MONTH(A860)=MONTH($A$2:$A$4815))),1)</f>
        <v>0</v>
      </c>
      <c r="F860" s="69">
        <v>44078</v>
      </c>
      <c r="G860">
        <v>3426.96</v>
      </c>
      <c r="H860">
        <v>118.1</v>
      </c>
      <c r="I860" t="b">
        <v>0</v>
      </c>
    </row>
    <row r="861" spans="1:9" x14ac:dyDescent="0.35">
      <c r="A861" s="68">
        <v>39097</v>
      </c>
      <c r="B861">
        <v>1430.73</v>
      </c>
      <c r="C861">
        <v>99.67</v>
      </c>
      <c r="D861" s="21" t="b" cm="1">
        <f t="array" ref="D861">A861=_xlfn.AGGREGATE(14,6,$A$2:$A$4815/((YEAR(A861)=YEAR($A$2:$A$4815))*(MONTH(A861)=MONTH($A$2:$A$4815))),1)</f>
        <v>0</v>
      </c>
      <c r="F861" s="69">
        <v>44081</v>
      </c>
      <c r="G861">
        <v>3426.96</v>
      </c>
      <c r="H861">
        <v>118.1</v>
      </c>
      <c r="I861" t="b">
        <v>0</v>
      </c>
    </row>
    <row r="862" spans="1:9" x14ac:dyDescent="0.35">
      <c r="A862" s="68">
        <v>39098</v>
      </c>
      <c r="B862">
        <v>1431.9</v>
      </c>
      <c r="C862">
        <v>99.82</v>
      </c>
      <c r="D862" s="21" t="b" cm="1">
        <f t="array" ref="D862">A862=_xlfn.AGGREGATE(14,6,$A$2:$A$4815/((YEAR(A862)=YEAR($A$2:$A$4815))*(MONTH(A862)=MONTH($A$2:$A$4815))),1)</f>
        <v>0</v>
      </c>
      <c r="F862" s="69">
        <v>44082</v>
      </c>
      <c r="G862">
        <v>3331.84</v>
      </c>
      <c r="H862">
        <v>118.23</v>
      </c>
      <c r="I862" t="b">
        <v>0</v>
      </c>
    </row>
    <row r="863" spans="1:9" x14ac:dyDescent="0.35">
      <c r="A863" s="68">
        <v>39099</v>
      </c>
      <c r="B863">
        <v>1430.62</v>
      </c>
      <c r="C863">
        <v>99.74</v>
      </c>
      <c r="D863" s="21" t="b" cm="1">
        <f t="array" ref="D863">A863=_xlfn.AGGREGATE(14,6,$A$2:$A$4815/((YEAR(A863)=YEAR($A$2:$A$4815))*(MONTH(A863)=MONTH($A$2:$A$4815))),1)</f>
        <v>0</v>
      </c>
      <c r="F863" s="69">
        <v>44083</v>
      </c>
      <c r="G863">
        <v>3398.96</v>
      </c>
      <c r="H863">
        <v>118.22</v>
      </c>
      <c r="I863" t="b">
        <v>0</v>
      </c>
    </row>
    <row r="864" spans="1:9" x14ac:dyDescent="0.35">
      <c r="A864" s="68">
        <v>39100</v>
      </c>
      <c r="B864">
        <v>1426.37</v>
      </c>
      <c r="C864">
        <v>99.88</v>
      </c>
      <c r="D864" s="21" t="b" cm="1">
        <f t="array" ref="D864">A864=_xlfn.AGGREGATE(14,6,$A$2:$A$4815/((YEAR(A864)=YEAR($A$2:$A$4815))*(MONTH(A864)=MONTH($A$2:$A$4815))),1)</f>
        <v>0</v>
      </c>
      <c r="F864" s="69">
        <v>44084</v>
      </c>
      <c r="G864">
        <v>3339.19</v>
      </c>
      <c r="H864">
        <v>118.23</v>
      </c>
      <c r="I864" t="b">
        <v>0</v>
      </c>
    </row>
    <row r="865" spans="1:9" x14ac:dyDescent="0.35">
      <c r="A865" s="68">
        <v>39101</v>
      </c>
      <c r="B865">
        <v>1430.5</v>
      </c>
      <c r="C865">
        <v>99.84</v>
      </c>
      <c r="D865" s="21" t="b" cm="1">
        <f t="array" ref="D865">A865=_xlfn.AGGREGATE(14,6,$A$2:$A$4815/((YEAR(A865)=YEAR($A$2:$A$4815))*(MONTH(A865)=MONTH($A$2:$A$4815))),1)</f>
        <v>0</v>
      </c>
      <c r="F865" s="69">
        <v>44085</v>
      </c>
      <c r="G865">
        <v>3340.97</v>
      </c>
      <c r="H865">
        <v>118.37</v>
      </c>
      <c r="I865" t="b">
        <v>0</v>
      </c>
    </row>
    <row r="866" spans="1:9" x14ac:dyDescent="0.35">
      <c r="A866" s="68">
        <v>39104</v>
      </c>
      <c r="B866">
        <v>1422.96</v>
      </c>
      <c r="C866">
        <v>99.89</v>
      </c>
      <c r="D866" s="21" t="b" cm="1">
        <f t="array" ref="D866">A866=_xlfn.AGGREGATE(14,6,$A$2:$A$4815/((YEAR(A866)=YEAR($A$2:$A$4815))*(MONTH(A866)=MONTH($A$2:$A$4815))),1)</f>
        <v>0</v>
      </c>
      <c r="F866" s="69">
        <v>44088</v>
      </c>
      <c r="G866">
        <v>3383.54</v>
      </c>
      <c r="H866">
        <v>118.38</v>
      </c>
      <c r="I866" t="b">
        <v>0</v>
      </c>
    </row>
    <row r="867" spans="1:9" x14ac:dyDescent="0.35">
      <c r="A867" s="68">
        <v>39105</v>
      </c>
      <c r="B867">
        <v>1427.99</v>
      </c>
      <c r="C867">
        <v>99.7</v>
      </c>
      <c r="D867" s="21" t="b" cm="1">
        <f t="array" ref="D867">A867=_xlfn.AGGREGATE(14,6,$A$2:$A$4815/((YEAR(A867)=YEAR($A$2:$A$4815))*(MONTH(A867)=MONTH($A$2:$A$4815))),1)</f>
        <v>0</v>
      </c>
      <c r="F867" s="69">
        <v>44089</v>
      </c>
      <c r="G867">
        <v>3401.2</v>
      </c>
      <c r="H867">
        <v>118.39</v>
      </c>
      <c r="I867" t="b">
        <v>0</v>
      </c>
    </row>
    <row r="868" spans="1:9" x14ac:dyDescent="0.35">
      <c r="A868" s="68">
        <v>39106</v>
      </c>
      <c r="B868">
        <v>1440.13</v>
      </c>
      <c r="C868">
        <v>99.67</v>
      </c>
      <c r="D868" s="21" t="b" cm="1">
        <f t="array" ref="D868">A868=_xlfn.AGGREGATE(14,6,$A$2:$A$4815/((YEAR(A868)=YEAR($A$2:$A$4815))*(MONTH(A868)=MONTH($A$2:$A$4815))),1)</f>
        <v>0</v>
      </c>
      <c r="F868" s="69">
        <v>44090</v>
      </c>
      <c r="G868">
        <v>3385.49</v>
      </c>
      <c r="H868">
        <v>118.33</v>
      </c>
      <c r="I868" t="b">
        <v>0</v>
      </c>
    </row>
    <row r="869" spans="1:9" x14ac:dyDescent="0.35">
      <c r="A869" s="68">
        <v>39107</v>
      </c>
      <c r="B869">
        <v>1423.9</v>
      </c>
      <c r="C869">
        <v>99.54</v>
      </c>
      <c r="D869" s="21" t="b" cm="1">
        <f t="array" ref="D869">A869=_xlfn.AGGREGATE(14,6,$A$2:$A$4815/((YEAR(A869)=YEAR($A$2:$A$4815))*(MONTH(A869)=MONTH($A$2:$A$4815))),1)</f>
        <v>0</v>
      </c>
      <c r="F869" s="69">
        <v>44091</v>
      </c>
      <c r="G869">
        <v>3357.01</v>
      </c>
      <c r="H869">
        <v>118.36</v>
      </c>
      <c r="I869" t="b">
        <v>0</v>
      </c>
    </row>
    <row r="870" spans="1:9" x14ac:dyDescent="0.35">
      <c r="A870" s="68">
        <v>39108</v>
      </c>
      <c r="B870">
        <v>1422.18</v>
      </c>
      <c r="C870">
        <v>99.53</v>
      </c>
      <c r="D870" s="21" t="b" cm="1">
        <f t="array" ref="D870">A870=_xlfn.AGGREGATE(14,6,$A$2:$A$4815/((YEAR(A870)=YEAR($A$2:$A$4815))*(MONTH(A870)=MONTH($A$2:$A$4815))),1)</f>
        <v>0</v>
      </c>
      <c r="F870" s="69">
        <v>44092</v>
      </c>
      <c r="G870">
        <v>3319.47</v>
      </c>
      <c r="H870">
        <v>118.22</v>
      </c>
      <c r="I870" t="b">
        <v>0</v>
      </c>
    </row>
    <row r="871" spans="1:9" x14ac:dyDescent="0.35">
      <c r="A871" s="68">
        <v>39111</v>
      </c>
      <c r="B871">
        <v>1420.62</v>
      </c>
      <c r="C871">
        <v>99.4</v>
      </c>
      <c r="D871" s="21" t="b" cm="1">
        <f t="array" ref="D871">A871=_xlfn.AGGREGATE(14,6,$A$2:$A$4815/((YEAR(A871)=YEAR($A$2:$A$4815))*(MONTH(A871)=MONTH($A$2:$A$4815))),1)</f>
        <v>0</v>
      </c>
      <c r="F871" s="69">
        <v>44095</v>
      </c>
      <c r="G871">
        <v>3281.06</v>
      </c>
      <c r="H871">
        <v>118.24</v>
      </c>
      <c r="I871" t="b">
        <v>0</v>
      </c>
    </row>
    <row r="872" spans="1:9" x14ac:dyDescent="0.35">
      <c r="A872" s="68">
        <v>39112</v>
      </c>
      <c r="B872">
        <v>1428.82</v>
      </c>
      <c r="C872">
        <v>99.55</v>
      </c>
      <c r="D872" s="21" t="b" cm="1">
        <f t="array" ref="D872">A872=_xlfn.AGGREGATE(14,6,$A$2:$A$4815/((YEAR(A872)=YEAR($A$2:$A$4815))*(MONTH(A872)=MONTH($A$2:$A$4815))),1)</f>
        <v>0</v>
      </c>
      <c r="F872" s="69">
        <v>44096</v>
      </c>
      <c r="G872">
        <v>3315.57</v>
      </c>
      <c r="H872">
        <v>118.33</v>
      </c>
      <c r="I872" t="b">
        <v>0</v>
      </c>
    </row>
    <row r="873" spans="1:9" x14ac:dyDescent="0.35">
      <c r="A873" s="68">
        <v>39113</v>
      </c>
      <c r="B873">
        <v>1438.24</v>
      </c>
      <c r="C873">
        <v>99.63</v>
      </c>
      <c r="D873" s="21" t="b" cm="1">
        <f t="array" ref="D873">A873=_xlfn.AGGREGATE(14,6,$A$2:$A$4815/((YEAR(A873)=YEAR($A$2:$A$4815))*(MONTH(A873)=MONTH($A$2:$A$4815))),1)</f>
        <v>1</v>
      </c>
      <c r="F873" s="69">
        <v>44097</v>
      </c>
      <c r="G873">
        <v>3236.92</v>
      </c>
      <c r="H873">
        <v>118.08</v>
      </c>
      <c r="I873" t="b">
        <v>0</v>
      </c>
    </row>
    <row r="874" spans="1:9" x14ac:dyDescent="0.35">
      <c r="A874" s="68">
        <v>39114</v>
      </c>
      <c r="B874">
        <v>1445.94</v>
      </c>
      <c r="C874">
        <v>99.29</v>
      </c>
      <c r="D874" s="21" t="b" cm="1">
        <f t="array" ref="D874">A874=_xlfn.AGGREGATE(14,6,$A$2:$A$4815/((YEAR(A874)=YEAR($A$2:$A$4815))*(MONTH(A874)=MONTH($A$2:$A$4815))),1)</f>
        <v>0</v>
      </c>
      <c r="F874" s="69">
        <v>44098</v>
      </c>
      <c r="G874">
        <v>3246.59</v>
      </c>
      <c r="H874">
        <v>118.09</v>
      </c>
      <c r="I874" t="b">
        <v>0</v>
      </c>
    </row>
    <row r="875" spans="1:9" x14ac:dyDescent="0.35">
      <c r="A875" s="68">
        <v>39115</v>
      </c>
      <c r="B875">
        <v>1448.39</v>
      </c>
      <c r="C875">
        <v>99.43</v>
      </c>
      <c r="D875" s="21" t="b" cm="1">
        <f t="array" ref="D875">A875=_xlfn.AGGREGATE(14,6,$A$2:$A$4815/((YEAR(A875)=YEAR($A$2:$A$4815))*(MONTH(A875)=MONTH($A$2:$A$4815))),1)</f>
        <v>0</v>
      </c>
      <c r="F875" s="69">
        <v>44099</v>
      </c>
      <c r="G875">
        <v>3298.46</v>
      </c>
      <c r="H875">
        <v>118.13</v>
      </c>
      <c r="I875" t="b">
        <v>0</v>
      </c>
    </row>
    <row r="876" spans="1:9" x14ac:dyDescent="0.35">
      <c r="A876" s="68">
        <v>39118</v>
      </c>
      <c r="B876">
        <v>1446.99</v>
      </c>
      <c r="C876">
        <v>99.59</v>
      </c>
      <c r="D876" s="21" t="b" cm="1">
        <f t="array" ref="D876">A876=_xlfn.AGGREGATE(14,6,$A$2:$A$4815/((YEAR(A876)=YEAR($A$2:$A$4815))*(MONTH(A876)=MONTH($A$2:$A$4815))),1)</f>
        <v>0</v>
      </c>
      <c r="F876" s="69">
        <v>44102</v>
      </c>
      <c r="G876">
        <v>3351.6</v>
      </c>
      <c r="H876">
        <v>118.23</v>
      </c>
      <c r="I876" t="b">
        <v>0</v>
      </c>
    </row>
    <row r="877" spans="1:9" x14ac:dyDescent="0.35">
      <c r="A877" s="68">
        <v>39119</v>
      </c>
      <c r="B877">
        <v>1448</v>
      </c>
      <c r="C877">
        <v>99.78</v>
      </c>
      <c r="D877" s="21" t="b" cm="1">
        <f t="array" ref="D877">A877=_xlfn.AGGREGATE(14,6,$A$2:$A$4815/((YEAR(A877)=YEAR($A$2:$A$4815))*(MONTH(A877)=MONTH($A$2:$A$4815))),1)</f>
        <v>0</v>
      </c>
      <c r="F877" s="69">
        <v>44103</v>
      </c>
      <c r="G877">
        <v>3335.47</v>
      </c>
      <c r="H877">
        <v>118.25</v>
      </c>
      <c r="I877" t="b">
        <v>0</v>
      </c>
    </row>
    <row r="878" spans="1:9" x14ac:dyDescent="0.35">
      <c r="A878" s="68">
        <v>39120</v>
      </c>
      <c r="B878">
        <v>1450.02</v>
      </c>
      <c r="C878">
        <v>99.9</v>
      </c>
      <c r="D878" s="21" t="b" cm="1">
        <f t="array" ref="D878">A878=_xlfn.AGGREGATE(14,6,$A$2:$A$4815/((YEAR(A878)=YEAR($A$2:$A$4815))*(MONTH(A878)=MONTH($A$2:$A$4815))),1)</f>
        <v>0</v>
      </c>
      <c r="F878" s="69">
        <v>44104</v>
      </c>
      <c r="G878">
        <v>3363</v>
      </c>
      <c r="H878">
        <v>118.06</v>
      </c>
      <c r="I878" t="b">
        <v>1</v>
      </c>
    </row>
    <row r="879" spans="1:9" x14ac:dyDescent="0.35">
      <c r="A879" s="68">
        <v>39121</v>
      </c>
      <c r="B879">
        <v>1448.31</v>
      </c>
      <c r="C879">
        <v>99.96</v>
      </c>
      <c r="D879" s="21" t="b" cm="1">
        <f t="array" ref="D879">A879=_xlfn.AGGREGATE(14,6,$A$2:$A$4815/((YEAR(A879)=YEAR($A$2:$A$4815))*(MONTH(A879)=MONTH($A$2:$A$4815))),1)</f>
        <v>0</v>
      </c>
      <c r="F879" s="69">
        <v>44105</v>
      </c>
      <c r="G879">
        <v>3380.8</v>
      </c>
      <c r="H879">
        <v>118.02</v>
      </c>
      <c r="I879" t="b">
        <v>0</v>
      </c>
    </row>
    <row r="880" spans="1:9" x14ac:dyDescent="0.35">
      <c r="A880" s="68">
        <v>39122</v>
      </c>
      <c r="B880">
        <v>1438.06</v>
      </c>
      <c r="C880">
        <v>99.73</v>
      </c>
      <c r="D880" s="21" t="b" cm="1">
        <f t="array" ref="D880">A880=_xlfn.AGGREGATE(14,6,$A$2:$A$4815/((YEAR(A880)=YEAR($A$2:$A$4815))*(MONTH(A880)=MONTH($A$2:$A$4815))),1)</f>
        <v>0</v>
      </c>
      <c r="F880" s="69">
        <v>44106</v>
      </c>
      <c r="G880">
        <v>3348.44</v>
      </c>
      <c r="H880">
        <v>117.9</v>
      </c>
      <c r="I880" t="b">
        <v>0</v>
      </c>
    </row>
    <row r="881" spans="1:9" x14ac:dyDescent="0.35">
      <c r="A881" s="68">
        <v>39125</v>
      </c>
      <c r="B881">
        <v>1433.37</v>
      </c>
      <c r="C881">
        <v>99.63</v>
      </c>
      <c r="D881" s="21" t="b" cm="1">
        <f t="array" ref="D881">A881=_xlfn.AGGREGATE(14,6,$A$2:$A$4815/((YEAR(A881)=YEAR($A$2:$A$4815))*(MONTH(A881)=MONTH($A$2:$A$4815))),1)</f>
        <v>0</v>
      </c>
      <c r="F881" s="69">
        <v>44109</v>
      </c>
      <c r="G881">
        <v>3408.63</v>
      </c>
      <c r="H881">
        <v>117.52</v>
      </c>
      <c r="I881" t="b">
        <v>0</v>
      </c>
    </row>
    <row r="882" spans="1:9" x14ac:dyDescent="0.35">
      <c r="A882" s="68">
        <v>39126</v>
      </c>
      <c r="B882">
        <v>1444.26</v>
      </c>
      <c r="C882">
        <v>99.62</v>
      </c>
      <c r="D882" s="21" t="b" cm="1">
        <f t="array" ref="D882">A882=_xlfn.AGGREGATE(14,6,$A$2:$A$4815/((YEAR(A882)=YEAR($A$2:$A$4815))*(MONTH(A882)=MONTH($A$2:$A$4815))),1)</f>
        <v>0</v>
      </c>
      <c r="F882" s="69">
        <v>44110</v>
      </c>
      <c r="G882">
        <v>3360.95</v>
      </c>
      <c r="H882">
        <v>117.62</v>
      </c>
      <c r="I882" t="b">
        <v>0</v>
      </c>
    </row>
    <row r="883" spans="1:9" x14ac:dyDescent="0.35">
      <c r="A883" s="68">
        <v>39127</v>
      </c>
      <c r="B883">
        <v>1455.3</v>
      </c>
      <c r="C883">
        <v>100</v>
      </c>
      <c r="D883" s="21" t="b" cm="1">
        <f t="array" ref="D883">A883=_xlfn.AGGREGATE(14,6,$A$2:$A$4815/((YEAR(A883)=YEAR($A$2:$A$4815))*(MONTH(A883)=MONTH($A$2:$A$4815))),1)</f>
        <v>0</v>
      </c>
      <c r="F883" s="69">
        <v>44111</v>
      </c>
      <c r="G883">
        <v>3419.45</v>
      </c>
      <c r="H883">
        <v>117.54</v>
      </c>
      <c r="I883" t="b">
        <v>0</v>
      </c>
    </row>
    <row r="884" spans="1:9" x14ac:dyDescent="0.35">
      <c r="A884" s="68">
        <v>39128</v>
      </c>
      <c r="B884">
        <v>1456.81</v>
      </c>
      <c r="C884">
        <v>100.14</v>
      </c>
      <c r="D884" s="21" t="b" cm="1">
        <f t="array" ref="D884">A884=_xlfn.AGGREGATE(14,6,$A$2:$A$4815/((YEAR(A884)=YEAR($A$2:$A$4815))*(MONTH(A884)=MONTH($A$2:$A$4815))),1)</f>
        <v>0</v>
      </c>
      <c r="F884" s="69">
        <v>44112</v>
      </c>
      <c r="G884">
        <v>3446.83</v>
      </c>
      <c r="H884">
        <v>117.69</v>
      </c>
      <c r="I884" t="b">
        <v>0</v>
      </c>
    </row>
    <row r="885" spans="1:9" x14ac:dyDescent="0.35">
      <c r="A885" s="68">
        <v>39129</v>
      </c>
      <c r="B885">
        <v>1455.54</v>
      </c>
      <c r="C885">
        <v>100.21</v>
      </c>
      <c r="D885" s="21" t="b" cm="1">
        <f t="array" ref="D885">A885=_xlfn.AGGREGATE(14,6,$A$2:$A$4815/((YEAR(A885)=YEAR($A$2:$A$4815))*(MONTH(A885)=MONTH($A$2:$A$4815))),1)</f>
        <v>0</v>
      </c>
      <c r="F885" s="69">
        <v>44113</v>
      </c>
      <c r="G885">
        <v>3477.13</v>
      </c>
      <c r="H885">
        <v>117.72</v>
      </c>
      <c r="I885" t="b">
        <v>0</v>
      </c>
    </row>
    <row r="886" spans="1:9" x14ac:dyDescent="0.35">
      <c r="A886" s="68">
        <v>39132</v>
      </c>
      <c r="B886">
        <v>1455.54</v>
      </c>
      <c r="C886">
        <v>100.21</v>
      </c>
      <c r="D886" s="21" t="b" cm="1">
        <f t="array" ref="D886">A886=_xlfn.AGGREGATE(14,6,$A$2:$A$4815/((YEAR(A886)=YEAR($A$2:$A$4815))*(MONTH(A886)=MONTH($A$2:$A$4815))),1)</f>
        <v>0</v>
      </c>
      <c r="F886" s="69">
        <v>44116</v>
      </c>
      <c r="G886">
        <v>3534.22</v>
      </c>
      <c r="H886">
        <v>117.95</v>
      </c>
      <c r="I886" t="b">
        <v>0</v>
      </c>
    </row>
    <row r="887" spans="1:9" x14ac:dyDescent="0.35">
      <c r="A887" s="68">
        <v>39133</v>
      </c>
      <c r="B887">
        <v>1459.68</v>
      </c>
      <c r="C887">
        <v>100.26</v>
      </c>
      <c r="D887" s="21" t="b" cm="1">
        <f t="array" ref="D887">A887=_xlfn.AGGREGATE(14,6,$A$2:$A$4815/((YEAR(A887)=YEAR($A$2:$A$4815))*(MONTH(A887)=MONTH($A$2:$A$4815))),1)</f>
        <v>0</v>
      </c>
      <c r="F887" s="69">
        <v>44117</v>
      </c>
      <c r="G887">
        <v>3511.93</v>
      </c>
      <c r="H887">
        <v>117.98</v>
      </c>
      <c r="I887" t="b">
        <v>0</v>
      </c>
    </row>
    <row r="888" spans="1:9" x14ac:dyDescent="0.35">
      <c r="A888" s="68">
        <v>39134</v>
      </c>
      <c r="B888">
        <v>1457.63</v>
      </c>
      <c r="C888">
        <v>100.25</v>
      </c>
      <c r="D888" s="21" t="b" cm="1">
        <f t="array" ref="D888">A888=_xlfn.AGGREGATE(14,6,$A$2:$A$4815/((YEAR(A888)=YEAR($A$2:$A$4815))*(MONTH(A888)=MONTH($A$2:$A$4815))),1)</f>
        <v>0</v>
      </c>
      <c r="F888" s="69">
        <v>44118</v>
      </c>
      <c r="G888">
        <v>3488.67</v>
      </c>
      <c r="H888">
        <v>118.05</v>
      </c>
      <c r="I888" t="b">
        <v>0</v>
      </c>
    </row>
    <row r="889" spans="1:9" x14ac:dyDescent="0.35">
      <c r="A889" s="68">
        <v>39135</v>
      </c>
      <c r="B889">
        <v>1456.38</v>
      </c>
      <c r="C889">
        <v>100.05</v>
      </c>
      <c r="D889" s="21" t="b" cm="1">
        <f t="array" ref="D889">A889=_xlfn.AGGREGATE(14,6,$A$2:$A$4815/((YEAR(A889)=YEAR($A$2:$A$4815))*(MONTH(A889)=MONTH($A$2:$A$4815))),1)</f>
        <v>0</v>
      </c>
      <c r="F889" s="69">
        <v>44119</v>
      </c>
      <c r="G889">
        <v>3483.34</v>
      </c>
      <c r="H889">
        <v>117.95</v>
      </c>
      <c r="I889" t="b">
        <v>0</v>
      </c>
    </row>
    <row r="890" spans="1:9" x14ac:dyDescent="0.35">
      <c r="A890" s="68">
        <v>39136</v>
      </c>
      <c r="B890">
        <v>1451.19</v>
      </c>
      <c r="C890">
        <v>100.29</v>
      </c>
      <c r="D890" s="21" t="b" cm="1">
        <f t="array" ref="D890">A890=_xlfn.AGGREGATE(14,6,$A$2:$A$4815/((YEAR(A890)=YEAR($A$2:$A$4815))*(MONTH(A890)=MONTH($A$2:$A$4815))),1)</f>
        <v>0</v>
      </c>
      <c r="F890" s="69">
        <v>44120</v>
      </c>
      <c r="G890">
        <v>3483.81</v>
      </c>
      <c r="H890">
        <v>117.89</v>
      </c>
      <c r="I890" t="b">
        <v>0</v>
      </c>
    </row>
    <row r="891" spans="1:9" x14ac:dyDescent="0.35">
      <c r="A891" s="68">
        <v>39139</v>
      </c>
      <c r="B891">
        <v>1449.38</v>
      </c>
      <c r="C891">
        <v>100.51</v>
      </c>
      <c r="D891" s="21" t="b" cm="1">
        <f t="array" ref="D891">A891=_xlfn.AGGREGATE(14,6,$A$2:$A$4815/((YEAR(A891)=YEAR($A$2:$A$4815))*(MONTH(A891)=MONTH($A$2:$A$4815))),1)</f>
        <v>0</v>
      </c>
      <c r="F891" s="69">
        <v>44123</v>
      </c>
      <c r="G891">
        <v>3426.92</v>
      </c>
      <c r="H891">
        <v>117.75</v>
      </c>
      <c r="I891" t="b">
        <v>0</v>
      </c>
    </row>
    <row r="892" spans="1:9" x14ac:dyDescent="0.35">
      <c r="A892" s="68">
        <v>39140</v>
      </c>
      <c r="B892">
        <v>1399.04</v>
      </c>
      <c r="C892">
        <v>100.92</v>
      </c>
      <c r="D892" s="21" t="b" cm="1">
        <f t="array" ref="D892">A892=_xlfn.AGGREGATE(14,6,$A$2:$A$4815/((YEAR(A892)=YEAR($A$2:$A$4815))*(MONTH(A892)=MONTH($A$2:$A$4815))),1)</f>
        <v>0</v>
      </c>
      <c r="F892" s="69">
        <v>44124</v>
      </c>
      <c r="G892">
        <v>3443.12</v>
      </c>
      <c r="H892">
        <v>117.65</v>
      </c>
      <c r="I892" t="b">
        <v>0</v>
      </c>
    </row>
    <row r="893" spans="1:9" x14ac:dyDescent="0.35">
      <c r="A893" s="68">
        <v>39141</v>
      </c>
      <c r="B893">
        <v>1406.82</v>
      </c>
      <c r="C893">
        <v>100.86</v>
      </c>
      <c r="D893" s="21" t="b" cm="1">
        <f t="array" ref="D893">A893=_xlfn.AGGREGATE(14,6,$A$2:$A$4815/((YEAR(A893)=YEAR($A$2:$A$4815))*(MONTH(A893)=MONTH($A$2:$A$4815))),1)</f>
        <v>1</v>
      </c>
      <c r="F893" s="69">
        <v>44125</v>
      </c>
      <c r="G893">
        <v>3435.56</v>
      </c>
      <c r="H893">
        <v>117.51</v>
      </c>
      <c r="I893" t="b">
        <v>0</v>
      </c>
    </row>
    <row r="894" spans="1:9" x14ac:dyDescent="0.35">
      <c r="A894" s="68">
        <v>39142</v>
      </c>
      <c r="B894">
        <v>1403.17</v>
      </c>
      <c r="C894">
        <v>100.44</v>
      </c>
      <c r="D894" s="21" t="b" cm="1">
        <f t="array" ref="D894">A894=_xlfn.AGGREGATE(14,6,$A$2:$A$4815/((YEAR(A894)=YEAR($A$2:$A$4815))*(MONTH(A894)=MONTH($A$2:$A$4815))),1)</f>
        <v>0</v>
      </c>
      <c r="F894" s="69">
        <v>44126</v>
      </c>
      <c r="G894">
        <v>3453.49</v>
      </c>
      <c r="H894">
        <v>117.3</v>
      </c>
      <c r="I894" t="b">
        <v>0</v>
      </c>
    </row>
    <row r="895" spans="1:9" x14ac:dyDescent="0.35">
      <c r="A895" s="68">
        <v>39143</v>
      </c>
      <c r="B895">
        <v>1387.17</v>
      </c>
      <c r="C895">
        <v>100.65</v>
      </c>
      <c r="D895" s="21" t="b" cm="1">
        <f t="array" ref="D895">A895=_xlfn.AGGREGATE(14,6,$A$2:$A$4815/((YEAR(A895)=YEAR($A$2:$A$4815))*(MONTH(A895)=MONTH($A$2:$A$4815))),1)</f>
        <v>0</v>
      </c>
      <c r="F895" s="69">
        <v>44127</v>
      </c>
      <c r="G895">
        <v>3465.39</v>
      </c>
      <c r="H895">
        <v>117.47</v>
      </c>
      <c r="I895" t="b">
        <v>0</v>
      </c>
    </row>
    <row r="896" spans="1:9" x14ac:dyDescent="0.35">
      <c r="A896" s="68">
        <v>39146</v>
      </c>
      <c r="B896">
        <v>1374.12</v>
      </c>
      <c r="C896">
        <v>100.59</v>
      </c>
      <c r="D896" s="21" t="b" cm="1">
        <f t="array" ref="D896">A896=_xlfn.AGGREGATE(14,6,$A$2:$A$4815/((YEAR(A896)=YEAR($A$2:$A$4815))*(MONTH(A896)=MONTH($A$2:$A$4815))),1)</f>
        <v>0</v>
      </c>
      <c r="F896" s="69">
        <v>44130</v>
      </c>
      <c r="G896">
        <v>3400.97</v>
      </c>
      <c r="H896">
        <v>117.63</v>
      </c>
      <c r="I896" t="b">
        <v>0</v>
      </c>
    </row>
    <row r="897" spans="1:9" x14ac:dyDescent="0.35">
      <c r="A897" s="68">
        <v>39147</v>
      </c>
      <c r="B897">
        <v>1395.41</v>
      </c>
      <c r="C897">
        <v>100.52</v>
      </c>
      <c r="D897" s="21" t="b" cm="1">
        <f t="array" ref="D897">A897=_xlfn.AGGREGATE(14,6,$A$2:$A$4815/((YEAR(A897)=YEAR($A$2:$A$4815))*(MONTH(A897)=MONTH($A$2:$A$4815))),1)</f>
        <v>0</v>
      </c>
      <c r="F897" s="69">
        <v>44131</v>
      </c>
      <c r="G897">
        <v>3390.68</v>
      </c>
      <c r="H897">
        <v>117.9</v>
      </c>
      <c r="I897" t="b">
        <v>0</v>
      </c>
    </row>
    <row r="898" spans="1:9" x14ac:dyDescent="0.35">
      <c r="A898" s="68">
        <v>39148</v>
      </c>
      <c r="B898">
        <v>1391.97</v>
      </c>
      <c r="C898">
        <v>100.6</v>
      </c>
      <c r="D898" s="21" t="b" cm="1">
        <f t="array" ref="D898">A898=_xlfn.AGGREGATE(14,6,$A$2:$A$4815/((YEAR(A898)=YEAR($A$2:$A$4815))*(MONTH(A898)=MONTH($A$2:$A$4815))),1)</f>
        <v>0</v>
      </c>
      <c r="F898" s="69">
        <v>44132</v>
      </c>
      <c r="G898">
        <v>3271.03</v>
      </c>
      <c r="H898">
        <v>117.73</v>
      </c>
      <c r="I898" t="b">
        <v>0</v>
      </c>
    </row>
    <row r="899" spans="1:9" x14ac:dyDescent="0.35">
      <c r="A899" s="68">
        <v>39149</v>
      </c>
      <c r="B899">
        <v>1401.89</v>
      </c>
      <c r="C899">
        <v>100.51</v>
      </c>
      <c r="D899" s="21" t="b" cm="1">
        <f t="array" ref="D899">A899=_xlfn.AGGREGATE(14,6,$A$2:$A$4815/((YEAR(A899)=YEAR($A$2:$A$4815))*(MONTH(A899)=MONTH($A$2:$A$4815))),1)</f>
        <v>0</v>
      </c>
      <c r="F899" s="69">
        <v>44133</v>
      </c>
      <c r="G899">
        <v>3310.11</v>
      </c>
      <c r="H899">
        <v>117.52</v>
      </c>
      <c r="I899" t="b">
        <v>0</v>
      </c>
    </row>
    <row r="900" spans="1:9" x14ac:dyDescent="0.35">
      <c r="A900" s="68">
        <v>39150</v>
      </c>
      <c r="B900">
        <v>1402.85</v>
      </c>
      <c r="C900">
        <v>100.23</v>
      </c>
      <c r="D900" s="21" t="b" cm="1">
        <f t="array" ref="D900">A900=_xlfn.AGGREGATE(14,6,$A$2:$A$4815/((YEAR(A900)=YEAR($A$2:$A$4815))*(MONTH(A900)=MONTH($A$2:$A$4815))),1)</f>
        <v>0</v>
      </c>
      <c r="F900" s="69">
        <v>44134</v>
      </c>
      <c r="G900">
        <v>3269.96</v>
      </c>
      <c r="H900">
        <v>117.2</v>
      </c>
      <c r="I900" t="b">
        <v>1</v>
      </c>
    </row>
    <row r="901" spans="1:9" x14ac:dyDescent="0.35">
      <c r="A901" s="68">
        <v>39153</v>
      </c>
      <c r="B901">
        <v>1406.6</v>
      </c>
      <c r="C901">
        <v>100.54</v>
      </c>
      <c r="D901" s="21" t="b" cm="1">
        <f t="array" ref="D901">A901=_xlfn.AGGREGATE(14,6,$A$2:$A$4815/((YEAR(A901)=YEAR($A$2:$A$4815))*(MONTH(A901)=MONTH($A$2:$A$4815))),1)</f>
        <v>0</v>
      </c>
      <c r="F901" s="69">
        <v>44137</v>
      </c>
      <c r="G901">
        <v>3310.24</v>
      </c>
      <c r="H901">
        <v>117.22</v>
      </c>
      <c r="I901" t="b">
        <v>0</v>
      </c>
    </row>
    <row r="902" spans="1:9" x14ac:dyDescent="0.35">
      <c r="A902" s="68">
        <v>39154</v>
      </c>
      <c r="B902">
        <v>1377.95</v>
      </c>
      <c r="C902">
        <v>100.8</v>
      </c>
      <c r="D902" s="21" t="b" cm="1">
        <f t="array" ref="D902">A902=_xlfn.AGGREGATE(14,6,$A$2:$A$4815/((YEAR(A902)=YEAR($A$2:$A$4815))*(MONTH(A902)=MONTH($A$2:$A$4815))),1)</f>
        <v>0</v>
      </c>
      <c r="F902" s="69">
        <v>44138</v>
      </c>
      <c r="G902">
        <v>3369.16</v>
      </c>
      <c r="H902">
        <v>117.17</v>
      </c>
      <c r="I902" t="b">
        <v>0</v>
      </c>
    </row>
    <row r="903" spans="1:9" x14ac:dyDescent="0.35">
      <c r="A903" s="68">
        <v>39155</v>
      </c>
      <c r="B903">
        <v>1387.17</v>
      </c>
      <c r="C903">
        <v>100.68</v>
      </c>
      <c r="D903" s="21" t="b" cm="1">
        <f t="array" ref="D903">A903=_xlfn.AGGREGATE(14,6,$A$2:$A$4815/((YEAR(A903)=YEAR($A$2:$A$4815))*(MONTH(A903)=MONTH($A$2:$A$4815))),1)</f>
        <v>0</v>
      </c>
      <c r="F903" s="69">
        <v>44139</v>
      </c>
      <c r="G903">
        <v>3443.44</v>
      </c>
      <c r="H903">
        <v>117.95</v>
      </c>
      <c r="I903" t="b">
        <v>0</v>
      </c>
    </row>
    <row r="904" spans="1:9" x14ac:dyDescent="0.35">
      <c r="A904" s="68">
        <v>39156</v>
      </c>
      <c r="B904">
        <v>1392.28</v>
      </c>
      <c r="C904">
        <v>100.57</v>
      </c>
      <c r="D904" s="21" t="b" cm="1">
        <f t="array" ref="D904">A904=_xlfn.AGGREGATE(14,6,$A$2:$A$4815/((YEAR(A904)=YEAR($A$2:$A$4815))*(MONTH(A904)=MONTH($A$2:$A$4815))),1)</f>
        <v>0</v>
      </c>
      <c r="F904" s="69">
        <v>44140</v>
      </c>
      <c r="G904">
        <v>3510.45</v>
      </c>
      <c r="H904">
        <v>118.06</v>
      </c>
      <c r="I904" t="b">
        <v>0</v>
      </c>
    </row>
    <row r="905" spans="1:9" x14ac:dyDescent="0.35">
      <c r="A905" s="68">
        <v>39157</v>
      </c>
      <c r="B905">
        <v>1386.95</v>
      </c>
      <c r="C905">
        <v>100.58</v>
      </c>
      <c r="D905" s="21" t="b" cm="1">
        <f t="array" ref="D905">A905=_xlfn.AGGREGATE(14,6,$A$2:$A$4815/((YEAR(A905)=YEAR($A$2:$A$4815))*(MONTH(A905)=MONTH($A$2:$A$4815))),1)</f>
        <v>0</v>
      </c>
      <c r="F905" s="69">
        <v>44141</v>
      </c>
      <c r="G905">
        <v>3509.44</v>
      </c>
      <c r="H905">
        <v>117.8</v>
      </c>
      <c r="I905" t="b">
        <v>0</v>
      </c>
    </row>
    <row r="906" spans="1:9" x14ac:dyDescent="0.35">
      <c r="A906" s="68">
        <v>39160</v>
      </c>
      <c r="B906">
        <v>1402.06</v>
      </c>
      <c r="C906">
        <v>100.51</v>
      </c>
      <c r="D906" s="21" t="b" cm="1">
        <f t="array" ref="D906">A906=_xlfn.AGGREGATE(14,6,$A$2:$A$4815/((YEAR(A906)=YEAR($A$2:$A$4815))*(MONTH(A906)=MONTH($A$2:$A$4815))),1)</f>
        <v>0</v>
      </c>
      <c r="F906" s="69">
        <v>44144</v>
      </c>
      <c r="G906">
        <v>3550.5</v>
      </c>
      <c r="H906">
        <v>117.25</v>
      </c>
      <c r="I906" t="b">
        <v>0</v>
      </c>
    </row>
    <row r="907" spans="1:9" x14ac:dyDescent="0.35">
      <c r="A907" s="68">
        <v>39161</v>
      </c>
      <c r="B907">
        <v>1410.94</v>
      </c>
      <c r="C907">
        <v>100.61</v>
      </c>
      <c r="D907" s="21" t="b" cm="1">
        <f t="array" ref="D907">A907=_xlfn.AGGREGATE(14,6,$A$2:$A$4815/((YEAR(A907)=YEAR($A$2:$A$4815))*(MONTH(A907)=MONTH($A$2:$A$4815))),1)</f>
        <v>0</v>
      </c>
      <c r="F907" s="69">
        <v>44145</v>
      </c>
      <c r="G907">
        <v>3545.53</v>
      </c>
      <c r="H907">
        <v>117.06</v>
      </c>
      <c r="I907" t="b">
        <v>0</v>
      </c>
    </row>
    <row r="908" spans="1:9" x14ac:dyDescent="0.35">
      <c r="A908" s="68">
        <v>39162</v>
      </c>
      <c r="B908">
        <v>1435.04</v>
      </c>
      <c r="C908">
        <v>100.74</v>
      </c>
      <c r="D908" s="21" t="b" cm="1">
        <f t="array" ref="D908">A908=_xlfn.AGGREGATE(14,6,$A$2:$A$4815/((YEAR(A908)=YEAR($A$2:$A$4815))*(MONTH(A908)=MONTH($A$2:$A$4815))),1)</f>
        <v>0</v>
      </c>
      <c r="F908" s="69">
        <v>44146</v>
      </c>
      <c r="G908">
        <v>3572.66</v>
      </c>
      <c r="H908">
        <v>117.13</v>
      </c>
      <c r="I908" t="b">
        <v>0</v>
      </c>
    </row>
    <row r="909" spans="1:9" x14ac:dyDescent="0.35">
      <c r="A909" s="68">
        <v>39163</v>
      </c>
      <c r="B909">
        <v>1434.54</v>
      </c>
      <c r="C909">
        <v>100.55</v>
      </c>
      <c r="D909" s="21" t="b" cm="1">
        <f t="array" ref="D909">A909=_xlfn.AGGREGATE(14,6,$A$2:$A$4815/((YEAR(A909)=YEAR($A$2:$A$4815))*(MONTH(A909)=MONTH($A$2:$A$4815))),1)</f>
        <v>0</v>
      </c>
      <c r="F909" s="69">
        <v>44147</v>
      </c>
      <c r="G909">
        <v>3537.01</v>
      </c>
      <c r="H909">
        <v>117.62</v>
      </c>
      <c r="I909" t="b">
        <v>0</v>
      </c>
    </row>
    <row r="910" spans="1:9" x14ac:dyDescent="0.35">
      <c r="A910" s="68">
        <v>39164</v>
      </c>
      <c r="B910">
        <v>1436.11</v>
      </c>
      <c r="C910">
        <v>100.41</v>
      </c>
      <c r="D910" s="21" t="b" cm="1">
        <f t="array" ref="D910">A910=_xlfn.AGGREGATE(14,6,$A$2:$A$4815/((YEAR(A910)=YEAR($A$2:$A$4815))*(MONTH(A910)=MONTH($A$2:$A$4815))),1)</f>
        <v>0</v>
      </c>
      <c r="F910" s="69">
        <v>44148</v>
      </c>
      <c r="G910">
        <v>3585.15</v>
      </c>
      <c r="H910">
        <v>117.64</v>
      </c>
      <c r="I910" t="b">
        <v>0</v>
      </c>
    </row>
    <row r="911" spans="1:9" x14ac:dyDescent="0.35">
      <c r="A911" s="68">
        <v>39167</v>
      </c>
      <c r="B911">
        <v>1437.5</v>
      </c>
      <c r="C911">
        <v>100.35</v>
      </c>
      <c r="D911" s="21" t="b" cm="1">
        <f t="array" ref="D911">A911=_xlfn.AGGREGATE(14,6,$A$2:$A$4815/((YEAR(A911)=YEAR($A$2:$A$4815))*(MONTH(A911)=MONTH($A$2:$A$4815))),1)</f>
        <v>0</v>
      </c>
      <c r="F911" s="69">
        <v>44151</v>
      </c>
      <c r="G911">
        <v>3626.91</v>
      </c>
      <c r="H911">
        <v>117.63</v>
      </c>
      <c r="I911" t="b">
        <v>0</v>
      </c>
    </row>
    <row r="912" spans="1:9" x14ac:dyDescent="0.35">
      <c r="A912" s="68">
        <v>39168</v>
      </c>
      <c r="B912">
        <v>1428.61</v>
      </c>
      <c r="C912">
        <v>100.37</v>
      </c>
      <c r="D912" s="21" t="b" cm="1">
        <f t="array" ref="D912">A912=_xlfn.AGGREGATE(14,6,$A$2:$A$4815/((YEAR(A912)=YEAR($A$2:$A$4815))*(MONTH(A912)=MONTH($A$2:$A$4815))),1)</f>
        <v>0</v>
      </c>
      <c r="F912" s="69">
        <v>44152</v>
      </c>
      <c r="G912">
        <v>3609.53</v>
      </c>
      <c r="H912">
        <v>117.87</v>
      </c>
      <c r="I912" t="b">
        <v>0</v>
      </c>
    </row>
    <row r="913" spans="1:9" x14ac:dyDescent="0.35">
      <c r="A913" s="68">
        <v>39169</v>
      </c>
      <c r="B913">
        <v>1417.23</v>
      </c>
      <c r="C913">
        <v>100.42</v>
      </c>
      <c r="D913" s="21" t="b" cm="1">
        <f t="array" ref="D913">A913=_xlfn.AGGREGATE(14,6,$A$2:$A$4815/((YEAR(A913)=YEAR($A$2:$A$4815))*(MONTH(A913)=MONTH($A$2:$A$4815))),1)</f>
        <v>0</v>
      </c>
      <c r="F913" s="69">
        <v>44153</v>
      </c>
      <c r="G913">
        <v>3567.79</v>
      </c>
      <c r="H913">
        <v>117.95</v>
      </c>
      <c r="I913" t="b">
        <v>0</v>
      </c>
    </row>
    <row r="914" spans="1:9" x14ac:dyDescent="0.35">
      <c r="A914" s="68">
        <v>39170</v>
      </c>
      <c r="B914">
        <v>1422.53</v>
      </c>
      <c r="C914">
        <v>100.35</v>
      </c>
      <c r="D914" s="21" t="b" cm="1">
        <f t="array" ref="D914">A914=_xlfn.AGGREGATE(14,6,$A$2:$A$4815/((YEAR(A914)=YEAR($A$2:$A$4815))*(MONTH(A914)=MONTH($A$2:$A$4815))),1)</f>
        <v>0</v>
      </c>
      <c r="F914" s="69">
        <v>44154</v>
      </c>
      <c r="G914">
        <v>3581.87</v>
      </c>
      <c r="H914">
        <v>118.17</v>
      </c>
      <c r="I914" t="b">
        <v>0</v>
      </c>
    </row>
    <row r="915" spans="1:9" x14ac:dyDescent="0.35">
      <c r="A915" s="68">
        <v>39171</v>
      </c>
      <c r="B915">
        <v>1420.86</v>
      </c>
      <c r="C915">
        <v>100.26</v>
      </c>
      <c r="D915" s="21" t="b" cm="1">
        <f t="array" ref="D915">A915=_xlfn.AGGREGATE(14,6,$A$2:$A$4815/((YEAR(A915)=YEAR($A$2:$A$4815))*(MONTH(A915)=MONTH($A$2:$A$4815))),1)</f>
        <v>1</v>
      </c>
      <c r="F915" s="69">
        <v>44155</v>
      </c>
      <c r="G915">
        <v>3557.54</v>
      </c>
      <c r="H915">
        <v>118.29</v>
      </c>
      <c r="I915" t="b">
        <v>0</v>
      </c>
    </row>
    <row r="916" spans="1:9" x14ac:dyDescent="0.35">
      <c r="A916" s="68">
        <v>39174</v>
      </c>
      <c r="B916">
        <v>1424.55</v>
      </c>
      <c r="C916">
        <v>100</v>
      </c>
      <c r="D916" s="21" t="b" cm="1">
        <f t="array" ref="D916">A916=_xlfn.AGGREGATE(14,6,$A$2:$A$4815/((YEAR(A916)=YEAR($A$2:$A$4815))*(MONTH(A916)=MONTH($A$2:$A$4815))),1)</f>
        <v>0</v>
      </c>
      <c r="F916" s="69">
        <v>44158</v>
      </c>
      <c r="G916">
        <v>3577.59</v>
      </c>
      <c r="H916">
        <v>118.26</v>
      </c>
      <c r="I916" t="b">
        <v>0</v>
      </c>
    </row>
    <row r="917" spans="1:9" x14ac:dyDescent="0.35">
      <c r="A917" s="68">
        <v>39175</v>
      </c>
      <c r="B917">
        <v>1437.77</v>
      </c>
      <c r="C917">
        <v>99.9</v>
      </c>
      <c r="D917" s="21" t="b" cm="1">
        <f t="array" ref="D917">A917=_xlfn.AGGREGATE(14,6,$A$2:$A$4815/((YEAR(A917)=YEAR($A$2:$A$4815))*(MONTH(A917)=MONTH($A$2:$A$4815))),1)</f>
        <v>0</v>
      </c>
      <c r="F917" s="69">
        <v>44159</v>
      </c>
      <c r="G917">
        <v>3635.41</v>
      </c>
      <c r="H917">
        <v>118.1</v>
      </c>
      <c r="I917" t="b">
        <v>0</v>
      </c>
    </row>
    <row r="918" spans="1:9" x14ac:dyDescent="0.35">
      <c r="A918" s="68">
        <v>39176</v>
      </c>
      <c r="B918">
        <v>1439.37</v>
      </c>
      <c r="C918">
        <v>100.01</v>
      </c>
      <c r="D918" s="21" t="b" cm="1">
        <f t="array" ref="D918">A918=_xlfn.AGGREGATE(14,6,$A$2:$A$4815/((YEAR(A918)=YEAR($A$2:$A$4815))*(MONTH(A918)=MONTH($A$2:$A$4815))),1)</f>
        <v>0</v>
      </c>
      <c r="F918" s="69">
        <v>44160</v>
      </c>
      <c r="G918">
        <v>3629.65</v>
      </c>
      <c r="H918">
        <v>118.06</v>
      </c>
      <c r="I918" t="b">
        <v>0</v>
      </c>
    </row>
    <row r="919" spans="1:9" x14ac:dyDescent="0.35">
      <c r="A919" s="68">
        <v>39177</v>
      </c>
      <c r="B919">
        <v>1443.76</v>
      </c>
      <c r="C919">
        <v>99.92</v>
      </c>
      <c r="D919" s="21" t="b" cm="1">
        <f t="array" ref="D919">A919=_xlfn.AGGREGATE(14,6,$A$2:$A$4815/((YEAR(A919)=YEAR($A$2:$A$4815))*(MONTH(A919)=MONTH($A$2:$A$4815))),1)</f>
        <v>0</v>
      </c>
      <c r="F919" s="69">
        <v>44161</v>
      </c>
      <c r="G919">
        <v>3629.65</v>
      </c>
      <c r="H919">
        <v>118.06</v>
      </c>
      <c r="I919" t="b">
        <v>0</v>
      </c>
    </row>
    <row r="920" spans="1:9" x14ac:dyDescent="0.35">
      <c r="A920" s="68">
        <v>39178</v>
      </c>
      <c r="B920">
        <v>1443.76</v>
      </c>
      <c r="C920">
        <v>99.92</v>
      </c>
      <c r="D920" s="21" t="b" cm="1">
        <f t="array" ref="D920">A920=_xlfn.AGGREGATE(14,6,$A$2:$A$4815/((YEAR(A920)=YEAR($A$2:$A$4815))*(MONTH(A920)=MONTH($A$2:$A$4815))),1)</f>
        <v>0</v>
      </c>
      <c r="F920" s="69">
        <v>44162</v>
      </c>
      <c r="G920">
        <v>3638.35</v>
      </c>
      <c r="H920">
        <v>118.26</v>
      </c>
      <c r="I920" t="b">
        <v>0</v>
      </c>
    </row>
    <row r="921" spans="1:9" x14ac:dyDescent="0.35">
      <c r="A921" s="68">
        <v>39181</v>
      </c>
      <c r="B921">
        <v>1444.61</v>
      </c>
      <c r="C921">
        <v>99.54</v>
      </c>
      <c r="D921" s="21" t="b" cm="1">
        <f t="array" ref="D921">A921=_xlfn.AGGREGATE(14,6,$A$2:$A$4815/((YEAR(A921)=YEAR($A$2:$A$4815))*(MONTH(A921)=MONTH($A$2:$A$4815))),1)</f>
        <v>0</v>
      </c>
      <c r="F921" s="69">
        <v>44165</v>
      </c>
      <c r="G921">
        <v>3621.63</v>
      </c>
      <c r="H921">
        <v>118.42</v>
      </c>
      <c r="I921" t="b">
        <v>1</v>
      </c>
    </row>
    <row r="922" spans="1:9" x14ac:dyDescent="0.35">
      <c r="A922" s="68">
        <v>39182</v>
      </c>
      <c r="B922">
        <v>1448.39</v>
      </c>
      <c r="C922">
        <v>99.69</v>
      </c>
      <c r="D922" s="21" t="b" cm="1">
        <f t="array" ref="D922">A922=_xlfn.AGGREGATE(14,6,$A$2:$A$4815/((YEAR(A922)=YEAR($A$2:$A$4815))*(MONTH(A922)=MONTH($A$2:$A$4815))),1)</f>
        <v>0</v>
      </c>
      <c r="F922" s="69">
        <v>44166</v>
      </c>
      <c r="G922">
        <v>3662.45</v>
      </c>
      <c r="H922">
        <v>117.84</v>
      </c>
      <c r="I922" t="b">
        <v>0</v>
      </c>
    </row>
    <row r="923" spans="1:9" x14ac:dyDescent="0.35">
      <c r="A923" s="68">
        <v>39183</v>
      </c>
      <c r="B923">
        <v>1438.87</v>
      </c>
      <c r="C923">
        <v>99.63</v>
      </c>
      <c r="D923" s="21" t="b" cm="1">
        <f t="array" ref="D923">A923=_xlfn.AGGREGATE(14,6,$A$2:$A$4815/((YEAR(A923)=YEAR($A$2:$A$4815))*(MONTH(A923)=MONTH($A$2:$A$4815))),1)</f>
        <v>0</v>
      </c>
      <c r="F923" s="69">
        <v>44167</v>
      </c>
      <c r="G923">
        <v>3669.01</v>
      </c>
      <c r="H923">
        <v>117.71</v>
      </c>
      <c r="I923" t="b">
        <v>0</v>
      </c>
    </row>
    <row r="924" spans="1:9" x14ac:dyDescent="0.35">
      <c r="A924" s="68">
        <v>39184</v>
      </c>
      <c r="B924">
        <v>1447.8</v>
      </c>
      <c r="C924">
        <v>99.75</v>
      </c>
      <c r="D924" s="21" t="b" cm="1">
        <f t="array" ref="D924">A924=_xlfn.AGGREGATE(14,6,$A$2:$A$4815/((YEAR(A924)=YEAR($A$2:$A$4815))*(MONTH(A924)=MONTH($A$2:$A$4815))),1)</f>
        <v>0</v>
      </c>
      <c r="F924" s="69">
        <v>44168</v>
      </c>
      <c r="G924">
        <v>3666.72</v>
      </c>
      <c r="H924">
        <v>117.91</v>
      </c>
      <c r="I924" t="b">
        <v>0</v>
      </c>
    </row>
    <row r="925" spans="1:9" x14ac:dyDescent="0.35">
      <c r="A925" s="68">
        <v>39185</v>
      </c>
      <c r="B925">
        <v>1452.85</v>
      </c>
      <c r="C925">
        <v>99.59</v>
      </c>
      <c r="D925" s="21" t="b" cm="1">
        <f t="array" ref="D925">A925=_xlfn.AGGREGATE(14,6,$A$2:$A$4815/((YEAR(A925)=YEAR($A$2:$A$4815))*(MONTH(A925)=MONTH($A$2:$A$4815))),1)</f>
        <v>0</v>
      </c>
      <c r="F925" s="69">
        <v>44169</v>
      </c>
      <c r="G925">
        <v>3699.12</v>
      </c>
      <c r="H925">
        <v>117.59</v>
      </c>
      <c r="I925" t="b">
        <v>0</v>
      </c>
    </row>
    <row r="926" spans="1:9" x14ac:dyDescent="0.35">
      <c r="A926" s="68">
        <v>39188</v>
      </c>
      <c r="B926">
        <v>1468.47</v>
      </c>
      <c r="C926">
        <v>99.79</v>
      </c>
      <c r="D926" s="21" t="b" cm="1">
        <f t="array" ref="D926">A926=_xlfn.AGGREGATE(14,6,$A$2:$A$4815/((YEAR(A926)=YEAR($A$2:$A$4815))*(MONTH(A926)=MONTH($A$2:$A$4815))),1)</f>
        <v>0</v>
      </c>
      <c r="F926" s="69">
        <v>44172</v>
      </c>
      <c r="G926">
        <v>3691.96</v>
      </c>
      <c r="H926">
        <v>117.77</v>
      </c>
      <c r="I926" t="b">
        <v>0</v>
      </c>
    </row>
    <row r="927" spans="1:9" x14ac:dyDescent="0.35">
      <c r="A927" s="68">
        <v>39189</v>
      </c>
      <c r="B927">
        <v>1471.48</v>
      </c>
      <c r="C927">
        <v>100.08</v>
      </c>
      <c r="D927" s="21" t="b" cm="1">
        <f t="array" ref="D927">A927=_xlfn.AGGREGATE(14,6,$A$2:$A$4815/((YEAR(A927)=YEAR($A$2:$A$4815))*(MONTH(A927)=MONTH($A$2:$A$4815))),1)</f>
        <v>0</v>
      </c>
      <c r="F927" s="69">
        <v>44173</v>
      </c>
      <c r="G927">
        <v>3702.25</v>
      </c>
      <c r="H927">
        <v>117.78</v>
      </c>
      <c r="I927" t="b">
        <v>0</v>
      </c>
    </row>
    <row r="928" spans="1:9" x14ac:dyDescent="0.35">
      <c r="A928" s="68">
        <v>39190</v>
      </c>
      <c r="B928">
        <v>1472.5</v>
      </c>
      <c r="C928">
        <v>100.23</v>
      </c>
      <c r="D928" s="21" t="b" cm="1">
        <f t="array" ref="D928">A928=_xlfn.AGGREGATE(14,6,$A$2:$A$4815/((YEAR(A928)=YEAR($A$2:$A$4815))*(MONTH(A928)=MONTH($A$2:$A$4815))),1)</f>
        <v>0</v>
      </c>
      <c r="F928" s="69">
        <v>44174</v>
      </c>
      <c r="G928">
        <v>3672.82</v>
      </c>
      <c r="H928">
        <v>117.61</v>
      </c>
      <c r="I928" t="b">
        <v>0</v>
      </c>
    </row>
    <row r="929" spans="1:9" x14ac:dyDescent="0.35">
      <c r="A929" s="68">
        <v>39191</v>
      </c>
      <c r="B929">
        <v>1470.73</v>
      </c>
      <c r="C929">
        <v>100.19</v>
      </c>
      <c r="D929" s="21" t="b" cm="1">
        <f t="array" ref="D929">A929=_xlfn.AGGREGATE(14,6,$A$2:$A$4815/((YEAR(A929)=YEAR($A$2:$A$4815))*(MONTH(A929)=MONTH($A$2:$A$4815))),1)</f>
        <v>0</v>
      </c>
      <c r="F929" s="69">
        <v>44175</v>
      </c>
      <c r="G929">
        <v>3668.1</v>
      </c>
      <c r="H929">
        <v>117.9</v>
      </c>
      <c r="I929" t="b">
        <v>0</v>
      </c>
    </row>
    <row r="930" spans="1:9" x14ac:dyDescent="0.35">
      <c r="A930" s="68">
        <v>39192</v>
      </c>
      <c r="B930">
        <v>1484.35</v>
      </c>
      <c r="C930">
        <v>100.14</v>
      </c>
      <c r="D930" s="21" t="b" cm="1">
        <f t="array" ref="D930">A930=_xlfn.AGGREGATE(14,6,$A$2:$A$4815/((YEAR(A930)=YEAR($A$2:$A$4815))*(MONTH(A930)=MONTH($A$2:$A$4815))),1)</f>
        <v>0</v>
      </c>
      <c r="F930" s="69">
        <v>44176</v>
      </c>
      <c r="G930">
        <v>3663.46</v>
      </c>
      <c r="H930">
        <v>118.03</v>
      </c>
      <c r="I930" t="b">
        <v>0</v>
      </c>
    </row>
    <row r="931" spans="1:9" x14ac:dyDescent="0.35">
      <c r="A931" s="68">
        <v>39195</v>
      </c>
      <c r="B931">
        <v>1480.93</v>
      </c>
      <c r="C931">
        <v>100.24</v>
      </c>
      <c r="D931" s="21" t="b" cm="1">
        <f t="array" ref="D931">A931=_xlfn.AGGREGATE(14,6,$A$2:$A$4815/((YEAR(A931)=YEAR($A$2:$A$4815))*(MONTH(A931)=MONTH($A$2:$A$4815))),1)</f>
        <v>0</v>
      </c>
      <c r="F931" s="69">
        <v>44179</v>
      </c>
      <c r="G931">
        <v>3647.49</v>
      </c>
      <c r="H931">
        <v>117.96</v>
      </c>
      <c r="I931" t="b">
        <v>0</v>
      </c>
    </row>
    <row r="932" spans="1:9" x14ac:dyDescent="0.35">
      <c r="A932" s="68">
        <v>39196</v>
      </c>
      <c r="B932">
        <v>1480.41</v>
      </c>
      <c r="C932">
        <v>100.29</v>
      </c>
      <c r="D932" s="21" t="b" cm="1">
        <f t="array" ref="D932">A932=_xlfn.AGGREGATE(14,6,$A$2:$A$4815/((YEAR(A932)=YEAR($A$2:$A$4815))*(MONTH(A932)=MONTH($A$2:$A$4815))),1)</f>
        <v>0</v>
      </c>
      <c r="F932" s="69">
        <v>44180</v>
      </c>
      <c r="G932">
        <v>3694.62</v>
      </c>
      <c r="H932">
        <v>118.03</v>
      </c>
      <c r="I932" t="b">
        <v>0</v>
      </c>
    </row>
    <row r="933" spans="1:9" x14ac:dyDescent="0.35">
      <c r="A933" s="68">
        <v>39197</v>
      </c>
      <c r="B933">
        <v>1495.42</v>
      </c>
      <c r="C933">
        <v>100.33</v>
      </c>
      <c r="D933" s="21" t="b" cm="1">
        <f t="array" ref="D933">A933=_xlfn.AGGREGATE(14,6,$A$2:$A$4815/((YEAR(A933)=YEAR($A$2:$A$4815))*(MONTH(A933)=MONTH($A$2:$A$4815))),1)</f>
        <v>0</v>
      </c>
      <c r="F933" s="69">
        <v>44181</v>
      </c>
      <c r="G933">
        <v>3701.17</v>
      </c>
      <c r="H933">
        <v>117.98</v>
      </c>
      <c r="I933" t="b">
        <v>0</v>
      </c>
    </row>
    <row r="934" spans="1:9" x14ac:dyDescent="0.35">
      <c r="A934" s="68">
        <v>39198</v>
      </c>
      <c r="B934">
        <v>1494.25</v>
      </c>
      <c r="C934">
        <v>100.14</v>
      </c>
      <c r="D934" s="21" t="b" cm="1">
        <f t="array" ref="D934">A934=_xlfn.AGGREGATE(14,6,$A$2:$A$4815/((YEAR(A934)=YEAR($A$2:$A$4815))*(MONTH(A934)=MONTH($A$2:$A$4815))),1)</f>
        <v>0</v>
      </c>
      <c r="F934" s="69">
        <v>44182</v>
      </c>
      <c r="G934">
        <v>3722.48</v>
      </c>
      <c r="H934">
        <v>117.85</v>
      </c>
      <c r="I934" t="b">
        <v>0</v>
      </c>
    </row>
    <row r="935" spans="1:9" x14ac:dyDescent="0.35">
      <c r="A935" s="68">
        <v>39199</v>
      </c>
      <c r="B935">
        <v>1494.07</v>
      </c>
      <c r="C935">
        <v>100.12</v>
      </c>
      <c r="D935" s="21" t="b" cm="1">
        <f t="array" ref="D935">A935=_xlfn.AGGREGATE(14,6,$A$2:$A$4815/((YEAR(A935)=YEAR($A$2:$A$4815))*(MONTH(A935)=MONTH($A$2:$A$4815))),1)</f>
        <v>0</v>
      </c>
      <c r="F935" s="69">
        <v>44183</v>
      </c>
      <c r="G935">
        <v>3709.41</v>
      </c>
      <c r="H935">
        <v>117.79</v>
      </c>
      <c r="I935" t="b">
        <v>0</v>
      </c>
    </row>
    <row r="936" spans="1:9" x14ac:dyDescent="0.35">
      <c r="A936" s="68">
        <v>39202</v>
      </c>
      <c r="B936">
        <v>1482.37</v>
      </c>
      <c r="C936">
        <v>100.46</v>
      </c>
      <c r="D936" s="21" t="b" cm="1">
        <f t="array" ref="D936">A936=_xlfn.AGGREGATE(14,6,$A$2:$A$4815/((YEAR(A936)=YEAR($A$2:$A$4815))*(MONTH(A936)=MONTH($A$2:$A$4815))),1)</f>
        <v>1</v>
      </c>
      <c r="F936" s="69">
        <v>44186</v>
      </c>
      <c r="G936">
        <v>3694.92</v>
      </c>
      <c r="H936">
        <v>117.79</v>
      </c>
      <c r="I936" t="b">
        <v>0</v>
      </c>
    </row>
    <row r="937" spans="1:9" x14ac:dyDescent="0.35">
      <c r="A937" s="68">
        <v>39203</v>
      </c>
      <c r="B937">
        <v>1486.3</v>
      </c>
      <c r="C937">
        <v>100.02</v>
      </c>
      <c r="D937" s="21" t="b" cm="1">
        <f t="array" ref="D937">A937=_xlfn.AGGREGATE(14,6,$A$2:$A$4815/((YEAR(A937)=YEAR($A$2:$A$4815))*(MONTH(A937)=MONTH($A$2:$A$4815))),1)</f>
        <v>0</v>
      </c>
      <c r="F937" s="69">
        <v>44187</v>
      </c>
      <c r="G937">
        <v>3687.26</v>
      </c>
      <c r="H937">
        <v>117.96</v>
      </c>
      <c r="I937" t="b">
        <v>0</v>
      </c>
    </row>
    <row r="938" spans="1:9" x14ac:dyDescent="0.35">
      <c r="A938" s="68">
        <v>39204</v>
      </c>
      <c r="B938">
        <v>1495.92</v>
      </c>
      <c r="C938">
        <v>100.05</v>
      </c>
      <c r="D938" s="21" t="b" cm="1">
        <f t="array" ref="D938">A938=_xlfn.AGGREGATE(14,6,$A$2:$A$4815/((YEAR(A938)=YEAR($A$2:$A$4815))*(MONTH(A938)=MONTH($A$2:$A$4815))),1)</f>
        <v>0</v>
      </c>
      <c r="F938" s="69">
        <v>44188</v>
      </c>
      <c r="G938">
        <v>3690.01</v>
      </c>
      <c r="H938">
        <v>117.88</v>
      </c>
      <c r="I938" t="b">
        <v>0</v>
      </c>
    </row>
    <row r="939" spans="1:9" x14ac:dyDescent="0.35">
      <c r="A939" s="68">
        <v>39205</v>
      </c>
      <c r="B939">
        <v>1502.39</v>
      </c>
      <c r="C939">
        <v>99.94</v>
      </c>
      <c r="D939" s="21" t="b" cm="1">
        <f t="array" ref="D939">A939=_xlfn.AGGREGATE(14,6,$A$2:$A$4815/((YEAR(A939)=YEAR($A$2:$A$4815))*(MONTH(A939)=MONTH($A$2:$A$4815))),1)</f>
        <v>0</v>
      </c>
      <c r="F939" s="69">
        <v>44189</v>
      </c>
      <c r="G939">
        <v>3703.06</v>
      </c>
      <c r="H939">
        <v>117.99</v>
      </c>
      <c r="I939" t="b">
        <v>0</v>
      </c>
    </row>
    <row r="940" spans="1:9" x14ac:dyDescent="0.35">
      <c r="A940" s="68">
        <v>39206</v>
      </c>
      <c r="B940">
        <v>1505.62</v>
      </c>
      <c r="C940">
        <v>100.07</v>
      </c>
      <c r="D940" s="21" t="b" cm="1">
        <f t="array" ref="D940">A940=_xlfn.AGGREGATE(14,6,$A$2:$A$4815/((YEAR(A940)=YEAR($A$2:$A$4815))*(MONTH(A940)=MONTH($A$2:$A$4815))),1)</f>
        <v>0</v>
      </c>
      <c r="F940" s="69">
        <v>44190</v>
      </c>
      <c r="G940">
        <v>3703.06</v>
      </c>
      <c r="H940">
        <v>117.99</v>
      </c>
      <c r="I940" t="b">
        <v>0</v>
      </c>
    </row>
    <row r="941" spans="1:9" x14ac:dyDescent="0.35">
      <c r="A941" s="68">
        <v>39209</v>
      </c>
      <c r="B941">
        <v>1509.48</v>
      </c>
      <c r="C941">
        <v>100.17</v>
      </c>
      <c r="D941" s="21" t="b" cm="1">
        <f t="array" ref="D941">A941=_xlfn.AGGREGATE(14,6,$A$2:$A$4815/((YEAR(A941)=YEAR($A$2:$A$4815))*(MONTH(A941)=MONTH($A$2:$A$4815))),1)</f>
        <v>0</v>
      </c>
      <c r="F941" s="69">
        <v>44193</v>
      </c>
      <c r="G941">
        <v>3735.36</v>
      </c>
      <c r="H941">
        <v>118.01</v>
      </c>
      <c r="I941" t="b">
        <v>0</v>
      </c>
    </row>
    <row r="942" spans="1:9" x14ac:dyDescent="0.35">
      <c r="A942" s="68">
        <v>39210</v>
      </c>
      <c r="B942">
        <v>1507.72</v>
      </c>
      <c r="C942">
        <v>100.06</v>
      </c>
      <c r="D942" s="21" t="b" cm="1">
        <f t="array" ref="D942">A942=_xlfn.AGGREGATE(14,6,$A$2:$A$4815/((YEAR(A942)=YEAR($A$2:$A$4815))*(MONTH(A942)=MONTH($A$2:$A$4815))),1)</f>
        <v>0</v>
      </c>
      <c r="F942" s="69">
        <v>44194</v>
      </c>
      <c r="G942">
        <v>3727.04</v>
      </c>
      <c r="H942">
        <v>118.03</v>
      </c>
      <c r="I942" t="b">
        <v>0</v>
      </c>
    </row>
    <row r="943" spans="1:9" x14ac:dyDescent="0.35">
      <c r="A943" s="68">
        <v>39211</v>
      </c>
      <c r="B943">
        <v>1512.58</v>
      </c>
      <c r="C943">
        <v>99.94</v>
      </c>
      <c r="D943" s="21" t="b" cm="1">
        <f t="array" ref="D943">A943=_xlfn.AGGREGATE(14,6,$A$2:$A$4815/((YEAR(A943)=YEAR($A$2:$A$4815))*(MONTH(A943)=MONTH($A$2:$A$4815))),1)</f>
        <v>0</v>
      </c>
      <c r="F943" s="69">
        <v>44195</v>
      </c>
      <c r="G943">
        <v>3732.04</v>
      </c>
      <c r="H943">
        <v>118.1</v>
      </c>
      <c r="I943" t="b">
        <v>0</v>
      </c>
    </row>
    <row r="944" spans="1:9" x14ac:dyDescent="0.35">
      <c r="A944" s="68">
        <v>39212</v>
      </c>
      <c r="B944">
        <v>1491.47</v>
      </c>
      <c r="C944">
        <v>100.11</v>
      </c>
      <c r="D944" s="21" t="b" cm="1">
        <f t="array" ref="D944">A944=_xlfn.AGGREGATE(14,6,$A$2:$A$4815/((YEAR(A944)=YEAR($A$2:$A$4815))*(MONTH(A944)=MONTH($A$2:$A$4815))),1)</f>
        <v>0</v>
      </c>
      <c r="F944" s="69">
        <v>44196</v>
      </c>
      <c r="G944">
        <v>3756.07</v>
      </c>
      <c r="H944">
        <v>118.19</v>
      </c>
      <c r="I944" t="b">
        <v>1</v>
      </c>
    </row>
    <row r="945" spans="1:9" x14ac:dyDescent="0.35">
      <c r="A945" s="68">
        <v>39213</v>
      </c>
      <c r="B945">
        <v>1505.85</v>
      </c>
      <c r="C945">
        <v>99.91</v>
      </c>
      <c r="D945" s="21" t="b" cm="1">
        <f t="array" ref="D945">A945=_xlfn.AGGREGATE(14,6,$A$2:$A$4815/((YEAR(A945)=YEAR($A$2:$A$4815))*(MONTH(A945)=MONTH($A$2:$A$4815))),1)</f>
        <v>0</v>
      </c>
      <c r="F945" s="69">
        <v>44197</v>
      </c>
      <c r="G945">
        <v>3756.07</v>
      </c>
      <c r="H945">
        <v>118.19</v>
      </c>
      <c r="I945" t="b">
        <v>0</v>
      </c>
    </row>
    <row r="946" spans="1:9" x14ac:dyDescent="0.35">
      <c r="A946" s="68">
        <v>39216</v>
      </c>
      <c r="B946">
        <v>1503.15</v>
      </c>
      <c r="C946">
        <v>99.93</v>
      </c>
      <c r="D946" s="21" t="b" cm="1">
        <f t="array" ref="D946">A946=_xlfn.AGGREGATE(14,6,$A$2:$A$4815/((YEAR(A946)=YEAR($A$2:$A$4815))*(MONTH(A946)=MONTH($A$2:$A$4815))),1)</f>
        <v>0</v>
      </c>
      <c r="F946" s="69">
        <v>44200</v>
      </c>
      <c r="G946">
        <v>3700.65</v>
      </c>
      <c r="H946">
        <v>118.04</v>
      </c>
      <c r="I946" t="b">
        <v>0</v>
      </c>
    </row>
    <row r="947" spans="1:9" x14ac:dyDescent="0.35">
      <c r="A947" s="68">
        <v>39217</v>
      </c>
      <c r="B947">
        <v>1501.19</v>
      </c>
      <c r="C947">
        <v>99.89</v>
      </c>
      <c r="D947" s="21" t="b" cm="1">
        <f t="array" ref="D947">A947=_xlfn.AGGREGATE(14,6,$A$2:$A$4815/((YEAR(A947)=YEAR($A$2:$A$4815))*(MONTH(A947)=MONTH($A$2:$A$4815))),1)</f>
        <v>0</v>
      </c>
      <c r="F947" s="69">
        <v>44201</v>
      </c>
      <c r="G947">
        <v>3726.86</v>
      </c>
      <c r="H947">
        <v>117.92</v>
      </c>
      <c r="I947" t="b">
        <v>0</v>
      </c>
    </row>
    <row r="948" spans="1:9" x14ac:dyDescent="0.35">
      <c r="A948" s="68">
        <v>39218</v>
      </c>
      <c r="B948">
        <v>1514.14</v>
      </c>
      <c r="C948">
        <v>99.91</v>
      </c>
      <c r="D948" s="21" t="b" cm="1">
        <f t="array" ref="D948">A948=_xlfn.AGGREGATE(14,6,$A$2:$A$4815/((YEAR(A948)=YEAR($A$2:$A$4815))*(MONTH(A948)=MONTH($A$2:$A$4815))),1)</f>
        <v>0</v>
      </c>
      <c r="F948" s="69">
        <v>44202</v>
      </c>
      <c r="G948">
        <v>3748.14</v>
      </c>
      <c r="H948">
        <v>117.34</v>
      </c>
      <c r="I948" t="b">
        <v>0</v>
      </c>
    </row>
    <row r="949" spans="1:9" x14ac:dyDescent="0.35">
      <c r="A949" s="68">
        <v>39219</v>
      </c>
      <c r="B949">
        <v>1512.75</v>
      </c>
      <c r="C949">
        <v>99.74</v>
      </c>
      <c r="D949" s="21" t="b" cm="1">
        <f t="array" ref="D949">A949=_xlfn.AGGREGATE(14,6,$A$2:$A$4815/((YEAR(A949)=YEAR($A$2:$A$4815))*(MONTH(A949)=MONTH($A$2:$A$4815))),1)</f>
        <v>0</v>
      </c>
      <c r="F949" s="69">
        <v>44203</v>
      </c>
      <c r="G949">
        <v>3803.79</v>
      </c>
      <c r="H949">
        <v>117.22</v>
      </c>
      <c r="I949" t="b">
        <v>0</v>
      </c>
    </row>
    <row r="950" spans="1:9" x14ac:dyDescent="0.35">
      <c r="A950" s="68">
        <v>39220</v>
      </c>
      <c r="B950">
        <v>1522.75</v>
      </c>
      <c r="C950">
        <v>99.45</v>
      </c>
      <c r="D950" s="21" t="b" cm="1">
        <f t="array" ref="D950">A950=_xlfn.AGGREGATE(14,6,$A$2:$A$4815/((YEAR(A950)=YEAR($A$2:$A$4815))*(MONTH(A950)=MONTH($A$2:$A$4815))),1)</f>
        <v>0</v>
      </c>
      <c r="F950" s="69">
        <v>44204</v>
      </c>
      <c r="G950">
        <v>3824.68</v>
      </c>
      <c r="H950">
        <v>117.08</v>
      </c>
      <c r="I950" t="b">
        <v>0</v>
      </c>
    </row>
    <row r="951" spans="1:9" x14ac:dyDescent="0.35">
      <c r="A951" s="68">
        <v>39223</v>
      </c>
      <c r="B951">
        <v>1525.1</v>
      </c>
      <c r="C951">
        <v>99.65</v>
      </c>
      <c r="D951" s="21" t="b" cm="1">
        <f t="array" ref="D951">A951=_xlfn.AGGREGATE(14,6,$A$2:$A$4815/((YEAR(A951)=YEAR($A$2:$A$4815))*(MONTH(A951)=MONTH($A$2:$A$4815))),1)</f>
        <v>0</v>
      </c>
      <c r="F951" s="69">
        <v>44207</v>
      </c>
      <c r="G951">
        <v>3799.61</v>
      </c>
      <c r="H951">
        <v>116.89</v>
      </c>
      <c r="I951" t="b">
        <v>0</v>
      </c>
    </row>
    <row r="952" spans="1:9" x14ac:dyDescent="0.35">
      <c r="A952" s="68">
        <v>39224</v>
      </c>
      <c r="B952">
        <v>1524.12</v>
      </c>
      <c r="C952">
        <v>99.45</v>
      </c>
      <c r="D952" s="21" t="b" cm="1">
        <f t="array" ref="D952">A952=_xlfn.AGGREGATE(14,6,$A$2:$A$4815/((YEAR(A952)=YEAR($A$2:$A$4815))*(MONTH(A952)=MONTH($A$2:$A$4815))),1)</f>
        <v>0</v>
      </c>
      <c r="F952" s="69">
        <v>44208</v>
      </c>
      <c r="G952">
        <v>3801.19</v>
      </c>
      <c r="H952">
        <v>116.99</v>
      </c>
      <c r="I952" t="b">
        <v>0</v>
      </c>
    </row>
    <row r="953" spans="1:9" x14ac:dyDescent="0.35">
      <c r="A953" s="68">
        <v>39225</v>
      </c>
      <c r="B953">
        <v>1522.28</v>
      </c>
      <c r="C953">
        <v>99.37</v>
      </c>
      <c r="D953" s="21" t="b" cm="1">
        <f t="array" ref="D953">A953=_xlfn.AGGREGATE(14,6,$A$2:$A$4815/((YEAR(A953)=YEAR($A$2:$A$4815))*(MONTH(A953)=MONTH($A$2:$A$4815))),1)</f>
        <v>0</v>
      </c>
      <c r="F953" s="69">
        <v>44209</v>
      </c>
      <c r="G953">
        <v>3809.84</v>
      </c>
      <c r="H953">
        <v>117.36</v>
      </c>
      <c r="I953" t="b">
        <v>0</v>
      </c>
    </row>
    <row r="954" spans="1:9" x14ac:dyDescent="0.35">
      <c r="A954" s="68">
        <v>39226</v>
      </c>
      <c r="B954">
        <v>1507.51</v>
      </c>
      <c r="C954">
        <v>99.41</v>
      </c>
      <c r="D954" s="21" t="b" cm="1">
        <f t="array" ref="D954">A954=_xlfn.AGGREGATE(14,6,$A$2:$A$4815/((YEAR(A954)=YEAR($A$2:$A$4815))*(MONTH(A954)=MONTH($A$2:$A$4815))),1)</f>
        <v>0</v>
      </c>
      <c r="F954" s="69">
        <v>44210</v>
      </c>
      <c r="G954">
        <v>3795.54</v>
      </c>
      <c r="H954">
        <v>117.13</v>
      </c>
      <c r="I954" t="b">
        <v>0</v>
      </c>
    </row>
    <row r="955" spans="1:9" x14ac:dyDescent="0.35">
      <c r="A955" s="68">
        <v>39227</v>
      </c>
      <c r="B955">
        <v>1515.73</v>
      </c>
      <c r="C955">
        <v>99.36</v>
      </c>
      <c r="D955" s="21" t="b" cm="1">
        <f t="array" ref="D955">A955=_xlfn.AGGREGATE(14,6,$A$2:$A$4815/((YEAR(A955)=YEAR($A$2:$A$4815))*(MONTH(A955)=MONTH($A$2:$A$4815))),1)</f>
        <v>0</v>
      </c>
      <c r="F955" s="69">
        <v>44211</v>
      </c>
      <c r="G955">
        <v>3768.25</v>
      </c>
      <c r="H955">
        <v>117.25</v>
      </c>
      <c r="I955" t="b">
        <v>0</v>
      </c>
    </row>
    <row r="956" spans="1:9" x14ac:dyDescent="0.35">
      <c r="A956" s="68">
        <v>39230</v>
      </c>
      <c r="B956">
        <v>1515.73</v>
      </c>
      <c r="C956">
        <v>99.36</v>
      </c>
      <c r="D956" s="21" t="b" cm="1">
        <f t="array" ref="D956">A956=_xlfn.AGGREGATE(14,6,$A$2:$A$4815/((YEAR(A956)=YEAR($A$2:$A$4815))*(MONTH(A956)=MONTH($A$2:$A$4815))),1)</f>
        <v>0</v>
      </c>
      <c r="F956" s="69">
        <v>44214</v>
      </c>
      <c r="G956">
        <v>3768.25</v>
      </c>
      <c r="H956">
        <v>117.25</v>
      </c>
      <c r="I956" t="b">
        <v>0</v>
      </c>
    </row>
    <row r="957" spans="1:9" x14ac:dyDescent="0.35">
      <c r="A957" s="68">
        <v>39231</v>
      </c>
      <c r="B957">
        <v>1518.11</v>
      </c>
      <c r="C957">
        <v>99.26</v>
      </c>
      <c r="D957" s="21" t="b" cm="1">
        <f t="array" ref="D957">A957=_xlfn.AGGREGATE(14,6,$A$2:$A$4815/((YEAR(A957)=YEAR($A$2:$A$4815))*(MONTH(A957)=MONTH($A$2:$A$4815))),1)</f>
        <v>0</v>
      </c>
      <c r="F957" s="69">
        <v>44215</v>
      </c>
      <c r="G957">
        <v>3798.91</v>
      </c>
      <c r="H957">
        <v>117.41</v>
      </c>
      <c r="I957" t="b">
        <v>0</v>
      </c>
    </row>
    <row r="958" spans="1:9" x14ac:dyDescent="0.35">
      <c r="A958" s="68">
        <v>39232</v>
      </c>
      <c r="B958">
        <v>1530.23</v>
      </c>
      <c r="C958">
        <v>99.38</v>
      </c>
      <c r="D958" s="21" t="b" cm="1">
        <f t="array" ref="D958">A958=_xlfn.AGGREGATE(14,6,$A$2:$A$4815/((YEAR(A958)=YEAR($A$2:$A$4815))*(MONTH(A958)=MONTH($A$2:$A$4815))),1)</f>
        <v>0</v>
      </c>
      <c r="F958" s="69">
        <v>44216</v>
      </c>
      <c r="G958">
        <v>3851.85</v>
      </c>
      <c r="H958">
        <v>117.42</v>
      </c>
      <c r="I958" t="b">
        <v>0</v>
      </c>
    </row>
    <row r="959" spans="1:9" x14ac:dyDescent="0.35">
      <c r="A959" s="68">
        <v>39233</v>
      </c>
      <c r="B959">
        <v>1530.62</v>
      </c>
      <c r="C959">
        <v>99.16</v>
      </c>
      <c r="D959" s="21" t="b" cm="1">
        <f t="array" ref="D959">A959=_xlfn.AGGREGATE(14,6,$A$2:$A$4815/((YEAR(A959)=YEAR($A$2:$A$4815))*(MONTH(A959)=MONTH($A$2:$A$4815))),1)</f>
        <v>1</v>
      </c>
      <c r="F959" s="69">
        <v>44217</v>
      </c>
      <c r="G959">
        <v>3853.07</v>
      </c>
      <c r="H959">
        <v>117.25</v>
      </c>
      <c r="I959" t="b">
        <v>0</v>
      </c>
    </row>
    <row r="960" spans="1:9" x14ac:dyDescent="0.35">
      <c r="A960" s="68">
        <v>39234</v>
      </c>
      <c r="B960">
        <v>1536.34</v>
      </c>
      <c r="C960">
        <v>98.63</v>
      </c>
      <c r="D960" s="21" t="b" cm="1">
        <f t="array" ref="D960">A960=_xlfn.AGGREGATE(14,6,$A$2:$A$4815/((YEAR(A960)=YEAR($A$2:$A$4815))*(MONTH(A960)=MONTH($A$2:$A$4815))),1)</f>
        <v>0</v>
      </c>
      <c r="F960" s="69">
        <v>44218</v>
      </c>
      <c r="G960">
        <v>3841.47</v>
      </c>
      <c r="H960">
        <v>117.25</v>
      </c>
      <c r="I960" t="b">
        <v>0</v>
      </c>
    </row>
    <row r="961" spans="1:9" x14ac:dyDescent="0.35">
      <c r="A961" s="68">
        <v>39237</v>
      </c>
      <c r="B961">
        <v>1539.18</v>
      </c>
      <c r="C961">
        <v>98.75</v>
      </c>
      <c r="D961" s="21" t="b" cm="1">
        <f t="array" ref="D961">A961=_xlfn.AGGREGATE(14,6,$A$2:$A$4815/((YEAR(A961)=YEAR($A$2:$A$4815))*(MONTH(A961)=MONTH($A$2:$A$4815))),1)</f>
        <v>0</v>
      </c>
      <c r="F961" s="69">
        <v>44221</v>
      </c>
      <c r="G961">
        <v>3855.36</v>
      </c>
      <c r="H961">
        <v>117.55</v>
      </c>
      <c r="I961" t="b">
        <v>0</v>
      </c>
    </row>
    <row r="962" spans="1:9" x14ac:dyDescent="0.35">
      <c r="A962" s="68">
        <v>39238</v>
      </c>
      <c r="B962">
        <v>1530.95</v>
      </c>
      <c r="C962">
        <v>98.47</v>
      </c>
      <c r="D962" s="21" t="b" cm="1">
        <f t="array" ref="D962">A962=_xlfn.AGGREGATE(14,6,$A$2:$A$4815/((YEAR(A962)=YEAR($A$2:$A$4815))*(MONTH(A962)=MONTH($A$2:$A$4815))),1)</f>
        <v>0</v>
      </c>
      <c r="F962" s="69">
        <v>44222</v>
      </c>
      <c r="G962">
        <v>3849.62</v>
      </c>
      <c r="H962">
        <v>117.51</v>
      </c>
      <c r="I962" t="b">
        <v>0</v>
      </c>
    </row>
    <row r="963" spans="1:9" x14ac:dyDescent="0.35">
      <c r="A963" s="68">
        <v>39239</v>
      </c>
      <c r="B963">
        <v>1517.38</v>
      </c>
      <c r="C963">
        <v>98.51</v>
      </c>
      <c r="D963" s="21" t="b" cm="1">
        <f t="array" ref="D963">A963=_xlfn.AGGREGATE(14,6,$A$2:$A$4815/((YEAR(A963)=YEAR($A$2:$A$4815))*(MONTH(A963)=MONTH($A$2:$A$4815))),1)</f>
        <v>0</v>
      </c>
      <c r="F963" s="69">
        <v>44223</v>
      </c>
      <c r="G963">
        <v>3750.77</v>
      </c>
      <c r="H963">
        <v>117.52</v>
      </c>
      <c r="I963" t="b">
        <v>0</v>
      </c>
    </row>
    <row r="964" spans="1:9" x14ac:dyDescent="0.35">
      <c r="A964" s="68">
        <v>39240</v>
      </c>
      <c r="B964">
        <v>1490.72</v>
      </c>
      <c r="C964">
        <v>97.83</v>
      </c>
      <c r="D964" s="21" t="b" cm="1">
        <f t="array" ref="D964">A964=_xlfn.AGGREGATE(14,6,$A$2:$A$4815/((YEAR(A964)=YEAR($A$2:$A$4815))*(MONTH(A964)=MONTH($A$2:$A$4815))),1)</f>
        <v>0</v>
      </c>
      <c r="F964" s="69">
        <v>44224</v>
      </c>
      <c r="G964">
        <v>3787.38</v>
      </c>
      <c r="H964">
        <v>117.44</v>
      </c>
      <c r="I964" t="b">
        <v>0</v>
      </c>
    </row>
    <row r="965" spans="1:9" x14ac:dyDescent="0.35">
      <c r="A965" s="68">
        <v>39241</v>
      </c>
      <c r="B965">
        <v>1507.67</v>
      </c>
      <c r="C965">
        <v>97.71</v>
      </c>
      <c r="D965" s="21" t="b" cm="1">
        <f t="array" ref="D965">A965=_xlfn.AGGREGATE(14,6,$A$2:$A$4815/((YEAR(A965)=YEAR($A$2:$A$4815))*(MONTH(A965)=MONTH($A$2:$A$4815))),1)</f>
        <v>0</v>
      </c>
      <c r="F965" s="69">
        <v>44225</v>
      </c>
      <c r="G965">
        <v>3714.24</v>
      </c>
      <c r="H965">
        <v>117.31</v>
      </c>
      <c r="I965" t="b">
        <v>1</v>
      </c>
    </row>
    <row r="966" spans="1:9" x14ac:dyDescent="0.35">
      <c r="A966" s="68">
        <v>39244</v>
      </c>
      <c r="B966">
        <v>1509.12</v>
      </c>
      <c r="C966">
        <v>97.78</v>
      </c>
      <c r="D966" s="21" t="b" cm="1">
        <f t="array" ref="D966">A966=_xlfn.AGGREGATE(14,6,$A$2:$A$4815/((YEAR(A966)=YEAR($A$2:$A$4815))*(MONTH(A966)=MONTH($A$2:$A$4815))),1)</f>
        <v>0</v>
      </c>
      <c r="F966" s="69">
        <v>44228</v>
      </c>
      <c r="G966">
        <v>3773.86</v>
      </c>
      <c r="H966">
        <v>117.23</v>
      </c>
      <c r="I966" t="b">
        <v>0</v>
      </c>
    </row>
    <row r="967" spans="1:9" x14ac:dyDescent="0.35">
      <c r="A967" s="68">
        <v>39245</v>
      </c>
      <c r="B967">
        <v>1493</v>
      </c>
      <c r="C967">
        <v>97.2</v>
      </c>
      <c r="D967" s="21" t="b" cm="1">
        <f t="array" ref="D967">A967=_xlfn.AGGREGATE(14,6,$A$2:$A$4815/((YEAR(A967)=YEAR($A$2:$A$4815))*(MONTH(A967)=MONTH($A$2:$A$4815))),1)</f>
        <v>0</v>
      </c>
      <c r="F967" s="69">
        <v>44229</v>
      </c>
      <c r="G967">
        <v>3826.31</v>
      </c>
      <c r="H967">
        <v>117.05</v>
      </c>
      <c r="I967" t="b">
        <v>0</v>
      </c>
    </row>
    <row r="968" spans="1:9" x14ac:dyDescent="0.35">
      <c r="A968" s="68">
        <v>39246</v>
      </c>
      <c r="B968">
        <v>1515.67</v>
      </c>
      <c r="C968">
        <v>97.35</v>
      </c>
      <c r="D968" s="21" t="b" cm="1">
        <f t="array" ref="D968">A968=_xlfn.AGGREGATE(14,6,$A$2:$A$4815/((YEAR(A968)=YEAR($A$2:$A$4815))*(MONTH(A968)=MONTH($A$2:$A$4815))),1)</f>
        <v>0</v>
      </c>
      <c r="F968" s="69">
        <v>44230</v>
      </c>
      <c r="G968">
        <v>3830.17</v>
      </c>
      <c r="H968">
        <v>116.91</v>
      </c>
      <c r="I968" t="b">
        <v>0</v>
      </c>
    </row>
    <row r="969" spans="1:9" x14ac:dyDescent="0.35">
      <c r="A969" s="68">
        <v>39247</v>
      </c>
      <c r="B969">
        <v>1522.97</v>
      </c>
      <c r="C969">
        <v>97.54</v>
      </c>
      <c r="D969" s="21" t="b" cm="1">
        <f t="array" ref="D969">A969=_xlfn.AGGREGATE(14,6,$A$2:$A$4815/((YEAR(A969)=YEAR($A$2:$A$4815))*(MONTH(A969)=MONTH($A$2:$A$4815))),1)</f>
        <v>0</v>
      </c>
      <c r="F969" s="69">
        <v>44231</v>
      </c>
      <c r="G969">
        <v>3871.74</v>
      </c>
      <c r="H969">
        <v>116.86</v>
      </c>
      <c r="I969" t="b">
        <v>0</v>
      </c>
    </row>
    <row r="970" spans="1:9" x14ac:dyDescent="0.35">
      <c r="A970" s="68">
        <v>39248</v>
      </c>
      <c r="B970">
        <v>1532.91</v>
      </c>
      <c r="C970">
        <v>97.89</v>
      </c>
      <c r="D970" s="21" t="b" cm="1">
        <f t="array" ref="D970">A970=_xlfn.AGGREGATE(14,6,$A$2:$A$4815/((YEAR(A970)=YEAR($A$2:$A$4815))*(MONTH(A970)=MONTH($A$2:$A$4815))),1)</f>
        <v>0</v>
      </c>
      <c r="F970" s="69">
        <v>44232</v>
      </c>
      <c r="G970">
        <v>3886.83</v>
      </c>
      <c r="H970">
        <v>116.71</v>
      </c>
      <c r="I970" t="b">
        <v>0</v>
      </c>
    </row>
    <row r="971" spans="1:9" x14ac:dyDescent="0.35">
      <c r="A971" s="68">
        <v>39251</v>
      </c>
      <c r="B971">
        <v>1531.05</v>
      </c>
      <c r="C971">
        <v>97.96</v>
      </c>
      <c r="D971" s="21" t="b" cm="1">
        <f t="array" ref="D971">A971=_xlfn.AGGREGATE(14,6,$A$2:$A$4815/((YEAR(A971)=YEAR($A$2:$A$4815))*(MONTH(A971)=MONTH($A$2:$A$4815))),1)</f>
        <v>0</v>
      </c>
      <c r="F971" s="69">
        <v>44235</v>
      </c>
      <c r="G971">
        <v>3915.59</v>
      </c>
      <c r="H971">
        <v>116.83</v>
      </c>
      <c r="I971" t="b">
        <v>0</v>
      </c>
    </row>
    <row r="972" spans="1:9" x14ac:dyDescent="0.35">
      <c r="A972" s="68">
        <v>39252</v>
      </c>
      <c r="B972">
        <v>1533.71</v>
      </c>
      <c r="C972">
        <v>98.27</v>
      </c>
      <c r="D972" s="21" t="b" cm="1">
        <f t="array" ref="D972">A972=_xlfn.AGGREGATE(14,6,$A$2:$A$4815/((YEAR(A972)=YEAR($A$2:$A$4815))*(MONTH(A972)=MONTH($A$2:$A$4815))),1)</f>
        <v>0</v>
      </c>
      <c r="F972" s="69">
        <v>44236</v>
      </c>
      <c r="G972">
        <v>3911.23</v>
      </c>
      <c r="H972">
        <v>116.88</v>
      </c>
      <c r="I972" t="b">
        <v>0</v>
      </c>
    </row>
    <row r="973" spans="1:9" x14ac:dyDescent="0.35">
      <c r="A973" s="68">
        <v>39253</v>
      </c>
      <c r="B973">
        <v>1512.84</v>
      </c>
      <c r="C973">
        <v>97.97</v>
      </c>
      <c r="D973" s="21" t="b" cm="1">
        <f t="array" ref="D973">A973=_xlfn.AGGREGATE(14,6,$A$2:$A$4815/((YEAR(A973)=YEAR($A$2:$A$4815))*(MONTH(A973)=MONTH($A$2:$A$4815))),1)</f>
        <v>0</v>
      </c>
      <c r="F973" s="69">
        <v>44237</v>
      </c>
      <c r="G973">
        <v>3909.88</v>
      </c>
      <c r="H973">
        <v>116.99</v>
      </c>
      <c r="I973" t="b">
        <v>0</v>
      </c>
    </row>
    <row r="974" spans="1:9" x14ac:dyDescent="0.35">
      <c r="A974" s="68">
        <v>39254</v>
      </c>
      <c r="B974">
        <v>1522.19</v>
      </c>
      <c r="C974">
        <v>97.849900000000005</v>
      </c>
      <c r="D974" s="21" t="b" cm="1">
        <f t="array" ref="D974">A974=_xlfn.AGGREGATE(14,6,$A$2:$A$4815/((YEAR(A974)=YEAR($A$2:$A$4815))*(MONTH(A974)=MONTH($A$2:$A$4815))),1)</f>
        <v>0</v>
      </c>
      <c r="F974" s="69">
        <v>44238</v>
      </c>
      <c r="G974">
        <v>3916.38</v>
      </c>
      <c r="H974">
        <v>116.85</v>
      </c>
      <c r="I974" t="b">
        <v>0</v>
      </c>
    </row>
    <row r="975" spans="1:9" x14ac:dyDescent="0.35">
      <c r="A975" s="68">
        <v>39255</v>
      </c>
      <c r="B975">
        <v>1502.56</v>
      </c>
      <c r="C975">
        <v>98.08</v>
      </c>
      <c r="D975" s="21" t="b" cm="1">
        <f t="array" ref="D975">A975=_xlfn.AGGREGATE(14,6,$A$2:$A$4815/((YEAR(A975)=YEAR($A$2:$A$4815))*(MONTH(A975)=MONTH($A$2:$A$4815))),1)</f>
        <v>0</v>
      </c>
      <c r="F975" s="69">
        <v>44239</v>
      </c>
      <c r="G975">
        <v>3934.83</v>
      </c>
      <c r="H975">
        <v>116.58</v>
      </c>
      <c r="I975" t="b">
        <v>0</v>
      </c>
    </row>
    <row r="976" spans="1:9" x14ac:dyDescent="0.35">
      <c r="A976" s="68">
        <v>39258</v>
      </c>
      <c r="B976">
        <v>1497.74</v>
      </c>
      <c r="C976">
        <v>98.17</v>
      </c>
      <c r="D976" s="21" t="b" cm="1">
        <f t="array" ref="D976">A976=_xlfn.AGGREGATE(14,6,$A$2:$A$4815/((YEAR(A976)=YEAR($A$2:$A$4815))*(MONTH(A976)=MONTH($A$2:$A$4815))),1)</f>
        <v>0</v>
      </c>
      <c r="F976" s="69">
        <v>44242</v>
      </c>
      <c r="G976">
        <v>3934.83</v>
      </c>
      <c r="H976">
        <v>116.58</v>
      </c>
      <c r="I976" t="b">
        <v>0</v>
      </c>
    </row>
    <row r="977" spans="1:9" x14ac:dyDescent="0.35">
      <c r="A977" s="68">
        <v>39259</v>
      </c>
      <c r="B977">
        <v>1492.89</v>
      </c>
      <c r="C977">
        <v>98.05</v>
      </c>
      <c r="D977" s="21" t="b" cm="1">
        <f t="array" ref="D977">A977=_xlfn.AGGREGATE(14,6,$A$2:$A$4815/((YEAR(A977)=YEAR($A$2:$A$4815))*(MONTH(A977)=MONTH($A$2:$A$4815))),1)</f>
        <v>0</v>
      </c>
      <c r="F977" s="69">
        <v>44243</v>
      </c>
      <c r="G977">
        <v>3932.59</v>
      </c>
      <c r="H977">
        <v>116.03</v>
      </c>
      <c r="I977" t="b">
        <v>0</v>
      </c>
    </row>
    <row r="978" spans="1:9" x14ac:dyDescent="0.35">
      <c r="A978" s="68">
        <v>39260</v>
      </c>
      <c r="B978">
        <v>1506.35</v>
      </c>
      <c r="C978">
        <v>98.24</v>
      </c>
      <c r="D978" s="21" t="b" cm="1">
        <f t="array" ref="D978">A978=_xlfn.AGGREGATE(14,6,$A$2:$A$4815/((YEAR(A978)=YEAR($A$2:$A$4815))*(MONTH(A978)=MONTH($A$2:$A$4815))),1)</f>
        <v>0</v>
      </c>
      <c r="F978" s="69">
        <v>44244</v>
      </c>
      <c r="G978">
        <v>3931.33</v>
      </c>
      <c r="H978">
        <v>116.26</v>
      </c>
      <c r="I978" t="b">
        <v>0</v>
      </c>
    </row>
    <row r="979" spans="1:9" x14ac:dyDescent="0.35">
      <c r="A979" s="68">
        <v>39261</v>
      </c>
      <c r="B979">
        <v>1505.71</v>
      </c>
      <c r="C979">
        <v>98.17</v>
      </c>
      <c r="D979" s="21" t="b" cm="1">
        <f t="array" ref="D979">A979=_xlfn.AGGREGATE(14,6,$A$2:$A$4815/((YEAR(A979)=YEAR($A$2:$A$4815))*(MONTH(A979)=MONTH($A$2:$A$4815))),1)</f>
        <v>0</v>
      </c>
      <c r="F979" s="69">
        <v>44245</v>
      </c>
      <c r="G979">
        <v>3913.97</v>
      </c>
      <c r="H979">
        <v>116.2</v>
      </c>
      <c r="I979" t="b">
        <v>0</v>
      </c>
    </row>
    <row r="980" spans="1:9" x14ac:dyDescent="0.35">
      <c r="A980" s="68">
        <v>39262</v>
      </c>
      <c r="B980">
        <v>1503.35</v>
      </c>
      <c r="C980">
        <v>98.36</v>
      </c>
      <c r="D980" s="21" t="b" cm="1">
        <f t="array" ref="D980">A980=_xlfn.AGGREGATE(14,6,$A$2:$A$4815/((YEAR(A980)=YEAR($A$2:$A$4815))*(MONTH(A980)=MONTH($A$2:$A$4815))),1)</f>
        <v>1</v>
      </c>
      <c r="F980" s="69">
        <v>44246</v>
      </c>
      <c r="G980">
        <v>3906.71</v>
      </c>
      <c r="H980">
        <v>115.84</v>
      </c>
      <c r="I980" t="b">
        <v>0</v>
      </c>
    </row>
    <row r="981" spans="1:9" x14ac:dyDescent="0.35">
      <c r="A981" s="68">
        <v>39265</v>
      </c>
      <c r="B981">
        <v>1519.43</v>
      </c>
      <c r="C981">
        <v>98.2</v>
      </c>
      <c r="D981" s="21" t="b" cm="1">
        <f t="array" ref="D981">A981=_xlfn.AGGREGATE(14,6,$A$2:$A$4815/((YEAR(A981)=YEAR($A$2:$A$4815))*(MONTH(A981)=MONTH($A$2:$A$4815))),1)</f>
        <v>0</v>
      </c>
      <c r="F981" s="69">
        <v>44249</v>
      </c>
      <c r="G981">
        <v>3876.5</v>
      </c>
      <c r="H981">
        <v>115.48</v>
      </c>
      <c r="I981" t="b">
        <v>0</v>
      </c>
    </row>
    <row r="982" spans="1:9" x14ac:dyDescent="0.35">
      <c r="A982" s="68">
        <v>39266</v>
      </c>
      <c r="B982">
        <v>1524.87</v>
      </c>
      <c r="C982">
        <v>98.09</v>
      </c>
      <c r="D982" s="21" t="b" cm="1">
        <f t="array" ref="D982">A982=_xlfn.AGGREGATE(14,6,$A$2:$A$4815/((YEAR(A982)=YEAR($A$2:$A$4815))*(MONTH(A982)=MONTH($A$2:$A$4815))),1)</f>
        <v>0</v>
      </c>
      <c r="F982" s="69">
        <v>44250</v>
      </c>
      <c r="G982">
        <v>3881.37</v>
      </c>
      <c r="H982">
        <v>115.51</v>
      </c>
      <c r="I982" t="b">
        <v>0</v>
      </c>
    </row>
    <row r="983" spans="1:9" x14ac:dyDescent="0.35">
      <c r="A983" s="68">
        <v>39267</v>
      </c>
      <c r="B983">
        <v>1524.87</v>
      </c>
      <c r="C983">
        <v>98.09</v>
      </c>
      <c r="D983" s="21" t="b" cm="1">
        <f t="array" ref="D983">A983=_xlfn.AGGREGATE(14,6,$A$2:$A$4815/((YEAR(A983)=YEAR($A$2:$A$4815))*(MONTH(A983)=MONTH($A$2:$A$4815))),1)</f>
        <v>0</v>
      </c>
      <c r="F983" s="69">
        <v>44251</v>
      </c>
      <c r="G983">
        <v>3925.43</v>
      </c>
      <c r="H983">
        <v>115.47</v>
      </c>
      <c r="I983" t="b">
        <v>0</v>
      </c>
    </row>
    <row r="984" spans="1:9" x14ac:dyDescent="0.35">
      <c r="A984" s="68">
        <v>39268</v>
      </c>
      <c r="B984">
        <v>1525.4</v>
      </c>
      <c r="C984">
        <v>97.68</v>
      </c>
      <c r="D984" s="21" t="b" cm="1">
        <f t="array" ref="D984">A984=_xlfn.AGGREGATE(14,6,$A$2:$A$4815/((YEAR(A984)=YEAR($A$2:$A$4815))*(MONTH(A984)=MONTH($A$2:$A$4815))),1)</f>
        <v>0</v>
      </c>
      <c r="F984" s="69">
        <v>44252</v>
      </c>
      <c r="G984">
        <v>3829.34</v>
      </c>
      <c r="H984">
        <v>114.41</v>
      </c>
      <c r="I984" t="b">
        <v>0</v>
      </c>
    </row>
    <row r="985" spans="1:9" x14ac:dyDescent="0.35">
      <c r="A985" s="68">
        <v>39269</v>
      </c>
      <c r="B985">
        <v>1530.44</v>
      </c>
      <c r="C985">
        <v>97.51</v>
      </c>
      <c r="D985" s="21" t="b" cm="1">
        <f t="array" ref="D985">A985=_xlfn.AGGREGATE(14,6,$A$2:$A$4815/((YEAR(A985)=YEAR($A$2:$A$4815))*(MONTH(A985)=MONTH($A$2:$A$4815))),1)</f>
        <v>0</v>
      </c>
      <c r="F985" s="69">
        <v>44253</v>
      </c>
      <c r="G985">
        <v>3811.15</v>
      </c>
      <c r="H985">
        <v>115.34</v>
      </c>
      <c r="I985" t="b">
        <v>1</v>
      </c>
    </row>
    <row r="986" spans="1:9" x14ac:dyDescent="0.35">
      <c r="A986" s="68">
        <v>39272</v>
      </c>
      <c r="B986">
        <v>1531.85</v>
      </c>
      <c r="C986">
        <v>97.68</v>
      </c>
      <c r="D986" s="21" t="b" cm="1">
        <f t="array" ref="D986">A986=_xlfn.AGGREGATE(14,6,$A$2:$A$4815/((YEAR(A986)=YEAR($A$2:$A$4815))*(MONTH(A986)=MONTH($A$2:$A$4815))),1)</f>
        <v>0</v>
      </c>
      <c r="F986" s="69">
        <v>44256</v>
      </c>
      <c r="G986">
        <v>3901.82</v>
      </c>
      <c r="H986">
        <v>115.09</v>
      </c>
      <c r="I986" t="b">
        <v>0</v>
      </c>
    </row>
    <row r="987" spans="1:9" x14ac:dyDescent="0.35">
      <c r="A987" s="68">
        <v>39273</v>
      </c>
      <c r="B987">
        <v>1510.12</v>
      </c>
      <c r="C987">
        <v>98.1</v>
      </c>
      <c r="D987" s="21" t="b" cm="1">
        <f t="array" ref="D987">A987=_xlfn.AGGREGATE(14,6,$A$2:$A$4815/((YEAR(A987)=YEAR($A$2:$A$4815))*(MONTH(A987)=MONTH($A$2:$A$4815))),1)</f>
        <v>0</v>
      </c>
      <c r="F987" s="69">
        <v>44257</v>
      </c>
      <c r="G987">
        <v>3870.29</v>
      </c>
      <c r="H987">
        <v>115.11</v>
      </c>
      <c r="I987" t="b">
        <v>0</v>
      </c>
    </row>
    <row r="988" spans="1:9" x14ac:dyDescent="0.35">
      <c r="A988" s="68">
        <v>39274</v>
      </c>
      <c r="B988">
        <v>1518.76</v>
      </c>
      <c r="C988">
        <v>97.88</v>
      </c>
      <c r="D988" s="21" t="b" cm="1">
        <f t="array" ref="D988">A988=_xlfn.AGGREGATE(14,6,$A$2:$A$4815/((YEAR(A988)=YEAR($A$2:$A$4815))*(MONTH(A988)=MONTH($A$2:$A$4815))),1)</f>
        <v>0</v>
      </c>
      <c r="F988" s="69">
        <v>44258</v>
      </c>
      <c r="G988">
        <v>3819.72</v>
      </c>
      <c r="H988">
        <v>114.69</v>
      </c>
      <c r="I988" t="b">
        <v>0</v>
      </c>
    </row>
    <row r="989" spans="1:9" x14ac:dyDescent="0.35">
      <c r="A989" s="68">
        <v>39275</v>
      </c>
      <c r="B989">
        <v>1547.7</v>
      </c>
      <c r="C989">
        <v>97.78</v>
      </c>
      <c r="D989" s="21" t="b" cm="1">
        <f t="array" ref="D989">A989=_xlfn.AGGREGATE(14,6,$A$2:$A$4815/((YEAR(A989)=YEAR($A$2:$A$4815))*(MONTH(A989)=MONTH($A$2:$A$4815))),1)</f>
        <v>0</v>
      </c>
      <c r="F989" s="69">
        <v>44259</v>
      </c>
      <c r="G989">
        <v>3768.47</v>
      </c>
      <c r="H989">
        <v>114.36</v>
      </c>
      <c r="I989" t="b">
        <v>0</v>
      </c>
    </row>
    <row r="990" spans="1:9" x14ac:dyDescent="0.35">
      <c r="A990" s="68">
        <v>39276</v>
      </c>
      <c r="B990">
        <v>1552.5</v>
      </c>
      <c r="C990">
        <v>97.9</v>
      </c>
      <c r="D990" s="21" t="b" cm="1">
        <f t="array" ref="D990">A990=_xlfn.AGGREGATE(14,6,$A$2:$A$4815/((YEAR(A990)=YEAR($A$2:$A$4815))*(MONTH(A990)=MONTH($A$2:$A$4815))),1)</f>
        <v>0</v>
      </c>
      <c r="F990" s="69">
        <v>44260</v>
      </c>
      <c r="G990">
        <v>3841.94</v>
      </c>
      <c r="H990">
        <v>114.28</v>
      </c>
      <c r="I990" t="b">
        <v>0</v>
      </c>
    </row>
    <row r="991" spans="1:9" x14ac:dyDescent="0.35">
      <c r="A991" s="68">
        <v>39279</v>
      </c>
      <c r="B991">
        <v>1549.52</v>
      </c>
      <c r="C991">
        <v>98.1</v>
      </c>
      <c r="D991" s="21" t="b" cm="1">
        <f t="array" ref="D991">A991=_xlfn.AGGREGATE(14,6,$A$2:$A$4815/((YEAR(A991)=YEAR($A$2:$A$4815))*(MONTH(A991)=MONTH($A$2:$A$4815))),1)</f>
        <v>0</v>
      </c>
      <c r="F991" s="69">
        <v>44263</v>
      </c>
      <c r="G991">
        <v>3821.35</v>
      </c>
      <c r="H991">
        <v>113.83</v>
      </c>
      <c r="I991" t="b">
        <v>0</v>
      </c>
    </row>
    <row r="992" spans="1:9" x14ac:dyDescent="0.35">
      <c r="A992" s="68">
        <v>39280</v>
      </c>
      <c r="B992">
        <v>1549.37</v>
      </c>
      <c r="C992">
        <v>97.92</v>
      </c>
      <c r="D992" s="21" t="b" cm="1">
        <f t="array" ref="D992">A992=_xlfn.AGGREGATE(14,6,$A$2:$A$4815/((YEAR(A992)=YEAR($A$2:$A$4815))*(MONTH(A992)=MONTH($A$2:$A$4815))),1)</f>
        <v>0</v>
      </c>
      <c r="F992" s="69">
        <v>44264</v>
      </c>
      <c r="G992">
        <v>3875.44</v>
      </c>
      <c r="H992">
        <v>114.26</v>
      </c>
      <c r="I992" t="b">
        <v>0</v>
      </c>
    </row>
    <row r="993" spans="1:9" x14ac:dyDescent="0.35">
      <c r="A993" s="68">
        <v>39281</v>
      </c>
      <c r="B993">
        <v>1546.17</v>
      </c>
      <c r="C993">
        <v>98.170199999999994</v>
      </c>
      <c r="D993" s="21" t="b" cm="1">
        <f t="array" ref="D993">A993=_xlfn.AGGREGATE(14,6,$A$2:$A$4815/((YEAR(A993)=YEAR($A$2:$A$4815))*(MONTH(A993)=MONTH($A$2:$A$4815))),1)</f>
        <v>0</v>
      </c>
      <c r="F993" s="69">
        <v>44265</v>
      </c>
      <c r="G993">
        <v>3898.81</v>
      </c>
      <c r="H993">
        <v>114.45</v>
      </c>
      <c r="I993" t="b">
        <v>0</v>
      </c>
    </row>
    <row r="994" spans="1:9" x14ac:dyDescent="0.35">
      <c r="A994" s="68">
        <v>39282</v>
      </c>
      <c r="B994">
        <v>1553.08</v>
      </c>
      <c r="C994">
        <v>98.17</v>
      </c>
      <c r="D994" s="21" t="b" cm="1">
        <f t="array" ref="D994">A994=_xlfn.AGGREGATE(14,6,$A$2:$A$4815/((YEAR(A994)=YEAR($A$2:$A$4815))*(MONTH(A994)=MONTH($A$2:$A$4815))),1)</f>
        <v>0</v>
      </c>
      <c r="F994" s="69">
        <v>44266</v>
      </c>
      <c r="G994">
        <v>3939.34</v>
      </c>
      <c r="H994">
        <v>114.44</v>
      </c>
      <c r="I994" t="b">
        <v>0</v>
      </c>
    </row>
    <row r="995" spans="1:9" x14ac:dyDescent="0.35">
      <c r="A995" s="68">
        <v>39283</v>
      </c>
      <c r="B995">
        <v>1534.1</v>
      </c>
      <c r="C995">
        <v>98.4</v>
      </c>
      <c r="D995" s="21" t="b" cm="1">
        <f t="array" ref="D995">A995=_xlfn.AGGREGATE(14,6,$A$2:$A$4815/((YEAR(A995)=YEAR($A$2:$A$4815))*(MONTH(A995)=MONTH($A$2:$A$4815))),1)</f>
        <v>0</v>
      </c>
      <c r="F995" s="69">
        <v>44267</v>
      </c>
      <c r="G995">
        <v>3943.34</v>
      </c>
      <c r="H995">
        <v>113.79</v>
      </c>
      <c r="I995" t="b">
        <v>0</v>
      </c>
    </row>
    <row r="996" spans="1:9" x14ac:dyDescent="0.35">
      <c r="A996" s="68">
        <v>39286</v>
      </c>
      <c r="B996">
        <v>1541.57</v>
      </c>
      <c r="C996">
        <v>98.34</v>
      </c>
      <c r="D996" s="21" t="b" cm="1">
        <f t="array" ref="D996">A996=_xlfn.AGGREGATE(14,6,$A$2:$A$4815/((YEAR(A996)=YEAR($A$2:$A$4815))*(MONTH(A996)=MONTH($A$2:$A$4815))),1)</f>
        <v>0</v>
      </c>
      <c r="F996" s="69">
        <v>44270</v>
      </c>
      <c r="G996">
        <v>3968.94</v>
      </c>
      <c r="H996">
        <v>113.91</v>
      </c>
      <c r="I996" t="b">
        <v>0</v>
      </c>
    </row>
    <row r="997" spans="1:9" x14ac:dyDescent="0.35">
      <c r="A997" s="68">
        <v>39287</v>
      </c>
      <c r="B997">
        <v>1511.04</v>
      </c>
      <c r="C997">
        <v>98.54</v>
      </c>
      <c r="D997" s="21" t="b" cm="1">
        <f t="array" ref="D997">A997=_xlfn.AGGREGATE(14,6,$A$2:$A$4815/((YEAR(A997)=YEAR($A$2:$A$4815))*(MONTH(A997)=MONTH($A$2:$A$4815))),1)</f>
        <v>0</v>
      </c>
      <c r="F997" s="69">
        <v>44271</v>
      </c>
      <c r="G997">
        <v>3962.71</v>
      </c>
      <c r="H997">
        <v>113.87</v>
      </c>
      <c r="I997" t="b">
        <v>0</v>
      </c>
    </row>
    <row r="998" spans="1:9" x14ac:dyDescent="0.35">
      <c r="A998" s="68">
        <v>39288</v>
      </c>
      <c r="B998">
        <v>1518.09</v>
      </c>
      <c r="C998">
        <v>98.48</v>
      </c>
      <c r="D998" s="21" t="b" cm="1">
        <f t="array" ref="D998">A998=_xlfn.AGGREGATE(14,6,$A$2:$A$4815/((YEAR(A998)=YEAR($A$2:$A$4815))*(MONTH(A998)=MONTH($A$2:$A$4815))),1)</f>
        <v>0</v>
      </c>
      <c r="F998" s="69">
        <v>44272</v>
      </c>
      <c r="G998">
        <v>3974.12</v>
      </c>
      <c r="H998">
        <v>113.86</v>
      </c>
      <c r="I998" t="b">
        <v>0</v>
      </c>
    </row>
    <row r="999" spans="1:9" x14ac:dyDescent="0.35">
      <c r="A999" s="68">
        <v>39289</v>
      </c>
      <c r="B999">
        <v>1482.67</v>
      </c>
      <c r="C999">
        <v>98.83</v>
      </c>
      <c r="D999" s="21" t="b" cm="1">
        <f t="array" ref="D999">A999=_xlfn.AGGREGATE(14,6,$A$2:$A$4815/((YEAR(A999)=YEAR($A$2:$A$4815))*(MONTH(A999)=MONTH($A$2:$A$4815))),1)</f>
        <v>0</v>
      </c>
      <c r="F999" s="69">
        <v>44273</v>
      </c>
      <c r="G999">
        <v>3915.46</v>
      </c>
      <c r="H999">
        <v>113.42</v>
      </c>
      <c r="I999" t="b">
        <v>0</v>
      </c>
    </row>
    <row r="1000" spans="1:9" x14ac:dyDescent="0.35">
      <c r="A1000" s="68">
        <v>39290</v>
      </c>
      <c r="B1000">
        <v>1458.95</v>
      </c>
      <c r="C1000">
        <v>98.73</v>
      </c>
      <c r="D1000" s="21" t="b" cm="1">
        <f t="array" ref="D1000">A1000=_xlfn.AGGREGATE(14,6,$A$2:$A$4815/((YEAR(A1000)=YEAR($A$2:$A$4815))*(MONTH(A1000)=MONTH($A$2:$A$4815))),1)</f>
        <v>0</v>
      </c>
      <c r="F1000" s="69">
        <v>44274</v>
      </c>
      <c r="G1000">
        <v>3913.1</v>
      </c>
      <c r="H1000">
        <v>113.51</v>
      </c>
      <c r="I1000" t="b">
        <v>0</v>
      </c>
    </row>
    <row r="1001" spans="1:9" x14ac:dyDescent="0.35">
      <c r="A1001" s="68">
        <v>39293</v>
      </c>
      <c r="B1001">
        <v>1473.91</v>
      </c>
      <c r="C1001">
        <v>98.68</v>
      </c>
      <c r="D1001" s="21" t="b" cm="1">
        <f t="array" ref="D1001">A1001=_xlfn.AGGREGATE(14,6,$A$2:$A$4815/((YEAR(A1001)=YEAR($A$2:$A$4815))*(MONTH(A1001)=MONTH($A$2:$A$4815))),1)</f>
        <v>0</v>
      </c>
      <c r="F1001" s="69">
        <v>44277</v>
      </c>
      <c r="G1001">
        <v>3940.59</v>
      </c>
      <c r="H1001">
        <v>113.73</v>
      </c>
      <c r="I1001" t="b">
        <v>0</v>
      </c>
    </row>
    <row r="1002" spans="1:9" x14ac:dyDescent="0.35">
      <c r="A1002" s="68">
        <v>39294</v>
      </c>
      <c r="B1002">
        <v>1455.28</v>
      </c>
      <c r="C1002">
        <v>98.99</v>
      </c>
      <c r="D1002" s="21" t="b" cm="1">
        <f t="array" ref="D1002">A1002=_xlfn.AGGREGATE(14,6,$A$2:$A$4815/((YEAR(A1002)=YEAR($A$2:$A$4815))*(MONTH(A1002)=MONTH($A$2:$A$4815))),1)</f>
        <v>1</v>
      </c>
      <c r="F1002" s="69">
        <v>44278</v>
      </c>
      <c r="G1002">
        <v>3910.52</v>
      </c>
      <c r="H1002">
        <v>114.02</v>
      </c>
      <c r="I1002" t="b">
        <v>0</v>
      </c>
    </row>
    <row r="1003" spans="1:9" x14ac:dyDescent="0.35">
      <c r="A1003" s="68">
        <v>39295</v>
      </c>
      <c r="B1003">
        <v>1465.81</v>
      </c>
      <c r="C1003">
        <v>98.33</v>
      </c>
      <c r="D1003" s="21" t="b" cm="1">
        <f t="array" ref="D1003">A1003=_xlfn.AGGREGATE(14,6,$A$2:$A$4815/((YEAR(A1003)=YEAR($A$2:$A$4815))*(MONTH(A1003)=MONTH($A$2:$A$4815))),1)</f>
        <v>0</v>
      </c>
      <c r="F1003" s="69">
        <v>44279</v>
      </c>
      <c r="G1003">
        <v>3889.14</v>
      </c>
      <c r="H1003">
        <v>114.16</v>
      </c>
      <c r="I1003" t="b">
        <v>0</v>
      </c>
    </row>
    <row r="1004" spans="1:9" x14ac:dyDescent="0.35">
      <c r="A1004" s="68">
        <v>39296</v>
      </c>
      <c r="B1004">
        <v>1472.2</v>
      </c>
      <c r="C1004">
        <v>98.28</v>
      </c>
      <c r="D1004" s="21" t="b" cm="1">
        <f t="array" ref="D1004">A1004=_xlfn.AGGREGATE(14,6,$A$2:$A$4815/((YEAR(A1004)=YEAR($A$2:$A$4815))*(MONTH(A1004)=MONTH($A$2:$A$4815))),1)</f>
        <v>0</v>
      </c>
      <c r="F1004" s="69">
        <v>44280</v>
      </c>
      <c r="G1004">
        <v>3909.52</v>
      </c>
      <c r="H1004">
        <v>114.1</v>
      </c>
      <c r="I1004" t="b">
        <v>0</v>
      </c>
    </row>
    <row r="1005" spans="1:9" x14ac:dyDescent="0.35">
      <c r="A1005" s="68">
        <v>39297</v>
      </c>
      <c r="B1005">
        <v>1433.06</v>
      </c>
      <c r="C1005">
        <v>98.71</v>
      </c>
      <c r="D1005" s="21" t="b" cm="1">
        <f t="array" ref="D1005">A1005=_xlfn.AGGREGATE(14,6,$A$2:$A$4815/((YEAR(A1005)=YEAR($A$2:$A$4815))*(MONTH(A1005)=MONTH($A$2:$A$4815))),1)</f>
        <v>0</v>
      </c>
      <c r="F1005" s="69">
        <v>44281</v>
      </c>
      <c r="G1005">
        <v>3974.54</v>
      </c>
      <c r="H1005">
        <v>113.91</v>
      </c>
      <c r="I1005" t="b">
        <v>0</v>
      </c>
    </row>
    <row r="1006" spans="1:9" x14ac:dyDescent="0.35">
      <c r="A1006" s="68">
        <v>39300</v>
      </c>
      <c r="B1006">
        <v>1467.67</v>
      </c>
      <c r="C1006">
        <v>98.55</v>
      </c>
      <c r="D1006" s="21" t="b" cm="1">
        <f t="array" ref="D1006">A1006=_xlfn.AGGREGATE(14,6,$A$2:$A$4815/((YEAR(A1006)=YEAR($A$2:$A$4815))*(MONTH(A1006)=MONTH($A$2:$A$4815))),1)</f>
        <v>0</v>
      </c>
      <c r="F1006" s="69">
        <v>44284</v>
      </c>
      <c r="G1006">
        <v>3971.09</v>
      </c>
      <c r="H1006">
        <v>113.72</v>
      </c>
      <c r="I1006" t="b">
        <v>0</v>
      </c>
    </row>
    <row r="1007" spans="1:9" x14ac:dyDescent="0.35">
      <c r="A1007" s="68">
        <v>39301</v>
      </c>
      <c r="B1007">
        <v>1476.71</v>
      </c>
      <c r="C1007">
        <v>98.48</v>
      </c>
      <c r="D1007" s="21" t="b" cm="1">
        <f t="array" ref="D1007">A1007=_xlfn.AGGREGATE(14,6,$A$2:$A$4815/((YEAR(A1007)=YEAR($A$2:$A$4815))*(MONTH(A1007)=MONTH($A$2:$A$4815))),1)</f>
        <v>0</v>
      </c>
      <c r="F1007" s="69">
        <v>44285</v>
      </c>
      <c r="G1007">
        <v>3958.55</v>
      </c>
      <c r="H1007">
        <v>113.81</v>
      </c>
      <c r="I1007" t="b">
        <v>0</v>
      </c>
    </row>
    <row r="1008" spans="1:9" x14ac:dyDescent="0.35">
      <c r="A1008" s="68">
        <v>39302</v>
      </c>
      <c r="B1008">
        <v>1497.49</v>
      </c>
      <c r="C1008">
        <v>98.36</v>
      </c>
      <c r="D1008" s="21" t="b" cm="1">
        <f t="array" ref="D1008">A1008=_xlfn.AGGREGATE(14,6,$A$2:$A$4815/((YEAR(A1008)=YEAR($A$2:$A$4815))*(MONTH(A1008)=MONTH($A$2:$A$4815))),1)</f>
        <v>0</v>
      </c>
      <c r="F1008" s="69">
        <v>44286</v>
      </c>
      <c r="G1008">
        <v>3972.89</v>
      </c>
      <c r="H1008">
        <v>113.83</v>
      </c>
      <c r="I1008" t="b">
        <v>1</v>
      </c>
    </row>
    <row r="1009" spans="1:9" x14ac:dyDescent="0.35">
      <c r="A1009" s="68">
        <v>39303</v>
      </c>
      <c r="B1009">
        <v>1453.09</v>
      </c>
      <c r="C1009">
        <v>98.48</v>
      </c>
      <c r="D1009" s="21" t="b" cm="1">
        <f t="array" ref="D1009">A1009=_xlfn.AGGREGATE(14,6,$A$2:$A$4815/((YEAR(A1009)=YEAR($A$2:$A$4815))*(MONTH(A1009)=MONTH($A$2:$A$4815))),1)</f>
        <v>0</v>
      </c>
      <c r="F1009" s="69">
        <v>44287</v>
      </c>
      <c r="G1009">
        <v>4019.87</v>
      </c>
      <c r="H1009">
        <v>114.04</v>
      </c>
      <c r="I1009" t="b">
        <v>0</v>
      </c>
    </row>
    <row r="1010" spans="1:9" x14ac:dyDescent="0.35">
      <c r="A1010" s="68">
        <v>39304</v>
      </c>
      <c r="B1010">
        <v>1453.64</v>
      </c>
      <c r="C1010">
        <v>98.15</v>
      </c>
      <c r="D1010" s="21" t="b" cm="1">
        <f t="array" ref="D1010">A1010=_xlfn.AGGREGATE(14,6,$A$2:$A$4815/((YEAR(A1010)=YEAR($A$2:$A$4815))*(MONTH(A1010)=MONTH($A$2:$A$4815))),1)</f>
        <v>0</v>
      </c>
      <c r="F1010" s="69">
        <v>44288</v>
      </c>
      <c r="G1010">
        <v>4019.87</v>
      </c>
      <c r="H1010">
        <v>114.04</v>
      </c>
      <c r="I1010" t="b">
        <v>0</v>
      </c>
    </row>
    <row r="1011" spans="1:9" x14ac:dyDescent="0.35">
      <c r="A1011" s="68">
        <v>39307</v>
      </c>
      <c r="B1011">
        <v>1452.92</v>
      </c>
      <c r="C1011">
        <v>98.33</v>
      </c>
      <c r="D1011" s="21" t="b" cm="1">
        <f t="array" ref="D1011">A1011=_xlfn.AGGREGATE(14,6,$A$2:$A$4815/((YEAR(A1011)=YEAR($A$2:$A$4815))*(MONTH(A1011)=MONTH($A$2:$A$4815))),1)</f>
        <v>0</v>
      </c>
      <c r="F1011" s="69">
        <v>44291</v>
      </c>
      <c r="G1011">
        <v>4077.91</v>
      </c>
      <c r="H1011">
        <v>113.81</v>
      </c>
      <c r="I1011" t="b">
        <v>0</v>
      </c>
    </row>
    <row r="1012" spans="1:9" x14ac:dyDescent="0.35">
      <c r="A1012" s="68">
        <v>39308</v>
      </c>
      <c r="B1012">
        <v>1426.54</v>
      </c>
      <c r="C1012">
        <v>98.6</v>
      </c>
      <c r="D1012" s="21" t="b" cm="1">
        <f t="array" ref="D1012">A1012=_xlfn.AGGREGATE(14,6,$A$2:$A$4815/((YEAR(A1012)=YEAR($A$2:$A$4815))*(MONTH(A1012)=MONTH($A$2:$A$4815))),1)</f>
        <v>0</v>
      </c>
      <c r="F1012" s="69">
        <v>44292</v>
      </c>
      <c r="G1012">
        <v>4073.94</v>
      </c>
      <c r="H1012">
        <v>114.21</v>
      </c>
      <c r="I1012" t="b">
        <v>0</v>
      </c>
    </row>
    <row r="1013" spans="1:9" x14ac:dyDescent="0.35">
      <c r="A1013" s="68">
        <v>39309</v>
      </c>
      <c r="B1013">
        <v>1406.7</v>
      </c>
      <c r="C1013">
        <v>98.73</v>
      </c>
      <c r="D1013" s="21" t="b" cm="1">
        <f t="array" ref="D1013">A1013=_xlfn.AGGREGATE(14,6,$A$2:$A$4815/((YEAR(A1013)=YEAR($A$2:$A$4815))*(MONTH(A1013)=MONTH($A$2:$A$4815))),1)</f>
        <v>0</v>
      </c>
      <c r="F1013" s="69">
        <v>44293</v>
      </c>
      <c r="G1013">
        <v>4079.95</v>
      </c>
      <c r="H1013">
        <v>114.03</v>
      </c>
      <c r="I1013" t="b">
        <v>0</v>
      </c>
    </row>
    <row r="1014" spans="1:9" x14ac:dyDescent="0.35">
      <c r="A1014" s="68">
        <v>39310</v>
      </c>
      <c r="B1014">
        <v>1411.27</v>
      </c>
      <c r="C1014">
        <v>98.67</v>
      </c>
      <c r="D1014" s="21" t="b" cm="1">
        <f t="array" ref="D1014">A1014=_xlfn.AGGREGATE(14,6,$A$2:$A$4815/((YEAR(A1014)=YEAR($A$2:$A$4815))*(MONTH(A1014)=MONTH($A$2:$A$4815))),1)</f>
        <v>0</v>
      </c>
      <c r="F1014" s="69">
        <v>44294</v>
      </c>
      <c r="G1014">
        <v>4097.17</v>
      </c>
      <c r="H1014">
        <v>114.31</v>
      </c>
      <c r="I1014" t="b">
        <v>0</v>
      </c>
    </row>
    <row r="1015" spans="1:9" x14ac:dyDescent="0.35">
      <c r="A1015" s="68">
        <v>39311</v>
      </c>
      <c r="B1015">
        <v>1445.94</v>
      </c>
      <c r="C1015">
        <v>98.89</v>
      </c>
      <c r="D1015" s="21" t="b" cm="1">
        <f t="array" ref="D1015">A1015=_xlfn.AGGREGATE(14,6,$A$2:$A$4815/((YEAR(A1015)=YEAR($A$2:$A$4815))*(MONTH(A1015)=MONTH($A$2:$A$4815))),1)</f>
        <v>0</v>
      </c>
      <c r="F1015" s="69">
        <v>44295</v>
      </c>
      <c r="G1015">
        <v>4128.8</v>
      </c>
      <c r="H1015">
        <v>114.18</v>
      </c>
      <c r="I1015" t="b">
        <v>0</v>
      </c>
    </row>
    <row r="1016" spans="1:9" x14ac:dyDescent="0.35">
      <c r="A1016" s="68">
        <v>39314</v>
      </c>
      <c r="B1016">
        <v>1445.55</v>
      </c>
      <c r="C1016">
        <v>98.8</v>
      </c>
      <c r="D1016" s="21" t="b" cm="1">
        <f t="array" ref="D1016">A1016=_xlfn.AGGREGATE(14,6,$A$2:$A$4815/((YEAR(A1016)=YEAR($A$2:$A$4815))*(MONTH(A1016)=MONTH($A$2:$A$4815))),1)</f>
        <v>0</v>
      </c>
      <c r="F1016" s="69">
        <v>44298</v>
      </c>
      <c r="G1016">
        <v>4127.99</v>
      </c>
      <c r="H1016">
        <v>114.15</v>
      </c>
      <c r="I1016" t="b">
        <v>0</v>
      </c>
    </row>
    <row r="1017" spans="1:9" x14ac:dyDescent="0.35">
      <c r="A1017" s="68">
        <v>39315</v>
      </c>
      <c r="B1017">
        <v>1447.12</v>
      </c>
      <c r="C1017">
        <v>99.26</v>
      </c>
      <c r="D1017" s="21" t="b" cm="1">
        <f t="array" ref="D1017">A1017=_xlfn.AGGREGATE(14,6,$A$2:$A$4815/((YEAR(A1017)=YEAR($A$2:$A$4815))*(MONTH(A1017)=MONTH($A$2:$A$4815))),1)</f>
        <v>0</v>
      </c>
      <c r="F1017" s="69">
        <v>44299</v>
      </c>
      <c r="G1017">
        <v>4141.59</v>
      </c>
      <c r="H1017">
        <v>114.48</v>
      </c>
      <c r="I1017" t="b">
        <v>0</v>
      </c>
    </row>
    <row r="1018" spans="1:9" x14ac:dyDescent="0.35">
      <c r="A1018" s="68">
        <v>39316</v>
      </c>
      <c r="B1018">
        <v>1464.07</v>
      </c>
      <c r="C1018">
        <v>99.18</v>
      </c>
      <c r="D1018" s="21" t="b" cm="1">
        <f t="array" ref="D1018">A1018=_xlfn.AGGREGATE(14,6,$A$2:$A$4815/((YEAR(A1018)=YEAR($A$2:$A$4815))*(MONTH(A1018)=MONTH($A$2:$A$4815))),1)</f>
        <v>0</v>
      </c>
      <c r="F1018" s="69">
        <v>44300</v>
      </c>
      <c r="G1018">
        <v>4124.66</v>
      </c>
      <c r="H1018">
        <v>114.39</v>
      </c>
      <c r="I1018" t="b">
        <v>0</v>
      </c>
    </row>
    <row r="1019" spans="1:9" x14ac:dyDescent="0.35">
      <c r="A1019" s="68">
        <v>39317</v>
      </c>
      <c r="B1019">
        <v>1462.5</v>
      </c>
      <c r="C1019">
        <v>99.3</v>
      </c>
      <c r="D1019" s="21" t="b" cm="1">
        <f t="array" ref="D1019">A1019=_xlfn.AGGREGATE(14,6,$A$2:$A$4815/((YEAR(A1019)=YEAR($A$2:$A$4815))*(MONTH(A1019)=MONTH($A$2:$A$4815))),1)</f>
        <v>0</v>
      </c>
      <c r="F1019" s="69">
        <v>44301</v>
      </c>
      <c r="G1019">
        <v>4170.42</v>
      </c>
      <c r="H1019">
        <v>114.84</v>
      </c>
      <c r="I1019" t="b">
        <v>0</v>
      </c>
    </row>
    <row r="1020" spans="1:9" x14ac:dyDescent="0.35">
      <c r="A1020" s="68">
        <v>39318</v>
      </c>
      <c r="B1020">
        <v>1479.37</v>
      </c>
      <c r="C1020">
        <v>99.05</v>
      </c>
      <c r="D1020" s="21" t="b" cm="1">
        <f t="array" ref="D1020">A1020=_xlfn.AGGREGATE(14,6,$A$2:$A$4815/((YEAR(A1020)=YEAR($A$2:$A$4815))*(MONTH(A1020)=MONTH($A$2:$A$4815))),1)</f>
        <v>0</v>
      </c>
      <c r="F1020" s="69">
        <v>44302</v>
      </c>
      <c r="G1020">
        <v>4185.47</v>
      </c>
      <c r="H1020">
        <v>114.54</v>
      </c>
      <c r="I1020" t="b">
        <v>0</v>
      </c>
    </row>
    <row r="1021" spans="1:9" x14ac:dyDescent="0.35">
      <c r="A1021" s="68">
        <v>39321</v>
      </c>
      <c r="B1021">
        <v>1466.79</v>
      </c>
      <c r="C1021">
        <v>99.35</v>
      </c>
      <c r="D1021" s="21" t="b" cm="1">
        <f t="array" ref="D1021">A1021=_xlfn.AGGREGATE(14,6,$A$2:$A$4815/((YEAR(A1021)=YEAR($A$2:$A$4815))*(MONTH(A1021)=MONTH($A$2:$A$4815))),1)</f>
        <v>0</v>
      </c>
      <c r="F1021" s="69">
        <v>44305</v>
      </c>
      <c r="G1021">
        <v>4163.26</v>
      </c>
      <c r="H1021">
        <v>114.45</v>
      </c>
      <c r="I1021" t="b">
        <v>0</v>
      </c>
    </row>
    <row r="1022" spans="1:9" x14ac:dyDescent="0.35">
      <c r="A1022" s="68">
        <v>39322</v>
      </c>
      <c r="B1022">
        <v>1432.36</v>
      </c>
      <c r="C1022">
        <v>99.75</v>
      </c>
      <c r="D1022" s="21" t="b" cm="1">
        <f t="array" ref="D1022">A1022=_xlfn.AGGREGATE(14,6,$A$2:$A$4815/((YEAR(A1022)=YEAR($A$2:$A$4815))*(MONTH(A1022)=MONTH($A$2:$A$4815))),1)</f>
        <v>0</v>
      </c>
      <c r="F1022" s="69">
        <v>44306</v>
      </c>
      <c r="G1022">
        <v>4134.9399999999996</v>
      </c>
      <c r="H1022">
        <v>114.63</v>
      </c>
      <c r="I1022" t="b">
        <v>0</v>
      </c>
    </row>
    <row r="1023" spans="1:9" x14ac:dyDescent="0.35">
      <c r="A1023" s="68">
        <v>39323</v>
      </c>
      <c r="B1023">
        <v>1463.76</v>
      </c>
      <c r="C1023">
        <v>99.55</v>
      </c>
      <c r="D1023" s="21" t="b" cm="1">
        <f t="array" ref="D1023">A1023=_xlfn.AGGREGATE(14,6,$A$2:$A$4815/((YEAR(A1023)=YEAR($A$2:$A$4815))*(MONTH(A1023)=MONTH($A$2:$A$4815))),1)</f>
        <v>0</v>
      </c>
      <c r="F1023" s="69">
        <v>44307</v>
      </c>
      <c r="G1023">
        <v>4173.42</v>
      </c>
      <c r="H1023">
        <v>114.74</v>
      </c>
      <c r="I1023" t="b">
        <v>0</v>
      </c>
    </row>
    <row r="1024" spans="1:9" x14ac:dyDescent="0.35">
      <c r="A1024" s="68">
        <v>39324</v>
      </c>
      <c r="B1024">
        <v>1457.64</v>
      </c>
      <c r="C1024">
        <v>99.76</v>
      </c>
      <c r="D1024" s="21" t="b" cm="1">
        <f t="array" ref="D1024">A1024=_xlfn.AGGREGATE(14,6,$A$2:$A$4815/((YEAR(A1024)=YEAR($A$2:$A$4815))*(MONTH(A1024)=MONTH($A$2:$A$4815))),1)</f>
        <v>0</v>
      </c>
      <c r="F1024" s="69">
        <v>44308</v>
      </c>
      <c r="G1024">
        <v>4134.9799999999996</v>
      </c>
      <c r="H1024">
        <v>114.77</v>
      </c>
      <c r="I1024" t="b">
        <v>0</v>
      </c>
    </row>
    <row r="1025" spans="1:9" x14ac:dyDescent="0.35">
      <c r="A1025" s="68">
        <v>39325</v>
      </c>
      <c r="B1025">
        <v>1473.99</v>
      </c>
      <c r="C1025">
        <v>99.82</v>
      </c>
      <c r="D1025" s="21" t="b" cm="1">
        <f t="array" ref="D1025">A1025=_xlfn.AGGREGATE(14,6,$A$2:$A$4815/((YEAR(A1025)=YEAR($A$2:$A$4815))*(MONTH(A1025)=MONTH($A$2:$A$4815))),1)</f>
        <v>1</v>
      </c>
      <c r="F1025" s="69">
        <v>44309</v>
      </c>
      <c r="G1025">
        <v>4180.17</v>
      </c>
      <c r="H1025">
        <v>114.75</v>
      </c>
      <c r="I1025" t="b">
        <v>0</v>
      </c>
    </row>
    <row r="1026" spans="1:9" x14ac:dyDescent="0.35">
      <c r="A1026" s="68">
        <v>39328</v>
      </c>
      <c r="B1026">
        <v>1473.99</v>
      </c>
      <c r="C1026">
        <v>99.82</v>
      </c>
      <c r="D1026" s="21" t="b" cm="1">
        <f t="array" ref="D1026">A1026=_xlfn.AGGREGATE(14,6,$A$2:$A$4815/((YEAR(A1026)=YEAR($A$2:$A$4815))*(MONTH(A1026)=MONTH($A$2:$A$4815))),1)</f>
        <v>0</v>
      </c>
      <c r="F1026" s="69">
        <v>44312</v>
      </c>
      <c r="G1026">
        <v>4187.62</v>
      </c>
      <c r="H1026">
        <v>114.65</v>
      </c>
      <c r="I1026" t="b">
        <v>0</v>
      </c>
    </row>
    <row r="1027" spans="1:9" x14ac:dyDescent="0.35">
      <c r="A1027" s="68">
        <v>39329</v>
      </c>
      <c r="B1027">
        <v>1489.42</v>
      </c>
      <c r="C1027">
        <v>99.28</v>
      </c>
      <c r="D1027" s="21" t="b" cm="1">
        <f t="array" ref="D1027">A1027=_xlfn.AGGREGATE(14,6,$A$2:$A$4815/((YEAR(A1027)=YEAR($A$2:$A$4815))*(MONTH(A1027)=MONTH($A$2:$A$4815))),1)</f>
        <v>0</v>
      </c>
      <c r="F1027" s="69">
        <v>44313</v>
      </c>
      <c r="G1027">
        <v>4186.72</v>
      </c>
      <c r="H1027">
        <v>114.37</v>
      </c>
      <c r="I1027" t="b">
        <v>0</v>
      </c>
    </row>
    <row r="1028" spans="1:9" x14ac:dyDescent="0.35">
      <c r="A1028" s="68">
        <v>39330</v>
      </c>
      <c r="B1028">
        <v>1472.29</v>
      </c>
      <c r="C1028">
        <v>99.6</v>
      </c>
      <c r="D1028" s="21" t="b" cm="1">
        <f t="array" ref="D1028">A1028=_xlfn.AGGREGATE(14,6,$A$2:$A$4815/((YEAR(A1028)=YEAR($A$2:$A$4815))*(MONTH(A1028)=MONTH($A$2:$A$4815))),1)</f>
        <v>0</v>
      </c>
      <c r="F1028" s="69">
        <v>44314</v>
      </c>
      <c r="G1028">
        <v>4183.18</v>
      </c>
      <c r="H1028">
        <v>114.43</v>
      </c>
      <c r="I1028" t="b">
        <v>0</v>
      </c>
    </row>
    <row r="1029" spans="1:9" x14ac:dyDescent="0.35">
      <c r="A1029" s="68">
        <v>39331</v>
      </c>
      <c r="B1029">
        <v>1478.55</v>
      </c>
      <c r="C1029">
        <v>99.58</v>
      </c>
      <c r="D1029" s="21" t="b" cm="1">
        <f t="array" ref="D1029">A1029=_xlfn.AGGREGATE(14,6,$A$2:$A$4815/((YEAR(A1029)=YEAR($A$2:$A$4815))*(MONTH(A1029)=MONTH($A$2:$A$4815))),1)</f>
        <v>0</v>
      </c>
      <c r="F1029" s="69">
        <v>44315</v>
      </c>
      <c r="G1029">
        <v>4211.47</v>
      </c>
      <c r="H1029">
        <v>114.37</v>
      </c>
      <c r="I1029" t="b">
        <v>0</v>
      </c>
    </row>
    <row r="1030" spans="1:9" x14ac:dyDescent="0.35">
      <c r="A1030" s="68">
        <v>39332</v>
      </c>
      <c r="B1030">
        <v>1453.55</v>
      </c>
      <c r="C1030">
        <v>100.2</v>
      </c>
      <c r="D1030" s="21" t="b" cm="1">
        <f t="array" ref="D1030">A1030=_xlfn.AGGREGATE(14,6,$A$2:$A$4815/((YEAR(A1030)=YEAR($A$2:$A$4815))*(MONTH(A1030)=MONTH($A$2:$A$4815))),1)</f>
        <v>0</v>
      </c>
      <c r="F1030" s="69">
        <v>44316</v>
      </c>
      <c r="G1030">
        <v>4181.17</v>
      </c>
      <c r="H1030">
        <v>114.49</v>
      </c>
      <c r="I1030" t="b">
        <v>1</v>
      </c>
    </row>
    <row r="1031" spans="1:9" x14ac:dyDescent="0.35">
      <c r="A1031" s="68">
        <v>39335</v>
      </c>
      <c r="B1031">
        <v>1451.7</v>
      </c>
      <c r="C1031">
        <v>100.44</v>
      </c>
      <c r="D1031" s="21" t="b" cm="1">
        <f t="array" ref="D1031">A1031=_xlfn.AGGREGATE(14,6,$A$2:$A$4815/((YEAR(A1031)=YEAR($A$2:$A$4815))*(MONTH(A1031)=MONTH($A$2:$A$4815))),1)</f>
        <v>0</v>
      </c>
      <c r="F1031" s="69">
        <v>44319</v>
      </c>
      <c r="G1031">
        <v>4192.66</v>
      </c>
      <c r="H1031">
        <v>114.39</v>
      </c>
      <c r="I1031" t="b">
        <v>0</v>
      </c>
    </row>
    <row r="1032" spans="1:9" x14ac:dyDescent="0.35">
      <c r="A1032" s="68">
        <v>39336</v>
      </c>
      <c r="B1032">
        <v>1471.49</v>
      </c>
      <c r="C1032">
        <v>100.26</v>
      </c>
      <c r="D1032" s="21" t="b" cm="1">
        <f t="array" ref="D1032">A1032=_xlfn.AGGREGATE(14,6,$A$2:$A$4815/((YEAR(A1032)=YEAR($A$2:$A$4815))*(MONTH(A1032)=MONTH($A$2:$A$4815))),1)</f>
        <v>0</v>
      </c>
      <c r="F1032" s="69">
        <v>44320</v>
      </c>
      <c r="G1032">
        <v>4164.66</v>
      </c>
      <c r="H1032">
        <v>114.53</v>
      </c>
      <c r="I1032" t="b">
        <v>0</v>
      </c>
    </row>
    <row r="1033" spans="1:9" x14ac:dyDescent="0.35">
      <c r="A1033" s="68">
        <v>39337</v>
      </c>
      <c r="B1033">
        <v>1471.56</v>
      </c>
      <c r="C1033">
        <v>100.12</v>
      </c>
      <c r="D1033" s="21" t="b" cm="1">
        <f t="array" ref="D1033">A1033=_xlfn.AGGREGATE(14,6,$A$2:$A$4815/((YEAR(A1033)=YEAR($A$2:$A$4815))*(MONTH(A1033)=MONTH($A$2:$A$4815))),1)</f>
        <v>0</v>
      </c>
      <c r="F1033" s="69">
        <v>44321</v>
      </c>
      <c r="G1033">
        <v>4167.59</v>
      </c>
      <c r="H1033">
        <v>114.62</v>
      </c>
      <c r="I1033" t="b">
        <v>0</v>
      </c>
    </row>
    <row r="1034" spans="1:9" x14ac:dyDescent="0.35">
      <c r="A1034" s="68">
        <v>39338</v>
      </c>
      <c r="B1034">
        <v>1483.95</v>
      </c>
      <c r="C1034">
        <v>99.83</v>
      </c>
      <c r="D1034" s="21" t="b" cm="1">
        <f t="array" ref="D1034">A1034=_xlfn.AGGREGATE(14,6,$A$2:$A$4815/((YEAR(A1034)=YEAR($A$2:$A$4815))*(MONTH(A1034)=MONTH($A$2:$A$4815))),1)</f>
        <v>0</v>
      </c>
      <c r="F1034" s="69">
        <v>44322</v>
      </c>
      <c r="G1034">
        <v>4201.62</v>
      </c>
      <c r="H1034">
        <v>114.64</v>
      </c>
      <c r="I1034" t="b">
        <v>0</v>
      </c>
    </row>
    <row r="1035" spans="1:9" x14ac:dyDescent="0.35">
      <c r="A1035" s="68">
        <v>39339</v>
      </c>
      <c r="B1035">
        <v>1484.25</v>
      </c>
      <c r="C1035">
        <v>99.9</v>
      </c>
      <c r="D1035" s="21" t="b" cm="1">
        <f t="array" ref="D1035">A1035=_xlfn.AGGREGATE(14,6,$A$2:$A$4815/((YEAR(A1035)=YEAR($A$2:$A$4815))*(MONTH(A1035)=MONTH($A$2:$A$4815))),1)</f>
        <v>0</v>
      </c>
      <c r="F1035" s="69">
        <v>44323</v>
      </c>
      <c r="G1035">
        <v>4232.6000000000004</v>
      </c>
      <c r="H1035">
        <v>114.61</v>
      </c>
      <c r="I1035" t="b">
        <v>0</v>
      </c>
    </row>
    <row r="1036" spans="1:9" x14ac:dyDescent="0.35">
      <c r="A1036" s="68">
        <v>39342</v>
      </c>
      <c r="B1036">
        <v>1476.65</v>
      </c>
      <c r="C1036">
        <v>99.94</v>
      </c>
      <c r="D1036" s="21" t="b" cm="1">
        <f t="array" ref="D1036">A1036=_xlfn.AGGREGATE(14,6,$A$2:$A$4815/((YEAR(A1036)=YEAR($A$2:$A$4815))*(MONTH(A1036)=MONTH($A$2:$A$4815))),1)</f>
        <v>0</v>
      </c>
      <c r="F1036" s="69">
        <v>44326</v>
      </c>
      <c r="G1036">
        <v>4188.43</v>
      </c>
      <c r="H1036">
        <v>114.43</v>
      </c>
      <c r="I1036" t="b">
        <v>0</v>
      </c>
    </row>
    <row r="1037" spans="1:9" x14ac:dyDescent="0.35">
      <c r="A1037" s="68">
        <v>39343</v>
      </c>
      <c r="B1037">
        <v>1519.78</v>
      </c>
      <c r="C1037">
        <v>100.15</v>
      </c>
      <c r="D1037" s="21" t="b" cm="1">
        <f t="array" ref="D1037">A1037=_xlfn.AGGREGATE(14,6,$A$2:$A$4815/((YEAR(A1037)=YEAR($A$2:$A$4815))*(MONTH(A1037)=MONTH($A$2:$A$4815))),1)</f>
        <v>0</v>
      </c>
      <c r="F1037" s="69">
        <v>44327</v>
      </c>
      <c r="G1037">
        <v>4152.1000000000004</v>
      </c>
      <c r="H1037">
        <v>114.18</v>
      </c>
      <c r="I1037" t="b">
        <v>0</v>
      </c>
    </row>
    <row r="1038" spans="1:9" x14ac:dyDescent="0.35">
      <c r="A1038" s="68">
        <v>39344</v>
      </c>
      <c r="B1038">
        <v>1529.03</v>
      </c>
      <c r="C1038">
        <v>100.13</v>
      </c>
      <c r="D1038" s="21" t="b" cm="1">
        <f t="array" ref="D1038">A1038=_xlfn.AGGREGATE(14,6,$A$2:$A$4815/((YEAR(A1038)=YEAR($A$2:$A$4815))*(MONTH(A1038)=MONTH($A$2:$A$4815))),1)</f>
        <v>0</v>
      </c>
      <c r="F1038" s="69">
        <v>44328</v>
      </c>
      <c r="G1038">
        <v>4063.04</v>
      </c>
      <c r="H1038">
        <v>113.78</v>
      </c>
      <c r="I1038" t="b">
        <v>0</v>
      </c>
    </row>
    <row r="1039" spans="1:9" x14ac:dyDescent="0.35">
      <c r="A1039" s="68">
        <v>39345</v>
      </c>
      <c r="B1039">
        <v>1518.75</v>
      </c>
      <c r="C1039">
        <v>99.42</v>
      </c>
      <c r="D1039" s="21" t="b" cm="1">
        <f t="array" ref="D1039">A1039=_xlfn.AGGREGATE(14,6,$A$2:$A$4815/((YEAR(A1039)=YEAR($A$2:$A$4815))*(MONTH(A1039)=MONTH($A$2:$A$4815))),1)</f>
        <v>0</v>
      </c>
      <c r="F1039" s="69">
        <v>44329</v>
      </c>
      <c r="G1039">
        <v>4112.5</v>
      </c>
      <c r="H1039">
        <v>114.04</v>
      </c>
      <c r="I1039" t="b">
        <v>0</v>
      </c>
    </row>
    <row r="1040" spans="1:9" x14ac:dyDescent="0.35">
      <c r="A1040" s="68">
        <v>39346</v>
      </c>
      <c r="B1040">
        <v>1525.75</v>
      </c>
      <c r="C1040">
        <v>99.71</v>
      </c>
      <c r="D1040" s="21" t="b" cm="1">
        <f t="array" ref="D1040">A1040=_xlfn.AGGREGATE(14,6,$A$2:$A$4815/((YEAR(A1040)=YEAR($A$2:$A$4815))*(MONTH(A1040)=MONTH($A$2:$A$4815))),1)</f>
        <v>0</v>
      </c>
      <c r="F1040" s="69">
        <v>44330</v>
      </c>
      <c r="G1040">
        <v>4173.8500000000004</v>
      </c>
      <c r="H1040">
        <v>114.3</v>
      </c>
      <c r="I1040" t="b">
        <v>0</v>
      </c>
    </row>
    <row r="1041" spans="1:9" x14ac:dyDescent="0.35">
      <c r="A1041" s="68">
        <v>39349</v>
      </c>
      <c r="B1041">
        <v>1517.74</v>
      </c>
      <c r="C1041">
        <v>99.72</v>
      </c>
      <c r="D1041" s="21" t="b" cm="1">
        <f t="array" ref="D1041">A1041=_xlfn.AGGREGATE(14,6,$A$2:$A$4815/((YEAR(A1041)=YEAR($A$2:$A$4815))*(MONTH(A1041)=MONTH($A$2:$A$4815))),1)</f>
        <v>0</v>
      </c>
      <c r="F1041" s="69">
        <v>44333</v>
      </c>
      <c r="G1041">
        <v>4163.29</v>
      </c>
      <c r="H1041">
        <v>114.2</v>
      </c>
      <c r="I1041" t="b">
        <v>0</v>
      </c>
    </row>
    <row r="1042" spans="1:9" x14ac:dyDescent="0.35">
      <c r="A1042" s="68">
        <v>39350</v>
      </c>
      <c r="B1042">
        <v>1517.22</v>
      </c>
      <c r="C1042">
        <v>99.8</v>
      </c>
      <c r="D1042" s="21" t="b" cm="1">
        <f t="array" ref="D1042">A1042=_xlfn.AGGREGATE(14,6,$A$2:$A$4815/((YEAR(A1042)=YEAR($A$2:$A$4815))*(MONTH(A1042)=MONTH($A$2:$A$4815))),1)</f>
        <v>0</v>
      </c>
      <c r="F1042" s="69">
        <v>44334</v>
      </c>
      <c r="G1042">
        <v>4127.83</v>
      </c>
      <c r="H1042">
        <v>114.06</v>
      </c>
      <c r="I1042" t="b">
        <v>0</v>
      </c>
    </row>
    <row r="1043" spans="1:9" x14ac:dyDescent="0.35">
      <c r="A1043" s="68">
        <v>39351</v>
      </c>
      <c r="B1043">
        <v>1525.42</v>
      </c>
      <c r="C1043">
        <v>99.7</v>
      </c>
      <c r="D1043" s="21" t="b" cm="1">
        <f t="array" ref="D1043">A1043=_xlfn.AGGREGATE(14,6,$A$2:$A$4815/((YEAR(A1043)=YEAR($A$2:$A$4815))*(MONTH(A1043)=MONTH($A$2:$A$4815))),1)</f>
        <v>0</v>
      </c>
      <c r="F1043" s="69">
        <v>44335</v>
      </c>
      <c r="G1043">
        <v>4115.68</v>
      </c>
      <c r="H1043">
        <v>113.9</v>
      </c>
      <c r="I1043" t="b">
        <v>0</v>
      </c>
    </row>
    <row r="1044" spans="1:9" x14ac:dyDescent="0.35">
      <c r="A1044" s="68">
        <v>39352</v>
      </c>
      <c r="B1044">
        <v>1531.38</v>
      </c>
      <c r="C1044">
        <v>99.87</v>
      </c>
      <c r="D1044" s="21" t="b" cm="1">
        <f t="array" ref="D1044">A1044=_xlfn.AGGREGATE(14,6,$A$2:$A$4815/((YEAR(A1044)=YEAR($A$2:$A$4815))*(MONTH(A1044)=MONTH($A$2:$A$4815))),1)</f>
        <v>0</v>
      </c>
      <c r="F1044" s="69">
        <v>44336</v>
      </c>
      <c r="G1044">
        <v>4159.12</v>
      </c>
      <c r="H1044">
        <v>114.29</v>
      </c>
      <c r="I1044" t="b">
        <v>0</v>
      </c>
    </row>
    <row r="1045" spans="1:9" x14ac:dyDescent="0.35">
      <c r="A1045" s="68">
        <v>39353</v>
      </c>
      <c r="B1045">
        <v>1526.75</v>
      </c>
      <c r="C1045">
        <v>100.02</v>
      </c>
      <c r="D1045" s="21" t="b" cm="1">
        <f t="array" ref="D1045">A1045=_xlfn.AGGREGATE(14,6,$A$2:$A$4815/((YEAR(A1045)=YEAR($A$2:$A$4815))*(MONTH(A1045)=MONTH($A$2:$A$4815))),1)</f>
        <v>1</v>
      </c>
      <c r="F1045" s="69">
        <v>44337</v>
      </c>
      <c r="G1045">
        <v>4155.8599999999997</v>
      </c>
      <c r="H1045">
        <v>114.34</v>
      </c>
      <c r="I1045" t="b">
        <v>0</v>
      </c>
    </row>
    <row r="1046" spans="1:9" x14ac:dyDescent="0.35">
      <c r="A1046" s="68">
        <v>39356</v>
      </c>
      <c r="B1046">
        <v>1547.04</v>
      </c>
      <c r="C1046">
        <v>99.27</v>
      </c>
      <c r="D1046" s="21" t="b" cm="1">
        <f t="array" ref="D1046">A1046=_xlfn.AGGREGATE(14,6,$A$2:$A$4815/((YEAR(A1046)=YEAR($A$2:$A$4815))*(MONTH(A1046)=MONTH($A$2:$A$4815))),1)</f>
        <v>0</v>
      </c>
      <c r="F1046" s="69">
        <v>44340</v>
      </c>
      <c r="G1046">
        <v>4197.05</v>
      </c>
      <c r="H1046">
        <v>114.45</v>
      </c>
      <c r="I1046" t="b">
        <v>0</v>
      </c>
    </row>
    <row r="1047" spans="1:9" x14ac:dyDescent="0.35">
      <c r="A1047" s="68">
        <v>39357</v>
      </c>
      <c r="B1047">
        <v>1546.63</v>
      </c>
      <c r="C1047">
        <v>99.65</v>
      </c>
      <c r="D1047" s="21" t="b" cm="1">
        <f t="array" ref="D1047">A1047=_xlfn.AGGREGATE(14,6,$A$2:$A$4815/((YEAR(A1047)=YEAR($A$2:$A$4815))*(MONTH(A1047)=MONTH($A$2:$A$4815))),1)</f>
        <v>0</v>
      </c>
      <c r="F1047" s="69">
        <v>44341</v>
      </c>
      <c r="G1047">
        <v>4188.13</v>
      </c>
      <c r="H1047">
        <v>114.73</v>
      </c>
      <c r="I1047" t="b">
        <v>0</v>
      </c>
    </row>
    <row r="1048" spans="1:9" x14ac:dyDescent="0.35">
      <c r="A1048" s="68">
        <v>39358</v>
      </c>
      <c r="B1048">
        <v>1539.6</v>
      </c>
      <c r="C1048">
        <v>99.7</v>
      </c>
      <c r="D1048" s="21" t="b" cm="1">
        <f t="array" ref="D1048">A1048=_xlfn.AGGREGATE(14,6,$A$2:$A$4815/((YEAR(A1048)=YEAR($A$2:$A$4815))*(MONTH(A1048)=MONTH($A$2:$A$4815))),1)</f>
        <v>0</v>
      </c>
      <c r="F1048" s="69">
        <v>44342</v>
      </c>
      <c r="G1048">
        <v>4195.99</v>
      </c>
      <c r="H1048">
        <v>114.69</v>
      </c>
      <c r="I1048" t="b">
        <v>0</v>
      </c>
    </row>
    <row r="1049" spans="1:9" x14ac:dyDescent="0.35">
      <c r="A1049" s="68">
        <v>39359</v>
      </c>
      <c r="B1049">
        <v>1542.84</v>
      </c>
      <c r="C1049">
        <v>99.66</v>
      </c>
      <c r="D1049" s="21" t="b" cm="1">
        <f t="array" ref="D1049">A1049=_xlfn.AGGREGATE(14,6,$A$2:$A$4815/((YEAR(A1049)=YEAR($A$2:$A$4815))*(MONTH(A1049)=MONTH($A$2:$A$4815))),1)</f>
        <v>0</v>
      </c>
      <c r="F1049" s="69">
        <v>44343</v>
      </c>
      <c r="G1049">
        <v>4200.88</v>
      </c>
      <c r="H1049">
        <v>114.55</v>
      </c>
      <c r="I1049" t="b">
        <v>0</v>
      </c>
    </row>
    <row r="1050" spans="1:9" x14ac:dyDescent="0.35">
      <c r="A1050" s="68">
        <v>39360</v>
      </c>
      <c r="B1050">
        <v>1557.59</v>
      </c>
      <c r="C1050">
        <v>98.87</v>
      </c>
      <c r="D1050" s="21" t="b" cm="1">
        <f t="array" ref="D1050">A1050=_xlfn.AGGREGATE(14,6,$A$2:$A$4815/((YEAR(A1050)=YEAR($A$2:$A$4815))*(MONTH(A1050)=MONTH($A$2:$A$4815))),1)</f>
        <v>0</v>
      </c>
      <c r="F1050" s="69">
        <v>44344</v>
      </c>
      <c r="G1050">
        <v>4204.1099999999997</v>
      </c>
      <c r="H1050">
        <v>114.55</v>
      </c>
      <c r="I1050" t="b">
        <v>0</v>
      </c>
    </row>
    <row r="1051" spans="1:9" x14ac:dyDescent="0.35">
      <c r="A1051" s="68">
        <v>39363</v>
      </c>
      <c r="B1051">
        <v>1552.58</v>
      </c>
      <c r="C1051">
        <v>99.65</v>
      </c>
      <c r="D1051" s="21" t="b" cm="1">
        <f t="array" ref="D1051">A1051=_xlfn.AGGREGATE(14,6,$A$2:$A$4815/((YEAR(A1051)=YEAR($A$2:$A$4815))*(MONTH(A1051)=MONTH($A$2:$A$4815))),1)</f>
        <v>0</v>
      </c>
      <c r="F1051" s="69">
        <v>44347</v>
      </c>
      <c r="G1051">
        <v>4204.1099999999997</v>
      </c>
      <c r="H1051">
        <v>114.55</v>
      </c>
      <c r="I1051" t="b">
        <v>1</v>
      </c>
    </row>
    <row r="1052" spans="1:9" x14ac:dyDescent="0.35">
      <c r="A1052" s="68">
        <v>39364</v>
      </c>
      <c r="B1052">
        <v>1565.15</v>
      </c>
      <c r="C1052">
        <v>99.44</v>
      </c>
      <c r="D1052" s="21" t="b" cm="1">
        <f t="array" ref="D1052">A1052=_xlfn.AGGREGATE(14,6,$A$2:$A$4815/((YEAR(A1052)=YEAR($A$2:$A$4815))*(MONTH(A1052)=MONTH($A$2:$A$4815))),1)</f>
        <v>0</v>
      </c>
      <c r="F1052" s="69">
        <v>44348</v>
      </c>
      <c r="G1052">
        <v>4202.04</v>
      </c>
      <c r="H1052">
        <v>114.33</v>
      </c>
      <c r="I1052" t="b">
        <v>0</v>
      </c>
    </row>
    <row r="1053" spans="1:9" x14ac:dyDescent="0.35">
      <c r="A1053" s="68">
        <v>39365</v>
      </c>
      <c r="B1053">
        <v>1562.47</v>
      </c>
      <c r="C1053">
        <v>99.57</v>
      </c>
      <c r="D1053" s="21" t="b" cm="1">
        <f t="array" ref="D1053">A1053=_xlfn.AGGREGATE(14,6,$A$2:$A$4815/((YEAR(A1053)=YEAR($A$2:$A$4815))*(MONTH(A1053)=MONTH($A$2:$A$4815))),1)</f>
        <v>0</v>
      </c>
      <c r="F1053" s="69">
        <v>44349</v>
      </c>
      <c r="G1053">
        <v>4208.12</v>
      </c>
      <c r="H1053">
        <v>114.48</v>
      </c>
      <c r="I1053" t="b">
        <v>0</v>
      </c>
    </row>
    <row r="1054" spans="1:9" x14ac:dyDescent="0.35">
      <c r="A1054" s="68">
        <v>39366</v>
      </c>
      <c r="B1054">
        <v>1554.41</v>
      </c>
      <c r="C1054">
        <v>99.64</v>
      </c>
      <c r="D1054" s="21" t="b" cm="1">
        <f t="array" ref="D1054">A1054=_xlfn.AGGREGATE(14,6,$A$2:$A$4815/((YEAR(A1054)=YEAR($A$2:$A$4815))*(MONTH(A1054)=MONTH($A$2:$A$4815))),1)</f>
        <v>0</v>
      </c>
      <c r="F1054" s="69">
        <v>44350</v>
      </c>
      <c r="G1054">
        <v>4192.8500000000004</v>
      </c>
      <c r="H1054">
        <v>114.21</v>
      </c>
      <c r="I1054" t="b">
        <v>0</v>
      </c>
    </row>
    <row r="1055" spans="1:9" x14ac:dyDescent="0.35">
      <c r="A1055" s="68">
        <v>39367</v>
      </c>
      <c r="B1055">
        <v>1561.8</v>
      </c>
      <c r="C1055">
        <v>99.450100000000006</v>
      </c>
      <c r="D1055" s="21" t="b" cm="1">
        <f t="array" ref="D1055">A1055=_xlfn.AGGREGATE(14,6,$A$2:$A$4815/((YEAR(A1055)=YEAR($A$2:$A$4815))*(MONTH(A1055)=MONTH($A$2:$A$4815))),1)</f>
        <v>0</v>
      </c>
      <c r="F1055" s="69">
        <v>44351</v>
      </c>
      <c r="G1055">
        <v>4229.8900000000003</v>
      </c>
      <c r="H1055">
        <v>114.68</v>
      </c>
      <c r="I1055" t="b">
        <v>0</v>
      </c>
    </row>
    <row r="1056" spans="1:9" x14ac:dyDescent="0.35">
      <c r="A1056" s="68">
        <v>39370</v>
      </c>
      <c r="B1056">
        <v>1548.71</v>
      </c>
      <c r="C1056">
        <v>99.48</v>
      </c>
      <c r="D1056" s="21" t="b" cm="1">
        <f t="array" ref="D1056">A1056=_xlfn.AGGREGATE(14,6,$A$2:$A$4815/((YEAR(A1056)=YEAR($A$2:$A$4815))*(MONTH(A1056)=MONTH($A$2:$A$4815))),1)</f>
        <v>0</v>
      </c>
      <c r="F1056" s="69">
        <v>44354</v>
      </c>
      <c r="G1056">
        <v>4226.5200000000004</v>
      </c>
      <c r="H1056">
        <v>114.6</v>
      </c>
      <c r="I1056" t="b">
        <v>0</v>
      </c>
    </row>
    <row r="1057" spans="1:9" x14ac:dyDescent="0.35">
      <c r="A1057" s="68">
        <v>39371</v>
      </c>
      <c r="B1057">
        <v>1538.53</v>
      </c>
      <c r="C1057">
        <v>99.64</v>
      </c>
      <c r="D1057" s="21" t="b" cm="1">
        <f t="array" ref="D1057">A1057=_xlfn.AGGREGATE(14,6,$A$2:$A$4815/((YEAR(A1057)=YEAR($A$2:$A$4815))*(MONTH(A1057)=MONTH($A$2:$A$4815))),1)</f>
        <v>0</v>
      </c>
      <c r="F1057" s="69">
        <v>44355</v>
      </c>
      <c r="G1057">
        <v>4227.26</v>
      </c>
      <c r="H1057">
        <v>114.81</v>
      </c>
      <c r="I1057" t="b">
        <v>0</v>
      </c>
    </row>
    <row r="1058" spans="1:9" x14ac:dyDescent="0.35">
      <c r="A1058" s="68">
        <v>39372</v>
      </c>
      <c r="B1058">
        <v>1541.24</v>
      </c>
      <c r="C1058">
        <v>99.98</v>
      </c>
      <c r="D1058" s="21" t="b" cm="1">
        <f t="array" ref="D1058">A1058=_xlfn.AGGREGATE(14,6,$A$2:$A$4815/((YEAR(A1058)=YEAR($A$2:$A$4815))*(MONTH(A1058)=MONTH($A$2:$A$4815))),1)</f>
        <v>0</v>
      </c>
      <c r="F1058" s="69">
        <v>44356</v>
      </c>
      <c r="G1058">
        <v>4219.55</v>
      </c>
      <c r="H1058">
        <v>115.04</v>
      </c>
      <c r="I1058" t="b">
        <v>0</v>
      </c>
    </row>
    <row r="1059" spans="1:9" x14ac:dyDescent="0.35">
      <c r="A1059" s="68">
        <v>39373</v>
      </c>
      <c r="B1059">
        <v>1540.08</v>
      </c>
      <c r="C1059">
        <v>100.26990000000001</v>
      </c>
      <c r="D1059" s="21" t="b" cm="1">
        <f t="array" ref="D1059">A1059=_xlfn.AGGREGATE(14,6,$A$2:$A$4815/((YEAR(A1059)=YEAR($A$2:$A$4815))*(MONTH(A1059)=MONTH($A$2:$A$4815))),1)</f>
        <v>0</v>
      </c>
      <c r="F1059" s="69">
        <v>44357</v>
      </c>
      <c r="G1059">
        <v>4239.18</v>
      </c>
      <c r="H1059">
        <v>115.28</v>
      </c>
      <c r="I1059" t="b">
        <v>0</v>
      </c>
    </row>
    <row r="1060" spans="1:9" x14ac:dyDescent="0.35">
      <c r="A1060" s="68">
        <v>39374</v>
      </c>
      <c r="B1060">
        <v>1500.63</v>
      </c>
      <c r="C1060">
        <v>100.73</v>
      </c>
      <c r="D1060" s="21" t="b" cm="1">
        <f t="array" ref="D1060">A1060=_xlfn.AGGREGATE(14,6,$A$2:$A$4815/((YEAR(A1060)=YEAR($A$2:$A$4815))*(MONTH(A1060)=MONTH($A$2:$A$4815))),1)</f>
        <v>0</v>
      </c>
      <c r="F1060" s="69">
        <v>44358</v>
      </c>
      <c r="G1060">
        <v>4247.4399999999996</v>
      </c>
      <c r="H1060">
        <v>115.23</v>
      </c>
      <c r="I1060" t="b">
        <v>0</v>
      </c>
    </row>
    <row r="1061" spans="1:9" x14ac:dyDescent="0.35">
      <c r="A1061" s="68">
        <v>39377</v>
      </c>
      <c r="B1061">
        <v>1506.33</v>
      </c>
      <c r="C1061">
        <v>100.7</v>
      </c>
      <c r="D1061" s="21" t="b" cm="1">
        <f t="array" ref="D1061">A1061=_xlfn.AGGREGATE(14,6,$A$2:$A$4815/((YEAR(A1061)=YEAR($A$2:$A$4815))*(MONTH(A1061)=MONTH($A$2:$A$4815))),1)</f>
        <v>0</v>
      </c>
      <c r="F1061" s="69">
        <v>44361</v>
      </c>
      <c r="G1061">
        <v>4255.1499999999996</v>
      </c>
      <c r="H1061">
        <v>114.94</v>
      </c>
      <c r="I1061" t="b">
        <v>0</v>
      </c>
    </row>
    <row r="1062" spans="1:9" x14ac:dyDescent="0.35">
      <c r="A1062" s="68">
        <v>39378</v>
      </c>
      <c r="B1062">
        <v>1519.59</v>
      </c>
      <c r="C1062">
        <v>100.67</v>
      </c>
      <c r="D1062" s="21" t="b" cm="1">
        <f t="array" ref="D1062">A1062=_xlfn.AGGREGATE(14,6,$A$2:$A$4815/((YEAR(A1062)=YEAR($A$2:$A$4815))*(MONTH(A1062)=MONTH($A$2:$A$4815))),1)</f>
        <v>0</v>
      </c>
      <c r="F1062" s="69">
        <v>44362</v>
      </c>
      <c r="G1062">
        <v>4246.59</v>
      </c>
      <c r="H1062">
        <v>114.99</v>
      </c>
      <c r="I1062" t="b">
        <v>0</v>
      </c>
    </row>
    <row r="1063" spans="1:9" x14ac:dyDescent="0.35">
      <c r="A1063" s="68">
        <v>39379</v>
      </c>
      <c r="B1063">
        <v>1515.88</v>
      </c>
      <c r="C1063">
        <v>101.11</v>
      </c>
      <c r="D1063" s="21" t="b" cm="1">
        <f t="array" ref="D1063">A1063=_xlfn.AGGREGATE(14,6,$A$2:$A$4815/((YEAR(A1063)=YEAR($A$2:$A$4815))*(MONTH(A1063)=MONTH($A$2:$A$4815))),1)</f>
        <v>0</v>
      </c>
      <c r="F1063" s="69">
        <v>44363</v>
      </c>
      <c r="G1063">
        <v>4223.7</v>
      </c>
      <c r="H1063">
        <v>114.62</v>
      </c>
      <c r="I1063" t="b">
        <v>0</v>
      </c>
    </row>
    <row r="1064" spans="1:9" x14ac:dyDescent="0.35">
      <c r="A1064" s="68">
        <v>39380</v>
      </c>
      <c r="B1064">
        <v>1514.41</v>
      </c>
      <c r="C1064">
        <v>100.85</v>
      </c>
      <c r="D1064" s="21" t="b" cm="1">
        <f t="array" ref="D1064">A1064=_xlfn.AGGREGATE(14,6,$A$2:$A$4815/((YEAR(A1064)=YEAR($A$2:$A$4815))*(MONTH(A1064)=MONTH($A$2:$A$4815))),1)</f>
        <v>0</v>
      </c>
      <c r="F1064" s="69">
        <v>44364</v>
      </c>
      <c r="G1064">
        <v>4221.8599999999997</v>
      </c>
      <c r="H1064">
        <v>114.98</v>
      </c>
      <c r="I1064" t="b">
        <v>0</v>
      </c>
    </row>
    <row r="1065" spans="1:9" x14ac:dyDescent="0.35">
      <c r="A1065" s="68">
        <v>39381</v>
      </c>
      <c r="B1065">
        <v>1535.28</v>
      </c>
      <c r="C1065">
        <v>100.76</v>
      </c>
      <c r="D1065" s="21" t="b" cm="1">
        <f t="array" ref="D1065">A1065=_xlfn.AGGREGATE(14,6,$A$2:$A$4815/((YEAR(A1065)=YEAR($A$2:$A$4815))*(MONTH(A1065)=MONTH($A$2:$A$4815))),1)</f>
        <v>0</v>
      </c>
      <c r="F1065" s="69">
        <v>44365</v>
      </c>
      <c r="G1065">
        <v>4166.45</v>
      </c>
      <c r="H1065">
        <v>115.29</v>
      </c>
      <c r="I1065" t="b">
        <v>0</v>
      </c>
    </row>
    <row r="1066" spans="1:9" x14ac:dyDescent="0.35">
      <c r="A1066" s="68">
        <v>39384</v>
      </c>
      <c r="B1066">
        <v>1540.98</v>
      </c>
      <c r="C1066">
        <v>100.76</v>
      </c>
      <c r="D1066" s="21" t="b" cm="1">
        <f t="array" ref="D1066">A1066=_xlfn.AGGREGATE(14,6,$A$2:$A$4815/((YEAR(A1066)=YEAR($A$2:$A$4815))*(MONTH(A1066)=MONTH($A$2:$A$4815))),1)</f>
        <v>0</v>
      </c>
      <c r="F1066" s="69">
        <v>44368</v>
      </c>
      <c r="G1066">
        <v>4224.79</v>
      </c>
      <c r="H1066">
        <v>114.99</v>
      </c>
      <c r="I1066" t="b">
        <v>0</v>
      </c>
    </row>
    <row r="1067" spans="1:9" x14ac:dyDescent="0.35">
      <c r="A1067" s="68">
        <v>39385</v>
      </c>
      <c r="B1067">
        <v>1531.02</v>
      </c>
      <c r="C1067">
        <v>100.89</v>
      </c>
      <c r="D1067" s="21" t="b" cm="1">
        <f t="array" ref="D1067">A1067=_xlfn.AGGREGATE(14,6,$A$2:$A$4815/((YEAR(A1067)=YEAR($A$2:$A$4815))*(MONTH(A1067)=MONTH($A$2:$A$4815))),1)</f>
        <v>0</v>
      </c>
      <c r="F1067" s="69">
        <v>44369</v>
      </c>
      <c r="G1067">
        <v>4246.4399999999996</v>
      </c>
      <c r="H1067">
        <v>115.11</v>
      </c>
      <c r="I1067" t="b">
        <v>0</v>
      </c>
    </row>
    <row r="1068" spans="1:9" x14ac:dyDescent="0.35">
      <c r="A1068" s="68">
        <v>39386</v>
      </c>
      <c r="B1068">
        <v>1549.38</v>
      </c>
      <c r="C1068">
        <v>100.61</v>
      </c>
      <c r="D1068" s="21" t="b" cm="1">
        <f t="array" ref="D1068">A1068=_xlfn.AGGREGATE(14,6,$A$2:$A$4815/((YEAR(A1068)=YEAR($A$2:$A$4815))*(MONTH(A1068)=MONTH($A$2:$A$4815))),1)</f>
        <v>1</v>
      </c>
      <c r="F1068" s="69">
        <v>44370</v>
      </c>
      <c r="G1068">
        <v>4241.84</v>
      </c>
      <c r="H1068">
        <v>115.05</v>
      </c>
      <c r="I1068" t="b">
        <v>0</v>
      </c>
    </row>
    <row r="1069" spans="1:9" x14ac:dyDescent="0.35">
      <c r="A1069" s="68">
        <v>39387</v>
      </c>
      <c r="B1069">
        <v>1508.44</v>
      </c>
      <c r="C1069">
        <v>100.44</v>
      </c>
      <c r="D1069" s="21" t="b" cm="1">
        <f t="array" ref="D1069">A1069=_xlfn.AGGREGATE(14,6,$A$2:$A$4815/((YEAR(A1069)=YEAR($A$2:$A$4815))*(MONTH(A1069)=MONTH($A$2:$A$4815))),1)</f>
        <v>0</v>
      </c>
      <c r="F1069" s="69">
        <v>44371</v>
      </c>
      <c r="G1069">
        <v>4266.49</v>
      </c>
      <c r="H1069">
        <v>115.09</v>
      </c>
      <c r="I1069" t="b">
        <v>0</v>
      </c>
    </row>
    <row r="1070" spans="1:9" x14ac:dyDescent="0.35">
      <c r="A1070" s="68">
        <v>39388</v>
      </c>
      <c r="B1070">
        <v>1509.65</v>
      </c>
      <c r="C1070">
        <v>100.55</v>
      </c>
      <c r="D1070" s="21" t="b" cm="1">
        <f t="array" ref="D1070">A1070=_xlfn.AGGREGATE(14,6,$A$2:$A$4815/((YEAR(A1070)=YEAR($A$2:$A$4815))*(MONTH(A1070)=MONTH($A$2:$A$4815))),1)</f>
        <v>0</v>
      </c>
      <c r="F1070" s="69">
        <v>44372</v>
      </c>
      <c r="G1070">
        <v>4280.7</v>
      </c>
      <c r="H1070">
        <v>114.86</v>
      </c>
      <c r="I1070" t="b">
        <v>0</v>
      </c>
    </row>
    <row r="1071" spans="1:9" x14ac:dyDescent="0.35">
      <c r="A1071" s="68">
        <v>39391</v>
      </c>
      <c r="B1071">
        <v>1502.17</v>
      </c>
      <c r="C1071">
        <v>100.46</v>
      </c>
      <c r="D1071" s="21" t="b" cm="1">
        <f t="array" ref="D1071">A1071=_xlfn.AGGREGATE(14,6,$A$2:$A$4815/((YEAR(A1071)=YEAR($A$2:$A$4815))*(MONTH(A1071)=MONTH($A$2:$A$4815))),1)</f>
        <v>0</v>
      </c>
      <c r="F1071" s="69">
        <v>44375</v>
      </c>
      <c r="G1071">
        <v>4290.6099999999997</v>
      </c>
      <c r="H1071">
        <v>115.19</v>
      </c>
      <c r="I1071" t="b">
        <v>0</v>
      </c>
    </row>
    <row r="1072" spans="1:9" x14ac:dyDescent="0.35">
      <c r="A1072" s="68">
        <v>39392</v>
      </c>
      <c r="B1072">
        <v>1520.27</v>
      </c>
      <c r="C1072">
        <v>100.33</v>
      </c>
      <c r="D1072" s="21" t="b" cm="1">
        <f t="array" ref="D1072">A1072=_xlfn.AGGREGATE(14,6,$A$2:$A$4815/((YEAR(A1072)=YEAR($A$2:$A$4815))*(MONTH(A1072)=MONTH($A$2:$A$4815))),1)</f>
        <v>0</v>
      </c>
      <c r="F1072" s="69">
        <v>44376</v>
      </c>
      <c r="G1072">
        <v>4291.8</v>
      </c>
      <c r="H1072">
        <v>115.25</v>
      </c>
      <c r="I1072" t="b">
        <v>0</v>
      </c>
    </row>
    <row r="1073" spans="1:9" x14ac:dyDescent="0.35">
      <c r="A1073" s="68">
        <v>39393</v>
      </c>
      <c r="B1073">
        <v>1475.62</v>
      </c>
      <c r="C1073">
        <v>100.35</v>
      </c>
      <c r="D1073" s="21" t="b" cm="1">
        <f t="array" ref="D1073">A1073=_xlfn.AGGREGATE(14,6,$A$2:$A$4815/((YEAR(A1073)=YEAR($A$2:$A$4815))*(MONTH(A1073)=MONTH($A$2:$A$4815))),1)</f>
        <v>0</v>
      </c>
      <c r="F1073" s="69">
        <v>44377</v>
      </c>
      <c r="G1073">
        <v>4297.5</v>
      </c>
      <c r="H1073">
        <v>115.33</v>
      </c>
      <c r="I1073" t="b">
        <v>1</v>
      </c>
    </row>
    <row r="1074" spans="1:9" x14ac:dyDescent="0.35">
      <c r="A1074" s="68">
        <v>39394</v>
      </c>
      <c r="B1074">
        <v>1474.77</v>
      </c>
      <c r="C1074">
        <v>100.45</v>
      </c>
      <c r="D1074" s="21" t="b" cm="1">
        <f t="array" ref="D1074">A1074=_xlfn.AGGREGATE(14,6,$A$2:$A$4815/((YEAR(A1074)=YEAR($A$2:$A$4815))*(MONTH(A1074)=MONTH($A$2:$A$4815))),1)</f>
        <v>0</v>
      </c>
      <c r="F1074" s="69">
        <v>44378</v>
      </c>
      <c r="G1074">
        <v>4319.9399999999996</v>
      </c>
      <c r="H1074">
        <v>115.11</v>
      </c>
      <c r="I1074" t="b">
        <v>0</v>
      </c>
    </row>
    <row r="1075" spans="1:9" x14ac:dyDescent="0.35">
      <c r="A1075" s="68">
        <v>39395</v>
      </c>
      <c r="B1075">
        <v>1453.7</v>
      </c>
      <c r="C1075">
        <v>100.8</v>
      </c>
      <c r="D1075" s="21" t="b" cm="1">
        <f t="array" ref="D1075">A1075=_xlfn.AGGREGATE(14,6,$A$2:$A$4815/((YEAR(A1075)=YEAR($A$2:$A$4815))*(MONTH(A1075)=MONTH($A$2:$A$4815))),1)</f>
        <v>0</v>
      </c>
      <c r="F1075" s="69">
        <v>44379</v>
      </c>
      <c r="G1075">
        <v>4352.34</v>
      </c>
      <c r="H1075">
        <v>115.36</v>
      </c>
      <c r="I1075" t="b">
        <v>0</v>
      </c>
    </row>
    <row r="1076" spans="1:9" x14ac:dyDescent="0.35">
      <c r="A1076" s="68">
        <v>39398</v>
      </c>
      <c r="B1076">
        <v>1439.18</v>
      </c>
      <c r="C1076">
        <v>100.66</v>
      </c>
      <c r="D1076" s="21" t="b" cm="1">
        <f t="array" ref="D1076">A1076=_xlfn.AGGREGATE(14,6,$A$2:$A$4815/((YEAR(A1076)=YEAR($A$2:$A$4815))*(MONTH(A1076)=MONTH($A$2:$A$4815))),1)</f>
        <v>0</v>
      </c>
      <c r="F1076" s="69">
        <v>44382</v>
      </c>
      <c r="G1076">
        <v>4352.34</v>
      </c>
      <c r="H1076">
        <v>115.36</v>
      </c>
      <c r="I1076" t="b">
        <v>0</v>
      </c>
    </row>
    <row r="1077" spans="1:9" x14ac:dyDescent="0.35">
      <c r="A1077" s="68">
        <v>39399</v>
      </c>
      <c r="B1077">
        <v>1481.05</v>
      </c>
      <c r="C1077">
        <v>100.67</v>
      </c>
      <c r="D1077" s="21" t="b" cm="1">
        <f t="array" ref="D1077">A1077=_xlfn.AGGREGATE(14,6,$A$2:$A$4815/((YEAR(A1077)=YEAR($A$2:$A$4815))*(MONTH(A1077)=MONTH($A$2:$A$4815))),1)</f>
        <v>0</v>
      </c>
      <c r="F1077" s="69">
        <v>44383</v>
      </c>
      <c r="G1077">
        <v>4343.54</v>
      </c>
      <c r="H1077">
        <v>115.73</v>
      </c>
      <c r="I1077" t="b">
        <v>0</v>
      </c>
    </row>
    <row r="1078" spans="1:9" x14ac:dyDescent="0.35">
      <c r="A1078" s="68">
        <v>39400</v>
      </c>
      <c r="B1078">
        <v>1470.58</v>
      </c>
      <c r="C1078">
        <v>100.63</v>
      </c>
      <c r="D1078" s="21" t="b" cm="1">
        <f t="array" ref="D1078">A1078=_xlfn.AGGREGATE(14,6,$A$2:$A$4815/((YEAR(A1078)=YEAR($A$2:$A$4815))*(MONTH(A1078)=MONTH($A$2:$A$4815))),1)</f>
        <v>0</v>
      </c>
      <c r="F1078" s="69">
        <v>44384</v>
      </c>
      <c r="G1078">
        <v>4358.13</v>
      </c>
      <c r="H1078">
        <v>115.93</v>
      </c>
      <c r="I1078" t="b">
        <v>0</v>
      </c>
    </row>
    <row r="1079" spans="1:9" x14ac:dyDescent="0.35">
      <c r="A1079" s="68">
        <v>39401</v>
      </c>
      <c r="B1079">
        <v>1451.15</v>
      </c>
      <c r="C1079">
        <v>101.0599</v>
      </c>
      <c r="D1079" s="21" t="b" cm="1">
        <f t="array" ref="D1079">A1079=_xlfn.AGGREGATE(14,6,$A$2:$A$4815/((YEAR(A1079)=YEAR($A$2:$A$4815))*(MONTH(A1079)=MONTH($A$2:$A$4815))),1)</f>
        <v>0</v>
      </c>
      <c r="F1079" s="69">
        <v>44385</v>
      </c>
      <c r="G1079">
        <v>4320.82</v>
      </c>
      <c r="H1079">
        <v>116.06</v>
      </c>
      <c r="I1079" t="b">
        <v>0</v>
      </c>
    </row>
    <row r="1080" spans="1:9" x14ac:dyDescent="0.35">
      <c r="A1080" s="68">
        <v>39402</v>
      </c>
      <c r="B1080">
        <v>1458.74</v>
      </c>
      <c r="C1080">
        <v>100.99</v>
      </c>
      <c r="D1080" s="21" t="b" cm="1">
        <f t="array" ref="D1080">A1080=_xlfn.AGGREGATE(14,6,$A$2:$A$4815/((YEAR(A1080)=YEAR($A$2:$A$4815))*(MONTH(A1080)=MONTH($A$2:$A$4815))),1)</f>
        <v>0</v>
      </c>
      <c r="F1080" s="69">
        <v>44386</v>
      </c>
      <c r="G1080">
        <v>4369.55</v>
      </c>
      <c r="H1080">
        <v>115.68</v>
      </c>
      <c r="I1080" t="b">
        <v>0</v>
      </c>
    </row>
    <row r="1081" spans="1:9" x14ac:dyDescent="0.35">
      <c r="A1081" s="68">
        <v>39405</v>
      </c>
      <c r="B1081">
        <v>1433.27</v>
      </c>
      <c r="C1081">
        <v>101.21</v>
      </c>
      <c r="D1081" s="21" t="b" cm="1">
        <f t="array" ref="D1081">A1081=_xlfn.AGGREGATE(14,6,$A$2:$A$4815/((YEAR(A1081)=YEAR($A$2:$A$4815))*(MONTH(A1081)=MONTH($A$2:$A$4815))),1)</f>
        <v>0</v>
      </c>
      <c r="F1081" s="69">
        <v>44389</v>
      </c>
      <c r="G1081">
        <v>4384.63</v>
      </c>
      <c r="H1081">
        <v>115.61</v>
      </c>
      <c r="I1081" t="b">
        <v>0</v>
      </c>
    </row>
    <row r="1082" spans="1:9" x14ac:dyDescent="0.35">
      <c r="A1082" s="68">
        <v>39406</v>
      </c>
      <c r="B1082">
        <v>1439.7</v>
      </c>
      <c r="C1082">
        <v>101</v>
      </c>
      <c r="D1082" s="21" t="b" cm="1">
        <f t="array" ref="D1082">A1082=_xlfn.AGGREGATE(14,6,$A$2:$A$4815/((YEAR(A1082)=YEAR($A$2:$A$4815))*(MONTH(A1082)=MONTH($A$2:$A$4815))),1)</f>
        <v>0</v>
      </c>
      <c r="F1082" s="69">
        <v>44390</v>
      </c>
      <c r="G1082">
        <v>4369.21</v>
      </c>
      <c r="H1082">
        <v>115.36</v>
      </c>
      <c r="I1082" t="b">
        <v>0</v>
      </c>
    </row>
    <row r="1083" spans="1:9" x14ac:dyDescent="0.35">
      <c r="A1083" s="68">
        <v>39407</v>
      </c>
      <c r="B1083">
        <v>1416.77</v>
      </c>
      <c r="C1083">
        <v>101.77</v>
      </c>
      <c r="D1083" s="21" t="b" cm="1">
        <f t="array" ref="D1083">A1083=_xlfn.AGGREGATE(14,6,$A$2:$A$4815/((YEAR(A1083)=YEAR($A$2:$A$4815))*(MONTH(A1083)=MONTH($A$2:$A$4815))),1)</f>
        <v>0</v>
      </c>
      <c r="F1083" s="69">
        <v>44391</v>
      </c>
      <c r="G1083">
        <v>4374.3</v>
      </c>
      <c r="H1083">
        <v>115.75</v>
      </c>
      <c r="I1083" t="b">
        <v>0</v>
      </c>
    </row>
    <row r="1084" spans="1:9" x14ac:dyDescent="0.35">
      <c r="A1084" s="68">
        <v>39408</v>
      </c>
      <c r="B1084">
        <v>1416.77</v>
      </c>
      <c r="C1084">
        <v>101.77</v>
      </c>
      <c r="D1084" s="21" t="b" cm="1">
        <f t="array" ref="D1084">A1084=_xlfn.AGGREGATE(14,6,$A$2:$A$4815/((YEAR(A1084)=YEAR($A$2:$A$4815))*(MONTH(A1084)=MONTH($A$2:$A$4815))),1)</f>
        <v>0</v>
      </c>
      <c r="F1084" s="69">
        <v>44392</v>
      </c>
      <c r="G1084">
        <v>4360.03</v>
      </c>
      <c r="H1084">
        <v>116</v>
      </c>
      <c r="I1084" t="b">
        <v>0</v>
      </c>
    </row>
    <row r="1085" spans="1:9" x14ac:dyDescent="0.35">
      <c r="A1085" s="68">
        <v>39409</v>
      </c>
      <c r="B1085">
        <v>1440.7</v>
      </c>
      <c r="C1085">
        <v>101.25</v>
      </c>
      <c r="D1085" s="21" t="b" cm="1">
        <f t="array" ref="D1085">A1085=_xlfn.AGGREGATE(14,6,$A$2:$A$4815/((YEAR(A1085)=YEAR($A$2:$A$4815))*(MONTH(A1085)=MONTH($A$2:$A$4815))),1)</f>
        <v>0</v>
      </c>
      <c r="F1085" s="69">
        <v>44393</v>
      </c>
      <c r="G1085">
        <v>4327.16</v>
      </c>
      <c r="H1085">
        <v>115.9</v>
      </c>
      <c r="I1085" t="b">
        <v>0</v>
      </c>
    </row>
    <row r="1086" spans="1:9" x14ac:dyDescent="0.35">
      <c r="A1086" s="68">
        <v>39412</v>
      </c>
      <c r="B1086">
        <v>1407.22</v>
      </c>
      <c r="C1086">
        <v>102.17</v>
      </c>
      <c r="D1086" s="21" t="b" cm="1">
        <f t="array" ref="D1086">A1086=_xlfn.AGGREGATE(14,6,$A$2:$A$4815/((YEAR(A1086)=YEAR($A$2:$A$4815))*(MONTH(A1086)=MONTH($A$2:$A$4815))),1)</f>
        <v>0</v>
      </c>
      <c r="F1086" s="69">
        <v>44396</v>
      </c>
      <c r="G1086">
        <v>4258.49</v>
      </c>
      <c r="H1086">
        <v>116.51</v>
      </c>
      <c r="I1086" t="b">
        <v>0</v>
      </c>
    </row>
    <row r="1087" spans="1:9" x14ac:dyDescent="0.35">
      <c r="A1087" s="68">
        <v>39413</v>
      </c>
      <c r="B1087">
        <v>1428.23</v>
      </c>
      <c r="C1087">
        <v>101.75</v>
      </c>
      <c r="D1087" s="21" t="b" cm="1">
        <f t="array" ref="D1087">A1087=_xlfn.AGGREGATE(14,6,$A$2:$A$4815/((YEAR(A1087)=YEAR($A$2:$A$4815))*(MONTH(A1087)=MONTH($A$2:$A$4815))),1)</f>
        <v>0</v>
      </c>
      <c r="F1087" s="69">
        <v>44397</v>
      </c>
      <c r="G1087">
        <v>4323.0600000000004</v>
      </c>
      <c r="H1087">
        <v>116.4</v>
      </c>
      <c r="I1087" t="b">
        <v>0</v>
      </c>
    </row>
    <row r="1088" spans="1:9" x14ac:dyDescent="0.35">
      <c r="A1088" s="68">
        <v>39414</v>
      </c>
      <c r="B1088">
        <v>1469.02</v>
      </c>
      <c r="C1088">
        <v>101.5</v>
      </c>
      <c r="D1088" s="21" t="b" cm="1">
        <f t="array" ref="D1088">A1088=_xlfn.AGGREGATE(14,6,$A$2:$A$4815/((YEAR(A1088)=YEAR($A$2:$A$4815))*(MONTH(A1088)=MONTH($A$2:$A$4815))),1)</f>
        <v>0</v>
      </c>
      <c r="F1088" s="69">
        <v>44398</v>
      </c>
      <c r="G1088">
        <v>4358.6899999999996</v>
      </c>
      <c r="H1088">
        <v>116.02</v>
      </c>
      <c r="I1088" t="b">
        <v>0</v>
      </c>
    </row>
    <row r="1089" spans="1:9" x14ac:dyDescent="0.35">
      <c r="A1089" s="68">
        <v>39415</v>
      </c>
      <c r="B1089">
        <v>1469.72</v>
      </c>
      <c r="C1089">
        <v>101.79</v>
      </c>
      <c r="D1089" s="21" t="b" cm="1">
        <f t="array" ref="D1089">A1089=_xlfn.AGGREGATE(14,6,$A$2:$A$4815/((YEAR(A1089)=YEAR($A$2:$A$4815))*(MONTH(A1089)=MONTH($A$2:$A$4815))),1)</f>
        <v>0</v>
      </c>
      <c r="F1089" s="69">
        <v>44399</v>
      </c>
      <c r="G1089">
        <v>4367.4799999999996</v>
      </c>
      <c r="H1089">
        <v>116.29</v>
      </c>
      <c r="I1089" t="b">
        <v>0</v>
      </c>
    </row>
    <row r="1090" spans="1:9" x14ac:dyDescent="0.35">
      <c r="A1090" s="68">
        <v>39416</v>
      </c>
      <c r="B1090">
        <v>1481.14</v>
      </c>
      <c r="C1090">
        <v>101.99</v>
      </c>
      <c r="D1090" s="21" t="b" cm="1">
        <f t="array" ref="D1090">A1090=_xlfn.AGGREGATE(14,6,$A$2:$A$4815/((YEAR(A1090)=YEAR($A$2:$A$4815))*(MONTH(A1090)=MONTH($A$2:$A$4815))),1)</f>
        <v>1</v>
      </c>
      <c r="F1090" s="69">
        <v>44400</v>
      </c>
      <c r="G1090">
        <v>4411.79</v>
      </c>
      <c r="H1090">
        <v>116.21</v>
      </c>
      <c r="I1090" t="b">
        <v>0</v>
      </c>
    </row>
    <row r="1091" spans="1:9" x14ac:dyDescent="0.35">
      <c r="A1091" s="68">
        <v>39419</v>
      </c>
      <c r="B1091">
        <v>1472.42</v>
      </c>
      <c r="C1091">
        <v>102.13</v>
      </c>
      <c r="D1091" s="21" t="b" cm="1">
        <f t="array" ref="D1091">A1091=_xlfn.AGGREGATE(14,6,$A$2:$A$4815/((YEAR(A1091)=YEAR($A$2:$A$4815))*(MONTH(A1091)=MONTH($A$2:$A$4815))),1)</f>
        <v>0</v>
      </c>
      <c r="F1091" s="69">
        <v>44403</v>
      </c>
      <c r="G1091">
        <v>4422.3</v>
      </c>
      <c r="H1091">
        <v>116.11</v>
      </c>
      <c r="I1091" t="b">
        <v>0</v>
      </c>
    </row>
    <row r="1092" spans="1:9" x14ac:dyDescent="0.35">
      <c r="A1092" s="68">
        <v>39420</v>
      </c>
      <c r="B1092">
        <v>1462.79</v>
      </c>
      <c r="C1092">
        <v>101.74</v>
      </c>
      <c r="D1092" s="21" t="b" cm="1">
        <f t="array" ref="D1092">A1092=_xlfn.AGGREGATE(14,6,$A$2:$A$4815/((YEAR(A1092)=YEAR($A$2:$A$4815))*(MONTH(A1092)=MONTH($A$2:$A$4815))),1)</f>
        <v>0</v>
      </c>
      <c r="F1092" s="69">
        <v>44404</v>
      </c>
      <c r="G1092">
        <v>4401.46</v>
      </c>
      <c r="H1092">
        <v>116.38</v>
      </c>
      <c r="I1092" t="b">
        <v>0</v>
      </c>
    </row>
    <row r="1093" spans="1:9" x14ac:dyDescent="0.35">
      <c r="A1093" s="68">
        <v>39421</v>
      </c>
      <c r="B1093">
        <v>1485.01</v>
      </c>
      <c r="C1093">
        <v>101.55</v>
      </c>
      <c r="D1093" s="21" t="b" cm="1">
        <f t="array" ref="D1093">A1093=_xlfn.AGGREGATE(14,6,$A$2:$A$4815/((YEAR(A1093)=YEAR($A$2:$A$4815))*(MONTH(A1093)=MONTH($A$2:$A$4815))),1)</f>
        <v>0</v>
      </c>
      <c r="F1093" s="69">
        <v>44405</v>
      </c>
      <c r="G1093">
        <v>4400.6400000000003</v>
      </c>
      <c r="H1093">
        <v>116.49</v>
      </c>
      <c r="I1093" t="b">
        <v>0</v>
      </c>
    </row>
    <row r="1094" spans="1:9" x14ac:dyDescent="0.35">
      <c r="A1094" s="68">
        <v>39422</v>
      </c>
      <c r="B1094">
        <v>1507.35</v>
      </c>
      <c r="C1094">
        <v>101.44</v>
      </c>
      <c r="D1094" s="21" t="b" cm="1">
        <f t="array" ref="D1094">A1094=_xlfn.AGGREGATE(14,6,$A$2:$A$4815/((YEAR(A1094)=YEAR($A$2:$A$4815))*(MONTH(A1094)=MONTH($A$2:$A$4815))),1)</f>
        <v>0</v>
      </c>
      <c r="F1094" s="69">
        <v>44406</v>
      </c>
      <c r="G1094">
        <v>4419.1499999999996</v>
      </c>
      <c r="H1094">
        <v>116.3</v>
      </c>
      <c r="I1094" t="b">
        <v>0</v>
      </c>
    </row>
    <row r="1095" spans="1:9" x14ac:dyDescent="0.35">
      <c r="A1095" s="68">
        <v>39423</v>
      </c>
      <c r="B1095">
        <v>1504.66</v>
      </c>
      <c r="C1095">
        <v>100.86</v>
      </c>
      <c r="D1095" s="21" t="b" cm="1">
        <f t="array" ref="D1095">A1095=_xlfn.AGGREGATE(14,6,$A$2:$A$4815/((YEAR(A1095)=YEAR($A$2:$A$4815))*(MONTH(A1095)=MONTH($A$2:$A$4815))),1)</f>
        <v>0</v>
      </c>
      <c r="F1095" s="69">
        <v>44407</v>
      </c>
      <c r="G1095">
        <v>4395.26</v>
      </c>
      <c r="H1095">
        <v>116.46</v>
      </c>
      <c r="I1095" t="b">
        <v>1</v>
      </c>
    </row>
    <row r="1096" spans="1:9" x14ac:dyDescent="0.35">
      <c r="A1096" s="68">
        <v>39426</v>
      </c>
      <c r="B1096">
        <v>1515.96</v>
      </c>
      <c r="C1096">
        <v>100.66</v>
      </c>
      <c r="D1096" s="21" t="b" cm="1">
        <f t="array" ref="D1096">A1096=_xlfn.AGGREGATE(14,6,$A$2:$A$4815/((YEAR(A1096)=YEAR($A$2:$A$4815))*(MONTH(A1096)=MONTH($A$2:$A$4815))),1)</f>
        <v>0</v>
      </c>
      <c r="F1096" s="69">
        <v>44410</v>
      </c>
      <c r="G1096">
        <v>4387.16</v>
      </c>
      <c r="H1096">
        <v>116.54</v>
      </c>
      <c r="I1096" t="b">
        <v>0</v>
      </c>
    </row>
    <row r="1097" spans="1:9" x14ac:dyDescent="0.35">
      <c r="A1097" s="68">
        <v>39427</v>
      </c>
      <c r="B1097">
        <v>1477.65</v>
      </c>
      <c r="C1097">
        <v>101.15</v>
      </c>
      <c r="D1097" s="21" t="b" cm="1">
        <f t="array" ref="D1097">A1097=_xlfn.AGGREGATE(14,6,$A$2:$A$4815/((YEAR(A1097)=YEAR($A$2:$A$4815))*(MONTH(A1097)=MONTH($A$2:$A$4815))),1)</f>
        <v>0</v>
      </c>
      <c r="F1097" s="69">
        <v>44411</v>
      </c>
      <c r="G1097">
        <v>4423.1499999999996</v>
      </c>
      <c r="H1097">
        <v>116.58</v>
      </c>
      <c r="I1097" t="b">
        <v>0</v>
      </c>
    </row>
    <row r="1098" spans="1:9" x14ac:dyDescent="0.35">
      <c r="A1098" s="68">
        <v>39428</v>
      </c>
      <c r="B1098">
        <v>1486.59</v>
      </c>
      <c r="C1098">
        <v>101.05</v>
      </c>
      <c r="D1098" s="21" t="b" cm="1">
        <f t="array" ref="D1098">A1098=_xlfn.AGGREGATE(14,6,$A$2:$A$4815/((YEAR(A1098)=YEAR($A$2:$A$4815))*(MONTH(A1098)=MONTH($A$2:$A$4815))),1)</f>
        <v>0</v>
      </c>
      <c r="F1098" s="69">
        <v>44412</v>
      </c>
      <c r="G1098">
        <v>4402.66</v>
      </c>
      <c r="H1098">
        <v>116.57</v>
      </c>
      <c r="I1098" t="b">
        <v>0</v>
      </c>
    </row>
    <row r="1099" spans="1:9" x14ac:dyDescent="0.35">
      <c r="A1099" s="68">
        <v>39429</v>
      </c>
      <c r="B1099">
        <v>1488.41</v>
      </c>
      <c r="C1099">
        <v>100.66</v>
      </c>
      <c r="D1099" s="21" t="b" cm="1">
        <f t="array" ref="D1099">A1099=_xlfn.AGGREGATE(14,6,$A$2:$A$4815/((YEAR(A1099)=YEAR($A$2:$A$4815))*(MONTH(A1099)=MONTH($A$2:$A$4815))),1)</f>
        <v>0</v>
      </c>
      <c r="F1099" s="69">
        <v>44413</v>
      </c>
      <c r="G1099">
        <v>4429.1000000000004</v>
      </c>
      <c r="H1099">
        <v>116.31</v>
      </c>
      <c r="I1099" t="b">
        <v>0</v>
      </c>
    </row>
    <row r="1100" spans="1:9" x14ac:dyDescent="0.35">
      <c r="A1100" s="68">
        <v>39430</v>
      </c>
      <c r="B1100">
        <v>1467.95</v>
      </c>
      <c r="C1100">
        <v>100.38</v>
      </c>
      <c r="D1100" s="21" t="b" cm="1">
        <f t="array" ref="D1100">A1100=_xlfn.AGGREGATE(14,6,$A$2:$A$4815/((YEAR(A1100)=YEAR($A$2:$A$4815))*(MONTH(A1100)=MONTH($A$2:$A$4815))),1)</f>
        <v>0</v>
      </c>
      <c r="F1100" s="69">
        <v>44414</v>
      </c>
      <c r="G1100">
        <v>4436.5200000000004</v>
      </c>
      <c r="H1100">
        <v>115.79</v>
      </c>
      <c r="I1100" t="b">
        <v>0</v>
      </c>
    </row>
    <row r="1101" spans="1:9" x14ac:dyDescent="0.35">
      <c r="A1101" s="68">
        <v>39433</v>
      </c>
      <c r="B1101">
        <v>1445.9</v>
      </c>
      <c r="C1101">
        <v>100.53</v>
      </c>
      <c r="D1101" s="21" t="b" cm="1">
        <f t="array" ref="D1101">A1101=_xlfn.AGGREGATE(14,6,$A$2:$A$4815/((YEAR(A1101)=YEAR($A$2:$A$4815))*(MONTH(A1101)=MONTH($A$2:$A$4815))),1)</f>
        <v>0</v>
      </c>
      <c r="F1101" s="69">
        <v>44417</v>
      </c>
      <c r="G1101">
        <v>4432.3500000000004</v>
      </c>
      <c r="H1101">
        <v>115.58</v>
      </c>
      <c r="I1101" t="b">
        <v>0</v>
      </c>
    </row>
    <row r="1102" spans="1:9" x14ac:dyDescent="0.35">
      <c r="A1102" s="68">
        <v>39434</v>
      </c>
      <c r="B1102">
        <v>1454.98</v>
      </c>
      <c r="C1102">
        <v>101.06</v>
      </c>
      <c r="D1102" s="21" t="b" cm="1">
        <f t="array" ref="D1102">A1102=_xlfn.AGGREGATE(14,6,$A$2:$A$4815/((YEAR(A1102)=YEAR($A$2:$A$4815))*(MONTH(A1102)=MONTH($A$2:$A$4815))),1)</f>
        <v>0</v>
      </c>
      <c r="F1102" s="69">
        <v>44418</v>
      </c>
      <c r="G1102">
        <v>4436.75</v>
      </c>
      <c r="H1102">
        <v>115.43</v>
      </c>
      <c r="I1102" t="b">
        <v>0</v>
      </c>
    </row>
    <row r="1103" spans="1:9" x14ac:dyDescent="0.35">
      <c r="A1103" s="68">
        <v>39435</v>
      </c>
      <c r="B1103">
        <v>1453</v>
      </c>
      <c r="C1103">
        <v>101.27</v>
      </c>
      <c r="D1103" s="21" t="b" cm="1">
        <f t="array" ref="D1103">A1103=_xlfn.AGGREGATE(14,6,$A$2:$A$4815/((YEAR(A1103)=YEAR($A$2:$A$4815))*(MONTH(A1103)=MONTH($A$2:$A$4815))),1)</f>
        <v>0</v>
      </c>
      <c r="F1103" s="69">
        <v>44419</v>
      </c>
      <c r="G1103">
        <v>4447.7</v>
      </c>
      <c r="H1103">
        <v>115.54</v>
      </c>
      <c r="I1103" t="b">
        <v>0</v>
      </c>
    </row>
    <row r="1104" spans="1:9" x14ac:dyDescent="0.35">
      <c r="A1104" s="68">
        <v>39436</v>
      </c>
      <c r="B1104">
        <v>1460.12</v>
      </c>
      <c r="C1104">
        <v>101.18</v>
      </c>
      <c r="D1104" s="21" t="b" cm="1">
        <f t="array" ref="D1104">A1104=_xlfn.AGGREGATE(14,6,$A$2:$A$4815/((YEAR(A1104)=YEAR($A$2:$A$4815))*(MONTH(A1104)=MONTH($A$2:$A$4815))),1)</f>
        <v>0</v>
      </c>
      <c r="F1104" s="69">
        <v>44420</v>
      </c>
      <c r="G1104">
        <v>4460.83</v>
      </c>
      <c r="H1104">
        <v>115.55</v>
      </c>
      <c r="I1104" t="b">
        <v>0</v>
      </c>
    </row>
    <row r="1105" spans="1:9" x14ac:dyDescent="0.35">
      <c r="A1105" s="68">
        <v>39437</v>
      </c>
      <c r="B1105">
        <v>1484.46</v>
      </c>
      <c r="C1105">
        <v>100.74</v>
      </c>
      <c r="D1105" s="21" t="b" cm="1">
        <f t="array" ref="D1105">A1105=_xlfn.AGGREGATE(14,6,$A$2:$A$4815/((YEAR(A1105)=YEAR($A$2:$A$4815))*(MONTH(A1105)=MONTH($A$2:$A$4815))),1)</f>
        <v>0</v>
      </c>
      <c r="F1105" s="69">
        <v>44421</v>
      </c>
      <c r="G1105">
        <v>4468</v>
      </c>
      <c r="H1105">
        <v>115.97</v>
      </c>
      <c r="I1105" t="b">
        <v>0</v>
      </c>
    </row>
    <row r="1106" spans="1:9" x14ac:dyDescent="0.35">
      <c r="A1106" s="68">
        <v>39440</v>
      </c>
      <c r="B1106">
        <v>1496.45</v>
      </c>
      <c r="C1106">
        <v>100.77</v>
      </c>
      <c r="D1106" s="21" t="b" cm="1">
        <f t="array" ref="D1106">A1106=_xlfn.AGGREGATE(14,6,$A$2:$A$4815/((YEAR(A1106)=YEAR($A$2:$A$4815))*(MONTH(A1106)=MONTH($A$2:$A$4815))),1)</f>
        <v>0</v>
      </c>
      <c r="F1106" s="69">
        <v>44424</v>
      </c>
      <c r="G1106">
        <v>4479.71</v>
      </c>
      <c r="H1106">
        <v>116.03</v>
      </c>
      <c r="I1106" t="b">
        <v>0</v>
      </c>
    </row>
    <row r="1107" spans="1:9" x14ac:dyDescent="0.35">
      <c r="A1107" s="68">
        <v>39441</v>
      </c>
      <c r="B1107">
        <v>1496.45</v>
      </c>
      <c r="C1107">
        <v>100.77</v>
      </c>
      <c r="D1107" s="21" t="b" cm="1">
        <f t="array" ref="D1107">A1107=_xlfn.AGGREGATE(14,6,$A$2:$A$4815/((YEAR(A1107)=YEAR($A$2:$A$4815))*(MONTH(A1107)=MONTH($A$2:$A$4815))),1)</f>
        <v>0</v>
      </c>
      <c r="F1107" s="69">
        <v>44425</v>
      </c>
      <c r="G1107">
        <v>4448.08</v>
      </c>
      <c r="H1107">
        <v>115.94</v>
      </c>
      <c r="I1107" t="b">
        <v>0</v>
      </c>
    </row>
    <row r="1108" spans="1:9" x14ac:dyDescent="0.35">
      <c r="A1108" s="68">
        <v>39442</v>
      </c>
      <c r="B1108">
        <v>1497.66</v>
      </c>
      <c r="C1108">
        <v>100.46</v>
      </c>
      <c r="D1108" s="21" t="b" cm="1">
        <f t="array" ref="D1108">A1108=_xlfn.AGGREGATE(14,6,$A$2:$A$4815/((YEAR(A1108)=YEAR($A$2:$A$4815))*(MONTH(A1108)=MONTH($A$2:$A$4815))),1)</f>
        <v>0</v>
      </c>
      <c r="F1108" s="69">
        <v>44426</v>
      </c>
      <c r="G1108">
        <v>4400.2700000000004</v>
      </c>
      <c r="H1108">
        <v>115.95</v>
      </c>
      <c r="I1108" t="b">
        <v>0</v>
      </c>
    </row>
    <row r="1109" spans="1:9" x14ac:dyDescent="0.35">
      <c r="A1109" s="68">
        <v>39443</v>
      </c>
      <c r="B1109">
        <v>1476.37</v>
      </c>
      <c r="C1109">
        <v>100.6</v>
      </c>
      <c r="D1109" s="21" t="b" cm="1">
        <f t="array" ref="D1109">A1109=_xlfn.AGGREGATE(14,6,$A$2:$A$4815/((YEAR(A1109)=YEAR($A$2:$A$4815))*(MONTH(A1109)=MONTH($A$2:$A$4815))),1)</f>
        <v>0</v>
      </c>
      <c r="F1109" s="69">
        <v>44427</v>
      </c>
      <c r="G1109">
        <v>4405.8</v>
      </c>
      <c r="H1109">
        <v>116.15</v>
      </c>
      <c r="I1109" t="b">
        <v>0</v>
      </c>
    </row>
    <row r="1110" spans="1:9" x14ac:dyDescent="0.35">
      <c r="A1110" s="68">
        <v>39444</v>
      </c>
      <c r="B1110">
        <v>1478.49</v>
      </c>
      <c r="C1110">
        <v>101.14</v>
      </c>
      <c r="D1110" s="21" t="b" cm="1">
        <f t="array" ref="D1110">A1110=_xlfn.AGGREGATE(14,6,$A$2:$A$4815/((YEAR(A1110)=YEAR($A$2:$A$4815))*(MONTH(A1110)=MONTH($A$2:$A$4815))),1)</f>
        <v>0</v>
      </c>
      <c r="F1110" s="69">
        <v>44428</v>
      </c>
      <c r="G1110">
        <v>4441.67</v>
      </c>
      <c r="H1110">
        <v>116.16</v>
      </c>
      <c r="I1110" t="b">
        <v>0</v>
      </c>
    </row>
    <row r="1111" spans="1:9" x14ac:dyDescent="0.35">
      <c r="A1111" s="68">
        <v>39447</v>
      </c>
      <c r="B1111">
        <v>1468.36</v>
      </c>
      <c r="C1111">
        <v>101.17</v>
      </c>
      <c r="D1111" s="21" t="b" cm="1">
        <f t="array" ref="D1111">A1111=_xlfn.AGGREGATE(14,6,$A$2:$A$4815/((YEAR(A1111)=YEAR($A$2:$A$4815))*(MONTH(A1111)=MONTH($A$2:$A$4815))),1)</f>
        <v>1</v>
      </c>
      <c r="F1111" s="69">
        <v>44431</v>
      </c>
      <c r="G1111">
        <v>4479.53</v>
      </c>
      <c r="H1111">
        <v>116.16</v>
      </c>
      <c r="I1111" t="b">
        <v>0</v>
      </c>
    </row>
    <row r="1112" spans="1:9" x14ac:dyDescent="0.35">
      <c r="A1112" s="68">
        <v>39448</v>
      </c>
      <c r="B1112">
        <v>1468.36</v>
      </c>
      <c r="C1112">
        <v>101.17</v>
      </c>
      <c r="D1112" s="21" t="b" cm="1">
        <f t="array" ref="D1112">A1112=_xlfn.AGGREGATE(14,6,$A$2:$A$4815/((YEAR(A1112)=YEAR($A$2:$A$4815))*(MONTH(A1112)=MONTH($A$2:$A$4815))),1)</f>
        <v>0</v>
      </c>
      <c r="F1112" s="69">
        <v>44432</v>
      </c>
      <c r="G1112">
        <v>4486.2299999999996</v>
      </c>
      <c r="H1112">
        <v>115.99</v>
      </c>
      <c r="I1112" t="b">
        <v>0</v>
      </c>
    </row>
    <row r="1113" spans="1:9" x14ac:dyDescent="0.35">
      <c r="A1113" s="68">
        <v>39449</v>
      </c>
      <c r="B1113">
        <v>1447.16</v>
      </c>
      <c r="C1113">
        <v>101.6499</v>
      </c>
      <c r="D1113" s="21" t="b" cm="1">
        <f t="array" ref="D1113">A1113=_xlfn.AGGREGATE(14,6,$A$2:$A$4815/((YEAR(A1113)=YEAR($A$2:$A$4815))*(MONTH(A1113)=MONTH($A$2:$A$4815))),1)</f>
        <v>0</v>
      </c>
      <c r="F1113" s="69">
        <v>44433</v>
      </c>
      <c r="G1113">
        <v>4496.1899999999996</v>
      </c>
      <c r="H1113">
        <v>115.77</v>
      </c>
      <c r="I1113" t="b">
        <v>0</v>
      </c>
    </row>
    <row r="1114" spans="1:9" x14ac:dyDescent="0.35">
      <c r="A1114" s="68">
        <v>39450</v>
      </c>
      <c r="B1114">
        <v>1447.16</v>
      </c>
      <c r="C1114">
        <v>101.92</v>
      </c>
      <c r="D1114" s="21" t="b" cm="1">
        <f t="array" ref="D1114">A1114=_xlfn.AGGREGATE(14,6,$A$2:$A$4815/((YEAR(A1114)=YEAR($A$2:$A$4815))*(MONTH(A1114)=MONTH($A$2:$A$4815))),1)</f>
        <v>0</v>
      </c>
      <c r="F1114" s="69">
        <v>44434</v>
      </c>
      <c r="G1114">
        <v>4470</v>
      </c>
      <c r="H1114">
        <v>115.78</v>
      </c>
      <c r="I1114" t="b">
        <v>0</v>
      </c>
    </row>
    <row r="1115" spans="1:9" x14ac:dyDescent="0.35">
      <c r="A1115" s="68">
        <v>39451</v>
      </c>
      <c r="B1115">
        <v>1411.63</v>
      </c>
      <c r="C1115">
        <v>102.13</v>
      </c>
      <c r="D1115" s="21" t="b" cm="1">
        <f t="array" ref="D1115">A1115=_xlfn.AGGREGATE(14,6,$A$2:$A$4815/((YEAR(A1115)=YEAR($A$2:$A$4815))*(MONTH(A1115)=MONTH($A$2:$A$4815))),1)</f>
        <v>0</v>
      </c>
      <c r="F1115" s="69">
        <v>44435</v>
      </c>
      <c r="G1115">
        <v>4509.37</v>
      </c>
      <c r="H1115">
        <v>116.1</v>
      </c>
      <c r="I1115" t="b">
        <v>0</v>
      </c>
    </row>
    <row r="1116" spans="1:9" x14ac:dyDescent="0.35">
      <c r="A1116" s="68">
        <v>39454</v>
      </c>
      <c r="B1116">
        <v>1416.18</v>
      </c>
      <c r="C1116">
        <v>102.01</v>
      </c>
      <c r="D1116" s="21" t="b" cm="1">
        <f t="array" ref="D1116">A1116=_xlfn.AGGREGATE(14,6,$A$2:$A$4815/((YEAR(A1116)=YEAR($A$2:$A$4815))*(MONTH(A1116)=MONTH($A$2:$A$4815))),1)</f>
        <v>0</v>
      </c>
      <c r="F1116" s="104">
        <v>44438</v>
      </c>
      <c r="G1116" s="99">
        <v>4528.79</v>
      </c>
      <c r="H1116" s="99">
        <v>116.23</v>
      </c>
      <c r="I1116" s="99" t="b">
        <v>0</v>
      </c>
    </row>
    <row r="1117" spans="1:9" x14ac:dyDescent="0.35">
      <c r="A1117" s="68">
        <v>39455</v>
      </c>
      <c r="B1117">
        <v>1390.19</v>
      </c>
      <c r="C1117">
        <v>102.52</v>
      </c>
      <c r="D1117" s="21" t="b" cm="1">
        <f t="array" ref="D1117">A1117=_xlfn.AGGREGATE(14,6,$A$2:$A$4815/((YEAR(A1117)=YEAR($A$2:$A$4815))*(MONTH(A1117)=MONTH($A$2:$A$4815))),1)</f>
        <v>0</v>
      </c>
      <c r="F1117" s="69">
        <v>44439</v>
      </c>
      <c r="G1117">
        <v>4522.68</v>
      </c>
      <c r="H1117">
        <v>116.06</v>
      </c>
      <c r="I1117" t="b">
        <v>1</v>
      </c>
    </row>
    <row r="1118" spans="1:9" x14ac:dyDescent="0.35">
      <c r="A1118" s="68">
        <v>39456</v>
      </c>
      <c r="B1118">
        <v>1409.13</v>
      </c>
      <c r="C1118">
        <v>102.28</v>
      </c>
      <c r="D1118" s="21" t="b" cm="1">
        <f t="array" ref="D1118">A1118=_xlfn.AGGREGATE(14,6,$A$2:$A$4815/((YEAR(A1118)=YEAR($A$2:$A$4815))*(MONTH(A1118)=MONTH($A$2:$A$4815))),1)</f>
        <v>0</v>
      </c>
      <c r="F1118" s="69">
        <v>44440</v>
      </c>
      <c r="G1118">
        <v>4524.09</v>
      </c>
      <c r="H1118">
        <v>115.93</v>
      </c>
      <c r="I1118" t="b">
        <v>0</v>
      </c>
    </row>
    <row r="1119" spans="1:9" x14ac:dyDescent="0.35">
      <c r="A1119" s="68">
        <v>39457</v>
      </c>
      <c r="B1119">
        <v>1420.33</v>
      </c>
      <c r="C1119">
        <v>102.07</v>
      </c>
      <c r="D1119" s="21" t="b" cm="1">
        <f t="array" ref="D1119">A1119=_xlfn.AGGREGATE(14,6,$A$2:$A$4815/((YEAR(A1119)=YEAR($A$2:$A$4815))*(MONTH(A1119)=MONTH($A$2:$A$4815))),1)</f>
        <v>0</v>
      </c>
      <c r="F1119" s="69">
        <v>44441</v>
      </c>
      <c r="G1119">
        <v>4536.95</v>
      </c>
      <c r="H1119">
        <v>116.05</v>
      </c>
      <c r="I1119" t="b">
        <v>0</v>
      </c>
    </row>
    <row r="1120" spans="1:9" x14ac:dyDescent="0.35">
      <c r="A1120" s="68">
        <v>39458</v>
      </c>
      <c r="B1120">
        <v>1401.02</v>
      </c>
      <c r="C1120">
        <v>102.51</v>
      </c>
      <c r="D1120" s="21" t="b" cm="1">
        <f t="array" ref="D1120">A1120=_xlfn.AGGREGATE(14,6,$A$2:$A$4815/((YEAR(A1120)=YEAR($A$2:$A$4815))*(MONTH(A1120)=MONTH($A$2:$A$4815))),1)</f>
        <v>0</v>
      </c>
      <c r="F1120" s="69">
        <v>44442</v>
      </c>
      <c r="G1120">
        <v>4535.43</v>
      </c>
      <c r="H1120">
        <v>115.85</v>
      </c>
      <c r="I1120" t="b">
        <v>0</v>
      </c>
    </row>
    <row r="1121" spans="1:9" x14ac:dyDescent="0.35">
      <c r="A1121" s="68">
        <v>39461</v>
      </c>
      <c r="B1121">
        <v>1416.25</v>
      </c>
      <c r="C1121">
        <v>102.59</v>
      </c>
      <c r="D1121" s="21" t="b" cm="1">
        <f t="array" ref="D1121">A1121=_xlfn.AGGREGATE(14,6,$A$2:$A$4815/((YEAR(A1121)=YEAR($A$2:$A$4815))*(MONTH(A1121)=MONTH($A$2:$A$4815))),1)</f>
        <v>0</v>
      </c>
      <c r="F1121" s="69">
        <v>44445</v>
      </c>
      <c r="G1121">
        <v>4535.43</v>
      </c>
      <c r="H1121">
        <v>115.85</v>
      </c>
      <c r="I1121" t="b">
        <v>0</v>
      </c>
    </row>
    <row r="1122" spans="1:9" x14ac:dyDescent="0.35">
      <c r="A1122" s="68">
        <v>39462</v>
      </c>
      <c r="B1122">
        <v>1380.95</v>
      </c>
      <c r="C1122">
        <v>102.96</v>
      </c>
      <c r="D1122" s="21" t="b" cm="1">
        <f t="array" ref="D1122">A1122=_xlfn.AGGREGATE(14,6,$A$2:$A$4815/((YEAR(A1122)=YEAR($A$2:$A$4815))*(MONTH(A1122)=MONTH($A$2:$A$4815))),1)</f>
        <v>0</v>
      </c>
      <c r="F1122" s="69">
        <v>44446</v>
      </c>
      <c r="G1122">
        <v>4520.03</v>
      </c>
      <c r="H1122">
        <v>115.54</v>
      </c>
      <c r="I1122" t="b">
        <v>0</v>
      </c>
    </row>
    <row r="1123" spans="1:9" x14ac:dyDescent="0.35">
      <c r="A1123" s="68">
        <v>39463</v>
      </c>
      <c r="B1123">
        <v>1373.2</v>
      </c>
      <c r="C1123">
        <v>102.65</v>
      </c>
      <c r="D1123" s="21" t="b" cm="1">
        <f t="array" ref="D1123">A1123=_xlfn.AGGREGATE(14,6,$A$2:$A$4815/((YEAR(A1123)=YEAR($A$2:$A$4815))*(MONTH(A1123)=MONTH($A$2:$A$4815))),1)</f>
        <v>0</v>
      </c>
      <c r="F1123" s="69">
        <v>44447</v>
      </c>
      <c r="G1123">
        <v>4514.07</v>
      </c>
      <c r="H1123">
        <v>115.73</v>
      </c>
      <c r="I1123" t="b">
        <v>0</v>
      </c>
    </row>
    <row r="1124" spans="1:9" x14ac:dyDescent="0.35">
      <c r="A1124" s="68">
        <v>39464</v>
      </c>
      <c r="B1124">
        <v>1333.25</v>
      </c>
      <c r="C1124">
        <v>103.27</v>
      </c>
      <c r="D1124" s="21" t="b" cm="1">
        <f t="array" ref="D1124">A1124=_xlfn.AGGREGATE(14,6,$A$2:$A$4815/((YEAR(A1124)=YEAR($A$2:$A$4815))*(MONTH(A1124)=MONTH($A$2:$A$4815))),1)</f>
        <v>0</v>
      </c>
      <c r="F1124" s="69">
        <v>44448</v>
      </c>
      <c r="G1124">
        <v>4493.28</v>
      </c>
      <c r="H1124">
        <v>116.1</v>
      </c>
      <c r="I1124" t="b">
        <v>0</v>
      </c>
    </row>
    <row r="1125" spans="1:9" x14ac:dyDescent="0.35">
      <c r="A1125" s="68">
        <v>39465</v>
      </c>
      <c r="B1125">
        <v>1325.19</v>
      </c>
      <c r="C1125">
        <v>103.25</v>
      </c>
      <c r="D1125" s="21" t="b" cm="1">
        <f t="array" ref="D1125">A1125=_xlfn.AGGREGATE(14,6,$A$2:$A$4815/((YEAR(A1125)=YEAR($A$2:$A$4815))*(MONTH(A1125)=MONTH($A$2:$A$4815))),1)</f>
        <v>0</v>
      </c>
      <c r="F1125" s="69">
        <v>44449</v>
      </c>
      <c r="G1125">
        <v>4458.58</v>
      </c>
      <c r="H1125">
        <v>115.87</v>
      </c>
      <c r="I1125" t="b">
        <v>0</v>
      </c>
    </row>
    <row r="1126" spans="1:9" x14ac:dyDescent="0.35">
      <c r="A1126" s="68">
        <v>39468</v>
      </c>
      <c r="B1126">
        <v>1325.19</v>
      </c>
      <c r="C1126">
        <v>103.25</v>
      </c>
      <c r="D1126" s="21" t="b" cm="1">
        <f t="array" ref="D1126">A1126=_xlfn.AGGREGATE(14,6,$A$2:$A$4815/((YEAR(A1126)=YEAR($A$2:$A$4815))*(MONTH(A1126)=MONTH($A$2:$A$4815))),1)</f>
        <v>0</v>
      </c>
      <c r="F1126" s="69">
        <v>44452</v>
      </c>
      <c r="G1126">
        <v>4468.7299999999996</v>
      </c>
      <c r="H1126">
        <v>116.02</v>
      </c>
      <c r="I1126" t="b">
        <v>0</v>
      </c>
    </row>
    <row r="1127" spans="1:9" x14ac:dyDescent="0.35">
      <c r="A1127" s="68">
        <v>39469</v>
      </c>
      <c r="B1127">
        <v>1310.5</v>
      </c>
      <c r="C1127">
        <v>103.41</v>
      </c>
      <c r="D1127" s="21" t="b" cm="1">
        <f t="array" ref="D1127">A1127=_xlfn.AGGREGATE(14,6,$A$2:$A$4815/((YEAR(A1127)=YEAR($A$2:$A$4815))*(MONTH(A1127)=MONTH($A$2:$A$4815))),1)</f>
        <v>0</v>
      </c>
      <c r="F1127" s="69">
        <v>44453</v>
      </c>
      <c r="G1127">
        <v>4443.05</v>
      </c>
      <c r="H1127">
        <v>116.28</v>
      </c>
      <c r="I1127" t="b">
        <v>0</v>
      </c>
    </row>
    <row r="1128" spans="1:9" x14ac:dyDescent="0.35">
      <c r="A1128" s="68">
        <v>39470</v>
      </c>
      <c r="B1128">
        <v>1338.6</v>
      </c>
      <c r="C1128">
        <v>103.1</v>
      </c>
      <c r="D1128" s="21" t="b" cm="1">
        <f t="array" ref="D1128">A1128=_xlfn.AGGREGATE(14,6,$A$2:$A$4815/((YEAR(A1128)=YEAR($A$2:$A$4815))*(MONTH(A1128)=MONTH($A$2:$A$4815))),1)</f>
        <v>0</v>
      </c>
      <c r="F1128" s="69">
        <v>44454</v>
      </c>
      <c r="G1128">
        <v>4480.7</v>
      </c>
      <c r="H1128">
        <v>116.17</v>
      </c>
      <c r="I1128" t="b">
        <v>0</v>
      </c>
    </row>
    <row r="1129" spans="1:9" x14ac:dyDescent="0.35">
      <c r="A1129" s="68">
        <v>39471</v>
      </c>
      <c r="B1129">
        <v>1352.07</v>
      </c>
      <c r="C1129">
        <v>102.84</v>
      </c>
      <c r="D1129" s="21" t="b" cm="1">
        <f t="array" ref="D1129">A1129=_xlfn.AGGREGATE(14,6,$A$2:$A$4815/((YEAR(A1129)=YEAR($A$2:$A$4815))*(MONTH(A1129)=MONTH($A$2:$A$4815))),1)</f>
        <v>0</v>
      </c>
      <c r="F1129" s="69">
        <v>44455</v>
      </c>
      <c r="G1129">
        <v>4473.75</v>
      </c>
      <c r="H1129">
        <v>115.97</v>
      </c>
      <c r="I1129" t="b">
        <v>0</v>
      </c>
    </row>
    <row r="1130" spans="1:9" x14ac:dyDescent="0.35">
      <c r="A1130" s="68">
        <v>39472</v>
      </c>
      <c r="B1130">
        <v>1330.61</v>
      </c>
      <c r="C1130">
        <v>103.02</v>
      </c>
      <c r="D1130" s="21" t="b" cm="1">
        <f t="array" ref="D1130">A1130=_xlfn.AGGREGATE(14,6,$A$2:$A$4815/((YEAR(A1130)=YEAR($A$2:$A$4815))*(MONTH(A1130)=MONTH($A$2:$A$4815))),1)</f>
        <v>0</v>
      </c>
      <c r="F1130" s="69">
        <v>44456</v>
      </c>
      <c r="G1130">
        <v>4432.99</v>
      </c>
      <c r="H1130">
        <v>115.87</v>
      </c>
      <c r="I1130" t="b">
        <v>0</v>
      </c>
    </row>
    <row r="1131" spans="1:9" x14ac:dyDescent="0.35">
      <c r="A1131" s="68">
        <v>39475</v>
      </c>
      <c r="B1131">
        <v>1353.97</v>
      </c>
      <c r="C1131">
        <v>103.22</v>
      </c>
      <c r="D1131" s="21" t="b" cm="1">
        <f t="array" ref="D1131">A1131=_xlfn.AGGREGATE(14,6,$A$2:$A$4815/((YEAR(A1131)=YEAR($A$2:$A$4815))*(MONTH(A1131)=MONTH($A$2:$A$4815))),1)</f>
        <v>0</v>
      </c>
      <c r="F1131" s="69">
        <v>44459</v>
      </c>
      <c r="G1131">
        <v>4357.7299999999996</v>
      </c>
      <c r="H1131">
        <v>116.09</v>
      </c>
      <c r="I1131" t="b">
        <v>0</v>
      </c>
    </row>
    <row r="1132" spans="1:9" x14ac:dyDescent="0.35">
      <c r="A1132" s="68">
        <v>39476</v>
      </c>
      <c r="B1132">
        <v>1362.3</v>
      </c>
      <c r="C1132">
        <v>102.9</v>
      </c>
      <c r="D1132" s="21" t="b" cm="1">
        <f t="array" ref="D1132">A1132=_xlfn.AGGREGATE(14,6,$A$2:$A$4815/((YEAR(A1132)=YEAR($A$2:$A$4815))*(MONTH(A1132)=MONTH($A$2:$A$4815))),1)</f>
        <v>0</v>
      </c>
      <c r="F1132" s="69">
        <v>44460</v>
      </c>
      <c r="G1132">
        <v>4354.1899999999996</v>
      </c>
      <c r="H1132">
        <v>116.14</v>
      </c>
      <c r="I1132" t="b">
        <v>0</v>
      </c>
    </row>
    <row r="1133" spans="1:9" x14ac:dyDescent="0.35">
      <c r="A1133" s="68">
        <v>39477</v>
      </c>
      <c r="B1133">
        <v>1355.81</v>
      </c>
      <c r="C1133">
        <v>103.06</v>
      </c>
      <c r="D1133" s="21" t="b" cm="1">
        <f t="array" ref="D1133">A1133=_xlfn.AGGREGATE(14,6,$A$2:$A$4815/((YEAR(A1133)=YEAR($A$2:$A$4815))*(MONTH(A1133)=MONTH($A$2:$A$4815))),1)</f>
        <v>0</v>
      </c>
      <c r="F1133" s="69">
        <v>44461</v>
      </c>
      <c r="G1133">
        <v>4395.6400000000003</v>
      </c>
      <c r="H1133">
        <v>116.18</v>
      </c>
      <c r="I1133" t="b">
        <v>0</v>
      </c>
    </row>
    <row r="1134" spans="1:9" x14ac:dyDescent="0.35">
      <c r="A1134" s="68">
        <v>39478</v>
      </c>
      <c r="B1134">
        <v>1378.55</v>
      </c>
      <c r="C1134">
        <v>103.51</v>
      </c>
      <c r="D1134" s="21" t="b" cm="1">
        <f t="array" ref="D1134">A1134=_xlfn.AGGREGATE(14,6,$A$2:$A$4815/((YEAR(A1134)=YEAR($A$2:$A$4815))*(MONTH(A1134)=MONTH($A$2:$A$4815))),1)</f>
        <v>1</v>
      </c>
      <c r="F1134" s="69">
        <v>44462</v>
      </c>
      <c r="G1134">
        <v>4448.9799999999996</v>
      </c>
      <c r="H1134">
        <v>115.61</v>
      </c>
      <c r="I1134" t="b">
        <v>0</v>
      </c>
    </row>
    <row r="1135" spans="1:9" x14ac:dyDescent="0.35">
      <c r="A1135" s="68">
        <v>39479</v>
      </c>
      <c r="B1135">
        <v>1395.42</v>
      </c>
      <c r="C1135">
        <v>102.99</v>
      </c>
      <c r="D1135" s="21" t="b" cm="1">
        <f t="array" ref="D1135">A1135=_xlfn.AGGREGATE(14,6,$A$2:$A$4815/((YEAR(A1135)=YEAR($A$2:$A$4815))*(MONTH(A1135)=MONTH($A$2:$A$4815))),1)</f>
        <v>0</v>
      </c>
      <c r="F1135" s="69">
        <v>44463</v>
      </c>
      <c r="G1135">
        <v>4455.4799999999996</v>
      </c>
      <c r="H1135">
        <v>115.41</v>
      </c>
      <c r="I1135" t="b">
        <v>0</v>
      </c>
    </row>
    <row r="1136" spans="1:9" x14ac:dyDescent="0.35">
      <c r="A1136" s="68">
        <v>39482</v>
      </c>
      <c r="B1136">
        <v>1380.82</v>
      </c>
      <c r="C1136">
        <v>102.93</v>
      </c>
      <c r="D1136" s="21" t="b" cm="1">
        <f t="array" ref="D1136">A1136=_xlfn.AGGREGATE(14,6,$A$2:$A$4815/((YEAR(A1136)=YEAR($A$2:$A$4815))*(MONTH(A1136)=MONTH($A$2:$A$4815))),1)</f>
        <v>0</v>
      </c>
      <c r="F1136" s="69">
        <v>44466</v>
      </c>
      <c r="G1136">
        <v>4443.1099999999997</v>
      </c>
      <c r="H1136">
        <v>115.25</v>
      </c>
      <c r="I1136" t="b">
        <v>0</v>
      </c>
    </row>
    <row r="1137" spans="1:9" x14ac:dyDescent="0.35">
      <c r="A1137" s="68">
        <v>39483</v>
      </c>
      <c r="B1137">
        <v>1336.64</v>
      </c>
      <c r="C1137">
        <v>103.25</v>
      </c>
      <c r="D1137" s="21" t="b" cm="1">
        <f t="array" ref="D1137">A1137=_xlfn.AGGREGATE(14,6,$A$2:$A$4815/((YEAR(A1137)=YEAR($A$2:$A$4815))*(MONTH(A1137)=MONTH($A$2:$A$4815))),1)</f>
        <v>0</v>
      </c>
      <c r="F1137" s="69">
        <v>44467</v>
      </c>
      <c r="G1137">
        <v>4352.63</v>
      </c>
      <c r="H1137">
        <v>114.77</v>
      </c>
      <c r="I1137" t="b">
        <v>0</v>
      </c>
    </row>
    <row r="1138" spans="1:9" x14ac:dyDescent="0.35">
      <c r="A1138" s="68">
        <v>39484</v>
      </c>
      <c r="B1138">
        <v>1326.45</v>
      </c>
      <c r="C1138">
        <v>103.17</v>
      </c>
      <c r="D1138" s="21" t="b" cm="1">
        <f t="array" ref="D1138">A1138=_xlfn.AGGREGATE(14,6,$A$2:$A$4815/((YEAR(A1138)=YEAR($A$2:$A$4815))*(MONTH(A1138)=MONTH($A$2:$A$4815))),1)</f>
        <v>0</v>
      </c>
      <c r="F1138" s="69">
        <v>44468</v>
      </c>
      <c r="G1138">
        <v>4359.46</v>
      </c>
      <c r="H1138">
        <v>114.85</v>
      </c>
      <c r="I1138" t="b">
        <v>0</v>
      </c>
    </row>
    <row r="1139" spans="1:9" x14ac:dyDescent="0.35">
      <c r="A1139" s="68">
        <v>39485</v>
      </c>
      <c r="B1139">
        <v>1336.91</v>
      </c>
      <c r="C1139">
        <v>102.26</v>
      </c>
      <c r="D1139" s="21" t="b" cm="1">
        <f t="array" ref="D1139">A1139=_xlfn.AGGREGATE(14,6,$A$2:$A$4815/((YEAR(A1139)=YEAR($A$2:$A$4815))*(MONTH(A1139)=MONTH($A$2:$A$4815))),1)</f>
        <v>0</v>
      </c>
      <c r="F1139" s="69">
        <v>44469</v>
      </c>
      <c r="G1139">
        <v>4307.54</v>
      </c>
      <c r="H1139">
        <v>114.83</v>
      </c>
      <c r="I1139" t="b">
        <v>1</v>
      </c>
    </row>
    <row r="1140" spans="1:9" x14ac:dyDescent="0.35">
      <c r="A1140" s="68">
        <v>39486</v>
      </c>
      <c r="B1140">
        <v>1331.29</v>
      </c>
      <c r="C1140">
        <v>102.75</v>
      </c>
      <c r="D1140" s="21" t="b" cm="1">
        <f t="array" ref="D1140">A1140=_xlfn.AGGREGATE(14,6,$A$2:$A$4815/((YEAR(A1140)=YEAR($A$2:$A$4815))*(MONTH(A1140)=MONTH($A$2:$A$4815))),1)</f>
        <v>0</v>
      </c>
      <c r="F1140" s="69">
        <v>44470</v>
      </c>
      <c r="G1140">
        <v>4357.04</v>
      </c>
      <c r="H1140">
        <v>115</v>
      </c>
      <c r="I1140" t="b">
        <v>0</v>
      </c>
    </row>
    <row r="1141" spans="1:9" x14ac:dyDescent="0.35">
      <c r="A1141" s="68">
        <v>39489</v>
      </c>
      <c r="B1141">
        <v>1339.13</v>
      </c>
      <c r="C1141">
        <v>102.97</v>
      </c>
      <c r="D1141" s="21" t="b" cm="1">
        <f t="array" ref="D1141">A1141=_xlfn.AGGREGATE(14,6,$A$2:$A$4815/((YEAR(A1141)=YEAR($A$2:$A$4815))*(MONTH(A1141)=MONTH($A$2:$A$4815))),1)</f>
        <v>0</v>
      </c>
      <c r="F1141" s="69">
        <v>44473</v>
      </c>
      <c r="G1141">
        <v>4300.46</v>
      </c>
      <c r="H1141">
        <v>114.92</v>
      </c>
      <c r="I1141" t="b">
        <v>0</v>
      </c>
    </row>
    <row r="1142" spans="1:9" x14ac:dyDescent="0.35">
      <c r="A1142" s="68">
        <v>39490</v>
      </c>
      <c r="B1142">
        <v>1348.86</v>
      </c>
      <c r="C1142">
        <v>102.93</v>
      </c>
      <c r="D1142" s="21" t="b" cm="1">
        <f t="array" ref="D1142">A1142=_xlfn.AGGREGATE(14,6,$A$2:$A$4815/((YEAR(A1142)=YEAR($A$2:$A$4815))*(MONTH(A1142)=MONTH($A$2:$A$4815))),1)</f>
        <v>0</v>
      </c>
      <c r="F1142" s="69">
        <v>44474</v>
      </c>
      <c r="G1142">
        <v>4345.72</v>
      </c>
      <c r="H1142">
        <v>114.65</v>
      </c>
      <c r="I1142" t="b">
        <v>0</v>
      </c>
    </row>
    <row r="1143" spans="1:9" x14ac:dyDescent="0.35">
      <c r="A1143" s="68">
        <v>39491</v>
      </c>
      <c r="B1143">
        <v>1367.21</v>
      </c>
      <c r="C1143">
        <v>102.32</v>
      </c>
      <c r="D1143" s="21" t="b" cm="1">
        <f t="array" ref="D1143">A1143=_xlfn.AGGREGATE(14,6,$A$2:$A$4815/((YEAR(A1143)=YEAR($A$2:$A$4815))*(MONTH(A1143)=MONTH($A$2:$A$4815))),1)</f>
        <v>0</v>
      </c>
      <c r="F1143" s="69">
        <v>44475</v>
      </c>
      <c r="G1143">
        <v>4363.55</v>
      </c>
      <c r="H1143">
        <v>114.7</v>
      </c>
      <c r="I1143" t="b">
        <v>0</v>
      </c>
    </row>
    <row r="1144" spans="1:9" x14ac:dyDescent="0.35">
      <c r="A1144" s="68">
        <v>39492</v>
      </c>
      <c r="B1144">
        <v>1348.86</v>
      </c>
      <c r="C1144">
        <v>102</v>
      </c>
      <c r="D1144" s="21" t="b" cm="1">
        <f t="array" ref="D1144">A1144=_xlfn.AGGREGATE(14,6,$A$2:$A$4815/((YEAR(A1144)=YEAR($A$2:$A$4815))*(MONTH(A1144)=MONTH($A$2:$A$4815))),1)</f>
        <v>0</v>
      </c>
      <c r="F1144" s="69">
        <v>44476</v>
      </c>
      <c r="G1144">
        <v>4399.76</v>
      </c>
      <c r="H1144">
        <v>114.38</v>
      </c>
      <c r="I1144" t="b">
        <v>0</v>
      </c>
    </row>
    <row r="1145" spans="1:9" x14ac:dyDescent="0.35">
      <c r="A1145" s="68">
        <v>39493</v>
      </c>
      <c r="B1145">
        <v>1350</v>
      </c>
      <c r="C1145">
        <v>101.95</v>
      </c>
      <c r="D1145" s="21" t="b" cm="1">
        <f t="array" ref="D1145">A1145=_xlfn.AGGREGATE(14,6,$A$2:$A$4815/((YEAR(A1145)=YEAR($A$2:$A$4815))*(MONTH(A1145)=MONTH($A$2:$A$4815))),1)</f>
        <v>0</v>
      </c>
      <c r="F1145" s="69">
        <v>44477</v>
      </c>
      <c r="G1145">
        <v>4391.34</v>
      </c>
      <c r="H1145">
        <v>114.13</v>
      </c>
      <c r="I1145" t="b">
        <v>0</v>
      </c>
    </row>
    <row r="1146" spans="1:9" x14ac:dyDescent="0.35">
      <c r="A1146" s="68">
        <v>39496</v>
      </c>
      <c r="B1146">
        <v>1350</v>
      </c>
      <c r="C1146">
        <v>101.95</v>
      </c>
      <c r="D1146" s="21" t="b" cm="1">
        <f t="array" ref="D1146">A1146=_xlfn.AGGREGATE(14,6,$A$2:$A$4815/((YEAR(A1146)=YEAR($A$2:$A$4815))*(MONTH(A1146)=MONTH($A$2:$A$4815))),1)</f>
        <v>0</v>
      </c>
      <c r="F1146" s="69">
        <v>44480</v>
      </c>
      <c r="G1146">
        <v>4361.1899999999996</v>
      </c>
      <c r="H1146">
        <v>113.95</v>
      </c>
      <c r="I1146" t="b">
        <v>0</v>
      </c>
    </row>
    <row r="1147" spans="1:9" x14ac:dyDescent="0.35">
      <c r="A1147" s="68">
        <v>39497</v>
      </c>
      <c r="B1147">
        <v>1348.78</v>
      </c>
      <c r="C1147">
        <v>101.46</v>
      </c>
      <c r="D1147" s="21" t="b" cm="1">
        <f t="array" ref="D1147">A1147=_xlfn.AGGREGATE(14,6,$A$2:$A$4815/((YEAR(A1147)=YEAR($A$2:$A$4815))*(MONTH(A1147)=MONTH($A$2:$A$4815))),1)</f>
        <v>0</v>
      </c>
      <c r="F1147" s="69">
        <v>44481</v>
      </c>
      <c r="G1147">
        <v>4350.6499999999996</v>
      </c>
      <c r="H1147">
        <v>114.37</v>
      </c>
      <c r="I1147" t="b">
        <v>0</v>
      </c>
    </row>
    <row r="1148" spans="1:9" x14ac:dyDescent="0.35">
      <c r="A1148" s="68">
        <v>39498</v>
      </c>
      <c r="B1148">
        <v>1360.03</v>
      </c>
      <c r="C1148">
        <v>101.3</v>
      </c>
      <c r="D1148" s="21" t="b" cm="1">
        <f t="array" ref="D1148">A1148=_xlfn.AGGREGATE(14,6,$A$2:$A$4815/((YEAR(A1148)=YEAR($A$2:$A$4815))*(MONTH(A1148)=MONTH($A$2:$A$4815))),1)</f>
        <v>0</v>
      </c>
      <c r="F1148" s="69">
        <v>44482</v>
      </c>
      <c r="G1148">
        <v>4363.8</v>
      </c>
      <c r="H1148">
        <v>114.63</v>
      </c>
      <c r="I1148" t="b">
        <v>0</v>
      </c>
    </row>
    <row r="1149" spans="1:9" x14ac:dyDescent="0.35">
      <c r="A1149" s="68">
        <v>39499</v>
      </c>
      <c r="B1149">
        <v>1342.53</v>
      </c>
      <c r="C1149">
        <v>102.13</v>
      </c>
      <c r="D1149" s="21" t="b" cm="1">
        <f t="array" ref="D1149">A1149=_xlfn.AGGREGATE(14,6,$A$2:$A$4815/((YEAR(A1149)=YEAR($A$2:$A$4815))*(MONTH(A1149)=MONTH($A$2:$A$4815))),1)</f>
        <v>0</v>
      </c>
      <c r="F1149" s="69">
        <v>44483</v>
      </c>
      <c r="G1149">
        <v>4438.26</v>
      </c>
      <c r="H1149">
        <v>114.85</v>
      </c>
      <c r="I1149" t="b">
        <v>0</v>
      </c>
    </row>
    <row r="1150" spans="1:9" x14ac:dyDescent="0.35">
      <c r="A1150" s="68">
        <v>39500</v>
      </c>
      <c r="B1150">
        <v>1353.11</v>
      </c>
      <c r="C1150">
        <v>101.59</v>
      </c>
      <c r="D1150" s="21" t="b" cm="1">
        <f t="array" ref="D1150">A1150=_xlfn.AGGREGATE(14,6,$A$2:$A$4815/((YEAR(A1150)=YEAR($A$2:$A$4815))*(MONTH(A1150)=MONTH($A$2:$A$4815))),1)</f>
        <v>0</v>
      </c>
      <c r="F1150" s="69">
        <v>44484</v>
      </c>
      <c r="G1150">
        <v>4471.37</v>
      </c>
      <c r="H1150">
        <v>114.57</v>
      </c>
      <c r="I1150" t="b">
        <v>0</v>
      </c>
    </row>
    <row r="1151" spans="1:9" x14ac:dyDescent="0.35">
      <c r="A1151" s="68">
        <v>39503</v>
      </c>
      <c r="B1151">
        <v>1371.8</v>
      </c>
      <c r="C1151">
        <v>101.23</v>
      </c>
      <c r="D1151" s="21" t="b" cm="1">
        <f t="array" ref="D1151">A1151=_xlfn.AGGREGATE(14,6,$A$2:$A$4815/((YEAR(A1151)=YEAR($A$2:$A$4815))*(MONTH(A1151)=MONTH($A$2:$A$4815))),1)</f>
        <v>0</v>
      </c>
      <c r="F1151" s="69">
        <v>44487</v>
      </c>
      <c r="G1151">
        <v>4486.46</v>
      </c>
      <c r="H1151">
        <v>114.49</v>
      </c>
      <c r="I1151" t="b">
        <v>0</v>
      </c>
    </row>
    <row r="1152" spans="1:9" x14ac:dyDescent="0.35">
      <c r="A1152" s="68">
        <v>39504</v>
      </c>
      <c r="B1152">
        <v>1381.29</v>
      </c>
      <c r="C1152">
        <v>101.72</v>
      </c>
      <c r="D1152" s="21" t="b" cm="1">
        <f t="array" ref="D1152">A1152=_xlfn.AGGREGATE(14,6,$A$2:$A$4815/((YEAR(A1152)=YEAR($A$2:$A$4815))*(MONTH(A1152)=MONTH($A$2:$A$4815))),1)</f>
        <v>0</v>
      </c>
      <c r="F1152" s="69">
        <v>44488</v>
      </c>
      <c r="G1152">
        <v>4519.63</v>
      </c>
      <c r="H1152">
        <v>114.16</v>
      </c>
      <c r="I1152" t="b">
        <v>0</v>
      </c>
    </row>
    <row r="1153" spans="1:9" x14ac:dyDescent="0.35">
      <c r="A1153" s="68">
        <v>39505</v>
      </c>
      <c r="B1153">
        <v>1380.02</v>
      </c>
      <c r="C1153">
        <v>101.9299</v>
      </c>
      <c r="D1153" s="21" t="b" cm="1">
        <f t="array" ref="D1153">A1153=_xlfn.AGGREGATE(14,6,$A$2:$A$4815/((YEAR(A1153)=YEAR($A$2:$A$4815))*(MONTH(A1153)=MONTH($A$2:$A$4815))),1)</f>
        <v>0</v>
      </c>
      <c r="F1153" s="69">
        <v>44489</v>
      </c>
      <c r="G1153">
        <v>4536.1899999999996</v>
      </c>
      <c r="H1153">
        <v>114.08</v>
      </c>
      <c r="I1153" t="b">
        <v>0</v>
      </c>
    </row>
    <row r="1154" spans="1:9" x14ac:dyDescent="0.35">
      <c r="A1154" s="68">
        <v>39506</v>
      </c>
      <c r="B1154">
        <v>1367.68</v>
      </c>
      <c r="C1154">
        <v>102.54</v>
      </c>
      <c r="D1154" s="21" t="b" cm="1">
        <f t="array" ref="D1154">A1154=_xlfn.AGGREGATE(14,6,$A$2:$A$4815/((YEAR(A1154)=YEAR($A$2:$A$4815))*(MONTH(A1154)=MONTH($A$2:$A$4815))),1)</f>
        <v>0</v>
      </c>
      <c r="F1154" s="69">
        <v>44490</v>
      </c>
      <c r="G1154">
        <v>4549.78</v>
      </c>
      <c r="H1154">
        <v>113.84</v>
      </c>
      <c r="I1154" t="b">
        <v>0</v>
      </c>
    </row>
    <row r="1155" spans="1:9" x14ac:dyDescent="0.35">
      <c r="A1155" s="68">
        <v>39507</v>
      </c>
      <c r="B1155">
        <v>1330.63</v>
      </c>
      <c r="C1155">
        <v>102.93</v>
      </c>
      <c r="D1155" s="21" t="b" cm="1">
        <f t="array" ref="D1155">A1155=_xlfn.AGGREGATE(14,6,$A$2:$A$4815/((YEAR(A1155)=YEAR($A$2:$A$4815))*(MONTH(A1155)=MONTH($A$2:$A$4815))),1)</f>
        <v>1</v>
      </c>
      <c r="F1155" s="69">
        <v>44491</v>
      </c>
      <c r="G1155">
        <v>4544.8999999999996</v>
      </c>
      <c r="H1155">
        <v>114.06</v>
      </c>
      <c r="I1155" t="b">
        <v>0</v>
      </c>
    </row>
    <row r="1156" spans="1:9" x14ac:dyDescent="0.35">
      <c r="A1156" s="68">
        <v>39510</v>
      </c>
      <c r="B1156">
        <v>1331.34</v>
      </c>
      <c r="C1156">
        <v>102.53</v>
      </c>
      <c r="D1156" s="21" t="b" cm="1">
        <f t="array" ref="D1156">A1156=_xlfn.AGGREGATE(14,6,$A$2:$A$4815/((YEAR(A1156)=YEAR($A$2:$A$4815))*(MONTH(A1156)=MONTH($A$2:$A$4815))),1)</f>
        <v>0</v>
      </c>
      <c r="F1156" s="69">
        <v>44494</v>
      </c>
      <c r="G1156">
        <v>4566.4799999999996</v>
      </c>
      <c r="H1156">
        <v>114.17</v>
      </c>
      <c r="I1156" t="b">
        <v>0</v>
      </c>
    </row>
    <row r="1157" spans="1:9" x14ac:dyDescent="0.35">
      <c r="A1157" s="68">
        <v>39511</v>
      </c>
      <c r="B1157">
        <v>1326.75</v>
      </c>
      <c r="C1157">
        <v>102.09</v>
      </c>
      <c r="D1157" s="21" t="b" cm="1">
        <f t="array" ref="D1157">A1157=_xlfn.AGGREGATE(14,6,$A$2:$A$4815/((YEAR(A1157)=YEAR($A$2:$A$4815))*(MONTH(A1157)=MONTH($A$2:$A$4815))),1)</f>
        <v>0</v>
      </c>
      <c r="F1157" s="69">
        <v>44495</v>
      </c>
      <c r="G1157">
        <v>4574.79</v>
      </c>
      <c r="H1157">
        <v>114.38</v>
      </c>
      <c r="I1157" t="b">
        <v>0</v>
      </c>
    </row>
    <row r="1158" spans="1:9" x14ac:dyDescent="0.35">
      <c r="A1158" s="68">
        <v>39512</v>
      </c>
      <c r="B1158">
        <v>1333.7</v>
      </c>
      <c r="C1158">
        <v>101.44</v>
      </c>
      <c r="D1158" s="21" t="b" cm="1">
        <f t="array" ref="D1158">A1158=_xlfn.AGGREGATE(14,6,$A$2:$A$4815/((YEAR(A1158)=YEAR($A$2:$A$4815))*(MONTH(A1158)=MONTH($A$2:$A$4815))),1)</f>
        <v>0</v>
      </c>
      <c r="F1158" s="69">
        <v>44496</v>
      </c>
      <c r="G1158">
        <v>4551.68</v>
      </c>
      <c r="H1158">
        <v>114.76</v>
      </c>
      <c r="I1158" t="b">
        <v>0</v>
      </c>
    </row>
    <row r="1159" spans="1:9" x14ac:dyDescent="0.35">
      <c r="A1159" s="68">
        <v>39513</v>
      </c>
      <c r="B1159">
        <v>1304.3399999999999</v>
      </c>
      <c r="C1159">
        <v>101.29</v>
      </c>
      <c r="D1159" s="21" t="b" cm="1">
        <f t="array" ref="D1159">A1159=_xlfn.AGGREGATE(14,6,$A$2:$A$4815/((YEAR(A1159)=YEAR($A$2:$A$4815))*(MONTH(A1159)=MONTH($A$2:$A$4815))),1)</f>
        <v>0</v>
      </c>
      <c r="F1159" s="69">
        <v>44497</v>
      </c>
      <c r="G1159">
        <v>4596.42</v>
      </c>
      <c r="H1159">
        <v>114.67</v>
      </c>
      <c r="I1159" t="b">
        <v>0</v>
      </c>
    </row>
    <row r="1160" spans="1:9" x14ac:dyDescent="0.35">
      <c r="A1160" s="68">
        <v>39514</v>
      </c>
      <c r="B1160">
        <v>1293.3699999999999</v>
      </c>
      <c r="C1160">
        <v>101.6</v>
      </c>
      <c r="D1160" s="21" t="b" cm="1">
        <f t="array" ref="D1160">A1160=_xlfn.AGGREGATE(14,6,$A$2:$A$4815/((YEAR(A1160)=YEAR($A$2:$A$4815))*(MONTH(A1160)=MONTH($A$2:$A$4815))),1)</f>
        <v>0</v>
      </c>
      <c r="F1160" s="69">
        <v>44498</v>
      </c>
      <c r="G1160">
        <v>4605.38</v>
      </c>
      <c r="H1160">
        <v>114.64</v>
      </c>
      <c r="I1160" t="b">
        <v>1</v>
      </c>
    </row>
    <row r="1161" spans="1:9" x14ac:dyDescent="0.35">
      <c r="A1161" s="68">
        <v>39517</v>
      </c>
      <c r="B1161">
        <v>1273.3699999999999</v>
      </c>
      <c r="C1161">
        <v>102.14</v>
      </c>
      <c r="D1161" s="21" t="b" cm="1">
        <f t="array" ref="D1161">A1161=_xlfn.AGGREGATE(14,6,$A$2:$A$4815/((YEAR(A1161)=YEAR($A$2:$A$4815))*(MONTH(A1161)=MONTH($A$2:$A$4815))),1)</f>
        <v>0</v>
      </c>
      <c r="F1161" s="69">
        <v>44501</v>
      </c>
      <c r="G1161">
        <v>4613.67</v>
      </c>
      <c r="H1161">
        <v>114.39</v>
      </c>
      <c r="I1161" t="b">
        <v>0</v>
      </c>
    </row>
    <row r="1162" spans="1:9" x14ac:dyDescent="0.35">
      <c r="A1162" s="68">
        <v>39518</v>
      </c>
      <c r="B1162">
        <v>1320.65</v>
      </c>
      <c r="C1162">
        <v>101.52</v>
      </c>
      <c r="D1162" s="21" t="b" cm="1">
        <f t="array" ref="D1162">A1162=_xlfn.AGGREGATE(14,6,$A$2:$A$4815/((YEAR(A1162)=YEAR($A$2:$A$4815))*(MONTH(A1162)=MONTH($A$2:$A$4815))),1)</f>
        <v>0</v>
      </c>
      <c r="F1162" s="69">
        <v>44502</v>
      </c>
      <c r="G1162">
        <v>4630.6499999999996</v>
      </c>
      <c r="H1162">
        <v>114.62</v>
      </c>
      <c r="I1162" t="b">
        <v>0</v>
      </c>
    </row>
    <row r="1163" spans="1:9" x14ac:dyDescent="0.35">
      <c r="A1163" s="68">
        <v>39519</v>
      </c>
      <c r="B1163">
        <v>1308.77</v>
      </c>
      <c r="C1163">
        <v>102.56</v>
      </c>
      <c r="D1163" s="21" t="b" cm="1">
        <f t="array" ref="D1163">A1163=_xlfn.AGGREGATE(14,6,$A$2:$A$4815/((YEAR(A1163)=YEAR($A$2:$A$4815))*(MONTH(A1163)=MONTH($A$2:$A$4815))),1)</f>
        <v>0</v>
      </c>
      <c r="F1163" s="69">
        <v>44503</v>
      </c>
      <c r="G1163">
        <v>4660.57</v>
      </c>
      <c r="H1163">
        <v>114.39</v>
      </c>
      <c r="I1163" t="b">
        <v>0</v>
      </c>
    </row>
    <row r="1164" spans="1:9" x14ac:dyDescent="0.35">
      <c r="A1164" s="68">
        <v>39520</v>
      </c>
      <c r="B1164">
        <v>1315.48</v>
      </c>
      <c r="C1164">
        <v>102.12</v>
      </c>
      <c r="D1164" s="21" t="b" cm="1">
        <f t="array" ref="D1164">A1164=_xlfn.AGGREGATE(14,6,$A$2:$A$4815/((YEAR(A1164)=YEAR($A$2:$A$4815))*(MONTH(A1164)=MONTH($A$2:$A$4815))),1)</f>
        <v>0</v>
      </c>
      <c r="F1164" s="69">
        <v>44504</v>
      </c>
      <c r="G1164">
        <v>4680.0600000000004</v>
      </c>
      <c r="H1164">
        <v>114.77</v>
      </c>
      <c r="I1164" t="b">
        <v>0</v>
      </c>
    </row>
    <row r="1165" spans="1:9" x14ac:dyDescent="0.35">
      <c r="A1165" s="68">
        <v>39521</v>
      </c>
      <c r="B1165">
        <v>1288.1400000000001</v>
      </c>
      <c r="C1165">
        <v>102.55</v>
      </c>
      <c r="D1165" s="21" t="b" cm="1">
        <f t="array" ref="D1165">A1165=_xlfn.AGGREGATE(14,6,$A$2:$A$4815/((YEAR(A1165)=YEAR($A$2:$A$4815))*(MONTH(A1165)=MONTH($A$2:$A$4815))),1)</f>
        <v>0</v>
      </c>
      <c r="F1165" s="69">
        <v>44505</v>
      </c>
      <c r="G1165">
        <v>4697.53</v>
      </c>
      <c r="H1165">
        <v>115.22</v>
      </c>
      <c r="I1165" t="b">
        <v>0</v>
      </c>
    </row>
    <row r="1166" spans="1:9" x14ac:dyDescent="0.35">
      <c r="A1166" s="68">
        <v>39524</v>
      </c>
      <c r="B1166">
        <v>1276.5999999999999</v>
      </c>
      <c r="C1166">
        <v>102.99</v>
      </c>
      <c r="D1166" s="21" t="b" cm="1">
        <f t="array" ref="D1166">A1166=_xlfn.AGGREGATE(14,6,$A$2:$A$4815/((YEAR(A1166)=YEAR($A$2:$A$4815))*(MONTH(A1166)=MONTH($A$2:$A$4815))),1)</f>
        <v>0</v>
      </c>
      <c r="F1166" s="69">
        <v>44508</v>
      </c>
      <c r="G1166">
        <v>4701.7</v>
      </c>
      <c r="H1166">
        <v>115.01</v>
      </c>
      <c r="I1166" t="b">
        <v>0</v>
      </c>
    </row>
    <row r="1167" spans="1:9" x14ac:dyDescent="0.35">
      <c r="A1167" s="68">
        <v>39525</v>
      </c>
      <c r="B1167">
        <v>1330.74</v>
      </c>
      <c r="C1167">
        <v>102.75</v>
      </c>
      <c r="D1167" s="21" t="b" cm="1">
        <f t="array" ref="D1167">A1167=_xlfn.AGGREGATE(14,6,$A$2:$A$4815/((YEAR(A1167)=YEAR($A$2:$A$4815))*(MONTH(A1167)=MONTH($A$2:$A$4815))),1)</f>
        <v>0</v>
      </c>
      <c r="F1167" s="69">
        <v>44509</v>
      </c>
      <c r="G1167">
        <v>4685.25</v>
      </c>
      <c r="H1167">
        <v>115.33</v>
      </c>
      <c r="I1167" t="b">
        <v>0</v>
      </c>
    </row>
    <row r="1168" spans="1:9" x14ac:dyDescent="0.35">
      <c r="A1168" s="68">
        <v>39526</v>
      </c>
      <c r="B1168">
        <v>1298.42</v>
      </c>
      <c r="C1168">
        <v>103.06</v>
      </c>
      <c r="D1168" s="21" t="b" cm="1">
        <f t="array" ref="D1168">A1168=_xlfn.AGGREGATE(14,6,$A$2:$A$4815/((YEAR(A1168)=YEAR($A$2:$A$4815))*(MONTH(A1168)=MONTH($A$2:$A$4815))),1)</f>
        <v>0</v>
      </c>
      <c r="F1168" s="69">
        <v>44510</v>
      </c>
      <c r="G1168">
        <v>4646.71</v>
      </c>
      <c r="H1168">
        <v>114.55</v>
      </c>
      <c r="I1168" t="b">
        <v>0</v>
      </c>
    </row>
    <row r="1169" spans="1:9" x14ac:dyDescent="0.35">
      <c r="A1169" s="68">
        <v>39527</v>
      </c>
      <c r="B1169">
        <v>1329.51</v>
      </c>
      <c r="C1169">
        <v>103.42</v>
      </c>
      <c r="D1169" s="21" t="b" cm="1">
        <f t="array" ref="D1169">A1169=_xlfn.AGGREGATE(14,6,$A$2:$A$4815/((YEAR(A1169)=YEAR($A$2:$A$4815))*(MONTH(A1169)=MONTH($A$2:$A$4815))),1)</f>
        <v>0</v>
      </c>
      <c r="F1169" s="69">
        <v>44511</v>
      </c>
      <c r="G1169">
        <v>4649.2700000000004</v>
      </c>
      <c r="H1169">
        <v>114.34</v>
      </c>
      <c r="I1169" t="b">
        <v>0</v>
      </c>
    </row>
    <row r="1170" spans="1:9" x14ac:dyDescent="0.35">
      <c r="A1170" s="68">
        <v>39528</v>
      </c>
      <c r="B1170">
        <v>1329.51</v>
      </c>
      <c r="C1170">
        <v>103.42</v>
      </c>
      <c r="D1170" s="21" t="b" cm="1">
        <f t="array" ref="D1170">A1170=_xlfn.AGGREGATE(14,6,$A$2:$A$4815/((YEAR(A1170)=YEAR($A$2:$A$4815))*(MONTH(A1170)=MONTH($A$2:$A$4815))),1)</f>
        <v>0</v>
      </c>
      <c r="F1170" s="69">
        <v>44512</v>
      </c>
      <c r="G1170">
        <v>4682.8500000000004</v>
      </c>
      <c r="H1170">
        <v>114.32</v>
      </c>
      <c r="I1170" t="b">
        <v>0</v>
      </c>
    </row>
    <row r="1171" spans="1:9" x14ac:dyDescent="0.35">
      <c r="A1171" s="68">
        <v>39531</v>
      </c>
      <c r="B1171">
        <v>1349.88</v>
      </c>
      <c r="C1171">
        <v>102.66</v>
      </c>
      <c r="D1171" s="21" t="b" cm="1">
        <f t="array" ref="D1171">A1171=_xlfn.AGGREGATE(14,6,$A$2:$A$4815/((YEAR(A1171)=YEAR($A$2:$A$4815))*(MONTH(A1171)=MONTH($A$2:$A$4815))),1)</f>
        <v>0</v>
      </c>
      <c r="F1171" s="69">
        <v>44515</v>
      </c>
      <c r="G1171">
        <v>4682.8</v>
      </c>
      <c r="H1171">
        <v>113.9</v>
      </c>
      <c r="I1171" t="b">
        <v>0</v>
      </c>
    </row>
    <row r="1172" spans="1:9" x14ac:dyDescent="0.35">
      <c r="A1172" s="68">
        <v>39532</v>
      </c>
      <c r="B1172">
        <v>1352.99</v>
      </c>
      <c r="C1172">
        <v>102.85</v>
      </c>
      <c r="D1172" s="21" t="b" cm="1">
        <f t="array" ref="D1172">A1172=_xlfn.AGGREGATE(14,6,$A$2:$A$4815/((YEAR(A1172)=YEAR($A$2:$A$4815))*(MONTH(A1172)=MONTH($A$2:$A$4815))),1)</f>
        <v>0</v>
      </c>
      <c r="F1172" s="69">
        <v>44516</v>
      </c>
      <c r="G1172">
        <v>4700.8999999999996</v>
      </c>
      <c r="H1172">
        <v>113.86</v>
      </c>
      <c r="I1172" t="b">
        <v>0</v>
      </c>
    </row>
    <row r="1173" spans="1:9" x14ac:dyDescent="0.35">
      <c r="A1173" s="68">
        <v>39533</v>
      </c>
      <c r="B1173">
        <v>1341.13</v>
      </c>
      <c r="C1173">
        <v>102.55</v>
      </c>
      <c r="D1173" s="21" t="b" cm="1">
        <f t="array" ref="D1173">A1173=_xlfn.AGGREGATE(14,6,$A$2:$A$4815/((YEAR(A1173)=YEAR($A$2:$A$4815))*(MONTH(A1173)=MONTH($A$2:$A$4815))),1)</f>
        <v>0</v>
      </c>
      <c r="F1173" s="69">
        <v>44517</v>
      </c>
      <c r="G1173">
        <v>4688.67</v>
      </c>
      <c r="H1173">
        <v>114.13</v>
      </c>
      <c r="I1173" t="b">
        <v>0</v>
      </c>
    </row>
    <row r="1174" spans="1:9" x14ac:dyDescent="0.35">
      <c r="A1174" s="68">
        <v>39534</v>
      </c>
      <c r="B1174">
        <v>1325.76</v>
      </c>
      <c r="C1174">
        <v>102.59</v>
      </c>
      <c r="D1174" s="21" t="b" cm="1">
        <f t="array" ref="D1174">A1174=_xlfn.AGGREGATE(14,6,$A$2:$A$4815/((YEAR(A1174)=YEAR($A$2:$A$4815))*(MONTH(A1174)=MONTH($A$2:$A$4815))),1)</f>
        <v>0</v>
      </c>
      <c r="F1174" s="69">
        <v>44518</v>
      </c>
      <c r="G1174">
        <v>4704.54</v>
      </c>
      <c r="H1174">
        <v>114.23</v>
      </c>
      <c r="I1174" t="b">
        <v>0</v>
      </c>
    </row>
    <row r="1175" spans="1:9" x14ac:dyDescent="0.35">
      <c r="A1175" s="68">
        <v>39535</v>
      </c>
      <c r="B1175">
        <v>1315.22</v>
      </c>
      <c r="C1175">
        <v>102.84</v>
      </c>
      <c r="D1175" s="21" t="b" cm="1">
        <f t="array" ref="D1175">A1175=_xlfn.AGGREGATE(14,6,$A$2:$A$4815/((YEAR(A1175)=YEAR($A$2:$A$4815))*(MONTH(A1175)=MONTH($A$2:$A$4815))),1)</f>
        <v>0</v>
      </c>
      <c r="F1175" s="69">
        <v>44519</v>
      </c>
      <c r="G1175">
        <v>4697.96</v>
      </c>
      <c r="H1175">
        <v>114.45</v>
      </c>
      <c r="I1175" t="b">
        <v>0</v>
      </c>
    </row>
    <row r="1176" spans="1:9" x14ac:dyDescent="0.35">
      <c r="A1176" s="68">
        <v>39538</v>
      </c>
      <c r="B1176">
        <v>1322.7</v>
      </c>
      <c r="C1176">
        <v>102.68</v>
      </c>
      <c r="D1176" s="21" t="b" cm="1">
        <f t="array" ref="D1176">A1176=_xlfn.AGGREGATE(14,6,$A$2:$A$4815/((YEAR(A1176)=YEAR($A$2:$A$4815))*(MONTH(A1176)=MONTH($A$2:$A$4815))),1)</f>
        <v>1</v>
      </c>
      <c r="F1176" s="69">
        <v>44522</v>
      </c>
      <c r="G1176">
        <v>4682.9399999999996</v>
      </c>
      <c r="H1176">
        <v>113.9</v>
      </c>
      <c r="I1176" t="b">
        <v>0</v>
      </c>
    </row>
    <row r="1177" spans="1:9" x14ac:dyDescent="0.35">
      <c r="A1177" s="68">
        <v>39539</v>
      </c>
      <c r="B1177">
        <v>1370.18</v>
      </c>
      <c r="C1177">
        <v>101.57</v>
      </c>
      <c r="D1177" s="21" t="b" cm="1">
        <f t="array" ref="D1177">A1177=_xlfn.AGGREGATE(14,6,$A$2:$A$4815/((YEAR(A1177)=YEAR($A$2:$A$4815))*(MONTH(A1177)=MONTH($A$2:$A$4815))),1)</f>
        <v>0</v>
      </c>
      <c r="F1177" s="69">
        <v>44523</v>
      </c>
      <c r="G1177">
        <v>4690.7</v>
      </c>
      <c r="H1177">
        <v>113.45</v>
      </c>
      <c r="I1177" t="b">
        <v>0</v>
      </c>
    </row>
    <row r="1178" spans="1:9" x14ac:dyDescent="0.35">
      <c r="A1178" s="68">
        <v>39540</v>
      </c>
      <c r="B1178">
        <v>1367.53</v>
      </c>
      <c r="C1178">
        <v>101.62</v>
      </c>
      <c r="D1178" s="21" t="b" cm="1">
        <f t="array" ref="D1178">A1178=_xlfn.AGGREGATE(14,6,$A$2:$A$4815/((YEAR(A1178)=YEAR($A$2:$A$4815))*(MONTH(A1178)=MONTH($A$2:$A$4815))),1)</f>
        <v>0</v>
      </c>
      <c r="F1178" s="69">
        <v>44524</v>
      </c>
      <c r="G1178">
        <v>4701.46</v>
      </c>
      <c r="H1178">
        <v>113.71</v>
      </c>
      <c r="I1178" t="b">
        <v>0</v>
      </c>
    </row>
    <row r="1179" spans="1:9" x14ac:dyDescent="0.35">
      <c r="A1179" s="68">
        <v>39541</v>
      </c>
      <c r="B1179">
        <v>1369.31</v>
      </c>
      <c r="C1179">
        <v>101.6</v>
      </c>
      <c r="D1179" s="21" t="b" cm="1">
        <f t="array" ref="D1179">A1179=_xlfn.AGGREGATE(14,6,$A$2:$A$4815/((YEAR(A1179)=YEAR($A$2:$A$4815))*(MONTH(A1179)=MONTH($A$2:$A$4815))),1)</f>
        <v>0</v>
      </c>
      <c r="F1179" s="69">
        <v>44525</v>
      </c>
      <c r="G1179">
        <v>4701.46</v>
      </c>
      <c r="H1179">
        <v>113.71</v>
      </c>
      <c r="I1179" t="b">
        <v>0</v>
      </c>
    </row>
    <row r="1180" spans="1:9" x14ac:dyDescent="0.35">
      <c r="A1180" s="68">
        <v>39542</v>
      </c>
      <c r="B1180">
        <v>1370.4</v>
      </c>
      <c r="C1180">
        <v>102.46</v>
      </c>
      <c r="D1180" s="21" t="b" cm="1">
        <f t="array" ref="D1180">A1180=_xlfn.AGGREGATE(14,6,$A$2:$A$4815/((YEAR(A1180)=YEAR($A$2:$A$4815))*(MONTH(A1180)=MONTH($A$2:$A$4815))),1)</f>
        <v>0</v>
      </c>
      <c r="F1180" s="69">
        <v>44526</v>
      </c>
      <c r="G1180">
        <v>4594.62</v>
      </c>
      <c r="H1180">
        <v>114.52</v>
      </c>
      <c r="I1180" t="b">
        <v>0</v>
      </c>
    </row>
    <row r="1181" spans="1:9" x14ac:dyDescent="0.35">
      <c r="A1181" s="68">
        <v>39545</v>
      </c>
      <c r="B1181">
        <v>1372.54</v>
      </c>
      <c r="C1181">
        <v>102.44799999999999</v>
      </c>
      <c r="D1181" s="21" t="b" cm="1">
        <f t="array" ref="D1181">A1181=_xlfn.AGGREGATE(14,6,$A$2:$A$4815/((YEAR(A1181)=YEAR($A$2:$A$4815))*(MONTH(A1181)=MONTH($A$2:$A$4815))),1)</f>
        <v>0</v>
      </c>
      <c r="F1181" s="69">
        <v>44529</v>
      </c>
      <c r="G1181">
        <v>4655.2700000000004</v>
      </c>
      <c r="H1181">
        <v>114.58</v>
      </c>
      <c r="I1181" t="b">
        <v>0</v>
      </c>
    </row>
    <row r="1182" spans="1:9" x14ac:dyDescent="0.35">
      <c r="A1182" s="68">
        <v>39546</v>
      </c>
      <c r="B1182">
        <v>1365.54</v>
      </c>
      <c r="C1182">
        <v>102.444</v>
      </c>
      <c r="D1182" s="21" t="b" cm="1">
        <f t="array" ref="D1182">A1182=_xlfn.AGGREGATE(14,6,$A$2:$A$4815/((YEAR(A1182)=YEAR($A$2:$A$4815))*(MONTH(A1182)=MONTH($A$2:$A$4815))),1)</f>
        <v>0</v>
      </c>
      <c r="F1182" s="69">
        <v>44530</v>
      </c>
      <c r="G1182">
        <v>4567</v>
      </c>
      <c r="H1182">
        <v>114.77</v>
      </c>
      <c r="I1182" t="b">
        <v>1</v>
      </c>
    </row>
    <row r="1183" spans="1:9" x14ac:dyDescent="0.35">
      <c r="A1183" s="68">
        <v>39547</v>
      </c>
      <c r="B1183">
        <v>1354.49</v>
      </c>
      <c r="C1183">
        <v>102.89</v>
      </c>
      <c r="D1183" s="21" t="b" cm="1">
        <f t="array" ref="D1183">A1183=_xlfn.AGGREGATE(14,6,$A$2:$A$4815/((YEAR(A1183)=YEAR($A$2:$A$4815))*(MONTH(A1183)=MONTH($A$2:$A$4815))),1)</f>
        <v>0</v>
      </c>
      <c r="F1183" s="69">
        <v>44531</v>
      </c>
      <c r="G1183">
        <v>4513.04</v>
      </c>
      <c r="H1183">
        <v>114.63</v>
      </c>
      <c r="I1183" t="b">
        <v>0</v>
      </c>
    </row>
    <row r="1184" spans="1:9" x14ac:dyDescent="0.35">
      <c r="A1184" s="68">
        <v>39548</v>
      </c>
      <c r="B1184">
        <v>1360.55</v>
      </c>
      <c r="C1184">
        <v>102.57</v>
      </c>
      <c r="D1184" s="21" t="b" cm="1">
        <f t="array" ref="D1184">A1184=_xlfn.AGGREGATE(14,6,$A$2:$A$4815/((YEAR(A1184)=YEAR($A$2:$A$4815))*(MONTH(A1184)=MONTH($A$2:$A$4815))),1)</f>
        <v>0</v>
      </c>
      <c r="F1184" s="69">
        <v>44532</v>
      </c>
      <c r="G1184">
        <v>4577.1000000000004</v>
      </c>
      <c r="H1184">
        <v>114.61</v>
      </c>
      <c r="I1184" t="b">
        <v>0</v>
      </c>
    </row>
    <row r="1185" spans="1:9" x14ac:dyDescent="0.35">
      <c r="A1185" s="68">
        <v>39549</v>
      </c>
      <c r="B1185">
        <v>1332.83</v>
      </c>
      <c r="C1185">
        <v>102.79</v>
      </c>
      <c r="D1185" s="21" t="b" cm="1">
        <f t="array" ref="D1185">A1185=_xlfn.AGGREGATE(14,6,$A$2:$A$4815/((YEAR(A1185)=YEAR($A$2:$A$4815))*(MONTH(A1185)=MONTH($A$2:$A$4815))),1)</f>
        <v>0</v>
      </c>
      <c r="F1185" s="69">
        <v>44533</v>
      </c>
      <c r="G1185">
        <v>4538.43</v>
      </c>
      <c r="H1185">
        <v>115.07</v>
      </c>
      <c r="I1185" t="b">
        <v>0</v>
      </c>
    </row>
    <row r="1186" spans="1:9" x14ac:dyDescent="0.35">
      <c r="A1186" s="68">
        <v>39552</v>
      </c>
      <c r="B1186">
        <v>1328.32</v>
      </c>
      <c r="C1186">
        <v>102.67</v>
      </c>
      <c r="D1186" s="21" t="b" cm="1">
        <f t="array" ref="D1186">A1186=_xlfn.AGGREGATE(14,6,$A$2:$A$4815/((YEAR(A1186)=YEAR($A$2:$A$4815))*(MONTH(A1186)=MONTH($A$2:$A$4815))),1)</f>
        <v>0</v>
      </c>
      <c r="F1186" s="69">
        <v>44536</v>
      </c>
      <c r="G1186">
        <v>4591.67</v>
      </c>
      <c r="H1186">
        <v>114.67</v>
      </c>
      <c r="I1186" t="b">
        <v>0</v>
      </c>
    </row>
    <row r="1187" spans="1:9" x14ac:dyDescent="0.35">
      <c r="A1187" s="68">
        <v>39553</v>
      </c>
      <c r="B1187">
        <v>1334.43</v>
      </c>
      <c r="C1187">
        <v>102.12</v>
      </c>
      <c r="D1187" s="21" t="b" cm="1">
        <f t="array" ref="D1187">A1187=_xlfn.AGGREGATE(14,6,$A$2:$A$4815/((YEAR(A1187)=YEAR($A$2:$A$4815))*(MONTH(A1187)=MONTH($A$2:$A$4815))),1)</f>
        <v>0</v>
      </c>
      <c r="F1187" s="69">
        <v>44537</v>
      </c>
      <c r="G1187">
        <v>4686.75</v>
      </c>
      <c r="H1187">
        <v>114.49</v>
      </c>
      <c r="I1187" t="b">
        <v>0</v>
      </c>
    </row>
    <row r="1188" spans="1:9" x14ac:dyDescent="0.35">
      <c r="A1188" s="68">
        <v>39554</v>
      </c>
      <c r="B1188">
        <v>1364.71</v>
      </c>
      <c r="C1188">
        <v>101.75</v>
      </c>
      <c r="D1188" s="21" t="b" cm="1">
        <f t="array" ref="D1188">A1188=_xlfn.AGGREGATE(14,6,$A$2:$A$4815/((YEAR(A1188)=YEAR($A$2:$A$4815))*(MONTH(A1188)=MONTH($A$2:$A$4815))),1)</f>
        <v>0</v>
      </c>
      <c r="F1188" s="69">
        <v>44538</v>
      </c>
      <c r="G1188">
        <v>4701.21</v>
      </c>
      <c r="H1188">
        <v>114.19</v>
      </c>
      <c r="I1188" t="b">
        <v>0</v>
      </c>
    </row>
    <row r="1189" spans="1:9" x14ac:dyDescent="0.35">
      <c r="A1189" s="68">
        <v>39555</v>
      </c>
      <c r="B1189">
        <v>1365.56</v>
      </c>
      <c r="C1189">
        <v>101.73</v>
      </c>
      <c r="D1189" s="21" t="b" cm="1">
        <f t="array" ref="D1189">A1189=_xlfn.AGGREGATE(14,6,$A$2:$A$4815/((YEAR(A1189)=YEAR($A$2:$A$4815))*(MONTH(A1189)=MONTH($A$2:$A$4815))),1)</f>
        <v>0</v>
      </c>
      <c r="F1189" s="69">
        <v>44539</v>
      </c>
      <c r="G1189">
        <v>4667.45</v>
      </c>
      <c r="H1189">
        <v>114.2</v>
      </c>
      <c r="I1189" t="b">
        <v>0</v>
      </c>
    </row>
    <row r="1190" spans="1:9" x14ac:dyDescent="0.35">
      <c r="A1190" s="68">
        <v>39556</v>
      </c>
      <c r="B1190">
        <v>1390.33</v>
      </c>
      <c r="C1190">
        <v>102</v>
      </c>
      <c r="D1190" s="21" t="b" cm="1">
        <f t="array" ref="D1190">A1190=_xlfn.AGGREGATE(14,6,$A$2:$A$4815/((YEAR(A1190)=YEAR($A$2:$A$4815))*(MONTH(A1190)=MONTH($A$2:$A$4815))),1)</f>
        <v>0</v>
      </c>
      <c r="F1190" s="69">
        <v>44540</v>
      </c>
      <c r="G1190">
        <v>4712.0200000000004</v>
      </c>
      <c r="H1190">
        <v>114.23</v>
      </c>
      <c r="I1190" t="b">
        <v>0</v>
      </c>
    </row>
    <row r="1191" spans="1:9" x14ac:dyDescent="0.35">
      <c r="A1191" s="68">
        <v>39559</v>
      </c>
      <c r="B1191">
        <v>1388.17</v>
      </c>
      <c r="C1191">
        <v>102.01300000000001</v>
      </c>
      <c r="D1191" s="21" t="b" cm="1">
        <f t="array" ref="D1191">A1191=_xlfn.AGGREGATE(14,6,$A$2:$A$4815/((YEAR(A1191)=YEAR($A$2:$A$4815))*(MONTH(A1191)=MONTH($A$2:$A$4815))),1)</f>
        <v>0</v>
      </c>
      <c r="F1191" s="69">
        <v>44543</v>
      </c>
      <c r="G1191">
        <v>4668.97</v>
      </c>
      <c r="H1191">
        <v>114.63</v>
      </c>
      <c r="I1191" t="b">
        <v>0</v>
      </c>
    </row>
    <row r="1192" spans="1:9" x14ac:dyDescent="0.35">
      <c r="A1192" s="68">
        <v>39560</v>
      </c>
      <c r="B1192">
        <v>1375.94</v>
      </c>
      <c r="C1192">
        <v>102.16</v>
      </c>
      <c r="D1192" s="21" t="b" cm="1">
        <f t="array" ref="D1192">A1192=_xlfn.AGGREGATE(14,6,$A$2:$A$4815/((YEAR(A1192)=YEAR($A$2:$A$4815))*(MONTH(A1192)=MONTH($A$2:$A$4815))),1)</f>
        <v>0</v>
      </c>
      <c r="F1192" s="69">
        <v>44544</v>
      </c>
      <c r="G1192">
        <v>4634.09</v>
      </c>
      <c r="H1192">
        <v>114.41</v>
      </c>
      <c r="I1192" t="b">
        <v>0</v>
      </c>
    </row>
    <row r="1193" spans="1:9" x14ac:dyDescent="0.35">
      <c r="A1193" s="68">
        <v>39561</v>
      </c>
      <c r="B1193">
        <v>1379.93</v>
      </c>
      <c r="C1193">
        <v>102.06</v>
      </c>
      <c r="D1193" s="21" t="b" cm="1">
        <f t="array" ref="D1193">A1193=_xlfn.AGGREGATE(14,6,$A$2:$A$4815/((YEAR(A1193)=YEAR($A$2:$A$4815))*(MONTH(A1193)=MONTH($A$2:$A$4815))),1)</f>
        <v>0</v>
      </c>
      <c r="F1193" s="69">
        <v>44545</v>
      </c>
      <c r="G1193">
        <v>4709.8500000000004</v>
      </c>
      <c r="H1193">
        <v>114.32</v>
      </c>
      <c r="I1193" t="b">
        <v>0</v>
      </c>
    </row>
    <row r="1194" spans="1:9" x14ac:dyDescent="0.35">
      <c r="A1194" s="68">
        <v>39562</v>
      </c>
      <c r="B1194">
        <v>1388.82</v>
      </c>
      <c r="C1194">
        <v>101.68</v>
      </c>
      <c r="D1194" s="21" t="b" cm="1">
        <f t="array" ref="D1194">A1194=_xlfn.AGGREGATE(14,6,$A$2:$A$4815/((YEAR(A1194)=YEAR($A$2:$A$4815))*(MONTH(A1194)=MONTH($A$2:$A$4815))),1)</f>
        <v>0</v>
      </c>
      <c r="F1194" s="69">
        <v>44546</v>
      </c>
      <c r="G1194">
        <v>4668.67</v>
      </c>
      <c r="H1194">
        <v>114.36</v>
      </c>
      <c r="I1194" t="b">
        <v>0</v>
      </c>
    </row>
    <row r="1195" spans="1:9" x14ac:dyDescent="0.35">
      <c r="A1195" s="68">
        <v>39563</v>
      </c>
      <c r="B1195">
        <v>1397.84</v>
      </c>
      <c r="C1195">
        <v>101.58</v>
      </c>
      <c r="D1195" s="21" t="b" cm="1">
        <f t="array" ref="D1195">A1195=_xlfn.AGGREGATE(14,6,$A$2:$A$4815/((YEAR(A1195)=YEAR($A$2:$A$4815))*(MONTH(A1195)=MONTH($A$2:$A$4815))),1)</f>
        <v>0</v>
      </c>
      <c r="F1195" s="69">
        <v>44547</v>
      </c>
      <c r="G1195">
        <v>4620.6400000000003</v>
      </c>
      <c r="H1195">
        <v>114.5</v>
      </c>
      <c r="I1195" t="b">
        <v>0</v>
      </c>
    </row>
    <row r="1196" spans="1:9" x14ac:dyDescent="0.35">
      <c r="A1196" s="68">
        <v>39566</v>
      </c>
      <c r="B1196">
        <v>1396.37</v>
      </c>
      <c r="C1196">
        <v>101.83</v>
      </c>
      <c r="D1196" s="21" t="b" cm="1">
        <f t="array" ref="D1196">A1196=_xlfn.AGGREGATE(14,6,$A$2:$A$4815/((YEAR(A1196)=YEAR($A$2:$A$4815))*(MONTH(A1196)=MONTH($A$2:$A$4815))),1)</f>
        <v>0</v>
      </c>
      <c r="F1196" s="69">
        <v>44550</v>
      </c>
      <c r="G1196">
        <v>4568.0200000000004</v>
      </c>
      <c r="H1196">
        <v>114.33</v>
      </c>
      <c r="I1196" t="b">
        <v>0</v>
      </c>
    </row>
    <row r="1197" spans="1:9" x14ac:dyDescent="0.35">
      <c r="A1197" s="68">
        <v>39567</v>
      </c>
      <c r="B1197">
        <v>1390.94</v>
      </c>
      <c r="C1197">
        <v>101.98</v>
      </c>
      <c r="D1197" s="21" t="b" cm="1">
        <f t="array" ref="D1197">A1197=_xlfn.AGGREGATE(14,6,$A$2:$A$4815/((YEAR(A1197)=YEAR($A$2:$A$4815))*(MONTH(A1197)=MONTH($A$2:$A$4815))),1)</f>
        <v>0</v>
      </c>
      <c r="F1197" s="69">
        <v>44551</v>
      </c>
      <c r="G1197">
        <v>4649.2299999999996</v>
      </c>
      <c r="H1197">
        <v>114.24</v>
      </c>
      <c r="I1197" t="b">
        <v>0</v>
      </c>
    </row>
    <row r="1198" spans="1:9" x14ac:dyDescent="0.35">
      <c r="A1198" s="68">
        <v>39568</v>
      </c>
      <c r="B1198">
        <v>1385.59</v>
      </c>
      <c r="C1198">
        <v>102.6</v>
      </c>
      <c r="D1198" s="21" t="b" cm="1">
        <f t="array" ref="D1198">A1198=_xlfn.AGGREGATE(14,6,$A$2:$A$4815/((YEAR(A1198)=YEAR($A$2:$A$4815))*(MONTH(A1198)=MONTH($A$2:$A$4815))),1)</f>
        <v>1</v>
      </c>
      <c r="F1198" s="69">
        <v>44552</v>
      </c>
      <c r="G1198">
        <v>4696.5600000000004</v>
      </c>
      <c r="H1198">
        <v>114.34</v>
      </c>
      <c r="I1198" t="b">
        <v>0</v>
      </c>
    </row>
    <row r="1199" spans="1:9" x14ac:dyDescent="0.35">
      <c r="A1199" s="68">
        <v>39569</v>
      </c>
      <c r="B1199">
        <v>1409.34</v>
      </c>
      <c r="C1199">
        <v>102.1</v>
      </c>
      <c r="D1199" s="21" t="b" cm="1">
        <f t="array" ref="D1199">A1199=_xlfn.AGGREGATE(14,6,$A$2:$A$4815/((YEAR(A1199)=YEAR($A$2:$A$4815))*(MONTH(A1199)=MONTH($A$2:$A$4815))),1)</f>
        <v>0</v>
      </c>
      <c r="F1199" s="69">
        <v>44553</v>
      </c>
      <c r="G1199">
        <v>4725.79</v>
      </c>
      <c r="H1199">
        <v>114.2</v>
      </c>
      <c r="I1199" t="b">
        <v>0</v>
      </c>
    </row>
    <row r="1200" spans="1:9" x14ac:dyDescent="0.35">
      <c r="A1200" s="68">
        <v>39570</v>
      </c>
      <c r="B1200">
        <v>1413.9</v>
      </c>
      <c r="C1200">
        <v>101.93</v>
      </c>
      <c r="D1200" s="21" t="b" cm="1">
        <f t="array" ref="D1200">A1200=_xlfn.AGGREGATE(14,6,$A$2:$A$4815/((YEAR(A1200)=YEAR($A$2:$A$4815))*(MONTH(A1200)=MONTH($A$2:$A$4815))),1)</f>
        <v>0</v>
      </c>
      <c r="F1200" s="69">
        <v>44554</v>
      </c>
      <c r="G1200">
        <v>4725.79</v>
      </c>
      <c r="H1200">
        <v>114.2</v>
      </c>
      <c r="I1200" t="b">
        <v>0</v>
      </c>
    </row>
    <row r="1201" spans="1:9" x14ac:dyDescent="0.35">
      <c r="A1201" s="68">
        <v>39573</v>
      </c>
      <c r="B1201">
        <v>1407.49</v>
      </c>
      <c r="C1201">
        <v>101.97</v>
      </c>
      <c r="D1201" s="21" t="b" cm="1">
        <f t="array" ref="D1201">A1201=_xlfn.AGGREGATE(14,6,$A$2:$A$4815/((YEAR(A1201)=YEAR($A$2:$A$4815))*(MONTH(A1201)=MONTH($A$2:$A$4815))),1)</f>
        <v>0</v>
      </c>
      <c r="F1201" s="69">
        <v>44557</v>
      </c>
      <c r="G1201">
        <v>4791.1899999999996</v>
      </c>
      <c r="H1201">
        <v>114.26</v>
      </c>
      <c r="I1201" t="b">
        <v>0</v>
      </c>
    </row>
    <row r="1202" spans="1:9" x14ac:dyDescent="0.35">
      <c r="A1202" s="68">
        <v>39574</v>
      </c>
      <c r="B1202">
        <v>1418.26</v>
      </c>
      <c r="C1202">
        <v>101.64</v>
      </c>
      <c r="D1202" s="21" t="b" cm="1">
        <f t="array" ref="D1202">A1202=_xlfn.AGGREGATE(14,6,$A$2:$A$4815/((YEAR(A1202)=YEAR($A$2:$A$4815))*(MONTH(A1202)=MONTH($A$2:$A$4815))),1)</f>
        <v>0</v>
      </c>
      <c r="F1202" s="69">
        <v>44558</v>
      </c>
      <c r="G1202">
        <v>4786.3500000000004</v>
      </c>
      <c r="H1202">
        <v>114.21</v>
      </c>
      <c r="I1202" t="b">
        <v>0</v>
      </c>
    </row>
    <row r="1203" spans="1:9" x14ac:dyDescent="0.35">
      <c r="A1203" s="68">
        <v>39575</v>
      </c>
      <c r="B1203">
        <v>1392.57</v>
      </c>
      <c r="C1203">
        <v>101.93</v>
      </c>
      <c r="D1203" s="21" t="b" cm="1">
        <f t="array" ref="D1203">A1203=_xlfn.AGGREGATE(14,6,$A$2:$A$4815/((YEAR(A1203)=YEAR($A$2:$A$4815))*(MONTH(A1203)=MONTH($A$2:$A$4815))),1)</f>
        <v>0</v>
      </c>
      <c r="F1203" s="69">
        <v>44559</v>
      </c>
      <c r="G1203">
        <v>4793.0600000000004</v>
      </c>
      <c r="H1203">
        <v>113.87</v>
      </c>
      <c r="I1203" t="b">
        <v>0</v>
      </c>
    </row>
    <row r="1204" spans="1:9" x14ac:dyDescent="0.35">
      <c r="A1204" s="68">
        <v>39576</v>
      </c>
      <c r="B1204">
        <v>1397.68</v>
      </c>
      <c r="C1204">
        <v>102.19</v>
      </c>
      <c r="D1204" s="21" t="b" cm="1">
        <f t="array" ref="D1204">A1204=_xlfn.AGGREGATE(14,6,$A$2:$A$4815/((YEAR(A1204)=YEAR($A$2:$A$4815))*(MONTH(A1204)=MONTH($A$2:$A$4815))),1)</f>
        <v>0</v>
      </c>
      <c r="F1204" s="69">
        <v>44560</v>
      </c>
      <c r="G1204">
        <v>4778.7299999999996</v>
      </c>
      <c r="H1204">
        <v>114.12</v>
      </c>
      <c r="I1204" t="b">
        <v>0</v>
      </c>
    </row>
    <row r="1205" spans="1:9" x14ac:dyDescent="0.35">
      <c r="A1205" s="68">
        <v>39577</v>
      </c>
      <c r="B1205">
        <v>1388.28</v>
      </c>
      <c r="C1205">
        <v>102.23</v>
      </c>
      <c r="D1205" s="21" t="b" cm="1">
        <f t="array" ref="D1205">A1205=_xlfn.AGGREGATE(14,6,$A$2:$A$4815/((YEAR(A1205)=YEAR($A$2:$A$4815))*(MONTH(A1205)=MONTH($A$2:$A$4815))),1)</f>
        <v>0</v>
      </c>
      <c r="F1205" s="69">
        <v>44561</v>
      </c>
      <c r="G1205">
        <v>4766.18</v>
      </c>
      <c r="H1205">
        <v>114.08</v>
      </c>
      <c r="I1205" t="b">
        <v>1</v>
      </c>
    </row>
    <row r="1206" spans="1:9" x14ac:dyDescent="0.35">
      <c r="A1206" s="68">
        <v>39580</v>
      </c>
      <c r="B1206">
        <v>1403.58</v>
      </c>
      <c r="C1206">
        <v>102.05</v>
      </c>
      <c r="D1206" s="21" t="b" cm="1">
        <f t="array" ref="D1206">A1206=_xlfn.AGGREGATE(14,6,$A$2:$A$4815/((YEAR(A1206)=YEAR($A$2:$A$4815))*(MONTH(A1206)=MONTH($A$2:$A$4815))),1)</f>
        <v>0</v>
      </c>
      <c r="F1206" s="69">
        <v>44564</v>
      </c>
      <c r="G1206">
        <v>4796.5600000000004</v>
      </c>
      <c r="H1206">
        <v>113.3</v>
      </c>
      <c r="I1206" t="b">
        <v>0</v>
      </c>
    </row>
    <row r="1207" spans="1:9" x14ac:dyDescent="0.35">
      <c r="A1207" s="68">
        <v>39581</v>
      </c>
      <c r="B1207">
        <v>1403.04</v>
      </c>
      <c r="C1207">
        <v>101.47</v>
      </c>
      <c r="D1207" s="21" t="b" cm="1">
        <f t="array" ref="D1207">A1207=_xlfn.AGGREGATE(14,6,$A$2:$A$4815/((YEAR(A1207)=YEAR($A$2:$A$4815))*(MONTH(A1207)=MONTH($A$2:$A$4815))),1)</f>
        <v>0</v>
      </c>
      <c r="F1207" s="69">
        <v>44565</v>
      </c>
      <c r="G1207">
        <v>4793.54</v>
      </c>
      <c r="H1207">
        <v>113.29</v>
      </c>
      <c r="I1207" t="b">
        <v>0</v>
      </c>
    </row>
    <row r="1208" spans="1:9" x14ac:dyDescent="0.35">
      <c r="A1208" s="68">
        <v>39582</v>
      </c>
      <c r="B1208">
        <v>1408.66</v>
      </c>
      <c r="C1208">
        <v>101.62</v>
      </c>
      <c r="D1208" s="21" t="b" cm="1">
        <f t="array" ref="D1208">A1208=_xlfn.AGGREGATE(14,6,$A$2:$A$4815/((YEAR(A1208)=YEAR($A$2:$A$4815))*(MONTH(A1208)=MONTH($A$2:$A$4815))),1)</f>
        <v>0</v>
      </c>
      <c r="F1208" s="69">
        <v>44566</v>
      </c>
      <c r="G1208">
        <v>4700.58</v>
      </c>
      <c r="H1208">
        <v>112.94</v>
      </c>
      <c r="I1208" t="b">
        <v>0</v>
      </c>
    </row>
    <row r="1209" spans="1:9" x14ac:dyDescent="0.35">
      <c r="A1209" s="68">
        <v>39583</v>
      </c>
      <c r="B1209">
        <v>1423.57</v>
      </c>
      <c r="C1209">
        <v>102.16</v>
      </c>
      <c r="D1209" s="21" t="b" cm="1">
        <f t="array" ref="D1209">A1209=_xlfn.AGGREGATE(14,6,$A$2:$A$4815/((YEAR(A1209)=YEAR($A$2:$A$4815))*(MONTH(A1209)=MONTH($A$2:$A$4815))),1)</f>
        <v>0</v>
      </c>
      <c r="F1209" s="69">
        <v>44567</v>
      </c>
      <c r="G1209">
        <v>4696.05</v>
      </c>
      <c r="H1209">
        <v>112.82</v>
      </c>
      <c r="I1209" t="b">
        <v>0</v>
      </c>
    </row>
    <row r="1210" spans="1:9" x14ac:dyDescent="0.35">
      <c r="A1210" s="68">
        <v>39584</v>
      </c>
      <c r="B1210">
        <v>1425.35</v>
      </c>
      <c r="C1210">
        <v>101.91</v>
      </c>
      <c r="D1210" s="21" t="b" cm="1">
        <f t="array" ref="D1210">A1210=_xlfn.AGGREGATE(14,6,$A$2:$A$4815/((YEAR(A1210)=YEAR($A$2:$A$4815))*(MONTH(A1210)=MONTH($A$2:$A$4815))),1)</f>
        <v>0</v>
      </c>
      <c r="F1210" s="69">
        <v>44568</v>
      </c>
      <c r="G1210">
        <v>4677.03</v>
      </c>
      <c r="H1210">
        <v>112.49</v>
      </c>
      <c r="I1210" t="b">
        <v>0</v>
      </c>
    </row>
    <row r="1211" spans="1:9" x14ac:dyDescent="0.35">
      <c r="A1211" s="68">
        <v>39587</v>
      </c>
      <c r="B1211">
        <v>1426.63</v>
      </c>
      <c r="C1211">
        <v>102.08</v>
      </c>
      <c r="D1211" s="21" t="b" cm="1">
        <f t="array" ref="D1211">A1211=_xlfn.AGGREGATE(14,6,$A$2:$A$4815/((YEAR(A1211)=YEAR($A$2:$A$4815))*(MONTH(A1211)=MONTH($A$2:$A$4815))),1)</f>
        <v>0</v>
      </c>
      <c r="F1211" s="69">
        <v>44571</v>
      </c>
      <c r="G1211">
        <v>4670.29</v>
      </c>
      <c r="H1211">
        <v>112.39</v>
      </c>
      <c r="I1211" t="b">
        <v>0</v>
      </c>
    </row>
    <row r="1212" spans="1:9" x14ac:dyDescent="0.35">
      <c r="A1212" s="68">
        <v>39588</v>
      </c>
      <c r="B1212">
        <v>1413.4</v>
      </c>
      <c r="C1212">
        <v>102.3</v>
      </c>
      <c r="D1212" s="21" t="b" cm="1">
        <f t="array" ref="D1212">A1212=_xlfn.AGGREGATE(14,6,$A$2:$A$4815/((YEAR(A1212)=YEAR($A$2:$A$4815))*(MONTH(A1212)=MONTH($A$2:$A$4815))),1)</f>
        <v>0</v>
      </c>
      <c r="F1212" s="69">
        <v>44572</v>
      </c>
      <c r="G1212">
        <v>4713.07</v>
      </c>
      <c r="H1212">
        <v>112.6</v>
      </c>
      <c r="I1212" t="b">
        <v>0</v>
      </c>
    </row>
    <row r="1213" spans="1:9" x14ac:dyDescent="0.35">
      <c r="A1213" s="68">
        <v>39589</v>
      </c>
      <c r="B1213">
        <v>1390.71</v>
      </c>
      <c r="C1213">
        <v>102.16</v>
      </c>
      <c r="D1213" s="21" t="b" cm="1">
        <f t="array" ref="D1213">A1213=_xlfn.AGGREGATE(14,6,$A$2:$A$4815/((YEAR(A1213)=YEAR($A$2:$A$4815))*(MONTH(A1213)=MONTH($A$2:$A$4815))),1)</f>
        <v>0</v>
      </c>
      <c r="F1213" s="69">
        <v>44573</v>
      </c>
      <c r="G1213">
        <v>4726.3500000000004</v>
      </c>
      <c r="H1213">
        <v>112.6</v>
      </c>
      <c r="I1213" t="b">
        <v>0</v>
      </c>
    </row>
    <row r="1214" spans="1:9" x14ac:dyDescent="0.35">
      <c r="A1214" s="68">
        <v>39590</v>
      </c>
      <c r="B1214">
        <v>1394.35</v>
      </c>
      <c r="C1214">
        <v>101.55</v>
      </c>
      <c r="D1214" s="21" t="b" cm="1">
        <f t="array" ref="D1214">A1214=_xlfn.AGGREGATE(14,6,$A$2:$A$4815/((YEAR(A1214)=YEAR($A$2:$A$4815))*(MONTH(A1214)=MONTH($A$2:$A$4815))),1)</f>
        <v>0</v>
      </c>
      <c r="F1214" s="69">
        <v>44574</v>
      </c>
      <c r="G1214">
        <v>4659.03</v>
      </c>
      <c r="H1214">
        <v>112.8</v>
      </c>
      <c r="I1214" t="b">
        <v>0</v>
      </c>
    </row>
    <row r="1215" spans="1:9" x14ac:dyDescent="0.35">
      <c r="A1215" s="68">
        <v>39591</v>
      </c>
      <c r="B1215">
        <v>1375.93</v>
      </c>
      <c r="C1215">
        <v>101.94</v>
      </c>
      <c r="D1215" s="21" t="b" cm="1">
        <f t="array" ref="D1215">A1215=_xlfn.AGGREGATE(14,6,$A$2:$A$4815/((YEAR(A1215)=YEAR($A$2:$A$4815))*(MONTH(A1215)=MONTH($A$2:$A$4815))),1)</f>
        <v>0</v>
      </c>
      <c r="F1215" s="69">
        <v>44575</v>
      </c>
      <c r="G1215">
        <v>4662.8500000000004</v>
      </c>
      <c r="H1215">
        <v>112.17</v>
      </c>
      <c r="I1215" t="b">
        <v>0</v>
      </c>
    </row>
    <row r="1216" spans="1:9" x14ac:dyDescent="0.35">
      <c r="A1216" s="68">
        <v>39594</v>
      </c>
      <c r="B1216">
        <v>1375.93</v>
      </c>
      <c r="C1216">
        <v>101.94</v>
      </c>
      <c r="D1216" s="21" t="b" cm="1">
        <f t="array" ref="D1216">A1216=_xlfn.AGGREGATE(14,6,$A$2:$A$4815/((YEAR(A1216)=YEAR($A$2:$A$4815))*(MONTH(A1216)=MONTH($A$2:$A$4815))),1)</f>
        <v>0</v>
      </c>
      <c r="F1216" s="69">
        <v>44578</v>
      </c>
      <c r="G1216">
        <v>4662.8500000000004</v>
      </c>
      <c r="H1216">
        <v>112.17</v>
      </c>
      <c r="I1216" t="b">
        <v>0</v>
      </c>
    </row>
    <row r="1217" spans="1:9" x14ac:dyDescent="0.35">
      <c r="A1217" s="68">
        <v>39595</v>
      </c>
      <c r="B1217">
        <v>1385.35</v>
      </c>
      <c r="C1217">
        <v>101.37</v>
      </c>
      <c r="D1217" s="21" t="b" cm="1">
        <f t="array" ref="D1217">A1217=_xlfn.AGGREGATE(14,6,$A$2:$A$4815/((YEAR(A1217)=YEAR($A$2:$A$4815))*(MONTH(A1217)=MONTH($A$2:$A$4815))),1)</f>
        <v>0</v>
      </c>
      <c r="F1217" s="69">
        <v>44579</v>
      </c>
      <c r="G1217">
        <v>4577.1099999999997</v>
      </c>
      <c r="H1217">
        <v>111.49</v>
      </c>
      <c r="I1217" t="b">
        <v>0</v>
      </c>
    </row>
    <row r="1218" spans="1:9" x14ac:dyDescent="0.35">
      <c r="A1218" s="68">
        <v>39596</v>
      </c>
      <c r="B1218">
        <v>1390.84</v>
      </c>
      <c r="C1218">
        <v>100.9</v>
      </c>
      <c r="D1218" s="21" t="b" cm="1">
        <f t="array" ref="D1218">A1218=_xlfn.AGGREGATE(14,6,$A$2:$A$4815/((YEAR(A1218)=YEAR($A$2:$A$4815))*(MONTH(A1218)=MONTH($A$2:$A$4815))),1)</f>
        <v>0</v>
      </c>
      <c r="F1218" s="69">
        <v>44580</v>
      </c>
      <c r="G1218">
        <v>4532.76</v>
      </c>
      <c r="H1218">
        <v>111.73</v>
      </c>
      <c r="I1218" t="b">
        <v>0</v>
      </c>
    </row>
    <row r="1219" spans="1:9" x14ac:dyDescent="0.35">
      <c r="A1219" s="68">
        <v>39597</v>
      </c>
      <c r="B1219">
        <v>1398.26</v>
      </c>
      <c r="C1219">
        <v>100.62</v>
      </c>
      <c r="D1219" s="21" t="b" cm="1">
        <f t="array" ref="D1219">A1219=_xlfn.AGGREGATE(14,6,$A$2:$A$4815/((YEAR(A1219)=YEAR($A$2:$A$4815))*(MONTH(A1219)=MONTH($A$2:$A$4815))),1)</f>
        <v>0</v>
      </c>
      <c r="F1219" s="69">
        <v>44581</v>
      </c>
      <c r="G1219">
        <v>4482.7299999999996</v>
      </c>
      <c r="H1219">
        <v>111.79</v>
      </c>
      <c r="I1219" t="b">
        <v>0</v>
      </c>
    </row>
    <row r="1220" spans="1:9" x14ac:dyDescent="0.35">
      <c r="A1220" s="68">
        <v>39598</v>
      </c>
      <c r="B1220">
        <v>1400.38</v>
      </c>
      <c r="C1220">
        <v>100.98</v>
      </c>
      <c r="D1220" s="21" t="b" cm="1">
        <f t="array" ref="D1220">A1220=_xlfn.AGGREGATE(14,6,$A$2:$A$4815/((YEAR(A1220)=YEAR($A$2:$A$4815))*(MONTH(A1220)=MONTH($A$2:$A$4815))),1)</f>
        <v>1</v>
      </c>
      <c r="F1220" s="69">
        <v>44582</v>
      </c>
      <c r="G1220">
        <v>4397.9399999999996</v>
      </c>
      <c r="H1220">
        <v>112.23</v>
      </c>
      <c r="I1220" t="b">
        <v>0</v>
      </c>
    </row>
    <row r="1221" spans="1:9" x14ac:dyDescent="0.35">
      <c r="A1221" s="68">
        <v>39601</v>
      </c>
      <c r="B1221">
        <v>1385.67</v>
      </c>
      <c r="C1221">
        <v>100.96</v>
      </c>
      <c r="D1221" s="21" t="b" cm="1">
        <f t="array" ref="D1221">A1221=_xlfn.AGGREGATE(14,6,$A$2:$A$4815/((YEAR(A1221)=YEAR($A$2:$A$4815))*(MONTH(A1221)=MONTH($A$2:$A$4815))),1)</f>
        <v>0</v>
      </c>
      <c r="F1221" s="69">
        <v>44585</v>
      </c>
      <c r="G1221">
        <v>4410.13</v>
      </c>
      <c r="H1221">
        <v>112.1</v>
      </c>
      <c r="I1221" t="b">
        <v>0</v>
      </c>
    </row>
    <row r="1222" spans="1:9" x14ac:dyDescent="0.35">
      <c r="A1222" s="68">
        <v>39602</v>
      </c>
      <c r="B1222">
        <v>1377.65</v>
      </c>
      <c r="C1222">
        <v>101.15</v>
      </c>
      <c r="D1222" s="21" t="b" cm="1">
        <f t="array" ref="D1222">A1222=_xlfn.AGGREGATE(14,6,$A$2:$A$4815/((YEAR(A1222)=YEAR($A$2:$A$4815))*(MONTH(A1222)=MONTH($A$2:$A$4815))),1)</f>
        <v>0</v>
      </c>
      <c r="F1222" s="69">
        <v>44586</v>
      </c>
      <c r="G1222">
        <v>4356.45</v>
      </c>
      <c r="H1222">
        <v>111.99</v>
      </c>
      <c r="I1222" t="b">
        <v>0</v>
      </c>
    </row>
    <row r="1223" spans="1:9" x14ac:dyDescent="0.35">
      <c r="A1223" s="68">
        <v>39603</v>
      </c>
      <c r="B1223">
        <v>1377.2</v>
      </c>
      <c r="C1223">
        <v>100.79</v>
      </c>
      <c r="D1223" s="21" t="b" cm="1">
        <f t="array" ref="D1223">A1223=_xlfn.AGGREGATE(14,6,$A$2:$A$4815/((YEAR(A1223)=YEAR($A$2:$A$4815))*(MONTH(A1223)=MONTH($A$2:$A$4815))),1)</f>
        <v>0</v>
      </c>
      <c r="F1223" s="69">
        <v>44587</v>
      </c>
      <c r="G1223">
        <v>4349.93</v>
      </c>
      <c r="H1223">
        <v>111.36</v>
      </c>
      <c r="I1223" t="b">
        <v>0</v>
      </c>
    </row>
    <row r="1224" spans="1:9" x14ac:dyDescent="0.35">
      <c r="A1224" s="68">
        <v>39604</v>
      </c>
      <c r="B1224">
        <v>1404.05</v>
      </c>
      <c r="C1224">
        <v>100.417</v>
      </c>
      <c r="D1224" s="21" t="b" cm="1">
        <f t="array" ref="D1224">A1224=_xlfn.AGGREGATE(14,6,$A$2:$A$4815/((YEAR(A1224)=YEAR($A$2:$A$4815))*(MONTH(A1224)=MONTH($A$2:$A$4815))),1)</f>
        <v>0</v>
      </c>
      <c r="F1224" s="69">
        <v>44588</v>
      </c>
      <c r="G1224">
        <v>4326.51</v>
      </c>
      <c r="H1224">
        <v>111.73</v>
      </c>
      <c r="I1224" t="b">
        <v>0</v>
      </c>
    </row>
    <row r="1225" spans="1:9" x14ac:dyDescent="0.35">
      <c r="A1225" s="68">
        <v>39605</v>
      </c>
      <c r="B1225">
        <v>1360.68</v>
      </c>
      <c r="C1225">
        <v>100.98</v>
      </c>
      <c r="D1225" s="21" t="b" cm="1">
        <f t="array" ref="D1225">A1225=_xlfn.AGGREGATE(14,6,$A$2:$A$4815/((YEAR(A1225)=YEAR($A$2:$A$4815))*(MONTH(A1225)=MONTH($A$2:$A$4815))),1)</f>
        <v>0</v>
      </c>
      <c r="F1225" s="69">
        <v>44589</v>
      </c>
      <c r="G1225">
        <v>4431.8500000000004</v>
      </c>
      <c r="H1225">
        <v>111.81</v>
      </c>
      <c r="I1225" t="b">
        <v>0</v>
      </c>
    </row>
    <row r="1226" spans="1:9" x14ac:dyDescent="0.35">
      <c r="A1226" s="68">
        <v>39608</v>
      </c>
      <c r="B1226">
        <v>1361.76</v>
      </c>
      <c r="C1226">
        <v>100.47</v>
      </c>
      <c r="D1226" s="21" t="b" cm="1">
        <f t="array" ref="D1226">A1226=_xlfn.AGGREGATE(14,6,$A$2:$A$4815/((YEAR(A1226)=YEAR($A$2:$A$4815))*(MONTH(A1226)=MONTH($A$2:$A$4815))),1)</f>
        <v>0</v>
      </c>
      <c r="F1226" s="104">
        <v>44592</v>
      </c>
      <c r="G1226" s="99">
        <v>4515.55</v>
      </c>
      <c r="H1226" s="99">
        <v>111.8</v>
      </c>
      <c r="I1226" s="99" t="b">
        <v>1</v>
      </c>
    </row>
    <row r="1227" spans="1:9" x14ac:dyDescent="0.35">
      <c r="A1227" s="68">
        <v>39609</v>
      </c>
      <c r="B1227">
        <v>1358.44</v>
      </c>
      <c r="C1227">
        <v>99.94</v>
      </c>
      <c r="D1227" s="21" t="b" cm="1">
        <f t="array" ref="D1227">A1227=_xlfn.AGGREGATE(14,6,$A$2:$A$4815/((YEAR(A1227)=YEAR($A$2:$A$4815))*(MONTH(A1227)=MONTH($A$2:$A$4815))),1)</f>
        <v>0</v>
      </c>
      <c r="F1227" s="69">
        <v>44593</v>
      </c>
      <c r="G1227">
        <v>4546.54</v>
      </c>
      <c r="H1227">
        <v>111.6</v>
      </c>
      <c r="I1227" t="b">
        <v>0</v>
      </c>
    </row>
    <row r="1228" spans="1:9" x14ac:dyDescent="0.35">
      <c r="A1228" s="68">
        <v>39610</v>
      </c>
      <c r="B1228">
        <v>1335.49</v>
      </c>
      <c r="C1228">
        <v>100.0701</v>
      </c>
      <c r="D1228" s="21" t="b" cm="1">
        <f t="array" ref="D1228">A1228=_xlfn.AGGREGATE(14,6,$A$2:$A$4815/((YEAR(A1228)=YEAR($A$2:$A$4815))*(MONTH(A1228)=MONTH($A$2:$A$4815))),1)</f>
        <v>0</v>
      </c>
      <c r="F1228" s="69">
        <v>44594</v>
      </c>
      <c r="G1228">
        <v>4589.38</v>
      </c>
      <c r="H1228">
        <v>111.72</v>
      </c>
      <c r="I1228" t="b">
        <v>0</v>
      </c>
    </row>
    <row r="1229" spans="1:9" x14ac:dyDescent="0.35">
      <c r="A1229" s="68">
        <v>39611</v>
      </c>
      <c r="B1229">
        <v>1339.87</v>
      </c>
      <c r="C1229">
        <v>99.45</v>
      </c>
      <c r="D1229" s="21" t="b" cm="1">
        <f t="array" ref="D1229">A1229=_xlfn.AGGREGATE(14,6,$A$2:$A$4815/((YEAR(A1229)=YEAR($A$2:$A$4815))*(MONTH(A1229)=MONTH($A$2:$A$4815))),1)</f>
        <v>0</v>
      </c>
      <c r="F1229" s="69">
        <v>44595</v>
      </c>
      <c r="G1229">
        <v>4477.4399999999996</v>
      </c>
      <c r="H1229">
        <v>111.27</v>
      </c>
      <c r="I1229" t="b">
        <v>0</v>
      </c>
    </row>
    <row r="1230" spans="1:9" x14ac:dyDescent="0.35">
      <c r="A1230" s="68">
        <v>39612</v>
      </c>
      <c r="B1230">
        <v>1360.03</v>
      </c>
      <c r="C1230">
        <v>99.2</v>
      </c>
      <c r="D1230" s="21" t="b" cm="1">
        <f t="array" ref="D1230">A1230=_xlfn.AGGREGATE(14,6,$A$2:$A$4815/((YEAR(A1230)=YEAR($A$2:$A$4815))*(MONTH(A1230)=MONTH($A$2:$A$4815))),1)</f>
        <v>0</v>
      </c>
      <c r="F1230" s="69">
        <v>44596</v>
      </c>
      <c r="G1230">
        <v>4500.53</v>
      </c>
      <c r="H1230">
        <v>110.57</v>
      </c>
      <c r="I1230" t="b">
        <v>0</v>
      </c>
    </row>
    <row r="1231" spans="1:9" x14ac:dyDescent="0.35">
      <c r="A1231" s="68">
        <v>39615</v>
      </c>
      <c r="B1231">
        <v>1360.14</v>
      </c>
      <c r="C1231">
        <v>99.31</v>
      </c>
      <c r="D1231" s="21" t="b" cm="1">
        <f t="array" ref="D1231">A1231=_xlfn.AGGREGATE(14,6,$A$2:$A$4815/((YEAR(A1231)=YEAR($A$2:$A$4815))*(MONTH(A1231)=MONTH($A$2:$A$4815))),1)</f>
        <v>0</v>
      </c>
      <c r="F1231" s="69">
        <v>44599</v>
      </c>
      <c r="G1231">
        <v>4483.87</v>
      </c>
      <c r="H1231">
        <v>110.67</v>
      </c>
      <c r="I1231" t="b">
        <v>0</v>
      </c>
    </row>
    <row r="1232" spans="1:9" x14ac:dyDescent="0.35">
      <c r="A1232" s="68">
        <v>39616</v>
      </c>
      <c r="B1232">
        <v>1350.93</v>
      </c>
      <c r="C1232">
        <v>99.65</v>
      </c>
      <c r="D1232" s="21" t="b" cm="1">
        <f t="array" ref="D1232">A1232=_xlfn.AGGREGATE(14,6,$A$2:$A$4815/((YEAR(A1232)=YEAR($A$2:$A$4815))*(MONTH(A1232)=MONTH($A$2:$A$4815))),1)</f>
        <v>0</v>
      </c>
      <c r="F1232" s="69">
        <v>44600</v>
      </c>
      <c r="G1232">
        <v>4521.54</v>
      </c>
      <c r="H1232">
        <v>110.33</v>
      </c>
      <c r="I1232" t="b">
        <v>0</v>
      </c>
    </row>
    <row r="1233" spans="1:9" x14ac:dyDescent="0.35">
      <c r="A1233" s="68">
        <v>39617</v>
      </c>
      <c r="B1233">
        <v>1337.81</v>
      </c>
      <c r="C1233">
        <v>100.07</v>
      </c>
      <c r="D1233" s="21" t="b" cm="1">
        <f t="array" ref="D1233">A1233=_xlfn.AGGREGATE(14,6,$A$2:$A$4815/((YEAR(A1233)=YEAR($A$2:$A$4815))*(MONTH(A1233)=MONTH($A$2:$A$4815))),1)</f>
        <v>0</v>
      </c>
      <c r="F1233" s="69">
        <v>44601</v>
      </c>
      <c r="G1233">
        <v>4587.18</v>
      </c>
      <c r="H1233">
        <v>110.4</v>
      </c>
      <c r="I1233" t="b">
        <v>0</v>
      </c>
    </row>
    <row r="1234" spans="1:9" x14ac:dyDescent="0.35">
      <c r="A1234" s="68">
        <v>39618</v>
      </c>
      <c r="B1234">
        <v>1342.83</v>
      </c>
      <c r="C1234">
        <v>99.56</v>
      </c>
      <c r="D1234" s="21" t="b" cm="1">
        <f t="array" ref="D1234">A1234=_xlfn.AGGREGATE(14,6,$A$2:$A$4815/((YEAR(A1234)=YEAR($A$2:$A$4815))*(MONTH(A1234)=MONTH($A$2:$A$4815))),1)</f>
        <v>0</v>
      </c>
      <c r="F1234" s="69">
        <v>44602</v>
      </c>
      <c r="G1234">
        <v>4504.08</v>
      </c>
      <c r="H1234">
        <v>109.38</v>
      </c>
      <c r="I1234" t="b">
        <v>0</v>
      </c>
    </row>
    <row r="1235" spans="1:9" x14ac:dyDescent="0.35">
      <c r="A1235" s="68">
        <v>39619</v>
      </c>
      <c r="B1235">
        <v>1317.93</v>
      </c>
      <c r="C1235">
        <v>99.864999999999995</v>
      </c>
      <c r="D1235" s="21" t="b" cm="1">
        <f t="array" ref="D1235">A1235=_xlfn.AGGREGATE(14,6,$A$2:$A$4815/((YEAR(A1235)=YEAR($A$2:$A$4815))*(MONTH(A1235)=MONTH($A$2:$A$4815))),1)</f>
        <v>0</v>
      </c>
      <c r="F1235" s="69">
        <v>44603</v>
      </c>
      <c r="G1235">
        <v>4418.6400000000003</v>
      </c>
      <c r="H1235">
        <v>110.1</v>
      </c>
      <c r="I1235" t="b">
        <v>0</v>
      </c>
    </row>
    <row r="1236" spans="1:9" x14ac:dyDescent="0.35">
      <c r="A1236" s="68">
        <v>39622</v>
      </c>
      <c r="B1236">
        <v>1318</v>
      </c>
      <c r="C1236">
        <v>99.73</v>
      </c>
      <c r="D1236" s="21" t="b" cm="1">
        <f t="array" ref="D1236">A1236=_xlfn.AGGREGATE(14,6,$A$2:$A$4815/((YEAR(A1236)=YEAR($A$2:$A$4815))*(MONTH(A1236)=MONTH($A$2:$A$4815))),1)</f>
        <v>0</v>
      </c>
      <c r="F1236" s="69">
        <v>44604</v>
      </c>
      <c r="G1236">
        <v>4401.67</v>
      </c>
      <c r="H1236">
        <v>109.46</v>
      </c>
      <c r="I1236" t="b">
        <v>0</v>
      </c>
    </row>
    <row r="1237" spans="1:9" x14ac:dyDescent="0.35">
      <c r="A1237" s="68">
        <v>39623</v>
      </c>
      <c r="B1237">
        <v>1314.29</v>
      </c>
      <c r="C1237">
        <v>99.932000000000002</v>
      </c>
      <c r="D1237" s="21" t="b" cm="1">
        <f t="array" ref="D1237">A1237=_xlfn.AGGREGATE(14,6,$A$2:$A$4815/((YEAR(A1237)=YEAR($A$2:$A$4815))*(MONTH(A1237)=MONTH($A$2:$A$4815))),1)</f>
        <v>0</v>
      </c>
      <c r="F1237" s="69">
        <v>44606</v>
      </c>
      <c r="G1237">
        <v>4471.07</v>
      </c>
      <c r="H1237">
        <v>109.28</v>
      </c>
      <c r="I1237" t="b">
        <v>0</v>
      </c>
    </row>
    <row r="1238" spans="1:9" x14ac:dyDescent="0.35">
      <c r="A1238" s="68">
        <v>39624</v>
      </c>
      <c r="B1238">
        <v>1321.97</v>
      </c>
      <c r="C1238">
        <v>99.979900000000001</v>
      </c>
      <c r="D1238" s="21" t="b" cm="1">
        <f t="array" ref="D1238">A1238=_xlfn.AGGREGATE(14,6,$A$2:$A$4815/((YEAR(A1238)=YEAR($A$2:$A$4815))*(MONTH(A1238)=MONTH($A$2:$A$4815))),1)</f>
        <v>0</v>
      </c>
      <c r="F1238" s="69">
        <v>44607</v>
      </c>
      <c r="G1238">
        <v>4475.01</v>
      </c>
      <c r="H1238">
        <v>109.41</v>
      </c>
      <c r="I1238" t="b">
        <v>0</v>
      </c>
    </row>
    <row r="1239" spans="1:9" x14ac:dyDescent="0.35">
      <c r="A1239" s="68">
        <v>39625</v>
      </c>
      <c r="B1239">
        <v>1283.1500000000001</v>
      </c>
      <c r="C1239">
        <v>100.11</v>
      </c>
      <c r="D1239" s="21" t="b" cm="1">
        <f t="array" ref="D1239">A1239=_xlfn.AGGREGATE(14,6,$A$2:$A$4815/((YEAR(A1239)=YEAR($A$2:$A$4815))*(MONTH(A1239)=MONTH($A$2:$A$4815))),1)</f>
        <v>0</v>
      </c>
      <c r="F1239" s="69">
        <v>44608</v>
      </c>
      <c r="G1239">
        <v>4380.26</v>
      </c>
      <c r="H1239">
        <v>109.64</v>
      </c>
      <c r="I1239" t="b">
        <v>0</v>
      </c>
    </row>
    <row r="1240" spans="1:9" x14ac:dyDescent="0.35">
      <c r="A1240" s="68">
        <v>39626</v>
      </c>
      <c r="B1240">
        <v>1278.3800000000001</v>
      </c>
      <c r="C1240">
        <v>100.35</v>
      </c>
      <c r="D1240" s="21" t="b" cm="1">
        <f t="array" ref="D1240">A1240=_xlfn.AGGREGATE(14,6,$A$2:$A$4815/((YEAR(A1240)=YEAR($A$2:$A$4815))*(MONTH(A1240)=MONTH($A$2:$A$4815))),1)</f>
        <v>0</v>
      </c>
      <c r="F1240" s="69">
        <v>44609</v>
      </c>
      <c r="G1240">
        <v>4348.87</v>
      </c>
      <c r="H1240">
        <v>109.87</v>
      </c>
      <c r="I1240" t="b">
        <v>0</v>
      </c>
    </row>
    <row r="1241" spans="1:9" x14ac:dyDescent="0.35">
      <c r="A1241" s="68">
        <v>39629</v>
      </c>
      <c r="B1241">
        <v>1280</v>
      </c>
      <c r="C1241">
        <v>100.4</v>
      </c>
      <c r="D1241" s="21" t="b" cm="1">
        <f t="array" ref="D1241">A1241=_xlfn.AGGREGATE(14,6,$A$2:$A$4815/((YEAR(A1241)=YEAR($A$2:$A$4815))*(MONTH(A1241)=MONTH($A$2:$A$4815))),1)</f>
        <v>1</v>
      </c>
      <c r="F1241" s="69">
        <v>44610</v>
      </c>
      <c r="G1241">
        <v>4304.76</v>
      </c>
      <c r="H1241">
        <v>109.75</v>
      </c>
      <c r="I1241" t="b">
        <v>0</v>
      </c>
    </row>
    <row r="1242" spans="1:9" x14ac:dyDescent="0.35">
      <c r="A1242" s="68">
        <v>39630</v>
      </c>
      <c r="B1242">
        <v>1284.9100000000001</v>
      </c>
      <c r="C1242">
        <v>99.67</v>
      </c>
      <c r="D1242" s="21" t="b" cm="1">
        <f t="array" ref="D1242">A1242=_xlfn.AGGREGATE(14,6,$A$2:$A$4815/((YEAR(A1242)=YEAR($A$2:$A$4815))*(MONTH(A1242)=MONTH($A$2:$A$4815))),1)</f>
        <v>0</v>
      </c>
      <c r="F1242" s="69">
        <v>44614</v>
      </c>
      <c r="G1242">
        <v>4225.5</v>
      </c>
      <c r="H1242">
        <v>109.26</v>
      </c>
      <c r="I1242" t="b">
        <v>0</v>
      </c>
    </row>
    <row r="1243" spans="1:9" x14ac:dyDescent="0.35">
      <c r="A1243" s="68">
        <v>39631</v>
      </c>
      <c r="B1243">
        <v>1261.52</v>
      </c>
      <c r="C1243">
        <v>99.55</v>
      </c>
      <c r="D1243" s="21" t="b" cm="1">
        <f t="array" ref="D1243">A1243=_xlfn.AGGREGATE(14,6,$A$2:$A$4815/((YEAR(A1243)=YEAR($A$2:$A$4815))*(MONTH(A1243)=MONTH($A$2:$A$4815))),1)</f>
        <v>0</v>
      </c>
      <c r="F1243" s="69">
        <v>44615</v>
      </c>
      <c r="G1243">
        <v>4288.7</v>
      </c>
      <c r="H1243">
        <v>109.46</v>
      </c>
      <c r="I1243" t="b">
        <v>0</v>
      </c>
    </row>
    <row r="1244" spans="1:9" x14ac:dyDescent="0.35">
      <c r="A1244" s="68">
        <v>39632</v>
      </c>
      <c r="B1244">
        <v>1262.9000000000001</v>
      </c>
      <c r="C1244">
        <v>99.58</v>
      </c>
      <c r="D1244" s="21" t="b" cm="1">
        <f t="array" ref="D1244">A1244=_xlfn.AGGREGATE(14,6,$A$2:$A$4815/((YEAR(A1244)=YEAR($A$2:$A$4815))*(MONTH(A1244)=MONTH($A$2:$A$4815))),1)</f>
        <v>0</v>
      </c>
      <c r="F1244" s="69">
        <v>44616</v>
      </c>
      <c r="G1244">
        <v>4384.6499999999996</v>
      </c>
      <c r="H1244">
        <v>109.57</v>
      </c>
      <c r="I1244" t="b">
        <v>0</v>
      </c>
    </row>
    <row r="1245" spans="1:9" x14ac:dyDescent="0.35">
      <c r="A1245" s="68">
        <v>39633</v>
      </c>
      <c r="B1245">
        <v>1262.9000000000001</v>
      </c>
      <c r="C1245">
        <v>99.58</v>
      </c>
      <c r="D1245" s="21" t="b" cm="1">
        <f t="array" ref="D1245">A1245=_xlfn.AGGREGATE(14,6,$A$2:$A$4815/((YEAR(A1245)=YEAR($A$2:$A$4815))*(MONTH(A1245)=MONTH($A$2:$A$4815))),1)</f>
        <v>0</v>
      </c>
      <c r="F1245" s="69">
        <v>44617</v>
      </c>
      <c r="G1245">
        <v>4373.9399999999996</v>
      </c>
      <c r="H1245">
        <v>110.36</v>
      </c>
      <c r="I1245" t="b">
        <v>0</v>
      </c>
    </row>
    <row r="1246" spans="1:9" x14ac:dyDescent="0.35">
      <c r="A1246" s="68">
        <v>39636</v>
      </c>
      <c r="B1246">
        <v>1252.31</v>
      </c>
      <c r="C1246">
        <v>99.924999999999997</v>
      </c>
      <c r="D1246" s="21" t="b" cm="1">
        <f t="array" ref="D1246">A1246=_xlfn.AGGREGATE(14,6,$A$2:$A$4815/((YEAR(A1246)=YEAR($A$2:$A$4815))*(MONTH(A1246)=MONTH($A$2:$A$4815))),1)</f>
        <v>0</v>
      </c>
      <c r="F1246" s="69">
        <v>44620</v>
      </c>
      <c r="G1246">
        <v>4306.26</v>
      </c>
      <c r="H1246">
        <v>110.82</v>
      </c>
      <c r="I1246" t="b">
        <v>1</v>
      </c>
    </row>
    <row r="1247" spans="1:9" x14ac:dyDescent="0.35">
      <c r="A1247" s="68">
        <v>39637</v>
      </c>
      <c r="B1247">
        <v>1273.7</v>
      </c>
      <c r="C1247">
        <v>100.3176</v>
      </c>
      <c r="D1247" s="21" t="b" cm="1">
        <f t="array" ref="D1247">A1247=_xlfn.AGGREGATE(14,6,$A$2:$A$4815/((YEAR(A1247)=YEAR($A$2:$A$4815))*(MONTH(A1247)=MONTH($A$2:$A$4815))),1)</f>
        <v>0</v>
      </c>
      <c r="F1247" s="69">
        <v>44621</v>
      </c>
      <c r="G1247">
        <v>4386.54</v>
      </c>
      <c r="H1247">
        <v>109.49</v>
      </c>
      <c r="I1247" t="b">
        <v>0</v>
      </c>
    </row>
    <row r="1248" spans="1:9" x14ac:dyDescent="0.35">
      <c r="A1248" s="68">
        <v>39638</v>
      </c>
      <c r="B1248">
        <v>1244.69</v>
      </c>
      <c r="C1248">
        <v>100.70650000000001</v>
      </c>
      <c r="D1248" s="21" t="b" cm="1">
        <f t="array" ref="D1248">A1248=_xlfn.AGGREGATE(14,6,$A$2:$A$4815/((YEAR(A1248)=YEAR($A$2:$A$4815))*(MONTH(A1248)=MONTH($A$2:$A$4815))),1)</f>
        <v>0</v>
      </c>
      <c r="F1248" s="69">
        <v>44622</v>
      </c>
      <c r="G1248">
        <v>4363.49</v>
      </c>
      <c r="H1248">
        <v>109.86</v>
      </c>
      <c r="I1248" t="b">
        <v>0</v>
      </c>
    </row>
    <row r="1249" spans="1:9" x14ac:dyDescent="0.35">
      <c r="A1249" s="68">
        <v>39639</v>
      </c>
      <c r="B1249">
        <v>1253.3900000000001</v>
      </c>
      <c r="C1249">
        <v>100.8</v>
      </c>
      <c r="D1249" s="21" t="b" cm="1">
        <f t="array" ref="D1249">A1249=_xlfn.AGGREGATE(14,6,$A$2:$A$4815/((YEAR(A1249)=YEAR($A$2:$A$4815))*(MONTH(A1249)=MONTH($A$2:$A$4815))),1)</f>
        <v>0</v>
      </c>
      <c r="F1249" s="69">
        <v>44623</v>
      </c>
      <c r="G1249">
        <v>4328.87</v>
      </c>
      <c r="H1249">
        <v>110.3</v>
      </c>
      <c r="I1249" t="b">
        <v>0</v>
      </c>
    </row>
    <row r="1250" spans="1:9" x14ac:dyDescent="0.35">
      <c r="A1250" s="68">
        <v>39640</v>
      </c>
      <c r="B1250">
        <v>1239.49</v>
      </c>
      <c r="C1250">
        <v>100.23</v>
      </c>
      <c r="D1250" s="21" t="b" cm="1">
        <f t="array" ref="D1250">A1250=_xlfn.AGGREGATE(14,6,$A$2:$A$4815/((YEAR(A1250)=YEAR($A$2:$A$4815))*(MONTH(A1250)=MONTH($A$2:$A$4815))),1)</f>
        <v>0</v>
      </c>
      <c r="F1250" s="69">
        <v>44624</v>
      </c>
      <c r="G1250">
        <v>4201.09</v>
      </c>
      <c r="H1250">
        <v>109.66</v>
      </c>
      <c r="I1250" t="b">
        <v>0</v>
      </c>
    </row>
    <row r="1251" spans="1:9" x14ac:dyDescent="0.35">
      <c r="A1251" s="68">
        <v>39643</v>
      </c>
      <c r="B1251">
        <v>1228.3</v>
      </c>
      <c r="C1251">
        <v>100.38</v>
      </c>
      <c r="D1251" s="21" t="b" cm="1">
        <f t="array" ref="D1251">A1251=_xlfn.AGGREGATE(14,6,$A$2:$A$4815/((YEAR(A1251)=YEAR($A$2:$A$4815))*(MONTH(A1251)=MONTH($A$2:$A$4815))),1)</f>
        <v>0</v>
      </c>
      <c r="F1251" s="69">
        <v>44627</v>
      </c>
      <c r="G1251">
        <v>4170.7</v>
      </c>
      <c r="H1251">
        <v>109.27</v>
      </c>
      <c r="I1251" t="b">
        <v>0</v>
      </c>
    </row>
    <row r="1252" spans="1:9" x14ac:dyDescent="0.35">
      <c r="A1252" s="68">
        <v>39644</v>
      </c>
      <c r="B1252">
        <v>1214.9100000000001</v>
      </c>
      <c r="C1252">
        <v>100.77</v>
      </c>
      <c r="D1252" s="21" t="b" cm="1">
        <f t="array" ref="D1252">A1252=_xlfn.AGGREGATE(14,6,$A$2:$A$4815/((YEAR(A1252)=YEAR($A$2:$A$4815))*(MONTH(A1252)=MONTH($A$2:$A$4815))),1)</f>
        <v>0</v>
      </c>
      <c r="F1252" s="69">
        <v>44628</v>
      </c>
      <c r="G1252">
        <v>4277.88</v>
      </c>
      <c r="H1252">
        <v>109.04</v>
      </c>
      <c r="I1252" t="b">
        <v>0</v>
      </c>
    </row>
    <row r="1253" spans="1:9" x14ac:dyDescent="0.35">
      <c r="A1253" s="68">
        <v>39645</v>
      </c>
      <c r="B1253">
        <v>1245.3599999999999</v>
      </c>
      <c r="C1253">
        <v>100</v>
      </c>
      <c r="D1253" s="21" t="b" cm="1">
        <f t="array" ref="D1253">A1253=_xlfn.AGGREGATE(14,6,$A$2:$A$4815/((YEAR(A1253)=YEAR($A$2:$A$4815))*(MONTH(A1253)=MONTH($A$2:$A$4815))),1)</f>
        <v>0</v>
      </c>
      <c r="F1253" s="69">
        <v>44629</v>
      </c>
      <c r="G1253">
        <v>4259.5200000000004</v>
      </c>
      <c r="H1253">
        <v>108.43</v>
      </c>
      <c r="I1253" t="b">
        <v>0</v>
      </c>
    </row>
    <row r="1254" spans="1:9" x14ac:dyDescent="0.35">
      <c r="A1254" s="68">
        <v>39646</v>
      </c>
      <c r="B1254">
        <v>1260.32</v>
      </c>
      <c r="C1254">
        <v>99.56</v>
      </c>
      <c r="D1254" s="21" t="b" cm="1">
        <f t="array" ref="D1254">A1254=_xlfn.AGGREGATE(14,6,$A$2:$A$4815/((YEAR(A1254)=YEAR($A$2:$A$4815))*(MONTH(A1254)=MONTH($A$2:$A$4815))),1)</f>
        <v>0</v>
      </c>
      <c r="F1254" s="69">
        <v>44630</v>
      </c>
      <c r="G1254">
        <v>4204.3100000000004</v>
      </c>
      <c r="H1254">
        <v>108.41</v>
      </c>
      <c r="I1254" t="b">
        <v>0</v>
      </c>
    </row>
    <row r="1255" spans="1:9" x14ac:dyDescent="0.35">
      <c r="A1255" s="68">
        <v>39647</v>
      </c>
      <c r="B1255">
        <v>1260.68</v>
      </c>
      <c r="C1255">
        <v>98.98</v>
      </c>
      <c r="D1255" s="21" t="b" cm="1">
        <f t="array" ref="D1255">A1255=_xlfn.AGGREGATE(14,6,$A$2:$A$4815/((YEAR(A1255)=YEAR($A$2:$A$4815))*(MONTH(A1255)=MONTH($A$2:$A$4815))),1)</f>
        <v>0</v>
      </c>
      <c r="F1255" s="69">
        <v>44631</v>
      </c>
      <c r="G1255">
        <v>4204.3100000000004</v>
      </c>
      <c r="H1255">
        <v>108.41</v>
      </c>
      <c r="I1255" t="b">
        <v>1</v>
      </c>
    </row>
    <row r="1256" spans="1:9" x14ac:dyDescent="0.35">
      <c r="A1256" s="68">
        <v>39650</v>
      </c>
      <c r="B1256">
        <v>1260</v>
      </c>
      <c r="C1256">
        <v>99.38</v>
      </c>
      <c r="D1256" s="21" t="b" cm="1">
        <f t="array" ref="D1256">A1256=_xlfn.AGGREGATE(14,6,$A$2:$A$4815/((YEAR(A1256)=YEAR($A$2:$A$4815))*(MONTH(A1256)=MONTH($A$2:$A$4815))),1)</f>
        <v>0</v>
      </c>
    </row>
    <row r="1257" spans="1:9" x14ac:dyDescent="0.35">
      <c r="A1257" s="68">
        <v>39651</v>
      </c>
      <c r="B1257">
        <v>1277</v>
      </c>
      <c r="C1257">
        <v>99.16</v>
      </c>
      <c r="D1257" s="21" t="b" cm="1">
        <f t="array" ref="D1257">A1257=_xlfn.AGGREGATE(14,6,$A$2:$A$4815/((YEAR(A1257)=YEAR($A$2:$A$4815))*(MONTH(A1257)=MONTH($A$2:$A$4815))),1)</f>
        <v>0</v>
      </c>
    </row>
    <row r="1258" spans="1:9" x14ac:dyDescent="0.35">
      <c r="A1258" s="68">
        <v>39652</v>
      </c>
      <c r="B1258">
        <v>1282.19</v>
      </c>
      <c r="C1258">
        <v>99.28</v>
      </c>
      <c r="D1258" s="21" t="b" cm="1">
        <f t="array" ref="D1258">A1258=_xlfn.AGGREGATE(14,6,$A$2:$A$4815/((YEAR(A1258)=YEAR($A$2:$A$4815))*(MONTH(A1258)=MONTH($A$2:$A$4815))),1)</f>
        <v>0</v>
      </c>
    </row>
    <row r="1259" spans="1:9" x14ac:dyDescent="0.35">
      <c r="A1259" s="68">
        <v>39653</v>
      </c>
      <c r="B1259">
        <v>1252.54</v>
      </c>
      <c r="C1259">
        <v>99.97</v>
      </c>
      <c r="D1259" s="21" t="b" cm="1">
        <f t="array" ref="D1259">A1259=_xlfn.AGGREGATE(14,6,$A$2:$A$4815/((YEAR(A1259)=YEAR($A$2:$A$4815))*(MONTH(A1259)=MONTH($A$2:$A$4815))),1)</f>
        <v>0</v>
      </c>
    </row>
    <row r="1260" spans="1:9" x14ac:dyDescent="0.35">
      <c r="A1260" s="68">
        <v>39654</v>
      </c>
      <c r="B1260">
        <v>1257.76</v>
      </c>
      <c r="C1260">
        <v>99.46</v>
      </c>
      <c r="D1260" s="21" t="b" cm="1">
        <f t="array" ref="D1260">A1260=_xlfn.AGGREGATE(14,6,$A$2:$A$4815/((YEAR(A1260)=YEAR($A$2:$A$4815))*(MONTH(A1260)=MONTH($A$2:$A$4815))),1)</f>
        <v>0</v>
      </c>
    </row>
    <row r="1261" spans="1:9" x14ac:dyDescent="0.35">
      <c r="A1261" s="68">
        <v>39657</v>
      </c>
      <c r="B1261">
        <v>1234.3699999999999</v>
      </c>
      <c r="C1261">
        <v>99.91</v>
      </c>
      <c r="D1261" s="21" t="b" cm="1">
        <f t="array" ref="D1261">A1261=_xlfn.AGGREGATE(14,6,$A$2:$A$4815/((YEAR(A1261)=YEAR($A$2:$A$4815))*(MONTH(A1261)=MONTH($A$2:$A$4815))),1)</f>
        <v>0</v>
      </c>
    </row>
    <row r="1262" spans="1:9" x14ac:dyDescent="0.35">
      <c r="A1262" s="68">
        <v>39658</v>
      </c>
      <c r="B1262">
        <v>1263.2</v>
      </c>
      <c r="C1262">
        <v>99.79</v>
      </c>
      <c r="D1262" s="21" t="b" cm="1">
        <f t="array" ref="D1262">A1262=_xlfn.AGGREGATE(14,6,$A$2:$A$4815/((YEAR(A1262)=YEAR($A$2:$A$4815))*(MONTH(A1262)=MONTH($A$2:$A$4815))),1)</f>
        <v>0</v>
      </c>
    </row>
    <row r="1263" spans="1:9" x14ac:dyDescent="0.35">
      <c r="A1263" s="68">
        <v>39659</v>
      </c>
      <c r="B1263">
        <v>1284.26</v>
      </c>
      <c r="C1263">
        <v>99.9</v>
      </c>
      <c r="D1263" s="21" t="b" cm="1">
        <f t="array" ref="D1263">A1263=_xlfn.AGGREGATE(14,6,$A$2:$A$4815/((YEAR(A1263)=YEAR($A$2:$A$4815))*(MONTH(A1263)=MONTH($A$2:$A$4815))),1)</f>
        <v>0</v>
      </c>
    </row>
    <row r="1264" spans="1:9" x14ac:dyDescent="0.35">
      <c r="A1264" s="68">
        <v>39660</v>
      </c>
      <c r="B1264">
        <v>1267.3800000000001</v>
      </c>
      <c r="C1264">
        <v>100.41</v>
      </c>
      <c r="D1264" s="21" t="b" cm="1">
        <f t="array" ref="D1264">A1264=_xlfn.AGGREGATE(14,6,$A$2:$A$4815/((YEAR(A1264)=YEAR($A$2:$A$4815))*(MONTH(A1264)=MONTH($A$2:$A$4815))),1)</f>
        <v>1</v>
      </c>
    </row>
    <row r="1265" spans="1:4" x14ac:dyDescent="0.35">
      <c r="A1265" s="68">
        <v>39661</v>
      </c>
      <c r="B1265">
        <v>1260.31</v>
      </c>
      <c r="C1265">
        <v>99.89</v>
      </c>
      <c r="D1265" s="21" t="b" cm="1">
        <f t="array" ref="D1265">A1265=_xlfn.AGGREGATE(14,6,$A$2:$A$4815/((YEAR(A1265)=YEAR($A$2:$A$4815))*(MONTH(A1265)=MONTH($A$2:$A$4815))),1)</f>
        <v>0</v>
      </c>
    </row>
    <row r="1266" spans="1:4" x14ac:dyDescent="0.35">
      <c r="A1266" s="68">
        <v>39664</v>
      </c>
      <c r="B1266">
        <v>1249.02</v>
      </c>
      <c r="C1266">
        <v>99.6</v>
      </c>
      <c r="D1266" s="21" t="b" cm="1">
        <f t="array" ref="D1266">A1266=_xlfn.AGGREGATE(14,6,$A$2:$A$4815/((YEAR(A1266)=YEAR($A$2:$A$4815))*(MONTH(A1266)=MONTH($A$2:$A$4815))),1)</f>
        <v>0</v>
      </c>
    </row>
    <row r="1267" spans="1:4" x14ac:dyDescent="0.35">
      <c r="A1267" s="68">
        <v>39665</v>
      </c>
      <c r="B1267">
        <v>1284.8800000000001</v>
      </c>
      <c r="C1267">
        <v>99.43</v>
      </c>
      <c r="D1267" s="21" t="b" cm="1">
        <f t="array" ref="D1267">A1267=_xlfn.AGGREGATE(14,6,$A$2:$A$4815/((YEAR(A1267)=YEAR($A$2:$A$4815))*(MONTH(A1267)=MONTH($A$2:$A$4815))),1)</f>
        <v>0</v>
      </c>
    </row>
    <row r="1268" spans="1:4" x14ac:dyDescent="0.35">
      <c r="A1268" s="68">
        <v>39666</v>
      </c>
      <c r="B1268">
        <v>1289.19</v>
      </c>
      <c r="C1268">
        <v>99.32</v>
      </c>
      <c r="D1268" s="21" t="b" cm="1">
        <f t="array" ref="D1268">A1268=_xlfn.AGGREGATE(14,6,$A$2:$A$4815/((YEAR(A1268)=YEAR($A$2:$A$4815))*(MONTH(A1268)=MONTH($A$2:$A$4815))),1)</f>
        <v>0</v>
      </c>
    </row>
    <row r="1269" spans="1:4" x14ac:dyDescent="0.35">
      <c r="A1269" s="68">
        <v>39667</v>
      </c>
      <c r="B1269">
        <v>1266.07</v>
      </c>
      <c r="C1269">
        <v>99.84</v>
      </c>
      <c r="D1269" s="21" t="b" cm="1">
        <f t="array" ref="D1269">A1269=_xlfn.AGGREGATE(14,6,$A$2:$A$4815/((YEAR(A1269)=YEAR($A$2:$A$4815))*(MONTH(A1269)=MONTH($A$2:$A$4815))),1)</f>
        <v>0</v>
      </c>
    </row>
    <row r="1270" spans="1:4" x14ac:dyDescent="0.35">
      <c r="A1270" s="68">
        <v>39668</v>
      </c>
      <c r="B1270">
        <v>1296.32</v>
      </c>
      <c r="C1270">
        <v>99.69</v>
      </c>
      <c r="D1270" s="21" t="b" cm="1">
        <f t="array" ref="D1270">A1270=_xlfn.AGGREGATE(14,6,$A$2:$A$4815/((YEAR(A1270)=YEAR($A$2:$A$4815))*(MONTH(A1270)=MONTH($A$2:$A$4815))),1)</f>
        <v>0</v>
      </c>
    </row>
    <row r="1271" spans="1:4" x14ac:dyDescent="0.35">
      <c r="A1271" s="68">
        <v>39671</v>
      </c>
      <c r="B1271">
        <v>1305.32</v>
      </c>
      <c r="C1271">
        <v>99.44</v>
      </c>
      <c r="D1271" s="21" t="b" cm="1">
        <f t="array" ref="D1271">A1271=_xlfn.AGGREGATE(14,6,$A$2:$A$4815/((YEAR(A1271)=YEAR($A$2:$A$4815))*(MONTH(A1271)=MONTH($A$2:$A$4815))),1)</f>
        <v>0</v>
      </c>
    </row>
    <row r="1272" spans="1:4" x14ac:dyDescent="0.35">
      <c r="A1272" s="68">
        <v>39672</v>
      </c>
      <c r="B1272">
        <v>1289.5899999999999</v>
      </c>
      <c r="C1272">
        <v>99.86</v>
      </c>
      <c r="D1272" s="21" t="b" cm="1">
        <f t="array" ref="D1272">A1272=_xlfn.AGGREGATE(14,6,$A$2:$A$4815/((YEAR(A1272)=YEAR($A$2:$A$4815))*(MONTH(A1272)=MONTH($A$2:$A$4815))),1)</f>
        <v>0</v>
      </c>
    </row>
    <row r="1273" spans="1:4" x14ac:dyDescent="0.35">
      <c r="A1273" s="68">
        <v>39673</v>
      </c>
      <c r="B1273">
        <v>1285.83</v>
      </c>
      <c r="C1273">
        <v>99.69</v>
      </c>
      <c r="D1273" s="21" t="b" cm="1">
        <f t="array" ref="D1273">A1273=_xlfn.AGGREGATE(14,6,$A$2:$A$4815/((YEAR(A1273)=YEAR($A$2:$A$4815))*(MONTH(A1273)=MONTH($A$2:$A$4815))),1)</f>
        <v>0</v>
      </c>
    </row>
    <row r="1274" spans="1:4" x14ac:dyDescent="0.35">
      <c r="A1274" s="68">
        <v>39674</v>
      </c>
      <c r="B1274">
        <v>1292.93</v>
      </c>
      <c r="C1274">
        <v>99.93</v>
      </c>
      <c r="D1274" s="21" t="b" cm="1">
        <f t="array" ref="D1274">A1274=_xlfn.AGGREGATE(14,6,$A$2:$A$4815/((YEAR(A1274)=YEAR($A$2:$A$4815))*(MONTH(A1274)=MONTH($A$2:$A$4815))),1)</f>
        <v>0</v>
      </c>
    </row>
    <row r="1275" spans="1:4" x14ac:dyDescent="0.35">
      <c r="A1275" s="68">
        <v>39675</v>
      </c>
      <c r="B1275">
        <v>1298.2</v>
      </c>
      <c r="C1275">
        <v>100.2201</v>
      </c>
      <c r="D1275" s="21" t="b" cm="1">
        <f t="array" ref="D1275">A1275=_xlfn.AGGREGATE(14,6,$A$2:$A$4815/((YEAR(A1275)=YEAR($A$2:$A$4815))*(MONTH(A1275)=MONTH($A$2:$A$4815))),1)</f>
        <v>0</v>
      </c>
    </row>
    <row r="1276" spans="1:4" x14ac:dyDescent="0.35">
      <c r="A1276" s="68">
        <v>39678</v>
      </c>
      <c r="B1276">
        <v>1278.5999999999999</v>
      </c>
      <c r="C1276">
        <v>100.39</v>
      </c>
      <c r="D1276" s="21" t="b" cm="1">
        <f t="array" ref="D1276">A1276=_xlfn.AGGREGATE(14,6,$A$2:$A$4815/((YEAR(A1276)=YEAR($A$2:$A$4815))*(MONTH(A1276)=MONTH($A$2:$A$4815))),1)</f>
        <v>0</v>
      </c>
    </row>
    <row r="1277" spans="1:4" x14ac:dyDescent="0.35">
      <c r="A1277" s="68">
        <v>39679</v>
      </c>
      <c r="B1277">
        <v>1266.69</v>
      </c>
      <c r="C1277">
        <v>100.31</v>
      </c>
      <c r="D1277" s="21" t="b" cm="1">
        <f t="array" ref="D1277">A1277=_xlfn.AGGREGATE(14,6,$A$2:$A$4815/((YEAR(A1277)=YEAR($A$2:$A$4815))*(MONTH(A1277)=MONTH($A$2:$A$4815))),1)</f>
        <v>0</v>
      </c>
    </row>
    <row r="1278" spans="1:4" x14ac:dyDescent="0.35">
      <c r="A1278" s="68">
        <v>39680</v>
      </c>
      <c r="B1278">
        <v>1274.54</v>
      </c>
      <c r="C1278">
        <v>100.47</v>
      </c>
      <c r="D1278" s="21" t="b" cm="1">
        <f t="array" ref="D1278">A1278=_xlfn.AGGREGATE(14,6,$A$2:$A$4815/((YEAR(A1278)=YEAR($A$2:$A$4815))*(MONTH(A1278)=MONTH($A$2:$A$4815))),1)</f>
        <v>0</v>
      </c>
    </row>
    <row r="1279" spans="1:4" x14ac:dyDescent="0.35">
      <c r="A1279" s="68">
        <v>39681</v>
      </c>
      <c r="B1279">
        <v>1277.72</v>
      </c>
      <c r="C1279">
        <v>100.49</v>
      </c>
      <c r="D1279" s="21" t="b" cm="1">
        <f t="array" ref="D1279">A1279=_xlfn.AGGREGATE(14,6,$A$2:$A$4815/((YEAR(A1279)=YEAR($A$2:$A$4815))*(MONTH(A1279)=MONTH($A$2:$A$4815))),1)</f>
        <v>0</v>
      </c>
    </row>
    <row r="1280" spans="1:4" x14ac:dyDescent="0.35">
      <c r="A1280" s="68">
        <v>39682</v>
      </c>
      <c r="B1280">
        <v>1292.2</v>
      </c>
      <c r="C1280">
        <v>100.37990000000001</v>
      </c>
      <c r="D1280" s="21" t="b" cm="1">
        <f t="array" ref="D1280">A1280=_xlfn.AGGREGATE(14,6,$A$2:$A$4815/((YEAR(A1280)=YEAR($A$2:$A$4815))*(MONTH(A1280)=MONTH($A$2:$A$4815))),1)</f>
        <v>0</v>
      </c>
    </row>
    <row r="1281" spans="1:4" x14ac:dyDescent="0.35">
      <c r="A1281" s="68">
        <v>39685</v>
      </c>
      <c r="B1281">
        <v>1266.8399999999999</v>
      </c>
      <c r="C1281">
        <v>100.69</v>
      </c>
      <c r="D1281" s="21" t="b" cm="1">
        <f t="array" ref="D1281">A1281=_xlfn.AGGREGATE(14,6,$A$2:$A$4815/((YEAR(A1281)=YEAR($A$2:$A$4815))*(MONTH(A1281)=MONTH($A$2:$A$4815))),1)</f>
        <v>0</v>
      </c>
    </row>
    <row r="1282" spans="1:4" x14ac:dyDescent="0.35">
      <c r="A1282" s="68">
        <v>39686</v>
      </c>
      <c r="B1282">
        <v>1271.51</v>
      </c>
      <c r="C1282">
        <v>100.57</v>
      </c>
      <c r="D1282" s="21" t="b" cm="1">
        <f t="array" ref="D1282">A1282=_xlfn.AGGREGATE(14,6,$A$2:$A$4815/((YEAR(A1282)=YEAR($A$2:$A$4815))*(MONTH(A1282)=MONTH($A$2:$A$4815))),1)</f>
        <v>0</v>
      </c>
    </row>
    <row r="1283" spans="1:4" x14ac:dyDescent="0.35">
      <c r="A1283" s="68">
        <v>39687</v>
      </c>
      <c r="B1283">
        <v>1281.6600000000001</v>
      </c>
      <c r="C1283">
        <v>100.69</v>
      </c>
      <c r="D1283" s="21" t="b" cm="1">
        <f t="array" ref="D1283">A1283=_xlfn.AGGREGATE(14,6,$A$2:$A$4815/((YEAR(A1283)=YEAR($A$2:$A$4815))*(MONTH(A1283)=MONTH($A$2:$A$4815))),1)</f>
        <v>0</v>
      </c>
    </row>
    <row r="1284" spans="1:4" x14ac:dyDescent="0.35">
      <c r="A1284" s="68">
        <v>39688</v>
      </c>
      <c r="B1284">
        <v>1300.68</v>
      </c>
      <c r="C1284">
        <v>100.78</v>
      </c>
      <c r="D1284" s="21" t="b" cm="1">
        <f t="array" ref="D1284">A1284=_xlfn.AGGREGATE(14,6,$A$2:$A$4815/((YEAR(A1284)=YEAR($A$2:$A$4815))*(MONTH(A1284)=MONTH($A$2:$A$4815))),1)</f>
        <v>0</v>
      </c>
    </row>
    <row r="1285" spans="1:4" x14ac:dyDescent="0.35">
      <c r="A1285" s="68">
        <v>39689</v>
      </c>
      <c r="B1285">
        <v>1282.83</v>
      </c>
      <c r="C1285">
        <v>100.75</v>
      </c>
      <c r="D1285" s="21" t="b" cm="1">
        <f t="array" ref="D1285">A1285=_xlfn.AGGREGATE(14,6,$A$2:$A$4815/((YEAR(A1285)=YEAR($A$2:$A$4815))*(MONTH(A1285)=MONTH($A$2:$A$4815))),1)</f>
        <v>1</v>
      </c>
    </row>
    <row r="1286" spans="1:4" x14ac:dyDescent="0.35">
      <c r="A1286" s="68">
        <v>39692</v>
      </c>
      <c r="B1286">
        <v>1282.83</v>
      </c>
      <c r="C1286">
        <v>100.75</v>
      </c>
      <c r="D1286" s="21" t="b" cm="1">
        <f t="array" ref="D1286">A1286=_xlfn.AGGREGATE(14,6,$A$2:$A$4815/((YEAR(A1286)=YEAR($A$2:$A$4815))*(MONTH(A1286)=MONTH($A$2:$A$4815))),1)</f>
        <v>0</v>
      </c>
    </row>
    <row r="1287" spans="1:4" x14ac:dyDescent="0.35">
      <c r="A1287" s="68">
        <v>39693</v>
      </c>
      <c r="B1287">
        <v>1277.58</v>
      </c>
      <c r="C1287">
        <v>100.69</v>
      </c>
      <c r="D1287" s="21" t="b" cm="1">
        <f t="array" ref="D1287">A1287=_xlfn.AGGREGATE(14,6,$A$2:$A$4815/((YEAR(A1287)=YEAR($A$2:$A$4815))*(MONTH(A1287)=MONTH($A$2:$A$4815))),1)</f>
        <v>0</v>
      </c>
    </row>
    <row r="1288" spans="1:4" x14ac:dyDescent="0.35">
      <c r="A1288" s="68">
        <v>39694</v>
      </c>
      <c r="B1288">
        <v>1274.98</v>
      </c>
      <c r="C1288">
        <v>100.67</v>
      </c>
      <c r="D1288" s="21" t="b" cm="1">
        <f t="array" ref="D1288">A1288=_xlfn.AGGREGATE(14,6,$A$2:$A$4815/((YEAR(A1288)=YEAR($A$2:$A$4815))*(MONTH(A1288)=MONTH($A$2:$A$4815))),1)</f>
        <v>0</v>
      </c>
    </row>
    <row r="1289" spans="1:4" x14ac:dyDescent="0.35">
      <c r="A1289" s="68">
        <v>39695</v>
      </c>
      <c r="B1289">
        <v>1236.83</v>
      </c>
      <c r="C1289">
        <v>101.04</v>
      </c>
      <c r="D1289" s="21" t="b" cm="1">
        <f t="array" ref="D1289">A1289=_xlfn.AGGREGATE(14,6,$A$2:$A$4815/((YEAR(A1289)=YEAR($A$2:$A$4815))*(MONTH(A1289)=MONTH($A$2:$A$4815))),1)</f>
        <v>0</v>
      </c>
    </row>
    <row r="1290" spans="1:4" x14ac:dyDescent="0.35">
      <c r="A1290" s="68">
        <v>39696</v>
      </c>
      <c r="B1290">
        <v>1242.31</v>
      </c>
      <c r="C1290">
        <v>100.74</v>
      </c>
      <c r="D1290" s="21" t="b" cm="1">
        <f t="array" ref="D1290">A1290=_xlfn.AGGREGATE(14,6,$A$2:$A$4815/((YEAR(A1290)=YEAR($A$2:$A$4815))*(MONTH(A1290)=MONTH($A$2:$A$4815))),1)</f>
        <v>0</v>
      </c>
    </row>
    <row r="1291" spans="1:4" x14ac:dyDescent="0.35">
      <c r="A1291" s="68">
        <v>39699</v>
      </c>
      <c r="B1291">
        <v>1267.79</v>
      </c>
      <c r="C1291">
        <v>101.37</v>
      </c>
      <c r="D1291" s="21" t="b" cm="1">
        <f t="array" ref="D1291">A1291=_xlfn.AGGREGATE(14,6,$A$2:$A$4815/((YEAR(A1291)=YEAR($A$2:$A$4815))*(MONTH(A1291)=MONTH($A$2:$A$4815))),1)</f>
        <v>0</v>
      </c>
    </row>
    <row r="1292" spans="1:4" x14ac:dyDescent="0.35">
      <c r="A1292" s="68">
        <v>39700</v>
      </c>
      <c r="B1292">
        <v>1224.51</v>
      </c>
      <c r="C1292">
        <v>101.82</v>
      </c>
      <c r="D1292" s="21" t="b" cm="1">
        <f t="array" ref="D1292">A1292=_xlfn.AGGREGATE(14,6,$A$2:$A$4815/((YEAR(A1292)=YEAR($A$2:$A$4815))*(MONTH(A1292)=MONTH($A$2:$A$4815))),1)</f>
        <v>0</v>
      </c>
    </row>
    <row r="1293" spans="1:4" x14ac:dyDescent="0.35">
      <c r="A1293" s="68">
        <v>39701</v>
      </c>
      <c r="B1293">
        <v>1232.04</v>
      </c>
      <c r="C1293">
        <v>101.75</v>
      </c>
      <c r="D1293" s="21" t="b" cm="1">
        <f t="array" ref="D1293">A1293=_xlfn.AGGREGATE(14,6,$A$2:$A$4815/((YEAR(A1293)=YEAR($A$2:$A$4815))*(MONTH(A1293)=MONTH($A$2:$A$4815))),1)</f>
        <v>0</v>
      </c>
    </row>
    <row r="1294" spans="1:4" x14ac:dyDescent="0.35">
      <c r="A1294" s="68">
        <v>39702</v>
      </c>
      <c r="B1294">
        <v>1249.05</v>
      </c>
      <c r="C1294">
        <v>101.62</v>
      </c>
      <c r="D1294" s="21" t="b" cm="1">
        <f t="array" ref="D1294">A1294=_xlfn.AGGREGATE(14,6,$A$2:$A$4815/((YEAR(A1294)=YEAR($A$2:$A$4815))*(MONTH(A1294)=MONTH($A$2:$A$4815))),1)</f>
        <v>0</v>
      </c>
    </row>
    <row r="1295" spans="1:4" x14ac:dyDescent="0.35">
      <c r="A1295" s="68">
        <v>39703</v>
      </c>
      <c r="B1295">
        <v>1251.7</v>
      </c>
      <c r="C1295">
        <v>101.21</v>
      </c>
      <c r="D1295" s="21" t="b" cm="1">
        <f t="array" ref="D1295">A1295=_xlfn.AGGREGATE(14,6,$A$2:$A$4815/((YEAR(A1295)=YEAR($A$2:$A$4815))*(MONTH(A1295)=MONTH($A$2:$A$4815))),1)</f>
        <v>0</v>
      </c>
    </row>
    <row r="1296" spans="1:4" x14ac:dyDescent="0.35">
      <c r="A1296" s="68">
        <v>39706</v>
      </c>
      <c r="B1296">
        <v>1192.7</v>
      </c>
      <c r="C1296">
        <v>101.61</v>
      </c>
      <c r="D1296" s="21" t="b" cm="1">
        <f t="array" ref="D1296">A1296=_xlfn.AGGREGATE(14,6,$A$2:$A$4815/((YEAR(A1296)=YEAR($A$2:$A$4815))*(MONTH(A1296)=MONTH($A$2:$A$4815))),1)</f>
        <v>0</v>
      </c>
    </row>
    <row r="1297" spans="1:4" x14ac:dyDescent="0.35">
      <c r="A1297" s="68">
        <v>39707</v>
      </c>
      <c r="B1297">
        <v>1213.5899999999999</v>
      </c>
      <c r="C1297">
        <v>100.58</v>
      </c>
      <c r="D1297" s="21" t="b" cm="1">
        <f t="array" ref="D1297">A1297=_xlfn.AGGREGATE(14,6,$A$2:$A$4815/((YEAR(A1297)=YEAR($A$2:$A$4815))*(MONTH(A1297)=MONTH($A$2:$A$4815))),1)</f>
        <v>0</v>
      </c>
    </row>
    <row r="1298" spans="1:4" x14ac:dyDescent="0.35">
      <c r="A1298" s="68">
        <v>39708</v>
      </c>
      <c r="B1298">
        <v>1156.3900000000001</v>
      </c>
      <c r="C1298">
        <v>100.83</v>
      </c>
      <c r="D1298" s="21" t="b" cm="1">
        <f t="array" ref="D1298">A1298=_xlfn.AGGREGATE(14,6,$A$2:$A$4815/((YEAR(A1298)=YEAR($A$2:$A$4815))*(MONTH(A1298)=MONTH($A$2:$A$4815))),1)</f>
        <v>0</v>
      </c>
    </row>
    <row r="1299" spans="1:4" x14ac:dyDescent="0.35">
      <c r="A1299" s="68">
        <v>39709</v>
      </c>
      <c r="B1299">
        <v>1206.52</v>
      </c>
      <c r="C1299">
        <v>100.55</v>
      </c>
      <c r="D1299" s="21" t="b" cm="1">
        <f t="array" ref="D1299">A1299=_xlfn.AGGREGATE(14,6,$A$2:$A$4815/((YEAR(A1299)=YEAR($A$2:$A$4815))*(MONTH(A1299)=MONTH($A$2:$A$4815))),1)</f>
        <v>0</v>
      </c>
    </row>
    <row r="1300" spans="1:4" x14ac:dyDescent="0.35">
      <c r="A1300" s="68">
        <v>39710</v>
      </c>
      <c r="B1300">
        <v>1255.08</v>
      </c>
      <c r="C1300">
        <v>101</v>
      </c>
      <c r="D1300" s="21" t="b" cm="1">
        <f t="array" ref="D1300">A1300=_xlfn.AGGREGATE(14,6,$A$2:$A$4815/((YEAR(A1300)=YEAR($A$2:$A$4815))*(MONTH(A1300)=MONTH($A$2:$A$4815))),1)</f>
        <v>0</v>
      </c>
    </row>
    <row r="1301" spans="1:4" x14ac:dyDescent="0.35">
      <c r="A1301" s="68">
        <v>39713</v>
      </c>
      <c r="B1301">
        <v>1207.0899999999999</v>
      </c>
      <c r="C1301">
        <v>99.42</v>
      </c>
      <c r="D1301" s="21" t="b" cm="1">
        <f t="array" ref="D1301">A1301=_xlfn.AGGREGATE(14,6,$A$2:$A$4815/((YEAR(A1301)=YEAR($A$2:$A$4815))*(MONTH(A1301)=MONTH($A$2:$A$4815))),1)</f>
        <v>0</v>
      </c>
    </row>
    <row r="1302" spans="1:4" x14ac:dyDescent="0.35">
      <c r="A1302" s="68">
        <v>39714</v>
      </c>
      <c r="B1302">
        <v>1188.22</v>
      </c>
      <c r="C1302">
        <v>99.268000000000001</v>
      </c>
      <c r="D1302" s="21" t="b" cm="1">
        <f t="array" ref="D1302">A1302=_xlfn.AGGREGATE(14,6,$A$2:$A$4815/((YEAR(A1302)=YEAR($A$2:$A$4815))*(MONTH(A1302)=MONTH($A$2:$A$4815))),1)</f>
        <v>0</v>
      </c>
    </row>
    <row r="1303" spans="1:4" x14ac:dyDescent="0.35">
      <c r="A1303" s="68">
        <v>39715</v>
      </c>
      <c r="B1303">
        <v>1185.8699999999999</v>
      </c>
      <c r="C1303">
        <v>99.39</v>
      </c>
      <c r="D1303" s="21" t="b" cm="1">
        <f t="array" ref="D1303">A1303=_xlfn.AGGREGATE(14,6,$A$2:$A$4815/((YEAR(A1303)=YEAR($A$2:$A$4815))*(MONTH(A1303)=MONTH($A$2:$A$4815))),1)</f>
        <v>0</v>
      </c>
    </row>
    <row r="1304" spans="1:4" x14ac:dyDescent="0.35">
      <c r="A1304" s="68">
        <v>39716</v>
      </c>
      <c r="B1304">
        <v>1209.18</v>
      </c>
      <c r="C1304">
        <v>99.21</v>
      </c>
      <c r="D1304" s="21" t="b" cm="1">
        <f t="array" ref="D1304">A1304=_xlfn.AGGREGATE(14,6,$A$2:$A$4815/((YEAR(A1304)=YEAR($A$2:$A$4815))*(MONTH(A1304)=MONTH($A$2:$A$4815))),1)</f>
        <v>0</v>
      </c>
    </row>
    <row r="1305" spans="1:4" x14ac:dyDescent="0.35">
      <c r="A1305" s="68">
        <v>39717</v>
      </c>
      <c r="B1305">
        <v>1213.01</v>
      </c>
      <c r="C1305">
        <v>98.71</v>
      </c>
      <c r="D1305" s="21" t="b" cm="1">
        <f t="array" ref="D1305">A1305=_xlfn.AGGREGATE(14,6,$A$2:$A$4815/((YEAR(A1305)=YEAR($A$2:$A$4815))*(MONTH(A1305)=MONTH($A$2:$A$4815))),1)</f>
        <v>0</v>
      </c>
    </row>
    <row r="1306" spans="1:4" x14ac:dyDescent="0.35">
      <c r="A1306" s="68">
        <v>39720</v>
      </c>
      <c r="B1306">
        <v>1106.3900000000001</v>
      </c>
      <c r="C1306">
        <v>98.26</v>
      </c>
      <c r="D1306" s="21" t="b" cm="1">
        <f t="array" ref="D1306">A1306=_xlfn.AGGREGATE(14,6,$A$2:$A$4815/((YEAR(A1306)=YEAR($A$2:$A$4815))*(MONTH(A1306)=MONTH($A$2:$A$4815))),1)</f>
        <v>0</v>
      </c>
    </row>
    <row r="1307" spans="1:4" x14ac:dyDescent="0.35">
      <c r="A1307" s="68">
        <v>39721</v>
      </c>
      <c r="B1307">
        <v>1166.3599999999999</v>
      </c>
      <c r="C1307">
        <v>98.59</v>
      </c>
      <c r="D1307" s="21" t="b" cm="1">
        <f t="array" ref="D1307">A1307=_xlfn.AGGREGATE(14,6,$A$2:$A$4815/((YEAR(A1307)=YEAR($A$2:$A$4815))*(MONTH(A1307)=MONTH($A$2:$A$4815))),1)</f>
        <v>1</v>
      </c>
    </row>
    <row r="1308" spans="1:4" x14ac:dyDescent="0.35">
      <c r="A1308" s="68">
        <v>39722</v>
      </c>
      <c r="B1308">
        <v>1161.07</v>
      </c>
      <c r="C1308">
        <v>97.5</v>
      </c>
      <c r="D1308" s="21" t="b" cm="1">
        <f t="array" ref="D1308">A1308=_xlfn.AGGREGATE(14,6,$A$2:$A$4815/((YEAR(A1308)=YEAR($A$2:$A$4815))*(MONTH(A1308)=MONTH($A$2:$A$4815))),1)</f>
        <v>0</v>
      </c>
    </row>
    <row r="1309" spans="1:4" x14ac:dyDescent="0.35">
      <c r="A1309" s="68">
        <v>39723</v>
      </c>
      <c r="B1309">
        <v>1114.28</v>
      </c>
      <c r="C1309">
        <v>97.88</v>
      </c>
      <c r="D1309" s="21" t="b" cm="1">
        <f t="array" ref="D1309">A1309=_xlfn.AGGREGATE(14,6,$A$2:$A$4815/((YEAR(A1309)=YEAR($A$2:$A$4815))*(MONTH(A1309)=MONTH($A$2:$A$4815))),1)</f>
        <v>0</v>
      </c>
    </row>
    <row r="1310" spans="1:4" x14ac:dyDescent="0.35">
      <c r="A1310" s="68">
        <v>39724</v>
      </c>
      <c r="B1310">
        <v>1099.23</v>
      </c>
      <c r="C1310">
        <v>98.62</v>
      </c>
      <c r="D1310" s="21" t="b" cm="1">
        <f t="array" ref="D1310">A1310=_xlfn.AGGREGATE(14,6,$A$2:$A$4815/((YEAR(A1310)=YEAR($A$2:$A$4815))*(MONTH(A1310)=MONTH($A$2:$A$4815))),1)</f>
        <v>0</v>
      </c>
    </row>
    <row r="1311" spans="1:4" x14ac:dyDescent="0.35">
      <c r="A1311" s="68">
        <v>39727</v>
      </c>
      <c r="B1311">
        <v>1056.8900000000001</v>
      </c>
      <c r="C1311">
        <v>98.65</v>
      </c>
      <c r="D1311" s="21" t="b" cm="1">
        <f t="array" ref="D1311">A1311=_xlfn.AGGREGATE(14,6,$A$2:$A$4815/((YEAR(A1311)=YEAR($A$2:$A$4815))*(MONTH(A1311)=MONTH($A$2:$A$4815))),1)</f>
        <v>0</v>
      </c>
    </row>
    <row r="1312" spans="1:4" x14ac:dyDescent="0.35">
      <c r="A1312" s="68">
        <v>39728</v>
      </c>
      <c r="B1312">
        <v>996.23</v>
      </c>
      <c r="C1312">
        <v>96.61</v>
      </c>
      <c r="D1312" s="21" t="b" cm="1">
        <f t="array" ref="D1312">A1312=_xlfn.AGGREGATE(14,6,$A$2:$A$4815/((YEAR(A1312)=YEAR($A$2:$A$4815))*(MONTH(A1312)=MONTH($A$2:$A$4815))),1)</f>
        <v>0</v>
      </c>
    </row>
    <row r="1313" spans="1:4" x14ac:dyDescent="0.35">
      <c r="A1313" s="68">
        <v>39729</v>
      </c>
      <c r="B1313">
        <v>984.94</v>
      </c>
      <c r="C1313">
        <v>94.67</v>
      </c>
      <c r="D1313" s="21" t="b" cm="1">
        <f t="array" ref="D1313">A1313=_xlfn.AGGREGATE(14,6,$A$2:$A$4815/((YEAR(A1313)=YEAR($A$2:$A$4815))*(MONTH(A1313)=MONTH($A$2:$A$4815))),1)</f>
        <v>0</v>
      </c>
    </row>
    <row r="1314" spans="1:4" x14ac:dyDescent="0.35">
      <c r="A1314" s="68">
        <v>39730</v>
      </c>
      <c r="B1314">
        <v>909.92</v>
      </c>
      <c r="C1314">
        <v>94.89</v>
      </c>
      <c r="D1314" s="21" t="b" cm="1">
        <f t="array" ref="D1314">A1314=_xlfn.AGGREGATE(14,6,$A$2:$A$4815/((YEAR(A1314)=YEAR($A$2:$A$4815))*(MONTH(A1314)=MONTH($A$2:$A$4815))),1)</f>
        <v>0</v>
      </c>
    </row>
    <row r="1315" spans="1:4" x14ac:dyDescent="0.35">
      <c r="A1315" s="68">
        <v>39731</v>
      </c>
      <c r="B1315">
        <v>899.22</v>
      </c>
      <c r="C1315">
        <v>88.4</v>
      </c>
      <c r="D1315" s="21" t="b" cm="1">
        <f t="array" ref="D1315">A1315=_xlfn.AGGREGATE(14,6,$A$2:$A$4815/((YEAR(A1315)=YEAR($A$2:$A$4815))*(MONTH(A1315)=MONTH($A$2:$A$4815))),1)</f>
        <v>0</v>
      </c>
    </row>
    <row r="1316" spans="1:4" x14ac:dyDescent="0.35">
      <c r="A1316" s="68">
        <v>39734</v>
      </c>
      <c r="B1316">
        <v>1003.35</v>
      </c>
      <c r="C1316">
        <v>91.82</v>
      </c>
      <c r="D1316" s="21" t="b" cm="1">
        <f t="array" ref="D1316">A1316=_xlfn.AGGREGATE(14,6,$A$2:$A$4815/((YEAR(A1316)=YEAR($A$2:$A$4815))*(MONTH(A1316)=MONTH($A$2:$A$4815))),1)</f>
        <v>0</v>
      </c>
    </row>
    <row r="1317" spans="1:4" x14ac:dyDescent="0.35">
      <c r="A1317" s="68">
        <v>39735</v>
      </c>
      <c r="B1317">
        <v>998.01</v>
      </c>
      <c r="C1317">
        <v>93.75</v>
      </c>
      <c r="D1317" s="21" t="b" cm="1">
        <f t="array" ref="D1317">A1317=_xlfn.AGGREGATE(14,6,$A$2:$A$4815/((YEAR(A1317)=YEAR($A$2:$A$4815))*(MONTH(A1317)=MONTH($A$2:$A$4815))),1)</f>
        <v>0</v>
      </c>
    </row>
    <row r="1318" spans="1:4" x14ac:dyDescent="0.35">
      <c r="A1318" s="68">
        <v>39736</v>
      </c>
      <c r="B1318">
        <v>907.84</v>
      </c>
      <c r="C1318">
        <v>95.25</v>
      </c>
      <c r="D1318" s="21" t="b" cm="1">
        <f t="array" ref="D1318">A1318=_xlfn.AGGREGATE(14,6,$A$2:$A$4815/((YEAR(A1318)=YEAR($A$2:$A$4815))*(MONTH(A1318)=MONTH($A$2:$A$4815))),1)</f>
        <v>0</v>
      </c>
    </row>
    <row r="1319" spans="1:4" x14ac:dyDescent="0.35">
      <c r="A1319" s="68">
        <v>39737</v>
      </c>
      <c r="B1319">
        <v>946.43</v>
      </c>
      <c r="C1319">
        <v>93.754000000000005</v>
      </c>
      <c r="D1319" s="21" t="b" cm="1">
        <f t="array" ref="D1319">A1319=_xlfn.AGGREGATE(14,6,$A$2:$A$4815/((YEAR(A1319)=YEAR($A$2:$A$4815))*(MONTH(A1319)=MONTH($A$2:$A$4815))),1)</f>
        <v>0</v>
      </c>
    </row>
    <row r="1320" spans="1:4" x14ac:dyDescent="0.35">
      <c r="A1320" s="68">
        <v>39738</v>
      </c>
      <c r="B1320">
        <v>940.55</v>
      </c>
      <c r="C1320">
        <v>94.09</v>
      </c>
      <c r="D1320" s="21" t="b" cm="1">
        <f t="array" ref="D1320">A1320=_xlfn.AGGREGATE(14,6,$A$2:$A$4815/((YEAR(A1320)=YEAR($A$2:$A$4815))*(MONTH(A1320)=MONTH($A$2:$A$4815))),1)</f>
        <v>0</v>
      </c>
    </row>
    <row r="1321" spans="1:4" x14ac:dyDescent="0.35">
      <c r="A1321" s="68">
        <v>39741</v>
      </c>
      <c r="B1321">
        <v>985.4</v>
      </c>
      <c r="C1321">
        <v>95.77</v>
      </c>
      <c r="D1321" s="21" t="b" cm="1">
        <f t="array" ref="D1321">A1321=_xlfn.AGGREGATE(14,6,$A$2:$A$4815/((YEAR(A1321)=YEAR($A$2:$A$4815))*(MONTH(A1321)=MONTH($A$2:$A$4815))),1)</f>
        <v>0</v>
      </c>
    </row>
    <row r="1322" spans="1:4" x14ac:dyDescent="0.35">
      <c r="A1322" s="68">
        <v>39742</v>
      </c>
      <c r="B1322">
        <v>955.05</v>
      </c>
      <c r="C1322">
        <v>96.61</v>
      </c>
      <c r="D1322" s="21" t="b" cm="1">
        <f t="array" ref="D1322">A1322=_xlfn.AGGREGATE(14,6,$A$2:$A$4815/((YEAR(A1322)=YEAR($A$2:$A$4815))*(MONTH(A1322)=MONTH($A$2:$A$4815))),1)</f>
        <v>0</v>
      </c>
    </row>
    <row r="1323" spans="1:4" x14ac:dyDescent="0.35">
      <c r="A1323" s="68">
        <v>39743</v>
      </c>
      <c r="B1323">
        <v>896.78</v>
      </c>
      <c r="C1323">
        <v>97.73</v>
      </c>
      <c r="D1323" s="21" t="b" cm="1">
        <f t="array" ref="D1323">A1323=_xlfn.AGGREGATE(14,6,$A$2:$A$4815/((YEAR(A1323)=YEAR($A$2:$A$4815))*(MONTH(A1323)=MONTH($A$2:$A$4815))),1)</f>
        <v>0</v>
      </c>
    </row>
    <row r="1324" spans="1:4" x14ac:dyDescent="0.35">
      <c r="A1324" s="68">
        <v>39744</v>
      </c>
      <c r="B1324">
        <v>908.11</v>
      </c>
      <c r="C1324">
        <v>96.01</v>
      </c>
      <c r="D1324" s="21" t="b" cm="1">
        <f t="array" ref="D1324">A1324=_xlfn.AGGREGATE(14,6,$A$2:$A$4815/((YEAR(A1324)=YEAR($A$2:$A$4815))*(MONTH(A1324)=MONTH($A$2:$A$4815))),1)</f>
        <v>0</v>
      </c>
    </row>
    <row r="1325" spans="1:4" x14ac:dyDescent="0.35">
      <c r="A1325" s="68">
        <v>39745</v>
      </c>
      <c r="B1325">
        <v>876.77</v>
      </c>
      <c r="C1325">
        <v>95.2</v>
      </c>
      <c r="D1325" s="21" t="b" cm="1">
        <f t="array" ref="D1325">A1325=_xlfn.AGGREGATE(14,6,$A$2:$A$4815/((YEAR(A1325)=YEAR($A$2:$A$4815))*(MONTH(A1325)=MONTH($A$2:$A$4815))),1)</f>
        <v>0</v>
      </c>
    </row>
    <row r="1326" spans="1:4" x14ac:dyDescent="0.35">
      <c r="A1326" s="68">
        <v>39748</v>
      </c>
      <c r="B1326">
        <v>848.92</v>
      </c>
      <c r="C1326">
        <v>94.25</v>
      </c>
      <c r="D1326" s="21" t="b" cm="1">
        <f t="array" ref="D1326">A1326=_xlfn.AGGREGATE(14,6,$A$2:$A$4815/((YEAR(A1326)=YEAR($A$2:$A$4815))*(MONTH(A1326)=MONTH($A$2:$A$4815))),1)</f>
        <v>0</v>
      </c>
    </row>
    <row r="1327" spans="1:4" x14ac:dyDescent="0.35">
      <c r="A1327" s="68">
        <v>39749</v>
      </c>
      <c r="B1327">
        <v>940.51</v>
      </c>
      <c r="C1327">
        <v>94.58</v>
      </c>
      <c r="D1327" s="21" t="b" cm="1">
        <f t="array" ref="D1327">A1327=_xlfn.AGGREGATE(14,6,$A$2:$A$4815/((YEAR(A1327)=YEAR($A$2:$A$4815))*(MONTH(A1327)=MONTH($A$2:$A$4815))),1)</f>
        <v>0</v>
      </c>
    </row>
    <row r="1328" spans="1:4" x14ac:dyDescent="0.35">
      <c r="A1328" s="68">
        <v>39750</v>
      </c>
      <c r="B1328">
        <v>930.09</v>
      </c>
      <c r="C1328">
        <v>96.38</v>
      </c>
      <c r="D1328" s="21" t="b" cm="1">
        <f t="array" ref="D1328">A1328=_xlfn.AGGREGATE(14,6,$A$2:$A$4815/((YEAR(A1328)=YEAR($A$2:$A$4815))*(MONTH(A1328)=MONTH($A$2:$A$4815))),1)</f>
        <v>0</v>
      </c>
    </row>
    <row r="1329" spans="1:4" x14ac:dyDescent="0.35">
      <c r="A1329" s="68">
        <v>39751</v>
      </c>
      <c r="B1329">
        <v>954.09</v>
      </c>
      <c r="C1329">
        <v>96.26</v>
      </c>
      <c r="D1329" s="21" t="b" cm="1">
        <f t="array" ref="D1329">A1329=_xlfn.AGGREGATE(14,6,$A$2:$A$4815/((YEAR(A1329)=YEAR($A$2:$A$4815))*(MONTH(A1329)=MONTH($A$2:$A$4815))),1)</f>
        <v>0</v>
      </c>
    </row>
    <row r="1330" spans="1:4" x14ac:dyDescent="0.35">
      <c r="A1330" s="68">
        <v>39752</v>
      </c>
      <c r="B1330">
        <v>968.75</v>
      </c>
      <c r="C1330">
        <v>95.96</v>
      </c>
      <c r="D1330" s="21" t="b" cm="1">
        <f t="array" ref="D1330">A1330=_xlfn.AGGREGATE(14,6,$A$2:$A$4815/((YEAR(A1330)=YEAR($A$2:$A$4815))*(MONTH(A1330)=MONTH($A$2:$A$4815))),1)</f>
        <v>1</v>
      </c>
    </row>
    <row r="1331" spans="1:4" x14ac:dyDescent="0.35">
      <c r="A1331" s="68">
        <v>39755</v>
      </c>
      <c r="B1331">
        <v>966.3</v>
      </c>
      <c r="C1331">
        <v>94.04</v>
      </c>
      <c r="D1331" s="21" t="b" cm="1">
        <f t="array" ref="D1331">A1331=_xlfn.AGGREGATE(14,6,$A$2:$A$4815/((YEAR(A1331)=YEAR($A$2:$A$4815))*(MONTH(A1331)=MONTH($A$2:$A$4815))),1)</f>
        <v>0</v>
      </c>
    </row>
    <row r="1332" spans="1:4" x14ac:dyDescent="0.35">
      <c r="A1332" s="68">
        <v>39756</v>
      </c>
      <c r="B1332">
        <v>1005.75</v>
      </c>
      <c r="C1332">
        <v>95.55</v>
      </c>
      <c r="D1332" s="21" t="b" cm="1">
        <f t="array" ref="D1332">A1332=_xlfn.AGGREGATE(14,6,$A$2:$A$4815/((YEAR(A1332)=YEAR($A$2:$A$4815))*(MONTH(A1332)=MONTH($A$2:$A$4815))),1)</f>
        <v>0</v>
      </c>
    </row>
    <row r="1333" spans="1:4" x14ac:dyDescent="0.35">
      <c r="A1333" s="68">
        <v>39757</v>
      </c>
      <c r="B1333">
        <v>952.77</v>
      </c>
      <c r="C1333">
        <v>97</v>
      </c>
      <c r="D1333" s="21" t="b" cm="1">
        <f t="array" ref="D1333">A1333=_xlfn.AGGREGATE(14,6,$A$2:$A$4815/((YEAR(A1333)=YEAR($A$2:$A$4815))*(MONTH(A1333)=MONTH($A$2:$A$4815))),1)</f>
        <v>0</v>
      </c>
    </row>
    <row r="1334" spans="1:4" x14ac:dyDescent="0.35">
      <c r="A1334" s="68">
        <v>39758</v>
      </c>
      <c r="B1334">
        <v>904.88</v>
      </c>
      <c r="C1334">
        <v>96.6</v>
      </c>
      <c r="D1334" s="21" t="b" cm="1">
        <f t="array" ref="D1334">A1334=_xlfn.AGGREGATE(14,6,$A$2:$A$4815/((YEAR(A1334)=YEAR($A$2:$A$4815))*(MONTH(A1334)=MONTH($A$2:$A$4815))),1)</f>
        <v>0</v>
      </c>
    </row>
    <row r="1335" spans="1:4" x14ac:dyDescent="0.35">
      <c r="A1335" s="68">
        <v>39759</v>
      </c>
      <c r="B1335">
        <v>930.99</v>
      </c>
      <c r="C1335">
        <v>97.09</v>
      </c>
      <c r="D1335" s="21" t="b" cm="1">
        <f t="array" ref="D1335">A1335=_xlfn.AGGREGATE(14,6,$A$2:$A$4815/((YEAR(A1335)=YEAR($A$2:$A$4815))*(MONTH(A1335)=MONTH($A$2:$A$4815))),1)</f>
        <v>0</v>
      </c>
    </row>
    <row r="1336" spans="1:4" x14ac:dyDescent="0.35">
      <c r="A1336" s="68">
        <v>39762</v>
      </c>
      <c r="B1336">
        <v>919.21</v>
      </c>
      <c r="C1336">
        <v>96.47</v>
      </c>
      <c r="D1336" s="21" t="b" cm="1">
        <f t="array" ref="D1336">A1336=_xlfn.AGGREGATE(14,6,$A$2:$A$4815/((YEAR(A1336)=YEAR($A$2:$A$4815))*(MONTH(A1336)=MONTH($A$2:$A$4815))),1)</f>
        <v>0</v>
      </c>
    </row>
    <row r="1337" spans="1:4" x14ac:dyDescent="0.35">
      <c r="A1337" s="68">
        <v>39763</v>
      </c>
      <c r="B1337">
        <v>898.95</v>
      </c>
      <c r="C1337">
        <v>97.2</v>
      </c>
      <c r="D1337" s="21" t="b" cm="1">
        <f t="array" ref="D1337">A1337=_xlfn.AGGREGATE(14,6,$A$2:$A$4815/((YEAR(A1337)=YEAR($A$2:$A$4815))*(MONTH(A1337)=MONTH($A$2:$A$4815))),1)</f>
        <v>0</v>
      </c>
    </row>
    <row r="1338" spans="1:4" x14ac:dyDescent="0.35">
      <c r="A1338" s="68">
        <v>39764</v>
      </c>
      <c r="B1338">
        <v>852.3</v>
      </c>
      <c r="C1338">
        <v>96.36</v>
      </c>
      <c r="D1338" s="21" t="b" cm="1">
        <f t="array" ref="D1338">A1338=_xlfn.AGGREGATE(14,6,$A$2:$A$4815/((YEAR(A1338)=YEAR($A$2:$A$4815))*(MONTH(A1338)=MONTH($A$2:$A$4815))),1)</f>
        <v>0</v>
      </c>
    </row>
    <row r="1339" spans="1:4" x14ac:dyDescent="0.35">
      <c r="A1339" s="68">
        <v>39765</v>
      </c>
      <c r="B1339">
        <v>911.29</v>
      </c>
      <c r="C1339">
        <v>96.69</v>
      </c>
      <c r="D1339" s="21" t="b" cm="1">
        <f t="array" ref="D1339">A1339=_xlfn.AGGREGATE(14,6,$A$2:$A$4815/((YEAR(A1339)=YEAR($A$2:$A$4815))*(MONTH(A1339)=MONTH($A$2:$A$4815))),1)</f>
        <v>0</v>
      </c>
    </row>
    <row r="1340" spans="1:4" x14ac:dyDescent="0.35">
      <c r="A1340" s="68">
        <v>39766</v>
      </c>
      <c r="B1340">
        <v>873.29</v>
      </c>
      <c r="C1340">
        <v>96.98</v>
      </c>
      <c r="D1340" s="21" t="b" cm="1">
        <f t="array" ref="D1340">A1340=_xlfn.AGGREGATE(14,6,$A$2:$A$4815/((YEAR(A1340)=YEAR($A$2:$A$4815))*(MONTH(A1340)=MONTH($A$2:$A$4815))),1)</f>
        <v>0</v>
      </c>
    </row>
    <row r="1341" spans="1:4" x14ac:dyDescent="0.35">
      <c r="A1341" s="68">
        <v>39769</v>
      </c>
      <c r="B1341">
        <v>850.75</v>
      </c>
      <c r="C1341">
        <v>97.24</v>
      </c>
      <c r="D1341" s="21" t="b" cm="1">
        <f t="array" ref="D1341">A1341=_xlfn.AGGREGATE(14,6,$A$2:$A$4815/((YEAR(A1341)=YEAR($A$2:$A$4815))*(MONTH(A1341)=MONTH($A$2:$A$4815))),1)</f>
        <v>0</v>
      </c>
    </row>
    <row r="1342" spans="1:4" x14ac:dyDescent="0.35">
      <c r="A1342" s="68">
        <v>39770</v>
      </c>
      <c r="B1342">
        <v>859.12</v>
      </c>
      <c r="C1342">
        <v>97.1</v>
      </c>
      <c r="D1342" s="21" t="b" cm="1">
        <f t="array" ref="D1342">A1342=_xlfn.AGGREGATE(14,6,$A$2:$A$4815/((YEAR(A1342)=YEAR($A$2:$A$4815))*(MONTH(A1342)=MONTH($A$2:$A$4815))),1)</f>
        <v>0</v>
      </c>
    </row>
    <row r="1343" spans="1:4" x14ac:dyDescent="0.35">
      <c r="A1343" s="68">
        <v>39771</v>
      </c>
      <c r="B1343">
        <v>806.58</v>
      </c>
      <c r="C1343">
        <v>97.38</v>
      </c>
      <c r="D1343" s="21" t="b" cm="1">
        <f t="array" ref="D1343">A1343=_xlfn.AGGREGATE(14,6,$A$2:$A$4815/((YEAR(A1343)=YEAR($A$2:$A$4815))*(MONTH(A1343)=MONTH($A$2:$A$4815))),1)</f>
        <v>0</v>
      </c>
    </row>
    <row r="1344" spans="1:4" x14ac:dyDescent="0.35">
      <c r="A1344" s="68">
        <v>39772</v>
      </c>
      <c r="B1344">
        <v>752.44</v>
      </c>
      <c r="C1344">
        <v>97.4</v>
      </c>
      <c r="D1344" s="21" t="b" cm="1">
        <f t="array" ref="D1344">A1344=_xlfn.AGGREGATE(14,6,$A$2:$A$4815/((YEAR(A1344)=YEAR($A$2:$A$4815))*(MONTH(A1344)=MONTH($A$2:$A$4815))),1)</f>
        <v>0</v>
      </c>
    </row>
    <row r="1345" spans="1:4" x14ac:dyDescent="0.35">
      <c r="A1345" s="68">
        <v>39773</v>
      </c>
      <c r="B1345">
        <v>800.03</v>
      </c>
      <c r="C1345">
        <v>96.62</v>
      </c>
      <c r="D1345" s="21" t="b" cm="1">
        <f t="array" ref="D1345">A1345=_xlfn.AGGREGATE(14,6,$A$2:$A$4815/((YEAR(A1345)=YEAR($A$2:$A$4815))*(MONTH(A1345)=MONTH($A$2:$A$4815))),1)</f>
        <v>0</v>
      </c>
    </row>
    <row r="1346" spans="1:4" x14ac:dyDescent="0.35">
      <c r="A1346" s="68">
        <v>39776</v>
      </c>
      <c r="B1346">
        <v>851.81</v>
      </c>
      <c r="C1346">
        <v>96.61</v>
      </c>
      <c r="D1346" s="21" t="b" cm="1">
        <f t="array" ref="D1346">A1346=_xlfn.AGGREGATE(14,6,$A$2:$A$4815/((YEAR(A1346)=YEAR($A$2:$A$4815))*(MONTH(A1346)=MONTH($A$2:$A$4815))),1)</f>
        <v>0</v>
      </c>
    </row>
    <row r="1347" spans="1:4" x14ac:dyDescent="0.35">
      <c r="A1347" s="68">
        <v>39777</v>
      </c>
      <c r="B1347">
        <v>857.39</v>
      </c>
      <c r="C1347">
        <v>99.02</v>
      </c>
      <c r="D1347" s="21" t="b" cm="1">
        <f t="array" ref="D1347">A1347=_xlfn.AGGREGATE(14,6,$A$2:$A$4815/((YEAR(A1347)=YEAR($A$2:$A$4815))*(MONTH(A1347)=MONTH($A$2:$A$4815))),1)</f>
        <v>0</v>
      </c>
    </row>
    <row r="1348" spans="1:4" x14ac:dyDescent="0.35">
      <c r="A1348" s="68">
        <v>39778</v>
      </c>
      <c r="B1348">
        <v>887.68</v>
      </c>
      <c r="C1348">
        <v>98.64</v>
      </c>
      <c r="D1348" s="21" t="b" cm="1">
        <f t="array" ref="D1348">A1348=_xlfn.AGGREGATE(14,6,$A$2:$A$4815/((YEAR(A1348)=YEAR($A$2:$A$4815))*(MONTH(A1348)=MONTH($A$2:$A$4815))),1)</f>
        <v>0</v>
      </c>
    </row>
    <row r="1349" spans="1:4" x14ac:dyDescent="0.35">
      <c r="A1349" s="68">
        <v>39779</v>
      </c>
      <c r="B1349">
        <v>887.68</v>
      </c>
      <c r="C1349">
        <v>98.64</v>
      </c>
      <c r="D1349" s="21" t="b" cm="1">
        <f t="array" ref="D1349">A1349=_xlfn.AGGREGATE(14,6,$A$2:$A$4815/((YEAR(A1349)=YEAR($A$2:$A$4815))*(MONTH(A1349)=MONTH($A$2:$A$4815))),1)</f>
        <v>0</v>
      </c>
    </row>
    <row r="1350" spans="1:4" x14ac:dyDescent="0.35">
      <c r="A1350" s="68">
        <v>39780</v>
      </c>
      <c r="B1350">
        <v>896.24</v>
      </c>
      <c r="C1350">
        <v>98.45</v>
      </c>
      <c r="D1350" s="21" t="b" cm="1">
        <f t="array" ref="D1350">A1350=_xlfn.AGGREGATE(14,6,$A$2:$A$4815/((YEAR(A1350)=YEAR($A$2:$A$4815))*(MONTH(A1350)=MONTH($A$2:$A$4815))),1)</f>
        <v>1</v>
      </c>
    </row>
    <row r="1351" spans="1:4" x14ac:dyDescent="0.35">
      <c r="A1351" s="68">
        <v>39783</v>
      </c>
      <c r="B1351">
        <v>816.21</v>
      </c>
      <c r="C1351">
        <v>99.43</v>
      </c>
      <c r="D1351" s="21" t="b" cm="1">
        <f t="array" ref="D1351">A1351=_xlfn.AGGREGATE(14,6,$A$2:$A$4815/((YEAR(A1351)=YEAR($A$2:$A$4815))*(MONTH(A1351)=MONTH($A$2:$A$4815))),1)</f>
        <v>0</v>
      </c>
    </row>
    <row r="1352" spans="1:4" x14ac:dyDescent="0.35">
      <c r="A1352" s="68">
        <v>39784</v>
      </c>
      <c r="B1352">
        <v>848.81</v>
      </c>
      <c r="C1352">
        <v>99.53</v>
      </c>
      <c r="D1352" s="21" t="b" cm="1">
        <f t="array" ref="D1352">A1352=_xlfn.AGGREGATE(14,6,$A$2:$A$4815/((YEAR(A1352)=YEAR($A$2:$A$4815))*(MONTH(A1352)=MONTH($A$2:$A$4815))),1)</f>
        <v>0</v>
      </c>
    </row>
    <row r="1353" spans="1:4" x14ac:dyDescent="0.35">
      <c r="A1353" s="68">
        <v>39785</v>
      </c>
      <c r="B1353">
        <v>870.74</v>
      </c>
      <c r="C1353">
        <v>99.54</v>
      </c>
      <c r="D1353" s="21" t="b" cm="1">
        <f t="array" ref="D1353">A1353=_xlfn.AGGREGATE(14,6,$A$2:$A$4815/((YEAR(A1353)=YEAR($A$2:$A$4815))*(MONTH(A1353)=MONTH($A$2:$A$4815))),1)</f>
        <v>0</v>
      </c>
    </row>
    <row r="1354" spans="1:4" x14ac:dyDescent="0.35">
      <c r="A1354" s="68">
        <v>39786</v>
      </c>
      <c r="B1354">
        <v>845.22</v>
      </c>
      <c r="C1354">
        <v>99.87</v>
      </c>
      <c r="D1354" s="21" t="b" cm="1">
        <f t="array" ref="D1354">A1354=_xlfn.AGGREGATE(14,6,$A$2:$A$4815/((YEAR(A1354)=YEAR($A$2:$A$4815))*(MONTH(A1354)=MONTH($A$2:$A$4815))),1)</f>
        <v>0</v>
      </c>
    </row>
    <row r="1355" spans="1:4" x14ac:dyDescent="0.35">
      <c r="A1355" s="68">
        <v>39787</v>
      </c>
      <c r="B1355">
        <v>876.07</v>
      </c>
      <c r="C1355">
        <v>99.32</v>
      </c>
      <c r="D1355" s="21" t="b" cm="1">
        <f t="array" ref="D1355">A1355=_xlfn.AGGREGATE(14,6,$A$2:$A$4815/((YEAR(A1355)=YEAR($A$2:$A$4815))*(MONTH(A1355)=MONTH($A$2:$A$4815))),1)</f>
        <v>0</v>
      </c>
    </row>
    <row r="1356" spans="1:4" x14ac:dyDescent="0.35">
      <c r="A1356" s="68">
        <v>39790</v>
      </c>
      <c r="B1356">
        <v>909.7</v>
      </c>
      <c r="C1356">
        <v>99.191000000000003</v>
      </c>
      <c r="D1356" s="21" t="b" cm="1">
        <f t="array" ref="D1356">A1356=_xlfn.AGGREGATE(14,6,$A$2:$A$4815/((YEAR(A1356)=YEAR($A$2:$A$4815))*(MONTH(A1356)=MONTH($A$2:$A$4815))),1)</f>
        <v>0</v>
      </c>
    </row>
    <row r="1357" spans="1:4" x14ac:dyDescent="0.35">
      <c r="A1357" s="68">
        <v>39791</v>
      </c>
      <c r="B1357">
        <v>888.67</v>
      </c>
      <c r="C1357">
        <v>100.12</v>
      </c>
      <c r="D1357" s="21" t="b" cm="1">
        <f t="array" ref="D1357">A1357=_xlfn.AGGREGATE(14,6,$A$2:$A$4815/((YEAR(A1357)=YEAR($A$2:$A$4815))*(MONTH(A1357)=MONTH($A$2:$A$4815))),1)</f>
        <v>0</v>
      </c>
    </row>
    <row r="1358" spans="1:4" x14ac:dyDescent="0.35">
      <c r="A1358" s="68">
        <v>39792</v>
      </c>
      <c r="B1358">
        <v>899.24</v>
      </c>
      <c r="C1358">
        <v>99.94</v>
      </c>
      <c r="D1358" s="21" t="b" cm="1">
        <f t="array" ref="D1358">A1358=_xlfn.AGGREGATE(14,6,$A$2:$A$4815/((YEAR(A1358)=YEAR($A$2:$A$4815))*(MONTH(A1358)=MONTH($A$2:$A$4815))),1)</f>
        <v>0</v>
      </c>
    </row>
    <row r="1359" spans="1:4" x14ac:dyDescent="0.35">
      <c r="A1359" s="68">
        <v>39793</v>
      </c>
      <c r="B1359">
        <v>873.59</v>
      </c>
      <c r="C1359">
        <v>100.46</v>
      </c>
      <c r="D1359" s="21" t="b" cm="1">
        <f t="array" ref="D1359">A1359=_xlfn.AGGREGATE(14,6,$A$2:$A$4815/((YEAR(A1359)=YEAR($A$2:$A$4815))*(MONTH(A1359)=MONTH($A$2:$A$4815))),1)</f>
        <v>0</v>
      </c>
    </row>
    <row r="1360" spans="1:4" x14ac:dyDescent="0.35">
      <c r="A1360" s="68">
        <v>39794</v>
      </c>
      <c r="B1360">
        <v>879.73</v>
      </c>
      <c r="C1360">
        <v>100.49</v>
      </c>
      <c r="D1360" s="21" t="b" cm="1">
        <f t="array" ref="D1360">A1360=_xlfn.AGGREGATE(14,6,$A$2:$A$4815/((YEAR(A1360)=YEAR($A$2:$A$4815))*(MONTH(A1360)=MONTH($A$2:$A$4815))),1)</f>
        <v>0</v>
      </c>
    </row>
    <row r="1361" spans="1:4" x14ac:dyDescent="0.35">
      <c r="A1361" s="68">
        <v>39797</v>
      </c>
      <c r="B1361">
        <v>868.57</v>
      </c>
      <c r="C1361">
        <v>100.73</v>
      </c>
      <c r="D1361" s="21" t="b" cm="1">
        <f t="array" ref="D1361">A1361=_xlfn.AGGREGATE(14,6,$A$2:$A$4815/((YEAR(A1361)=YEAR($A$2:$A$4815))*(MONTH(A1361)=MONTH($A$2:$A$4815))),1)</f>
        <v>0</v>
      </c>
    </row>
    <row r="1362" spans="1:4" x14ac:dyDescent="0.35">
      <c r="A1362" s="68">
        <v>39798</v>
      </c>
      <c r="B1362">
        <v>913.18</v>
      </c>
      <c r="C1362">
        <v>101.13</v>
      </c>
      <c r="D1362" s="21" t="b" cm="1">
        <f t="array" ref="D1362">A1362=_xlfn.AGGREGATE(14,6,$A$2:$A$4815/((YEAR(A1362)=YEAR($A$2:$A$4815))*(MONTH(A1362)=MONTH($A$2:$A$4815))),1)</f>
        <v>0</v>
      </c>
    </row>
    <row r="1363" spans="1:4" x14ac:dyDescent="0.35">
      <c r="A1363" s="68">
        <v>39799</v>
      </c>
      <c r="B1363">
        <v>904.42</v>
      </c>
      <c r="C1363">
        <v>101.67</v>
      </c>
      <c r="D1363" s="21" t="b" cm="1">
        <f t="array" ref="D1363">A1363=_xlfn.AGGREGATE(14,6,$A$2:$A$4815/((YEAR(A1363)=YEAR($A$2:$A$4815))*(MONTH(A1363)=MONTH($A$2:$A$4815))),1)</f>
        <v>0</v>
      </c>
    </row>
    <row r="1364" spans="1:4" x14ac:dyDescent="0.35">
      <c r="A1364" s="68">
        <v>39800</v>
      </c>
      <c r="B1364">
        <v>885.28</v>
      </c>
      <c r="C1364">
        <v>102.31</v>
      </c>
      <c r="D1364" s="21" t="b" cm="1">
        <f t="array" ref="D1364">A1364=_xlfn.AGGREGATE(14,6,$A$2:$A$4815/((YEAR(A1364)=YEAR($A$2:$A$4815))*(MONTH(A1364)=MONTH($A$2:$A$4815))),1)</f>
        <v>0</v>
      </c>
    </row>
    <row r="1365" spans="1:4" x14ac:dyDescent="0.35">
      <c r="A1365" s="68">
        <v>39801</v>
      </c>
      <c r="B1365">
        <v>887.88</v>
      </c>
      <c r="C1365">
        <v>101.98</v>
      </c>
      <c r="D1365" s="21" t="b" cm="1">
        <f t="array" ref="D1365">A1365=_xlfn.AGGREGATE(14,6,$A$2:$A$4815/((YEAR(A1365)=YEAR($A$2:$A$4815))*(MONTH(A1365)=MONTH($A$2:$A$4815))),1)</f>
        <v>0</v>
      </c>
    </row>
    <row r="1366" spans="1:4" x14ac:dyDescent="0.35">
      <c r="A1366" s="68">
        <v>39804</v>
      </c>
      <c r="B1366">
        <v>871.63</v>
      </c>
      <c r="C1366">
        <v>102.53</v>
      </c>
      <c r="D1366" s="21" t="b" cm="1">
        <f t="array" ref="D1366">A1366=_xlfn.AGGREGATE(14,6,$A$2:$A$4815/((YEAR(A1366)=YEAR($A$2:$A$4815))*(MONTH(A1366)=MONTH($A$2:$A$4815))),1)</f>
        <v>0</v>
      </c>
    </row>
    <row r="1367" spans="1:4" x14ac:dyDescent="0.35">
      <c r="A1367" s="68">
        <v>39805</v>
      </c>
      <c r="B1367">
        <v>863.16</v>
      </c>
      <c r="C1367">
        <v>103.53</v>
      </c>
      <c r="D1367" s="21" t="b" cm="1">
        <f t="array" ref="D1367">A1367=_xlfn.AGGREGATE(14,6,$A$2:$A$4815/((YEAR(A1367)=YEAR($A$2:$A$4815))*(MONTH(A1367)=MONTH($A$2:$A$4815))),1)</f>
        <v>0</v>
      </c>
    </row>
    <row r="1368" spans="1:4" x14ac:dyDescent="0.35">
      <c r="A1368" s="68">
        <v>39806</v>
      </c>
      <c r="B1368">
        <v>868.15</v>
      </c>
      <c r="C1368">
        <v>104.02</v>
      </c>
      <c r="D1368" s="21" t="b" cm="1">
        <f t="array" ref="D1368">A1368=_xlfn.AGGREGATE(14,6,$A$2:$A$4815/((YEAR(A1368)=YEAR($A$2:$A$4815))*(MONTH(A1368)=MONTH($A$2:$A$4815))),1)</f>
        <v>0</v>
      </c>
    </row>
    <row r="1369" spans="1:4" x14ac:dyDescent="0.35">
      <c r="A1369" s="68">
        <v>39807</v>
      </c>
      <c r="B1369">
        <v>868.15</v>
      </c>
      <c r="C1369">
        <v>104.02</v>
      </c>
      <c r="D1369" s="21" t="b" cm="1">
        <f t="array" ref="D1369">A1369=_xlfn.AGGREGATE(14,6,$A$2:$A$4815/((YEAR(A1369)=YEAR($A$2:$A$4815))*(MONTH(A1369)=MONTH($A$2:$A$4815))),1)</f>
        <v>0</v>
      </c>
    </row>
    <row r="1370" spans="1:4" x14ac:dyDescent="0.35">
      <c r="A1370" s="68">
        <v>39808</v>
      </c>
      <c r="B1370">
        <v>872.8</v>
      </c>
      <c r="C1370">
        <v>103.67</v>
      </c>
      <c r="D1370" s="21" t="b" cm="1">
        <f t="array" ref="D1370">A1370=_xlfn.AGGREGATE(14,6,$A$2:$A$4815/((YEAR(A1370)=YEAR($A$2:$A$4815))*(MONTH(A1370)=MONTH($A$2:$A$4815))),1)</f>
        <v>0</v>
      </c>
    </row>
    <row r="1371" spans="1:4" x14ac:dyDescent="0.35">
      <c r="A1371" s="68">
        <v>39811</v>
      </c>
      <c r="B1371">
        <v>869.42</v>
      </c>
      <c r="C1371">
        <v>104.09</v>
      </c>
      <c r="D1371" s="21" t="b" cm="1">
        <f t="array" ref="D1371">A1371=_xlfn.AGGREGATE(14,6,$A$2:$A$4815/((YEAR(A1371)=YEAR($A$2:$A$4815))*(MONTH(A1371)=MONTH($A$2:$A$4815))),1)</f>
        <v>0</v>
      </c>
    </row>
    <row r="1372" spans="1:4" x14ac:dyDescent="0.35">
      <c r="A1372" s="68">
        <v>39812</v>
      </c>
      <c r="B1372">
        <v>890.64</v>
      </c>
      <c r="C1372">
        <v>104.128</v>
      </c>
      <c r="D1372" s="21" t="b" cm="1">
        <f t="array" ref="D1372">A1372=_xlfn.AGGREGATE(14,6,$A$2:$A$4815/((YEAR(A1372)=YEAR($A$2:$A$4815))*(MONTH(A1372)=MONTH($A$2:$A$4815))),1)</f>
        <v>0</v>
      </c>
    </row>
    <row r="1373" spans="1:4" x14ac:dyDescent="0.35">
      <c r="A1373" s="68">
        <v>39813</v>
      </c>
      <c r="B1373">
        <v>903.25</v>
      </c>
      <c r="C1373">
        <v>104.2</v>
      </c>
      <c r="D1373" s="21" t="b" cm="1">
        <f t="array" ref="D1373">A1373=_xlfn.AGGREGATE(14,6,$A$2:$A$4815/((YEAR(A1373)=YEAR($A$2:$A$4815))*(MONTH(A1373)=MONTH($A$2:$A$4815))),1)</f>
        <v>1</v>
      </c>
    </row>
    <row r="1374" spans="1:4" x14ac:dyDescent="0.35">
      <c r="A1374" s="68">
        <v>39814</v>
      </c>
      <c r="B1374">
        <v>903.25</v>
      </c>
      <c r="C1374">
        <v>104.2</v>
      </c>
      <c r="D1374" s="21" t="b" cm="1">
        <f t="array" ref="D1374">A1374=_xlfn.AGGREGATE(14,6,$A$2:$A$4815/((YEAR(A1374)=YEAR($A$2:$A$4815))*(MONTH(A1374)=MONTH($A$2:$A$4815))),1)</f>
        <v>0</v>
      </c>
    </row>
    <row r="1375" spans="1:4" x14ac:dyDescent="0.35">
      <c r="A1375" s="68">
        <v>39815</v>
      </c>
      <c r="B1375">
        <v>931.8</v>
      </c>
      <c r="C1375">
        <v>103.55</v>
      </c>
      <c r="D1375" s="21" t="b" cm="1">
        <f t="array" ref="D1375">A1375=_xlfn.AGGREGATE(14,6,$A$2:$A$4815/((YEAR(A1375)=YEAR($A$2:$A$4815))*(MONTH(A1375)=MONTH($A$2:$A$4815))),1)</f>
        <v>0</v>
      </c>
    </row>
    <row r="1376" spans="1:4" x14ac:dyDescent="0.35">
      <c r="A1376" s="68">
        <v>39818</v>
      </c>
      <c r="B1376">
        <v>927.45</v>
      </c>
      <c r="C1376">
        <v>105.2</v>
      </c>
      <c r="D1376" s="21" t="b" cm="1">
        <f t="array" ref="D1376">A1376=_xlfn.AGGREGATE(14,6,$A$2:$A$4815/((YEAR(A1376)=YEAR($A$2:$A$4815))*(MONTH(A1376)=MONTH($A$2:$A$4815))),1)</f>
        <v>0</v>
      </c>
    </row>
    <row r="1377" spans="1:4" x14ac:dyDescent="0.35">
      <c r="A1377" s="68">
        <v>39819</v>
      </c>
      <c r="B1377">
        <v>934.7</v>
      </c>
      <c r="C1377">
        <v>104.61</v>
      </c>
      <c r="D1377" s="21" t="b" cm="1">
        <f t="array" ref="D1377">A1377=_xlfn.AGGREGATE(14,6,$A$2:$A$4815/((YEAR(A1377)=YEAR($A$2:$A$4815))*(MONTH(A1377)=MONTH($A$2:$A$4815))),1)</f>
        <v>0</v>
      </c>
    </row>
    <row r="1378" spans="1:4" x14ac:dyDescent="0.35">
      <c r="A1378" s="68">
        <v>39820</v>
      </c>
      <c r="B1378">
        <v>906.65</v>
      </c>
      <c r="C1378">
        <v>103.65</v>
      </c>
      <c r="D1378" s="21" t="b" cm="1">
        <f t="array" ref="D1378">A1378=_xlfn.AGGREGATE(14,6,$A$2:$A$4815/((YEAR(A1378)=YEAR($A$2:$A$4815))*(MONTH(A1378)=MONTH($A$2:$A$4815))),1)</f>
        <v>0</v>
      </c>
    </row>
    <row r="1379" spans="1:4" x14ac:dyDescent="0.35">
      <c r="A1379" s="68">
        <v>39821</v>
      </c>
      <c r="B1379">
        <v>909.73</v>
      </c>
      <c r="C1379">
        <v>102.86</v>
      </c>
      <c r="D1379" s="21" t="b" cm="1">
        <f t="array" ref="D1379">A1379=_xlfn.AGGREGATE(14,6,$A$2:$A$4815/((YEAR(A1379)=YEAR($A$2:$A$4815))*(MONTH(A1379)=MONTH($A$2:$A$4815))),1)</f>
        <v>0</v>
      </c>
    </row>
    <row r="1380" spans="1:4" x14ac:dyDescent="0.35">
      <c r="A1380" s="68">
        <v>39822</v>
      </c>
      <c r="B1380">
        <v>890.35</v>
      </c>
      <c r="C1380">
        <v>102.51</v>
      </c>
      <c r="D1380" s="21" t="b" cm="1">
        <f t="array" ref="D1380">A1380=_xlfn.AGGREGATE(14,6,$A$2:$A$4815/((YEAR(A1380)=YEAR($A$2:$A$4815))*(MONTH(A1380)=MONTH($A$2:$A$4815))),1)</f>
        <v>0</v>
      </c>
    </row>
    <row r="1381" spans="1:4" x14ac:dyDescent="0.35">
      <c r="A1381" s="68">
        <v>39825</v>
      </c>
      <c r="B1381">
        <v>870.26</v>
      </c>
      <c r="C1381">
        <v>103.05</v>
      </c>
      <c r="D1381" s="21" t="b" cm="1">
        <f t="array" ref="D1381">A1381=_xlfn.AGGREGATE(14,6,$A$2:$A$4815/((YEAR(A1381)=YEAR($A$2:$A$4815))*(MONTH(A1381)=MONTH($A$2:$A$4815))),1)</f>
        <v>0</v>
      </c>
    </row>
    <row r="1382" spans="1:4" x14ac:dyDescent="0.35">
      <c r="A1382" s="68">
        <v>39826</v>
      </c>
      <c r="B1382">
        <v>871.79</v>
      </c>
      <c r="C1382">
        <v>103.22</v>
      </c>
      <c r="D1382" s="21" t="b" cm="1">
        <f t="array" ref="D1382">A1382=_xlfn.AGGREGATE(14,6,$A$2:$A$4815/((YEAR(A1382)=YEAR($A$2:$A$4815))*(MONTH(A1382)=MONTH($A$2:$A$4815))),1)</f>
        <v>0</v>
      </c>
    </row>
    <row r="1383" spans="1:4" x14ac:dyDescent="0.35">
      <c r="A1383" s="68">
        <v>39827</v>
      </c>
      <c r="B1383">
        <v>842.62</v>
      </c>
      <c r="C1383">
        <v>103.08</v>
      </c>
      <c r="D1383" s="21" t="b" cm="1">
        <f t="array" ref="D1383">A1383=_xlfn.AGGREGATE(14,6,$A$2:$A$4815/((YEAR(A1383)=YEAR($A$2:$A$4815))*(MONTH(A1383)=MONTH($A$2:$A$4815))),1)</f>
        <v>0</v>
      </c>
    </row>
    <row r="1384" spans="1:4" x14ac:dyDescent="0.35">
      <c r="A1384" s="68">
        <v>39828</v>
      </c>
      <c r="B1384">
        <v>843.74</v>
      </c>
      <c r="C1384">
        <v>103.07</v>
      </c>
      <c r="D1384" s="21" t="b" cm="1">
        <f t="array" ref="D1384">A1384=_xlfn.AGGREGATE(14,6,$A$2:$A$4815/((YEAR(A1384)=YEAR($A$2:$A$4815))*(MONTH(A1384)=MONTH($A$2:$A$4815))),1)</f>
        <v>0</v>
      </c>
    </row>
    <row r="1385" spans="1:4" x14ac:dyDescent="0.35">
      <c r="A1385" s="68">
        <v>39829</v>
      </c>
      <c r="B1385">
        <v>850.12</v>
      </c>
      <c r="C1385">
        <v>103.6</v>
      </c>
      <c r="D1385" s="21" t="b" cm="1">
        <f t="array" ref="D1385">A1385=_xlfn.AGGREGATE(14,6,$A$2:$A$4815/((YEAR(A1385)=YEAR($A$2:$A$4815))*(MONTH(A1385)=MONTH($A$2:$A$4815))),1)</f>
        <v>0</v>
      </c>
    </row>
    <row r="1386" spans="1:4" x14ac:dyDescent="0.35">
      <c r="A1386" s="68">
        <v>39832</v>
      </c>
      <c r="B1386">
        <v>850.12</v>
      </c>
      <c r="C1386">
        <v>103.6</v>
      </c>
      <c r="D1386" s="21" t="b" cm="1">
        <f t="array" ref="D1386">A1386=_xlfn.AGGREGATE(14,6,$A$2:$A$4815/((YEAR(A1386)=YEAR($A$2:$A$4815))*(MONTH(A1386)=MONTH($A$2:$A$4815))),1)</f>
        <v>0</v>
      </c>
    </row>
    <row r="1387" spans="1:4" x14ac:dyDescent="0.35">
      <c r="A1387" s="68">
        <v>39833</v>
      </c>
      <c r="B1387">
        <v>805.22</v>
      </c>
      <c r="C1387">
        <v>103.06</v>
      </c>
      <c r="D1387" s="21" t="b" cm="1">
        <f t="array" ref="D1387">A1387=_xlfn.AGGREGATE(14,6,$A$2:$A$4815/((YEAR(A1387)=YEAR($A$2:$A$4815))*(MONTH(A1387)=MONTH($A$2:$A$4815))),1)</f>
        <v>0</v>
      </c>
    </row>
    <row r="1388" spans="1:4" x14ac:dyDescent="0.35">
      <c r="A1388" s="68">
        <v>39834</v>
      </c>
      <c r="B1388">
        <v>840.24</v>
      </c>
      <c r="C1388">
        <v>102.52</v>
      </c>
      <c r="D1388" s="21" t="b" cm="1">
        <f t="array" ref="D1388">A1388=_xlfn.AGGREGATE(14,6,$A$2:$A$4815/((YEAR(A1388)=YEAR($A$2:$A$4815))*(MONTH(A1388)=MONTH($A$2:$A$4815))),1)</f>
        <v>0</v>
      </c>
    </row>
    <row r="1389" spans="1:4" x14ac:dyDescent="0.35">
      <c r="A1389" s="68">
        <v>39835</v>
      </c>
      <c r="B1389">
        <v>827.5</v>
      </c>
      <c r="C1389">
        <v>102.08</v>
      </c>
      <c r="D1389" s="21" t="b" cm="1">
        <f t="array" ref="D1389">A1389=_xlfn.AGGREGATE(14,6,$A$2:$A$4815/((YEAR(A1389)=YEAR($A$2:$A$4815))*(MONTH(A1389)=MONTH($A$2:$A$4815))),1)</f>
        <v>0</v>
      </c>
    </row>
    <row r="1390" spans="1:4" x14ac:dyDescent="0.35">
      <c r="A1390" s="68">
        <v>39836</v>
      </c>
      <c r="B1390">
        <v>831.95</v>
      </c>
      <c r="C1390">
        <v>101.92</v>
      </c>
      <c r="D1390" s="21" t="b" cm="1">
        <f t="array" ref="D1390">A1390=_xlfn.AGGREGATE(14,6,$A$2:$A$4815/((YEAR(A1390)=YEAR($A$2:$A$4815))*(MONTH(A1390)=MONTH($A$2:$A$4815))),1)</f>
        <v>0</v>
      </c>
    </row>
    <row r="1391" spans="1:4" x14ac:dyDescent="0.35">
      <c r="A1391" s="68">
        <v>39839</v>
      </c>
      <c r="B1391">
        <v>836.57</v>
      </c>
      <c r="C1391">
        <v>101.82</v>
      </c>
      <c r="D1391" s="21" t="b" cm="1">
        <f t="array" ref="D1391">A1391=_xlfn.AGGREGATE(14,6,$A$2:$A$4815/((YEAR(A1391)=YEAR($A$2:$A$4815))*(MONTH(A1391)=MONTH($A$2:$A$4815))),1)</f>
        <v>0</v>
      </c>
    </row>
    <row r="1392" spans="1:4" x14ac:dyDescent="0.35">
      <c r="A1392" s="68">
        <v>39840</v>
      </c>
      <c r="B1392">
        <v>845.71</v>
      </c>
      <c r="C1392">
        <v>102.34</v>
      </c>
      <c r="D1392" s="21" t="b" cm="1">
        <f t="array" ref="D1392">A1392=_xlfn.AGGREGATE(14,6,$A$2:$A$4815/((YEAR(A1392)=YEAR($A$2:$A$4815))*(MONTH(A1392)=MONTH($A$2:$A$4815))),1)</f>
        <v>0</v>
      </c>
    </row>
    <row r="1393" spans="1:4" x14ac:dyDescent="0.35">
      <c r="A1393" s="68">
        <v>39841</v>
      </c>
      <c r="B1393">
        <v>874.09</v>
      </c>
      <c r="C1393">
        <v>102.4</v>
      </c>
      <c r="D1393" s="21" t="b" cm="1">
        <f t="array" ref="D1393">A1393=_xlfn.AGGREGATE(14,6,$A$2:$A$4815/((YEAR(A1393)=YEAR($A$2:$A$4815))*(MONTH(A1393)=MONTH($A$2:$A$4815))),1)</f>
        <v>0</v>
      </c>
    </row>
    <row r="1394" spans="1:4" x14ac:dyDescent="0.35">
      <c r="A1394" s="68">
        <v>39842</v>
      </c>
      <c r="B1394">
        <v>845.14</v>
      </c>
      <c r="C1394">
        <v>101.49</v>
      </c>
      <c r="D1394" s="21" t="b" cm="1">
        <f t="array" ref="D1394">A1394=_xlfn.AGGREGATE(14,6,$A$2:$A$4815/((YEAR(A1394)=YEAR($A$2:$A$4815))*(MONTH(A1394)=MONTH($A$2:$A$4815))),1)</f>
        <v>0</v>
      </c>
    </row>
    <row r="1395" spans="1:4" x14ac:dyDescent="0.35">
      <c r="A1395" s="68">
        <v>39843</v>
      </c>
      <c r="B1395">
        <v>825.88</v>
      </c>
      <c r="C1395">
        <v>102.13</v>
      </c>
      <c r="D1395" s="21" t="b" cm="1">
        <f t="array" ref="D1395">A1395=_xlfn.AGGREGATE(14,6,$A$2:$A$4815/((YEAR(A1395)=YEAR($A$2:$A$4815))*(MONTH(A1395)=MONTH($A$2:$A$4815))),1)</f>
        <v>1</v>
      </c>
    </row>
    <row r="1396" spans="1:4" x14ac:dyDescent="0.35">
      <c r="A1396" s="68">
        <v>39846</v>
      </c>
      <c r="B1396">
        <v>825.44</v>
      </c>
      <c r="C1396">
        <v>101.59</v>
      </c>
      <c r="D1396" s="21" t="b" cm="1">
        <f t="array" ref="D1396">A1396=_xlfn.AGGREGATE(14,6,$A$2:$A$4815/((YEAR(A1396)=YEAR($A$2:$A$4815))*(MONTH(A1396)=MONTH($A$2:$A$4815))),1)</f>
        <v>0</v>
      </c>
    </row>
    <row r="1397" spans="1:4" x14ac:dyDescent="0.35">
      <c r="A1397" s="68">
        <v>39847</v>
      </c>
      <c r="B1397">
        <v>838.51</v>
      </c>
      <c r="C1397">
        <v>101.14</v>
      </c>
      <c r="D1397" s="21" t="b" cm="1">
        <f t="array" ref="D1397">A1397=_xlfn.AGGREGATE(14,6,$A$2:$A$4815/((YEAR(A1397)=YEAR($A$2:$A$4815))*(MONTH(A1397)=MONTH($A$2:$A$4815))),1)</f>
        <v>0</v>
      </c>
    </row>
    <row r="1398" spans="1:4" x14ac:dyDescent="0.35">
      <c r="A1398" s="68">
        <v>39848</v>
      </c>
      <c r="B1398">
        <v>832.23</v>
      </c>
      <c r="C1398">
        <v>101</v>
      </c>
      <c r="D1398" s="21" t="b" cm="1">
        <f t="array" ref="D1398">A1398=_xlfn.AGGREGATE(14,6,$A$2:$A$4815/((YEAR(A1398)=YEAR($A$2:$A$4815))*(MONTH(A1398)=MONTH($A$2:$A$4815))),1)</f>
        <v>0</v>
      </c>
    </row>
    <row r="1399" spans="1:4" x14ac:dyDescent="0.35">
      <c r="A1399" s="68">
        <v>39849</v>
      </c>
      <c r="B1399">
        <v>845.85</v>
      </c>
      <c r="C1399">
        <v>100.68</v>
      </c>
      <c r="D1399" s="21" t="b" cm="1">
        <f t="array" ref="D1399">A1399=_xlfn.AGGREGATE(14,6,$A$2:$A$4815/((YEAR(A1399)=YEAR($A$2:$A$4815))*(MONTH(A1399)=MONTH($A$2:$A$4815))),1)</f>
        <v>0</v>
      </c>
    </row>
    <row r="1400" spans="1:4" x14ac:dyDescent="0.35">
      <c r="A1400" s="68">
        <v>39850</v>
      </c>
      <c r="B1400">
        <v>868.6</v>
      </c>
      <c r="C1400">
        <v>100.95</v>
      </c>
      <c r="D1400" s="21" t="b" cm="1">
        <f t="array" ref="D1400">A1400=_xlfn.AGGREGATE(14,6,$A$2:$A$4815/((YEAR(A1400)=YEAR($A$2:$A$4815))*(MONTH(A1400)=MONTH($A$2:$A$4815))),1)</f>
        <v>0</v>
      </c>
    </row>
    <row r="1401" spans="1:4" x14ac:dyDescent="0.35">
      <c r="A1401" s="68">
        <v>39853</v>
      </c>
      <c r="B1401">
        <v>869.89</v>
      </c>
      <c r="C1401">
        <v>100.96</v>
      </c>
      <c r="D1401" s="21" t="b" cm="1">
        <f t="array" ref="D1401">A1401=_xlfn.AGGREGATE(14,6,$A$2:$A$4815/((YEAR(A1401)=YEAR($A$2:$A$4815))*(MONTH(A1401)=MONTH($A$2:$A$4815))),1)</f>
        <v>0</v>
      </c>
    </row>
    <row r="1402" spans="1:4" x14ac:dyDescent="0.35">
      <c r="A1402" s="68">
        <v>39854</v>
      </c>
      <c r="B1402">
        <v>827.16</v>
      </c>
      <c r="C1402">
        <v>101.58</v>
      </c>
      <c r="D1402" s="21" t="b" cm="1">
        <f t="array" ref="D1402">A1402=_xlfn.AGGREGATE(14,6,$A$2:$A$4815/((YEAR(A1402)=YEAR($A$2:$A$4815))*(MONTH(A1402)=MONTH($A$2:$A$4815))),1)</f>
        <v>0</v>
      </c>
    </row>
    <row r="1403" spans="1:4" x14ac:dyDescent="0.35">
      <c r="A1403" s="68">
        <v>39855</v>
      </c>
      <c r="B1403">
        <v>833.74</v>
      </c>
      <c r="C1403">
        <v>101.56</v>
      </c>
      <c r="D1403" s="21" t="b" cm="1">
        <f t="array" ref="D1403">A1403=_xlfn.AGGREGATE(14,6,$A$2:$A$4815/((YEAR(A1403)=YEAR($A$2:$A$4815))*(MONTH(A1403)=MONTH($A$2:$A$4815))),1)</f>
        <v>0</v>
      </c>
    </row>
    <row r="1404" spans="1:4" x14ac:dyDescent="0.35">
      <c r="A1404" s="68">
        <v>39856</v>
      </c>
      <c r="B1404">
        <v>835.19</v>
      </c>
      <c r="C1404">
        <v>102.1</v>
      </c>
      <c r="D1404" s="21" t="b" cm="1">
        <f t="array" ref="D1404">A1404=_xlfn.AGGREGATE(14,6,$A$2:$A$4815/((YEAR(A1404)=YEAR($A$2:$A$4815))*(MONTH(A1404)=MONTH($A$2:$A$4815))),1)</f>
        <v>0</v>
      </c>
    </row>
    <row r="1405" spans="1:4" x14ac:dyDescent="0.35">
      <c r="A1405" s="68">
        <v>39857</v>
      </c>
      <c r="B1405">
        <v>826.84</v>
      </c>
      <c r="C1405">
        <v>101.79</v>
      </c>
      <c r="D1405" s="21" t="b" cm="1">
        <f t="array" ref="D1405">A1405=_xlfn.AGGREGATE(14,6,$A$2:$A$4815/((YEAR(A1405)=YEAR($A$2:$A$4815))*(MONTH(A1405)=MONTH($A$2:$A$4815))),1)</f>
        <v>0</v>
      </c>
    </row>
    <row r="1406" spans="1:4" x14ac:dyDescent="0.35">
      <c r="A1406" s="68">
        <v>39860</v>
      </c>
      <c r="B1406">
        <v>826.84</v>
      </c>
      <c r="C1406">
        <v>101.79</v>
      </c>
      <c r="D1406" s="21" t="b" cm="1">
        <f t="array" ref="D1406">A1406=_xlfn.AGGREGATE(14,6,$A$2:$A$4815/((YEAR(A1406)=YEAR($A$2:$A$4815))*(MONTH(A1406)=MONTH($A$2:$A$4815))),1)</f>
        <v>0</v>
      </c>
    </row>
    <row r="1407" spans="1:4" x14ac:dyDescent="0.35">
      <c r="A1407" s="68">
        <v>39861</v>
      </c>
      <c r="B1407">
        <v>789.17</v>
      </c>
      <c r="C1407">
        <v>101.87</v>
      </c>
      <c r="D1407" s="21" t="b" cm="1">
        <f t="array" ref="D1407">A1407=_xlfn.AGGREGATE(14,6,$A$2:$A$4815/((YEAR(A1407)=YEAR($A$2:$A$4815))*(MONTH(A1407)=MONTH($A$2:$A$4815))),1)</f>
        <v>0</v>
      </c>
    </row>
    <row r="1408" spans="1:4" x14ac:dyDescent="0.35">
      <c r="A1408" s="68">
        <v>39862</v>
      </c>
      <c r="B1408">
        <v>788.42</v>
      </c>
      <c r="C1408">
        <v>101.66</v>
      </c>
      <c r="D1408" s="21" t="b" cm="1">
        <f t="array" ref="D1408">A1408=_xlfn.AGGREGATE(14,6,$A$2:$A$4815/((YEAR(A1408)=YEAR($A$2:$A$4815))*(MONTH(A1408)=MONTH($A$2:$A$4815))),1)</f>
        <v>0</v>
      </c>
    </row>
    <row r="1409" spans="1:4" x14ac:dyDescent="0.35">
      <c r="A1409" s="68">
        <v>39863</v>
      </c>
      <c r="B1409">
        <v>778.94</v>
      </c>
      <c r="C1409">
        <v>101.5</v>
      </c>
      <c r="D1409" s="21" t="b" cm="1">
        <f t="array" ref="D1409">A1409=_xlfn.AGGREGATE(14,6,$A$2:$A$4815/((YEAR(A1409)=YEAR($A$2:$A$4815))*(MONTH(A1409)=MONTH($A$2:$A$4815))),1)</f>
        <v>0</v>
      </c>
    </row>
    <row r="1410" spans="1:4" x14ac:dyDescent="0.35">
      <c r="A1410" s="68">
        <v>39864</v>
      </c>
      <c r="B1410">
        <v>770.05</v>
      </c>
      <c r="C1410">
        <v>100.98</v>
      </c>
      <c r="D1410" s="21" t="b" cm="1">
        <f t="array" ref="D1410">A1410=_xlfn.AGGREGATE(14,6,$A$2:$A$4815/((YEAR(A1410)=YEAR($A$2:$A$4815))*(MONTH(A1410)=MONTH($A$2:$A$4815))),1)</f>
        <v>0</v>
      </c>
    </row>
    <row r="1411" spans="1:4" x14ac:dyDescent="0.35">
      <c r="A1411" s="68">
        <v>39867</v>
      </c>
      <c r="B1411">
        <v>743.33</v>
      </c>
      <c r="C1411">
        <v>101.5</v>
      </c>
      <c r="D1411" s="21" t="b" cm="1">
        <f t="array" ref="D1411">A1411=_xlfn.AGGREGATE(14,6,$A$2:$A$4815/((YEAR(A1411)=YEAR($A$2:$A$4815))*(MONTH(A1411)=MONTH($A$2:$A$4815))),1)</f>
        <v>0</v>
      </c>
    </row>
    <row r="1412" spans="1:4" x14ac:dyDescent="0.35">
      <c r="A1412" s="68">
        <v>39868</v>
      </c>
      <c r="B1412">
        <v>773.14</v>
      </c>
      <c r="C1412">
        <v>101.3</v>
      </c>
      <c r="D1412" s="21" t="b" cm="1">
        <f t="array" ref="D1412">A1412=_xlfn.AGGREGATE(14,6,$A$2:$A$4815/((YEAR(A1412)=YEAR($A$2:$A$4815))*(MONTH(A1412)=MONTH($A$2:$A$4815))),1)</f>
        <v>0</v>
      </c>
    </row>
    <row r="1413" spans="1:4" x14ac:dyDescent="0.35">
      <c r="A1413" s="68">
        <v>39869</v>
      </c>
      <c r="B1413">
        <v>764.9</v>
      </c>
      <c r="C1413">
        <v>101.21</v>
      </c>
      <c r="D1413" s="21" t="b" cm="1">
        <f t="array" ref="D1413">A1413=_xlfn.AGGREGATE(14,6,$A$2:$A$4815/((YEAR(A1413)=YEAR($A$2:$A$4815))*(MONTH(A1413)=MONTH($A$2:$A$4815))),1)</f>
        <v>0</v>
      </c>
    </row>
    <row r="1414" spans="1:4" x14ac:dyDescent="0.35">
      <c r="A1414" s="68">
        <v>39870</v>
      </c>
      <c r="B1414">
        <v>752.83</v>
      </c>
      <c r="C1414">
        <v>100.68</v>
      </c>
      <c r="D1414" s="21" t="b" cm="1">
        <f t="array" ref="D1414">A1414=_xlfn.AGGREGATE(14,6,$A$2:$A$4815/((YEAR(A1414)=YEAR($A$2:$A$4815))*(MONTH(A1414)=MONTH($A$2:$A$4815))),1)</f>
        <v>0</v>
      </c>
    </row>
    <row r="1415" spans="1:4" x14ac:dyDescent="0.35">
      <c r="A1415" s="68">
        <v>39871</v>
      </c>
      <c r="B1415">
        <v>735.09</v>
      </c>
      <c r="C1415">
        <v>100.69</v>
      </c>
      <c r="D1415" s="21" t="b" cm="1">
        <f t="array" ref="D1415">A1415=_xlfn.AGGREGATE(14,6,$A$2:$A$4815/((YEAR(A1415)=YEAR($A$2:$A$4815))*(MONTH(A1415)=MONTH($A$2:$A$4815))),1)</f>
        <v>1</v>
      </c>
    </row>
    <row r="1416" spans="1:4" x14ac:dyDescent="0.35">
      <c r="A1416" s="68">
        <v>39874</v>
      </c>
      <c r="B1416">
        <v>700.82</v>
      </c>
      <c r="C1416">
        <v>100.7</v>
      </c>
      <c r="D1416" s="21" t="b" cm="1">
        <f t="array" ref="D1416">A1416=_xlfn.AGGREGATE(14,6,$A$2:$A$4815/((YEAR(A1416)=YEAR($A$2:$A$4815))*(MONTH(A1416)=MONTH($A$2:$A$4815))),1)</f>
        <v>0</v>
      </c>
    </row>
    <row r="1417" spans="1:4" x14ac:dyDescent="0.35">
      <c r="A1417" s="68">
        <v>39875</v>
      </c>
      <c r="B1417">
        <v>696.33</v>
      </c>
      <c r="C1417">
        <v>100.57</v>
      </c>
      <c r="D1417" s="21" t="b" cm="1">
        <f t="array" ref="D1417">A1417=_xlfn.AGGREGATE(14,6,$A$2:$A$4815/((YEAR(A1417)=YEAR($A$2:$A$4815))*(MONTH(A1417)=MONTH($A$2:$A$4815))),1)</f>
        <v>0</v>
      </c>
    </row>
    <row r="1418" spans="1:4" x14ac:dyDescent="0.35">
      <c r="A1418" s="68">
        <v>39876</v>
      </c>
      <c r="B1418">
        <v>712.87</v>
      </c>
      <c r="C1418">
        <v>100.1</v>
      </c>
      <c r="D1418" s="21" t="b" cm="1">
        <f t="array" ref="D1418">A1418=_xlfn.AGGREGATE(14,6,$A$2:$A$4815/((YEAR(A1418)=YEAR($A$2:$A$4815))*(MONTH(A1418)=MONTH($A$2:$A$4815))),1)</f>
        <v>0</v>
      </c>
    </row>
    <row r="1419" spans="1:4" x14ac:dyDescent="0.35">
      <c r="A1419" s="68">
        <v>39877</v>
      </c>
      <c r="B1419">
        <v>682.55</v>
      </c>
      <c r="C1419">
        <v>100.43</v>
      </c>
      <c r="D1419" s="21" t="b" cm="1">
        <f t="array" ref="D1419">A1419=_xlfn.AGGREGATE(14,6,$A$2:$A$4815/((YEAR(A1419)=YEAR($A$2:$A$4815))*(MONTH(A1419)=MONTH($A$2:$A$4815))),1)</f>
        <v>0</v>
      </c>
    </row>
    <row r="1420" spans="1:4" x14ac:dyDescent="0.35">
      <c r="A1420" s="68">
        <v>39878</v>
      </c>
      <c r="B1420">
        <v>683.38</v>
      </c>
      <c r="C1420">
        <v>100.7</v>
      </c>
      <c r="D1420" s="21" t="b" cm="1">
        <f t="array" ref="D1420">A1420=_xlfn.AGGREGATE(14,6,$A$2:$A$4815/((YEAR(A1420)=YEAR($A$2:$A$4815))*(MONTH(A1420)=MONTH($A$2:$A$4815))),1)</f>
        <v>0</v>
      </c>
    </row>
    <row r="1421" spans="1:4" x14ac:dyDescent="0.35">
      <c r="A1421" s="68">
        <v>39881</v>
      </c>
      <c r="B1421">
        <v>676.53</v>
      </c>
      <c r="C1421">
        <v>100.01</v>
      </c>
      <c r="D1421" s="21" t="b" cm="1">
        <f t="array" ref="D1421">A1421=_xlfn.AGGREGATE(14,6,$A$2:$A$4815/((YEAR(A1421)=YEAR($A$2:$A$4815))*(MONTH(A1421)=MONTH($A$2:$A$4815))),1)</f>
        <v>0</v>
      </c>
    </row>
    <row r="1422" spans="1:4" x14ac:dyDescent="0.35">
      <c r="A1422" s="68">
        <v>39882</v>
      </c>
      <c r="B1422">
        <v>719.6</v>
      </c>
      <c r="C1422">
        <v>100.24</v>
      </c>
      <c r="D1422" s="21" t="b" cm="1">
        <f t="array" ref="D1422">A1422=_xlfn.AGGREGATE(14,6,$A$2:$A$4815/((YEAR(A1422)=YEAR($A$2:$A$4815))*(MONTH(A1422)=MONTH($A$2:$A$4815))),1)</f>
        <v>0</v>
      </c>
    </row>
    <row r="1423" spans="1:4" x14ac:dyDescent="0.35">
      <c r="A1423" s="68">
        <v>39883</v>
      </c>
      <c r="B1423">
        <v>721.36</v>
      </c>
      <c r="C1423">
        <v>100.48</v>
      </c>
      <c r="D1423" s="21" t="b" cm="1">
        <f t="array" ref="D1423">A1423=_xlfn.AGGREGATE(14,6,$A$2:$A$4815/((YEAR(A1423)=YEAR($A$2:$A$4815))*(MONTH(A1423)=MONTH($A$2:$A$4815))),1)</f>
        <v>0</v>
      </c>
    </row>
    <row r="1424" spans="1:4" x14ac:dyDescent="0.35">
      <c r="A1424" s="68">
        <v>39884</v>
      </c>
      <c r="B1424">
        <v>750.74</v>
      </c>
      <c r="C1424">
        <v>100.57</v>
      </c>
      <c r="D1424" s="21" t="b" cm="1">
        <f t="array" ref="D1424">A1424=_xlfn.AGGREGATE(14,6,$A$2:$A$4815/((YEAR(A1424)=YEAR($A$2:$A$4815))*(MONTH(A1424)=MONTH($A$2:$A$4815))),1)</f>
        <v>0</v>
      </c>
    </row>
    <row r="1425" spans="1:4" x14ac:dyDescent="0.35">
      <c r="A1425" s="68">
        <v>39885</v>
      </c>
      <c r="B1425">
        <v>756.55</v>
      </c>
      <c r="C1425">
        <v>100.67</v>
      </c>
      <c r="D1425" s="21" t="b" cm="1">
        <f t="array" ref="D1425">A1425=_xlfn.AGGREGATE(14,6,$A$2:$A$4815/((YEAR(A1425)=YEAR($A$2:$A$4815))*(MONTH(A1425)=MONTH($A$2:$A$4815))),1)</f>
        <v>0</v>
      </c>
    </row>
    <row r="1426" spans="1:4" x14ac:dyDescent="0.35">
      <c r="A1426" s="68">
        <v>39888</v>
      </c>
      <c r="B1426">
        <v>753.89</v>
      </c>
      <c r="C1426">
        <v>100.36</v>
      </c>
      <c r="D1426" s="21" t="b" cm="1">
        <f t="array" ref="D1426">A1426=_xlfn.AGGREGATE(14,6,$A$2:$A$4815/((YEAR(A1426)=YEAR($A$2:$A$4815))*(MONTH(A1426)=MONTH($A$2:$A$4815))),1)</f>
        <v>0</v>
      </c>
    </row>
    <row r="1427" spans="1:4" x14ac:dyDescent="0.35">
      <c r="A1427" s="68">
        <v>39889</v>
      </c>
      <c r="B1427">
        <v>778.12</v>
      </c>
      <c r="C1427">
        <v>100.06</v>
      </c>
      <c r="D1427" s="21" t="b" cm="1">
        <f t="array" ref="D1427">A1427=_xlfn.AGGREGATE(14,6,$A$2:$A$4815/((YEAR(A1427)=YEAR($A$2:$A$4815))*(MONTH(A1427)=MONTH($A$2:$A$4815))),1)</f>
        <v>0</v>
      </c>
    </row>
    <row r="1428" spans="1:4" x14ac:dyDescent="0.35">
      <c r="A1428" s="68">
        <v>39890</v>
      </c>
      <c r="B1428">
        <v>794.35</v>
      </c>
      <c r="C1428">
        <v>101.65</v>
      </c>
      <c r="D1428" s="21" t="b" cm="1">
        <f t="array" ref="D1428">A1428=_xlfn.AGGREGATE(14,6,$A$2:$A$4815/((YEAR(A1428)=YEAR($A$2:$A$4815))*(MONTH(A1428)=MONTH($A$2:$A$4815))),1)</f>
        <v>0</v>
      </c>
    </row>
    <row r="1429" spans="1:4" x14ac:dyDescent="0.35">
      <c r="A1429" s="68">
        <v>39891</v>
      </c>
      <c r="B1429">
        <v>784.04</v>
      </c>
      <c r="C1429">
        <v>101.8968</v>
      </c>
      <c r="D1429" s="21" t="b" cm="1">
        <f t="array" ref="D1429">A1429=_xlfn.AGGREGATE(14,6,$A$2:$A$4815/((YEAR(A1429)=YEAR($A$2:$A$4815))*(MONTH(A1429)=MONTH($A$2:$A$4815))),1)</f>
        <v>0</v>
      </c>
    </row>
    <row r="1430" spans="1:4" x14ac:dyDescent="0.35">
      <c r="A1430" s="68">
        <v>39892</v>
      </c>
      <c r="B1430">
        <v>768.54</v>
      </c>
      <c r="C1430">
        <v>101.33</v>
      </c>
      <c r="D1430" s="21" t="b" cm="1">
        <f t="array" ref="D1430">A1430=_xlfn.AGGREGATE(14,6,$A$2:$A$4815/((YEAR(A1430)=YEAR($A$2:$A$4815))*(MONTH(A1430)=MONTH($A$2:$A$4815))),1)</f>
        <v>0</v>
      </c>
    </row>
    <row r="1431" spans="1:4" x14ac:dyDescent="0.35">
      <c r="A1431" s="68">
        <v>39895</v>
      </c>
      <c r="B1431">
        <v>822.92</v>
      </c>
      <c r="C1431">
        <v>101.33</v>
      </c>
      <c r="D1431" s="21" t="b" cm="1">
        <f t="array" ref="D1431">A1431=_xlfn.AGGREGATE(14,6,$A$2:$A$4815/((YEAR(A1431)=YEAR($A$2:$A$4815))*(MONTH(A1431)=MONTH($A$2:$A$4815))),1)</f>
        <v>0</v>
      </c>
    </row>
    <row r="1432" spans="1:4" x14ac:dyDescent="0.35">
      <c r="A1432" s="68">
        <v>39896</v>
      </c>
      <c r="B1432">
        <v>806.12</v>
      </c>
      <c r="C1432">
        <v>100.64</v>
      </c>
      <c r="D1432" s="21" t="b" cm="1">
        <f t="array" ref="D1432">A1432=_xlfn.AGGREGATE(14,6,$A$2:$A$4815/((YEAR(A1432)=YEAR($A$2:$A$4815))*(MONTH(A1432)=MONTH($A$2:$A$4815))),1)</f>
        <v>0</v>
      </c>
    </row>
    <row r="1433" spans="1:4" x14ac:dyDescent="0.35">
      <c r="A1433" s="68">
        <v>39897</v>
      </c>
      <c r="B1433">
        <v>813.88</v>
      </c>
      <c r="C1433">
        <v>100.2</v>
      </c>
      <c r="D1433" s="21" t="b" cm="1">
        <f t="array" ref="D1433">A1433=_xlfn.AGGREGATE(14,6,$A$2:$A$4815/((YEAR(A1433)=YEAR($A$2:$A$4815))*(MONTH(A1433)=MONTH($A$2:$A$4815))),1)</f>
        <v>0</v>
      </c>
    </row>
    <row r="1434" spans="1:4" x14ac:dyDescent="0.35">
      <c r="A1434" s="68">
        <v>39898</v>
      </c>
      <c r="B1434">
        <v>832.86</v>
      </c>
      <c r="C1434">
        <v>100.4</v>
      </c>
      <c r="D1434" s="21" t="b" cm="1">
        <f t="array" ref="D1434">A1434=_xlfn.AGGREGATE(14,6,$A$2:$A$4815/((YEAR(A1434)=YEAR($A$2:$A$4815))*(MONTH(A1434)=MONTH($A$2:$A$4815))),1)</f>
        <v>0</v>
      </c>
    </row>
    <row r="1435" spans="1:4" x14ac:dyDescent="0.35">
      <c r="A1435" s="68">
        <v>39899</v>
      </c>
      <c r="B1435">
        <v>815.94</v>
      </c>
      <c r="C1435">
        <v>100.48</v>
      </c>
      <c r="D1435" s="21" t="b" cm="1">
        <f t="array" ref="D1435">A1435=_xlfn.AGGREGATE(14,6,$A$2:$A$4815/((YEAR(A1435)=YEAR($A$2:$A$4815))*(MONTH(A1435)=MONTH($A$2:$A$4815))),1)</f>
        <v>0</v>
      </c>
    </row>
    <row r="1436" spans="1:4" x14ac:dyDescent="0.35">
      <c r="A1436" s="68">
        <v>39902</v>
      </c>
      <c r="B1436">
        <v>787.53</v>
      </c>
      <c r="C1436">
        <v>100.95</v>
      </c>
      <c r="D1436" s="21" t="b" cm="1">
        <f t="array" ref="D1436">A1436=_xlfn.AGGREGATE(14,6,$A$2:$A$4815/((YEAR(A1436)=YEAR($A$2:$A$4815))*(MONTH(A1436)=MONTH($A$2:$A$4815))),1)</f>
        <v>0</v>
      </c>
    </row>
    <row r="1437" spans="1:4" x14ac:dyDescent="0.35">
      <c r="A1437" s="68">
        <v>39903</v>
      </c>
      <c r="B1437">
        <v>797.87</v>
      </c>
      <c r="C1437">
        <v>101.47</v>
      </c>
      <c r="D1437" s="21" t="b" cm="1">
        <f t="array" ref="D1437">A1437=_xlfn.AGGREGATE(14,6,$A$2:$A$4815/((YEAR(A1437)=YEAR($A$2:$A$4815))*(MONTH(A1437)=MONTH($A$2:$A$4815))),1)</f>
        <v>1</v>
      </c>
    </row>
    <row r="1438" spans="1:4" x14ac:dyDescent="0.35">
      <c r="A1438" s="68">
        <v>39904</v>
      </c>
      <c r="B1438">
        <v>811.08</v>
      </c>
      <c r="C1438">
        <v>101.07299999999999</v>
      </c>
      <c r="D1438" s="21" t="b" cm="1">
        <f t="array" ref="D1438">A1438=_xlfn.AGGREGATE(14,6,$A$2:$A$4815/((YEAR(A1438)=YEAR($A$2:$A$4815))*(MONTH(A1438)=MONTH($A$2:$A$4815))),1)</f>
        <v>0</v>
      </c>
    </row>
    <row r="1439" spans="1:4" x14ac:dyDescent="0.35">
      <c r="A1439" s="68">
        <v>39905</v>
      </c>
      <c r="B1439">
        <v>834.38</v>
      </c>
      <c r="C1439">
        <v>100.75</v>
      </c>
      <c r="D1439" s="21" t="b" cm="1">
        <f t="array" ref="D1439">A1439=_xlfn.AGGREGATE(14,6,$A$2:$A$4815/((YEAR(A1439)=YEAR($A$2:$A$4815))*(MONTH(A1439)=MONTH($A$2:$A$4815))),1)</f>
        <v>0</v>
      </c>
    </row>
    <row r="1440" spans="1:4" x14ac:dyDescent="0.35">
      <c r="A1440" s="68">
        <v>39906</v>
      </c>
      <c r="B1440">
        <v>842.5</v>
      </c>
      <c r="C1440">
        <v>100.42</v>
      </c>
      <c r="D1440" s="21" t="b" cm="1">
        <f t="array" ref="D1440">A1440=_xlfn.AGGREGATE(14,6,$A$2:$A$4815/((YEAR(A1440)=YEAR($A$2:$A$4815))*(MONTH(A1440)=MONTH($A$2:$A$4815))),1)</f>
        <v>0</v>
      </c>
    </row>
    <row r="1441" spans="1:4" x14ac:dyDescent="0.35">
      <c r="A1441" s="68">
        <v>39909</v>
      </c>
      <c r="B1441">
        <v>835.48</v>
      </c>
      <c r="C1441">
        <v>100.4</v>
      </c>
      <c r="D1441" s="21" t="b" cm="1">
        <f t="array" ref="D1441">A1441=_xlfn.AGGREGATE(14,6,$A$2:$A$4815/((YEAR(A1441)=YEAR($A$2:$A$4815))*(MONTH(A1441)=MONTH($A$2:$A$4815))),1)</f>
        <v>0</v>
      </c>
    </row>
    <row r="1442" spans="1:4" x14ac:dyDescent="0.35">
      <c r="A1442" s="68">
        <v>39910</v>
      </c>
      <c r="B1442">
        <v>815.55</v>
      </c>
      <c r="C1442">
        <v>100.24</v>
      </c>
      <c r="D1442" s="21" t="b" cm="1">
        <f t="array" ref="D1442">A1442=_xlfn.AGGREGATE(14,6,$A$2:$A$4815/((YEAR(A1442)=YEAR($A$2:$A$4815))*(MONTH(A1442)=MONTH($A$2:$A$4815))),1)</f>
        <v>0</v>
      </c>
    </row>
    <row r="1443" spans="1:4" x14ac:dyDescent="0.35">
      <c r="A1443" s="68">
        <v>39911</v>
      </c>
      <c r="B1443">
        <v>825.16</v>
      </c>
      <c r="C1443">
        <v>100.57</v>
      </c>
      <c r="D1443" s="21" t="b" cm="1">
        <f t="array" ref="D1443">A1443=_xlfn.AGGREGATE(14,6,$A$2:$A$4815/((YEAR(A1443)=YEAR($A$2:$A$4815))*(MONTH(A1443)=MONTH($A$2:$A$4815))),1)</f>
        <v>0</v>
      </c>
    </row>
    <row r="1444" spans="1:4" x14ac:dyDescent="0.35">
      <c r="A1444" s="68">
        <v>39912</v>
      </c>
      <c r="B1444">
        <v>856.56</v>
      </c>
      <c r="C1444">
        <v>100.42</v>
      </c>
      <c r="D1444" s="21" t="b" cm="1">
        <f t="array" ref="D1444">A1444=_xlfn.AGGREGATE(14,6,$A$2:$A$4815/((YEAR(A1444)=YEAR($A$2:$A$4815))*(MONTH(A1444)=MONTH($A$2:$A$4815))),1)</f>
        <v>0</v>
      </c>
    </row>
    <row r="1445" spans="1:4" x14ac:dyDescent="0.35">
      <c r="A1445" s="68">
        <v>39913</v>
      </c>
      <c r="B1445">
        <v>856.56</v>
      </c>
      <c r="C1445">
        <v>100.42</v>
      </c>
      <c r="D1445" s="21" t="b" cm="1">
        <f t="array" ref="D1445">A1445=_xlfn.AGGREGATE(14,6,$A$2:$A$4815/((YEAR(A1445)=YEAR($A$2:$A$4815))*(MONTH(A1445)=MONTH($A$2:$A$4815))),1)</f>
        <v>0</v>
      </c>
    </row>
    <row r="1446" spans="1:4" x14ac:dyDescent="0.35">
      <c r="A1446" s="68">
        <v>39916</v>
      </c>
      <c r="B1446">
        <v>858.73</v>
      </c>
      <c r="C1446">
        <v>101.15</v>
      </c>
      <c r="D1446" s="21" t="b" cm="1">
        <f t="array" ref="D1446">A1446=_xlfn.AGGREGATE(14,6,$A$2:$A$4815/((YEAR(A1446)=YEAR($A$2:$A$4815))*(MONTH(A1446)=MONTH($A$2:$A$4815))),1)</f>
        <v>0</v>
      </c>
    </row>
    <row r="1447" spans="1:4" x14ac:dyDescent="0.35">
      <c r="A1447" s="68">
        <v>39917</v>
      </c>
      <c r="B1447">
        <v>841.5</v>
      </c>
      <c r="C1447">
        <v>101.13</v>
      </c>
      <c r="D1447" s="21" t="b" cm="1">
        <f t="array" ref="D1447">A1447=_xlfn.AGGREGATE(14,6,$A$2:$A$4815/((YEAR(A1447)=YEAR($A$2:$A$4815))*(MONTH(A1447)=MONTH($A$2:$A$4815))),1)</f>
        <v>0</v>
      </c>
    </row>
    <row r="1448" spans="1:4" x14ac:dyDescent="0.35">
      <c r="A1448" s="68">
        <v>39918</v>
      </c>
      <c r="B1448">
        <v>852.06</v>
      </c>
      <c r="C1448">
        <v>101.41</v>
      </c>
      <c r="D1448" s="21" t="b" cm="1">
        <f t="array" ref="D1448">A1448=_xlfn.AGGREGATE(14,6,$A$2:$A$4815/((YEAR(A1448)=YEAR($A$2:$A$4815))*(MONTH(A1448)=MONTH($A$2:$A$4815))),1)</f>
        <v>0</v>
      </c>
    </row>
    <row r="1449" spans="1:4" x14ac:dyDescent="0.35">
      <c r="A1449" s="68">
        <v>39919</v>
      </c>
      <c r="B1449">
        <v>865.3</v>
      </c>
      <c r="C1449">
        <v>101.23</v>
      </c>
      <c r="D1449" s="21" t="b" cm="1">
        <f t="array" ref="D1449">A1449=_xlfn.AGGREGATE(14,6,$A$2:$A$4815/((YEAR(A1449)=YEAR($A$2:$A$4815))*(MONTH(A1449)=MONTH($A$2:$A$4815))),1)</f>
        <v>0</v>
      </c>
    </row>
    <row r="1450" spans="1:4" x14ac:dyDescent="0.35">
      <c r="A1450" s="68">
        <v>39920</v>
      </c>
      <c r="B1450">
        <v>869.6</v>
      </c>
      <c r="C1450">
        <v>100.67</v>
      </c>
      <c r="D1450" s="21" t="b" cm="1">
        <f t="array" ref="D1450">A1450=_xlfn.AGGREGATE(14,6,$A$2:$A$4815/((YEAR(A1450)=YEAR($A$2:$A$4815))*(MONTH(A1450)=MONTH($A$2:$A$4815))),1)</f>
        <v>0</v>
      </c>
    </row>
    <row r="1451" spans="1:4" x14ac:dyDescent="0.35">
      <c r="A1451" s="68">
        <v>39923</v>
      </c>
      <c r="B1451">
        <v>832.39</v>
      </c>
      <c r="C1451">
        <v>101.25</v>
      </c>
      <c r="D1451" s="21" t="b" cm="1">
        <f t="array" ref="D1451">A1451=_xlfn.AGGREGATE(14,6,$A$2:$A$4815/((YEAR(A1451)=YEAR($A$2:$A$4815))*(MONTH(A1451)=MONTH($A$2:$A$4815))),1)</f>
        <v>0</v>
      </c>
    </row>
    <row r="1452" spans="1:4" x14ac:dyDescent="0.35">
      <c r="A1452" s="68">
        <v>39924</v>
      </c>
      <c r="B1452">
        <v>850.08</v>
      </c>
      <c r="C1452">
        <v>100.93</v>
      </c>
      <c r="D1452" s="21" t="b" cm="1">
        <f t="array" ref="D1452">A1452=_xlfn.AGGREGATE(14,6,$A$2:$A$4815/((YEAR(A1452)=YEAR($A$2:$A$4815))*(MONTH(A1452)=MONTH($A$2:$A$4815))),1)</f>
        <v>0</v>
      </c>
    </row>
    <row r="1453" spans="1:4" x14ac:dyDescent="0.35">
      <c r="A1453" s="68">
        <v>39925</v>
      </c>
      <c r="B1453">
        <v>843.55</v>
      </c>
      <c r="C1453">
        <v>101.2</v>
      </c>
      <c r="D1453" s="21" t="b" cm="1">
        <f t="array" ref="D1453">A1453=_xlfn.AGGREGATE(14,6,$A$2:$A$4815/((YEAR(A1453)=YEAR($A$2:$A$4815))*(MONTH(A1453)=MONTH($A$2:$A$4815))),1)</f>
        <v>0</v>
      </c>
    </row>
    <row r="1454" spans="1:4" x14ac:dyDescent="0.35">
      <c r="A1454" s="68">
        <v>39926</v>
      </c>
      <c r="B1454">
        <v>851.92</v>
      </c>
      <c r="C1454">
        <v>101.33</v>
      </c>
      <c r="D1454" s="21" t="b" cm="1">
        <f t="array" ref="D1454">A1454=_xlfn.AGGREGATE(14,6,$A$2:$A$4815/((YEAR(A1454)=YEAR($A$2:$A$4815))*(MONTH(A1454)=MONTH($A$2:$A$4815))),1)</f>
        <v>0</v>
      </c>
    </row>
    <row r="1455" spans="1:4" x14ac:dyDescent="0.35">
      <c r="A1455" s="68">
        <v>39927</v>
      </c>
      <c r="B1455">
        <v>866.23</v>
      </c>
      <c r="C1455">
        <v>101.44</v>
      </c>
      <c r="D1455" s="21" t="b" cm="1">
        <f t="array" ref="D1455">A1455=_xlfn.AGGREGATE(14,6,$A$2:$A$4815/((YEAR(A1455)=YEAR($A$2:$A$4815))*(MONTH(A1455)=MONTH($A$2:$A$4815))),1)</f>
        <v>0</v>
      </c>
    </row>
    <row r="1456" spans="1:4" x14ac:dyDescent="0.35">
      <c r="A1456" s="68">
        <v>39930</v>
      </c>
      <c r="B1456">
        <v>857.51</v>
      </c>
      <c r="C1456">
        <v>101.6</v>
      </c>
      <c r="D1456" s="21" t="b" cm="1">
        <f t="array" ref="D1456">A1456=_xlfn.AGGREGATE(14,6,$A$2:$A$4815/((YEAR(A1456)=YEAR($A$2:$A$4815))*(MONTH(A1456)=MONTH($A$2:$A$4815))),1)</f>
        <v>0</v>
      </c>
    </row>
    <row r="1457" spans="1:4" x14ac:dyDescent="0.35">
      <c r="A1457" s="68">
        <v>39931</v>
      </c>
      <c r="B1457">
        <v>855.16</v>
      </c>
      <c r="C1457">
        <v>101.57</v>
      </c>
      <c r="D1457" s="21" t="b" cm="1">
        <f t="array" ref="D1457">A1457=_xlfn.AGGREGATE(14,6,$A$2:$A$4815/((YEAR(A1457)=YEAR($A$2:$A$4815))*(MONTH(A1457)=MONTH($A$2:$A$4815))),1)</f>
        <v>0</v>
      </c>
    </row>
    <row r="1458" spans="1:4" x14ac:dyDescent="0.35">
      <c r="A1458" s="68">
        <v>39932</v>
      </c>
      <c r="B1458">
        <v>873.64</v>
      </c>
      <c r="C1458">
        <v>101.15</v>
      </c>
      <c r="D1458" s="21" t="b" cm="1">
        <f t="array" ref="D1458">A1458=_xlfn.AGGREGATE(14,6,$A$2:$A$4815/((YEAR(A1458)=YEAR($A$2:$A$4815))*(MONTH(A1458)=MONTH($A$2:$A$4815))),1)</f>
        <v>0</v>
      </c>
    </row>
    <row r="1459" spans="1:4" x14ac:dyDescent="0.35">
      <c r="A1459" s="68">
        <v>39933</v>
      </c>
      <c r="B1459">
        <v>872.81</v>
      </c>
      <c r="C1459">
        <v>101.64</v>
      </c>
      <c r="D1459" s="21" t="b" cm="1">
        <f t="array" ref="D1459">A1459=_xlfn.AGGREGATE(14,6,$A$2:$A$4815/((YEAR(A1459)=YEAR($A$2:$A$4815))*(MONTH(A1459)=MONTH($A$2:$A$4815))),1)</f>
        <v>1</v>
      </c>
    </row>
    <row r="1460" spans="1:4" x14ac:dyDescent="0.35">
      <c r="A1460" s="68">
        <v>39934</v>
      </c>
      <c r="B1460">
        <v>877.52</v>
      </c>
      <c r="C1460">
        <v>100.92</v>
      </c>
      <c r="D1460" s="21" t="b" cm="1">
        <f t="array" ref="D1460">A1460=_xlfn.AGGREGATE(14,6,$A$2:$A$4815/((YEAR(A1460)=YEAR($A$2:$A$4815))*(MONTH(A1460)=MONTH($A$2:$A$4815))),1)</f>
        <v>0</v>
      </c>
    </row>
    <row r="1461" spans="1:4" x14ac:dyDescent="0.35">
      <c r="A1461" s="68">
        <v>39937</v>
      </c>
      <c r="B1461">
        <v>907.24</v>
      </c>
      <c r="C1461">
        <v>101</v>
      </c>
      <c r="D1461" s="21" t="b" cm="1">
        <f t="array" ref="D1461">A1461=_xlfn.AGGREGATE(14,6,$A$2:$A$4815/((YEAR(A1461)=YEAR($A$2:$A$4815))*(MONTH(A1461)=MONTH($A$2:$A$4815))),1)</f>
        <v>0</v>
      </c>
    </row>
    <row r="1462" spans="1:4" x14ac:dyDescent="0.35">
      <c r="A1462" s="68">
        <v>39938</v>
      </c>
      <c r="B1462">
        <v>903.8</v>
      </c>
      <c r="C1462">
        <v>101.21</v>
      </c>
      <c r="D1462" s="21" t="b" cm="1">
        <f t="array" ref="D1462">A1462=_xlfn.AGGREGATE(14,6,$A$2:$A$4815/((YEAR(A1462)=YEAR($A$2:$A$4815))*(MONTH(A1462)=MONTH($A$2:$A$4815))),1)</f>
        <v>0</v>
      </c>
    </row>
    <row r="1463" spans="1:4" x14ac:dyDescent="0.35">
      <c r="A1463" s="68">
        <v>39939</v>
      </c>
      <c r="B1463">
        <v>919.53</v>
      </c>
      <c r="C1463">
        <v>101.44</v>
      </c>
      <c r="D1463" s="21" t="b" cm="1">
        <f t="array" ref="D1463">A1463=_xlfn.AGGREGATE(14,6,$A$2:$A$4815/((YEAR(A1463)=YEAR($A$2:$A$4815))*(MONTH(A1463)=MONTH($A$2:$A$4815))),1)</f>
        <v>0</v>
      </c>
    </row>
    <row r="1464" spans="1:4" x14ac:dyDescent="0.35">
      <c r="A1464" s="68">
        <v>39940</v>
      </c>
      <c r="B1464">
        <v>907.39</v>
      </c>
      <c r="C1464">
        <v>100.99</v>
      </c>
      <c r="D1464" s="21" t="b" cm="1">
        <f t="array" ref="D1464">A1464=_xlfn.AGGREGATE(14,6,$A$2:$A$4815/((YEAR(A1464)=YEAR($A$2:$A$4815))*(MONTH(A1464)=MONTH($A$2:$A$4815))),1)</f>
        <v>0</v>
      </c>
    </row>
    <row r="1465" spans="1:4" x14ac:dyDescent="0.35">
      <c r="A1465" s="68">
        <v>39941</v>
      </c>
      <c r="B1465">
        <v>929.23</v>
      </c>
      <c r="C1465">
        <v>101.18</v>
      </c>
      <c r="D1465" s="21" t="b" cm="1">
        <f t="array" ref="D1465">A1465=_xlfn.AGGREGATE(14,6,$A$2:$A$4815/((YEAR(A1465)=YEAR($A$2:$A$4815))*(MONTH(A1465)=MONTH($A$2:$A$4815))),1)</f>
        <v>0</v>
      </c>
    </row>
    <row r="1466" spans="1:4" x14ac:dyDescent="0.35">
      <c r="A1466" s="68">
        <v>39944</v>
      </c>
      <c r="B1466">
        <v>909.24</v>
      </c>
      <c r="C1466">
        <v>101.25</v>
      </c>
      <c r="D1466" s="21" t="b" cm="1">
        <f t="array" ref="D1466">A1466=_xlfn.AGGREGATE(14,6,$A$2:$A$4815/((YEAR(A1466)=YEAR($A$2:$A$4815))*(MONTH(A1466)=MONTH($A$2:$A$4815))),1)</f>
        <v>0</v>
      </c>
    </row>
    <row r="1467" spans="1:4" x14ac:dyDescent="0.35">
      <c r="A1467" s="68">
        <v>39945</v>
      </c>
      <c r="B1467">
        <v>908.35</v>
      </c>
      <c r="C1467">
        <v>101.81</v>
      </c>
      <c r="D1467" s="21" t="b" cm="1">
        <f t="array" ref="D1467">A1467=_xlfn.AGGREGATE(14,6,$A$2:$A$4815/((YEAR(A1467)=YEAR($A$2:$A$4815))*(MONTH(A1467)=MONTH($A$2:$A$4815))),1)</f>
        <v>0</v>
      </c>
    </row>
    <row r="1468" spans="1:4" x14ac:dyDescent="0.35">
      <c r="A1468" s="68">
        <v>39946</v>
      </c>
      <c r="B1468">
        <v>883.92</v>
      </c>
      <c r="C1468">
        <v>101.9</v>
      </c>
      <c r="D1468" s="21" t="b" cm="1">
        <f t="array" ref="D1468">A1468=_xlfn.AGGREGATE(14,6,$A$2:$A$4815/((YEAR(A1468)=YEAR($A$2:$A$4815))*(MONTH(A1468)=MONTH($A$2:$A$4815))),1)</f>
        <v>0</v>
      </c>
    </row>
    <row r="1469" spans="1:4" x14ac:dyDescent="0.35">
      <c r="A1469" s="68">
        <v>39947</v>
      </c>
      <c r="B1469">
        <v>893.07</v>
      </c>
      <c r="C1469">
        <v>101.96</v>
      </c>
      <c r="D1469" s="21" t="b" cm="1">
        <f t="array" ref="D1469">A1469=_xlfn.AGGREGATE(14,6,$A$2:$A$4815/((YEAR(A1469)=YEAR($A$2:$A$4815))*(MONTH(A1469)=MONTH($A$2:$A$4815))),1)</f>
        <v>0</v>
      </c>
    </row>
    <row r="1470" spans="1:4" x14ac:dyDescent="0.35">
      <c r="A1470" s="68">
        <v>39948</v>
      </c>
      <c r="B1470">
        <v>882.88</v>
      </c>
      <c r="C1470">
        <v>102.19</v>
      </c>
      <c r="D1470" s="21" t="b" cm="1">
        <f t="array" ref="D1470">A1470=_xlfn.AGGREGATE(14,6,$A$2:$A$4815/((YEAR(A1470)=YEAR($A$2:$A$4815))*(MONTH(A1470)=MONTH($A$2:$A$4815))),1)</f>
        <v>0</v>
      </c>
    </row>
    <row r="1471" spans="1:4" x14ac:dyDescent="0.35">
      <c r="A1471" s="68">
        <v>39951</v>
      </c>
      <c r="B1471">
        <v>909.71</v>
      </c>
      <c r="C1471">
        <v>101.89</v>
      </c>
      <c r="D1471" s="21" t="b" cm="1">
        <f t="array" ref="D1471">A1471=_xlfn.AGGREGATE(14,6,$A$2:$A$4815/((YEAR(A1471)=YEAR($A$2:$A$4815))*(MONTH(A1471)=MONTH($A$2:$A$4815))),1)</f>
        <v>0</v>
      </c>
    </row>
    <row r="1472" spans="1:4" x14ac:dyDescent="0.35">
      <c r="A1472" s="68">
        <v>39952</v>
      </c>
      <c r="B1472">
        <v>908.13</v>
      </c>
      <c r="C1472">
        <v>101.98</v>
      </c>
      <c r="D1472" s="21" t="b" cm="1">
        <f t="array" ref="D1472">A1472=_xlfn.AGGREGATE(14,6,$A$2:$A$4815/((YEAR(A1472)=YEAR($A$2:$A$4815))*(MONTH(A1472)=MONTH($A$2:$A$4815))),1)</f>
        <v>0</v>
      </c>
    </row>
    <row r="1473" spans="1:4" x14ac:dyDescent="0.35">
      <c r="A1473" s="68">
        <v>39953</v>
      </c>
      <c r="B1473">
        <v>903.47</v>
      </c>
      <c r="C1473">
        <v>102.29</v>
      </c>
      <c r="D1473" s="21" t="b" cm="1">
        <f t="array" ref="D1473">A1473=_xlfn.AGGREGATE(14,6,$A$2:$A$4815/((YEAR(A1473)=YEAR($A$2:$A$4815))*(MONTH(A1473)=MONTH($A$2:$A$4815))),1)</f>
        <v>0</v>
      </c>
    </row>
    <row r="1474" spans="1:4" x14ac:dyDescent="0.35">
      <c r="A1474" s="68">
        <v>39954</v>
      </c>
      <c r="B1474">
        <v>888.33</v>
      </c>
      <c r="C1474">
        <v>101.97</v>
      </c>
      <c r="D1474" s="21" t="b" cm="1">
        <f t="array" ref="D1474">A1474=_xlfn.AGGREGATE(14,6,$A$2:$A$4815/((YEAR(A1474)=YEAR($A$2:$A$4815))*(MONTH(A1474)=MONTH($A$2:$A$4815))),1)</f>
        <v>0</v>
      </c>
    </row>
    <row r="1475" spans="1:4" x14ac:dyDescent="0.35">
      <c r="A1475" s="68">
        <v>39955</v>
      </c>
      <c r="B1475">
        <v>887</v>
      </c>
      <c r="C1475">
        <v>101.7</v>
      </c>
      <c r="D1475" s="21" t="b" cm="1">
        <f t="array" ref="D1475">A1475=_xlfn.AGGREGATE(14,6,$A$2:$A$4815/((YEAR(A1475)=YEAR($A$2:$A$4815))*(MONTH(A1475)=MONTH($A$2:$A$4815))),1)</f>
        <v>0</v>
      </c>
    </row>
    <row r="1476" spans="1:4" x14ac:dyDescent="0.35">
      <c r="A1476" s="68">
        <v>39958</v>
      </c>
      <c r="B1476">
        <v>887</v>
      </c>
      <c r="C1476">
        <v>101.7</v>
      </c>
      <c r="D1476" s="21" t="b" cm="1">
        <f t="array" ref="D1476">A1476=_xlfn.AGGREGATE(14,6,$A$2:$A$4815/((YEAR(A1476)=YEAR($A$2:$A$4815))*(MONTH(A1476)=MONTH($A$2:$A$4815))),1)</f>
        <v>0</v>
      </c>
    </row>
    <row r="1477" spans="1:4" x14ac:dyDescent="0.35">
      <c r="A1477" s="68">
        <v>39959</v>
      </c>
      <c r="B1477">
        <v>910.33</v>
      </c>
      <c r="C1477">
        <v>101.47</v>
      </c>
      <c r="D1477" s="21" t="b" cm="1">
        <f t="array" ref="D1477">A1477=_xlfn.AGGREGATE(14,6,$A$2:$A$4815/((YEAR(A1477)=YEAR($A$2:$A$4815))*(MONTH(A1477)=MONTH($A$2:$A$4815))),1)</f>
        <v>0</v>
      </c>
    </row>
    <row r="1478" spans="1:4" x14ac:dyDescent="0.35">
      <c r="A1478" s="68">
        <v>39960</v>
      </c>
      <c r="B1478">
        <v>893.06</v>
      </c>
      <c r="C1478">
        <v>100.91</v>
      </c>
      <c r="D1478" s="21" t="b" cm="1">
        <f t="array" ref="D1478">A1478=_xlfn.AGGREGATE(14,6,$A$2:$A$4815/((YEAR(A1478)=YEAR($A$2:$A$4815))*(MONTH(A1478)=MONTH($A$2:$A$4815))),1)</f>
        <v>0</v>
      </c>
    </row>
    <row r="1479" spans="1:4" x14ac:dyDescent="0.35">
      <c r="A1479" s="68">
        <v>39961</v>
      </c>
      <c r="B1479">
        <v>906.83</v>
      </c>
      <c r="C1479">
        <v>100.95</v>
      </c>
      <c r="D1479" s="21" t="b" cm="1">
        <f t="array" ref="D1479">A1479=_xlfn.AGGREGATE(14,6,$A$2:$A$4815/((YEAR(A1479)=YEAR($A$2:$A$4815))*(MONTH(A1479)=MONTH($A$2:$A$4815))),1)</f>
        <v>0</v>
      </c>
    </row>
    <row r="1480" spans="1:4" x14ac:dyDescent="0.35">
      <c r="A1480" s="68">
        <v>39962</v>
      </c>
      <c r="B1480">
        <v>919.14</v>
      </c>
      <c r="C1480">
        <v>102.03</v>
      </c>
      <c r="D1480" s="21" t="b" cm="1">
        <f t="array" ref="D1480">A1480=_xlfn.AGGREGATE(14,6,$A$2:$A$4815/((YEAR(A1480)=YEAR($A$2:$A$4815))*(MONTH(A1480)=MONTH($A$2:$A$4815))),1)</f>
        <v>1</v>
      </c>
    </row>
    <row r="1481" spans="1:4" x14ac:dyDescent="0.35">
      <c r="A1481" s="68">
        <v>39965</v>
      </c>
      <c r="B1481">
        <v>942.87</v>
      </c>
      <c r="C1481">
        <v>100.46</v>
      </c>
      <c r="D1481" s="21" t="b" cm="1">
        <f t="array" ref="D1481">A1481=_xlfn.AGGREGATE(14,6,$A$2:$A$4815/((YEAR(A1481)=YEAR($A$2:$A$4815))*(MONTH(A1481)=MONTH($A$2:$A$4815))),1)</f>
        <v>0</v>
      </c>
    </row>
    <row r="1482" spans="1:4" x14ac:dyDescent="0.35">
      <c r="A1482" s="68">
        <v>39966</v>
      </c>
      <c r="B1482">
        <v>944.74</v>
      </c>
      <c r="C1482">
        <v>101.15</v>
      </c>
      <c r="D1482" s="21" t="b" cm="1">
        <f t="array" ref="D1482">A1482=_xlfn.AGGREGATE(14,6,$A$2:$A$4815/((YEAR(A1482)=YEAR($A$2:$A$4815))*(MONTH(A1482)=MONTH($A$2:$A$4815))),1)</f>
        <v>0</v>
      </c>
    </row>
    <row r="1483" spans="1:4" x14ac:dyDescent="0.35">
      <c r="A1483" s="68">
        <v>39967</v>
      </c>
      <c r="B1483">
        <v>931.76</v>
      </c>
      <c r="C1483">
        <v>101.43</v>
      </c>
      <c r="D1483" s="21" t="b" cm="1">
        <f t="array" ref="D1483">A1483=_xlfn.AGGREGATE(14,6,$A$2:$A$4815/((YEAR(A1483)=YEAR($A$2:$A$4815))*(MONTH(A1483)=MONTH($A$2:$A$4815))),1)</f>
        <v>0</v>
      </c>
    </row>
    <row r="1484" spans="1:4" x14ac:dyDescent="0.35">
      <c r="A1484" s="68">
        <v>39968</v>
      </c>
      <c r="B1484">
        <v>942.46</v>
      </c>
      <c r="C1484">
        <v>100.59</v>
      </c>
      <c r="D1484" s="21" t="b" cm="1">
        <f t="array" ref="D1484">A1484=_xlfn.AGGREGATE(14,6,$A$2:$A$4815/((YEAR(A1484)=YEAR($A$2:$A$4815))*(MONTH(A1484)=MONTH($A$2:$A$4815))),1)</f>
        <v>0</v>
      </c>
    </row>
    <row r="1485" spans="1:4" x14ac:dyDescent="0.35">
      <c r="A1485" s="68">
        <v>39969</v>
      </c>
      <c r="B1485">
        <v>940.09</v>
      </c>
      <c r="C1485">
        <v>100.07</v>
      </c>
      <c r="D1485" s="21" t="b" cm="1">
        <f t="array" ref="D1485">A1485=_xlfn.AGGREGATE(14,6,$A$2:$A$4815/((YEAR(A1485)=YEAR($A$2:$A$4815))*(MONTH(A1485)=MONTH($A$2:$A$4815))),1)</f>
        <v>0</v>
      </c>
    </row>
    <row r="1486" spans="1:4" x14ac:dyDescent="0.35">
      <c r="A1486" s="68">
        <v>39972</v>
      </c>
      <c r="B1486">
        <v>939.14</v>
      </c>
      <c r="C1486">
        <v>99.8</v>
      </c>
      <c r="D1486" s="21" t="b" cm="1">
        <f t="array" ref="D1486">A1486=_xlfn.AGGREGATE(14,6,$A$2:$A$4815/((YEAR(A1486)=YEAR($A$2:$A$4815))*(MONTH(A1486)=MONTH($A$2:$A$4815))),1)</f>
        <v>0</v>
      </c>
    </row>
    <row r="1487" spans="1:4" x14ac:dyDescent="0.35">
      <c r="A1487" s="68">
        <v>39973</v>
      </c>
      <c r="B1487">
        <v>942.43</v>
      </c>
      <c r="C1487">
        <v>100.25</v>
      </c>
      <c r="D1487" s="21" t="b" cm="1">
        <f t="array" ref="D1487">A1487=_xlfn.AGGREGATE(14,6,$A$2:$A$4815/((YEAR(A1487)=YEAR($A$2:$A$4815))*(MONTH(A1487)=MONTH($A$2:$A$4815))),1)</f>
        <v>0</v>
      </c>
    </row>
    <row r="1488" spans="1:4" x14ac:dyDescent="0.35">
      <c r="A1488" s="68">
        <v>39974</v>
      </c>
      <c r="B1488">
        <v>939.15</v>
      </c>
      <c r="C1488">
        <v>99.97</v>
      </c>
      <c r="D1488" s="21" t="b" cm="1">
        <f t="array" ref="D1488">A1488=_xlfn.AGGREGATE(14,6,$A$2:$A$4815/((YEAR(A1488)=YEAR($A$2:$A$4815))*(MONTH(A1488)=MONTH($A$2:$A$4815))),1)</f>
        <v>0</v>
      </c>
    </row>
    <row r="1489" spans="1:4" x14ac:dyDescent="0.35">
      <c r="A1489" s="68">
        <v>39975</v>
      </c>
      <c r="B1489">
        <v>944.89</v>
      </c>
      <c r="C1489">
        <v>100.32</v>
      </c>
      <c r="D1489" s="21" t="b" cm="1">
        <f t="array" ref="D1489">A1489=_xlfn.AGGREGATE(14,6,$A$2:$A$4815/((YEAR(A1489)=YEAR($A$2:$A$4815))*(MONTH(A1489)=MONTH($A$2:$A$4815))),1)</f>
        <v>0</v>
      </c>
    </row>
    <row r="1490" spans="1:4" x14ac:dyDescent="0.35">
      <c r="A1490" s="68">
        <v>39976</v>
      </c>
      <c r="B1490">
        <v>946.21</v>
      </c>
      <c r="C1490">
        <v>100.81</v>
      </c>
      <c r="D1490" s="21" t="b" cm="1">
        <f t="array" ref="D1490">A1490=_xlfn.AGGREGATE(14,6,$A$2:$A$4815/((YEAR(A1490)=YEAR($A$2:$A$4815))*(MONTH(A1490)=MONTH($A$2:$A$4815))),1)</f>
        <v>0</v>
      </c>
    </row>
    <row r="1491" spans="1:4" x14ac:dyDescent="0.35">
      <c r="A1491" s="68">
        <v>39979</v>
      </c>
      <c r="B1491">
        <v>923.72</v>
      </c>
      <c r="C1491">
        <v>101.19</v>
      </c>
      <c r="D1491" s="21" t="b" cm="1">
        <f t="array" ref="D1491">A1491=_xlfn.AGGREGATE(14,6,$A$2:$A$4815/((YEAR(A1491)=YEAR($A$2:$A$4815))*(MONTH(A1491)=MONTH($A$2:$A$4815))),1)</f>
        <v>0</v>
      </c>
    </row>
    <row r="1492" spans="1:4" x14ac:dyDescent="0.35">
      <c r="A1492" s="68">
        <v>39980</v>
      </c>
      <c r="B1492">
        <v>911.97</v>
      </c>
      <c r="C1492">
        <v>101.33</v>
      </c>
      <c r="D1492" s="21" t="b" cm="1">
        <f t="array" ref="D1492">A1492=_xlfn.AGGREGATE(14,6,$A$2:$A$4815/((YEAR(A1492)=YEAR($A$2:$A$4815))*(MONTH(A1492)=MONTH($A$2:$A$4815))),1)</f>
        <v>0</v>
      </c>
    </row>
    <row r="1493" spans="1:4" x14ac:dyDescent="0.35">
      <c r="A1493" s="68">
        <v>39981</v>
      </c>
      <c r="B1493">
        <v>910.71</v>
      </c>
      <c r="C1493">
        <v>101.53</v>
      </c>
      <c r="D1493" s="21" t="b" cm="1">
        <f t="array" ref="D1493">A1493=_xlfn.AGGREGATE(14,6,$A$2:$A$4815/((YEAR(A1493)=YEAR($A$2:$A$4815))*(MONTH(A1493)=MONTH($A$2:$A$4815))),1)</f>
        <v>0</v>
      </c>
    </row>
    <row r="1494" spans="1:4" x14ac:dyDescent="0.35">
      <c r="A1494" s="68">
        <v>39982</v>
      </c>
      <c r="B1494">
        <v>918.37</v>
      </c>
      <c r="C1494">
        <v>100.87</v>
      </c>
      <c r="D1494" s="21" t="b" cm="1">
        <f t="array" ref="D1494">A1494=_xlfn.AGGREGATE(14,6,$A$2:$A$4815/((YEAR(A1494)=YEAR($A$2:$A$4815))*(MONTH(A1494)=MONTH($A$2:$A$4815))),1)</f>
        <v>0</v>
      </c>
    </row>
    <row r="1495" spans="1:4" x14ac:dyDescent="0.35">
      <c r="A1495" s="68">
        <v>39983</v>
      </c>
      <c r="B1495">
        <v>921.23</v>
      </c>
      <c r="C1495">
        <v>101.24</v>
      </c>
      <c r="D1495" s="21" t="b" cm="1">
        <f t="array" ref="D1495">A1495=_xlfn.AGGREGATE(14,6,$A$2:$A$4815/((YEAR(A1495)=YEAR($A$2:$A$4815))*(MONTH(A1495)=MONTH($A$2:$A$4815))),1)</f>
        <v>0</v>
      </c>
    </row>
    <row r="1496" spans="1:4" x14ac:dyDescent="0.35">
      <c r="A1496" s="68">
        <v>39986</v>
      </c>
      <c r="B1496">
        <v>893.04</v>
      </c>
      <c r="C1496">
        <v>101.39</v>
      </c>
      <c r="D1496" s="21" t="b" cm="1">
        <f t="array" ref="D1496">A1496=_xlfn.AGGREGATE(14,6,$A$2:$A$4815/((YEAR(A1496)=YEAR($A$2:$A$4815))*(MONTH(A1496)=MONTH($A$2:$A$4815))),1)</f>
        <v>0</v>
      </c>
    </row>
    <row r="1497" spans="1:4" x14ac:dyDescent="0.35">
      <c r="A1497" s="68">
        <v>39987</v>
      </c>
      <c r="B1497">
        <v>895.1</v>
      </c>
      <c r="C1497">
        <v>101.72</v>
      </c>
      <c r="D1497" s="21" t="b" cm="1">
        <f t="array" ref="D1497">A1497=_xlfn.AGGREGATE(14,6,$A$2:$A$4815/((YEAR(A1497)=YEAR($A$2:$A$4815))*(MONTH(A1497)=MONTH($A$2:$A$4815))),1)</f>
        <v>0</v>
      </c>
    </row>
    <row r="1498" spans="1:4" x14ac:dyDescent="0.35">
      <c r="A1498" s="68">
        <v>39988</v>
      </c>
      <c r="B1498">
        <v>900.94</v>
      </c>
      <c r="C1498">
        <v>101.45</v>
      </c>
      <c r="D1498" s="21" t="b" cm="1">
        <f t="array" ref="D1498">A1498=_xlfn.AGGREGATE(14,6,$A$2:$A$4815/((YEAR(A1498)=YEAR($A$2:$A$4815))*(MONTH(A1498)=MONTH($A$2:$A$4815))),1)</f>
        <v>0</v>
      </c>
    </row>
    <row r="1499" spans="1:4" x14ac:dyDescent="0.35">
      <c r="A1499" s="68">
        <v>39989</v>
      </c>
      <c r="B1499">
        <v>920.26</v>
      </c>
      <c r="C1499">
        <v>101.92</v>
      </c>
      <c r="D1499" s="21" t="b" cm="1">
        <f t="array" ref="D1499">A1499=_xlfn.AGGREGATE(14,6,$A$2:$A$4815/((YEAR(A1499)=YEAR($A$2:$A$4815))*(MONTH(A1499)=MONTH($A$2:$A$4815))),1)</f>
        <v>0</v>
      </c>
    </row>
    <row r="1500" spans="1:4" x14ac:dyDescent="0.35">
      <c r="A1500" s="68">
        <v>39990</v>
      </c>
      <c r="B1500">
        <v>918.9</v>
      </c>
      <c r="C1500">
        <v>102.22</v>
      </c>
      <c r="D1500" s="21" t="b" cm="1">
        <f t="array" ref="D1500">A1500=_xlfn.AGGREGATE(14,6,$A$2:$A$4815/((YEAR(A1500)=YEAR($A$2:$A$4815))*(MONTH(A1500)=MONTH($A$2:$A$4815))),1)</f>
        <v>0</v>
      </c>
    </row>
    <row r="1501" spans="1:4" x14ac:dyDescent="0.35">
      <c r="A1501" s="68">
        <v>39993</v>
      </c>
      <c r="B1501">
        <v>927.23</v>
      </c>
      <c r="C1501">
        <v>102.13</v>
      </c>
      <c r="D1501" s="21" t="b" cm="1">
        <f t="array" ref="D1501">A1501=_xlfn.AGGREGATE(14,6,$A$2:$A$4815/((YEAR(A1501)=YEAR($A$2:$A$4815))*(MONTH(A1501)=MONTH($A$2:$A$4815))),1)</f>
        <v>0</v>
      </c>
    </row>
    <row r="1502" spans="1:4" x14ac:dyDescent="0.35">
      <c r="A1502" s="68">
        <v>39994</v>
      </c>
      <c r="B1502">
        <v>919.32</v>
      </c>
      <c r="C1502">
        <v>102.15</v>
      </c>
      <c r="D1502" s="21" t="b" cm="1">
        <f t="array" ref="D1502">A1502=_xlfn.AGGREGATE(14,6,$A$2:$A$4815/((YEAR(A1502)=YEAR($A$2:$A$4815))*(MONTH(A1502)=MONTH($A$2:$A$4815))),1)</f>
        <v>1</v>
      </c>
    </row>
    <row r="1503" spans="1:4" x14ac:dyDescent="0.35">
      <c r="A1503" s="68">
        <v>39995</v>
      </c>
      <c r="B1503">
        <v>923.33</v>
      </c>
      <c r="C1503">
        <v>101.77</v>
      </c>
      <c r="D1503" s="21" t="b" cm="1">
        <f t="array" ref="D1503">A1503=_xlfn.AGGREGATE(14,6,$A$2:$A$4815/((YEAR(A1503)=YEAR($A$2:$A$4815))*(MONTH(A1503)=MONTH($A$2:$A$4815))),1)</f>
        <v>0</v>
      </c>
    </row>
    <row r="1504" spans="1:4" x14ac:dyDescent="0.35">
      <c r="A1504" s="68">
        <v>39996</v>
      </c>
      <c r="B1504">
        <v>896.42</v>
      </c>
      <c r="C1504">
        <v>102.01</v>
      </c>
      <c r="D1504" s="21" t="b" cm="1">
        <f t="array" ref="D1504">A1504=_xlfn.AGGREGATE(14,6,$A$2:$A$4815/((YEAR(A1504)=YEAR($A$2:$A$4815))*(MONTH(A1504)=MONTH($A$2:$A$4815))),1)</f>
        <v>0</v>
      </c>
    </row>
    <row r="1505" spans="1:4" x14ac:dyDescent="0.35">
      <c r="A1505" s="68">
        <v>39997</v>
      </c>
      <c r="B1505">
        <v>896.42</v>
      </c>
      <c r="C1505">
        <v>102.01</v>
      </c>
      <c r="D1505" s="21" t="b" cm="1">
        <f t="array" ref="D1505">A1505=_xlfn.AGGREGATE(14,6,$A$2:$A$4815/((YEAR(A1505)=YEAR($A$2:$A$4815))*(MONTH(A1505)=MONTH($A$2:$A$4815))),1)</f>
        <v>0</v>
      </c>
    </row>
    <row r="1506" spans="1:4" x14ac:dyDescent="0.35">
      <c r="A1506" s="68">
        <v>40000</v>
      </c>
      <c r="B1506">
        <v>898.72</v>
      </c>
      <c r="C1506">
        <v>101.93</v>
      </c>
      <c r="D1506" s="21" t="b" cm="1">
        <f t="array" ref="D1506">A1506=_xlfn.AGGREGATE(14,6,$A$2:$A$4815/((YEAR(A1506)=YEAR($A$2:$A$4815))*(MONTH(A1506)=MONTH($A$2:$A$4815))),1)</f>
        <v>0</v>
      </c>
    </row>
    <row r="1507" spans="1:4" x14ac:dyDescent="0.35">
      <c r="A1507" s="68">
        <v>40001</v>
      </c>
      <c r="B1507">
        <v>881.03</v>
      </c>
      <c r="C1507">
        <v>102.26</v>
      </c>
      <c r="D1507" s="21" t="b" cm="1">
        <f t="array" ref="D1507">A1507=_xlfn.AGGREGATE(14,6,$A$2:$A$4815/((YEAR(A1507)=YEAR($A$2:$A$4815))*(MONTH(A1507)=MONTH($A$2:$A$4815))),1)</f>
        <v>0</v>
      </c>
    </row>
    <row r="1508" spans="1:4" x14ac:dyDescent="0.35">
      <c r="A1508" s="68">
        <v>40002</v>
      </c>
      <c r="B1508">
        <v>879.56</v>
      </c>
      <c r="C1508">
        <v>102.82</v>
      </c>
      <c r="D1508" s="21" t="b" cm="1">
        <f t="array" ref="D1508">A1508=_xlfn.AGGREGATE(14,6,$A$2:$A$4815/((YEAR(A1508)=YEAR($A$2:$A$4815))*(MONTH(A1508)=MONTH($A$2:$A$4815))),1)</f>
        <v>0</v>
      </c>
    </row>
    <row r="1509" spans="1:4" x14ac:dyDescent="0.35">
      <c r="A1509" s="68">
        <v>40003</v>
      </c>
      <c r="B1509">
        <v>882.68</v>
      </c>
      <c r="C1509">
        <v>102.53</v>
      </c>
      <c r="D1509" s="21" t="b" cm="1">
        <f t="array" ref="D1509">A1509=_xlfn.AGGREGATE(14,6,$A$2:$A$4815/((YEAR(A1509)=YEAR($A$2:$A$4815))*(MONTH(A1509)=MONTH($A$2:$A$4815))),1)</f>
        <v>0</v>
      </c>
    </row>
    <row r="1510" spans="1:4" x14ac:dyDescent="0.35">
      <c r="A1510" s="68">
        <v>40004</v>
      </c>
      <c r="B1510">
        <v>879.13</v>
      </c>
      <c r="C1510">
        <v>102.88</v>
      </c>
      <c r="D1510" s="21" t="b" cm="1">
        <f t="array" ref="D1510">A1510=_xlfn.AGGREGATE(14,6,$A$2:$A$4815/((YEAR(A1510)=YEAR($A$2:$A$4815))*(MONTH(A1510)=MONTH($A$2:$A$4815))),1)</f>
        <v>0</v>
      </c>
    </row>
    <row r="1511" spans="1:4" x14ac:dyDescent="0.35">
      <c r="A1511" s="68">
        <v>40007</v>
      </c>
      <c r="B1511">
        <v>901.05</v>
      </c>
      <c r="C1511">
        <v>102.83</v>
      </c>
      <c r="D1511" s="21" t="b" cm="1">
        <f t="array" ref="D1511">A1511=_xlfn.AGGREGATE(14,6,$A$2:$A$4815/((YEAR(A1511)=YEAR($A$2:$A$4815))*(MONTH(A1511)=MONTH($A$2:$A$4815))),1)</f>
        <v>0</v>
      </c>
    </row>
    <row r="1512" spans="1:4" x14ac:dyDescent="0.35">
      <c r="A1512" s="68">
        <v>40008</v>
      </c>
      <c r="B1512">
        <v>905.84</v>
      </c>
      <c r="C1512">
        <v>102.52</v>
      </c>
      <c r="D1512" s="21" t="b" cm="1">
        <f t="array" ref="D1512">A1512=_xlfn.AGGREGATE(14,6,$A$2:$A$4815/((YEAR(A1512)=YEAR($A$2:$A$4815))*(MONTH(A1512)=MONTH($A$2:$A$4815))),1)</f>
        <v>0</v>
      </c>
    </row>
    <row r="1513" spans="1:4" x14ac:dyDescent="0.35">
      <c r="A1513" s="68">
        <v>40009</v>
      </c>
      <c r="B1513">
        <v>932.68</v>
      </c>
      <c r="C1513">
        <v>101.85</v>
      </c>
      <c r="D1513" s="21" t="b" cm="1">
        <f t="array" ref="D1513">A1513=_xlfn.AGGREGATE(14,6,$A$2:$A$4815/((YEAR(A1513)=YEAR($A$2:$A$4815))*(MONTH(A1513)=MONTH($A$2:$A$4815))),1)</f>
        <v>0</v>
      </c>
    </row>
    <row r="1514" spans="1:4" x14ac:dyDescent="0.35">
      <c r="A1514" s="68">
        <v>40010</v>
      </c>
      <c r="B1514">
        <v>940.74</v>
      </c>
      <c r="C1514">
        <v>102.17</v>
      </c>
      <c r="D1514" s="21" t="b" cm="1">
        <f t="array" ref="D1514">A1514=_xlfn.AGGREGATE(14,6,$A$2:$A$4815/((YEAR(A1514)=YEAR($A$2:$A$4815))*(MONTH(A1514)=MONTH($A$2:$A$4815))),1)</f>
        <v>0</v>
      </c>
    </row>
    <row r="1515" spans="1:4" x14ac:dyDescent="0.35">
      <c r="A1515" s="68">
        <v>40011</v>
      </c>
      <c r="B1515">
        <v>940.38</v>
      </c>
      <c r="C1515">
        <v>102.17</v>
      </c>
      <c r="D1515" s="21" t="b" cm="1">
        <f t="array" ref="D1515">A1515=_xlfn.AGGREGATE(14,6,$A$2:$A$4815/((YEAR(A1515)=YEAR($A$2:$A$4815))*(MONTH(A1515)=MONTH($A$2:$A$4815))),1)</f>
        <v>0</v>
      </c>
    </row>
    <row r="1516" spans="1:4" x14ac:dyDescent="0.35">
      <c r="A1516" s="68">
        <v>40014</v>
      </c>
      <c r="B1516">
        <v>951.13</v>
      </c>
      <c r="C1516">
        <v>102.29</v>
      </c>
      <c r="D1516" s="21" t="b" cm="1">
        <f t="array" ref="D1516">A1516=_xlfn.AGGREGATE(14,6,$A$2:$A$4815/((YEAR(A1516)=YEAR($A$2:$A$4815))*(MONTH(A1516)=MONTH($A$2:$A$4815))),1)</f>
        <v>0</v>
      </c>
    </row>
    <row r="1517" spans="1:4" x14ac:dyDescent="0.35">
      <c r="A1517" s="68">
        <v>40015</v>
      </c>
      <c r="B1517">
        <v>954.58</v>
      </c>
      <c r="C1517">
        <v>103</v>
      </c>
      <c r="D1517" s="21" t="b" cm="1">
        <f t="array" ref="D1517">A1517=_xlfn.AGGREGATE(14,6,$A$2:$A$4815/((YEAR(A1517)=YEAR($A$2:$A$4815))*(MONTH(A1517)=MONTH($A$2:$A$4815))),1)</f>
        <v>0</v>
      </c>
    </row>
    <row r="1518" spans="1:4" x14ac:dyDescent="0.35">
      <c r="A1518" s="68">
        <v>40016</v>
      </c>
      <c r="B1518">
        <v>954.07</v>
      </c>
      <c r="C1518">
        <v>102.65</v>
      </c>
      <c r="D1518" s="21" t="b" cm="1">
        <f t="array" ref="D1518">A1518=_xlfn.AGGREGATE(14,6,$A$2:$A$4815/((YEAR(A1518)=YEAR($A$2:$A$4815))*(MONTH(A1518)=MONTH($A$2:$A$4815))),1)</f>
        <v>0</v>
      </c>
    </row>
    <row r="1519" spans="1:4" x14ac:dyDescent="0.35">
      <c r="A1519" s="68">
        <v>40017</v>
      </c>
      <c r="B1519">
        <v>976.29</v>
      </c>
      <c r="C1519">
        <v>102.39</v>
      </c>
      <c r="D1519" s="21" t="b" cm="1">
        <f t="array" ref="D1519">A1519=_xlfn.AGGREGATE(14,6,$A$2:$A$4815/((YEAR(A1519)=YEAR($A$2:$A$4815))*(MONTH(A1519)=MONTH($A$2:$A$4815))),1)</f>
        <v>0</v>
      </c>
    </row>
    <row r="1520" spans="1:4" x14ac:dyDescent="0.35">
      <c r="A1520" s="68">
        <v>40018</v>
      </c>
      <c r="B1520">
        <v>979.26</v>
      </c>
      <c r="C1520">
        <v>102.39</v>
      </c>
      <c r="D1520" s="21" t="b" cm="1">
        <f t="array" ref="D1520">A1520=_xlfn.AGGREGATE(14,6,$A$2:$A$4815/((YEAR(A1520)=YEAR($A$2:$A$4815))*(MONTH(A1520)=MONTH($A$2:$A$4815))),1)</f>
        <v>0</v>
      </c>
    </row>
    <row r="1521" spans="1:4" x14ac:dyDescent="0.35">
      <c r="A1521" s="68">
        <v>40021</v>
      </c>
      <c r="B1521">
        <v>982.18</v>
      </c>
      <c r="C1521">
        <v>102.08</v>
      </c>
      <c r="D1521" s="21" t="b" cm="1">
        <f t="array" ref="D1521">A1521=_xlfn.AGGREGATE(14,6,$A$2:$A$4815/((YEAR(A1521)=YEAR($A$2:$A$4815))*(MONTH(A1521)=MONTH($A$2:$A$4815))),1)</f>
        <v>0</v>
      </c>
    </row>
    <row r="1522" spans="1:4" x14ac:dyDescent="0.35">
      <c r="A1522" s="68">
        <v>40022</v>
      </c>
      <c r="B1522">
        <v>979.62</v>
      </c>
      <c r="C1522">
        <v>102.27</v>
      </c>
      <c r="D1522" s="21" t="b" cm="1">
        <f t="array" ref="D1522">A1522=_xlfn.AGGREGATE(14,6,$A$2:$A$4815/((YEAR(A1522)=YEAR($A$2:$A$4815))*(MONTH(A1522)=MONTH($A$2:$A$4815))),1)</f>
        <v>0</v>
      </c>
    </row>
    <row r="1523" spans="1:4" x14ac:dyDescent="0.35">
      <c r="A1523" s="68">
        <v>40023</v>
      </c>
      <c r="B1523">
        <v>975.15</v>
      </c>
      <c r="C1523">
        <v>102.45</v>
      </c>
      <c r="D1523" s="21" t="b" cm="1">
        <f t="array" ref="D1523">A1523=_xlfn.AGGREGATE(14,6,$A$2:$A$4815/((YEAR(A1523)=YEAR($A$2:$A$4815))*(MONTH(A1523)=MONTH($A$2:$A$4815))),1)</f>
        <v>0</v>
      </c>
    </row>
    <row r="1524" spans="1:4" x14ac:dyDescent="0.35">
      <c r="A1524" s="68">
        <v>40024</v>
      </c>
      <c r="B1524">
        <v>986.75</v>
      </c>
      <c r="C1524">
        <v>102.58</v>
      </c>
      <c r="D1524" s="21" t="b" cm="1">
        <f t="array" ref="D1524">A1524=_xlfn.AGGREGATE(14,6,$A$2:$A$4815/((YEAR(A1524)=YEAR($A$2:$A$4815))*(MONTH(A1524)=MONTH($A$2:$A$4815))),1)</f>
        <v>0</v>
      </c>
    </row>
    <row r="1525" spans="1:4" x14ac:dyDescent="0.35">
      <c r="A1525" s="68">
        <v>40025</v>
      </c>
      <c r="B1525">
        <v>987.48</v>
      </c>
      <c r="C1525">
        <v>103.1</v>
      </c>
      <c r="D1525" s="21" t="b" cm="1">
        <f t="array" ref="D1525">A1525=_xlfn.AGGREGATE(14,6,$A$2:$A$4815/((YEAR(A1525)=YEAR($A$2:$A$4815))*(MONTH(A1525)=MONTH($A$2:$A$4815))),1)</f>
        <v>1</v>
      </c>
    </row>
    <row r="1526" spans="1:4" x14ac:dyDescent="0.35">
      <c r="A1526" s="68">
        <v>40028</v>
      </c>
      <c r="B1526">
        <v>1002.63</v>
      </c>
      <c r="C1526">
        <v>102.55</v>
      </c>
      <c r="D1526" s="21" t="b" cm="1">
        <f t="array" ref="D1526">A1526=_xlfn.AGGREGATE(14,6,$A$2:$A$4815/((YEAR(A1526)=YEAR($A$2:$A$4815))*(MONTH(A1526)=MONTH($A$2:$A$4815))),1)</f>
        <v>0</v>
      </c>
    </row>
    <row r="1527" spans="1:4" x14ac:dyDescent="0.35">
      <c r="A1527" s="68">
        <v>40029</v>
      </c>
      <c r="B1527">
        <v>1005.65</v>
      </c>
      <c r="C1527">
        <v>102.24</v>
      </c>
      <c r="D1527" s="21" t="b" cm="1">
        <f t="array" ref="D1527">A1527=_xlfn.AGGREGATE(14,6,$A$2:$A$4815/((YEAR(A1527)=YEAR($A$2:$A$4815))*(MONTH(A1527)=MONTH($A$2:$A$4815))),1)</f>
        <v>0</v>
      </c>
    </row>
    <row r="1528" spans="1:4" x14ac:dyDescent="0.35">
      <c r="A1528" s="68">
        <v>40030</v>
      </c>
      <c r="B1528">
        <v>1002.72</v>
      </c>
      <c r="C1528">
        <v>102.15</v>
      </c>
      <c r="D1528" s="21" t="b" cm="1">
        <f t="array" ref="D1528">A1528=_xlfn.AGGREGATE(14,6,$A$2:$A$4815/((YEAR(A1528)=YEAR($A$2:$A$4815))*(MONTH(A1528)=MONTH($A$2:$A$4815))),1)</f>
        <v>0</v>
      </c>
    </row>
    <row r="1529" spans="1:4" x14ac:dyDescent="0.35">
      <c r="A1529" s="68">
        <v>40031</v>
      </c>
      <c r="B1529">
        <v>997.08</v>
      </c>
      <c r="C1529">
        <v>102.2</v>
      </c>
      <c r="D1529" s="21" t="b" cm="1">
        <f t="array" ref="D1529">A1529=_xlfn.AGGREGATE(14,6,$A$2:$A$4815/((YEAR(A1529)=YEAR($A$2:$A$4815))*(MONTH(A1529)=MONTH($A$2:$A$4815))),1)</f>
        <v>0</v>
      </c>
    </row>
    <row r="1530" spans="1:4" x14ac:dyDescent="0.35">
      <c r="A1530" s="68">
        <v>40032</v>
      </c>
      <c r="B1530">
        <v>1010.48</v>
      </c>
      <c r="C1530">
        <v>101.59</v>
      </c>
      <c r="D1530" s="21" t="b" cm="1">
        <f t="array" ref="D1530">A1530=_xlfn.AGGREGATE(14,6,$A$2:$A$4815/((YEAR(A1530)=YEAR($A$2:$A$4815))*(MONTH(A1530)=MONTH($A$2:$A$4815))),1)</f>
        <v>0</v>
      </c>
    </row>
    <row r="1531" spans="1:4" x14ac:dyDescent="0.35">
      <c r="A1531" s="68">
        <v>40035</v>
      </c>
      <c r="B1531">
        <v>1007.1</v>
      </c>
      <c r="C1531">
        <v>102.38</v>
      </c>
      <c r="D1531" s="21" t="b" cm="1">
        <f t="array" ref="D1531">A1531=_xlfn.AGGREGATE(14,6,$A$2:$A$4815/((YEAR(A1531)=YEAR($A$2:$A$4815))*(MONTH(A1531)=MONTH($A$2:$A$4815))),1)</f>
        <v>0</v>
      </c>
    </row>
    <row r="1532" spans="1:4" x14ac:dyDescent="0.35">
      <c r="A1532" s="68">
        <v>40036</v>
      </c>
      <c r="B1532">
        <v>994.35</v>
      </c>
      <c r="C1532">
        <v>102.74</v>
      </c>
      <c r="D1532" s="21" t="b" cm="1">
        <f t="array" ref="D1532">A1532=_xlfn.AGGREGATE(14,6,$A$2:$A$4815/((YEAR(A1532)=YEAR($A$2:$A$4815))*(MONTH(A1532)=MONTH($A$2:$A$4815))),1)</f>
        <v>0</v>
      </c>
    </row>
    <row r="1533" spans="1:4" x14ac:dyDescent="0.35">
      <c r="A1533" s="68">
        <v>40037</v>
      </c>
      <c r="B1533">
        <v>1005.81</v>
      </c>
      <c r="C1533">
        <v>102.69</v>
      </c>
      <c r="D1533" s="21" t="b" cm="1">
        <f t="array" ref="D1533">A1533=_xlfn.AGGREGATE(14,6,$A$2:$A$4815/((YEAR(A1533)=YEAR($A$2:$A$4815))*(MONTH(A1533)=MONTH($A$2:$A$4815))),1)</f>
        <v>0</v>
      </c>
    </row>
    <row r="1534" spans="1:4" x14ac:dyDescent="0.35">
      <c r="A1534" s="68">
        <v>40038</v>
      </c>
      <c r="B1534">
        <v>1012.73</v>
      </c>
      <c r="C1534">
        <v>102.95</v>
      </c>
      <c r="D1534" s="21" t="b" cm="1">
        <f t="array" ref="D1534">A1534=_xlfn.AGGREGATE(14,6,$A$2:$A$4815/((YEAR(A1534)=YEAR($A$2:$A$4815))*(MONTH(A1534)=MONTH($A$2:$A$4815))),1)</f>
        <v>0</v>
      </c>
    </row>
    <row r="1535" spans="1:4" x14ac:dyDescent="0.35">
      <c r="A1535" s="68">
        <v>40039</v>
      </c>
      <c r="B1535">
        <v>1004.09</v>
      </c>
      <c r="C1535">
        <v>103.13</v>
      </c>
      <c r="D1535" s="21" t="b" cm="1">
        <f t="array" ref="D1535">A1535=_xlfn.AGGREGATE(14,6,$A$2:$A$4815/((YEAR(A1535)=YEAR($A$2:$A$4815))*(MONTH(A1535)=MONTH($A$2:$A$4815))),1)</f>
        <v>0</v>
      </c>
    </row>
    <row r="1536" spans="1:4" x14ac:dyDescent="0.35">
      <c r="A1536" s="68">
        <v>40042</v>
      </c>
      <c r="B1536">
        <v>979.73</v>
      </c>
      <c r="C1536">
        <v>103.56</v>
      </c>
      <c r="D1536" s="21" t="b" cm="1">
        <f t="array" ref="D1536">A1536=_xlfn.AGGREGATE(14,6,$A$2:$A$4815/((YEAR(A1536)=YEAR($A$2:$A$4815))*(MONTH(A1536)=MONTH($A$2:$A$4815))),1)</f>
        <v>0</v>
      </c>
    </row>
    <row r="1537" spans="1:4" x14ac:dyDescent="0.35">
      <c r="A1537" s="68">
        <v>40043</v>
      </c>
      <c r="B1537">
        <v>989.67</v>
      </c>
      <c r="C1537">
        <v>103.22</v>
      </c>
      <c r="D1537" s="21" t="b" cm="1">
        <f t="array" ref="D1537">A1537=_xlfn.AGGREGATE(14,6,$A$2:$A$4815/((YEAR(A1537)=YEAR($A$2:$A$4815))*(MONTH(A1537)=MONTH($A$2:$A$4815))),1)</f>
        <v>0</v>
      </c>
    </row>
    <row r="1538" spans="1:4" x14ac:dyDescent="0.35">
      <c r="A1538" s="68">
        <v>40044</v>
      </c>
      <c r="B1538">
        <v>996.46</v>
      </c>
      <c r="C1538">
        <v>103.43</v>
      </c>
      <c r="D1538" s="21" t="b" cm="1">
        <f t="array" ref="D1538">A1538=_xlfn.AGGREGATE(14,6,$A$2:$A$4815/((YEAR(A1538)=YEAR($A$2:$A$4815))*(MONTH(A1538)=MONTH($A$2:$A$4815))),1)</f>
        <v>0</v>
      </c>
    </row>
    <row r="1539" spans="1:4" x14ac:dyDescent="0.35">
      <c r="A1539" s="68">
        <v>40045</v>
      </c>
      <c r="B1539">
        <v>1007.37</v>
      </c>
      <c r="C1539">
        <v>103.6</v>
      </c>
      <c r="D1539" s="21" t="b" cm="1">
        <f t="array" ref="D1539">A1539=_xlfn.AGGREGATE(14,6,$A$2:$A$4815/((YEAR(A1539)=YEAR($A$2:$A$4815))*(MONTH(A1539)=MONTH($A$2:$A$4815))),1)</f>
        <v>0</v>
      </c>
    </row>
    <row r="1540" spans="1:4" x14ac:dyDescent="0.35">
      <c r="A1540" s="68">
        <v>40046</v>
      </c>
      <c r="B1540">
        <v>1026.1300000000001</v>
      </c>
      <c r="C1540">
        <v>103</v>
      </c>
      <c r="D1540" s="21" t="b" cm="1">
        <f t="array" ref="D1540">A1540=_xlfn.AGGREGATE(14,6,$A$2:$A$4815/((YEAR(A1540)=YEAR($A$2:$A$4815))*(MONTH(A1540)=MONTH($A$2:$A$4815))),1)</f>
        <v>0</v>
      </c>
    </row>
    <row r="1541" spans="1:4" x14ac:dyDescent="0.35">
      <c r="A1541" s="68">
        <v>40049</v>
      </c>
      <c r="B1541">
        <v>1025.57</v>
      </c>
      <c r="C1541">
        <v>103.42</v>
      </c>
      <c r="D1541" s="21" t="b" cm="1">
        <f t="array" ref="D1541">A1541=_xlfn.AGGREGATE(14,6,$A$2:$A$4815/((YEAR(A1541)=YEAR($A$2:$A$4815))*(MONTH(A1541)=MONTH($A$2:$A$4815))),1)</f>
        <v>0</v>
      </c>
    </row>
    <row r="1542" spans="1:4" x14ac:dyDescent="0.35">
      <c r="A1542" s="68">
        <v>40050</v>
      </c>
      <c r="B1542">
        <v>1028</v>
      </c>
      <c r="C1542">
        <v>103.59</v>
      </c>
      <c r="D1542" s="21" t="b" cm="1">
        <f t="array" ref="D1542">A1542=_xlfn.AGGREGATE(14,6,$A$2:$A$4815/((YEAR(A1542)=YEAR($A$2:$A$4815))*(MONTH(A1542)=MONTH($A$2:$A$4815))),1)</f>
        <v>0</v>
      </c>
    </row>
    <row r="1543" spans="1:4" x14ac:dyDescent="0.35">
      <c r="A1543" s="68">
        <v>40051</v>
      </c>
      <c r="B1543">
        <v>1028.1199999999999</v>
      </c>
      <c r="C1543">
        <v>103.74</v>
      </c>
      <c r="D1543" s="21" t="b" cm="1">
        <f t="array" ref="D1543">A1543=_xlfn.AGGREGATE(14,6,$A$2:$A$4815/((YEAR(A1543)=YEAR($A$2:$A$4815))*(MONTH(A1543)=MONTH($A$2:$A$4815))),1)</f>
        <v>0</v>
      </c>
    </row>
    <row r="1544" spans="1:4" x14ac:dyDescent="0.35">
      <c r="A1544" s="68">
        <v>40052</v>
      </c>
      <c r="B1544">
        <v>1030.98</v>
      </c>
      <c r="C1544">
        <v>103.66</v>
      </c>
      <c r="D1544" s="21" t="b" cm="1">
        <f t="array" ref="D1544">A1544=_xlfn.AGGREGATE(14,6,$A$2:$A$4815/((YEAR(A1544)=YEAR($A$2:$A$4815))*(MONTH(A1544)=MONTH($A$2:$A$4815))),1)</f>
        <v>0</v>
      </c>
    </row>
    <row r="1545" spans="1:4" x14ac:dyDescent="0.35">
      <c r="A1545" s="68">
        <v>40053</v>
      </c>
      <c r="B1545">
        <v>1028.93</v>
      </c>
      <c r="C1545">
        <v>103.59</v>
      </c>
      <c r="D1545" s="21" t="b" cm="1">
        <f t="array" ref="D1545">A1545=_xlfn.AGGREGATE(14,6,$A$2:$A$4815/((YEAR(A1545)=YEAR($A$2:$A$4815))*(MONTH(A1545)=MONTH($A$2:$A$4815))),1)</f>
        <v>0</v>
      </c>
    </row>
    <row r="1546" spans="1:4" x14ac:dyDescent="0.35">
      <c r="A1546" s="68">
        <v>40056</v>
      </c>
      <c r="B1546">
        <v>1020.63</v>
      </c>
      <c r="C1546">
        <v>104.02</v>
      </c>
      <c r="D1546" s="21" t="b" cm="1">
        <f t="array" ref="D1546">A1546=_xlfn.AGGREGATE(14,6,$A$2:$A$4815/((YEAR(A1546)=YEAR($A$2:$A$4815))*(MONTH(A1546)=MONTH($A$2:$A$4815))),1)</f>
        <v>1</v>
      </c>
    </row>
    <row r="1547" spans="1:4" x14ac:dyDescent="0.35">
      <c r="A1547" s="68">
        <v>40057</v>
      </c>
      <c r="B1547">
        <v>998.04</v>
      </c>
      <c r="C1547">
        <v>103.51</v>
      </c>
      <c r="D1547" s="21" t="b" cm="1">
        <f t="array" ref="D1547">A1547=_xlfn.AGGREGATE(14,6,$A$2:$A$4815/((YEAR(A1547)=YEAR($A$2:$A$4815))*(MONTH(A1547)=MONTH($A$2:$A$4815))),1)</f>
        <v>0</v>
      </c>
    </row>
    <row r="1548" spans="1:4" x14ac:dyDescent="0.35">
      <c r="A1548" s="68">
        <v>40058</v>
      </c>
      <c r="B1548">
        <v>994.75</v>
      </c>
      <c r="C1548">
        <v>104.06</v>
      </c>
      <c r="D1548" s="21" t="b" cm="1">
        <f t="array" ref="D1548">A1548=_xlfn.AGGREGATE(14,6,$A$2:$A$4815/((YEAR(A1548)=YEAR($A$2:$A$4815))*(MONTH(A1548)=MONTH($A$2:$A$4815))),1)</f>
        <v>0</v>
      </c>
    </row>
    <row r="1549" spans="1:4" x14ac:dyDescent="0.35">
      <c r="A1549" s="68">
        <v>40059</v>
      </c>
      <c r="B1549">
        <v>1003.24</v>
      </c>
      <c r="C1549">
        <v>103.87</v>
      </c>
      <c r="D1549" s="21" t="b" cm="1">
        <f t="array" ref="D1549">A1549=_xlfn.AGGREGATE(14,6,$A$2:$A$4815/((YEAR(A1549)=YEAR($A$2:$A$4815))*(MONTH(A1549)=MONTH($A$2:$A$4815))),1)</f>
        <v>0</v>
      </c>
    </row>
    <row r="1550" spans="1:4" x14ac:dyDescent="0.35">
      <c r="A1550" s="68">
        <v>40060</v>
      </c>
      <c r="B1550">
        <v>1016.4</v>
      </c>
      <c r="C1550">
        <v>103.67</v>
      </c>
      <c r="D1550" s="21" t="b" cm="1">
        <f t="array" ref="D1550">A1550=_xlfn.AGGREGATE(14,6,$A$2:$A$4815/((YEAR(A1550)=YEAR($A$2:$A$4815))*(MONTH(A1550)=MONTH($A$2:$A$4815))),1)</f>
        <v>0</v>
      </c>
    </row>
    <row r="1551" spans="1:4" x14ac:dyDescent="0.35">
      <c r="A1551" s="68">
        <v>40063</v>
      </c>
      <c r="B1551">
        <v>1016.4</v>
      </c>
      <c r="C1551">
        <v>103.67</v>
      </c>
      <c r="D1551" s="21" t="b" cm="1">
        <f t="array" ref="D1551">A1551=_xlfn.AGGREGATE(14,6,$A$2:$A$4815/((YEAR(A1551)=YEAR($A$2:$A$4815))*(MONTH(A1551)=MONTH($A$2:$A$4815))),1)</f>
        <v>0</v>
      </c>
    </row>
    <row r="1552" spans="1:4" x14ac:dyDescent="0.35">
      <c r="A1552" s="68">
        <v>40064</v>
      </c>
      <c r="B1552">
        <v>1025.3900000000001</v>
      </c>
      <c r="C1552">
        <v>103.52</v>
      </c>
      <c r="D1552" s="21" t="b" cm="1">
        <f t="array" ref="D1552">A1552=_xlfn.AGGREGATE(14,6,$A$2:$A$4815/((YEAR(A1552)=YEAR($A$2:$A$4815))*(MONTH(A1552)=MONTH($A$2:$A$4815))),1)</f>
        <v>0</v>
      </c>
    </row>
    <row r="1553" spans="1:4" x14ac:dyDescent="0.35">
      <c r="A1553" s="68">
        <v>40065</v>
      </c>
      <c r="B1553">
        <v>1033.3699999999999</v>
      </c>
      <c r="C1553">
        <v>103.7204</v>
      </c>
      <c r="D1553" s="21" t="b" cm="1">
        <f t="array" ref="D1553">A1553=_xlfn.AGGREGATE(14,6,$A$2:$A$4815/((YEAR(A1553)=YEAR($A$2:$A$4815))*(MONTH(A1553)=MONTH($A$2:$A$4815))),1)</f>
        <v>0</v>
      </c>
    </row>
    <row r="1554" spans="1:4" x14ac:dyDescent="0.35">
      <c r="A1554" s="68">
        <v>40066</v>
      </c>
      <c r="B1554">
        <v>1044.1400000000001</v>
      </c>
      <c r="C1554">
        <v>104.25</v>
      </c>
      <c r="D1554" s="21" t="b" cm="1">
        <f t="array" ref="D1554">A1554=_xlfn.AGGREGATE(14,6,$A$2:$A$4815/((YEAR(A1554)=YEAR($A$2:$A$4815))*(MONTH(A1554)=MONTH($A$2:$A$4815))),1)</f>
        <v>0</v>
      </c>
    </row>
    <row r="1555" spans="1:4" x14ac:dyDescent="0.35">
      <c r="A1555" s="68">
        <v>40067</v>
      </c>
      <c r="B1555">
        <v>1042.73</v>
      </c>
      <c r="C1555">
        <v>104.24</v>
      </c>
      <c r="D1555" s="21" t="b" cm="1">
        <f t="array" ref="D1555">A1555=_xlfn.AGGREGATE(14,6,$A$2:$A$4815/((YEAR(A1555)=YEAR($A$2:$A$4815))*(MONTH(A1555)=MONTH($A$2:$A$4815))),1)</f>
        <v>0</v>
      </c>
    </row>
    <row r="1556" spans="1:4" x14ac:dyDescent="0.35">
      <c r="A1556" s="68">
        <v>40070</v>
      </c>
      <c r="B1556">
        <v>1049.3399999999999</v>
      </c>
      <c r="C1556">
        <v>104.09</v>
      </c>
      <c r="D1556" s="21" t="b" cm="1">
        <f t="array" ref="D1556">A1556=_xlfn.AGGREGATE(14,6,$A$2:$A$4815/((YEAR(A1556)=YEAR($A$2:$A$4815))*(MONTH(A1556)=MONTH($A$2:$A$4815))),1)</f>
        <v>0</v>
      </c>
    </row>
    <row r="1557" spans="1:4" x14ac:dyDescent="0.35">
      <c r="A1557" s="68">
        <v>40071</v>
      </c>
      <c r="B1557">
        <v>1052.6300000000001</v>
      </c>
      <c r="C1557">
        <v>103.93</v>
      </c>
      <c r="D1557" s="21" t="b" cm="1">
        <f t="array" ref="D1557">A1557=_xlfn.AGGREGATE(14,6,$A$2:$A$4815/((YEAR(A1557)=YEAR($A$2:$A$4815))*(MONTH(A1557)=MONTH($A$2:$A$4815))),1)</f>
        <v>0</v>
      </c>
    </row>
    <row r="1558" spans="1:4" x14ac:dyDescent="0.35">
      <c r="A1558" s="68">
        <v>40072</v>
      </c>
      <c r="B1558">
        <v>1068.76</v>
      </c>
      <c r="C1558">
        <v>104.01</v>
      </c>
      <c r="D1558" s="21" t="b" cm="1">
        <f t="array" ref="D1558">A1558=_xlfn.AGGREGATE(14,6,$A$2:$A$4815/((YEAR(A1558)=YEAR($A$2:$A$4815))*(MONTH(A1558)=MONTH($A$2:$A$4815))),1)</f>
        <v>0</v>
      </c>
    </row>
    <row r="1559" spans="1:4" x14ac:dyDescent="0.35">
      <c r="A1559" s="68">
        <v>40073</v>
      </c>
      <c r="B1559">
        <v>1065.48</v>
      </c>
      <c r="C1559">
        <v>104.5</v>
      </c>
      <c r="D1559" s="21" t="b" cm="1">
        <f t="array" ref="D1559">A1559=_xlfn.AGGREGATE(14,6,$A$2:$A$4815/((YEAR(A1559)=YEAR($A$2:$A$4815))*(MONTH(A1559)=MONTH($A$2:$A$4815))),1)</f>
        <v>0</v>
      </c>
    </row>
    <row r="1560" spans="1:4" x14ac:dyDescent="0.35">
      <c r="A1560" s="68">
        <v>40074</v>
      </c>
      <c r="B1560">
        <v>1068.3</v>
      </c>
      <c r="C1560">
        <v>104.24</v>
      </c>
      <c r="D1560" s="21" t="b" cm="1">
        <f t="array" ref="D1560">A1560=_xlfn.AGGREGATE(14,6,$A$2:$A$4815/((YEAR(A1560)=YEAR($A$2:$A$4815))*(MONTH(A1560)=MONTH($A$2:$A$4815))),1)</f>
        <v>0</v>
      </c>
    </row>
    <row r="1561" spans="1:4" x14ac:dyDescent="0.35">
      <c r="A1561" s="68">
        <v>40077</v>
      </c>
      <c r="B1561">
        <v>1064.6600000000001</v>
      </c>
      <c r="C1561">
        <v>104.16</v>
      </c>
      <c r="D1561" s="21" t="b" cm="1">
        <f t="array" ref="D1561">A1561=_xlfn.AGGREGATE(14,6,$A$2:$A$4815/((YEAR(A1561)=YEAR($A$2:$A$4815))*(MONTH(A1561)=MONTH($A$2:$A$4815))),1)</f>
        <v>0</v>
      </c>
    </row>
    <row r="1562" spans="1:4" x14ac:dyDescent="0.35">
      <c r="A1562" s="68">
        <v>40078</v>
      </c>
      <c r="B1562">
        <v>1071.6600000000001</v>
      </c>
      <c r="C1562">
        <v>104.09</v>
      </c>
      <c r="D1562" s="21" t="b" cm="1">
        <f t="array" ref="D1562">A1562=_xlfn.AGGREGATE(14,6,$A$2:$A$4815/((YEAR(A1562)=YEAR($A$2:$A$4815))*(MONTH(A1562)=MONTH($A$2:$A$4815))),1)</f>
        <v>0</v>
      </c>
    </row>
    <row r="1563" spans="1:4" x14ac:dyDescent="0.35">
      <c r="A1563" s="68">
        <v>40079</v>
      </c>
      <c r="B1563">
        <v>1060.8699999999999</v>
      </c>
      <c r="C1563">
        <v>104.35</v>
      </c>
      <c r="D1563" s="21" t="b" cm="1">
        <f t="array" ref="D1563">A1563=_xlfn.AGGREGATE(14,6,$A$2:$A$4815/((YEAR(A1563)=YEAR($A$2:$A$4815))*(MONTH(A1563)=MONTH($A$2:$A$4815))),1)</f>
        <v>0</v>
      </c>
    </row>
    <row r="1564" spans="1:4" x14ac:dyDescent="0.35">
      <c r="A1564" s="68">
        <v>40080</v>
      </c>
      <c r="B1564">
        <v>1050.78</v>
      </c>
      <c r="C1564">
        <v>104.48</v>
      </c>
      <c r="D1564" s="21" t="b" cm="1">
        <f t="array" ref="D1564">A1564=_xlfn.AGGREGATE(14,6,$A$2:$A$4815/((YEAR(A1564)=YEAR($A$2:$A$4815))*(MONTH(A1564)=MONTH($A$2:$A$4815))),1)</f>
        <v>0</v>
      </c>
    </row>
    <row r="1565" spans="1:4" x14ac:dyDescent="0.35">
      <c r="A1565" s="68">
        <v>40081</v>
      </c>
      <c r="B1565">
        <v>1044.3800000000001</v>
      </c>
      <c r="C1565">
        <v>104.79</v>
      </c>
      <c r="D1565" s="21" t="b" cm="1">
        <f t="array" ref="D1565">A1565=_xlfn.AGGREGATE(14,6,$A$2:$A$4815/((YEAR(A1565)=YEAR($A$2:$A$4815))*(MONTH(A1565)=MONTH($A$2:$A$4815))),1)</f>
        <v>0</v>
      </c>
    </row>
    <row r="1566" spans="1:4" x14ac:dyDescent="0.35">
      <c r="A1566" s="68">
        <v>40084</v>
      </c>
      <c r="B1566">
        <v>1062.98</v>
      </c>
      <c r="C1566">
        <v>104.78</v>
      </c>
      <c r="D1566" s="21" t="b" cm="1">
        <f t="array" ref="D1566">A1566=_xlfn.AGGREGATE(14,6,$A$2:$A$4815/((YEAR(A1566)=YEAR($A$2:$A$4815))*(MONTH(A1566)=MONTH($A$2:$A$4815))),1)</f>
        <v>0</v>
      </c>
    </row>
    <row r="1567" spans="1:4" x14ac:dyDescent="0.35">
      <c r="A1567" s="68">
        <v>40085</v>
      </c>
      <c r="B1567">
        <v>1060.6099999999999</v>
      </c>
      <c r="C1567">
        <v>104.73</v>
      </c>
      <c r="D1567" s="21" t="b" cm="1">
        <f t="array" ref="D1567">A1567=_xlfn.AGGREGATE(14,6,$A$2:$A$4815/((YEAR(A1567)=YEAR($A$2:$A$4815))*(MONTH(A1567)=MONTH($A$2:$A$4815))),1)</f>
        <v>0</v>
      </c>
    </row>
    <row r="1568" spans="1:4" x14ac:dyDescent="0.35">
      <c r="A1568" s="68">
        <v>40086</v>
      </c>
      <c r="B1568">
        <v>1057.08</v>
      </c>
      <c r="C1568">
        <v>104.92</v>
      </c>
      <c r="D1568" s="21" t="b" cm="1">
        <f t="array" ref="D1568">A1568=_xlfn.AGGREGATE(14,6,$A$2:$A$4815/((YEAR(A1568)=YEAR($A$2:$A$4815))*(MONTH(A1568)=MONTH($A$2:$A$4815))),1)</f>
        <v>1</v>
      </c>
    </row>
    <row r="1569" spans="1:4" x14ac:dyDescent="0.35">
      <c r="A1569" s="68">
        <v>40087</v>
      </c>
      <c r="B1569">
        <v>1029.8499999999999</v>
      </c>
      <c r="C1569">
        <v>104.82</v>
      </c>
      <c r="D1569" s="21" t="b" cm="1">
        <f t="array" ref="D1569">A1569=_xlfn.AGGREGATE(14,6,$A$2:$A$4815/((YEAR(A1569)=YEAR($A$2:$A$4815))*(MONTH(A1569)=MONTH($A$2:$A$4815))),1)</f>
        <v>0</v>
      </c>
    </row>
    <row r="1570" spans="1:4" x14ac:dyDescent="0.35">
      <c r="A1570" s="68">
        <v>40088</v>
      </c>
      <c r="B1570">
        <v>1025.21</v>
      </c>
      <c r="C1570">
        <v>104.62</v>
      </c>
      <c r="D1570" s="21" t="b" cm="1">
        <f t="array" ref="D1570">A1570=_xlfn.AGGREGATE(14,6,$A$2:$A$4815/((YEAR(A1570)=YEAR($A$2:$A$4815))*(MONTH(A1570)=MONTH($A$2:$A$4815))),1)</f>
        <v>0</v>
      </c>
    </row>
    <row r="1571" spans="1:4" x14ac:dyDescent="0.35">
      <c r="A1571" s="68">
        <v>40091</v>
      </c>
      <c r="B1571">
        <v>1040.46</v>
      </c>
      <c r="C1571">
        <v>104.69</v>
      </c>
      <c r="D1571" s="21" t="b" cm="1">
        <f t="array" ref="D1571">A1571=_xlfn.AGGREGATE(14,6,$A$2:$A$4815/((YEAR(A1571)=YEAR($A$2:$A$4815))*(MONTH(A1571)=MONTH($A$2:$A$4815))),1)</f>
        <v>0</v>
      </c>
    </row>
    <row r="1572" spans="1:4" x14ac:dyDescent="0.35">
      <c r="A1572" s="68">
        <v>40092</v>
      </c>
      <c r="B1572">
        <v>1054.72</v>
      </c>
      <c r="C1572">
        <v>104.54</v>
      </c>
      <c r="D1572" s="21" t="b" cm="1">
        <f t="array" ref="D1572">A1572=_xlfn.AGGREGATE(14,6,$A$2:$A$4815/((YEAR(A1572)=YEAR($A$2:$A$4815))*(MONTH(A1572)=MONTH($A$2:$A$4815))),1)</f>
        <v>0</v>
      </c>
    </row>
    <row r="1573" spans="1:4" x14ac:dyDescent="0.35">
      <c r="A1573" s="68">
        <v>40093</v>
      </c>
      <c r="B1573">
        <v>1057.5899999999999</v>
      </c>
      <c r="C1573">
        <v>104.96</v>
      </c>
      <c r="D1573" s="21" t="b" cm="1">
        <f t="array" ref="D1573">A1573=_xlfn.AGGREGATE(14,6,$A$2:$A$4815/((YEAR(A1573)=YEAR($A$2:$A$4815))*(MONTH(A1573)=MONTH($A$2:$A$4815))),1)</f>
        <v>0</v>
      </c>
    </row>
    <row r="1574" spans="1:4" x14ac:dyDescent="0.35">
      <c r="A1574" s="68">
        <v>40094</v>
      </c>
      <c r="B1574">
        <v>1065.48</v>
      </c>
      <c r="C1574">
        <v>104.89</v>
      </c>
      <c r="D1574" s="21" t="b" cm="1">
        <f t="array" ref="D1574">A1574=_xlfn.AGGREGATE(14,6,$A$2:$A$4815/((YEAR(A1574)=YEAR($A$2:$A$4815))*(MONTH(A1574)=MONTH($A$2:$A$4815))),1)</f>
        <v>0</v>
      </c>
    </row>
    <row r="1575" spans="1:4" x14ac:dyDescent="0.35">
      <c r="A1575" s="68">
        <v>40095</v>
      </c>
      <c r="B1575">
        <v>1071.49</v>
      </c>
      <c r="C1575">
        <v>104.16</v>
      </c>
      <c r="D1575" s="21" t="b" cm="1">
        <f t="array" ref="D1575">A1575=_xlfn.AGGREGATE(14,6,$A$2:$A$4815/((YEAR(A1575)=YEAR($A$2:$A$4815))*(MONTH(A1575)=MONTH($A$2:$A$4815))),1)</f>
        <v>0</v>
      </c>
    </row>
    <row r="1576" spans="1:4" x14ac:dyDescent="0.35">
      <c r="A1576" s="68">
        <v>40098</v>
      </c>
      <c r="B1576">
        <v>1076.19</v>
      </c>
      <c r="C1576">
        <v>104.4</v>
      </c>
      <c r="D1576" s="21" t="b" cm="1">
        <f t="array" ref="D1576">A1576=_xlfn.AGGREGATE(14,6,$A$2:$A$4815/((YEAR(A1576)=YEAR($A$2:$A$4815))*(MONTH(A1576)=MONTH($A$2:$A$4815))),1)</f>
        <v>0</v>
      </c>
    </row>
    <row r="1577" spans="1:4" x14ac:dyDescent="0.35">
      <c r="A1577" s="68">
        <v>40099</v>
      </c>
      <c r="B1577">
        <v>1073.19</v>
      </c>
      <c r="C1577">
        <v>104.66</v>
      </c>
      <c r="D1577" s="21" t="b" cm="1">
        <f t="array" ref="D1577">A1577=_xlfn.AGGREGATE(14,6,$A$2:$A$4815/((YEAR(A1577)=YEAR($A$2:$A$4815))*(MONTH(A1577)=MONTH($A$2:$A$4815))),1)</f>
        <v>0</v>
      </c>
    </row>
    <row r="1578" spans="1:4" x14ac:dyDescent="0.35">
      <c r="A1578" s="68">
        <v>40100</v>
      </c>
      <c r="B1578">
        <v>1092.02</v>
      </c>
      <c r="C1578">
        <v>104.41</v>
      </c>
      <c r="D1578" s="21" t="b" cm="1">
        <f t="array" ref="D1578">A1578=_xlfn.AGGREGATE(14,6,$A$2:$A$4815/((YEAR(A1578)=YEAR($A$2:$A$4815))*(MONTH(A1578)=MONTH($A$2:$A$4815))),1)</f>
        <v>0</v>
      </c>
    </row>
    <row r="1579" spans="1:4" x14ac:dyDescent="0.35">
      <c r="A1579" s="68">
        <v>40101</v>
      </c>
      <c r="B1579">
        <v>1096.56</v>
      </c>
      <c r="C1579">
        <v>104.25</v>
      </c>
      <c r="D1579" s="21" t="b" cm="1">
        <f t="array" ref="D1579">A1579=_xlfn.AGGREGATE(14,6,$A$2:$A$4815/((YEAR(A1579)=YEAR($A$2:$A$4815))*(MONTH(A1579)=MONTH($A$2:$A$4815))),1)</f>
        <v>0</v>
      </c>
    </row>
    <row r="1580" spans="1:4" x14ac:dyDescent="0.35">
      <c r="A1580" s="68">
        <v>40102</v>
      </c>
      <c r="B1580">
        <v>1087.68</v>
      </c>
      <c r="C1580">
        <v>104.24</v>
      </c>
      <c r="D1580" s="21" t="b" cm="1">
        <f t="array" ref="D1580">A1580=_xlfn.AGGREGATE(14,6,$A$2:$A$4815/((YEAR(A1580)=YEAR($A$2:$A$4815))*(MONTH(A1580)=MONTH($A$2:$A$4815))),1)</f>
        <v>0</v>
      </c>
    </row>
    <row r="1581" spans="1:4" x14ac:dyDescent="0.35">
      <c r="A1581" s="68">
        <v>40105</v>
      </c>
      <c r="B1581">
        <v>1097.9100000000001</v>
      </c>
      <c r="C1581">
        <v>104.45</v>
      </c>
      <c r="D1581" s="21" t="b" cm="1">
        <f t="array" ref="D1581">A1581=_xlfn.AGGREGATE(14,6,$A$2:$A$4815/((YEAR(A1581)=YEAR($A$2:$A$4815))*(MONTH(A1581)=MONTH($A$2:$A$4815))),1)</f>
        <v>0</v>
      </c>
    </row>
    <row r="1582" spans="1:4" x14ac:dyDescent="0.35">
      <c r="A1582" s="68">
        <v>40106</v>
      </c>
      <c r="B1582">
        <v>1091.06</v>
      </c>
      <c r="C1582">
        <v>104.7</v>
      </c>
      <c r="D1582" s="21" t="b" cm="1">
        <f t="array" ref="D1582">A1582=_xlfn.AGGREGATE(14,6,$A$2:$A$4815/((YEAR(A1582)=YEAR($A$2:$A$4815))*(MONTH(A1582)=MONTH($A$2:$A$4815))),1)</f>
        <v>0</v>
      </c>
    </row>
    <row r="1583" spans="1:4" x14ac:dyDescent="0.35">
      <c r="A1583" s="68">
        <v>40107</v>
      </c>
      <c r="B1583">
        <v>1081.4000000000001</v>
      </c>
      <c r="C1583">
        <v>104.63</v>
      </c>
      <c r="D1583" s="21" t="b" cm="1">
        <f t="array" ref="D1583">A1583=_xlfn.AGGREGATE(14,6,$A$2:$A$4815/((YEAR(A1583)=YEAR($A$2:$A$4815))*(MONTH(A1583)=MONTH($A$2:$A$4815))),1)</f>
        <v>0</v>
      </c>
    </row>
    <row r="1584" spans="1:4" x14ac:dyDescent="0.35">
      <c r="A1584" s="68">
        <v>40108</v>
      </c>
      <c r="B1584">
        <v>1092.9100000000001</v>
      </c>
      <c r="C1584">
        <v>104.47</v>
      </c>
      <c r="D1584" s="21" t="b" cm="1">
        <f t="array" ref="D1584">A1584=_xlfn.AGGREGATE(14,6,$A$2:$A$4815/((YEAR(A1584)=YEAR($A$2:$A$4815))*(MONTH(A1584)=MONTH($A$2:$A$4815))),1)</f>
        <v>0</v>
      </c>
    </row>
    <row r="1585" spans="1:4" x14ac:dyDescent="0.35">
      <c r="A1585" s="68">
        <v>40109</v>
      </c>
      <c r="B1585">
        <v>1079.5999999999999</v>
      </c>
      <c r="C1585">
        <v>104.34</v>
      </c>
      <c r="D1585" s="21" t="b" cm="1">
        <f t="array" ref="D1585">A1585=_xlfn.AGGREGATE(14,6,$A$2:$A$4815/((YEAR(A1585)=YEAR($A$2:$A$4815))*(MONTH(A1585)=MONTH($A$2:$A$4815))),1)</f>
        <v>0</v>
      </c>
    </row>
    <row r="1586" spans="1:4" x14ac:dyDescent="0.35">
      <c r="A1586" s="68">
        <v>40112</v>
      </c>
      <c r="B1586">
        <v>1066.95</v>
      </c>
      <c r="C1586">
        <v>104.06</v>
      </c>
      <c r="D1586" s="21" t="b" cm="1">
        <f t="array" ref="D1586">A1586=_xlfn.AGGREGATE(14,6,$A$2:$A$4815/((YEAR(A1586)=YEAR($A$2:$A$4815))*(MONTH(A1586)=MONTH($A$2:$A$4815))),1)</f>
        <v>0</v>
      </c>
    </row>
    <row r="1587" spans="1:4" x14ac:dyDescent="0.35">
      <c r="A1587" s="68">
        <v>40113</v>
      </c>
      <c r="B1587">
        <v>1063.42</v>
      </c>
      <c r="C1587">
        <v>104.47</v>
      </c>
      <c r="D1587" s="21" t="b" cm="1">
        <f t="array" ref="D1587">A1587=_xlfn.AGGREGATE(14,6,$A$2:$A$4815/((YEAR(A1587)=YEAR($A$2:$A$4815))*(MONTH(A1587)=MONTH($A$2:$A$4815))),1)</f>
        <v>0</v>
      </c>
    </row>
    <row r="1588" spans="1:4" x14ac:dyDescent="0.35">
      <c r="A1588" s="68">
        <v>40114</v>
      </c>
      <c r="B1588">
        <v>1042.6300000000001</v>
      </c>
      <c r="C1588">
        <v>104.62</v>
      </c>
      <c r="D1588" s="21" t="b" cm="1">
        <f t="array" ref="D1588">A1588=_xlfn.AGGREGATE(14,6,$A$2:$A$4815/((YEAR(A1588)=YEAR($A$2:$A$4815))*(MONTH(A1588)=MONTH($A$2:$A$4815))),1)</f>
        <v>0</v>
      </c>
    </row>
    <row r="1589" spans="1:4" x14ac:dyDescent="0.35">
      <c r="A1589" s="68">
        <v>40115</v>
      </c>
      <c r="B1589">
        <v>1066.1099999999999</v>
      </c>
      <c r="C1589">
        <v>104.41</v>
      </c>
      <c r="D1589" s="21" t="b" cm="1">
        <f t="array" ref="D1589">A1589=_xlfn.AGGREGATE(14,6,$A$2:$A$4815/((YEAR(A1589)=YEAR($A$2:$A$4815))*(MONTH(A1589)=MONTH($A$2:$A$4815))),1)</f>
        <v>0</v>
      </c>
    </row>
    <row r="1590" spans="1:4" x14ac:dyDescent="0.35">
      <c r="A1590" s="68">
        <v>40116</v>
      </c>
      <c r="B1590">
        <v>1036.2</v>
      </c>
      <c r="C1590">
        <v>104.81</v>
      </c>
      <c r="D1590" s="21" t="b" cm="1">
        <f t="array" ref="D1590">A1590=_xlfn.AGGREGATE(14,6,$A$2:$A$4815/((YEAR(A1590)=YEAR($A$2:$A$4815))*(MONTH(A1590)=MONTH($A$2:$A$4815))),1)</f>
        <v>1</v>
      </c>
    </row>
    <row r="1591" spans="1:4" x14ac:dyDescent="0.35">
      <c r="A1591" s="68">
        <v>40119</v>
      </c>
      <c r="B1591">
        <v>1042.8800000000001</v>
      </c>
      <c r="C1591">
        <v>104.32</v>
      </c>
      <c r="D1591" s="21" t="b" cm="1">
        <f t="array" ref="D1591">A1591=_xlfn.AGGREGATE(14,6,$A$2:$A$4815/((YEAR(A1591)=YEAR($A$2:$A$4815))*(MONTH(A1591)=MONTH($A$2:$A$4815))),1)</f>
        <v>0</v>
      </c>
    </row>
    <row r="1592" spans="1:4" x14ac:dyDescent="0.35">
      <c r="A1592" s="68">
        <v>40120</v>
      </c>
      <c r="B1592">
        <v>1045.4100000000001</v>
      </c>
      <c r="C1592">
        <v>104.18</v>
      </c>
      <c r="D1592" s="21" t="b" cm="1">
        <f t="array" ref="D1592">A1592=_xlfn.AGGREGATE(14,6,$A$2:$A$4815/((YEAR(A1592)=YEAR($A$2:$A$4815))*(MONTH(A1592)=MONTH($A$2:$A$4815))),1)</f>
        <v>0</v>
      </c>
    </row>
    <row r="1593" spans="1:4" x14ac:dyDescent="0.35">
      <c r="A1593" s="68">
        <v>40121</v>
      </c>
      <c r="B1593">
        <v>1046.5</v>
      </c>
      <c r="C1593">
        <v>104.01</v>
      </c>
      <c r="D1593" s="21" t="b" cm="1">
        <f t="array" ref="D1593">A1593=_xlfn.AGGREGATE(14,6,$A$2:$A$4815/((YEAR(A1593)=YEAR($A$2:$A$4815))*(MONTH(A1593)=MONTH($A$2:$A$4815))),1)</f>
        <v>0</v>
      </c>
    </row>
    <row r="1594" spans="1:4" x14ac:dyDescent="0.35">
      <c r="A1594" s="68">
        <v>40122</v>
      </c>
      <c r="B1594">
        <v>1066.6300000000001</v>
      </c>
      <c r="C1594">
        <v>104.28</v>
      </c>
      <c r="D1594" s="21" t="b" cm="1">
        <f t="array" ref="D1594">A1594=_xlfn.AGGREGATE(14,6,$A$2:$A$4815/((YEAR(A1594)=YEAR($A$2:$A$4815))*(MONTH(A1594)=MONTH($A$2:$A$4815))),1)</f>
        <v>0</v>
      </c>
    </row>
    <row r="1595" spans="1:4" x14ac:dyDescent="0.35">
      <c r="A1595" s="68">
        <v>40123</v>
      </c>
      <c r="B1595">
        <v>1069.3</v>
      </c>
      <c r="C1595">
        <v>104.37</v>
      </c>
      <c r="D1595" s="21" t="b" cm="1">
        <f t="array" ref="D1595">A1595=_xlfn.AGGREGATE(14,6,$A$2:$A$4815/((YEAR(A1595)=YEAR($A$2:$A$4815))*(MONTH(A1595)=MONTH($A$2:$A$4815))),1)</f>
        <v>0</v>
      </c>
    </row>
    <row r="1596" spans="1:4" x14ac:dyDescent="0.35">
      <c r="A1596" s="68">
        <v>40126</v>
      </c>
      <c r="B1596">
        <v>1093.08</v>
      </c>
      <c r="C1596">
        <v>104.51</v>
      </c>
      <c r="D1596" s="21" t="b" cm="1">
        <f t="array" ref="D1596">A1596=_xlfn.AGGREGATE(14,6,$A$2:$A$4815/((YEAR(A1596)=YEAR($A$2:$A$4815))*(MONTH(A1596)=MONTH($A$2:$A$4815))),1)</f>
        <v>0</v>
      </c>
    </row>
    <row r="1597" spans="1:4" x14ac:dyDescent="0.35">
      <c r="A1597" s="68">
        <v>40127</v>
      </c>
      <c r="B1597">
        <v>1093.01</v>
      </c>
      <c r="C1597">
        <v>104.54</v>
      </c>
      <c r="D1597" s="21" t="b" cm="1">
        <f t="array" ref="D1597">A1597=_xlfn.AGGREGATE(14,6,$A$2:$A$4815/((YEAR(A1597)=YEAR($A$2:$A$4815))*(MONTH(A1597)=MONTH($A$2:$A$4815))),1)</f>
        <v>0</v>
      </c>
    </row>
    <row r="1598" spans="1:4" x14ac:dyDescent="0.35">
      <c r="A1598" s="68">
        <v>40128</v>
      </c>
      <c r="B1598">
        <v>1098.51</v>
      </c>
      <c r="C1598">
        <v>104.58</v>
      </c>
      <c r="D1598" s="21" t="b" cm="1">
        <f t="array" ref="D1598">A1598=_xlfn.AGGREGATE(14,6,$A$2:$A$4815/((YEAR(A1598)=YEAR($A$2:$A$4815))*(MONTH(A1598)=MONTH($A$2:$A$4815))),1)</f>
        <v>0</v>
      </c>
    </row>
    <row r="1599" spans="1:4" x14ac:dyDescent="0.35">
      <c r="A1599" s="68">
        <v>40129</v>
      </c>
      <c r="B1599">
        <v>1087.24</v>
      </c>
      <c r="C1599">
        <v>104.79</v>
      </c>
      <c r="D1599" s="21" t="b" cm="1">
        <f t="array" ref="D1599">A1599=_xlfn.AGGREGATE(14,6,$A$2:$A$4815/((YEAR(A1599)=YEAR($A$2:$A$4815))*(MONTH(A1599)=MONTH($A$2:$A$4815))),1)</f>
        <v>0</v>
      </c>
    </row>
    <row r="1600" spans="1:4" x14ac:dyDescent="0.35">
      <c r="A1600" s="68">
        <v>40130</v>
      </c>
      <c r="B1600">
        <v>1093.48</v>
      </c>
      <c r="C1600">
        <v>104.9</v>
      </c>
      <c r="D1600" s="21" t="b" cm="1">
        <f t="array" ref="D1600">A1600=_xlfn.AGGREGATE(14,6,$A$2:$A$4815/((YEAR(A1600)=YEAR($A$2:$A$4815))*(MONTH(A1600)=MONTH($A$2:$A$4815))),1)</f>
        <v>0</v>
      </c>
    </row>
    <row r="1601" spans="1:4" x14ac:dyDescent="0.35">
      <c r="A1601" s="68">
        <v>40133</v>
      </c>
      <c r="B1601">
        <v>1109.3</v>
      </c>
      <c r="C1601">
        <v>105.15</v>
      </c>
      <c r="D1601" s="21" t="b" cm="1">
        <f t="array" ref="D1601">A1601=_xlfn.AGGREGATE(14,6,$A$2:$A$4815/((YEAR(A1601)=YEAR($A$2:$A$4815))*(MONTH(A1601)=MONTH($A$2:$A$4815))),1)</f>
        <v>0</v>
      </c>
    </row>
    <row r="1602" spans="1:4" x14ac:dyDescent="0.35">
      <c r="A1602" s="68">
        <v>40134</v>
      </c>
      <c r="B1602">
        <v>1110.32</v>
      </c>
      <c r="C1602">
        <v>105.24</v>
      </c>
      <c r="D1602" s="21" t="b" cm="1">
        <f t="array" ref="D1602">A1602=_xlfn.AGGREGATE(14,6,$A$2:$A$4815/((YEAR(A1602)=YEAR($A$2:$A$4815))*(MONTH(A1602)=MONTH($A$2:$A$4815))),1)</f>
        <v>0</v>
      </c>
    </row>
    <row r="1603" spans="1:4" x14ac:dyDescent="0.35">
      <c r="A1603" s="68">
        <v>40135</v>
      </c>
      <c r="B1603">
        <v>1109.8</v>
      </c>
      <c r="C1603">
        <v>105.02</v>
      </c>
      <c r="D1603" s="21" t="b" cm="1">
        <f t="array" ref="D1603">A1603=_xlfn.AGGREGATE(14,6,$A$2:$A$4815/((YEAR(A1603)=YEAR($A$2:$A$4815))*(MONTH(A1603)=MONTH($A$2:$A$4815))),1)</f>
        <v>0</v>
      </c>
    </row>
    <row r="1604" spans="1:4" x14ac:dyDescent="0.35">
      <c r="A1604" s="68">
        <v>40136</v>
      </c>
      <c r="B1604">
        <v>1094.9000000000001</v>
      </c>
      <c r="C1604">
        <v>105.13</v>
      </c>
      <c r="D1604" s="21" t="b" cm="1">
        <f t="array" ref="D1604">A1604=_xlfn.AGGREGATE(14,6,$A$2:$A$4815/((YEAR(A1604)=YEAR($A$2:$A$4815))*(MONTH(A1604)=MONTH($A$2:$A$4815))),1)</f>
        <v>0</v>
      </c>
    </row>
    <row r="1605" spans="1:4" x14ac:dyDescent="0.35">
      <c r="A1605" s="68">
        <v>40137</v>
      </c>
      <c r="B1605">
        <v>1091.3800000000001</v>
      </c>
      <c r="C1605">
        <v>105.17</v>
      </c>
      <c r="D1605" s="21" t="b" cm="1">
        <f t="array" ref="D1605">A1605=_xlfn.AGGREGATE(14,6,$A$2:$A$4815/((YEAR(A1605)=YEAR($A$2:$A$4815))*(MONTH(A1605)=MONTH($A$2:$A$4815))),1)</f>
        <v>0</v>
      </c>
    </row>
    <row r="1606" spans="1:4" x14ac:dyDescent="0.35">
      <c r="A1606" s="68">
        <v>40140</v>
      </c>
      <c r="B1606">
        <v>1106.24</v>
      </c>
      <c r="C1606">
        <v>105.15</v>
      </c>
      <c r="D1606" s="21" t="b" cm="1">
        <f t="array" ref="D1606">A1606=_xlfn.AGGREGATE(14,6,$A$2:$A$4815/((YEAR(A1606)=YEAR($A$2:$A$4815))*(MONTH(A1606)=MONTH($A$2:$A$4815))),1)</f>
        <v>0</v>
      </c>
    </row>
    <row r="1607" spans="1:4" x14ac:dyDescent="0.35">
      <c r="A1607" s="68">
        <v>40141</v>
      </c>
      <c r="B1607">
        <v>1105.6500000000001</v>
      </c>
      <c r="C1607">
        <v>105.46</v>
      </c>
      <c r="D1607" s="21" t="b" cm="1">
        <f t="array" ref="D1607">A1607=_xlfn.AGGREGATE(14,6,$A$2:$A$4815/((YEAR(A1607)=YEAR($A$2:$A$4815))*(MONTH(A1607)=MONTH($A$2:$A$4815))),1)</f>
        <v>0</v>
      </c>
    </row>
    <row r="1608" spans="1:4" x14ac:dyDescent="0.35">
      <c r="A1608" s="68">
        <v>40142</v>
      </c>
      <c r="B1608">
        <v>1110.6300000000001</v>
      </c>
      <c r="C1608">
        <v>105.56</v>
      </c>
      <c r="D1608" s="21" t="b" cm="1">
        <f t="array" ref="D1608">A1608=_xlfn.AGGREGATE(14,6,$A$2:$A$4815/((YEAR(A1608)=YEAR($A$2:$A$4815))*(MONTH(A1608)=MONTH($A$2:$A$4815))),1)</f>
        <v>0</v>
      </c>
    </row>
    <row r="1609" spans="1:4" x14ac:dyDescent="0.35">
      <c r="A1609" s="68">
        <v>40143</v>
      </c>
      <c r="B1609">
        <v>1110.6300000000001</v>
      </c>
      <c r="C1609">
        <v>105.56</v>
      </c>
      <c r="D1609" s="21" t="b" cm="1">
        <f t="array" ref="D1609">A1609=_xlfn.AGGREGATE(14,6,$A$2:$A$4815/((YEAR(A1609)=YEAR($A$2:$A$4815))*(MONTH(A1609)=MONTH($A$2:$A$4815))),1)</f>
        <v>0</v>
      </c>
    </row>
    <row r="1610" spans="1:4" x14ac:dyDescent="0.35">
      <c r="A1610" s="68">
        <v>40144</v>
      </c>
      <c r="B1610">
        <v>1091.49</v>
      </c>
      <c r="C1610">
        <v>105.65</v>
      </c>
      <c r="D1610" s="21" t="b" cm="1">
        <f t="array" ref="D1610">A1610=_xlfn.AGGREGATE(14,6,$A$2:$A$4815/((YEAR(A1610)=YEAR($A$2:$A$4815))*(MONTH(A1610)=MONTH($A$2:$A$4815))),1)</f>
        <v>0</v>
      </c>
    </row>
    <row r="1611" spans="1:4" x14ac:dyDescent="0.35">
      <c r="A1611" s="68">
        <v>40147</v>
      </c>
      <c r="B1611">
        <v>1095.6300000000001</v>
      </c>
      <c r="C1611">
        <v>105.83</v>
      </c>
      <c r="D1611" s="21" t="b" cm="1">
        <f t="array" ref="D1611">A1611=_xlfn.AGGREGATE(14,6,$A$2:$A$4815/((YEAR(A1611)=YEAR($A$2:$A$4815))*(MONTH(A1611)=MONTH($A$2:$A$4815))),1)</f>
        <v>1</v>
      </c>
    </row>
    <row r="1612" spans="1:4" x14ac:dyDescent="0.35">
      <c r="A1612" s="68">
        <v>40148</v>
      </c>
      <c r="B1612">
        <v>1108.8599999999999</v>
      </c>
      <c r="C1612">
        <v>105.22</v>
      </c>
      <c r="D1612" s="21" t="b" cm="1">
        <f t="array" ref="D1612">A1612=_xlfn.AGGREGATE(14,6,$A$2:$A$4815/((YEAR(A1612)=YEAR($A$2:$A$4815))*(MONTH(A1612)=MONTH($A$2:$A$4815))),1)</f>
        <v>0</v>
      </c>
    </row>
    <row r="1613" spans="1:4" x14ac:dyDescent="0.35">
      <c r="A1613" s="68">
        <v>40149</v>
      </c>
      <c r="B1613">
        <v>1109.23</v>
      </c>
      <c r="C1613">
        <v>105.02</v>
      </c>
      <c r="D1613" s="21" t="b" cm="1">
        <f t="array" ref="D1613">A1613=_xlfn.AGGREGATE(14,6,$A$2:$A$4815/((YEAR(A1613)=YEAR($A$2:$A$4815))*(MONTH(A1613)=MONTH($A$2:$A$4815))),1)</f>
        <v>0</v>
      </c>
    </row>
    <row r="1614" spans="1:4" x14ac:dyDescent="0.35">
      <c r="A1614" s="68">
        <v>40150</v>
      </c>
      <c r="B1614">
        <v>1099.92</v>
      </c>
      <c r="C1614">
        <v>105.03</v>
      </c>
      <c r="D1614" s="21" t="b" cm="1">
        <f t="array" ref="D1614">A1614=_xlfn.AGGREGATE(14,6,$A$2:$A$4815/((YEAR(A1614)=YEAR($A$2:$A$4815))*(MONTH(A1614)=MONTH($A$2:$A$4815))),1)</f>
        <v>0</v>
      </c>
    </row>
    <row r="1615" spans="1:4" x14ac:dyDescent="0.35">
      <c r="A1615" s="68">
        <v>40151</v>
      </c>
      <c r="B1615">
        <v>1105.98</v>
      </c>
      <c r="C1615">
        <v>104.82</v>
      </c>
      <c r="D1615" s="21" t="b" cm="1">
        <f t="array" ref="D1615">A1615=_xlfn.AGGREGATE(14,6,$A$2:$A$4815/((YEAR(A1615)=YEAR($A$2:$A$4815))*(MONTH(A1615)=MONTH($A$2:$A$4815))),1)</f>
        <v>0</v>
      </c>
    </row>
    <row r="1616" spans="1:4" x14ac:dyDescent="0.35">
      <c r="A1616" s="68">
        <v>40154</v>
      </c>
      <c r="B1616">
        <v>1103.25</v>
      </c>
      <c r="C1616">
        <v>104.92</v>
      </c>
      <c r="D1616" s="21" t="b" cm="1">
        <f t="array" ref="D1616">A1616=_xlfn.AGGREGATE(14,6,$A$2:$A$4815/((YEAR(A1616)=YEAR($A$2:$A$4815))*(MONTH(A1616)=MONTH($A$2:$A$4815))),1)</f>
        <v>0</v>
      </c>
    </row>
    <row r="1617" spans="1:4" x14ac:dyDescent="0.35">
      <c r="A1617" s="68">
        <v>40155</v>
      </c>
      <c r="B1617">
        <v>1091.94</v>
      </c>
      <c r="C1617">
        <v>105.06</v>
      </c>
      <c r="D1617" s="21" t="b" cm="1">
        <f t="array" ref="D1617">A1617=_xlfn.AGGREGATE(14,6,$A$2:$A$4815/((YEAR(A1617)=YEAR($A$2:$A$4815))*(MONTH(A1617)=MONTH($A$2:$A$4815))),1)</f>
        <v>0</v>
      </c>
    </row>
    <row r="1618" spans="1:4" x14ac:dyDescent="0.35">
      <c r="A1618" s="68">
        <v>40156</v>
      </c>
      <c r="B1618">
        <v>1095.95</v>
      </c>
      <c r="C1618">
        <v>104.95</v>
      </c>
      <c r="D1618" s="21" t="b" cm="1">
        <f t="array" ref="D1618">A1618=_xlfn.AGGREGATE(14,6,$A$2:$A$4815/((YEAR(A1618)=YEAR($A$2:$A$4815))*(MONTH(A1618)=MONTH($A$2:$A$4815))),1)</f>
        <v>0</v>
      </c>
    </row>
    <row r="1619" spans="1:4" x14ac:dyDescent="0.35">
      <c r="A1619" s="68">
        <v>40157</v>
      </c>
      <c r="B1619">
        <v>1102.3499999999999</v>
      </c>
      <c r="C1619">
        <v>104.87</v>
      </c>
      <c r="D1619" s="21" t="b" cm="1">
        <f t="array" ref="D1619">A1619=_xlfn.AGGREGATE(14,6,$A$2:$A$4815/((YEAR(A1619)=YEAR($A$2:$A$4815))*(MONTH(A1619)=MONTH($A$2:$A$4815))),1)</f>
        <v>0</v>
      </c>
    </row>
    <row r="1620" spans="1:4" x14ac:dyDescent="0.35">
      <c r="A1620" s="68">
        <v>40158</v>
      </c>
      <c r="B1620">
        <v>1106.4100000000001</v>
      </c>
      <c r="C1620">
        <v>104.62</v>
      </c>
      <c r="D1620" s="21" t="b" cm="1">
        <f t="array" ref="D1620">A1620=_xlfn.AGGREGATE(14,6,$A$2:$A$4815/((YEAR(A1620)=YEAR($A$2:$A$4815))*(MONTH(A1620)=MONTH($A$2:$A$4815))),1)</f>
        <v>0</v>
      </c>
    </row>
    <row r="1621" spans="1:4" x14ac:dyDescent="0.35">
      <c r="A1621" s="68">
        <v>40161</v>
      </c>
      <c r="B1621">
        <v>1114.1099999999999</v>
      </c>
      <c r="C1621">
        <v>104.68</v>
      </c>
      <c r="D1621" s="21" t="b" cm="1">
        <f t="array" ref="D1621">A1621=_xlfn.AGGREGATE(14,6,$A$2:$A$4815/((YEAR(A1621)=YEAR($A$2:$A$4815))*(MONTH(A1621)=MONTH($A$2:$A$4815))),1)</f>
        <v>0</v>
      </c>
    </row>
    <row r="1622" spans="1:4" x14ac:dyDescent="0.35">
      <c r="A1622" s="68">
        <v>40162</v>
      </c>
      <c r="B1622">
        <v>1107.93</v>
      </c>
      <c r="C1622">
        <v>104.39</v>
      </c>
      <c r="D1622" s="21" t="b" cm="1">
        <f t="array" ref="D1622">A1622=_xlfn.AGGREGATE(14,6,$A$2:$A$4815/((YEAR(A1622)=YEAR($A$2:$A$4815))*(MONTH(A1622)=MONTH($A$2:$A$4815))),1)</f>
        <v>0</v>
      </c>
    </row>
    <row r="1623" spans="1:4" x14ac:dyDescent="0.35">
      <c r="A1623" s="68">
        <v>40163</v>
      </c>
      <c r="B1623">
        <v>1109.18</v>
      </c>
      <c r="C1623">
        <v>104.58</v>
      </c>
      <c r="D1623" s="21" t="b" cm="1">
        <f t="array" ref="D1623">A1623=_xlfn.AGGREGATE(14,6,$A$2:$A$4815/((YEAR(A1623)=YEAR($A$2:$A$4815))*(MONTH(A1623)=MONTH($A$2:$A$4815))),1)</f>
        <v>0</v>
      </c>
    </row>
    <row r="1624" spans="1:4" x14ac:dyDescent="0.35">
      <c r="A1624" s="68">
        <v>40164</v>
      </c>
      <c r="B1624">
        <v>1096.08</v>
      </c>
      <c r="C1624">
        <v>104.75</v>
      </c>
      <c r="D1624" s="21" t="b" cm="1">
        <f t="array" ref="D1624">A1624=_xlfn.AGGREGATE(14,6,$A$2:$A$4815/((YEAR(A1624)=YEAR($A$2:$A$4815))*(MONTH(A1624)=MONTH($A$2:$A$4815))),1)</f>
        <v>0</v>
      </c>
    </row>
    <row r="1625" spans="1:4" x14ac:dyDescent="0.35">
      <c r="A1625" s="68">
        <v>40165</v>
      </c>
      <c r="B1625">
        <v>1102.47</v>
      </c>
      <c r="C1625">
        <v>104.75</v>
      </c>
      <c r="D1625" s="21" t="b" cm="1">
        <f t="array" ref="D1625">A1625=_xlfn.AGGREGATE(14,6,$A$2:$A$4815/((YEAR(A1625)=YEAR($A$2:$A$4815))*(MONTH(A1625)=MONTH($A$2:$A$4815))),1)</f>
        <v>0</v>
      </c>
    </row>
    <row r="1626" spans="1:4" x14ac:dyDescent="0.35">
      <c r="A1626" s="68">
        <v>40168</v>
      </c>
      <c r="B1626">
        <v>1114.05</v>
      </c>
      <c r="C1626">
        <v>104.31399999999999</v>
      </c>
      <c r="D1626" s="21" t="b" cm="1">
        <f t="array" ref="D1626">A1626=_xlfn.AGGREGATE(14,6,$A$2:$A$4815/((YEAR(A1626)=YEAR($A$2:$A$4815))*(MONTH(A1626)=MONTH($A$2:$A$4815))),1)</f>
        <v>0</v>
      </c>
    </row>
    <row r="1627" spans="1:4" x14ac:dyDescent="0.35">
      <c r="A1627" s="68">
        <v>40169</v>
      </c>
      <c r="B1627">
        <v>1118.02</v>
      </c>
      <c r="C1627">
        <v>104.01</v>
      </c>
      <c r="D1627" s="21" t="b" cm="1">
        <f t="array" ref="D1627">A1627=_xlfn.AGGREGATE(14,6,$A$2:$A$4815/((YEAR(A1627)=YEAR($A$2:$A$4815))*(MONTH(A1627)=MONTH($A$2:$A$4815))),1)</f>
        <v>0</v>
      </c>
    </row>
    <row r="1628" spans="1:4" x14ac:dyDescent="0.35">
      <c r="A1628" s="68">
        <v>40170</v>
      </c>
      <c r="B1628">
        <v>1120.5899999999999</v>
      </c>
      <c r="C1628">
        <v>104.05</v>
      </c>
      <c r="D1628" s="21" t="b" cm="1">
        <f t="array" ref="D1628">A1628=_xlfn.AGGREGATE(14,6,$A$2:$A$4815/((YEAR(A1628)=YEAR($A$2:$A$4815))*(MONTH(A1628)=MONTH($A$2:$A$4815))),1)</f>
        <v>0</v>
      </c>
    </row>
    <row r="1629" spans="1:4" x14ac:dyDescent="0.35">
      <c r="A1629" s="68">
        <v>40171</v>
      </c>
      <c r="B1629">
        <v>1126.48</v>
      </c>
      <c r="C1629">
        <v>103.87</v>
      </c>
      <c r="D1629" s="21" t="b" cm="1">
        <f t="array" ref="D1629">A1629=_xlfn.AGGREGATE(14,6,$A$2:$A$4815/((YEAR(A1629)=YEAR($A$2:$A$4815))*(MONTH(A1629)=MONTH($A$2:$A$4815))),1)</f>
        <v>0</v>
      </c>
    </row>
    <row r="1630" spans="1:4" x14ac:dyDescent="0.35">
      <c r="A1630" s="68">
        <v>40172</v>
      </c>
      <c r="B1630">
        <v>1126.48</v>
      </c>
      <c r="C1630">
        <v>103.87</v>
      </c>
      <c r="D1630" s="21" t="b" cm="1">
        <f t="array" ref="D1630">A1630=_xlfn.AGGREGATE(14,6,$A$2:$A$4815/((YEAR(A1630)=YEAR($A$2:$A$4815))*(MONTH(A1630)=MONTH($A$2:$A$4815))),1)</f>
        <v>0</v>
      </c>
    </row>
    <row r="1631" spans="1:4" x14ac:dyDescent="0.35">
      <c r="A1631" s="68">
        <v>40175</v>
      </c>
      <c r="B1631">
        <v>1127.78</v>
      </c>
      <c r="C1631">
        <v>103.24</v>
      </c>
      <c r="D1631" s="21" t="b" cm="1">
        <f t="array" ref="D1631">A1631=_xlfn.AGGREGATE(14,6,$A$2:$A$4815/((YEAR(A1631)=YEAR($A$2:$A$4815))*(MONTH(A1631)=MONTH($A$2:$A$4815))),1)</f>
        <v>0</v>
      </c>
    </row>
    <row r="1632" spans="1:4" x14ac:dyDescent="0.35">
      <c r="A1632" s="68">
        <v>40176</v>
      </c>
      <c r="B1632">
        <v>1126.2</v>
      </c>
      <c r="C1632">
        <v>103.06</v>
      </c>
      <c r="D1632" s="21" t="b" cm="1">
        <f t="array" ref="D1632">A1632=_xlfn.AGGREGATE(14,6,$A$2:$A$4815/((YEAR(A1632)=YEAR($A$2:$A$4815))*(MONTH(A1632)=MONTH($A$2:$A$4815))),1)</f>
        <v>0</v>
      </c>
    </row>
    <row r="1633" spans="1:4" x14ac:dyDescent="0.35">
      <c r="A1633" s="68">
        <v>40177</v>
      </c>
      <c r="B1633">
        <v>1126.42</v>
      </c>
      <c r="C1633">
        <v>103.32</v>
      </c>
      <c r="D1633" s="21" t="b" cm="1">
        <f t="array" ref="D1633">A1633=_xlfn.AGGREGATE(14,6,$A$2:$A$4815/((YEAR(A1633)=YEAR($A$2:$A$4815))*(MONTH(A1633)=MONTH($A$2:$A$4815))),1)</f>
        <v>0</v>
      </c>
    </row>
    <row r="1634" spans="1:4" x14ac:dyDescent="0.35">
      <c r="A1634" s="68">
        <v>40178</v>
      </c>
      <c r="B1634">
        <v>1115.0999999999999</v>
      </c>
      <c r="C1634">
        <v>103.19</v>
      </c>
      <c r="D1634" s="21" t="b" cm="1">
        <f t="array" ref="D1634">A1634=_xlfn.AGGREGATE(14,6,$A$2:$A$4815/((YEAR(A1634)=YEAR($A$2:$A$4815))*(MONTH(A1634)=MONTH($A$2:$A$4815))),1)</f>
        <v>1</v>
      </c>
    </row>
    <row r="1635" spans="1:4" x14ac:dyDescent="0.35">
      <c r="A1635" s="68">
        <v>40179</v>
      </c>
      <c r="B1635">
        <v>1115.0999999999999</v>
      </c>
      <c r="C1635">
        <v>103.19</v>
      </c>
      <c r="D1635" s="21" t="b" cm="1">
        <f t="array" ref="D1635">A1635=_xlfn.AGGREGATE(14,6,$A$2:$A$4815/((YEAR(A1635)=YEAR($A$2:$A$4815))*(MONTH(A1635)=MONTH($A$2:$A$4815))),1)</f>
        <v>0</v>
      </c>
    </row>
    <row r="1636" spans="1:4" x14ac:dyDescent="0.35">
      <c r="A1636" s="68">
        <v>40182</v>
      </c>
      <c r="B1636">
        <v>1132.98</v>
      </c>
      <c r="C1636">
        <v>103.31</v>
      </c>
      <c r="D1636" s="21" t="b" cm="1">
        <f t="array" ref="D1636">A1636=_xlfn.AGGREGATE(14,6,$A$2:$A$4815/((YEAR(A1636)=YEAR($A$2:$A$4815))*(MONTH(A1636)=MONTH($A$2:$A$4815))),1)</f>
        <v>0</v>
      </c>
    </row>
    <row r="1637" spans="1:4" x14ac:dyDescent="0.35">
      <c r="A1637" s="68">
        <v>40183</v>
      </c>
      <c r="B1637">
        <v>1136.52</v>
      </c>
      <c r="C1637">
        <v>103.78</v>
      </c>
      <c r="D1637" s="21" t="b" cm="1">
        <f t="array" ref="D1637">A1637=_xlfn.AGGREGATE(14,6,$A$2:$A$4815/((YEAR(A1637)=YEAR($A$2:$A$4815))*(MONTH(A1637)=MONTH($A$2:$A$4815))),1)</f>
        <v>0</v>
      </c>
    </row>
    <row r="1638" spans="1:4" x14ac:dyDescent="0.35">
      <c r="A1638" s="68">
        <v>40184</v>
      </c>
      <c r="B1638">
        <v>1137.1400000000001</v>
      </c>
      <c r="C1638">
        <v>103.72</v>
      </c>
      <c r="D1638" s="21" t="b" cm="1">
        <f t="array" ref="D1638">A1638=_xlfn.AGGREGATE(14,6,$A$2:$A$4815/((YEAR(A1638)=YEAR($A$2:$A$4815))*(MONTH(A1638)=MONTH($A$2:$A$4815))),1)</f>
        <v>0</v>
      </c>
    </row>
    <row r="1639" spans="1:4" x14ac:dyDescent="0.35">
      <c r="A1639" s="68">
        <v>40185</v>
      </c>
      <c r="B1639">
        <v>1141.7</v>
      </c>
      <c r="C1639">
        <v>103.6</v>
      </c>
      <c r="D1639" s="21" t="b" cm="1">
        <f t="array" ref="D1639">A1639=_xlfn.AGGREGATE(14,6,$A$2:$A$4815/((YEAR(A1639)=YEAR($A$2:$A$4815))*(MONTH(A1639)=MONTH($A$2:$A$4815))),1)</f>
        <v>0</v>
      </c>
    </row>
    <row r="1640" spans="1:4" x14ac:dyDescent="0.35">
      <c r="A1640" s="68">
        <v>40186</v>
      </c>
      <c r="B1640">
        <v>1144.98</v>
      </c>
      <c r="C1640">
        <v>103.66</v>
      </c>
      <c r="D1640" s="21" t="b" cm="1">
        <f t="array" ref="D1640">A1640=_xlfn.AGGREGATE(14,6,$A$2:$A$4815/((YEAR(A1640)=YEAR($A$2:$A$4815))*(MONTH(A1640)=MONTH($A$2:$A$4815))),1)</f>
        <v>0</v>
      </c>
    </row>
    <row r="1641" spans="1:4" x14ac:dyDescent="0.35">
      <c r="A1641" s="68">
        <v>40189</v>
      </c>
      <c r="B1641">
        <v>1146.98</v>
      </c>
      <c r="C1641">
        <v>103.58</v>
      </c>
      <c r="D1641" s="21" t="b" cm="1">
        <f t="array" ref="D1641">A1641=_xlfn.AGGREGATE(14,6,$A$2:$A$4815/((YEAR(A1641)=YEAR($A$2:$A$4815))*(MONTH(A1641)=MONTH($A$2:$A$4815))),1)</f>
        <v>0</v>
      </c>
    </row>
    <row r="1642" spans="1:4" x14ac:dyDescent="0.35">
      <c r="A1642" s="68">
        <v>40190</v>
      </c>
      <c r="B1642">
        <v>1136.22</v>
      </c>
      <c r="C1642">
        <v>104.24</v>
      </c>
      <c r="D1642" s="21" t="b" cm="1">
        <f t="array" ref="D1642">A1642=_xlfn.AGGREGATE(14,6,$A$2:$A$4815/((YEAR(A1642)=YEAR($A$2:$A$4815))*(MONTH(A1642)=MONTH($A$2:$A$4815))),1)</f>
        <v>0</v>
      </c>
    </row>
    <row r="1643" spans="1:4" x14ac:dyDescent="0.35">
      <c r="A1643" s="68">
        <v>40191</v>
      </c>
      <c r="B1643">
        <v>1145.68</v>
      </c>
      <c r="C1643">
        <v>103.8</v>
      </c>
      <c r="D1643" s="21" t="b" cm="1">
        <f t="array" ref="D1643">A1643=_xlfn.AGGREGATE(14,6,$A$2:$A$4815/((YEAR(A1643)=YEAR($A$2:$A$4815))*(MONTH(A1643)=MONTH($A$2:$A$4815))),1)</f>
        <v>0</v>
      </c>
    </row>
    <row r="1644" spans="1:4" x14ac:dyDescent="0.35">
      <c r="A1644" s="68">
        <v>40192</v>
      </c>
      <c r="B1644">
        <v>1148.46</v>
      </c>
      <c r="C1644">
        <v>104.07</v>
      </c>
      <c r="D1644" s="21" t="b" cm="1">
        <f t="array" ref="D1644">A1644=_xlfn.AGGREGATE(14,6,$A$2:$A$4815/((YEAR(A1644)=YEAR($A$2:$A$4815))*(MONTH(A1644)=MONTH($A$2:$A$4815))),1)</f>
        <v>0</v>
      </c>
    </row>
    <row r="1645" spans="1:4" x14ac:dyDescent="0.35">
      <c r="A1645" s="68">
        <v>40193</v>
      </c>
      <c r="B1645">
        <v>1136.03</v>
      </c>
      <c r="C1645">
        <v>104.2655</v>
      </c>
      <c r="D1645" s="21" t="b" cm="1">
        <f t="array" ref="D1645">A1645=_xlfn.AGGREGATE(14,6,$A$2:$A$4815/((YEAR(A1645)=YEAR($A$2:$A$4815))*(MONTH(A1645)=MONTH($A$2:$A$4815))),1)</f>
        <v>0</v>
      </c>
    </row>
    <row r="1646" spans="1:4" x14ac:dyDescent="0.35">
      <c r="A1646" s="68">
        <v>40196</v>
      </c>
      <c r="B1646">
        <v>1136.03</v>
      </c>
      <c r="C1646">
        <v>104.2655</v>
      </c>
      <c r="D1646" s="21" t="b" cm="1">
        <f t="array" ref="D1646">A1646=_xlfn.AGGREGATE(14,6,$A$2:$A$4815/((YEAR(A1646)=YEAR($A$2:$A$4815))*(MONTH(A1646)=MONTH($A$2:$A$4815))),1)</f>
        <v>0</v>
      </c>
    </row>
    <row r="1647" spans="1:4" x14ac:dyDescent="0.35">
      <c r="A1647" s="68">
        <v>40197</v>
      </c>
      <c r="B1647">
        <v>1150.23</v>
      </c>
      <c r="C1647">
        <v>104.1</v>
      </c>
      <c r="D1647" s="21" t="b" cm="1">
        <f t="array" ref="D1647">A1647=_xlfn.AGGREGATE(14,6,$A$2:$A$4815/((YEAR(A1647)=YEAR($A$2:$A$4815))*(MONTH(A1647)=MONTH($A$2:$A$4815))),1)</f>
        <v>0</v>
      </c>
    </row>
    <row r="1648" spans="1:4" x14ac:dyDescent="0.35">
      <c r="A1648" s="68">
        <v>40198</v>
      </c>
      <c r="B1648">
        <v>1138.04</v>
      </c>
      <c r="C1648">
        <v>104.37</v>
      </c>
      <c r="D1648" s="21" t="b" cm="1">
        <f t="array" ref="D1648">A1648=_xlfn.AGGREGATE(14,6,$A$2:$A$4815/((YEAR(A1648)=YEAR($A$2:$A$4815))*(MONTH(A1648)=MONTH($A$2:$A$4815))),1)</f>
        <v>0</v>
      </c>
    </row>
    <row r="1649" spans="1:4" x14ac:dyDescent="0.35">
      <c r="A1649" s="68">
        <v>40199</v>
      </c>
      <c r="B1649">
        <v>1116.48</v>
      </c>
      <c r="C1649">
        <v>104.4</v>
      </c>
      <c r="D1649" s="21" t="b" cm="1">
        <f t="array" ref="D1649">A1649=_xlfn.AGGREGATE(14,6,$A$2:$A$4815/((YEAR(A1649)=YEAR($A$2:$A$4815))*(MONTH(A1649)=MONTH($A$2:$A$4815))),1)</f>
        <v>0</v>
      </c>
    </row>
    <row r="1650" spans="1:4" x14ac:dyDescent="0.35">
      <c r="A1650" s="68">
        <v>40200</v>
      </c>
      <c r="B1650">
        <v>1091.76</v>
      </c>
      <c r="C1650">
        <v>104.46</v>
      </c>
      <c r="D1650" s="21" t="b" cm="1">
        <f t="array" ref="D1650">A1650=_xlfn.AGGREGATE(14,6,$A$2:$A$4815/((YEAR(A1650)=YEAR($A$2:$A$4815))*(MONTH(A1650)=MONTH($A$2:$A$4815))),1)</f>
        <v>0</v>
      </c>
    </row>
    <row r="1651" spans="1:4" x14ac:dyDescent="0.35">
      <c r="A1651" s="68">
        <v>40203</v>
      </c>
      <c r="B1651">
        <v>1096.79</v>
      </c>
      <c r="C1651">
        <v>104.45</v>
      </c>
      <c r="D1651" s="21" t="b" cm="1">
        <f t="array" ref="D1651">A1651=_xlfn.AGGREGATE(14,6,$A$2:$A$4815/((YEAR(A1651)=YEAR($A$2:$A$4815))*(MONTH(A1651)=MONTH($A$2:$A$4815))),1)</f>
        <v>0</v>
      </c>
    </row>
    <row r="1652" spans="1:4" x14ac:dyDescent="0.35">
      <c r="A1652" s="68">
        <v>40204</v>
      </c>
      <c r="B1652">
        <v>1092.17</v>
      </c>
      <c r="C1652">
        <v>104.58</v>
      </c>
      <c r="D1652" s="21" t="b" cm="1">
        <f t="array" ref="D1652">A1652=_xlfn.AGGREGATE(14,6,$A$2:$A$4815/((YEAR(A1652)=YEAR($A$2:$A$4815))*(MONTH(A1652)=MONTH($A$2:$A$4815))),1)</f>
        <v>0</v>
      </c>
    </row>
    <row r="1653" spans="1:4" x14ac:dyDescent="0.35">
      <c r="A1653" s="68">
        <v>40205</v>
      </c>
      <c r="B1653">
        <v>1097.5</v>
      </c>
      <c r="C1653">
        <v>104.5</v>
      </c>
      <c r="D1653" s="21" t="b" cm="1">
        <f t="array" ref="D1653">A1653=_xlfn.AGGREGATE(14,6,$A$2:$A$4815/((YEAR(A1653)=YEAR($A$2:$A$4815))*(MONTH(A1653)=MONTH($A$2:$A$4815))),1)</f>
        <v>0</v>
      </c>
    </row>
    <row r="1654" spans="1:4" x14ac:dyDescent="0.35">
      <c r="A1654" s="68">
        <v>40206</v>
      </c>
      <c r="B1654">
        <v>1084.53</v>
      </c>
      <c r="C1654">
        <v>104.41</v>
      </c>
      <c r="D1654" s="21" t="b" cm="1">
        <f t="array" ref="D1654">A1654=_xlfn.AGGREGATE(14,6,$A$2:$A$4815/((YEAR(A1654)=YEAR($A$2:$A$4815))*(MONTH(A1654)=MONTH($A$2:$A$4815))),1)</f>
        <v>0</v>
      </c>
    </row>
    <row r="1655" spans="1:4" x14ac:dyDescent="0.35">
      <c r="A1655" s="68">
        <v>40207</v>
      </c>
      <c r="B1655">
        <v>1073.8699999999999</v>
      </c>
      <c r="C1655">
        <v>104.65</v>
      </c>
      <c r="D1655" s="21" t="b" cm="1">
        <f t="array" ref="D1655">A1655=_xlfn.AGGREGATE(14,6,$A$2:$A$4815/((YEAR(A1655)=YEAR($A$2:$A$4815))*(MONTH(A1655)=MONTH($A$2:$A$4815))),1)</f>
        <v>1</v>
      </c>
    </row>
    <row r="1656" spans="1:4" x14ac:dyDescent="0.35">
      <c r="A1656" s="68">
        <v>40210</v>
      </c>
      <c r="B1656">
        <v>1089.19</v>
      </c>
      <c r="C1656">
        <v>104.18</v>
      </c>
      <c r="D1656" s="21" t="b" cm="1">
        <f t="array" ref="D1656">A1656=_xlfn.AGGREGATE(14,6,$A$2:$A$4815/((YEAR(A1656)=YEAR($A$2:$A$4815))*(MONTH(A1656)=MONTH($A$2:$A$4815))),1)</f>
        <v>0</v>
      </c>
    </row>
    <row r="1657" spans="1:4" x14ac:dyDescent="0.35">
      <c r="A1657" s="68">
        <v>40211</v>
      </c>
      <c r="B1657">
        <v>1103.32</v>
      </c>
      <c r="C1657">
        <v>104.3</v>
      </c>
      <c r="D1657" s="21" t="b" cm="1">
        <f t="array" ref="D1657">A1657=_xlfn.AGGREGATE(14,6,$A$2:$A$4815/((YEAR(A1657)=YEAR($A$2:$A$4815))*(MONTH(A1657)=MONTH($A$2:$A$4815))),1)</f>
        <v>0</v>
      </c>
    </row>
    <row r="1658" spans="1:4" x14ac:dyDescent="0.35">
      <c r="A1658" s="68">
        <v>40212</v>
      </c>
      <c r="B1658">
        <v>1097.28</v>
      </c>
      <c r="C1658">
        <v>104.11</v>
      </c>
      <c r="D1658" s="21" t="b" cm="1">
        <f t="array" ref="D1658">A1658=_xlfn.AGGREGATE(14,6,$A$2:$A$4815/((YEAR(A1658)=YEAR($A$2:$A$4815))*(MONTH(A1658)=MONTH($A$2:$A$4815))),1)</f>
        <v>0</v>
      </c>
    </row>
    <row r="1659" spans="1:4" x14ac:dyDescent="0.35">
      <c r="A1659" s="68">
        <v>40213</v>
      </c>
      <c r="B1659">
        <v>1063.1099999999999</v>
      </c>
      <c r="C1659">
        <v>104.36</v>
      </c>
      <c r="D1659" s="21" t="b" cm="1">
        <f t="array" ref="D1659">A1659=_xlfn.AGGREGATE(14,6,$A$2:$A$4815/((YEAR(A1659)=YEAR($A$2:$A$4815))*(MONTH(A1659)=MONTH($A$2:$A$4815))),1)</f>
        <v>0</v>
      </c>
    </row>
    <row r="1660" spans="1:4" x14ac:dyDescent="0.35">
      <c r="A1660" s="68">
        <v>40214</v>
      </c>
      <c r="B1660">
        <v>1066.19</v>
      </c>
      <c r="C1660">
        <v>104.4</v>
      </c>
      <c r="D1660" s="21" t="b" cm="1">
        <f t="array" ref="D1660">A1660=_xlfn.AGGREGATE(14,6,$A$2:$A$4815/((YEAR(A1660)=YEAR($A$2:$A$4815))*(MONTH(A1660)=MONTH($A$2:$A$4815))),1)</f>
        <v>0</v>
      </c>
    </row>
    <row r="1661" spans="1:4" x14ac:dyDescent="0.35">
      <c r="A1661" s="68">
        <v>40217</v>
      </c>
      <c r="B1661">
        <v>1056.74</v>
      </c>
      <c r="C1661">
        <v>104.6</v>
      </c>
      <c r="D1661" s="21" t="b" cm="1">
        <f t="array" ref="D1661">A1661=_xlfn.AGGREGATE(14,6,$A$2:$A$4815/((YEAR(A1661)=YEAR($A$2:$A$4815))*(MONTH(A1661)=MONTH($A$2:$A$4815))),1)</f>
        <v>0</v>
      </c>
    </row>
    <row r="1662" spans="1:4" x14ac:dyDescent="0.35">
      <c r="A1662" s="68">
        <v>40218</v>
      </c>
      <c r="B1662">
        <v>1070.52</v>
      </c>
      <c r="C1662">
        <v>104.41</v>
      </c>
      <c r="D1662" s="21" t="b" cm="1">
        <f t="array" ref="D1662">A1662=_xlfn.AGGREGATE(14,6,$A$2:$A$4815/((YEAR(A1662)=YEAR($A$2:$A$4815))*(MONTH(A1662)=MONTH($A$2:$A$4815))),1)</f>
        <v>0</v>
      </c>
    </row>
    <row r="1663" spans="1:4" x14ac:dyDescent="0.35">
      <c r="A1663" s="68">
        <v>40219</v>
      </c>
      <c r="B1663">
        <v>1068.1400000000001</v>
      </c>
      <c r="C1663">
        <v>104.17</v>
      </c>
      <c r="D1663" s="21" t="b" cm="1">
        <f t="array" ref="D1663">A1663=_xlfn.AGGREGATE(14,6,$A$2:$A$4815/((YEAR(A1663)=YEAR($A$2:$A$4815))*(MONTH(A1663)=MONTH($A$2:$A$4815))),1)</f>
        <v>0</v>
      </c>
    </row>
    <row r="1664" spans="1:4" x14ac:dyDescent="0.35">
      <c r="A1664" s="68">
        <v>40220</v>
      </c>
      <c r="B1664">
        <v>1078.47</v>
      </c>
      <c r="C1664">
        <v>103.998</v>
      </c>
      <c r="D1664" s="21" t="b" cm="1">
        <f t="array" ref="D1664">A1664=_xlfn.AGGREGATE(14,6,$A$2:$A$4815/((YEAR(A1664)=YEAR($A$2:$A$4815))*(MONTH(A1664)=MONTH($A$2:$A$4815))),1)</f>
        <v>0</v>
      </c>
    </row>
    <row r="1665" spans="1:4" x14ac:dyDescent="0.35">
      <c r="A1665" s="68">
        <v>40221</v>
      </c>
      <c r="B1665">
        <v>1075.51</v>
      </c>
      <c r="C1665">
        <v>104.02</v>
      </c>
      <c r="D1665" s="21" t="b" cm="1">
        <f t="array" ref="D1665">A1665=_xlfn.AGGREGATE(14,6,$A$2:$A$4815/((YEAR(A1665)=YEAR($A$2:$A$4815))*(MONTH(A1665)=MONTH($A$2:$A$4815))),1)</f>
        <v>0</v>
      </c>
    </row>
    <row r="1666" spans="1:4" x14ac:dyDescent="0.35">
      <c r="A1666" s="68">
        <v>40224</v>
      </c>
      <c r="B1666">
        <v>1075.51</v>
      </c>
      <c r="C1666">
        <v>104.02</v>
      </c>
      <c r="D1666" s="21" t="b" cm="1">
        <f t="array" ref="D1666">A1666=_xlfn.AGGREGATE(14,6,$A$2:$A$4815/((YEAR(A1666)=YEAR($A$2:$A$4815))*(MONTH(A1666)=MONTH($A$2:$A$4815))),1)</f>
        <v>0</v>
      </c>
    </row>
    <row r="1667" spans="1:4" x14ac:dyDescent="0.35">
      <c r="A1667" s="68">
        <v>40225</v>
      </c>
      <c r="B1667">
        <v>1094.8699999999999</v>
      </c>
      <c r="C1667">
        <v>104.28</v>
      </c>
      <c r="D1667" s="21" t="b" cm="1">
        <f t="array" ref="D1667">A1667=_xlfn.AGGREGATE(14,6,$A$2:$A$4815/((YEAR(A1667)=YEAR($A$2:$A$4815))*(MONTH(A1667)=MONTH($A$2:$A$4815))),1)</f>
        <v>0</v>
      </c>
    </row>
    <row r="1668" spans="1:4" x14ac:dyDescent="0.35">
      <c r="A1668" s="68">
        <v>40226</v>
      </c>
      <c r="B1668">
        <v>1099.51</v>
      </c>
      <c r="C1668">
        <v>103.96</v>
      </c>
      <c r="D1668" s="21" t="b" cm="1">
        <f t="array" ref="D1668">A1668=_xlfn.AGGREGATE(14,6,$A$2:$A$4815/((YEAR(A1668)=YEAR($A$2:$A$4815))*(MONTH(A1668)=MONTH($A$2:$A$4815))),1)</f>
        <v>0</v>
      </c>
    </row>
    <row r="1669" spans="1:4" x14ac:dyDescent="0.35">
      <c r="A1669" s="68">
        <v>40227</v>
      </c>
      <c r="B1669">
        <v>1106.75</v>
      </c>
      <c r="C1669">
        <v>103.92</v>
      </c>
      <c r="D1669" s="21" t="b" cm="1">
        <f t="array" ref="D1669">A1669=_xlfn.AGGREGATE(14,6,$A$2:$A$4815/((YEAR(A1669)=YEAR($A$2:$A$4815))*(MONTH(A1669)=MONTH($A$2:$A$4815))),1)</f>
        <v>0</v>
      </c>
    </row>
    <row r="1670" spans="1:4" x14ac:dyDescent="0.35">
      <c r="A1670" s="68">
        <v>40228</v>
      </c>
      <c r="B1670">
        <v>1109.17</v>
      </c>
      <c r="C1670">
        <v>104</v>
      </c>
      <c r="D1670" s="21" t="b" cm="1">
        <f t="array" ref="D1670">A1670=_xlfn.AGGREGATE(14,6,$A$2:$A$4815/((YEAR(A1670)=YEAR($A$2:$A$4815))*(MONTH(A1670)=MONTH($A$2:$A$4815))),1)</f>
        <v>0</v>
      </c>
    </row>
    <row r="1671" spans="1:4" x14ac:dyDescent="0.35">
      <c r="A1671" s="68">
        <v>40231</v>
      </c>
      <c r="B1671">
        <v>1108.02</v>
      </c>
      <c r="C1671">
        <v>103.82</v>
      </c>
      <c r="D1671" s="21" t="b" cm="1">
        <f t="array" ref="D1671">A1671=_xlfn.AGGREGATE(14,6,$A$2:$A$4815/((YEAR(A1671)=YEAR($A$2:$A$4815))*(MONTH(A1671)=MONTH($A$2:$A$4815))),1)</f>
        <v>0</v>
      </c>
    </row>
    <row r="1672" spans="1:4" x14ac:dyDescent="0.35">
      <c r="A1672" s="68">
        <v>40232</v>
      </c>
      <c r="B1672">
        <v>1094.5999999999999</v>
      </c>
      <c r="C1672">
        <v>104.19</v>
      </c>
      <c r="D1672" s="21" t="b" cm="1">
        <f t="array" ref="D1672">A1672=_xlfn.AGGREGATE(14,6,$A$2:$A$4815/((YEAR(A1672)=YEAR($A$2:$A$4815))*(MONTH(A1672)=MONTH($A$2:$A$4815))),1)</f>
        <v>0</v>
      </c>
    </row>
    <row r="1673" spans="1:4" x14ac:dyDescent="0.35">
      <c r="A1673" s="68">
        <v>40233</v>
      </c>
      <c r="B1673">
        <v>1105.24</v>
      </c>
      <c r="C1673">
        <v>104.3</v>
      </c>
      <c r="D1673" s="21" t="b" cm="1">
        <f t="array" ref="D1673">A1673=_xlfn.AGGREGATE(14,6,$A$2:$A$4815/((YEAR(A1673)=YEAR($A$2:$A$4815))*(MONTH(A1673)=MONTH($A$2:$A$4815))),1)</f>
        <v>0</v>
      </c>
    </row>
    <row r="1674" spans="1:4" x14ac:dyDescent="0.35">
      <c r="A1674" s="68">
        <v>40234</v>
      </c>
      <c r="B1674">
        <v>1102.94</v>
      </c>
      <c r="C1674">
        <v>104.51</v>
      </c>
      <c r="D1674" s="21" t="b" cm="1">
        <f t="array" ref="D1674">A1674=_xlfn.AGGREGATE(14,6,$A$2:$A$4815/((YEAR(A1674)=YEAR($A$2:$A$4815))*(MONTH(A1674)=MONTH($A$2:$A$4815))),1)</f>
        <v>0</v>
      </c>
    </row>
    <row r="1675" spans="1:4" x14ac:dyDescent="0.35">
      <c r="A1675" s="68">
        <v>40235</v>
      </c>
      <c r="B1675">
        <v>1104.49</v>
      </c>
      <c r="C1675">
        <v>104.53</v>
      </c>
      <c r="D1675" s="21" t="b" cm="1">
        <f t="array" ref="D1675">A1675=_xlfn.AGGREGATE(14,6,$A$2:$A$4815/((YEAR(A1675)=YEAR($A$2:$A$4815))*(MONTH(A1675)=MONTH($A$2:$A$4815))),1)</f>
        <v>1</v>
      </c>
    </row>
    <row r="1676" spans="1:4" x14ac:dyDescent="0.35">
      <c r="A1676" s="68">
        <v>40238</v>
      </c>
      <c r="B1676">
        <v>1115.71</v>
      </c>
      <c r="C1676">
        <v>104.36</v>
      </c>
      <c r="D1676" s="21" t="b" cm="1">
        <f t="array" ref="D1676">A1676=_xlfn.AGGREGATE(14,6,$A$2:$A$4815/((YEAR(A1676)=YEAR($A$2:$A$4815))*(MONTH(A1676)=MONTH($A$2:$A$4815))),1)</f>
        <v>0</v>
      </c>
    </row>
    <row r="1677" spans="1:4" x14ac:dyDescent="0.35">
      <c r="A1677" s="68">
        <v>40239</v>
      </c>
      <c r="B1677">
        <v>1118.31</v>
      </c>
      <c r="C1677">
        <v>104.4</v>
      </c>
      <c r="D1677" s="21" t="b" cm="1">
        <f t="array" ref="D1677">A1677=_xlfn.AGGREGATE(14,6,$A$2:$A$4815/((YEAR(A1677)=YEAR($A$2:$A$4815))*(MONTH(A1677)=MONTH($A$2:$A$4815))),1)</f>
        <v>0</v>
      </c>
    </row>
    <row r="1678" spans="1:4" x14ac:dyDescent="0.35">
      <c r="A1678" s="68">
        <v>40240</v>
      </c>
      <c r="B1678">
        <v>1118.79</v>
      </c>
      <c r="C1678">
        <v>104.4</v>
      </c>
      <c r="D1678" s="21" t="b" cm="1">
        <f t="array" ref="D1678">A1678=_xlfn.AGGREGATE(14,6,$A$2:$A$4815/((YEAR(A1678)=YEAR($A$2:$A$4815))*(MONTH(A1678)=MONTH($A$2:$A$4815))),1)</f>
        <v>0</v>
      </c>
    </row>
    <row r="1679" spans="1:4" x14ac:dyDescent="0.35">
      <c r="A1679" s="68">
        <v>40241</v>
      </c>
      <c r="B1679">
        <v>1122.97</v>
      </c>
      <c r="C1679">
        <v>104.59</v>
      </c>
      <c r="D1679" s="21" t="b" cm="1">
        <f t="array" ref="D1679">A1679=_xlfn.AGGREGATE(14,6,$A$2:$A$4815/((YEAR(A1679)=YEAR($A$2:$A$4815))*(MONTH(A1679)=MONTH($A$2:$A$4815))),1)</f>
        <v>0</v>
      </c>
    </row>
    <row r="1680" spans="1:4" x14ac:dyDescent="0.35">
      <c r="A1680" s="68">
        <v>40242</v>
      </c>
      <c r="B1680">
        <v>1138.7</v>
      </c>
      <c r="C1680">
        <v>104.39</v>
      </c>
      <c r="D1680" s="21" t="b" cm="1">
        <f t="array" ref="D1680">A1680=_xlfn.AGGREGATE(14,6,$A$2:$A$4815/((YEAR(A1680)=YEAR($A$2:$A$4815))*(MONTH(A1680)=MONTH($A$2:$A$4815))),1)</f>
        <v>0</v>
      </c>
    </row>
    <row r="1681" spans="1:4" x14ac:dyDescent="0.35">
      <c r="A1681" s="68">
        <v>40245</v>
      </c>
      <c r="B1681">
        <v>1138.51</v>
      </c>
      <c r="C1681">
        <v>104.46</v>
      </c>
      <c r="D1681" s="21" t="b" cm="1">
        <f t="array" ref="D1681">A1681=_xlfn.AGGREGATE(14,6,$A$2:$A$4815/((YEAR(A1681)=YEAR($A$2:$A$4815))*(MONTH(A1681)=MONTH($A$2:$A$4815))),1)</f>
        <v>0</v>
      </c>
    </row>
    <row r="1682" spans="1:4" x14ac:dyDescent="0.35">
      <c r="A1682" s="68">
        <v>40246</v>
      </c>
      <c r="B1682">
        <v>1140.45</v>
      </c>
      <c r="C1682">
        <v>104.58</v>
      </c>
      <c r="D1682" s="21" t="b" cm="1">
        <f t="array" ref="D1682">A1682=_xlfn.AGGREGATE(14,6,$A$2:$A$4815/((YEAR(A1682)=YEAR($A$2:$A$4815))*(MONTH(A1682)=MONTH($A$2:$A$4815))),1)</f>
        <v>0</v>
      </c>
    </row>
    <row r="1683" spans="1:4" x14ac:dyDescent="0.35">
      <c r="A1683" s="68">
        <v>40247</v>
      </c>
      <c r="B1683">
        <v>1145.6099999999999</v>
      </c>
      <c r="C1683">
        <v>104.51</v>
      </c>
      <c r="D1683" s="21" t="b" cm="1">
        <f t="array" ref="D1683">A1683=_xlfn.AGGREGATE(14,6,$A$2:$A$4815/((YEAR(A1683)=YEAR($A$2:$A$4815))*(MONTH(A1683)=MONTH($A$2:$A$4815))),1)</f>
        <v>0</v>
      </c>
    </row>
    <row r="1684" spans="1:4" x14ac:dyDescent="0.35">
      <c r="A1684" s="68">
        <v>40248</v>
      </c>
      <c r="B1684">
        <v>1150.24</v>
      </c>
      <c r="C1684">
        <v>104.51</v>
      </c>
      <c r="D1684" s="21" t="b" cm="1">
        <f t="array" ref="D1684">A1684=_xlfn.AGGREGATE(14,6,$A$2:$A$4815/((YEAR(A1684)=YEAR($A$2:$A$4815))*(MONTH(A1684)=MONTH($A$2:$A$4815))),1)</f>
        <v>0</v>
      </c>
    </row>
    <row r="1685" spans="1:4" x14ac:dyDescent="0.35">
      <c r="A1685" s="68">
        <v>40249</v>
      </c>
      <c r="B1685">
        <v>1149.99</v>
      </c>
      <c r="C1685">
        <v>104.515</v>
      </c>
      <c r="D1685" s="21" t="b" cm="1">
        <f t="array" ref="D1685">A1685=_xlfn.AGGREGATE(14,6,$A$2:$A$4815/((YEAR(A1685)=YEAR($A$2:$A$4815))*(MONTH(A1685)=MONTH($A$2:$A$4815))),1)</f>
        <v>0</v>
      </c>
    </row>
    <row r="1686" spans="1:4" x14ac:dyDescent="0.35">
      <c r="A1686" s="68">
        <v>40252</v>
      </c>
      <c r="B1686">
        <v>1150.51</v>
      </c>
      <c r="C1686">
        <v>104.65</v>
      </c>
      <c r="D1686" s="21" t="b" cm="1">
        <f t="array" ref="D1686">A1686=_xlfn.AGGREGATE(14,6,$A$2:$A$4815/((YEAR(A1686)=YEAR($A$2:$A$4815))*(MONTH(A1686)=MONTH($A$2:$A$4815))),1)</f>
        <v>0</v>
      </c>
    </row>
    <row r="1687" spans="1:4" x14ac:dyDescent="0.35">
      <c r="A1687" s="68">
        <v>40253</v>
      </c>
      <c r="B1687">
        <v>1159.46</v>
      </c>
      <c r="C1687">
        <v>104.84</v>
      </c>
      <c r="D1687" s="21" t="b" cm="1">
        <f t="array" ref="D1687">A1687=_xlfn.AGGREGATE(14,6,$A$2:$A$4815/((YEAR(A1687)=YEAR($A$2:$A$4815))*(MONTH(A1687)=MONTH($A$2:$A$4815))),1)</f>
        <v>0</v>
      </c>
    </row>
    <row r="1688" spans="1:4" x14ac:dyDescent="0.35">
      <c r="A1688" s="68">
        <v>40254</v>
      </c>
      <c r="B1688">
        <v>1166.21</v>
      </c>
      <c r="C1688">
        <v>104.92</v>
      </c>
      <c r="D1688" s="21" t="b" cm="1">
        <f t="array" ref="D1688">A1688=_xlfn.AGGREGATE(14,6,$A$2:$A$4815/((YEAR(A1688)=YEAR($A$2:$A$4815))*(MONTH(A1688)=MONTH($A$2:$A$4815))),1)</f>
        <v>0</v>
      </c>
    </row>
    <row r="1689" spans="1:4" x14ac:dyDescent="0.35">
      <c r="A1689" s="68">
        <v>40255</v>
      </c>
      <c r="B1689">
        <v>1165.83</v>
      </c>
      <c r="C1689">
        <v>104.83</v>
      </c>
      <c r="D1689" s="21" t="b" cm="1">
        <f t="array" ref="D1689">A1689=_xlfn.AGGREGATE(14,6,$A$2:$A$4815/((YEAR(A1689)=YEAR($A$2:$A$4815))*(MONTH(A1689)=MONTH($A$2:$A$4815))),1)</f>
        <v>0</v>
      </c>
    </row>
    <row r="1690" spans="1:4" x14ac:dyDescent="0.35">
      <c r="A1690" s="68">
        <v>40256</v>
      </c>
      <c r="B1690">
        <v>1159.9000000000001</v>
      </c>
      <c r="C1690">
        <v>104.75</v>
      </c>
      <c r="D1690" s="21" t="b" cm="1">
        <f t="array" ref="D1690">A1690=_xlfn.AGGREGATE(14,6,$A$2:$A$4815/((YEAR(A1690)=YEAR($A$2:$A$4815))*(MONTH(A1690)=MONTH($A$2:$A$4815))),1)</f>
        <v>0</v>
      </c>
    </row>
    <row r="1691" spans="1:4" x14ac:dyDescent="0.35">
      <c r="A1691" s="68">
        <v>40259</v>
      </c>
      <c r="B1691">
        <v>1165.81</v>
      </c>
      <c r="C1691">
        <v>104.83</v>
      </c>
      <c r="D1691" s="21" t="b" cm="1">
        <f t="array" ref="D1691">A1691=_xlfn.AGGREGATE(14,6,$A$2:$A$4815/((YEAR(A1691)=YEAR($A$2:$A$4815))*(MONTH(A1691)=MONTH($A$2:$A$4815))),1)</f>
        <v>0</v>
      </c>
    </row>
    <row r="1692" spans="1:4" x14ac:dyDescent="0.35">
      <c r="A1692" s="68">
        <v>40260</v>
      </c>
      <c r="B1692">
        <v>1174.17</v>
      </c>
      <c r="C1692">
        <v>104.85</v>
      </c>
      <c r="D1692" s="21" t="b" cm="1">
        <f t="array" ref="D1692">A1692=_xlfn.AGGREGATE(14,6,$A$2:$A$4815/((YEAR(A1692)=YEAR($A$2:$A$4815))*(MONTH(A1692)=MONTH($A$2:$A$4815))),1)</f>
        <v>0</v>
      </c>
    </row>
    <row r="1693" spans="1:4" x14ac:dyDescent="0.35">
      <c r="A1693" s="68">
        <v>40261</v>
      </c>
      <c r="B1693">
        <v>1167.72</v>
      </c>
      <c r="C1693">
        <v>104.32</v>
      </c>
      <c r="D1693" s="21" t="b" cm="1">
        <f t="array" ref="D1693">A1693=_xlfn.AGGREGATE(14,6,$A$2:$A$4815/((YEAR(A1693)=YEAR($A$2:$A$4815))*(MONTH(A1693)=MONTH($A$2:$A$4815))),1)</f>
        <v>0</v>
      </c>
    </row>
    <row r="1694" spans="1:4" x14ac:dyDescent="0.35">
      <c r="A1694" s="68">
        <v>40262</v>
      </c>
      <c r="B1694">
        <v>1165.73</v>
      </c>
      <c r="C1694">
        <v>104.05</v>
      </c>
      <c r="D1694" s="21" t="b" cm="1">
        <f t="array" ref="D1694">A1694=_xlfn.AGGREGATE(14,6,$A$2:$A$4815/((YEAR(A1694)=YEAR($A$2:$A$4815))*(MONTH(A1694)=MONTH($A$2:$A$4815))),1)</f>
        <v>0</v>
      </c>
    </row>
    <row r="1695" spans="1:4" x14ac:dyDescent="0.35">
      <c r="A1695" s="68">
        <v>40263</v>
      </c>
      <c r="B1695">
        <v>1166.5899999999999</v>
      </c>
      <c r="C1695">
        <v>104.22</v>
      </c>
      <c r="D1695" s="21" t="b" cm="1">
        <f t="array" ref="D1695">A1695=_xlfn.AGGREGATE(14,6,$A$2:$A$4815/((YEAR(A1695)=YEAR($A$2:$A$4815))*(MONTH(A1695)=MONTH($A$2:$A$4815))),1)</f>
        <v>0</v>
      </c>
    </row>
    <row r="1696" spans="1:4" x14ac:dyDescent="0.35">
      <c r="A1696" s="68">
        <v>40266</v>
      </c>
      <c r="B1696">
        <v>1173.22</v>
      </c>
      <c r="C1696">
        <v>104.1</v>
      </c>
      <c r="D1696" s="21" t="b" cm="1">
        <f t="array" ref="D1696">A1696=_xlfn.AGGREGATE(14,6,$A$2:$A$4815/((YEAR(A1696)=YEAR($A$2:$A$4815))*(MONTH(A1696)=MONTH($A$2:$A$4815))),1)</f>
        <v>0</v>
      </c>
    </row>
    <row r="1697" spans="1:4" x14ac:dyDescent="0.35">
      <c r="A1697" s="68">
        <v>40267</v>
      </c>
      <c r="B1697">
        <v>1173.27</v>
      </c>
      <c r="C1697">
        <v>104.14</v>
      </c>
      <c r="D1697" s="21" t="b" cm="1">
        <f t="array" ref="D1697">A1697=_xlfn.AGGREGATE(14,6,$A$2:$A$4815/((YEAR(A1697)=YEAR($A$2:$A$4815))*(MONTH(A1697)=MONTH($A$2:$A$4815))),1)</f>
        <v>0</v>
      </c>
    </row>
    <row r="1698" spans="1:4" x14ac:dyDescent="0.35">
      <c r="A1698" s="68">
        <v>40268</v>
      </c>
      <c r="B1698">
        <v>1169.43</v>
      </c>
      <c r="C1698">
        <v>104.2</v>
      </c>
      <c r="D1698" s="21" t="b" cm="1">
        <f t="array" ref="D1698">A1698=_xlfn.AGGREGATE(14,6,$A$2:$A$4815/((YEAR(A1698)=YEAR($A$2:$A$4815))*(MONTH(A1698)=MONTH($A$2:$A$4815))),1)</f>
        <v>1</v>
      </c>
    </row>
    <row r="1699" spans="1:4" x14ac:dyDescent="0.35">
      <c r="A1699" s="68">
        <v>40269</v>
      </c>
      <c r="B1699">
        <v>1178.0999999999999</v>
      </c>
      <c r="C1699">
        <v>103.84</v>
      </c>
      <c r="D1699" s="21" t="b" cm="1">
        <f t="array" ref="D1699">A1699=_xlfn.AGGREGATE(14,6,$A$2:$A$4815/((YEAR(A1699)=YEAR($A$2:$A$4815))*(MONTH(A1699)=MONTH($A$2:$A$4815))),1)</f>
        <v>0</v>
      </c>
    </row>
    <row r="1700" spans="1:4" x14ac:dyDescent="0.35">
      <c r="A1700" s="68">
        <v>40270</v>
      </c>
      <c r="B1700">
        <v>1178.0999999999999</v>
      </c>
      <c r="C1700">
        <v>103.84</v>
      </c>
      <c r="D1700" s="21" t="b" cm="1">
        <f t="array" ref="D1700">A1700=_xlfn.AGGREGATE(14,6,$A$2:$A$4815/((YEAR(A1700)=YEAR($A$2:$A$4815))*(MONTH(A1700)=MONTH($A$2:$A$4815))),1)</f>
        <v>0</v>
      </c>
    </row>
    <row r="1701" spans="1:4" x14ac:dyDescent="0.35">
      <c r="A1701" s="68">
        <v>40273</v>
      </c>
      <c r="B1701">
        <v>1187.44</v>
      </c>
      <c r="C1701">
        <v>103.199</v>
      </c>
      <c r="D1701" s="21" t="b" cm="1">
        <f t="array" ref="D1701">A1701=_xlfn.AGGREGATE(14,6,$A$2:$A$4815/((YEAR(A1701)=YEAR($A$2:$A$4815))*(MONTH(A1701)=MONTH($A$2:$A$4815))),1)</f>
        <v>0</v>
      </c>
    </row>
    <row r="1702" spans="1:4" x14ac:dyDescent="0.35">
      <c r="A1702" s="68">
        <v>40274</v>
      </c>
      <c r="B1702">
        <v>1189.44</v>
      </c>
      <c r="C1702">
        <v>103.33</v>
      </c>
      <c r="D1702" s="21" t="b" cm="1">
        <f t="array" ref="D1702">A1702=_xlfn.AGGREGATE(14,6,$A$2:$A$4815/((YEAR(A1702)=YEAR($A$2:$A$4815))*(MONTH(A1702)=MONTH($A$2:$A$4815))),1)</f>
        <v>0</v>
      </c>
    </row>
    <row r="1703" spans="1:4" x14ac:dyDescent="0.35">
      <c r="A1703" s="68">
        <v>40275</v>
      </c>
      <c r="B1703">
        <v>1182.45</v>
      </c>
      <c r="C1703">
        <v>103.77</v>
      </c>
      <c r="D1703" s="21" t="b" cm="1">
        <f t="array" ref="D1703">A1703=_xlfn.AGGREGATE(14,6,$A$2:$A$4815/((YEAR(A1703)=YEAR($A$2:$A$4815))*(MONTH(A1703)=MONTH($A$2:$A$4815))),1)</f>
        <v>0</v>
      </c>
    </row>
    <row r="1704" spans="1:4" x14ac:dyDescent="0.35">
      <c r="A1704" s="68">
        <v>40276</v>
      </c>
      <c r="B1704">
        <v>1186.44</v>
      </c>
      <c r="C1704">
        <v>103.67</v>
      </c>
      <c r="D1704" s="21" t="b" cm="1">
        <f t="array" ref="D1704">A1704=_xlfn.AGGREGATE(14,6,$A$2:$A$4815/((YEAR(A1704)=YEAR($A$2:$A$4815))*(MONTH(A1704)=MONTH($A$2:$A$4815))),1)</f>
        <v>0</v>
      </c>
    </row>
    <row r="1705" spans="1:4" x14ac:dyDescent="0.35">
      <c r="A1705" s="68">
        <v>40277</v>
      </c>
      <c r="B1705">
        <v>1194.3699999999999</v>
      </c>
      <c r="C1705">
        <v>103.78</v>
      </c>
      <c r="D1705" s="21" t="b" cm="1">
        <f t="array" ref="D1705">A1705=_xlfn.AGGREGATE(14,6,$A$2:$A$4815/((YEAR(A1705)=YEAR($A$2:$A$4815))*(MONTH(A1705)=MONTH($A$2:$A$4815))),1)</f>
        <v>0</v>
      </c>
    </row>
    <row r="1706" spans="1:4" x14ac:dyDescent="0.35">
      <c r="A1706" s="68">
        <v>40280</v>
      </c>
      <c r="B1706">
        <v>1196.48</v>
      </c>
      <c r="C1706">
        <v>104.02</v>
      </c>
      <c r="D1706" s="21" t="b" cm="1">
        <f t="array" ref="D1706">A1706=_xlfn.AGGREGATE(14,6,$A$2:$A$4815/((YEAR(A1706)=YEAR($A$2:$A$4815))*(MONTH(A1706)=MONTH($A$2:$A$4815))),1)</f>
        <v>0</v>
      </c>
    </row>
    <row r="1707" spans="1:4" x14ac:dyDescent="0.35">
      <c r="A1707" s="68">
        <v>40281</v>
      </c>
      <c r="B1707">
        <v>1197.3</v>
      </c>
      <c r="C1707">
        <v>104.19</v>
      </c>
      <c r="D1707" s="21" t="b" cm="1">
        <f t="array" ref="D1707">A1707=_xlfn.AGGREGATE(14,6,$A$2:$A$4815/((YEAR(A1707)=YEAR($A$2:$A$4815))*(MONTH(A1707)=MONTH($A$2:$A$4815))),1)</f>
        <v>0</v>
      </c>
    </row>
    <row r="1708" spans="1:4" x14ac:dyDescent="0.35">
      <c r="A1708" s="68">
        <v>40282</v>
      </c>
      <c r="B1708">
        <v>1210.6500000000001</v>
      </c>
      <c r="C1708">
        <v>104.07</v>
      </c>
      <c r="D1708" s="21" t="b" cm="1">
        <f t="array" ref="D1708">A1708=_xlfn.AGGREGATE(14,6,$A$2:$A$4815/((YEAR(A1708)=YEAR($A$2:$A$4815))*(MONTH(A1708)=MONTH($A$2:$A$4815))),1)</f>
        <v>0</v>
      </c>
    </row>
    <row r="1709" spans="1:4" x14ac:dyDescent="0.35">
      <c r="A1709" s="68">
        <v>40283</v>
      </c>
      <c r="B1709">
        <v>1211.67</v>
      </c>
      <c r="C1709">
        <v>104.26</v>
      </c>
      <c r="D1709" s="21" t="b" cm="1">
        <f t="array" ref="D1709">A1709=_xlfn.AGGREGATE(14,6,$A$2:$A$4815/((YEAR(A1709)=YEAR($A$2:$A$4815))*(MONTH(A1709)=MONTH($A$2:$A$4815))),1)</f>
        <v>0</v>
      </c>
    </row>
    <row r="1710" spans="1:4" x14ac:dyDescent="0.35">
      <c r="A1710" s="68">
        <v>40284</v>
      </c>
      <c r="B1710">
        <v>1192.1300000000001</v>
      </c>
      <c r="C1710">
        <v>104.42</v>
      </c>
      <c r="D1710" s="21" t="b" cm="1">
        <f t="array" ref="D1710">A1710=_xlfn.AGGREGATE(14,6,$A$2:$A$4815/((YEAR(A1710)=YEAR($A$2:$A$4815))*(MONTH(A1710)=MONTH($A$2:$A$4815))),1)</f>
        <v>0</v>
      </c>
    </row>
    <row r="1711" spans="1:4" x14ac:dyDescent="0.35">
      <c r="A1711" s="68">
        <v>40287</v>
      </c>
      <c r="B1711">
        <v>1197.52</v>
      </c>
      <c r="C1711">
        <v>104.23</v>
      </c>
      <c r="D1711" s="21" t="b" cm="1">
        <f t="array" ref="D1711">A1711=_xlfn.AGGREGATE(14,6,$A$2:$A$4815/((YEAR(A1711)=YEAR($A$2:$A$4815))*(MONTH(A1711)=MONTH($A$2:$A$4815))),1)</f>
        <v>0</v>
      </c>
    </row>
    <row r="1712" spans="1:4" x14ac:dyDescent="0.35">
      <c r="A1712" s="68">
        <v>40288</v>
      </c>
      <c r="B1712">
        <v>1207.18</v>
      </c>
      <c r="C1712">
        <v>104.4</v>
      </c>
      <c r="D1712" s="21" t="b" cm="1">
        <f t="array" ref="D1712">A1712=_xlfn.AGGREGATE(14,6,$A$2:$A$4815/((YEAR(A1712)=YEAR($A$2:$A$4815))*(MONTH(A1712)=MONTH($A$2:$A$4815))),1)</f>
        <v>0</v>
      </c>
    </row>
    <row r="1713" spans="1:4" x14ac:dyDescent="0.35">
      <c r="A1713" s="68">
        <v>40289</v>
      </c>
      <c r="B1713">
        <v>1205.95</v>
      </c>
      <c r="C1713">
        <v>104.58</v>
      </c>
      <c r="D1713" s="21" t="b" cm="1">
        <f t="array" ref="D1713">A1713=_xlfn.AGGREGATE(14,6,$A$2:$A$4815/((YEAR(A1713)=YEAR($A$2:$A$4815))*(MONTH(A1713)=MONTH($A$2:$A$4815))),1)</f>
        <v>0</v>
      </c>
    </row>
    <row r="1714" spans="1:4" x14ac:dyDescent="0.35">
      <c r="A1714" s="68">
        <v>40290</v>
      </c>
      <c r="B1714">
        <v>1208.67</v>
      </c>
      <c r="C1714">
        <v>104.37</v>
      </c>
      <c r="D1714" s="21" t="b" cm="1">
        <f t="array" ref="D1714">A1714=_xlfn.AGGREGATE(14,6,$A$2:$A$4815/((YEAR(A1714)=YEAR($A$2:$A$4815))*(MONTH(A1714)=MONTH($A$2:$A$4815))),1)</f>
        <v>0</v>
      </c>
    </row>
    <row r="1715" spans="1:4" x14ac:dyDescent="0.35">
      <c r="A1715" s="68">
        <v>40291</v>
      </c>
      <c r="B1715">
        <v>1217.28</v>
      </c>
      <c r="C1715">
        <v>104.24</v>
      </c>
      <c r="D1715" s="21" t="b" cm="1">
        <f t="array" ref="D1715">A1715=_xlfn.AGGREGATE(14,6,$A$2:$A$4815/((YEAR(A1715)=YEAR($A$2:$A$4815))*(MONTH(A1715)=MONTH($A$2:$A$4815))),1)</f>
        <v>0</v>
      </c>
    </row>
    <row r="1716" spans="1:4" x14ac:dyDescent="0.35">
      <c r="A1716" s="68">
        <v>40294</v>
      </c>
      <c r="B1716">
        <v>1212.05</v>
      </c>
      <c r="C1716">
        <v>104.23</v>
      </c>
      <c r="D1716" s="21" t="b" cm="1">
        <f t="array" ref="D1716">A1716=_xlfn.AGGREGATE(14,6,$A$2:$A$4815/((YEAR(A1716)=YEAR($A$2:$A$4815))*(MONTH(A1716)=MONTH($A$2:$A$4815))),1)</f>
        <v>0</v>
      </c>
    </row>
    <row r="1717" spans="1:4" x14ac:dyDescent="0.35">
      <c r="A1717" s="68">
        <v>40295</v>
      </c>
      <c r="B1717">
        <v>1183.71</v>
      </c>
      <c r="C1717">
        <v>104.56</v>
      </c>
      <c r="D1717" s="21" t="b" cm="1">
        <f t="array" ref="D1717">A1717=_xlfn.AGGREGATE(14,6,$A$2:$A$4815/((YEAR(A1717)=YEAR($A$2:$A$4815))*(MONTH(A1717)=MONTH($A$2:$A$4815))),1)</f>
        <v>0</v>
      </c>
    </row>
    <row r="1718" spans="1:4" x14ac:dyDescent="0.35">
      <c r="A1718" s="68">
        <v>40296</v>
      </c>
      <c r="B1718">
        <v>1191.3599999999999</v>
      </c>
      <c r="C1718">
        <v>104.4</v>
      </c>
      <c r="D1718" s="21" t="b" cm="1">
        <f t="array" ref="D1718">A1718=_xlfn.AGGREGATE(14,6,$A$2:$A$4815/((YEAR(A1718)=YEAR($A$2:$A$4815))*(MONTH(A1718)=MONTH($A$2:$A$4815))),1)</f>
        <v>0</v>
      </c>
    </row>
    <row r="1719" spans="1:4" x14ac:dyDescent="0.35">
      <c r="A1719" s="68">
        <v>40297</v>
      </c>
      <c r="B1719">
        <v>1206.78</v>
      </c>
      <c r="C1719">
        <v>104.44</v>
      </c>
      <c r="D1719" s="21" t="b" cm="1">
        <f t="array" ref="D1719">A1719=_xlfn.AGGREGATE(14,6,$A$2:$A$4815/((YEAR(A1719)=YEAR($A$2:$A$4815))*(MONTH(A1719)=MONTH($A$2:$A$4815))),1)</f>
        <v>0</v>
      </c>
    </row>
    <row r="1720" spans="1:4" x14ac:dyDescent="0.35">
      <c r="A1720" s="68">
        <v>40298</v>
      </c>
      <c r="B1720">
        <v>1186.69</v>
      </c>
      <c r="C1720">
        <v>104.89</v>
      </c>
      <c r="D1720" s="21" t="b" cm="1">
        <f t="array" ref="D1720">A1720=_xlfn.AGGREGATE(14,6,$A$2:$A$4815/((YEAR(A1720)=YEAR($A$2:$A$4815))*(MONTH(A1720)=MONTH($A$2:$A$4815))),1)</f>
        <v>1</v>
      </c>
    </row>
    <row r="1721" spans="1:4" x14ac:dyDescent="0.35">
      <c r="A1721" s="68">
        <v>40301</v>
      </c>
      <c r="B1721">
        <v>1202.26</v>
      </c>
      <c r="C1721">
        <v>104.38</v>
      </c>
      <c r="D1721" s="21" t="b" cm="1">
        <f t="array" ref="D1721">A1721=_xlfn.AGGREGATE(14,6,$A$2:$A$4815/((YEAR(A1721)=YEAR($A$2:$A$4815))*(MONTH(A1721)=MONTH($A$2:$A$4815))),1)</f>
        <v>0</v>
      </c>
    </row>
    <row r="1722" spans="1:4" x14ac:dyDescent="0.35">
      <c r="A1722" s="68">
        <v>40302</v>
      </c>
      <c r="B1722">
        <v>1173.5999999999999</v>
      </c>
      <c r="C1722">
        <v>104.8</v>
      </c>
      <c r="D1722" s="21" t="b" cm="1">
        <f t="array" ref="D1722">A1722=_xlfn.AGGREGATE(14,6,$A$2:$A$4815/((YEAR(A1722)=YEAR($A$2:$A$4815))*(MONTH(A1722)=MONTH($A$2:$A$4815))),1)</f>
        <v>0</v>
      </c>
    </row>
    <row r="1723" spans="1:4" x14ac:dyDescent="0.35">
      <c r="A1723" s="68">
        <v>40303</v>
      </c>
      <c r="B1723">
        <v>1165.9000000000001</v>
      </c>
      <c r="C1723">
        <v>104.72</v>
      </c>
      <c r="D1723" s="21" t="b" cm="1">
        <f t="array" ref="D1723">A1723=_xlfn.AGGREGATE(14,6,$A$2:$A$4815/((YEAR(A1723)=YEAR($A$2:$A$4815))*(MONTH(A1723)=MONTH($A$2:$A$4815))),1)</f>
        <v>0</v>
      </c>
    </row>
    <row r="1724" spans="1:4" x14ac:dyDescent="0.35">
      <c r="A1724" s="68">
        <v>40304</v>
      </c>
      <c r="B1724">
        <v>1128.1500000000001</v>
      </c>
      <c r="C1724">
        <v>104.87</v>
      </c>
      <c r="D1724" s="21" t="b" cm="1">
        <f t="array" ref="D1724">A1724=_xlfn.AGGREGATE(14,6,$A$2:$A$4815/((YEAR(A1724)=YEAR($A$2:$A$4815))*(MONTH(A1724)=MONTH($A$2:$A$4815))),1)</f>
        <v>0</v>
      </c>
    </row>
    <row r="1725" spans="1:4" x14ac:dyDescent="0.35">
      <c r="A1725" s="68">
        <v>40305</v>
      </c>
      <c r="B1725">
        <v>1110.8900000000001</v>
      </c>
      <c r="C1725">
        <v>104.41</v>
      </c>
      <c r="D1725" s="21" t="b" cm="1">
        <f t="array" ref="D1725">A1725=_xlfn.AGGREGATE(14,6,$A$2:$A$4815/((YEAR(A1725)=YEAR($A$2:$A$4815))*(MONTH(A1725)=MONTH($A$2:$A$4815))),1)</f>
        <v>0</v>
      </c>
    </row>
    <row r="1726" spans="1:4" x14ac:dyDescent="0.35">
      <c r="A1726" s="68">
        <v>40308</v>
      </c>
      <c r="B1726">
        <v>1159.73</v>
      </c>
      <c r="C1726">
        <v>104.4</v>
      </c>
      <c r="D1726" s="21" t="b" cm="1">
        <f t="array" ref="D1726">A1726=_xlfn.AGGREGATE(14,6,$A$2:$A$4815/((YEAR(A1726)=YEAR($A$2:$A$4815))*(MONTH(A1726)=MONTH($A$2:$A$4815))),1)</f>
        <v>0</v>
      </c>
    </row>
    <row r="1727" spans="1:4" x14ac:dyDescent="0.35">
      <c r="A1727" s="68">
        <v>40309</v>
      </c>
      <c r="B1727">
        <v>1155.79</v>
      </c>
      <c r="C1727">
        <v>104.79</v>
      </c>
      <c r="D1727" s="21" t="b" cm="1">
        <f t="array" ref="D1727">A1727=_xlfn.AGGREGATE(14,6,$A$2:$A$4815/((YEAR(A1727)=YEAR($A$2:$A$4815))*(MONTH(A1727)=MONTH($A$2:$A$4815))),1)</f>
        <v>0</v>
      </c>
    </row>
    <row r="1728" spans="1:4" x14ac:dyDescent="0.35">
      <c r="A1728" s="68">
        <v>40310</v>
      </c>
      <c r="B1728">
        <v>1171.67</v>
      </c>
      <c r="C1728">
        <v>104.68</v>
      </c>
      <c r="D1728" s="21" t="b" cm="1">
        <f t="array" ref="D1728">A1728=_xlfn.AGGREGATE(14,6,$A$2:$A$4815/((YEAR(A1728)=YEAR($A$2:$A$4815))*(MONTH(A1728)=MONTH($A$2:$A$4815))),1)</f>
        <v>0</v>
      </c>
    </row>
    <row r="1729" spans="1:4" x14ac:dyDescent="0.35">
      <c r="A1729" s="68">
        <v>40311</v>
      </c>
      <c r="B1729">
        <v>1157.44</v>
      </c>
      <c r="C1729">
        <v>104.83</v>
      </c>
      <c r="D1729" s="21" t="b" cm="1">
        <f t="array" ref="D1729">A1729=_xlfn.AGGREGATE(14,6,$A$2:$A$4815/((YEAR(A1729)=YEAR($A$2:$A$4815))*(MONTH(A1729)=MONTH($A$2:$A$4815))),1)</f>
        <v>0</v>
      </c>
    </row>
    <row r="1730" spans="1:4" x14ac:dyDescent="0.35">
      <c r="A1730" s="68">
        <v>40312</v>
      </c>
      <c r="B1730">
        <v>1135.68</v>
      </c>
      <c r="C1730">
        <v>105.21</v>
      </c>
      <c r="D1730" s="21" t="b" cm="1">
        <f t="array" ref="D1730">A1730=_xlfn.AGGREGATE(14,6,$A$2:$A$4815/((YEAR(A1730)=YEAR($A$2:$A$4815))*(MONTH(A1730)=MONTH($A$2:$A$4815))),1)</f>
        <v>0</v>
      </c>
    </row>
    <row r="1731" spans="1:4" x14ac:dyDescent="0.35">
      <c r="A1731" s="68">
        <v>40315</v>
      </c>
      <c r="B1731">
        <v>1136.94</v>
      </c>
      <c r="C1731">
        <v>105.13</v>
      </c>
      <c r="D1731" s="21" t="b" cm="1">
        <f t="array" ref="D1731">A1731=_xlfn.AGGREGATE(14,6,$A$2:$A$4815/((YEAR(A1731)=YEAR($A$2:$A$4815))*(MONTH(A1731)=MONTH($A$2:$A$4815))),1)</f>
        <v>0</v>
      </c>
    </row>
    <row r="1732" spans="1:4" x14ac:dyDescent="0.35">
      <c r="A1732" s="68">
        <v>40316</v>
      </c>
      <c r="B1732">
        <v>1120.8</v>
      </c>
      <c r="C1732">
        <v>105.49</v>
      </c>
      <c r="D1732" s="21" t="b" cm="1">
        <f t="array" ref="D1732">A1732=_xlfn.AGGREGATE(14,6,$A$2:$A$4815/((YEAR(A1732)=YEAR($A$2:$A$4815))*(MONTH(A1732)=MONTH($A$2:$A$4815))),1)</f>
        <v>0</v>
      </c>
    </row>
    <row r="1733" spans="1:4" x14ac:dyDescent="0.35">
      <c r="A1733" s="68">
        <v>40317</v>
      </c>
      <c r="B1733">
        <v>1115.05</v>
      </c>
      <c r="C1733">
        <v>105.54</v>
      </c>
      <c r="D1733" s="21" t="b" cm="1">
        <f t="array" ref="D1733">A1733=_xlfn.AGGREGATE(14,6,$A$2:$A$4815/((YEAR(A1733)=YEAR($A$2:$A$4815))*(MONTH(A1733)=MONTH($A$2:$A$4815))),1)</f>
        <v>0</v>
      </c>
    </row>
    <row r="1734" spans="1:4" x14ac:dyDescent="0.35">
      <c r="A1734" s="68">
        <v>40318</v>
      </c>
      <c r="B1734">
        <v>1071.5899999999999</v>
      </c>
      <c r="C1734">
        <v>105.45</v>
      </c>
      <c r="D1734" s="21" t="b" cm="1">
        <f t="array" ref="D1734">A1734=_xlfn.AGGREGATE(14,6,$A$2:$A$4815/((YEAR(A1734)=YEAR($A$2:$A$4815))*(MONTH(A1734)=MONTH($A$2:$A$4815))),1)</f>
        <v>0</v>
      </c>
    </row>
    <row r="1735" spans="1:4" x14ac:dyDescent="0.35">
      <c r="A1735" s="68">
        <v>40319</v>
      </c>
      <c r="B1735">
        <v>1087.69</v>
      </c>
      <c r="C1735">
        <v>105.9</v>
      </c>
      <c r="D1735" s="21" t="b" cm="1">
        <f t="array" ref="D1735">A1735=_xlfn.AGGREGATE(14,6,$A$2:$A$4815/((YEAR(A1735)=YEAR($A$2:$A$4815))*(MONTH(A1735)=MONTH($A$2:$A$4815))),1)</f>
        <v>0</v>
      </c>
    </row>
    <row r="1736" spans="1:4" x14ac:dyDescent="0.35">
      <c r="A1736" s="68">
        <v>40322</v>
      </c>
      <c r="B1736">
        <v>1073.6500000000001</v>
      </c>
      <c r="C1736">
        <v>105.84</v>
      </c>
      <c r="D1736" s="21" t="b" cm="1">
        <f t="array" ref="D1736">A1736=_xlfn.AGGREGATE(14,6,$A$2:$A$4815/((YEAR(A1736)=YEAR($A$2:$A$4815))*(MONTH(A1736)=MONTH($A$2:$A$4815))),1)</f>
        <v>0</v>
      </c>
    </row>
    <row r="1737" spans="1:4" x14ac:dyDescent="0.35">
      <c r="A1737" s="68">
        <v>40323</v>
      </c>
      <c r="B1737">
        <v>1074.03</v>
      </c>
      <c r="C1737">
        <v>105.97</v>
      </c>
      <c r="D1737" s="21" t="b" cm="1">
        <f t="array" ref="D1737">A1737=_xlfn.AGGREGATE(14,6,$A$2:$A$4815/((YEAR(A1737)=YEAR($A$2:$A$4815))*(MONTH(A1737)=MONTH($A$2:$A$4815))),1)</f>
        <v>0</v>
      </c>
    </row>
    <row r="1738" spans="1:4" x14ac:dyDescent="0.35">
      <c r="A1738" s="68">
        <v>40324</v>
      </c>
      <c r="B1738">
        <v>1067.95</v>
      </c>
      <c r="C1738">
        <v>105.85</v>
      </c>
      <c r="D1738" s="21" t="b" cm="1">
        <f t="array" ref="D1738">A1738=_xlfn.AGGREGATE(14,6,$A$2:$A$4815/((YEAR(A1738)=YEAR($A$2:$A$4815))*(MONTH(A1738)=MONTH($A$2:$A$4815))),1)</f>
        <v>0</v>
      </c>
    </row>
    <row r="1739" spans="1:4" x14ac:dyDescent="0.35">
      <c r="A1739" s="68">
        <v>40325</v>
      </c>
      <c r="B1739">
        <v>1103.06</v>
      </c>
      <c r="C1739">
        <v>105.6</v>
      </c>
      <c r="D1739" s="21" t="b" cm="1">
        <f t="array" ref="D1739">A1739=_xlfn.AGGREGATE(14,6,$A$2:$A$4815/((YEAR(A1739)=YEAR($A$2:$A$4815))*(MONTH(A1739)=MONTH($A$2:$A$4815))),1)</f>
        <v>0</v>
      </c>
    </row>
    <row r="1740" spans="1:4" x14ac:dyDescent="0.35">
      <c r="A1740" s="68">
        <v>40326</v>
      </c>
      <c r="B1740">
        <v>1089.4100000000001</v>
      </c>
      <c r="C1740">
        <v>105.71</v>
      </c>
      <c r="D1740" s="21" t="b" cm="1">
        <f t="array" ref="D1740">A1740=_xlfn.AGGREGATE(14,6,$A$2:$A$4815/((YEAR(A1740)=YEAR($A$2:$A$4815))*(MONTH(A1740)=MONTH($A$2:$A$4815))),1)</f>
        <v>0</v>
      </c>
    </row>
    <row r="1741" spans="1:4" x14ac:dyDescent="0.35">
      <c r="A1741" s="68">
        <v>40329</v>
      </c>
      <c r="B1741">
        <v>1089.4100000000001</v>
      </c>
      <c r="C1741">
        <v>105.71</v>
      </c>
      <c r="D1741" s="21" t="b" cm="1">
        <f t="array" ref="D1741">A1741=_xlfn.AGGREGATE(14,6,$A$2:$A$4815/((YEAR(A1741)=YEAR($A$2:$A$4815))*(MONTH(A1741)=MONTH($A$2:$A$4815))),1)</f>
        <v>1</v>
      </c>
    </row>
    <row r="1742" spans="1:4" x14ac:dyDescent="0.35">
      <c r="A1742" s="68">
        <v>40330</v>
      </c>
      <c r="B1742">
        <v>1070.71</v>
      </c>
      <c r="C1742">
        <v>105.56</v>
      </c>
      <c r="D1742" s="21" t="b" cm="1">
        <f t="array" ref="D1742">A1742=_xlfn.AGGREGATE(14,6,$A$2:$A$4815/((YEAR(A1742)=YEAR($A$2:$A$4815))*(MONTH(A1742)=MONTH($A$2:$A$4815))),1)</f>
        <v>0</v>
      </c>
    </row>
    <row r="1743" spans="1:4" x14ac:dyDescent="0.35">
      <c r="A1743" s="68">
        <v>40331</v>
      </c>
      <c r="B1743">
        <v>1098.3800000000001</v>
      </c>
      <c r="C1743">
        <v>105.45</v>
      </c>
      <c r="D1743" s="21" t="b" cm="1">
        <f t="array" ref="D1743">A1743=_xlfn.AGGREGATE(14,6,$A$2:$A$4815/((YEAR(A1743)=YEAR($A$2:$A$4815))*(MONTH(A1743)=MONTH($A$2:$A$4815))),1)</f>
        <v>0</v>
      </c>
    </row>
    <row r="1744" spans="1:4" x14ac:dyDescent="0.35">
      <c r="A1744" s="68">
        <v>40332</v>
      </c>
      <c r="B1744">
        <v>1102.83</v>
      </c>
      <c r="C1744">
        <v>105.4</v>
      </c>
      <c r="D1744" s="21" t="b" cm="1">
        <f t="array" ref="D1744">A1744=_xlfn.AGGREGATE(14,6,$A$2:$A$4815/((YEAR(A1744)=YEAR($A$2:$A$4815))*(MONTH(A1744)=MONTH($A$2:$A$4815))),1)</f>
        <v>0</v>
      </c>
    </row>
    <row r="1745" spans="1:4" x14ac:dyDescent="0.35">
      <c r="A1745" s="68">
        <v>40333</v>
      </c>
      <c r="B1745">
        <v>1064.8800000000001</v>
      </c>
      <c r="C1745">
        <v>105.67</v>
      </c>
      <c r="D1745" s="21" t="b" cm="1">
        <f t="array" ref="D1745">A1745=_xlfn.AGGREGATE(14,6,$A$2:$A$4815/((YEAR(A1745)=YEAR($A$2:$A$4815))*(MONTH(A1745)=MONTH($A$2:$A$4815))),1)</f>
        <v>0</v>
      </c>
    </row>
    <row r="1746" spans="1:4" x14ac:dyDescent="0.35">
      <c r="A1746" s="68">
        <v>40336</v>
      </c>
      <c r="B1746">
        <v>1050.47</v>
      </c>
      <c r="C1746">
        <v>105.98</v>
      </c>
      <c r="D1746" s="21" t="b" cm="1">
        <f t="array" ref="D1746">A1746=_xlfn.AGGREGATE(14,6,$A$2:$A$4815/((YEAR(A1746)=YEAR($A$2:$A$4815))*(MONTH(A1746)=MONTH($A$2:$A$4815))),1)</f>
        <v>0</v>
      </c>
    </row>
    <row r="1747" spans="1:4" x14ac:dyDescent="0.35">
      <c r="A1747" s="68">
        <v>40337</v>
      </c>
      <c r="B1747">
        <v>1062</v>
      </c>
      <c r="C1747">
        <v>105.86</v>
      </c>
      <c r="D1747" s="21" t="b" cm="1">
        <f t="array" ref="D1747">A1747=_xlfn.AGGREGATE(14,6,$A$2:$A$4815/((YEAR(A1747)=YEAR($A$2:$A$4815))*(MONTH(A1747)=MONTH($A$2:$A$4815))),1)</f>
        <v>0</v>
      </c>
    </row>
    <row r="1748" spans="1:4" x14ac:dyDescent="0.35">
      <c r="A1748" s="68">
        <v>40338</v>
      </c>
      <c r="B1748">
        <v>1055.69</v>
      </c>
      <c r="C1748">
        <v>105.92</v>
      </c>
      <c r="D1748" s="21" t="b" cm="1">
        <f t="array" ref="D1748">A1748=_xlfn.AGGREGATE(14,6,$A$2:$A$4815/((YEAR(A1748)=YEAR($A$2:$A$4815))*(MONTH(A1748)=MONTH($A$2:$A$4815))),1)</f>
        <v>0</v>
      </c>
    </row>
    <row r="1749" spans="1:4" x14ac:dyDescent="0.35">
      <c r="A1749" s="68">
        <v>40339</v>
      </c>
      <c r="B1749">
        <v>1086.8399999999999</v>
      </c>
      <c r="C1749">
        <v>105.6</v>
      </c>
      <c r="D1749" s="21" t="b" cm="1">
        <f t="array" ref="D1749">A1749=_xlfn.AGGREGATE(14,6,$A$2:$A$4815/((YEAR(A1749)=YEAR($A$2:$A$4815))*(MONTH(A1749)=MONTH($A$2:$A$4815))),1)</f>
        <v>0</v>
      </c>
    </row>
    <row r="1750" spans="1:4" x14ac:dyDescent="0.35">
      <c r="A1750" s="68">
        <v>40340</v>
      </c>
      <c r="B1750">
        <v>1091.5999999999999</v>
      </c>
      <c r="C1750">
        <v>105.66</v>
      </c>
      <c r="D1750" s="21" t="b" cm="1">
        <f t="array" ref="D1750">A1750=_xlfn.AGGREGATE(14,6,$A$2:$A$4815/((YEAR(A1750)=YEAR($A$2:$A$4815))*(MONTH(A1750)=MONTH($A$2:$A$4815))),1)</f>
        <v>0</v>
      </c>
    </row>
    <row r="1751" spans="1:4" x14ac:dyDescent="0.35">
      <c r="A1751" s="68">
        <v>40343</v>
      </c>
      <c r="B1751">
        <v>1089.6300000000001</v>
      </c>
      <c r="C1751">
        <v>105.81</v>
      </c>
      <c r="D1751" s="21" t="b" cm="1">
        <f t="array" ref="D1751">A1751=_xlfn.AGGREGATE(14,6,$A$2:$A$4815/((YEAR(A1751)=YEAR($A$2:$A$4815))*(MONTH(A1751)=MONTH($A$2:$A$4815))),1)</f>
        <v>0</v>
      </c>
    </row>
    <row r="1752" spans="1:4" x14ac:dyDescent="0.35">
      <c r="A1752" s="68">
        <v>40344</v>
      </c>
      <c r="B1752">
        <v>1115.23</v>
      </c>
      <c r="C1752">
        <v>105.81</v>
      </c>
      <c r="D1752" s="21" t="b" cm="1">
        <f t="array" ref="D1752">A1752=_xlfn.AGGREGATE(14,6,$A$2:$A$4815/((YEAR(A1752)=YEAR($A$2:$A$4815))*(MONTH(A1752)=MONTH($A$2:$A$4815))),1)</f>
        <v>0</v>
      </c>
    </row>
    <row r="1753" spans="1:4" x14ac:dyDescent="0.35">
      <c r="A1753" s="68">
        <v>40345</v>
      </c>
      <c r="B1753">
        <v>1114.6099999999999</v>
      </c>
      <c r="C1753">
        <v>105.968</v>
      </c>
      <c r="D1753" s="21" t="b" cm="1">
        <f t="array" ref="D1753">A1753=_xlfn.AGGREGATE(14,6,$A$2:$A$4815/((YEAR(A1753)=YEAR($A$2:$A$4815))*(MONTH(A1753)=MONTH($A$2:$A$4815))),1)</f>
        <v>0</v>
      </c>
    </row>
    <row r="1754" spans="1:4" x14ac:dyDescent="0.35">
      <c r="A1754" s="68">
        <v>40346</v>
      </c>
      <c r="B1754">
        <v>1116.04</v>
      </c>
      <c r="C1754">
        <v>106.22</v>
      </c>
      <c r="D1754" s="21" t="b" cm="1">
        <f t="array" ref="D1754">A1754=_xlfn.AGGREGATE(14,6,$A$2:$A$4815/((YEAR(A1754)=YEAR($A$2:$A$4815))*(MONTH(A1754)=MONTH($A$2:$A$4815))),1)</f>
        <v>0</v>
      </c>
    </row>
    <row r="1755" spans="1:4" x14ac:dyDescent="0.35">
      <c r="A1755" s="68">
        <v>40347</v>
      </c>
      <c r="B1755">
        <v>1117.51</v>
      </c>
      <c r="C1755">
        <v>106.05</v>
      </c>
      <c r="D1755" s="21" t="b" cm="1">
        <f t="array" ref="D1755">A1755=_xlfn.AGGREGATE(14,6,$A$2:$A$4815/((YEAR(A1755)=YEAR($A$2:$A$4815))*(MONTH(A1755)=MONTH($A$2:$A$4815))),1)</f>
        <v>0</v>
      </c>
    </row>
    <row r="1756" spans="1:4" x14ac:dyDescent="0.35">
      <c r="A1756" s="68">
        <v>40350</v>
      </c>
      <c r="B1756">
        <v>1113.2</v>
      </c>
      <c r="C1756">
        <v>106.28</v>
      </c>
      <c r="D1756" s="21" t="b" cm="1">
        <f t="array" ref="D1756">A1756=_xlfn.AGGREGATE(14,6,$A$2:$A$4815/((YEAR(A1756)=YEAR($A$2:$A$4815))*(MONTH(A1756)=MONTH($A$2:$A$4815))),1)</f>
        <v>0</v>
      </c>
    </row>
    <row r="1757" spans="1:4" x14ac:dyDescent="0.35">
      <c r="A1757" s="68">
        <v>40351</v>
      </c>
      <c r="B1757">
        <v>1095.31</v>
      </c>
      <c r="C1757">
        <v>106.39</v>
      </c>
      <c r="D1757" s="21" t="b" cm="1">
        <f t="array" ref="D1757">A1757=_xlfn.AGGREGATE(14,6,$A$2:$A$4815/((YEAR(A1757)=YEAR($A$2:$A$4815))*(MONTH(A1757)=MONTH($A$2:$A$4815))),1)</f>
        <v>0</v>
      </c>
    </row>
    <row r="1758" spans="1:4" x14ac:dyDescent="0.35">
      <c r="A1758" s="68">
        <v>40352</v>
      </c>
      <c r="B1758">
        <v>1092.04</v>
      </c>
      <c r="C1758">
        <v>106.66</v>
      </c>
      <c r="D1758" s="21" t="b" cm="1">
        <f t="array" ref="D1758">A1758=_xlfn.AGGREGATE(14,6,$A$2:$A$4815/((YEAR(A1758)=YEAR($A$2:$A$4815))*(MONTH(A1758)=MONTH($A$2:$A$4815))),1)</f>
        <v>0</v>
      </c>
    </row>
    <row r="1759" spans="1:4" x14ac:dyDescent="0.35">
      <c r="A1759" s="68">
        <v>40353</v>
      </c>
      <c r="B1759">
        <v>1073.69</v>
      </c>
      <c r="C1759">
        <v>106.57</v>
      </c>
      <c r="D1759" s="21" t="b" cm="1">
        <f t="array" ref="D1759">A1759=_xlfn.AGGREGATE(14,6,$A$2:$A$4815/((YEAR(A1759)=YEAR($A$2:$A$4815))*(MONTH(A1759)=MONTH($A$2:$A$4815))),1)</f>
        <v>0</v>
      </c>
    </row>
    <row r="1760" spans="1:4" x14ac:dyDescent="0.35">
      <c r="A1760" s="68">
        <v>40354</v>
      </c>
      <c r="B1760">
        <v>1076.77</v>
      </c>
      <c r="C1760">
        <v>106.72</v>
      </c>
      <c r="D1760" s="21" t="b" cm="1">
        <f t="array" ref="D1760">A1760=_xlfn.AGGREGATE(14,6,$A$2:$A$4815/((YEAR(A1760)=YEAR($A$2:$A$4815))*(MONTH(A1760)=MONTH($A$2:$A$4815))),1)</f>
        <v>0</v>
      </c>
    </row>
    <row r="1761" spans="1:4" x14ac:dyDescent="0.35">
      <c r="A1761" s="68">
        <v>40357</v>
      </c>
      <c r="B1761">
        <v>1074.57</v>
      </c>
      <c r="C1761">
        <v>106.92</v>
      </c>
      <c r="D1761" s="21" t="b" cm="1">
        <f t="array" ref="D1761">A1761=_xlfn.AGGREGATE(14,6,$A$2:$A$4815/((YEAR(A1761)=YEAR($A$2:$A$4815))*(MONTH(A1761)=MONTH($A$2:$A$4815))),1)</f>
        <v>0</v>
      </c>
    </row>
    <row r="1762" spans="1:4" x14ac:dyDescent="0.35">
      <c r="A1762" s="68">
        <v>40358</v>
      </c>
      <c r="B1762">
        <v>1041.24</v>
      </c>
      <c r="C1762">
        <v>107.24</v>
      </c>
      <c r="D1762" s="21" t="b" cm="1">
        <f t="array" ref="D1762">A1762=_xlfn.AGGREGATE(14,6,$A$2:$A$4815/((YEAR(A1762)=YEAR($A$2:$A$4815))*(MONTH(A1762)=MONTH($A$2:$A$4815))),1)</f>
        <v>0</v>
      </c>
    </row>
    <row r="1763" spans="1:4" x14ac:dyDescent="0.35">
      <c r="A1763" s="68">
        <v>40359</v>
      </c>
      <c r="B1763">
        <v>1030.71</v>
      </c>
      <c r="C1763">
        <v>107.25</v>
      </c>
      <c r="D1763" s="21" t="b" cm="1">
        <f t="array" ref="D1763">A1763=_xlfn.AGGREGATE(14,6,$A$2:$A$4815/((YEAR(A1763)=YEAR($A$2:$A$4815))*(MONTH(A1763)=MONTH($A$2:$A$4815))),1)</f>
        <v>1</v>
      </c>
    </row>
    <row r="1764" spans="1:4" x14ac:dyDescent="0.35">
      <c r="A1764" s="68">
        <v>40360</v>
      </c>
      <c r="B1764">
        <v>1027.3699999999999</v>
      </c>
      <c r="C1764">
        <v>106.88</v>
      </c>
      <c r="D1764" s="21" t="b" cm="1">
        <f t="array" ref="D1764">A1764=_xlfn.AGGREGATE(14,6,$A$2:$A$4815/((YEAR(A1764)=YEAR($A$2:$A$4815))*(MONTH(A1764)=MONTH($A$2:$A$4815))),1)</f>
        <v>0</v>
      </c>
    </row>
    <row r="1765" spans="1:4" x14ac:dyDescent="0.35">
      <c r="A1765" s="68">
        <v>40361</v>
      </c>
      <c r="B1765">
        <v>1022.58</v>
      </c>
      <c r="C1765">
        <v>106.73</v>
      </c>
      <c r="D1765" s="21" t="b" cm="1">
        <f t="array" ref="D1765">A1765=_xlfn.AGGREGATE(14,6,$A$2:$A$4815/((YEAR(A1765)=YEAR($A$2:$A$4815))*(MONTH(A1765)=MONTH($A$2:$A$4815))),1)</f>
        <v>0</v>
      </c>
    </row>
    <row r="1766" spans="1:4" x14ac:dyDescent="0.35">
      <c r="A1766" s="68">
        <v>40364</v>
      </c>
      <c r="B1766">
        <v>1022.58</v>
      </c>
      <c r="C1766">
        <v>106.73</v>
      </c>
      <c r="D1766" s="21" t="b" cm="1">
        <f t="array" ref="D1766">A1766=_xlfn.AGGREGATE(14,6,$A$2:$A$4815/((YEAR(A1766)=YEAR($A$2:$A$4815))*(MONTH(A1766)=MONTH($A$2:$A$4815))),1)</f>
        <v>0</v>
      </c>
    </row>
    <row r="1767" spans="1:4" x14ac:dyDescent="0.35">
      <c r="A1767" s="68">
        <v>40365</v>
      </c>
      <c r="B1767">
        <v>1028.06</v>
      </c>
      <c r="C1767">
        <v>107.06</v>
      </c>
      <c r="D1767" s="21" t="b" cm="1">
        <f t="array" ref="D1767">A1767=_xlfn.AGGREGATE(14,6,$A$2:$A$4815/((YEAR(A1767)=YEAR($A$2:$A$4815))*(MONTH(A1767)=MONTH($A$2:$A$4815))),1)</f>
        <v>0</v>
      </c>
    </row>
    <row r="1768" spans="1:4" x14ac:dyDescent="0.35">
      <c r="A1768" s="68">
        <v>40366</v>
      </c>
      <c r="B1768">
        <v>1060.27</v>
      </c>
      <c r="C1768">
        <v>106.92</v>
      </c>
      <c r="D1768" s="21" t="b" cm="1">
        <f t="array" ref="D1768">A1768=_xlfn.AGGREGATE(14,6,$A$2:$A$4815/((YEAR(A1768)=YEAR($A$2:$A$4815))*(MONTH(A1768)=MONTH($A$2:$A$4815))),1)</f>
        <v>0</v>
      </c>
    </row>
    <row r="1769" spans="1:4" x14ac:dyDescent="0.35">
      <c r="A1769" s="68">
        <v>40367</v>
      </c>
      <c r="B1769">
        <v>1070.24</v>
      </c>
      <c r="C1769">
        <v>106.9</v>
      </c>
      <c r="D1769" s="21" t="b" cm="1">
        <f t="array" ref="D1769">A1769=_xlfn.AGGREGATE(14,6,$A$2:$A$4815/((YEAR(A1769)=YEAR($A$2:$A$4815))*(MONTH(A1769)=MONTH($A$2:$A$4815))),1)</f>
        <v>0</v>
      </c>
    </row>
    <row r="1770" spans="1:4" x14ac:dyDescent="0.35">
      <c r="A1770" s="68">
        <v>40368</v>
      </c>
      <c r="B1770">
        <v>1077.96</v>
      </c>
      <c r="C1770">
        <v>106.74</v>
      </c>
      <c r="D1770" s="21" t="b" cm="1">
        <f t="array" ref="D1770">A1770=_xlfn.AGGREGATE(14,6,$A$2:$A$4815/((YEAR(A1770)=YEAR($A$2:$A$4815))*(MONTH(A1770)=MONTH($A$2:$A$4815))),1)</f>
        <v>0</v>
      </c>
    </row>
    <row r="1771" spans="1:4" x14ac:dyDescent="0.35">
      <c r="A1771" s="68">
        <v>40371</v>
      </c>
      <c r="B1771">
        <v>1078.75</v>
      </c>
      <c r="C1771">
        <v>106.86</v>
      </c>
      <c r="D1771" s="21" t="b" cm="1">
        <f t="array" ref="D1771">A1771=_xlfn.AGGREGATE(14,6,$A$2:$A$4815/((YEAR(A1771)=YEAR($A$2:$A$4815))*(MONTH(A1771)=MONTH($A$2:$A$4815))),1)</f>
        <v>0</v>
      </c>
    </row>
    <row r="1772" spans="1:4" x14ac:dyDescent="0.35">
      <c r="A1772" s="68">
        <v>40372</v>
      </c>
      <c r="B1772">
        <v>1095.3399999999999</v>
      </c>
      <c r="C1772">
        <v>106.59</v>
      </c>
      <c r="D1772" s="21" t="b" cm="1">
        <f t="array" ref="D1772">A1772=_xlfn.AGGREGATE(14,6,$A$2:$A$4815/((YEAR(A1772)=YEAR($A$2:$A$4815))*(MONTH(A1772)=MONTH($A$2:$A$4815))),1)</f>
        <v>0</v>
      </c>
    </row>
    <row r="1773" spans="1:4" x14ac:dyDescent="0.35">
      <c r="A1773" s="68">
        <v>40373</v>
      </c>
      <c r="B1773">
        <v>1095.17</v>
      </c>
      <c r="C1773">
        <v>106.95</v>
      </c>
      <c r="D1773" s="21" t="b" cm="1">
        <f t="array" ref="D1773">A1773=_xlfn.AGGREGATE(14,6,$A$2:$A$4815/((YEAR(A1773)=YEAR($A$2:$A$4815))*(MONTH(A1773)=MONTH($A$2:$A$4815))),1)</f>
        <v>0</v>
      </c>
    </row>
    <row r="1774" spans="1:4" x14ac:dyDescent="0.35">
      <c r="A1774" s="68">
        <v>40374</v>
      </c>
      <c r="B1774">
        <v>1096.48</v>
      </c>
      <c r="C1774">
        <v>107.1</v>
      </c>
      <c r="D1774" s="21" t="b" cm="1">
        <f t="array" ref="D1774">A1774=_xlfn.AGGREGATE(14,6,$A$2:$A$4815/((YEAR(A1774)=YEAR($A$2:$A$4815))*(MONTH(A1774)=MONTH($A$2:$A$4815))),1)</f>
        <v>0</v>
      </c>
    </row>
    <row r="1775" spans="1:4" x14ac:dyDescent="0.35">
      <c r="A1775" s="68">
        <v>40375</v>
      </c>
      <c r="B1775">
        <v>1064.8800000000001</v>
      </c>
      <c r="C1775">
        <v>107.43</v>
      </c>
      <c r="D1775" s="21" t="b" cm="1">
        <f t="array" ref="D1775">A1775=_xlfn.AGGREGATE(14,6,$A$2:$A$4815/((YEAR(A1775)=YEAR($A$2:$A$4815))*(MONTH(A1775)=MONTH($A$2:$A$4815))),1)</f>
        <v>0</v>
      </c>
    </row>
    <row r="1776" spans="1:4" x14ac:dyDescent="0.35">
      <c r="A1776" s="68">
        <v>40378</v>
      </c>
      <c r="B1776">
        <v>1071.25</v>
      </c>
      <c r="C1776">
        <v>107.33</v>
      </c>
      <c r="D1776" s="21" t="b" cm="1">
        <f t="array" ref="D1776">A1776=_xlfn.AGGREGATE(14,6,$A$2:$A$4815/((YEAR(A1776)=YEAR($A$2:$A$4815))*(MONTH(A1776)=MONTH($A$2:$A$4815))),1)</f>
        <v>0</v>
      </c>
    </row>
    <row r="1777" spans="1:4" x14ac:dyDescent="0.35">
      <c r="A1777" s="68">
        <v>40379</v>
      </c>
      <c r="B1777">
        <v>1083.48</v>
      </c>
      <c r="C1777">
        <v>107.25</v>
      </c>
      <c r="D1777" s="21" t="b" cm="1">
        <f t="array" ref="D1777">A1777=_xlfn.AGGREGATE(14,6,$A$2:$A$4815/((YEAR(A1777)=YEAR($A$2:$A$4815))*(MONTH(A1777)=MONTH($A$2:$A$4815))),1)</f>
        <v>0</v>
      </c>
    </row>
    <row r="1778" spans="1:4" x14ac:dyDescent="0.35">
      <c r="A1778" s="68">
        <v>40380</v>
      </c>
      <c r="B1778">
        <v>1069.5899999999999</v>
      </c>
      <c r="C1778">
        <v>107.72</v>
      </c>
      <c r="D1778" s="21" t="b" cm="1">
        <f t="array" ref="D1778">A1778=_xlfn.AGGREGATE(14,6,$A$2:$A$4815/((YEAR(A1778)=YEAR($A$2:$A$4815))*(MONTH(A1778)=MONTH($A$2:$A$4815))),1)</f>
        <v>0</v>
      </c>
    </row>
    <row r="1779" spans="1:4" x14ac:dyDescent="0.35">
      <c r="A1779" s="68">
        <v>40381</v>
      </c>
      <c r="B1779">
        <v>1093.67</v>
      </c>
      <c r="C1779">
        <v>107.62</v>
      </c>
      <c r="D1779" s="21" t="b" cm="1">
        <f t="array" ref="D1779">A1779=_xlfn.AGGREGATE(14,6,$A$2:$A$4815/((YEAR(A1779)=YEAR($A$2:$A$4815))*(MONTH(A1779)=MONTH($A$2:$A$4815))),1)</f>
        <v>0</v>
      </c>
    </row>
    <row r="1780" spans="1:4" x14ac:dyDescent="0.35">
      <c r="A1780" s="68">
        <v>40382</v>
      </c>
      <c r="B1780">
        <v>1102.6600000000001</v>
      </c>
      <c r="C1780">
        <v>107.43</v>
      </c>
      <c r="D1780" s="21" t="b" cm="1">
        <f t="array" ref="D1780">A1780=_xlfn.AGGREGATE(14,6,$A$2:$A$4815/((YEAR(A1780)=YEAR($A$2:$A$4815))*(MONTH(A1780)=MONTH($A$2:$A$4815))),1)</f>
        <v>0</v>
      </c>
    </row>
    <row r="1781" spans="1:4" x14ac:dyDescent="0.35">
      <c r="A1781" s="68">
        <v>40385</v>
      </c>
      <c r="B1781">
        <v>1115.01</v>
      </c>
      <c r="C1781">
        <v>107.41</v>
      </c>
      <c r="D1781" s="21" t="b" cm="1">
        <f t="array" ref="D1781">A1781=_xlfn.AGGREGATE(14,6,$A$2:$A$4815/((YEAR(A1781)=YEAR($A$2:$A$4815))*(MONTH(A1781)=MONTH($A$2:$A$4815))),1)</f>
        <v>0</v>
      </c>
    </row>
    <row r="1782" spans="1:4" x14ac:dyDescent="0.35">
      <c r="A1782" s="68">
        <v>40386</v>
      </c>
      <c r="B1782">
        <v>1113.8399999999999</v>
      </c>
      <c r="C1782">
        <v>107.37</v>
      </c>
      <c r="D1782" s="21" t="b" cm="1">
        <f t="array" ref="D1782">A1782=_xlfn.AGGREGATE(14,6,$A$2:$A$4815/((YEAR(A1782)=YEAR($A$2:$A$4815))*(MONTH(A1782)=MONTH($A$2:$A$4815))),1)</f>
        <v>0</v>
      </c>
    </row>
    <row r="1783" spans="1:4" x14ac:dyDescent="0.35">
      <c r="A1783" s="68">
        <v>40387</v>
      </c>
      <c r="B1783">
        <v>1106.1300000000001</v>
      </c>
      <c r="C1783">
        <v>107.57</v>
      </c>
      <c r="D1783" s="21" t="b" cm="1">
        <f t="array" ref="D1783">A1783=_xlfn.AGGREGATE(14,6,$A$2:$A$4815/((YEAR(A1783)=YEAR($A$2:$A$4815))*(MONTH(A1783)=MONTH($A$2:$A$4815))),1)</f>
        <v>0</v>
      </c>
    </row>
    <row r="1784" spans="1:4" x14ac:dyDescent="0.35">
      <c r="A1784" s="68">
        <v>40388</v>
      </c>
      <c r="B1784">
        <v>1101.53</v>
      </c>
      <c r="C1784">
        <v>107.67</v>
      </c>
      <c r="D1784" s="21" t="b" cm="1">
        <f t="array" ref="D1784">A1784=_xlfn.AGGREGATE(14,6,$A$2:$A$4815/((YEAR(A1784)=YEAR($A$2:$A$4815))*(MONTH(A1784)=MONTH($A$2:$A$4815))),1)</f>
        <v>0</v>
      </c>
    </row>
    <row r="1785" spans="1:4" x14ac:dyDescent="0.35">
      <c r="A1785" s="68">
        <v>40389</v>
      </c>
      <c r="B1785">
        <v>1101.5999999999999</v>
      </c>
      <c r="C1785">
        <v>107.85</v>
      </c>
      <c r="D1785" s="21" t="b" cm="1">
        <f t="array" ref="D1785">A1785=_xlfn.AGGREGATE(14,6,$A$2:$A$4815/((YEAR(A1785)=YEAR($A$2:$A$4815))*(MONTH(A1785)=MONTH($A$2:$A$4815))),1)</f>
        <v>1</v>
      </c>
    </row>
    <row r="1786" spans="1:4" x14ac:dyDescent="0.35">
      <c r="A1786" s="68">
        <v>40392</v>
      </c>
      <c r="B1786">
        <v>1125.8599999999999</v>
      </c>
      <c r="C1786">
        <v>107.41</v>
      </c>
      <c r="D1786" s="21" t="b" cm="1">
        <f t="array" ref="D1786">A1786=_xlfn.AGGREGATE(14,6,$A$2:$A$4815/((YEAR(A1786)=YEAR($A$2:$A$4815))*(MONTH(A1786)=MONTH($A$2:$A$4815))),1)</f>
        <v>0</v>
      </c>
    </row>
    <row r="1787" spans="1:4" x14ac:dyDescent="0.35">
      <c r="A1787" s="68">
        <v>40393</v>
      </c>
      <c r="B1787">
        <v>1120.46</v>
      </c>
      <c r="C1787">
        <v>107.48</v>
      </c>
      <c r="D1787" s="21" t="b" cm="1">
        <f t="array" ref="D1787">A1787=_xlfn.AGGREGATE(14,6,$A$2:$A$4815/((YEAR(A1787)=YEAR($A$2:$A$4815))*(MONTH(A1787)=MONTH($A$2:$A$4815))),1)</f>
        <v>0</v>
      </c>
    </row>
    <row r="1788" spans="1:4" x14ac:dyDescent="0.35">
      <c r="A1788" s="68">
        <v>40394</v>
      </c>
      <c r="B1788">
        <v>1127.24</v>
      </c>
      <c r="C1788">
        <v>107.29</v>
      </c>
      <c r="D1788" s="21" t="b" cm="1">
        <f t="array" ref="D1788">A1788=_xlfn.AGGREGATE(14,6,$A$2:$A$4815/((YEAR(A1788)=YEAR($A$2:$A$4815))*(MONTH(A1788)=MONTH($A$2:$A$4815))),1)</f>
        <v>0</v>
      </c>
    </row>
    <row r="1789" spans="1:4" x14ac:dyDescent="0.35">
      <c r="A1789" s="68">
        <v>40395</v>
      </c>
      <c r="B1789">
        <v>1125.82</v>
      </c>
      <c r="C1789">
        <v>107.42</v>
      </c>
      <c r="D1789" s="21" t="b" cm="1">
        <f t="array" ref="D1789">A1789=_xlfn.AGGREGATE(14,6,$A$2:$A$4815/((YEAR(A1789)=YEAR($A$2:$A$4815))*(MONTH(A1789)=MONTH($A$2:$A$4815))),1)</f>
        <v>0</v>
      </c>
    </row>
    <row r="1790" spans="1:4" x14ac:dyDescent="0.35">
      <c r="A1790" s="68">
        <v>40396</v>
      </c>
      <c r="B1790">
        <v>1121.6400000000001</v>
      </c>
      <c r="C1790">
        <v>107.63</v>
      </c>
      <c r="D1790" s="21" t="b" cm="1">
        <f t="array" ref="D1790">A1790=_xlfn.AGGREGATE(14,6,$A$2:$A$4815/((YEAR(A1790)=YEAR($A$2:$A$4815))*(MONTH(A1790)=MONTH($A$2:$A$4815))),1)</f>
        <v>0</v>
      </c>
    </row>
    <row r="1791" spans="1:4" x14ac:dyDescent="0.35">
      <c r="A1791" s="68">
        <v>40399</v>
      </c>
      <c r="B1791">
        <v>1127.79</v>
      </c>
      <c r="C1791">
        <v>107.63</v>
      </c>
      <c r="D1791" s="21" t="b" cm="1">
        <f t="array" ref="D1791">A1791=_xlfn.AGGREGATE(14,6,$A$2:$A$4815/((YEAR(A1791)=YEAR($A$2:$A$4815))*(MONTH(A1791)=MONTH($A$2:$A$4815))),1)</f>
        <v>0</v>
      </c>
    </row>
    <row r="1792" spans="1:4" x14ac:dyDescent="0.35">
      <c r="A1792" s="68">
        <v>40400</v>
      </c>
      <c r="B1792">
        <v>1121.06</v>
      </c>
      <c r="C1792">
        <v>107.81</v>
      </c>
      <c r="D1792" s="21" t="b" cm="1">
        <f t="array" ref="D1792">A1792=_xlfn.AGGREGATE(14,6,$A$2:$A$4815/((YEAR(A1792)=YEAR($A$2:$A$4815))*(MONTH(A1792)=MONTH($A$2:$A$4815))),1)</f>
        <v>0</v>
      </c>
    </row>
    <row r="1793" spans="1:4" x14ac:dyDescent="0.35">
      <c r="A1793" s="68">
        <v>40401</v>
      </c>
      <c r="B1793">
        <v>1089.47</v>
      </c>
      <c r="C1793">
        <v>107.91</v>
      </c>
      <c r="D1793" s="21" t="b" cm="1">
        <f t="array" ref="D1793">A1793=_xlfn.AGGREGATE(14,6,$A$2:$A$4815/((YEAR(A1793)=YEAR($A$2:$A$4815))*(MONTH(A1793)=MONTH($A$2:$A$4815))),1)</f>
        <v>0</v>
      </c>
    </row>
    <row r="1794" spans="1:4" x14ac:dyDescent="0.35">
      <c r="A1794" s="68">
        <v>40402</v>
      </c>
      <c r="B1794">
        <v>1083.6099999999999</v>
      </c>
      <c r="C1794">
        <v>107.74</v>
      </c>
      <c r="D1794" s="21" t="b" cm="1">
        <f t="array" ref="D1794">A1794=_xlfn.AGGREGATE(14,6,$A$2:$A$4815/((YEAR(A1794)=YEAR($A$2:$A$4815))*(MONTH(A1794)=MONTH($A$2:$A$4815))),1)</f>
        <v>0</v>
      </c>
    </row>
    <row r="1795" spans="1:4" x14ac:dyDescent="0.35">
      <c r="A1795" s="68">
        <v>40403</v>
      </c>
      <c r="B1795">
        <v>1079.25</v>
      </c>
      <c r="C1795">
        <v>107.99</v>
      </c>
      <c r="D1795" s="21" t="b" cm="1">
        <f t="array" ref="D1795">A1795=_xlfn.AGGREGATE(14,6,$A$2:$A$4815/((YEAR(A1795)=YEAR($A$2:$A$4815))*(MONTH(A1795)=MONTH($A$2:$A$4815))),1)</f>
        <v>0</v>
      </c>
    </row>
    <row r="1796" spans="1:4" x14ac:dyDescent="0.35">
      <c r="A1796" s="68">
        <v>40406</v>
      </c>
      <c r="B1796">
        <v>1079.3800000000001</v>
      </c>
      <c r="C1796">
        <v>108.35</v>
      </c>
      <c r="D1796" s="21" t="b" cm="1">
        <f t="array" ref="D1796">A1796=_xlfn.AGGREGATE(14,6,$A$2:$A$4815/((YEAR(A1796)=YEAR($A$2:$A$4815))*(MONTH(A1796)=MONTH($A$2:$A$4815))),1)</f>
        <v>0</v>
      </c>
    </row>
    <row r="1797" spans="1:4" x14ac:dyDescent="0.35">
      <c r="A1797" s="68">
        <v>40407</v>
      </c>
      <c r="B1797">
        <v>1092.54</v>
      </c>
      <c r="C1797">
        <v>108.22</v>
      </c>
      <c r="D1797" s="21" t="b" cm="1">
        <f t="array" ref="D1797">A1797=_xlfn.AGGREGATE(14,6,$A$2:$A$4815/((YEAR(A1797)=YEAR($A$2:$A$4815))*(MONTH(A1797)=MONTH($A$2:$A$4815))),1)</f>
        <v>0</v>
      </c>
    </row>
    <row r="1798" spans="1:4" x14ac:dyDescent="0.35">
      <c r="A1798" s="68">
        <v>40408</v>
      </c>
      <c r="B1798">
        <v>1094.1600000000001</v>
      </c>
      <c r="C1798">
        <v>108.1</v>
      </c>
      <c r="D1798" s="21" t="b" cm="1">
        <f t="array" ref="D1798">A1798=_xlfn.AGGREGATE(14,6,$A$2:$A$4815/((YEAR(A1798)=YEAR($A$2:$A$4815))*(MONTH(A1798)=MONTH($A$2:$A$4815))),1)</f>
        <v>0</v>
      </c>
    </row>
    <row r="1799" spans="1:4" x14ac:dyDescent="0.35">
      <c r="A1799" s="68">
        <v>40409</v>
      </c>
      <c r="B1799">
        <v>1075.6300000000001</v>
      </c>
      <c r="C1799">
        <v>108.45</v>
      </c>
      <c r="D1799" s="21" t="b" cm="1">
        <f t="array" ref="D1799">A1799=_xlfn.AGGREGATE(14,6,$A$2:$A$4815/((YEAR(A1799)=YEAR($A$2:$A$4815))*(MONTH(A1799)=MONTH($A$2:$A$4815))),1)</f>
        <v>0</v>
      </c>
    </row>
    <row r="1800" spans="1:4" x14ac:dyDescent="0.35">
      <c r="A1800" s="68">
        <v>40410</v>
      </c>
      <c r="B1800">
        <v>1071.69</v>
      </c>
      <c r="C1800">
        <v>108.3</v>
      </c>
      <c r="D1800" s="21" t="b" cm="1">
        <f t="array" ref="D1800">A1800=_xlfn.AGGREGATE(14,6,$A$2:$A$4815/((YEAR(A1800)=YEAR($A$2:$A$4815))*(MONTH(A1800)=MONTH($A$2:$A$4815))),1)</f>
        <v>0</v>
      </c>
    </row>
    <row r="1801" spans="1:4" x14ac:dyDescent="0.35">
      <c r="A1801" s="68">
        <v>40413</v>
      </c>
      <c r="B1801">
        <v>1067.3599999999999</v>
      </c>
      <c r="C1801">
        <v>108.41</v>
      </c>
      <c r="D1801" s="21" t="b" cm="1">
        <f t="array" ref="D1801">A1801=_xlfn.AGGREGATE(14,6,$A$2:$A$4815/((YEAR(A1801)=YEAR($A$2:$A$4815))*(MONTH(A1801)=MONTH($A$2:$A$4815))),1)</f>
        <v>0</v>
      </c>
    </row>
    <row r="1802" spans="1:4" x14ac:dyDescent="0.35">
      <c r="A1802" s="68">
        <v>40414</v>
      </c>
      <c r="B1802">
        <v>1051.8699999999999</v>
      </c>
      <c r="C1802">
        <v>108.84</v>
      </c>
      <c r="D1802" s="21" t="b" cm="1">
        <f t="array" ref="D1802">A1802=_xlfn.AGGREGATE(14,6,$A$2:$A$4815/((YEAR(A1802)=YEAR($A$2:$A$4815))*(MONTH(A1802)=MONTH($A$2:$A$4815))),1)</f>
        <v>0</v>
      </c>
    </row>
    <row r="1803" spans="1:4" x14ac:dyDescent="0.35">
      <c r="A1803" s="68">
        <v>40415</v>
      </c>
      <c r="B1803">
        <v>1055.33</v>
      </c>
      <c r="C1803">
        <v>108.59</v>
      </c>
      <c r="D1803" s="21" t="b" cm="1">
        <f t="array" ref="D1803">A1803=_xlfn.AGGREGATE(14,6,$A$2:$A$4815/((YEAR(A1803)=YEAR($A$2:$A$4815))*(MONTH(A1803)=MONTH($A$2:$A$4815))),1)</f>
        <v>0</v>
      </c>
    </row>
    <row r="1804" spans="1:4" x14ac:dyDescent="0.35">
      <c r="A1804" s="68">
        <v>40416</v>
      </c>
      <c r="B1804">
        <v>1047.22</v>
      </c>
      <c r="C1804">
        <v>108.73</v>
      </c>
      <c r="D1804" s="21" t="b" cm="1">
        <f t="array" ref="D1804">A1804=_xlfn.AGGREGATE(14,6,$A$2:$A$4815/((YEAR(A1804)=YEAR($A$2:$A$4815))*(MONTH(A1804)=MONTH($A$2:$A$4815))),1)</f>
        <v>0</v>
      </c>
    </row>
    <row r="1805" spans="1:4" x14ac:dyDescent="0.35">
      <c r="A1805" s="68">
        <v>40417</v>
      </c>
      <c r="B1805">
        <v>1064.5899999999999</v>
      </c>
      <c r="C1805">
        <v>108.13</v>
      </c>
      <c r="D1805" s="21" t="b" cm="1">
        <f t="array" ref="D1805">A1805=_xlfn.AGGREGATE(14,6,$A$2:$A$4815/((YEAR(A1805)=YEAR($A$2:$A$4815))*(MONTH(A1805)=MONTH($A$2:$A$4815))),1)</f>
        <v>0</v>
      </c>
    </row>
    <row r="1806" spans="1:4" x14ac:dyDescent="0.35">
      <c r="A1806" s="68">
        <v>40420</v>
      </c>
      <c r="B1806">
        <v>1048.92</v>
      </c>
      <c r="C1806">
        <v>108.86</v>
      </c>
      <c r="D1806" s="21" t="b" cm="1">
        <f t="array" ref="D1806">A1806=_xlfn.AGGREGATE(14,6,$A$2:$A$4815/((YEAR(A1806)=YEAR($A$2:$A$4815))*(MONTH(A1806)=MONTH($A$2:$A$4815))),1)</f>
        <v>0</v>
      </c>
    </row>
    <row r="1807" spans="1:4" x14ac:dyDescent="0.35">
      <c r="A1807" s="68">
        <v>40421</v>
      </c>
      <c r="B1807">
        <v>1049.33</v>
      </c>
      <c r="C1807">
        <v>108.94</v>
      </c>
      <c r="D1807" s="21" t="b" cm="1">
        <f t="array" ref="D1807">A1807=_xlfn.AGGREGATE(14,6,$A$2:$A$4815/((YEAR(A1807)=YEAR($A$2:$A$4815))*(MONTH(A1807)=MONTH($A$2:$A$4815))),1)</f>
        <v>1</v>
      </c>
    </row>
    <row r="1808" spans="1:4" x14ac:dyDescent="0.35">
      <c r="A1808" s="68">
        <v>40422</v>
      </c>
      <c r="B1808">
        <v>1080.29</v>
      </c>
      <c r="C1808">
        <v>108.41</v>
      </c>
      <c r="D1808" s="21" t="b" cm="1">
        <f t="array" ref="D1808">A1808=_xlfn.AGGREGATE(14,6,$A$2:$A$4815/((YEAR(A1808)=YEAR($A$2:$A$4815))*(MONTH(A1808)=MONTH($A$2:$A$4815))),1)</f>
        <v>0</v>
      </c>
    </row>
    <row r="1809" spans="1:4" x14ac:dyDescent="0.35">
      <c r="A1809" s="68">
        <v>40423</v>
      </c>
      <c r="B1809">
        <v>1090.0999999999999</v>
      </c>
      <c r="C1809">
        <v>108.27</v>
      </c>
      <c r="D1809" s="21" t="b" cm="1">
        <f t="array" ref="D1809">A1809=_xlfn.AGGREGATE(14,6,$A$2:$A$4815/((YEAR(A1809)=YEAR($A$2:$A$4815))*(MONTH(A1809)=MONTH($A$2:$A$4815))),1)</f>
        <v>0</v>
      </c>
    </row>
    <row r="1810" spans="1:4" x14ac:dyDescent="0.35">
      <c r="A1810" s="68">
        <v>40424</v>
      </c>
      <c r="B1810">
        <v>1104.51</v>
      </c>
      <c r="C1810">
        <v>108.02</v>
      </c>
      <c r="D1810" s="21" t="b" cm="1">
        <f t="array" ref="D1810">A1810=_xlfn.AGGREGATE(14,6,$A$2:$A$4815/((YEAR(A1810)=YEAR($A$2:$A$4815))*(MONTH(A1810)=MONTH($A$2:$A$4815))),1)</f>
        <v>0</v>
      </c>
    </row>
    <row r="1811" spans="1:4" x14ac:dyDescent="0.35">
      <c r="A1811" s="68">
        <v>40427</v>
      </c>
      <c r="B1811">
        <v>1104.51</v>
      </c>
      <c r="C1811">
        <v>108.02</v>
      </c>
      <c r="D1811" s="21" t="b" cm="1">
        <f t="array" ref="D1811">A1811=_xlfn.AGGREGATE(14,6,$A$2:$A$4815/((YEAR(A1811)=YEAR($A$2:$A$4815))*(MONTH(A1811)=MONTH($A$2:$A$4815))),1)</f>
        <v>0</v>
      </c>
    </row>
    <row r="1812" spans="1:4" x14ac:dyDescent="0.35">
      <c r="A1812" s="68">
        <v>40428</v>
      </c>
      <c r="B1812">
        <v>1091.8399999999999</v>
      </c>
      <c r="C1812">
        <v>108.33</v>
      </c>
      <c r="D1812" s="21" t="b" cm="1">
        <f t="array" ref="D1812">A1812=_xlfn.AGGREGATE(14,6,$A$2:$A$4815/((YEAR(A1812)=YEAR($A$2:$A$4815))*(MONTH(A1812)=MONTH($A$2:$A$4815))),1)</f>
        <v>0</v>
      </c>
    </row>
    <row r="1813" spans="1:4" x14ac:dyDescent="0.35">
      <c r="A1813" s="68">
        <v>40429</v>
      </c>
      <c r="B1813">
        <v>1098.8699999999999</v>
      </c>
      <c r="C1813">
        <v>108.25</v>
      </c>
      <c r="D1813" s="21" t="b" cm="1">
        <f t="array" ref="D1813">A1813=_xlfn.AGGREGATE(14,6,$A$2:$A$4815/((YEAR(A1813)=YEAR($A$2:$A$4815))*(MONTH(A1813)=MONTH($A$2:$A$4815))),1)</f>
        <v>0</v>
      </c>
    </row>
    <row r="1814" spans="1:4" x14ac:dyDescent="0.35">
      <c r="A1814" s="68">
        <v>40430</v>
      </c>
      <c r="B1814">
        <v>1104.18</v>
      </c>
      <c r="C1814">
        <v>107.73</v>
      </c>
      <c r="D1814" s="21" t="b" cm="1">
        <f t="array" ref="D1814">A1814=_xlfn.AGGREGATE(14,6,$A$2:$A$4815/((YEAR(A1814)=YEAR($A$2:$A$4815))*(MONTH(A1814)=MONTH($A$2:$A$4815))),1)</f>
        <v>0</v>
      </c>
    </row>
    <row r="1815" spans="1:4" x14ac:dyDescent="0.35">
      <c r="A1815" s="68">
        <v>40431</v>
      </c>
      <c r="B1815">
        <v>1109.55</v>
      </c>
      <c r="C1815">
        <v>107.5</v>
      </c>
      <c r="D1815" s="21" t="b" cm="1">
        <f t="array" ref="D1815">A1815=_xlfn.AGGREGATE(14,6,$A$2:$A$4815/((YEAR(A1815)=YEAR($A$2:$A$4815))*(MONTH(A1815)=MONTH($A$2:$A$4815))),1)</f>
        <v>0</v>
      </c>
    </row>
    <row r="1816" spans="1:4" x14ac:dyDescent="0.35">
      <c r="A1816" s="68">
        <v>40434</v>
      </c>
      <c r="B1816">
        <v>1121.9000000000001</v>
      </c>
      <c r="C1816">
        <v>107.74</v>
      </c>
      <c r="D1816" s="21" t="b" cm="1">
        <f t="array" ref="D1816">A1816=_xlfn.AGGREGATE(14,6,$A$2:$A$4815/((YEAR(A1816)=YEAR($A$2:$A$4815))*(MONTH(A1816)=MONTH($A$2:$A$4815))),1)</f>
        <v>0</v>
      </c>
    </row>
    <row r="1817" spans="1:4" x14ac:dyDescent="0.35">
      <c r="A1817" s="68">
        <v>40435</v>
      </c>
      <c r="B1817">
        <v>1121.0999999999999</v>
      </c>
      <c r="C1817">
        <v>108.13</v>
      </c>
      <c r="D1817" s="21" t="b" cm="1">
        <f t="array" ref="D1817">A1817=_xlfn.AGGREGATE(14,6,$A$2:$A$4815/((YEAR(A1817)=YEAR($A$2:$A$4815))*(MONTH(A1817)=MONTH($A$2:$A$4815))),1)</f>
        <v>0</v>
      </c>
    </row>
    <row r="1818" spans="1:4" x14ac:dyDescent="0.35">
      <c r="A1818" s="68">
        <v>40436</v>
      </c>
      <c r="B1818">
        <v>1125.07</v>
      </c>
      <c r="C1818">
        <v>107.93</v>
      </c>
      <c r="D1818" s="21" t="b" cm="1">
        <f t="array" ref="D1818">A1818=_xlfn.AGGREGATE(14,6,$A$2:$A$4815/((YEAR(A1818)=YEAR($A$2:$A$4815))*(MONTH(A1818)=MONTH($A$2:$A$4815))),1)</f>
        <v>0</v>
      </c>
    </row>
    <row r="1819" spans="1:4" x14ac:dyDescent="0.35">
      <c r="A1819" s="68">
        <v>40437</v>
      </c>
      <c r="B1819">
        <v>1124.6600000000001</v>
      </c>
      <c r="C1819">
        <v>107.75</v>
      </c>
      <c r="D1819" s="21" t="b" cm="1">
        <f t="array" ref="D1819">A1819=_xlfn.AGGREGATE(14,6,$A$2:$A$4815/((YEAR(A1819)=YEAR($A$2:$A$4815))*(MONTH(A1819)=MONTH($A$2:$A$4815))),1)</f>
        <v>0</v>
      </c>
    </row>
    <row r="1820" spans="1:4" x14ac:dyDescent="0.35">
      <c r="A1820" s="68">
        <v>40438</v>
      </c>
      <c r="B1820">
        <v>1125.5899999999999</v>
      </c>
      <c r="C1820">
        <v>107.89</v>
      </c>
      <c r="D1820" s="21" t="b" cm="1">
        <f t="array" ref="D1820">A1820=_xlfn.AGGREGATE(14,6,$A$2:$A$4815/((YEAR(A1820)=YEAR($A$2:$A$4815))*(MONTH(A1820)=MONTH($A$2:$A$4815))),1)</f>
        <v>0</v>
      </c>
    </row>
    <row r="1821" spans="1:4" x14ac:dyDescent="0.35">
      <c r="A1821" s="68">
        <v>40441</v>
      </c>
      <c r="B1821">
        <v>1142.71</v>
      </c>
      <c r="C1821">
        <v>107.93</v>
      </c>
      <c r="D1821" s="21" t="b" cm="1">
        <f t="array" ref="D1821">A1821=_xlfn.AGGREGATE(14,6,$A$2:$A$4815/((YEAR(A1821)=YEAR($A$2:$A$4815))*(MONTH(A1821)=MONTH($A$2:$A$4815))),1)</f>
        <v>0</v>
      </c>
    </row>
    <row r="1822" spans="1:4" x14ac:dyDescent="0.35">
      <c r="A1822" s="68">
        <v>40442</v>
      </c>
      <c r="B1822">
        <v>1139.78</v>
      </c>
      <c r="C1822">
        <v>108.39</v>
      </c>
      <c r="D1822" s="21" t="b" cm="1">
        <f t="array" ref="D1822">A1822=_xlfn.AGGREGATE(14,6,$A$2:$A$4815/((YEAR(A1822)=YEAR($A$2:$A$4815))*(MONTH(A1822)=MONTH($A$2:$A$4815))),1)</f>
        <v>0</v>
      </c>
    </row>
    <row r="1823" spans="1:4" x14ac:dyDescent="0.35">
      <c r="A1823" s="68">
        <v>40443</v>
      </c>
      <c r="B1823">
        <v>1134.28</v>
      </c>
      <c r="C1823">
        <v>108.42</v>
      </c>
      <c r="D1823" s="21" t="b" cm="1">
        <f t="array" ref="D1823">A1823=_xlfn.AGGREGATE(14,6,$A$2:$A$4815/((YEAR(A1823)=YEAR($A$2:$A$4815))*(MONTH(A1823)=MONTH($A$2:$A$4815))),1)</f>
        <v>0</v>
      </c>
    </row>
    <row r="1824" spans="1:4" x14ac:dyDescent="0.35">
      <c r="A1824" s="68">
        <v>40444</v>
      </c>
      <c r="B1824">
        <v>1124.83</v>
      </c>
      <c r="C1824">
        <v>108.54</v>
      </c>
      <c r="D1824" s="21" t="b" cm="1">
        <f t="array" ref="D1824">A1824=_xlfn.AGGREGATE(14,6,$A$2:$A$4815/((YEAR(A1824)=YEAR($A$2:$A$4815))*(MONTH(A1824)=MONTH($A$2:$A$4815))),1)</f>
        <v>0</v>
      </c>
    </row>
    <row r="1825" spans="1:4" x14ac:dyDescent="0.35">
      <c r="A1825" s="68">
        <v>40445</v>
      </c>
      <c r="B1825">
        <v>1148.67</v>
      </c>
      <c r="C1825">
        <v>108.14</v>
      </c>
      <c r="D1825" s="21" t="b" cm="1">
        <f t="array" ref="D1825">A1825=_xlfn.AGGREGATE(14,6,$A$2:$A$4815/((YEAR(A1825)=YEAR($A$2:$A$4815))*(MONTH(A1825)=MONTH($A$2:$A$4815))),1)</f>
        <v>0</v>
      </c>
    </row>
    <row r="1826" spans="1:4" x14ac:dyDescent="0.35">
      <c r="A1826" s="68">
        <v>40448</v>
      </c>
      <c r="B1826">
        <v>1142.1600000000001</v>
      </c>
      <c r="C1826">
        <v>108.51</v>
      </c>
      <c r="D1826" s="21" t="b" cm="1">
        <f t="array" ref="D1826">A1826=_xlfn.AGGREGATE(14,6,$A$2:$A$4815/((YEAR(A1826)=YEAR($A$2:$A$4815))*(MONTH(A1826)=MONTH($A$2:$A$4815))),1)</f>
        <v>0</v>
      </c>
    </row>
    <row r="1827" spans="1:4" x14ac:dyDescent="0.35">
      <c r="A1827" s="68">
        <v>40449</v>
      </c>
      <c r="B1827">
        <v>1147.7</v>
      </c>
      <c r="C1827">
        <v>108.77</v>
      </c>
      <c r="D1827" s="21" t="b" cm="1">
        <f t="array" ref="D1827">A1827=_xlfn.AGGREGATE(14,6,$A$2:$A$4815/((YEAR(A1827)=YEAR($A$2:$A$4815))*(MONTH(A1827)=MONTH($A$2:$A$4815))),1)</f>
        <v>0</v>
      </c>
    </row>
    <row r="1828" spans="1:4" x14ac:dyDescent="0.35">
      <c r="A1828" s="68">
        <v>40450</v>
      </c>
      <c r="B1828">
        <v>1144.73</v>
      </c>
      <c r="C1828">
        <v>108.69</v>
      </c>
      <c r="D1828" s="21" t="b" cm="1">
        <f t="array" ref="D1828">A1828=_xlfn.AGGREGATE(14,6,$A$2:$A$4815/((YEAR(A1828)=YEAR($A$2:$A$4815))*(MONTH(A1828)=MONTH($A$2:$A$4815))),1)</f>
        <v>0</v>
      </c>
    </row>
    <row r="1829" spans="1:4" x14ac:dyDescent="0.35">
      <c r="A1829" s="68">
        <v>40451</v>
      </c>
      <c r="B1829">
        <v>1141.2</v>
      </c>
      <c r="C1829">
        <v>108.65</v>
      </c>
      <c r="D1829" s="21" t="b" cm="1">
        <f t="array" ref="D1829">A1829=_xlfn.AGGREGATE(14,6,$A$2:$A$4815/((YEAR(A1829)=YEAR($A$2:$A$4815))*(MONTH(A1829)=MONTH($A$2:$A$4815))),1)</f>
        <v>1</v>
      </c>
    </row>
    <row r="1830" spans="1:4" x14ac:dyDescent="0.35">
      <c r="A1830" s="68">
        <v>40452</v>
      </c>
      <c r="B1830">
        <v>1146.24</v>
      </c>
      <c r="C1830">
        <v>108.26</v>
      </c>
      <c r="D1830" s="21" t="b" cm="1">
        <f t="array" ref="D1830">A1830=_xlfn.AGGREGATE(14,6,$A$2:$A$4815/((YEAR(A1830)=YEAR($A$2:$A$4815))*(MONTH(A1830)=MONTH($A$2:$A$4815))),1)</f>
        <v>0</v>
      </c>
    </row>
    <row r="1831" spans="1:4" x14ac:dyDescent="0.35">
      <c r="A1831" s="68">
        <v>40455</v>
      </c>
      <c r="B1831">
        <v>1137.03</v>
      </c>
      <c r="C1831">
        <v>108.44</v>
      </c>
      <c r="D1831" s="21" t="b" cm="1">
        <f t="array" ref="D1831">A1831=_xlfn.AGGREGATE(14,6,$A$2:$A$4815/((YEAR(A1831)=YEAR($A$2:$A$4815))*(MONTH(A1831)=MONTH($A$2:$A$4815))),1)</f>
        <v>0</v>
      </c>
    </row>
    <row r="1832" spans="1:4" x14ac:dyDescent="0.35">
      <c r="A1832" s="68">
        <v>40456</v>
      </c>
      <c r="B1832">
        <v>1160.75</v>
      </c>
      <c r="C1832">
        <v>108.44</v>
      </c>
      <c r="D1832" s="21" t="b" cm="1">
        <f t="array" ref="D1832">A1832=_xlfn.AGGREGATE(14,6,$A$2:$A$4815/((YEAR(A1832)=YEAR($A$2:$A$4815))*(MONTH(A1832)=MONTH($A$2:$A$4815))),1)</f>
        <v>0</v>
      </c>
    </row>
    <row r="1833" spans="1:4" x14ac:dyDescent="0.35">
      <c r="A1833" s="68">
        <v>40457</v>
      </c>
      <c r="B1833">
        <v>1159.97</v>
      </c>
      <c r="C1833">
        <v>108.55</v>
      </c>
      <c r="D1833" s="21" t="b" cm="1">
        <f t="array" ref="D1833">A1833=_xlfn.AGGREGATE(14,6,$A$2:$A$4815/((YEAR(A1833)=YEAR($A$2:$A$4815))*(MONTH(A1833)=MONTH($A$2:$A$4815))),1)</f>
        <v>0</v>
      </c>
    </row>
    <row r="1834" spans="1:4" x14ac:dyDescent="0.35">
      <c r="A1834" s="68">
        <v>40458</v>
      </c>
      <c r="B1834">
        <v>1158.06</v>
      </c>
      <c r="C1834">
        <v>108.6</v>
      </c>
      <c r="D1834" s="21" t="b" cm="1">
        <f t="array" ref="D1834">A1834=_xlfn.AGGREGATE(14,6,$A$2:$A$4815/((YEAR(A1834)=YEAR($A$2:$A$4815))*(MONTH(A1834)=MONTH($A$2:$A$4815))),1)</f>
        <v>0</v>
      </c>
    </row>
    <row r="1835" spans="1:4" x14ac:dyDescent="0.35">
      <c r="A1835" s="68">
        <v>40459</v>
      </c>
      <c r="B1835">
        <v>1165.1500000000001</v>
      </c>
      <c r="C1835">
        <v>108.82</v>
      </c>
      <c r="D1835" s="21" t="b" cm="1">
        <f t="array" ref="D1835">A1835=_xlfn.AGGREGATE(14,6,$A$2:$A$4815/((YEAR(A1835)=YEAR($A$2:$A$4815))*(MONTH(A1835)=MONTH($A$2:$A$4815))),1)</f>
        <v>0</v>
      </c>
    </row>
    <row r="1836" spans="1:4" x14ac:dyDescent="0.35">
      <c r="A1836" s="68">
        <v>40462</v>
      </c>
      <c r="B1836">
        <v>1165.32</v>
      </c>
      <c r="C1836">
        <v>108.76</v>
      </c>
      <c r="D1836" s="21" t="b" cm="1">
        <f t="array" ref="D1836">A1836=_xlfn.AGGREGATE(14,6,$A$2:$A$4815/((YEAR(A1836)=YEAR($A$2:$A$4815))*(MONTH(A1836)=MONTH($A$2:$A$4815))),1)</f>
        <v>0</v>
      </c>
    </row>
    <row r="1837" spans="1:4" x14ac:dyDescent="0.35">
      <c r="A1837" s="68">
        <v>40463</v>
      </c>
      <c r="B1837">
        <v>1169.77</v>
      </c>
      <c r="C1837">
        <v>108.65</v>
      </c>
      <c r="D1837" s="21" t="b" cm="1">
        <f t="array" ref="D1837">A1837=_xlfn.AGGREGATE(14,6,$A$2:$A$4815/((YEAR(A1837)=YEAR($A$2:$A$4815))*(MONTH(A1837)=MONTH($A$2:$A$4815))),1)</f>
        <v>0</v>
      </c>
    </row>
    <row r="1838" spans="1:4" x14ac:dyDescent="0.35">
      <c r="A1838" s="68">
        <v>40464</v>
      </c>
      <c r="B1838">
        <v>1178.0999999999999</v>
      </c>
      <c r="C1838">
        <v>108.64</v>
      </c>
      <c r="D1838" s="21" t="b" cm="1">
        <f t="array" ref="D1838">A1838=_xlfn.AGGREGATE(14,6,$A$2:$A$4815/((YEAR(A1838)=YEAR($A$2:$A$4815))*(MONTH(A1838)=MONTH($A$2:$A$4815))),1)</f>
        <v>0</v>
      </c>
    </row>
    <row r="1839" spans="1:4" x14ac:dyDescent="0.35">
      <c r="A1839" s="68">
        <v>40465</v>
      </c>
      <c r="B1839">
        <v>1173.81</v>
      </c>
      <c r="C1839">
        <v>108.24</v>
      </c>
      <c r="D1839" s="21" t="b" cm="1">
        <f t="array" ref="D1839">A1839=_xlfn.AGGREGATE(14,6,$A$2:$A$4815/((YEAR(A1839)=YEAR($A$2:$A$4815))*(MONTH(A1839)=MONTH($A$2:$A$4815))),1)</f>
        <v>0</v>
      </c>
    </row>
    <row r="1840" spans="1:4" x14ac:dyDescent="0.35">
      <c r="A1840" s="68">
        <v>40466</v>
      </c>
      <c r="B1840">
        <v>1176.19</v>
      </c>
      <c r="C1840">
        <v>108.02</v>
      </c>
      <c r="D1840" s="21" t="b" cm="1">
        <f t="array" ref="D1840">A1840=_xlfn.AGGREGATE(14,6,$A$2:$A$4815/((YEAR(A1840)=YEAR($A$2:$A$4815))*(MONTH(A1840)=MONTH($A$2:$A$4815))),1)</f>
        <v>0</v>
      </c>
    </row>
    <row r="1841" spans="1:4" x14ac:dyDescent="0.35">
      <c r="A1841" s="68">
        <v>40469</v>
      </c>
      <c r="B1841">
        <v>1184.71</v>
      </c>
      <c r="C1841">
        <v>108.4</v>
      </c>
      <c r="D1841" s="21" t="b" cm="1">
        <f t="array" ref="D1841">A1841=_xlfn.AGGREGATE(14,6,$A$2:$A$4815/((YEAR(A1841)=YEAR($A$2:$A$4815))*(MONTH(A1841)=MONTH($A$2:$A$4815))),1)</f>
        <v>0</v>
      </c>
    </row>
    <row r="1842" spans="1:4" x14ac:dyDescent="0.35">
      <c r="A1842" s="68">
        <v>40470</v>
      </c>
      <c r="B1842">
        <v>1165.9000000000001</v>
      </c>
      <c r="C1842">
        <v>108.49</v>
      </c>
      <c r="D1842" s="21" t="b" cm="1">
        <f t="array" ref="D1842">A1842=_xlfn.AGGREGATE(14,6,$A$2:$A$4815/((YEAR(A1842)=YEAR($A$2:$A$4815))*(MONTH(A1842)=MONTH($A$2:$A$4815))),1)</f>
        <v>0</v>
      </c>
    </row>
    <row r="1843" spans="1:4" x14ac:dyDescent="0.35">
      <c r="A1843" s="68">
        <v>40471</v>
      </c>
      <c r="B1843">
        <v>1178.17</v>
      </c>
      <c r="C1843">
        <v>108.62</v>
      </c>
      <c r="D1843" s="21" t="b" cm="1">
        <f t="array" ref="D1843">A1843=_xlfn.AGGREGATE(14,6,$A$2:$A$4815/((YEAR(A1843)=YEAR($A$2:$A$4815))*(MONTH(A1843)=MONTH($A$2:$A$4815))),1)</f>
        <v>0</v>
      </c>
    </row>
    <row r="1844" spans="1:4" x14ac:dyDescent="0.35">
      <c r="A1844" s="68">
        <v>40472</v>
      </c>
      <c r="B1844">
        <v>1180.27</v>
      </c>
      <c r="C1844">
        <v>108.45</v>
      </c>
      <c r="D1844" s="21" t="b" cm="1">
        <f t="array" ref="D1844">A1844=_xlfn.AGGREGATE(14,6,$A$2:$A$4815/((YEAR(A1844)=YEAR($A$2:$A$4815))*(MONTH(A1844)=MONTH($A$2:$A$4815))),1)</f>
        <v>0</v>
      </c>
    </row>
    <row r="1845" spans="1:4" x14ac:dyDescent="0.35">
      <c r="A1845" s="68">
        <v>40473</v>
      </c>
      <c r="B1845">
        <v>1183.08</v>
      </c>
      <c r="C1845">
        <v>108.5</v>
      </c>
      <c r="D1845" s="21" t="b" cm="1">
        <f t="array" ref="D1845">A1845=_xlfn.AGGREGATE(14,6,$A$2:$A$4815/((YEAR(A1845)=YEAR($A$2:$A$4815))*(MONTH(A1845)=MONTH($A$2:$A$4815))),1)</f>
        <v>0</v>
      </c>
    </row>
    <row r="1846" spans="1:4" x14ac:dyDescent="0.35">
      <c r="A1846" s="68">
        <v>40476</v>
      </c>
      <c r="B1846">
        <v>1185.6199999999999</v>
      </c>
      <c r="C1846">
        <v>108.51</v>
      </c>
      <c r="D1846" s="21" t="b" cm="1">
        <f t="array" ref="D1846">A1846=_xlfn.AGGREGATE(14,6,$A$2:$A$4815/((YEAR(A1846)=YEAR($A$2:$A$4815))*(MONTH(A1846)=MONTH($A$2:$A$4815))),1)</f>
        <v>0</v>
      </c>
    </row>
    <row r="1847" spans="1:4" x14ac:dyDescent="0.35">
      <c r="A1847" s="68">
        <v>40477</v>
      </c>
      <c r="B1847">
        <v>1185.6400000000001</v>
      </c>
      <c r="C1847">
        <v>108.26</v>
      </c>
      <c r="D1847" s="21" t="b" cm="1">
        <f t="array" ref="D1847">A1847=_xlfn.AGGREGATE(14,6,$A$2:$A$4815/((YEAR(A1847)=YEAR($A$2:$A$4815))*(MONTH(A1847)=MONTH($A$2:$A$4815))),1)</f>
        <v>0</v>
      </c>
    </row>
    <row r="1848" spans="1:4" x14ac:dyDescent="0.35">
      <c r="A1848" s="68">
        <v>40478</v>
      </c>
      <c r="B1848">
        <v>1182.45</v>
      </c>
      <c r="C1848">
        <v>108.05</v>
      </c>
      <c r="D1848" s="21" t="b" cm="1">
        <f t="array" ref="D1848">A1848=_xlfn.AGGREGATE(14,6,$A$2:$A$4815/((YEAR(A1848)=YEAR($A$2:$A$4815))*(MONTH(A1848)=MONTH($A$2:$A$4815))),1)</f>
        <v>0</v>
      </c>
    </row>
    <row r="1849" spans="1:4" x14ac:dyDescent="0.35">
      <c r="A1849" s="68">
        <v>40479</v>
      </c>
      <c r="B1849">
        <v>1183.78</v>
      </c>
      <c r="C1849">
        <v>108.32</v>
      </c>
      <c r="D1849" s="21" t="b" cm="1">
        <f t="array" ref="D1849">A1849=_xlfn.AGGREGATE(14,6,$A$2:$A$4815/((YEAR(A1849)=YEAR($A$2:$A$4815))*(MONTH(A1849)=MONTH($A$2:$A$4815))),1)</f>
        <v>0</v>
      </c>
    </row>
    <row r="1850" spans="1:4" x14ac:dyDescent="0.35">
      <c r="A1850" s="68">
        <v>40480</v>
      </c>
      <c r="B1850">
        <v>1183.26</v>
      </c>
      <c r="C1850">
        <v>108.55</v>
      </c>
      <c r="D1850" s="21" t="b" cm="1">
        <f t="array" ref="D1850">A1850=_xlfn.AGGREGATE(14,6,$A$2:$A$4815/((YEAR(A1850)=YEAR($A$2:$A$4815))*(MONTH(A1850)=MONTH($A$2:$A$4815))),1)</f>
        <v>1</v>
      </c>
    </row>
    <row r="1851" spans="1:4" x14ac:dyDescent="0.35">
      <c r="A1851" s="68">
        <v>40483</v>
      </c>
      <c r="B1851">
        <v>1184.3900000000001</v>
      </c>
      <c r="C1851">
        <v>108.23</v>
      </c>
      <c r="D1851" s="21" t="b" cm="1">
        <f t="array" ref="D1851">A1851=_xlfn.AGGREGATE(14,6,$A$2:$A$4815/((YEAR(A1851)=YEAR($A$2:$A$4815))*(MONTH(A1851)=MONTH($A$2:$A$4815))),1)</f>
        <v>0</v>
      </c>
    </row>
    <row r="1852" spans="1:4" x14ac:dyDescent="0.35">
      <c r="A1852" s="68">
        <v>40484</v>
      </c>
      <c r="B1852">
        <v>1193.57</v>
      </c>
      <c r="C1852">
        <v>108.42</v>
      </c>
      <c r="D1852" s="21" t="b" cm="1">
        <f t="array" ref="D1852">A1852=_xlfn.AGGREGATE(14,6,$A$2:$A$4815/((YEAR(A1852)=YEAR($A$2:$A$4815))*(MONTH(A1852)=MONTH($A$2:$A$4815))),1)</f>
        <v>0</v>
      </c>
    </row>
    <row r="1853" spans="1:4" x14ac:dyDescent="0.35">
      <c r="A1853" s="68">
        <v>40485</v>
      </c>
      <c r="B1853">
        <v>1197.96</v>
      </c>
      <c r="C1853">
        <v>108.4</v>
      </c>
      <c r="D1853" s="21" t="b" cm="1">
        <f t="array" ref="D1853">A1853=_xlfn.AGGREGATE(14,6,$A$2:$A$4815/((YEAR(A1853)=YEAR($A$2:$A$4815))*(MONTH(A1853)=MONTH($A$2:$A$4815))),1)</f>
        <v>0</v>
      </c>
    </row>
    <row r="1854" spans="1:4" x14ac:dyDescent="0.35">
      <c r="A1854" s="68">
        <v>40486</v>
      </c>
      <c r="B1854">
        <v>1221.06</v>
      </c>
      <c r="C1854">
        <v>108.92</v>
      </c>
      <c r="D1854" s="21" t="b" cm="1">
        <f t="array" ref="D1854">A1854=_xlfn.AGGREGATE(14,6,$A$2:$A$4815/((YEAR(A1854)=YEAR($A$2:$A$4815))*(MONTH(A1854)=MONTH($A$2:$A$4815))),1)</f>
        <v>0</v>
      </c>
    </row>
    <row r="1855" spans="1:4" x14ac:dyDescent="0.35">
      <c r="A1855" s="68">
        <v>40487</v>
      </c>
      <c r="B1855">
        <v>1225.8499999999999</v>
      </c>
      <c r="C1855">
        <v>108.62</v>
      </c>
      <c r="D1855" s="21" t="b" cm="1">
        <f t="array" ref="D1855">A1855=_xlfn.AGGREGATE(14,6,$A$2:$A$4815/((YEAR(A1855)=YEAR($A$2:$A$4815))*(MONTH(A1855)=MONTH($A$2:$A$4815))),1)</f>
        <v>0</v>
      </c>
    </row>
    <row r="1856" spans="1:4" x14ac:dyDescent="0.35">
      <c r="A1856" s="68">
        <v>40490</v>
      </c>
      <c r="B1856">
        <v>1223.25</v>
      </c>
      <c r="C1856">
        <v>108.57</v>
      </c>
      <c r="D1856" s="21" t="b" cm="1">
        <f t="array" ref="D1856">A1856=_xlfn.AGGREGATE(14,6,$A$2:$A$4815/((YEAR(A1856)=YEAR($A$2:$A$4815))*(MONTH(A1856)=MONTH($A$2:$A$4815))),1)</f>
        <v>0</v>
      </c>
    </row>
    <row r="1857" spans="1:4" x14ac:dyDescent="0.35">
      <c r="A1857" s="68">
        <v>40491</v>
      </c>
      <c r="B1857">
        <v>1213.4000000000001</v>
      </c>
      <c r="C1857">
        <v>108.04</v>
      </c>
      <c r="D1857" s="21" t="b" cm="1">
        <f t="array" ref="D1857">A1857=_xlfn.AGGREGATE(14,6,$A$2:$A$4815/((YEAR(A1857)=YEAR($A$2:$A$4815))*(MONTH(A1857)=MONTH($A$2:$A$4815))),1)</f>
        <v>0</v>
      </c>
    </row>
    <row r="1858" spans="1:4" x14ac:dyDescent="0.35">
      <c r="A1858" s="68">
        <v>40492</v>
      </c>
      <c r="B1858">
        <v>1218.71</v>
      </c>
      <c r="C1858">
        <v>107.95</v>
      </c>
      <c r="D1858" s="21" t="b" cm="1">
        <f t="array" ref="D1858">A1858=_xlfn.AGGREGATE(14,6,$A$2:$A$4815/((YEAR(A1858)=YEAR($A$2:$A$4815))*(MONTH(A1858)=MONTH($A$2:$A$4815))),1)</f>
        <v>0</v>
      </c>
    </row>
    <row r="1859" spans="1:4" x14ac:dyDescent="0.35">
      <c r="A1859" s="68">
        <v>40493</v>
      </c>
      <c r="B1859">
        <v>1213.54</v>
      </c>
      <c r="C1859">
        <v>107.94</v>
      </c>
      <c r="D1859" s="21" t="b" cm="1">
        <f t="array" ref="D1859">A1859=_xlfn.AGGREGATE(14,6,$A$2:$A$4815/((YEAR(A1859)=YEAR($A$2:$A$4815))*(MONTH(A1859)=MONTH($A$2:$A$4815))),1)</f>
        <v>0</v>
      </c>
    </row>
    <row r="1860" spans="1:4" x14ac:dyDescent="0.35">
      <c r="A1860" s="68">
        <v>40494</v>
      </c>
      <c r="B1860">
        <v>1199.21</v>
      </c>
      <c r="C1860">
        <v>107.51</v>
      </c>
      <c r="D1860" s="21" t="b" cm="1">
        <f t="array" ref="D1860">A1860=_xlfn.AGGREGATE(14,6,$A$2:$A$4815/((YEAR(A1860)=YEAR($A$2:$A$4815))*(MONTH(A1860)=MONTH($A$2:$A$4815))),1)</f>
        <v>0</v>
      </c>
    </row>
    <row r="1861" spans="1:4" x14ac:dyDescent="0.35">
      <c r="A1861" s="68">
        <v>40497</v>
      </c>
      <c r="B1861">
        <v>1197.75</v>
      </c>
      <c r="C1861">
        <v>106.92</v>
      </c>
      <c r="D1861" s="21" t="b" cm="1">
        <f t="array" ref="D1861">A1861=_xlfn.AGGREGATE(14,6,$A$2:$A$4815/((YEAR(A1861)=YEAR($A$2:$A$4815))*(MONTH(A1861)=MONTH($A$2:$A$4815))),1)</f>
        <v>0</v>
      </c>
    </row>
    <row r="1862" spans="1:4" x14ac:dyDescent="0.35">
      <c r="A1862" s="68">
        <v>40498</v>
      </c>
      <c r="B1862">
        <v>1178.3399999999999</v>
      </c>
      <c r="C1862">
        <v>107.18</v>
      </c>
      <c r="D1862" s="21" t="b" cm="1">
        <f t="array" ref="D1862">A1862=_xlfn.AGGREGATE(14,6,$A$2:$A$4815/((YEAR(A1862)=YEAR($A$2:$A$4815))*(MONTH(A1862)=MONTH($A$2:$A$4815))),1)</f>
        <v>0</v>
      </c>
    </row>
    <row r="1863" spans="1:4" x14ac:dyDescent="0.35">
      <c r="A1863" s="68">
        <v>40499</v>
      </c>
      <c r="B1863">
        <v>1178.5899999999999</v>
      </c>
      <c r="C1863">
        <v>107.21</v>
      </c>
      <c r="D1863" s="21" t="b" cm="1">
        <f t="array" ref="D1863">A1863=_xlfn.AGGREGATE(14,6,$A$2:$A$4815/((YEAR(A1863)=YEAR($A$2:$A$4815))*(MONTH(A1863)=MONTH($A$2:$A$4815))),1)</f>
        <v>0</v>
      </c>
    </row>
    <row r="1864" spans="1:4" x14ac:dyDescent="0.35">
      <c r="A1864" s="68">
        <v>40500</v>
      </c>
      <c r="B1864">
        <v>1196.69</v>
      </c>
      <c r="C1864">
        <v>107.18</v>
      </c>
      <c r="D1864" s="21" t="b" cm="1">
        <f t="array" ref="D1864">A1864=_xlfn.AGGREGATE(14,6,$A$2:$A$4815/((YEAR(A1864)=YEAR($A$2:$A$4815))*(MONTH(A1864)=MONTH($A$2:$A$4815))),1)</f>
        <v>0</v>
      </c>
    </row>
    <row r="1865" spans="1:4" x14ac:dyDescent="0.35">
      <c r="A1865" s="68">
        <v>40501</v>
      </c>
      <c r="B1865">
        <v>1199.73</v>
      </c>
      <c r="C1865">
        <v>107.3</v>
      </c>
      <c r="D1865" s="21" t="b" cm="1">
        <f t="array" ref="D1865">A1865=_xlfn.AGGREGATE(14,6,$A$2:$A$4815/((YEAR(A1865)=YEAR($A$2:$A$4815))*(MONTH(A1865)=MONTH($A$2:$A$4815))),1)</f>
        <v>0</v>
      </c>
    </row>
    <row r="1866" spans="1:4" x14ac:dyDescent="0.35">
      <c r="A1866" s="68">
        <v>40504</v>
      </c>
      <c r="B1866">
        <v>1197.8399999999999</v>
      </c>
      <c r="C1866">
        <v>107.56</v>
      </c>
      <c r="D1866" s="21" t="b" cm="1">
        <f t="array" ref="D1866">A1866=_xlfn.AGGREGATE(14,6,$A$2:$A$4815/((YEAR(A1866)=YEAR($A$2:$A$4815))*(MONTH(A1866)=MONTH($A$2:$A$4815))),1)</f>
        <v>0</v>
      </c>
    </row>
    <row r="1867" spans="1:4" x14ac:dyDescent="0.35">
      <c r="A1867" s="68">
        <v>40505</v>
      </c>
      <c r="B1867">
        <v>1180.73</v>
      </c>
      <c r="C1867">
        <v>107.67</v>
      </c>
      <c r="D1867" s="21" t="b" cm="1">
        <f t="array" ref="D1867">A1867=_xlfn.AGGREGATE(14,6,$A$2:$A$4815/((YEAR(A1867)=YEAR($A$2:$A$4815))*(MONTH(A1867)=MONTH($A$2:$A$4815))),1)</f>
        <v>0</v>
      </c>
    </row>
    <row r="1868" spans="1:4" x14ac:dyDescent="0.35">
      <c r="A1868" s="68">
        <v>40506</v>
      </c>
      <c r="B1868">
        <v>1198.3499999999999</v>
      </c>
      <c r="C1868">
        <v>107.15</v>
      </c>
      <c r="D1868" s="21" t="b" cm="1">
        <f t="array" ref="D1868">A1868=_xlfn.AGGREGATE(14,6,$A$2:$A$4815/((YEAR(A1868)=YEAR($A$2:$A$4815))*(MONTH(A1868)=MONTH($A$2:$A$4815))),1)</f>
        <v>0</v>
      </c>
    </row>
    <row r="1869" spans="1:4" x14ac:dyDescent="0.35">
      <c r="A1869" s="68">
        <v>40507</v>
      </c>
      <c r="B1869">
        <v>1198.3499999999999</v>
      </c>
      <c r="C1869">
        <v>107.15</v>
      </c>
      <c r="D1869" s="21" t="b" cm="1">
        <f t="array" ref="D1869">A1869=_xlfn.AGGREGATE(14,6,$A$2:$A$4815/((YEAR(A1869)=YEAR($A$2:$A$4815))*(MONTH(A1869)=MONTH($A$2:$A$4815))),1)</f>
        <v>0</v>
      </c>
    </row>
    <row r="1870" spans="1:4" x14ac:dyDescent="0.35">
      <c r="A1870" s="68">
        <v>40508</v>
      </c>
      <c r="B1870">
        <v>1189.4000000000001</v>
      </c>
      <c r="C1870">
        <v>107.37</v>
      </c>
      <c r="D1870" s="21" t="b" cm="1">
        <f t="array" ref="D1870">A1870=_xlfn.AGGREGATE(14,6,$A$2:$A$4815/((YEAR(A1870)=YEAR($A$2:$A$4815))*(MONTH(A1870)=MONTH($A$2:$A$4815))),1)</f>
        <v>0</v>
      </c>
    </row>
    <row r="1871" spans="1:4" x14ac:dyDescent="0.35">
      <c r="A1871" s="68">
        <v>40511</v>
      </c>
      <c r="B1871">
        <v>1187.76</v>
      </c>
      <c r="C1871">
        <v>107.44</v>
      </c>
      <c r="D1871" s="21" t="b" cm="1">
        <f t="array" ref="D1871">A1871=_xlfn.AGGREGATE(14,6,$A$2:$A$4815/((YEAR(A1871)=YEAR($A$2:$A$4815))*(MONTH(A1871)=MONTH($A$2:$A$4815))),1)</f>
        <v>0</v>
      </c>
    </row>
    <row r="1872" spans="1:4" x14ac:dyDescent="0.35">
      <c r="A1872" s="68">
        <v>40512</v>
      </c>
      <c r="B1872">
        <v>1180.55</v>
      </c>
      <c r="C1872">
        <v>107.37</v>
      </c>
      <c r="D1872" s="21" t="b" cm="1">
        <f t="array" ref="D1872">A1872=_xlfn.AGGREGATE(14,6,$A$2:$A$4815/((YEAR(A1872)=YEAR($A$2:$A$4815))*(MONTH(A1872)=MONTH($A$2:$A$4815))),1)</f>
        <v>1</v>
      </c>
    </row>
    <row r="1873" spans="1:4" x14ac:dyDescent="0.35">
      <c r="A1873" s="68">
        <v>40513</v>
      </c>
      <c r="B1873">
        <v>1206.07</v>
      </c>
      <c r="C1873">
        <v>106.26</v>
      </c>
      <c r="D1873" s="21" t="b" cm="1">
        <f t="array" ref="D1873">A1873=_xlfn.AGGREGATE(14,6,$A$2:$A$4815/((YEAR(A1873)=YEAR($A$2:$A$4815))*(MONTH(A1873)=MONTH($A$2:$A$4815))),1)</f>
        <v>0</v>
      </c>
    </row>
    <row r="1874" spans="1:4" x14ac:dyDescent="0.35">
      <c r="A1874" s="68">
        <v>40514</v>
      </c>
      <c r="B1874">
        <v>1221.53</v>
      </c>
      <c r="C1874">
        <v>106.05</v>
      </c>
      <c r="D1874" s="21" t="b" cm="1">
        <f t="array" ref="D1874">A1874=_xlfn.AGGREGATE(14,6,$A$2:$A$4815/((YEAR(A1874)=YEAR($A$2:$A$4815))*(MONTH(A1874)=MONTH($A$2:$A$4815))),1)</f>
        <v>0</v>
      </c>
    </row>
    <row r="1875" spans="1:4" x14ac:dyDescent="0.35">
      <c r="A1875" s="68">
        <v>40515</v>
      </c>
      <c r="B1875">
        <v>1224.71</v>
      </c>
      <c r="C1875">
        <v>106.26</v>
      </c>
      <c r="D1875" s="21" t="b" cm="1">
        <f t="array" ref="D1875">A1875=_xlfn.AGGREGATE(14,6,$A$2:$A$4815/((YEAR(A1875)=YEAR($A$2:$A$4815))*(MONTH(A1875)=MONTH($A$2:$A$4815))),1)</f>
        <v>0</v>
      </c>
    </row>
    <row r="1876" spans="1:4" x14ac:dyDescent="0.35">
      <c r="A1876" s="68">
        <v>40518</v>
      </c>
      <c r="B1876">
        <v>1223.1199999999999</v>
      </c>
      <c r="C1876">
        <v>106.65</v>
      </c>
      <c r="D1876" s="21" t="b" cm="1">
        <f t="array" ref="D1876">A1876=_xlfn.AGGREGATE(14,6,$A$2:$A$4815/((YEAR(A1876)=YEAR($A$2:$A$4815))*(MONTH(A1876)=MONTH($A$2:$A$4815))),1)</f>
        <v>0</v>
      </c>
    </row>
    <row r="1877" spans="1:4" x14ac:dyDescent="0.35">
      <c r="A1877" s="68">
        <v>40519</v>
      </c>
      <c r="B1877">
        <v>1223.75</v>
      </c>
      <c r="C1877">
        <v>105.82</v>
      </c>
      <c r="D1877" s="21" t="b" cm="1">
        <f t="array" ref="D1877">A1877=_xlfn.AGGREGATE(14,6,$A$2:$A$4815/((YEAR(A1877)=YEAR($A$2:$A$4815))*(MONTH(A1877)=MONTH($A$2:$A$4815))),1)</f>
        <v>0</v>
      </c>
    </row>
    <row r="1878" spans="1:4" x14ac:dyDescent="0.35">
      <c r="A1878" s="68">
        <v>40520</v>
      </c>
      <c r="B1878">
        <v>1228.28</v>
      </c>
      <c r="C1878">
        <v>105.31</v>
      </c>
      <c r="D1878" s="21" t="b" cm="1">
        <f t="array" ref="D1878">A1878=_xlfn.AGGREGATE(14,6,$A$2:$A$4815/((YEAR(A1878)=YEAR($A$2:$A$4815))*(MONTH(A1878)=MONTH($A$2:$A$4815))),1)</f>
        <v>0</v>
      </c>
    </row>
    <row r="1879" spans="1:4" x14ac:dyDescent="0.35">
      <c r="A1879" s="68">
        <v>40521</v>
      </c>
      <c r="B1879">
        <v>1233</v>
      </c>
      <c r="C1879">
        <v>105.5</v>
      </c>
      <c r="D1879" s="21" t="b" cm="1">
        <f t="array" ref="D1879">A1879=_xlfn.AGGREGATE(14,6,$A$2:$A$4815/((YEAR(A1879)=YEAR($A$2:$A$4815))*(MONTH(A1879)=MONTH($A$2:$A$4815))),1)</f>
        <v>0</v>
      </c>
    </row>
    <row r="1880" spans="1:4" x14ac:dyDescent="0.35">
      <c r="A1880" s="68">
        <v>40522</v>
      </c>
      <c r="B1880">
        <v>1240.4000000000001</v>
      </c>
      <c r="C1880">
        <v>105.3</v>
      </c>
      <c r="D1880" s="21" t="b" cm="1">
        <f t="array" ref="D1880">A1880=_xlfn.AGGREGATE(14,6,$A$2:$A$4815/((YEAR(A1880)=YEAR($A$2:$A$4815))*(MONTH(A1880)=MONTH($A$2:$A$4815))),1)</f>
        <v>0</v>
      </c>
    </row>
    <row r="1881" spans="1:4" x14ac:dyDescent="0.35">
      <c r="A1881" s="68">
        <v>40525</v>
      </c>
      <c r="B1881">
        <v>1240.46</v>
      </c>
      <c r="C1881">
        <v>105.37</v>
      </c>
      <c r="D1881" s="21" t="b" cm="1">
        <f t="array" ref="D1881">A1881=_xlfn.AGGREGATE(14,6,$A$2:$A$4815/((YEAR(A1881)=YEAR($A$2:$A$4815))*(MONTH(A1881)=MONTH($A$2:$A$4815))),1)</f>
        <v>0</v>
      </c>
    </row>
    <row r="1882" spans="1:4" x14ac:dyDescent="0.35">
      <c r="A1882" s="68">
        <v>40526</v>
      </c>
      <c r="B1882">
        <v>1241.5899999999999</v>
      </c>
      <c r="C1882">
        <v>104.782</v>
      </c>
      <c r="D1882" s="21" t="b" cm="1">
        <f t="array" ref="D1882">A1882=_xlfn.AGGREGATE(14,6,$A$2:$A$4815/((YEAR(A1882)=YEAR($A$2:$A$4815))*(MONTH(A1882)=MONTH($A$2:$A$4815))),1)</f>
        <v>0</v>
      </c>
    </row>
    <row r="1883" spans="1:4" x14ac:dyDescent="0.35">
      <c r="A1883" s="68">
        <v>40527</v>
      </c>
      <c r="B1883">
        <v>1235.23</v>
      </c>
      <c r="C1883">
        <v>104.6</v>
      </c>
      <c r="D1883" s="21" t="b" cm="1">
        <f t="array" ref="D1883">A1883=_xlfn.AGGREGATE(14,6,$A$2:$A$4815/((YEAR(A1883)=YEAR($A$2:$A$4815))*(MONTH(A1883)=MONTH($A$2:$A$4815))),1)</f>
        <v>0</v>
      </c>
    </row>
    <row r="1884" spans="1:4" x14ac:dyDescent="0.35">
      <c r="A1884" s="68">
        <v>40528</v>
      </c>
      <c r="B1884">
        <v>1242.8699999999999</v>
      </c>
      <c r="C1884">
        <v>104.8</v>
      </c>
      <c r="D1884" s="21" t="b" cm="1">
        <f t="array" ref="D1884">A1884=_xlfn.AGGREGATE(14,6,$A$2:$A$4815/((YEAR(A1884)=YEAR($A$2:$A$4815))*(MONTH(A1884)=MONTH($A$2:$A$4815))),1)</f>
        <v>0</v>
      </c>
    </row>
    <row r="1885" spans="1:4" x14ac:dyDescent="0.35">
      <c r="A1885" s="68">
        <v>40529</v>
      </c>
      <c r="B1885">
        <v>1243.9100000000001</v>
      </c>
      <c r="C1885">
        <v>105.37</v>
      </c>
      <c r="D1885" s="21" t="b" cm="1">
        <f t="array" ref="D1885">A1885=_xlfn.AGGREGATE(14,6,$A$2:$A$4815/((YEAR(A1885)=YEAR($A$2:$A$4815))*(MONTH(A1885)=MONTH($A$2:$A$4815))),1)</f>
        <v>0</v>
      </c>
    </row>
    <row r="1886" spans="1:4" x14ac:dyDescent="0.35">
      <c r="A1886" s="68">
        <v>40532</v>
      </c>
      <c r="B1886">
        <v>1247.08</v>
      </c>
      <c r="C1886">
        <v>105.44</v>
      </c>
      <c r="D1886" s="21" t="b" cm="1">
        <f t="array" ref="D1886">A1886=_xlfn.AGGREGATE(14,6,$A$2:$A$4815/((YEAR(A1886)=YEAR($A$2:$A$4815))*(MONTH(A1886)=MONTH($A$2:$A$4815))),1)</f>
        <v>0</v>
      </c>
    </row>
    <row r="1887" spans="1:4" x14ac:dyDescent="0.35">
      <c r="A1887" s="68">
        <v>40533</v>
      </c>
      <c r="B1887">
        <v>1254.5999999999999</v>
      </c>
      <c r="C1887">
        <v>105.64</v>
      </c>
      <c r="D1887" s="21" t="b" cm="1">
        <f t="array" ref="D1887">A1887=_xlfn.AGGREGATE(14,6,$A$2:$A$4815/((YEAR(A1887)=YEAR($A$2:$A$4815))*(MONTH(A1887)=MONTH($A$2:$A$4815))),1)</f>
        <v>0</v>
      </c>
    </row>
    <row r="1888" spans="1:4" x14ac:dyDescent="0.35">
      <c r="A1888" s="68">
        <v>40534</v>
      </c>
      <c r="B1888">
        <v>1258.8399999999999</v>
      </c>
      <c r="C1888">
        <v>105.5175</v>
      </c>
      <c r="D1888" s="21" t="b" cm="1">
        <f t="array" ref="D1888">A1888=_xlfn.AGGREGATE(14,6,$A$2:$A$4815/((YEAR(A1888)=YEAR($A$2:$A$4815))*(MONTH(A1888)=MONTH($A$2:$A$4815))),1)</f>
        <v>0</v>
      </c>
    </row>
    <row r="1889" spans="1:4" x14ac:dyDescent="0.35">
      <c r="A1889" s="68">
        <v>40535</v>
      </c>
      <c r="B1889">
        <v>1256.77</v>
      </c>
      <c r="C1889">
        <v>105.32</v>
      </c>
      <c r="D1889" s="21" t="b" cm="1">
        <f t="array" ref="D1889">A1889=_xlfn.AGGREGATE(14,6,$A$2:$A$4815/((YEAR(A1889)=YEAR($A$2:$A$4815))*(MONTH(A1889)=MONTH($A$2:$A$4815))),1)</f>
        <v>0</v>
      </c>
    </row>
    <row r="1890" spans="1:4" x14ac:dyDescent="0.35">
      <c r="A1890" s="68">
        <v>40536</v>
      </c>
      <c r="B1890">
        <v>1256.77</v>
      </c>
      <c r="C1890">
        <v>105.32</v>
      </c>
      <c r="D1890" s="21" t="b" cm="1">
        <f t="array" ref="D1890">A1890=_xlfn.AGGREGATE(14,6,$A$2:$A$4815/((YEAR(A1890)=YEAR($A$2:$A$4815))*(MONTH(A1890)=MONTH($A$2:$A$4815))),1)</f>
        <v>0</v>
      </c>
    </row>
    <row r="1891" spans="1:4" x14ac:dyDescent="0.35">
      <c r="A1891" s="68">
        <v>40539</v>
      </c>
      <c r="B1891">
        <v>1257.54</v>
      </c>
      <c r="C1891">
        <v>105.62</v>
      </c>
      <c r="D1891" s="21" t="b" cm="1">
        <f t="array" ref="D1891">A1891=_xlfn.AGGREGATE(14,6,$A$2:$A$4815/((YEAR(A1891)=YEAR($A$2:$A$4815))*(MONTH(A1891)=MONTH($A$2:$A$4815))),1)</f>
        <v>0</v>
      </c>
    </row>
    <row r="1892" spans="1:4" x14ac:dyDescent="0.35">
      <c r="A1892" s="68">
        <v>40540</v>
      </c>
      <c r="B1892">
        <v>1258.51</v>
      </c>
      <c r="C1892">
        <v>104.66</v>
      </c>
      <c r="D1892" s="21" t="b" cm="1">
        <f t="array" ref="D1892">A1892=_xlfn.AGGREGATE(14,6,$A$2:$A$4815/((YEAR(A1892)=YEAR($A$2:$A$4815))*(MONTH(A1892)=MONTH($A$2:$A$4815))),1)</f>
        <v>0</v>
      </c>
    </row>
    <row r="1893" spans="1:4" x14ac:dyDescent="0.35">
      <c r="A1893" s="68">
        <v>40541</v>
      </c>
      <c r="B1893">
        <v>1259.78</v>
      </c>
      <c r="C1893">
        <v>105.4</v>
      </c>
      <c r="D1893" s="21" t="b" cm="1">
        <f t="array" ref="D1893">A1893=_xlfn.AGGREGATE(14,6,$A$2:$A$4815/((YEAR(A1893)=YEAR($A$2:$A$4815))*(MONTH(A1893)=MONTH($A$2:$A$4815))),1)</f>
        <v>0</v>
      </c>
    </row>
    <row r="1894" spans="1:4" x14ac:dyDescent="0.35">
      <c r="A1894" s="68">
        <v>40542</v>
      </c>
      <c r="B1894">
        <v>1257.8800000000001</v>
      </c>
      <c r="C1894">
        <v>105.32</v>
      </c>
      <c r="D1894" s="21" t="b" cm="1">
        <f t="array" ref="D1894">A1894=_xlfn.AGGREGATE(14,6,$A$2:$A$4815/((YEAR(A1894)=YEAR($A$2:$A$4815))*(MONTH(A1894)=MONTH($A$2:$A$4815))),1)</f>
        <v>0</v>
      </c>
    </row>
    <row r="1895" spans="1:4" x14ac:dyDescent="0.35">
      <c r="A1895" s="68">
        <v>40543</v>
      </c>
      <c r="B1895">
        <v>1257.6400000000001</v>
      </c>
      <c r="C1895">
        <v>105.75</v>
      </c>
      <c r="D1895" s="21" t="b" cm="1">
        <f t="array" ref="D1895">A1895=_xlfn.AGGREGATE(14,6,$A$2:$A$4815/((YEAR(A1895)=YEAR($A$2:$A$4815))*(MONTH(A1895)=MONTH($A$2:$A$4815))),1)</f>
        <v>1</v>
      </c>
    </row>
    <row r="1896" spans="1:4" x14ac:dyDescent="0.35">
      <c r="A1896" s="68">
        <v>40546</v>
      </c>
      <c r="B1896">
        <v>1271.8699999999999</v>
      </c>
      <c r="C1896">
        <v>105.63</v>
      </c>
      <c r="D1896" s="21" t="b" cm="1">
        <f t="array" ref="D1896">A1896=_xlfn.AGGREGATE(14,6,$A$2:$A$4815/((YEAR(A1896)=YEAR($A$2:$A$4815))*(MONTH(A1896)=MONTH($A$2:$A$4815))),1)</f>
        <v>0</v>
      </c>
    </row>
    <row r="1897" spans="1:4" x14ac:dyDescent="0.35">
      <c r="A1897" s="68">
        <v>40547</v>
      </c>
      <c r="B1897">
        <v>1270.2</v>
      </c>
      <c r="C1897">
        <v>105.66</v>
      </c>
      <c r="D1897" s="21" t="b" cm="1">
        <f t="array" ref="D1897">A1897=_xlfn.AGGREGATE(14,6,$A$2:$A$4815/((YEAR(A1897)=YEAR($A$2:$A$4815))*(MONTH(A1897)=MONTH($A$2:$A$4815))),1)</f>
        <v>0</v>
      </c>
    </row>
    <row r="1898" spans="1:4" x14ac:dyDescent="0.35">
      <c r="A1898" s="68">
        <v>40548</v>
      </c>
      <c r="B1898">
        <v>1276.56</v>
      </c>
      <c r="C1898">
        <v>105.15</v>
      </c>
      <c r="D1898" s="21" t="b" cm="1">
        <f t="array" ref="D1898">A1898=_xlfn.AGGREGATE(14,6,$A$2:$A$4815/((YEAR(A1898)=YEAR($A$2:$A$4815))*(MONTH(A1898)=MONTH($A$2:$A$4815))),1)</f>
        <v>0</v>
      </c>
    </row>
    <row r="1899" spans="1:4" x14ac:dyDescent="0.35">
      <c r="A1899" s="68">
        <v>40549</v>
      </c>
      <c r="B1899">
        <v>1273.8499999999999</v>
      </c>
      <c r="C1899">
        <v>105.17</v>
      </c>
      <c r="D1899" s="21" t="b" cm="1">
        <f t="array" ref="D1899">A1899=_xlfn.AGGREGATE(14,6,$A$2:$A$4815/((YEAR(A1899)=YEAR($A$2:$A$4815))*(MONTH(A1899)=MONTH($A$2:$A$4815))),1)</f>
        <v>0</v>
      </c>
    </row>
    <row r="1900" spans="1:4" x14ac:dyDescent="0.35">
      <c r="A1900" s="68">
        <v>40550</v>
      </c>
      <c r="B1900">
        <v>1271.5</v>
      </c>
      <c r="C1900">
        <v>105.51</v>
      </c>
      <c r="D1900" s="21" t="b" cm="1">
        <f t="array" ref="D1900">A1900=_xlfn.AGGREGATE(14,6,$A$2:$A$4815/((YEAR(A1900)=YEAR($A$2:$A$4815))*(MONTH(A1900)=MONTH($A$2:$A$4815))),1)</f>
        <v>0</v>
      </c>
    </row>
    <row r="1901" spans="1:4" x14ac:dyDescent="0.35">
      <c r="A1901" s="68">
        <v>40553</v>
      </c>
      <c r="B1901">
        <v>1269.75</v>
      </c>
      <c r="C1901">
        <v>105.79</v>
      </c>
      <c r="D1901" s="21" t="b" cm="1">
        <f t="array" ref="D1901">A1901=_xlfn.AGGREGATE(14,6,$A$2:$A$4815/((YEAR(A1901)=YEAR($A$2:$A$4815))*(MONTH(A1901)=MONTH($A$2:$A$4815))),1)</f>
        <v>0</v>
      </c>
    </row>
    <row r="1902" spans="1:4" x14ac:dyDescent="0.35">
      <c r="A1902" s="68">
        <v>40554</v>
      </c>
      <c r="B1902">
        <v>1274.48</v>
      </c>
      <c r="C1902">
        <v>105.58</v>
      </c>
      <c r="D1902" s="21" t="b" cm="1">
        <f t="array" ref="D1902">A1902=_xlfn.AGGREGATE(14,6,$A$2:$A$4815/((YEAR(A1902)=YEAR($A$2:$A$4815))*(MONTH(A1902)=MONTH($A$2:$A$4815))),1)</f>
        <v>0</v>
      </c>
    </row>
    <row r="1903" spans="1:4" x14ac:dyDescent="0.35">
      <c r="A1903" s="68">
        <v>40555</v>
      </c>
      <c r="B1903">
        <v>1285.96</v>
      </c>
      <c r="C1903">
        <v>105.57</v>
      </c>
      <c r="D1903" s="21" t="b" cm="1">
        <f t="array" ref="D1903">A1903=_xlfn.AGGREGATE(14,6,$A$2:$A$4815/((YEAR(A1903)=YEAR($A$2:$A$4815))*(MONTH(A1903)=MONTH($A$2:$A$4815))),1)</f>
        <v>0</v>
      </c>
    </row>
    <row r="1904" spans="1:4" x14ac:dyDescent="0.35">
      <c r="A1904" s="68">
        <v>40556</v>
      </c>
      <c r="B1904">
        <v>1283.76</v>
      </c>
      <c r="C1904">
        <v>105.95</v>
      </c>
      <c r="D1904" s="21" t="b" cm="1">
        <f t="array" ref="D1904">A1904=_xlfn.AGGREGATE(14,6,$A$2:$A$4815/((YEAR(A1904)=YEAR($A$2:$A$4815))*(MONTH(A1904)=MONTH($A$2:$A$4815))),1)</f>
        <v>0</v>
      </c>
    </row>
    <row r="1905" spans="1:4" x14ac:dyDescent="0.35">
      <c r="A1905" s="68">
        <v>40557</v>
      </c>
      <c r="B1905">
        <v>1293.24</v>
      </c>
      <c r="C1905">
        <v>105.73</v>
      </c>
      <c r="D1905" s="21" t="b" cm="1">
        <f t="array" ref="D1905">A1905=_xlfn.AGGREGATE(14,6,$A$2:$A$4815/((YEAR(A1905)=YEAR($A$2:$A$4815))*(MONTH(A1905)=MONTH($A$2:$A$4815))),1)</f>
        <v>0</v>
      </c>
    </row>
    <row r="1906" spans="1:4" x14ac:dyDescent="0.35">
      <c r="A1906" s="68">
        <v>40560</v>
      </c>
      <c r="B1906">
        <v>1293.24</v>
      </c>
      <c r="C1906">
        <v>105.73</v>
      </c>
      <c r="D1906" s="21" t="b" cm="1">
        <f t="array" ref="D1906">A1906=_xlfn.AGGREGATE(14,6,$A$2:$A$4815/((YEAR(A1906)=YEAR($A$2:$A$4815))*(MONTH(A1906)=MONTH($A$2:$A$4815))),1)</f>
        <v>0</v>
      </c>
    </row>
    <row r="1907" spans="1:4" x14ac:dyDescent="0.35">
      <c r="A1907" s="68">
        <v>40561</v>
      </c>
      <c r="B1907">
        <v>1295.02</v>
      </c>
      <c r="C1907">
        <v>105.66</v>
      </c>
      <c r="D1907" s="21" t="b" cm="1">
        <f t="array" ref="D1907">A1907=_xlfn.AGGREGATE(14,6,$A$2:$A$4815/((YEAR(A1907)=YEAR($A$2:$A$4815))*(MONTH(A1907)=MONTH($A$2:$A$4815))),1)</f>
        <v>0</v>
      </c>
    </row>
    <row r="1908" spans="1:4" x14ac:dyDescent="0.35">
      <c r="A1908" s="68">
        <v>40562</v>
      </c>
      <c r="B1908">
        <v>1281.92</v>
      </c>
      <c r="C1908">
        <v>105.68</v>
      </c>
      <c r="D1908" s="21" t="b" cm="1">
        <f t="array" ref="D1908">A1908=_xlfn.AGGREGATE(14,6,$A$2:$A$4815/((YEAR(A1908)=YEAR($A$2:$A$4815))*(MONTH(A1908)=MONTH($A$2:$A$4815))),1)</f>
        <v>0</v>
      </c>
    </row>
    <row r="1909" spans="1:4" x14ac:dyDescent="0.35">
      <c r="A1909" s="68">
        <v>40563</v>
      </c>
      <c r="B1909">
        <v>1280.26</v>
      </c>
      <c r="C1909">
        <v>105.28</v>
      </c>
      <c r="D1909" s="21" t="b" cm="1">
        <f t="array" ref="D1909">A1909=_xlfn.AGGREGATE(14,6,$A$2:$A$4815/((YEAR(A1909)=YEAR($A$2:$A$4815))*(MONTH(A1909)=MONTH($A$2:$A$4815))),1)</f>
        <v>0</v>
      </c>
    </row>
    <row r="1910" spans="1:4" x14ac:dyDescent="0.35">
      <c r="A1910" s="68">
        <v>40564</v>
      </c>
      <c r="B1910">
        <v>1283.3499999999999</v>
      </c>
      <c r="C1910">
        <v>105.61</v>
      </c>
      <c r="D1910" s="21" t="b" cm="1">
        <f t="array" ref="D1910">A1910=_xlfn.AGGREGATE(14,6,$A$2:$A$4815/((YEAR(A1910)=YEAR($A$2:$A$4815))*(MONTH(A1910)=MONTH($A$2:$A$4815))),1)</f>
        <v>0</v>
      </c>
    </row>
    <row r="1911" spans="1:4" x14ac:dyDescent="0.35">
      <c r="A1911" s="68">
        <v>40567</v>
      </c>
      <c r="B1911">
        <v>1290.8399999999999</v>
      </c>
      <c r="C1911">
        <v>105.55</v>
      </c>
      <c r="D1911" s="21" t="b" cm="1">
        <f t="array" ref="D1911">A1911=_xlfn.AGGREGATE(14,6,$A$2:$A$4815/((YEAR(A1911)=YEAR($A$2:$A$4815))*(MONTH(A1911)=MONTH($A$2:$A$4815))),1)</f>
        <v>0</v>
      </c>
    </row>
    <row r="1912" spans="1:4" x14ac:dyDescent="0.35">
      <c r="A1912" s="68">
        <v>40568</v>
      </c>
      <c r="B1912">
        <v>1291.18</v>
      </c>
      <c r="C1912">
        <v>105.88</v>
      </c>
      <c r="D1912" s="21" t="b" cm="1">
        <f t="array" ref="D1912">A1912=_xlfn.AGGREGATE(14,6,$A$2:$A$4815/((YEAR(A1912)=YEAR($A$2:$A$4815))*(MONTH(A1912)=MONTH($A$2:$A$4815))),1)</f>
        <v>0</v>
      </c>
    </row>
    <row r="1913" spans="1:4" x14ac:dyDescent="0.35">
      <c r="A1913" s="68">
        <v>40569</v>
      </c>
      <c r="B1913">
        <v>1296.6300000000001</v>
      </c>
      <c r="C1913">
        <v>105.53</v>
      </c>
      <c r="D1913" s="21" t="b" cm="1">
        <f t="array" ref="D1913">A1913=_xlfn.AGGREGATE(14,6,$A$2:$A$4815/((YEAR(A1913)=YEAR($A$2:$A$4815))*(MONTH(A1913)=MONTH($A$2:$A$4815))),1)</f>
        <v>0</v>
      </c>
    </row>
    <row r="1914" spans="1:4" x14ac:dyDescent="0.35">
      <c r="A1914" s="68">
        <v>40570</v>
      </c>
      <c r="B1914">
        <v>1299.54</v>
      </c>
      <c r="C1914">
        <v>105.71</v>
      </c>
      <c r="D1914" s="21" t="b" cm="1">
        <f t="array" ref="D1914">A1914=_xlfn.AGGREGATE(14,6,$A$2:$A$4815/((YEAR(A1914)=YEAR($A$2:$A$4815))*(MONTH(A1914)=MONTH($A$2:$A$4815))),1)</f>
        <v>0</v>
      </c>
    </row>
    <row r="1915" spans="1:4" x14ac:dyDescent="0.35">
      <c r="A1915" s="68">
        <v>40571</v>
      </c>
      <c r="B1915">
        <v>1276.3399999999999</v>
      </c>
      <c r="C1915">
        <v>105.86</v>
      </c>
      <c r="D1915" s="21" t="b" cm="1">
        <f t="array" ref="D1915">A1915=_xlfn.AGGREGATE(14,6,$A$2:$A$4815/((YEAR(A1915)=YEAR($A$2:$A$4815))*(MONTH(A1915)=MONTH($A$2:$A$4815))),1)</f>
        <v>0</v>
      </c>
    </row>
    <row r="1916" spans="1:4" x14ac:dyDescent="0.35">
      <c r="A1916" s="68">
        <v>40574</v>
      </c>
      <c r="B1916">
        <v>1286.1199999999999</v>
      </c>
      <c r="C1916">
        <v>105.66</v>
      </c>
      <c r="D1916" s="21" t="b" cm="1">
        <f t="array" ref="D1916">A1916=_xlfn.AGGREGATE(14,6,$A$2:$A$4815/((YEAR(A1916)=YEAR($A$2:$A$4815))*(MONTH(A1916)=MONTH($A$2:$A$4815))),1)</f>
        <v>1</v>
      </c>
    </row>
    <row r="1917" spans="1:4" x14ac:dyDescent="0.35">
      <c r="A1917" s="68">
        <v>40575</v>
      </c>
      <c r="B1917">
        <v>1307.5899999999999</v>
      </c>
      <c r="C1917">
        <v>105.12</v>
      </c>
      <c r="D1917" s="21" t="b" cm="1">
        <f t="array" ref="D1917">A1917=_xlfn.AGGREGATE(14,6,$A$2:$A$4815/((YEAR(A1917)=YEAR($A$2:$A$4815))*(MONTH(A1917)=MONTH($A$2:$A$4815))),1)</f>
        <v>0</v>
      </c>
    </row>
    <row r="1918" spans="1:4" x14ac:dyDescent="0.35">
      <c r="A1918" s="68">
        <v>40576</v>
      </c>
      <c r="B1918">
        <v>1304.03</v>
      </c>
      <c r="C1918">
        <v>105</v>
      </c>
      <c r="D1918" s="21" t="b" cm="1">
        <f t="array" ref="D1918">A1918=_xlfn.AGGREGATE(14,6,$A$2:$A$4815/((YEAR(A1918)=YEAR($A$2:$A$4815))*(MONTH(A1918)=MONTH($A$2:$A$4815))),1)</f>
        <v>0</v>
      </c>
    </row>
    <row r="1919" spans="1:4" x14ac:dyDescent="0.35">
      <c r="A1919" s="68">
        <v>40577</v>
      </c>
      <c r="B1919">
        <v>1307.0999999999999</v>
      </c>
      <c r="C1919">
        <v>104.61</v>
      </c>
      <c r="D1919" s="21" t="b" cm="1">
        <f t="array" ref="D1919">A1919=_xlfn.AGGREGATE(14,6,$A$2:$A$4815/((YEAR(A1919)=YEAR($A$2:$A$4815))*(MONTH(A1919)=MONTH($A$2:$A$4815))),1)</f>
        <v>0</v>
      </c>
    </row>
    <row r="1920" spans="1:4" x14ac:dyDescent="0.35">
      <c r="A1920" s="68">
        <v>40578</v>
      </c>
      <c r="B1920">
        <v>1310.87</v>
      </c>
      <c r="C1920">
        <v>104.26</v>
      </c>
      <c r="D1920" s="21" t="b" cm="1">
        <f t="array" ref="D1920">A1920=_xlfn.AGGREGATE(14,6,$A$2:$A$4815/((YEAR(A1920)=YEAR($A$2:$A$4815))*(MONTH(A1920)=MONTH($A$2:$A$4815))),1)</f>
        <v>0</v>
      </c>
    </row>
    <row r="1921" spans="1:4" x14ac:dyDescent="0.35">
      <c r="A1921" s="68">
        <v>40581</v>
      </c>
      <c r="B1921">
        <v>1319.05</v>
      </c>
      <c r="C1921">
        <v>104.3</v>
      </c>
      <c r="D1921" s="21" t="b" cm="1">
        <f t="array" ref="D1921">A1921=_xlfn.AGGREGATE(14,6,$A$2:$A$4815/((YEAR(A1921)=YEAR($A$2:$A$4815))*(MONTH(A1921)=MONTH($A$2:$A$4815))),1)</f>
        <v>0</v>
      </c>
    </row>
    <row r="1922" spans="1:4" x14ac:dyDescent="0.35">
      <c r="A1922" s="68">
        <v>40582</v>
      </c>
      <c r="B1922">
        <v>1324.57</v>
      </c>
      <c r="C1922">
        <v>104</v>
      </c>
      <c r="D1922" s="21" t="b" cm="1">
        <f t="array" ref="D1922">A1922=_xlfn.AGGREGATE(14,6,$A$2:$A$4815/((YEAR(A1922)=YEAR($A$2:$A$4815))*(MONTH(A1922)=MONTH($A$2:$A$4815))),1)</f>
        <v>0</v>
      </c>
    </row>
    <row r="1923" spans="1:4" x14ac:dyDescent="0.35">
      <c r="A1923" s="68">
        <v>40583</v>
      </c>
      <c r="B1923">
        <v>1320.88</v>
      </c>
      <c r="C1923">
        <v>104.19</v>
      </c>
      <c r="D1923" s="21" t="b" cm="1">
        <f t="array" ref="D1923">A1923=_xlfn.AGGREGATE(14,6,$A$2:$A$4815/((YEAR(A1923)=YEAR($A$2:$A$4815))*(MONTH(A1923)=MONTH($A$2:$A$4815))),1)</f>
        <v>0</v>
      </c>
    </row>
    <row r="1924" spans="1:4" x14ac:dyDescent="0.35">
      <c r="A1924" s="68">
        <v>40584</v>
      </c>
      <c r="B1924">
        <v>1321.87</v>
      </c>
      <c r="C1924">
        <v>103.89</v>
      </c>
      <c r="D1924" s="21" t="b" cm="1">
        <f t="array" ref="D1924">A1924=_xlfn.AGGREGATE(14,6,$A$2:$A$4815/((YEAR(A1924)=YEAR($A$2:$A$4815))*(MONTH(A1924)=MONTH($A$2:$A$4815))),1)</f>
        <v>0</v>
      </c>
    </row>
    <row r="1925" spans="1:4" x14ac:dyDescent="0.35">
      <c r="A1925" s="68">
        <v>40585</v>
      </c>
      <c r="B1925">
        <v>1329.15</v>
      </c>
      <c r="C1925">
        <v>104.3</v>
      </c>
      <c r="D1925" s="21" t="b" cm="1">
        <f t="array" ref="D1925">A1925=_xlfn.AGGREGATE(14,6,$A$2:$A$4815/((YEAR(A1925)=YEAR($A$2:$A$4815))*(MONTH(A1925)=MONTH($A$2:$A$4815))),1)</f>
        <v>0</v>
      </c>
    </row>
    <row r="1926" spans="1:4" x14ac:dyDescent="0.35">
      <c r="A1926" s="68">
        <v>40588</v>
      </c>
      <c r="B1926">
        <v>1332.32</v>
      </c>
      <c r="C1926">
        <v>104.35</v>
      </c>
      <c r="D1926" s="21" t="b" cm="1">
        <f t="array" ref="D1926">A1926=_xlfn.AGGREGATE(14,6,$A$2:$A$4815/((YEAR(A1926)=YEAR($A$2:$A$4815))*(MONTH(A1926)=MONTH($A$2:$A$4815))),1)</f>
        <v>0</v>
      </c>
    </row>
    <row r="1927" spans="1:4" x14ac:dyDescent="0.35">
      <c r="A1927" s="68">
        <v>40589</v>
      </c>
      <c r="B1927">
        <v>1328.01</v>
      </c>
      <c r="C1927">
        <v>104.48</v>
      </c>
      <c r="D1927" s="21" t="b" cm="1">
        <f t="array" ref="D1927">A1927=_xlfn.AGGREGATE(14,6,$A$2:$A$4815/((YEAR(A1927)=YEAR($A$2:$A$4815))*(MONTH(A1927)=MONTH($A$2:$A$4815))),1)</f>
        <v>0</v>
      </c>
    </row>
    <row r="1928" spans="1:4" x14ac:dyDescent="0.35">
      <c r="A1928" s="68">
        <v>40590</v>
      </c>
      <c r="B1928">
        <v>1336.32</v>
      </c>
      <c r="C1928">
        <v>104.48</v>
      </c>
      <c r="D1928" s="21" t="b" cm="1">
        <f t="array" ref="D1928">A1928=_xlfn.AGGREGATE(14,6,$A$2:$A$4815/((YEAR(A1928)=YEAR($A$2:$A$4815))*(MONTH(A1928)=MONTH($A$2:$A$4815))),1)</f>
        <v>0</v>
      </c>
    </row>
    <row r="1929" spans="1:4" x14ac:dyDescent="0.35">
      <c r="A1929" s="68">
        <v>40591</v>
      </c>
      <c r="B1929">
        <v>1340.43</v>
      </c>
      <c r="C1929">
        <v>104.73</v>
      </c>
      <c r="D1929" s="21" t="b" cm="1">
        <f t="array" ref="D1929">A1929=_xlfn.AGGREGATE(14,6,$A$2:$A$4815/((YEAR(A1929)=YEAR($A$2:$A$4815))*(MONTH(A1929)=MONTH($A$2:$A$4815))),1)</f>
        <v>0</v>
      </c>
    </row>
    <row r="1930" spans="1:4" x14ac:dyDescent="0.35">
      <c r="A1930" s="68">
        <v>40592</v>
      </c>
      <c r="B1930">
        <v>1343.01</v>
      </c>
      <c r="C1930">
        <v>104.69</v>
      </c>
      <c r="D1930" s="21" t="b" cm="1">
        <f t="array" ref="D1930">A1930=_xlfn.AGGREGATE(14,6,$A$2:$A$4815/((YEAR(A1930)=YEAR($A$2:$A$4815))*(MONTH(A1930)=MONTH($A$2:$A$4815))),1)</f>
        <v>0</v>
      </c>
    </row>
    <row r="1931" spans="1:4" x14ac:dyDescent="0.35">
      <c r="A1931" s="68">
        <v>40595</v>
      </c>
      <c r="B1931">
        <v>1343.01</v>
      </c>
      <c r="C1931">
        <v>104.69</v>
      </c>
      <c r="D1931" s="21" t="b" cm="1">
        <f t="array" ref="D1931">A1931=_xlfn.AGGREGATE(14,6,$A$2:$A$4815/((YEAR(A1931)=YEAR($A$2:$A$4815))*(MONTH(A1931)=MONTH($A$2:$A$4815))),1)</f>
        <v>0</v>
      </c>
    </row>
    <row r="1932" spans="1:4" x14ac:dyDescent="0.35">
      <c r="A1932" s="68">
        <v>40596</v>
      </c>
      <c r="B1932">
        <v>1315.45</v>
      </c>
      <c r="C1932">
        <v>105.07</v>
      </c>
      <c r="D1932" s="21" t="b" cm="1">
        <f t="array" ref="D1932">A1932=_xlfn.AGGREGATE(14,6,$A$2:$A$4815/((YEAR(A1932)=YEAR($A$2:$A$4815))*(MONTH(A1932)=MONTH($A$2:$A$4815))),1)</f>
        <v>0</v>
      </c>
    </row>
    <row r="1933" spans="1:4" x14ac:dyDescent="0.35">
      <c r="A1933" s="68">
        <v>40597</v>
      </c>
      <c r="B1933">
        <v>1307.4000000000001</v>
      </c>
      <c r="C1933">
        <v>105.15</v>
      </c>
      <c r="D1933" s="21" t="b" cm="1">
        <f t="array" ref="D1933">A1933=_xlfn.AGGREGATE(14,6,$A$2:$A$4815/((YEAR(A1933)=YEAR($A$2:$A$4815))*(MONTH(A1933)=MONTH($A$2:$A$4815))),1)</f>
        <v>0</v>
      </c>
    </row>
    <row r="1934" spans="1:4" x14ac:dyDescent="0.35">
      <c r="A1934" s="68">
        <v>40598</v>
      </c>
      <c r="B1934">
        <v>1306.0999999999999</v>
      </c>
      <c r="C1934">
        <v>105.17</v>
      </c>
      <c r="D1934" s="21" t="b" cm="1">
        <f t="array" ref="D1934">A1934=_xlfn.AGGREGATE(14,6,$A$2:$A$4815/((YEAR(A1934)=YEAR($A$2:$A$4815))*(MONTH(A1934)=MONTH($A$2:$A$4815))),1)</f>
        <v>0</v>
      </c>
    </row>
    <row r="1935" spans="1:4" x14ac:dyDescent="0.35">
      <c r="A1935" s="68">
        <v>40599</v>
      </c>
      <c r="B1935">
        <v>1319.88</v>
      </c>
      <c r="C1935">
        <v>105.45</v>
      </c>
      <c r="D1935" s="21" t="b" cm="1">
        <f t="array" ref="D1935">A1935=_xlfn.AGGREGATE(14,6,$A$2:$A$4815/((YEAR(A1935)=YEAR($A$2:$A$4815))*(MONTH(A1935)=MONTH($A$2:$A$4815))),1)</f>
        <v>0</v>
      </c>
    </row>
    <row r="1936" spans="1:4" x14ac:dyDescent="0.35">
      <c r="A1936" s="68">
        <v>40602</v>
      </c>
      <c r="B1936">
        <v>1327.22</v>
      </c>
      <c r="C1936">
        <v>105.65</v>
      </c>
      <c r="D1936" s="21" t="b" cm="1">
        <f t="array" ref="D1936">A1936=_xlfn.AGGREGATE(14,6,$A$2:$A$4815/((YEAR(A1936)=YEAR($A$2:$A$4815))*(MONTH(A1936)=MONTH($A$2:$A$4815))),1)</f>
        <v>1</v>
      </c>
    </row>
    <row r="1937" spans="1:4" x14ac:dyDescent="0.35">
      <c r="A1937" s="68">
        <v>40603</v>
      </c>
      <c r="B1937">
        <v>1306.33</v>
      </c>
      <c r="C1937">
        <v>105.28</v>
      </c>
      <c r="D1937" s="21" t="b" cm="1">
        <f t="array" ref="D1937">A1937=_xlfn.AGGREGATE(14,6,$A$2:$A$4815/((YEAR(A1937)=YEAR($A$2:$A$4815))*(MONTH(A1937)=MONTH($A$2:$A$4815))),1)</f>
        <v>0</v>
      </c>
    </row>
    <row r="1938" spans="1:4" x14ac:dyDescent="0.35">
      <c r="A1938" s="68">
        <v>40604</v>
      </c>
      <c r="B1938">
        <v>1308.44</v>
      </c>
      <c r="C1938">
        <v>105.11</v>
      </c>
      <c r="D1938" s="21" t="b" cm="1">
        <f t="array" ref="D1938">A1938=_xlfn.AGGREGATE(14,6,$A$2:$A$4815/((YEAR(A1938)=YEAR($A$2:$A$4815))*(MONTH(A1938)=MONTH($A$2:$A$4815))),1)</f>
        <v>0</v>
      </c>
    </row>
    <row r="1939" spans="1:4" x14ac:dyDescent="0.35">
      <c r="A1939" s="68">
        <v>40605</v>
      </c>
      <c r="B1939">
        <v>1330.97</v>
      </c>
      <c r="C1939">
        <v>104.74</v>
      </c>
      <c r="D1939" s="21" t="b" cm="1">
        <f t="array" ref="D1939">A1939=_xlfn.AGGREGATE(14,6,$A$2:$A$4815/((YEAR(A1939)=YEAR($A$2:$A$4815))*(MONTH(A1939)=MONTH($A$2:$A$4815))),1)</f>
        <v>0</v>
      </c>
    </row>
    <row r="1940" spans="1:4" x14ac:dyDescent="0.35">
      <c r="A1940" s="68">
        <v>40606</v>
      </c>
      <c r="B1940">
        <v>1321.15</v>
      </c>
      <c r="C1940">
        <v>105.02</v>
      </c>
      <c r="D1940" s="21" t="b" cm="1">
        <f t="array" ref="D1940">A1940=_xlfn.AGGREGATE(14,6,$A$2:$A$4815/((YEAR(A1940)=YEAR($A$2:$A$4815))*(MONTH(A1940)=MONTH($A$2:$A$4815))),1)</f>
        <v>0</v>
      </c>
    </row>
    <row r="1941" spans="1:4" x14ac:dyDescent="0.35">
      <c r="A1941" s="68">
        <v>40609</v>
      </c>
      <c r="B1941">
        <v>1310.1300000000001</v>
      </c>
      <c r="C1941">
        <v>105.07</v>
      </c>
      <c r="D1941" s="21" t="b" cm="1">
        <f t="array" ref="D1941">A1941=_xlfn.AGGREGATE(14,6,$A$2:$A$4815/((YEAR(A1941)=YEAR($A$2:$A$4815))*(MONTH(A1941)=MONTH($A$2:$A$4815))),1)</f>
        <v>0</v>
      </c>
    </row>
    <row r="1942" spans="1:4" x14ac:dyDescent="0.35">
      <c r="A1942" s="68">
        <v>40610</v>
      </c>
      <c r="B1942">
        <v>1321.82</v>
      </c>
      <c r="C1942">
        <v>104.99</v>
      </c>
      <c r="D1942" s="21" t="b" cm="1">
        <f t="array" ref="D1942">A1942=_xlfn.AGGREGATE(14,6,$A$2:$A$4815/((YEAR(A1942)=YEAR($A$2:$A$4815))*(MONTH(A1942)=MONTH($A$2:$A$4815))),1)</f>
        <v>0</v>
      </c>
    </row>
    <row r="1943" spans="1:4" x14ac:dyDescent="0.35">
      <c r="A1943" s="68">
        <v>40611</v>
      </c>
      <c r="B1943">
        <v>1320.03</v>
      </c>
      <c r="C1943">
        <v>105.24</v>
      </c>
      <c r="D1943" s="21" t="b" cm="1">
        <f t="array" ref="D1943">A1943=_xlfn.AGGREGATE(14,6,$A$2:$A$4815/((YEAR(A1943)=YEAR($A$2:$A$4815))*(MONTH(A1943)=MONTH($A$2:$A$4815))),1)</f>
        <v>0</v>
      </c>
    </row>
    <row r="1944" spans="1:4" x14ac:dyDescent="0.35">
      <c r="A1944" s="68">
        <v>40612</v>
      </c>
      <c r="B1944">
        <v>1295.1099999999999</v>
      </c>
      <c r="C1944">
        <v>105.61</v>
      </c>
      <c r="D1944" s="21" t="b" cm="1">
        <f t="array" ref="D1944">A1944=_xlfn.AGGREGATE(14,6,$A$2:$A$4815/((YEAR(A1944)=YEAR($A$2:$A$4815))*(MONTH(A1944)=MONTH($A$2:$A$4815))),1)</f>
        <v>0</v>
      </c>
    </row>
    <row r="1945" spans="1:4" x14ac:dyDescent="0.35">
      <c r="A1945" s="68">
        <v>40613</v>
      </c>
      <c r="B1945">
        <v>1304.28</v>
      </c>
      <c r="C1945">
        <v>105.63</v>
      </c>
      <c r="D1945" s="21" t="b" cm="1">
        <f t="array" ref="D1945">A1945=_xlfn.AGGREGATE(14,6,$A$2:$A$4815/((YEAR(A1945)=YEAR($A$2:$A$4815))*(MONTH(A1945)=MONTH($A$2:$A$4815))),1)</f>
        <v>0</v>
      </c>
    </row>
    <row r="1946" spans="1:4" x14ac:dyDescent="0.35">
      <c r="A1946" s="68">
        <v>40616</v>
      </c>
      <c r="B1946">
        <v>1296.3900000000001</v>
      </c>
      <c r="C1946">
        <v>105.69</v>
      </c>
      <c r="D1946" s="21" t="b" cm="1">
        <f t="array" ref="D1946">A1946=_xlfn.AGGREGATE(14,6,$A$2:$A$4815/((YEAR(A1946)=YEAR($A$2:$A$4815))*(MONTH(A1946)=MONTH($A$2:$A$4815))),1)</f>
        <v>0</v>
      </c>
    </row>
    <row r="1947" spans="1:4" x14ac:dyDescent="0.35">
      <c r="A1947" s="68">
        <v>40617</v>
      </c>
      <c r="B1947">
        <v>1281.8699999999999</v>
      </c>
      <c r="C1947">
        <v>105.73</v>
      </c>
      <c r="D1947" s="21" t="b" cm="1">
        <f t="array" ref="D1947">A1947=_xlfn.AGGREGATE(14,6,$A$2:$A$4815/((YEAR(A1947)=YEAR($A$2:$A$4815))*(MONTH(A1947)=MONTH($A$2:$A$4815))),1)</f>
        <v>0</v>
      </c>
    </row>
    <row r="1948" spans="1:4" x14ac:dyDescent="0.35">
      <c r="A1948" s="68">
        <v>40618</v>
      </c>
      <c r="B1948">
        <v>1256.8800000000001</v>
      </c>
      <c r="C1948">
        <v>106.03</v>
      </c>
      <c r="D1948" s="21" t="b" cm="1">
        <f t="array" ref="D1948">A1948=_xlfn.AGGREGATE(14,6,$A$2:$A$4815/((YEAR(A1948)=YEAR($A$2:$A$4815))*(MONTH(A1948)=MONTH($A$2:$A$4815))),1)</f>
        <v>0</v>
      </c>
    </row>
    <row r="1949" spans="1:4" x14ac:dyDescent="0.35">
      <c r="A1949" s="68">
        <v>40619</v>
      </c>
      <c r="B1949">
        <v>1273.71</v>
      </c>
      <c r="C1949">
        <v>105.96</v>
      </c>
      <c r="D1949" s="21" t="b" cm="1">
        <f t="array" ref="D1949">A1949=_xlfn.AGGREGATE(14,6,$A$2:$A$4815/((YEAR(A1949)=YEAR($A$2:$A$4815))*(MONTH(A1949)=MONTH($A$2:$A$4815))),1)</f>
        <v>0</v>
      </c>
    </row>
    <row r="1950" spans="1:4" x14ac:dyDescent="0.35">
      <c r="A1950" s="68">
        <v>40620</v>
      </c>
      <c r="B1950">
        <v>1279.21</v>
      </c>
      <c r="C1950">
        <v>105.92</v>
      </c>
      <c r="D1950" s="21" t="b" cm="1">
        <f t="array" ref="D1950">A1950=_xlfn.AGGREGATE(14,6,$A$2:$A$4815/((YEAR(A1950)=YEAR($A$2:$A$4815))*(MONTH(A1950)=MONTH($A$2:$A$4815))),1)</f>
        <v>0</v>
      </c>
    </row>
    <row r="1951" spans="1:4" x14ac:dyDescent="0.35">
      <c r="A1951" s="68">
        <v>40623</v>
      </c>
      <c r="B1951">
        <v>1298.3800000000001</v>
      </c>
      <c r="C1951">
        <v>105.67</v>
      </c>
      <c r="D1951" s="21" t="b" cm="1">
        <f t="array" ref="D1951">A1951=_xlfn.AGGREGATE(14,6,$A$2:$A$4815/((YEAR(A1951)=YEAR($A$2:$A$4815))*(MONTH(A1951)=MONTH($A$2:$A$4815))),1)</f>
        <v>0</v>
      </c>
    </row>
    <row r="1952" spans="1:4" x14ac:dyDescent="0.35">
      <c r="A1952" s="68">
        <v>40624</v>
      </c>
      <c r="B1952">
        <v>1293.77</v>
      </c>
      <c r="C1952">
        <v>105.68</v>
      </c>
      <c r="D1952" s="21" t="b" cm="1">
        <f t="array" ref="D1952">A1952=_xlfn.AGGREGATE(14,6,$A$2:$A$4815/((YEAR(A1952)=YEAR($A$2:$A$4815))*(MONTH(A1952)=MONTH($A$2:$A$4815))),1)</f>
        <v>0</v>
      </c>
    </row>
    <row r="1953" spans="1:4" x14ac:dyDescent="0.35">
      <c r="A1953" s="68">
        <v>40625</v>
      </c>
      <c r="B1953">
        <v>1297.54</v>
      </c>
      <c r="C1953">
        <v>105.63</v>
      </c>
      <c r="D1953" s="21" t="b" cm="1">
        <f t="array" ref="D1953">A1953=_xlfn.AGGREGATE(14,6,$A$2:$A$4815/((YEAR(A1953)=YEAR($A$2:$A$4815))*(MONTH(A1953)=MONTH($A$2:$A$4815))),1)</f>
        <v>0</v>
      </c>
    </row>
    <row r="1954" spans="1:4" x14ac:dyDescent="0.35">
      <c r="A1954" s="68">
        <v>40626</v>
      </c>
      <c r="B1954">
        <v>1309.6600000000001</v>
      </c>
      <c r="C1954">
        <v>105.34</v>
      </c>
      <c r="D1954" s="21" t="b" cm="1">
        <f t="array" ref="D1954">A1954=_xlfn.AGGREGATE(14,6,$A$2:$A$4815/((YEAR(A1954)=YEAR($A$2:$A$4815))*(MONTH(A1954)=MONTH($A$2:$A$4815))),1)</f>
        <v>0</v>
      </c>
    </row>
    <row r="1955" spans="1:4" x14ac:dyDescent="0.35">
      <c r="A1955" s="68">
        <v>40627</v>
      </c>
      <c r="B1955">
        <v>1313.8</v>
      </c>
      <c r="C1955">
        <v>105.25</v>
      </c>
      <c r="D1955" s="21" t="b" cm="1">
        <f t="array" ref="D1955">A1955=_xlfn.AGGREGATE(14,6,$A$2:$A$4815/((YEAR(A1955)=YEAR($A$2:$A$4815))*(MONTH(A1955)=MONTH($A$2:$A$4815))),1)</f>
        <v>0</v>
      </c>
    </row>
    <row r="1956" spans="1:4" x14ac:dyDescent="0.35">
      <c r="A1956" s="68">
        <v>40630</v>
      </c>
      <c r="B1956">
        <v>1310.19</v>
      </c>
      <c r="C1956">
        <v>105.2</v>
      </c>
      <c r="D1956" s="21" t="b" cm="1">
        <f t="array" ref="D1956">A1956=_xlfn.AGGREGATE(14,6,$A$2:$A$4815/((YEAR(A1956)=YEAR($A$2:$A$4815))*(MONTH(A1956)=MONTH($A$2:$A$4815))),1)</f>
        <v>0</v>
      </c>
    </row>
    <row r="1957" spans="1:4" x14ac:dyDescent="0.35">
      <c r="A1957" s="68">
        <v>40631</v>
      </c>
      <c r="B1957">
        <v>1319.44</v>
      </c>
      <c r="C1957">
        <v>105.07</v>
      </c>
      <c r="D1957" s="21" t="b" cm="1">
        <f t="array" ref="D1957">A1957=_xlfn.AGGREGATE(14,6,$A$2:$A$4815/((YEAR(A1957)=YEAR($A$2:$A$4815))*(MONTH(A1957)=MONTH($A$2:$A$4815))),1)</f>
        <v>0</v>
      </c>
    </row>
    <row r="1958" spans="1:4" x14ac:dyDescent="0.35">
      <c r="A1958" s="68">
        <v>40632</v>
      </c>
      <c r="B1958">
        <v>1328.26</v>
      </c>
      <c r="C1958">
        <v>105.25</v>
      </c>
      <c r="D1958" s="21" t="b" cm="1">
        <f t="array" ref="D1958">A1958=_xlfn.AGGREGATE(14,6,$A$2:$A$4815/((YEAR(A1958)=YEAR($A$2:$A$4815))*(MONTH(A1958)=MONTH($A$2:$A$4815))),1)</f>
        <v>0</v>
      </c>
    </row>
    <row r="1959" spans="1:4" x14ac:dyDescent="0.35">
      <c r="A1959" s="68">
        <v>40633</v>
      </c>
      <c r="B1959">
        <v>1325.83</v>
      </c>
      <c r="C1959">
        <v>105.13</v>
      </c>
      <c r="D1959" s="21" t="b" cm="1">
        <f t="array" ref="D1959">A1959=_xlfn.AGGREGATE(14,6,$A$2:$A$4815/((YEAR(A1959)=YEAR($A$2:$A$4815))*(MONTH(A1959)=MONTH($A$2:$A$4815))),1)</f>
        <v>1</v>
      </c>
    </row>
    <row r="1960" spans="1:4" x14ac:dyDescent="0.35">
      <c r="A1960" s="68">
        <v>40634</v>
      </c>
      <c r="B1960">
        <v>1332.41</v>
      </c>
      <c r="C1960">
        <v>104.96</v>
      </c>
      <c r="D1960" s="21" t="b" cm="1">
        <f t="array" ref="D1960">A1960=_xlfn.AGGREGATE(14,6,$A$2:$A$4815/((YEAR(A1960)=YEAR($A$2:$A$4815))*(MONTH(A1960)=MONTH($A$2:$A$4815))),1)</f>
        <v>0</v>
      </c>
    </row>
    <row r="1961" spans="1:4" x14ac:dyDescent="0.35">
      <c r="A1961" s="68">
        <v>40637</v>
      </c>
      <c r="B1961">
        <v>1332.87</v>
      </c>
      <c r="C1961">
        <v>105.13</v>
      </c>
      <c r="D1961" s="21" t="b" cm="1">
        <f t="array" ref="D1961">A1961=_xlfn.AGGREGATE(14,6,$A$2:$A$4815/((YEAR(A1961)=YEAR($A$2:$A$4815))*(MONTH(A1961)=MONTH($A$2:$A$4815))),1)</f>
        <v>0</v>
      </c>
    </row>
    <row r="1962" spans="1:4" x14ac:dyDescent="0.35">
      <c r="A1962" s="68">
        <v>40638</v>
      </c>
      <c r="B1962">
        <v>1332.63</v>
      </c>
      <c r="C1962">
        <v>104.91</v>
      </c>
      <c r="D1962" s="21" t="b" cm="1">
        <f t="array" ref="D1962">A1962=_xlfn.AGGREGATE(14,6,$A$2:$A$4815/((YEAR(A1962)=YEAR($A$2:$A$4815))*(MONTH(A1962)=MONTH($A$2:$A$4815))),1)</f>
        <v>0</v>
      </c>
    </row>
    <row r="1963" spans="1:4" x14ac:dyDescent="0.35">
      <c r="A1963" s="68">
        <v>40639</v>
      </c>
      <c r="B1963">
        <v>1335.54</v>
      </c>
      <c r="C1963">
        <v>104.6</v>
      </c>
      <c r="D1963" s="21" t="b" cm="1">
        <f t="array" ref="D1963">A1963=_xlfn.AGGREGATE(14,6,$A$2:$A$4815/((YEAR(A1963)=YEAR($A$2:$A$4815))*(MONTH(A1963)=MONTH($A$2:$A$4815))),1)</f>
        <v>0</v>
      </c>
    </row>
    <row r="1964" spans="1:4" x14ac:dyDescent="0.35">
      <c r="A1964" s="68">
        <v>40640</v>
      </c>
      <c r="B1964">
        <v>1333.51</v>
      </c>
      <c r="C1964">
        <v>104.76</v>
      </c>
      <c r="D1964" s="21" t="b" cm="1">
        <f t="array" ref="D1964">A1964=_xlfn.AGGREGATE(14,6,$A$2:$A$4815/((YEAR(A1964)=YEAR($A$2:$A$4815))*(MONTH(A1964)=MONTH($A$2:$A$4815))),1)</f>
        <v>0</v>
      </c>
    </row>
    <row r="1965" spans="1:4" x14ac:dyDescent="0.35">
      <c r="A1965" s="68">
        <v>40641</v>
      </c>
      <c r="B1965">
        <v>1328.17</v>
      </c>
      <c r="C1965">
        <v>104.56</v>
      </c>
      <c r="D1965" s="21" t="b" cm="1">
        <f t="array" ref="D1965">A1965=_xlfn.AGGREGATE(14,6,$A$2:$A$4815/((YEAR(A1965)=YEAR($A$2:$A$4815))*(MONTH(A1965)=MONTH($A$2:$A$4815))),1)</f>
        <v>0</v>
      </c>
    </row>
    <row r="1966" spans="1:4" x14ac:dyDescent="0.35">
      <c r="A1966" s="68">
        <v>40644</v>
      </c>
      <c r="B1966">
        <v>1324.46</v>
      </c>
      <c r="C1966">
        <v>104.66</v>
      </c>
      <c r="D1966" s="21" t="b" cm="1">
        <f t="array" ref="D1966">A1966=_xlfn.AGGREGATE(14,6,$A$2:$A$4815/((YEAR(A1966)=YEAR($A$2:$A$4815))*(MONTH(A1966)=MONTH($A$2:$A$4815))),1)</f>
        <v>0</v>
      </c>
    </row>
    <row r="1967" spans="1:4" x14ac:dyDescent="0.35">
      <c r="A1967" s="68">
        <v>40645</v>
      </c>
      <c r="B1967">
        <v>1314.16</v>
      </c>
      <c r="C1967">
        <v>105.06</v>
      </c>
      <c r="D1967" s="21" t="b" cm="1">
        <f t="array" ref="D1967">A1967=_xlfn.AGGREGATE(14,6,$A$2:$A$4815/((YEAR(A1967)=YEAR($A$2:$A$4815))*(MONTH(A1967)=MONTH($A$2:$A$4815))),1)</f>
        <v>0</v>
      </c>
    </row>
    <row r="1968" spans="1:4" x14ac:dyDescent="0.35">
      <c r="A1968" s="68">
        <v>40646</v>
      </c>
      <c r="B1968">
        <v>1314.41</v>
      </c>
      <c r="C1968">
        <v>105.17</v>
      </c>
      <c r="D1968" s="21" t="b" cm="1">
        <f t="array" ref="D1968">A1968=_xlfn.AGGREGATE(14,6,$A$2:$A$4815/((YEAR(A1968)=YEAR($A$2:$A$4815))*(MONTH(A1968)=MONTH($A$2:$A$4815))),1)</f>
        <v>0</v>
      </c>
    </row>
    <row r="1969" spans="1:4" x14ac:dyDescent="0.35">
      <c r="A1969" s="68">
        <v>40647</v>
      </c>
      <c r="B1969">
        <v>1314.52</v>
      </c>
      <c r="C1969">
        <v>105.07</v>
      </c>
      <c r="D1969" s="21" t="b" cm="1">
        <f t="array" ref="D1969">A1969=_xlfn.AGGREGATE(14,6,$A$2:$A$4815/((YEAR(A1969)=YEAR($A$2:$A$4815))*(MONTH(A1969)=MONTH($A$2:$A$4815))),1)</f>
        <v>0</v>
      </c>
    </row>
    <row r="1970" spans="1:4" x14ac:dyDescent="0.35">
      <c r="A1970" s="68">
        <v>40648</v>
      </c>
      <c r="B1970">
        <v>1319.68</v>
      </c>
      <c r="C1970">
        <v>105.45</v>
      </c>
      <c r="D1970" s="21" t="b" cm="1">
        <f t="array" ref="D1970">A1970=_xlfn.AGGREGATE(14,6,$A$2:$A$4815/((YEAR(A1970)=YEAR($A$2:$A$4815))*(MONTH(A1970)=MONTH($A$2:$A$4815))),1)</f>
        <v>0</v>
      </c>
    </row>
    <row r="1971" spans="1:4" x14ac:dyDescent="0.35">
      <c r="A1971" s="68">
        <v>40651</v>
      </c>
      <c r="B1971">
        <v>1305.1400000000001</v>
      </c>
      <c r="C1971">
        <v>105.63</v>
      </c>
      <c r="D1971" s="21" t="b" cm="1">
        <f t="array" ref="D1971">A1971=_xlfn.AGGREGATE(14,6,$A$2:$A$4815/((YEAR(A1971)=YEAR($A$2:$A$4815))*(MONTH(A1971)=MONTH($A$2:$A$4815))),1)</f>
        <v>0</v>
      </c>
    </row>
    <row r="1972" spans="1:4" x14ac:dyDescent="0.35">
      <c r="A1972" s="68">
        <v>40652</v>
      </c>
      <c r="B1972">
        <v>1312.62</v>
      </c>
      <c r="C1972">
        <v>105.84</v>
      </c>
      <c r="D1972" s="21" t="b" cm="1">
        <f t="array" ref="D1972">A1972=_xlfn.AGGREGATE(14,6,$A$2:$A$4815/((YEAR(A1972)=YEAR($A$2:$A$4815))*(MONTH(A1972)=MONTH($A$2:$A$4815))),1)</f>
        <v>0</v>
      </c>
    </row>
    <row r="1973" spans="1:4" x14ac:dyDescent="0.35">
      <c r="A1973" s="68">
        <v>40653</v>
      </c>
      <c r="B1973">
        <v>1330.36</v>
      </c>
      <c r="C1973">
        <v>105.69</v>
      </c>
      <c r="D1973" s="21" t="b" cm="1">
        <f t="array" ref="D1973">A1973=_xlfn.AGGREGATE(14,6,$A$2:$A$4815/((YEAR(A1973)=YEAR($A$2:$A$4815))*(MONTH(A1973)=MONTH($A$2:$A$4815))),1)</f>
        <v>0</v>
      </c>
    </row>
    <row r="1974" spans="1:4" x14ac:dyDescent="0.35">
      <c r="A1974" s="68">
        <v>40654</v>
      </c>
      <c r="B1974">
        <v>1337.39</v>
      </c>
      <c r="C1974">
        <v>105.76</v>
      </c>
      <c r="D1974" s="21" t="b" cm="1">
        <f t="array" ref="D1974">A1974=_xlfn.AGGREGATE(14,6,$A$2:$A$4815/((YEAR(A1974)=YEAR($A$2:$A$4815))*(MONTH(A1974)=MONTH($A$2:$A$4815))),1)</f>
        <v>0</v>
      </c>
    </row>
    <row r="1975" spans="1:4" x14ac:dyDescent="0.35">
      <c r="A1975" s="68">
        <v>40655</v>
      </c>
      <c r="B1975">
        <v>1337.39</v>
      </c>
      <c r="C1975">
        <v>105.76</v>
      </c>
      <c r="D1975" s="21" t="b" cm="1">
        <f t="array" ref="D1975">A1975=_xlfn.AGGREGATE(14,6,$A$2:$A$4815/((YEAR(A1975)=YEAR($A$2:$A$4815))*(MONTH(A1975)=MONTH($A$2:$A$4815))),1)</f>
        <v>0</v>
      </c>
    </row>
    <row r="1976" spans="1:4" x14ac:dyDescent="0.35">
      <c r="A1976" s="68">
        <v>40658</v>
      </c>
      <c r="B1976">
        <v>1335.25</v>
      </c>
      <c r="C1976">
        <v>105.82</v>
      </c>
      <c r="D1976" s="21" t="b" cm="1">
        <f t="array" ref="D1976">A1976=_xlfn.AGGREGATE(14,6,$A$2:$A$4815/((YEAR(A1976)=YEAR($A$2:$A$4815))*(MONTH(A1976)=MONTH($A$2:$A$4815))),1)</f>
        <v>0</v>
      </c>
    </row>
    <row r="1977" spans="1:4" x14ac:dyDescent="0.35">
      <c r="A1977" s="68">
        <v>40659</v>
      </c>
      <c r="B1977">
        <v>1347.24</v>
      </c>
      <c r="C1977">
        <v>106.21</v>
      </c>
      <c r="D1977" s="21" t="b" cm="1">
        <f t="array" ref="D1977">A1977=_xlfn.AGGREGATE(14,6,$A$2:$A$4815/((YEAR(A1977)=YEAR($A$2:$A$4815))*(MONTH(A1977)=MONTH($A$2:$A$4815))),1)</f>
        <v>0</v>
      </c>
    </row>
    <row r="1978" spans="1:4" x14ac:dyDescent="0.35">
      <c r="A1978" s="68">
        <v>40660</v>
      </c>
      <c r="B1978">
        <v>1355.66</v>
      </c>
      <c r="C1978">
        <v>106.12</v>
      </c>
      <c r="D1978" s="21" t="b" cm="1">
        <f t="array" ref="D1978">A1978=_xlfn.AGGREGATE(14,6,$A$2:$A$4815/((YEAR(A1978)=YEAR($A$2:$A$4815))*(MONTH(A1978)=MONTH($A$2:$A$4815))),1)</f>
        <v>0</v>
      </c>
    </row>
    <row r="1979" spans="1:4" x14ac:dyDescent="0.35">
      <c r="A1979" s="68">
        <v>40661</v>
      </c>
      <c r="B1979">
        <v>1360.48</v>
      </c>
      <c r="C1979">
        <v>106.37</v>
      </c>
      <c r="D1979" s="21" t="b" cm="1">
        <f t="array" ref="D1979">A1979=_xlfn.AGGREGATE(14,6,$A$2:$A$4815/((YEAR(A1979)=YEAR($A$2:$A$4815))*(MONTH(A1979)=MONTH($A$2:$A$4815))),1)</f>
        <v>0</v>
      </c>
    </row>
    <row r="1980" spans="1:4" x14ac:dyDescent="0.35">
      <c r="A1980" s="68">
        <v>40662</v>
      </c>
      <c r="B1980">
        <v>1363.61</v>
      </c>
      <c r="C1980">
        <v>106.46</v>
      </c>
      <c r="D1980" s="21" t="b" cm="1">
        <f t="array" ref="D1980">A1980=_xlfn.AGGREGATE(14,6,$A$2:$A$4815/((YEAR(A1980)=YEAR($A$2:$A$4815))*(MONTH(A1980)=MONTH($A$2:$A$4815))),1)</f>
        <v>1</v>
      </c>
    </row>
    <row r="1981" spans="1:4" x14ac:dyDescent="0.35">
      <c r="A1981" s="68">
        <v>40665</v>
      </c>
      <c r="B1981">
        <v>1361.22</v>
      </c>
      <c r="C1981">
        <v>106.2</v>
      </c>
      <c r="D1981" s="21" t="b" cm="1">
        <f t="array" ref="D1981">A1981=_xlfn.AGGREGATE(14,6,$A$2:$A$4815/((YEAR(A1981)=YEAR($A$2:$A$4815))*(MONTH(A1981)=MONTH($A$2:$A$4815))),1)</f>
        <v>0</v>
      </c>
    </row>
    <row r="1982" spans="1:4" x14ac:dyDescent="0.35">
      <c r="A1982" s="68">
        <v>40666</v>
      </c>
      <c r="B1982">
        <v>1356.62</v>
      </c>
      <c r="C1982">
        <v>106.23</v>
      </c>
      <c r="D1982" s="21" t="b" cm="1">
        <f t="array" ref="D1982">A1982=_xlfn.AGGREGATE(14,6,$A$2:$A$4815/((YEAR(A1982)=YEAR($A$2:$A$4815))*(MONTH(A1982)=MONTH($A$2:$A$4815))),1)</f>
        <v>0</v>
      </c>
    </row>
    <row r="1983" spans="1:4" x14ac:dyDescent="0.35">
      <c r="A1983" s="68">
        <v>40667</v>
      </c>
      <c r="B1983">
        <v>1347.32</v>
      </c>
      <c r="C1983">
        <v>106.43</v>
      </c>
      <c r="D1983" s="21" t="b" cm="1">
        <f t="array" ref="D1983">A1983=_xlfn.AGGREGATE(14,6,$A$2:$A$4815/((YEAR(A1983)=YEAR($A$2:$A$4815))*(MONTH(A1983)=MONTH($A$2:$A$4815))),1)</f>
        <v>0</v>
      </c>
    </row>
    <row r="1984" spans="1:4" x14ac:dyDescent="0.35">
      <c r="A1984" s="68">
        <v>40668</v>
      </c>
      <c r="B1984">
        <v>1335.1</v>
      </c>
      <c r="C1984">
        <v>106.67</v>
      </c>
      <c r="D1984" s="21" t="b" cm="1">
        <f t="array" ref="D1984">A1984=_xlfn.AGGREGATE(14,6,$A$2:$A$4815/((YEAR(A1984)=YEAR($A$2:$A$4815))*(MONTH(A1984)=MONTH($A$2:$A$4815))),1)</f>
        <v>0</v>
      </c>
    </row>
    <row r="1985" spans="1:4" x14ac:dyDescent="0.35">
      <c r="A1985" s="68">
        <v>40669</v>
      </c>
      <c r="B1985">
        <v>1340.2</v>
      </c>
      <c r="C1985">
        <v>106.66</v>
      </c>
      <c r="D1985" s="21" t="b" cm="1">
        <f t="array" ref="D1985">A1985=_xlfn.AGGREGATE(14,6,$A$2:$A$4815/((YEAR(A1985)=YEAR($A$2:$A$4815))*(MONTH(A1985)=MONTH($A$2:$A$4815))),1)</f>
        <v>0</v>
      </c>
    </row>
    <row r="1986" spans="1:4" x14ac:dyDescent="0.35">
      <c r="A1986" s="68">
        <v>40672</v>
      </c>
      <c r="B1986">
        <v>1346.3</v>
      </c>
      <c r="C1986">
        <v>106.78</v>
      </c>
      <c r="D1986" s="21" t="b" cm="1">
        <f t="array" ref="D1986">A1986=_xlfn.AGGREGATE(14,6,$A$2:$A$4815/((YEAR(A1986)=YEAR($A$2:$A$4815))*(MONTH(A1986)=MONTH($A$2:$A$4815))),1)</f>
        <v>0</v>
      </c>
    </row>
    <row r="1987" spans="1:4" x14ac:dyDescent="0.35">
      <c r="A1987" s="68">
        <v>40673</v>
      </c>
      <c r="B1987">
        <v>1357.16</v>
      </c>
      <c r="C1987">
        <v>106.59</v>
      </c>
      <c r="D1987" s="21" t="b" cm="1">
        <f t="array" ref="D1987">A1987=_xlfn.AGGREGATE(14,6,$A$2:$A$4815/((YEAR(A1987)=YEAR($A$2:$A$4815))*(MONTH(A1987)=MONTH($A$2:$A$4815))),1)</f>
        <v>0</v>
      </c>
    </row>
    <row r="1988" spans="1:4" x14ac:dyDescent="0.35">
      <c r="A1988" s="68">
        <v>40674</v>
      </c>
      <c r="B1988">
        <v>1342.08</v>
      </c>
      <c r="C1988">
        <v>106.78</v>
      </c>
      <c r="D1988" s="21" t="b" cm="1">
        <f t="array" ref="D1988">A1988=_xlfn.AGGREGATE(14,6,$A$2:$A$4815/((YEAR(A1988)=YEAR($A$2:$A$4815))*(MONTH(A1988)=MONTH($A$2:$A$4815))),1)</f>
        <v>0</v>
      </c>
    </row>
    <row r="1989" spans="1:4" x14ac:dyDescent="0.35">
      <c r="A1989" s="68">
        <v>40675</v>
      </c>
      <c r="B1989">
        <v>1348.65</v>
      </c>
      <c r="C1989">
        <v>106.62</v>
      </c>
      <c r="D1989" s="21" t="b" cm="1">
        <f t="array" ref="D1989">A1989=_xlfn.AGGREGATE(14,6,$A$2:$A$4815/((YEAR(A1989)=YEAR($A$2:$A$4815))*(MONTH(A1989)=MONTH($A$2:$A$4815))),1)</f>
        <v>0</v>
      </c>
    </row>
    <row r="1990" spans="1:4" x14ac:dyDescent="0.35">
      <c r="A1990" s="68">
        <v>40676</v>
      </c>
      <c r="B1990">
        <v>1337.77</v>
      </c>
      <c r="C1990">
        <v>106.79</v>
      </c>
      <c r="D1990" s="21" t="b" cm="1">
        <f t="array" ref="D1990">A1990=_xlfn.AGGREGATE(14,6,$A$2:$A$4815/((YEAR(A1990)=YEAR($A$2:$A$4815))*(MONTH(A1990)=MONTH($A$2:$A$4815))),1)</f>
        <v>0</v>
      </c>
    </row>
    <row r="1991" spans="1:4" x14ac:dyDescent="0.35">
      <c r="A1991" s="68">
        <v>40679</v>
      </c>
      <c r="B1991">
        <v>1329.47</v>
      </c>
      <c r="C1991">
        <v>107.02</v>
      </c>
      <c r="D1991" s="21" t="b" cm="1">
        <f t="array" ref="D1991">A1991=_xlfn.AGGREGATE(14,6,$A$2:$A$4815/((YEAR(A1991)=YEAR($A$2:$A$4815))*(MONTH(A1991)=MONTH($A$2:$A$4815))),1)</f>
        <v>0</v>
      </c>
    </row>
    <row r="1992" spans="1:4" x14ac:dyDescent="0.35">
      <c r="A1992" s="68">
        <v>40680</v>
      </c>
      <c r="B1992">
        <v>1328.98</v>
      </c>
      <c r="C1992">
        <v>107.14</v>
      </c>
      <c r="D1992" s="21" t="b" cm="1">
        <f t="array" ref="D1992">A1992=_xlfn.AGGREGATE(14,6,$A$2:$A$4815/((YEAR(A1992)=YEAR($A$2:$A$4815))*(MONTH(A1992)=MONTH($A$2:$A$4815))),1)</f>
        <v>0</v>
      </c>
    </row>
    <row r="1993" spans="1:4" x14ac:dyDescent="0.35">
      <c r="A1993" s="68">
        <v>40681</v>
      </c>
      <c r="B1993">
        <v>1340.68</v>
      </c>
      <c r="C1993">
        <v>106.97</v>
      </c>
      <c r="D1993" s="21" t="b" cm="1">
        <f t="array" ref="D1993">A1993=_xlfn.AGGREGATE(14,6,$A$2:$A$4815/((YEAR(A1993)=YEAR($A$2:$A$4815))*(MONTH(A1993)=MONTH($A$2:$A$4815))),1)</f>
        <v>0</v>
      </c>
    </row>
    <row r="1994" spans="1:4" x14ac:dyDescent="0.35">
      <c r="A1994" s="68">
        <v>40682</v>
      </c>
      <c r="B1994">
        <v>1343.6</v>
      </c>
      <c r="C1994">
        <v>106.89</v>
      </c>
      <c r="D1994" s="21" t="b" cm="1">
        <f t="array" ref="D1994">A1994=_xlfn.AGGREGATE(14,6,$A$2:$A$4815/((YEAR(A1994)=YEAR($A$2:$A$4815))*(MONTH(A1994)=MONTH($A$2:$A$4815))),1)</f>
        <v>0</v>
      </c>
    </row>
    <row r="1995" spans="1:4" x14ac:dyDescent="0.35">
      <c r="A1995" s="68">
        <v>40683</v>
      </c>
      <c r="B1995">
        <v>1333.27</v>
      </c>
      <c r="C1995">
        <v>106.99</v>
      </c>
      <c r="D1995" s="21" t="b" cm="1">
        <f t="array" ref="D1995">A1995=_xlfn.AGGREGATE(14,6,$A$2:$A$4815/((YEAR(A1995)=YEAR($A$2:$A$4815))*(MONTH(A1995)=MONTH($A$2:$A$4815))),1)</f>
        <v>0</v>
      </c>
    </row>
    <row r="1996" spans="1:4" x14ac:dyDescent="0.35">
      <c r="A1996" s="68">
        <v>40686</v>
      </c>
      <c r="B1996">
        <v>1317.37</v>
      </c>
      <c r="C1996">
        <v>107.08</v>
      </c>
      <c r="D1996" s="21" t="b" cm="1">
        <f t="array" ref="D1996">A1996=_xlfn.AGGREGATE(14,6,$A$2:$A$4815/((YEAR(A1996)=YEAR($A$2:$A$4815))*(MONTH(A1996)=MONTH($A$2:$A$4815))),1)</f>
        <v>0</v>
      </c>
    </row>
    <row r="1997" spans="1:4" x14ac:dyDescent="0.35">
      <c r="A1997" s="68">
        <v>40687</v>
      </c>
      <c r="B1997">
        <v>1316.28</v>
      </c>
      <c r="C1997">
        <v>107.12</v>
      </c>
      <c r="D1997" s="21" t="b" cm="1">
        <f t="array" ref="D1997">A1997=_xlfn.AGGREGATE(14,6,$A$2:$A$4815/((YEAR(A1997)=YEAR($A$2:$A$4815))*(MONTH(A1997)=MONTH($A$2:$A$4815))),1)</f>
        <v>0</v>
      </c>
    </row>
    <row r="1998" spans="1:4" x14ac:dyDescent="0.35">
      <c r="A1998" s="68">
        <v>40688</v>
      </c>
      <c r="B1998">
        <v>1320.47</v>
      </c>
      <c r="C1998">
        <v>107.1</v>
      </c>
      <c r="D1998" s="21" t="b" cm="1">
        <f t="array" ref="D1998">A1998=_xlfn.AGGREGATE(14,6,$A$2:$A$4815/((YEAR(A1998)=YEAR($A$2:$A$4815))*(MONTH(A1998)=MONTH($A$2:$A$4815))),1)</f>
        <v>0</v>
      </c>
    </row>
    <row r="1999" spans="1:4" x14ac:dyDescent="0.35">
      <c r="A1999" s="68">
        <v>40689</v>
      </c>
      <c r="B1999">
        <v>1325.69</v>
      </c>
      <c r="C1999">
        <v>107.33</v>
      </c>
      <c r="D1999" s="21" t="b" cm="1">
        <f t="array" ref="D1999">A1999=_xlfn.AGGREGATE(14,6,$A$2:$A$4815/((YEAR(A1999)=YEAR($A$2:$A$4815))*(MONTH(A1999)=MONTH($A$2:$A$4815))),1)</f>
        <v>0</v>
      </c>
    </row>
    <row r="2000" spans="1:4" x14ac:dyDescent="0.35">
      <c r="A2000" s="68">
        <v>40690</v>
      </c>
      <c r="B2000">
        <v>1331.1</v>
      </c>
      <c r="C2000">
        <v>107.43</v>
      </c>
      <c r="D2000" s="21" t="b" cm="1">
        <f t="array" ref="D2000">A2000=_xlfn.AGGREGATE(14,6,$A$2:$A$4815/((YEAR(A2000)=YEAR($A$2:$A$4815))*(MONTH(A2000)=MONTH($A$2:$A$4815))),1)</f>
        <v>0</v>
      </c>
    </row>
    <row r="2001" spans="1:4" x14ac:dyDescent="0.35">
      <c r="A2001" s="68">
        <v>40693</v>
      </c>
      <c r="B2001">
        <v>1331.1</v>
      </c>
      <c r="C2001">
        <v>107.43</v>
      </c>
      <c r="D2001" s="21" t="b" cm="1">
        <f t="array" ref="D2001">A2001=_xlfn.AGGREGATE(14,6,$A$2:$A$4815/((YEAR(A2001)=YEAR($A$2:$A$4815))*(MONTH(A2001)=MONTH($A$2:$A$4815))),1)</f>
        <v>0</v>
      </c>
    </row>
    <row r="2002" spans="1:4" x14ac:dyDescent="0.35">
      <c r="A2002" s="68">
        <v>40694</v>
      </c>
      <c r="B2002">
        <v>1345.2</v>
      </c>
      <c r="C2002">
        <v>107.46</v>
      </c>
      <c r="D2002" s="21" t="b" cm="1">
        <f t="array" ref="D2002">A2002=_xlfn.AGGREGATE(14,6,$A$2:$A$4815/((YEAR(A2002)=YEAR($A$2:$A$4815))*(MONTH(A2002)=MONTH($A$2:$A$4815))),1)</f>
        <v>1</v>
      </c>
    </row>
    <row r="2003" spans="1:4" x14ac:dyDescent="0.35">
      <c r="A2003" s="68">
        <v>40695</v>
      </c>
      <c r="B2003">
        <v>1314.55</v>
      </c>
      <c r="C2003">
        <v>107.61</v>
      </c>
      <c r="D2003" s="21" t="b" cm="1">
        <f t="array" ref="D2003">A2003=_xlfn.AGGREGATE(14,6,$A$2:$A$4815/((YEAR(A2003)=YEAR($A$2:$A$4815))*(MONTH(A2003)=MONTH($A$2:$A$4815))),1)</f>
        <v>0</v>
      </c>
    </row>
    <row r="2004" spans="1:4" x14ac:dyDescent="0.35">
      <c r="A2004" s="68">
        <v>40696</v>
      </c>
      <c r="B2004">
        <v>1312.94</v>
      </c>
      <c r="C2004">
        <v>107.18</v>
      </c>
      <c r="D2004" s="21" t="b" cm="1">
        <f t="array" ref="D2004">A2004=_xlfn.AGGREGATE(14,6,$A$2:$A$4815/((YEAR(A2004)=YEAR($A$2:$A$4815))*(MONTH(A2004)=MONTH($A$2:$A$4815))),1)</f>
        <v>0</v>
      </c>
    </row>
    <row r="2005" spans="1:4" x14ac:dyDescent="0.35">
      <c r="A2005" s="68">
        <v>40697</v>
      </c>
      <c r="B2005">
        <v>1300.1600000000001</v>
      </c>
      <c r="C2005">
        <v>107.32</v>
      </c>
      <c r="D2005" s="21" t="b" cm="1">
        <f t="array" ref="D2005">A2005=_xlfn.AGGREGATE(14,6,$A$2:$A$4815/((YEAR(A2005)=YEAR($A$2:$A$4815))*(MONTH(A2005)=MONTH($A$2:$A$4815))),1)</f>
        <v>0</v>
      </c>
    </row>
    <row r="2006" spans="1:4" x14ac:dyDescent="0.35">
      <c r="A2006" s="68">
        <v>40700</v>
      </c>
      <c r="B2006">
        <v>1286.17</v>
      </c>
      <c r="C2006">
        <v>107.34</v>
      </c>
      <c r="D2006" s="21" t="b" cm="1">
        <f t="array" ref="D2006">A2006=_xlfn.AGGREGATE(14,6,$A$2:$A$4815/((YEAR(A2006)=YEAR($A$2:$A$4815))*(MONTH(A2006)=MONTH($A$2:$A$4815))),1)</f>
        <v>0</v>
      </c>
    </row>
    <row r="2007" spans="1:4" x14ac:dyDescent="0.35">
      <c r="A2007" s="68">
        <v>40701</v>
      </c>
      <c r="B2007">
        <v>1284.94</v>
      </c>
      <c r="C2007">
        <v>107.56</v>
      </c>
      <c r="D2007" s="21" t="b" cm="1">
        <f t="array" ref="D2007">A2007=_xlfn.AGGREGATE(14,6,$A$2:$A$4815/((YEAR(A2007)=YEAR($A$2:$A$4815))*(MONTH(A2007)=MONTH($A$2:$A$4815))),1)</f>
        <v>0</v>
      </c>
    </row>
    <row r="2008" spans="1:4" x14ac:dyDescent="0.35">
      <c r="A2008" s="68">
        <v>40702</v>
      </c>
      <c r="B2008">
        <v>1279.56</v>
      </c>
      <c r="C2008">
        <v>107.65</v>
      </c>
      <c r="D2008" s="21" t="b" cm="1">
        <f t="array" ref="D2008">A2008=_xlfn.AGGREGATE(14,6,$A$2:$A$4815/((YEAR(A2008)=YEAR($A$2:$A$4815))*(MONTH(A2008)=MONTH($A$2:$A$4815))),1)</f>
        <v>0</v>
      </c>
    </row>
    <row r="2009" spans="1:4" x14ac:dyDescent="0.35">
      <c r="A2009" s="68">
        <v>40703</v>
      </c>
      <c r="B2009">
        <v>1289</v>
      </c>
      <c r="C2009">
        <v>107.49</v>
      </c>
      <c r="D2009" s="21" t="b" cm="1">
        <f t="array" ref="D2009">A2009=_xlfn.AGGREGATE(14,6,$A$2:$A$4815/((YEAR(A2009)=YEAR($A$2:$A$4815))*(MONTH(A2009)=MONTH($A$2:$A$4815))),1)</f>
        <v>0</v>
      </c>
    </row>
    <row r="2010" spans="1:4" x14ac:dyDescent="0.35">
      <c r="A2010" s="68">
        <v>40704</v>
      </c>
      <c r="B2010">
        <v>1270.98</v>
      </c>
      <c r="C2010">
        <v>107.48</v>
      </c>
      <c r="D2010" s="21" t="b" cm="1">
        <f t="array" ref="D2010">A2010=_xlfn.AGGREGATE(14,6,$A$2:$A$4815/((YEAR(A2010)=YEAR($A$2:$A$4815))*(MONTH(A2010)=MONTH($A$2:$A$4815))),1)</f>
        <v>0</v>
      </c>
    </row>
    <row r="2011" spans="1:4" x14ac:dyDescent="0.35">
      <c r="A2011" s="68">
        <v>40707</v>
      </c>
      <c r="B2011">
        <v>1271.83</v>
      </c>
      <c r="C2011">
        <v>107.34</v>
      </c>
      <c r="D2011" s="21" t="b" cm="1">
        <f t="array" ref="D2011">A2011=_xlfn.AGGREGATE(14,6,$A$2:$A$4815/((YEAR(A2011)=YEAR($A$2:$A$4815))*(MONTH(A2011)=MONTH($A$2:$A$4815))),1)</f>
        <v>0</v>
      </c>
    </row>
    <row r="2012" spans="1:4" x14ac:dyDescent="0.35">
      <c r="A2012" s="68">
        <v>40708</v>
      </c>
      <c r="B2012">
        <v>1287.8699999999999</v>
      </c>
      <c r="C2012">
        <v>107.05</v>
      </c>
      <c r="D2012" s="21" t="b" cm="1">
        <f t="array" ref="D2012">A2012=_xlfn.AGGREGATE(14,6,$A$2:$A$4815/((YEAR(A2012)=YEAR($A$2:$A$4815))*(MONTH(A2012)=MONTH($A$2:$A$4815))),1)</f>
        <v>0</v>
      </c>
    </row>
    <row r="2013" spans="1:4" x14ac:dyDescent="0.35">
      <c r="A2013" s="68">
        <v>40709</v>
      </c>
      <c r="B2013">
        <v>1265.42</v>
      </c>
      <c r="C2013">
        <v>107.32</v>
      </c>
      <c r="D2013" s="21" t="b" cm="1">
        <f t="array" ref="D2013">A2013=_xlfn.AGGREGATE(14,6,$A$2:$A$4815/((YEAR(A2013)=YEAR($A$2:$A$4815))*(MONTH(A2013)=MONTH($A$2:$A$4815))),1)</f>
        <v>0</v>
      </c>
    </row>
    <row r="2014" spans="1:4" x14ac:dyDescent="0.35">
      <c r="A2014" s="68">
        <v>40710</v>
      </c>
      <c r="B2014">
        <v>1267.6400000000001</v>
      </c>
      <c r="C2014">
        <v>107.39</v>
      </c>
      <c r="D2014" s="21" t="b" cm="1">
        <f t="array" ref="D2014">A2014=_xlfn.AGGREGATE(14,6,$A$2:$A$4815/((YEAR(A2014)=YEAR($A$2:$A$4815))*(MONTH(A2014)=MONTH($A$2:$A$4815))),1)</f>
        <v>0</v>
      </c>
    </row>
    <row r="2015" spans="1:4" x14ac:dyDescent="0.35">
      <c r="A2015" s="68">
        <v>40711</v>
      </c>
      <c r="B2015">
        <v>1271.5</v>
      </c>
      <c r="C2015">
        <v>107.48990000000001</v>
      </c>
      <c r="D2015" s="21" t="b" cm="1">
        <f t="array" ref="D2015">A2015=_xlfn.AGGREGATE(14,6,$A$2:$A$4815/((YEAR(A2015)=YEAR($A$2:$A$4815))*(MONTH(A2015)=MONTH($A$2:$A$4815))),1)</f>
        <v>0</v>
      </c>
    </row>
    <row r="2016" spans="1:4" x14ac:dyDescent="0.35">
      <c r="A2016" s="68">
        <v>40714</v>
      </c>
      <c r="B2016">
        <v>1278.3599999999999</v>
      </c>
      <c r="C2016">
        <v>107.35</v>
      </c>
      <c r="D2016" s="21" t="b" cm="1">
        <f t="array" ref="D2016">A2016=_xlfn.AGGREGATE(14,6,$A$2:$A$4815/((YEAR(A2016)=YEAR($A$2:$A$4815))*(MONTH(A2016)=MONTH($A$2:$A$4815))),1)</f>
        <v>0</v>
      </c>
    </row>
    <row r="2017" spans="1:4" x14ac:dyDescent="0.35">
      <c r="A2017" s="68">
        <v>40715</v>
      </c>
      <c r="B2017">
        <v>1295.52</v>
      </c>
      <c r="C2017">
        <v>107.45</v>
      </c>
      <c r="D2017" s="21" t="b" cm="1">
        <f t="array" ref="D2017">A2017=_xlfn.AGGREGATE(14,6,$A$2:$A$4815/((YEAR(A2017)=YEAR($A$2:$A$4815))*(MONTH(A2017)=MONTH($A$2:$A$4815))),1)</f>
        <v>0</v>
      </c>
    </row>
    <row r="2018" spans="1:4" x14ac:dyDescent="0.35">
      <c r="A2018" s="68">
        <v>40716</v>
      </c>
      <c r="B2018">
        <v>1287.1400000000001</v>
      </c>
      <c r="C2018">
        <v>107.38</v>
      </c>
      <c r="D2018" s="21" t="b" cm="1">
        <f t="array" ref="D2018">A2018=_xlfn.AGGREGATE(14,6,$A$2:$A$4815/((YEAR(A2018)=YEAR($A$2:$A$4815))*(MONTH(A2018)=MONTH($A$2:$A$4815))),1)</f>
        <v>0</v>
      </c>
    </row>
    <row r="2019" spans="1:4" x14ac:dyDescent="0.35">
      <c r="A2019" s="68">
        <v>40717</v>
      </c>
      <c r="B2019">
        <v>1283.5</v>
      </c>
      <c r="C2019">
        <v>107.73</v>
      </c>
      <c r="D2019" s="21" t="b" cm="1">
        <f t="array" ref="D2019">A2019=_xlfn.AGGREGATE(14,6,$A$2:$A$4815/((YEAR(A2019)=YEAR($A$2:$A$4815))*(MONTH(A2019)=MONTH($A$2:$A$4815))),1)</f>
        <v>0</v>
      </c>
    </row>
    <row r="2020" spans="1:4" x14ac:dyDescent="0.35">
      <c r="A2020" s="68">
        <v>40718</v>
      </c>
      <c r="B2020">
        <v>1268.45</v>
      </c>
      <c r="C2020">
        <v>107.63</v>
      </c>
      <c r="D2020" s="21" t="b" cm="1">
        <f t="array" ref="D2020">A2020=_xlfn.AGGREGATE(14,6,$A$2:$A$4815/((YEAR(A2020)=YEAR($A$2:$A$4815))*(MONTH(A2020)=MONTH($A$2:$A$4815))),1)</f>
        <v>0</v>
      </c>
    </row>
    <row r="2021" spans="1:4" x14ac:dyDescent="0.35">
      <c r="A2021" s="68">
        <v>40721</v>
      </c>
      <c r="B2021">
        <v>1280.0999999999999</v>
      </c>
      <c r="C2021">
        <v>107.44</v>
      </c>
      <c r="D2021" s="21" t="b" cm="1">
        <f t="array" ref="D2021">A2021=_xlfn.AGGREGATE(14,6,$A$2:$A$4815/((YEAR(A2021)=YEAR($A$2:$A$4815))*(MONTH(A2021)=MONTH($A$2:$A$4815))),1)</f>
        <v>0</v>
      </c>
    </row>
    <row r="2022" spans="1:4" x14ac:dyDescent="0.35">
      <c r="A2022" s="68">
        <v>40722</v>
      </c>
      <c r="B2022">
        <v>1296.67</v>
      </c>
      <c r="C2022">
        <v>107.01</v>
      </c>
      <c r="D2022" s="21" t="b" cm="1">
        <f t="array" ref="D2022">A2022=_xlfn.AGGREGATE(14,6,$A$2:$A$4815/((YEAR(A2022)=YEAR($A$2:$A$4815))*(MONTH(A2022)=MONTH($A$2:$A$4815))),1)</f>
        <v>0</v>
      </c>
    </row>
    <row r="2023" spans="1:4" x14ac:dyDescent="0.35">
      <c r="A2023" s="68">
        <v>40723</v>
      </c>
      <c r="B2023">
        <v>1307.4100000000001</v>
      </c>
      <c r="C2023">
        <v>106.69</v>
      </c>
      <c r="D2023" s="21" t="b" cm="1">
        <f t="array" ref="D2023">A2023=_xlfn.AGGREGATE(14,6,$A$2:$A$4815/((YEAR(A2023)=YEAR($A$2:$A$4815))*(MONTH(A2023)=MONTH($A$2:$A$4815))),1)</f>
        <v>0</v>
      </c>
    </row>
    <row r="2024" spans="1:4" x14ac:dyDescent="0.35">
      <c r="A2024" s="68">
        <v>40724</v>
      </c>
      <c r="B2024">
        <v>1320.64</v>
      </c>
      <c r="C2024">
        <v>106.67</v>
      </c>
      <c r="D2024" s="21" t="b" cm="1">
        <f t="array" ref="D2024">A2024=_xlfn.AGGREGATE(14,6,$A$2:$A$4815/((YEAR(A2024)=YEAR($A$2:$A$4815))*(MONTH(A2024)=MONTH($A$2:$A$4815))),1)</f>
        <v>1</v>
      </c>
    </row>
    <row r="2025" spans="1:4" x14ac:dyDescent="0.35">
      <c r="A2025" s="68">
        <v>40725</v>
      </c>
      <c r="B2025">
        <v>1339.67</v>
      </c>
      <c r="C2025">
        <v>106.4</v>
      </c>
      <c r="D2025" s="21" t="b" cm="1">
        <f t="array" ref="D2025">A2025=_xlfn.AGGREGATE(14,6,$A$2:$A$4815/((YEAR(A2025)=YEAR($A$2:$A$4815))*(MONTH(A2025)=MONTH($A$2:$A$4815))),1)</f>
        <v>0</v>
      </c>
    </row>
    <row r="2026" spans="1:4" x14ac:dyDescent="0.35">
      <c r="A2026" s="68">
        <v>40728</v>
      </c>
      <c r="B2026">
        <v>1339.67</v>
      </c>
      <c r="C2026">
        <v>106.4</v>
      </c>
      <c r="D2026" s="21" t="b" cm="1">
        <f t="array" ref="D2026">A2026=_xlfn.AGGREGATE(14,6,$A$2:$A$4815/((YEAR(A2026)=YEAR($A$2:$A$4815))*(MONTH(A2026)=MONTH($A$2:$A$4815))),1)</f>
        <v>0</v>
      </c>
    </row>
    <row r="2027" spans="1:4" x14ac:dyDescent="0.35">
      <c r="A2027" s="68">
        <v>40729</v>
      </c>
      <c r="B2027">
        <v>1337.88</v>
      </c>
      <c r="C2027">
        <v>106.81</v>
      </c>
      <c r="D2027" s="21" t="b" cm="1">
        <f t="array" ref="D2027">A2027=_xlfn.AGGREGATE(14,6,$A$2:$A$4815/((YEAR(A2027)=YEAR($A$2:$A$4815))*(MONTH(A2027)=MONTH($A$2:$A$4815))),1)</f>
        <v>0</v>
      </c>
    </row>
    <row r="2028" spans="1:4" x14ac:dyDescent="0.35">
      <c r="A2028" s="68">
        <v>40730</v>
      </c>
      <c r="B2028">
        <v>1339.23</v>
      </c>
      <c r="C2028">
        <v>106.87</v>
      </c>
      <c r="D2028" s="21" t="b" cm="1">
        <f t="array" ref="D2028">A2028=_xlfn.AGGREGATE(14,6,$A$2:$A$4815/((YEAR(A2028)=YEAR($A$2:$A$4815))*(MONTH(A2028)=MONTH($A$2:$A$4815))),1)</f>
        <v>0</v>
      </c>
    </row>
    <row r="2029" spans="1:4" x14ac:dyDescent="0.35">
      <c r="A2029" s="68">
        <v>40731</v>
      </c>
      <c r="B2029">
        <v>1353.22</v>
      </c>
      <c r="C2029">
        <v>106.57</v>
      </c>
      <c r="D2029" s="21" t="b" cm="1">
        <f t="array" ref="D2029">A2029=_xlfn.AGGREGATE(14,6,$A$2:$A$4815/((YEAR(A2029)=YEAR($A$2:$A$4815))*(MONTH(A2029)=MONTH($A$2:$A$4815))),1)</f>
        <v>0</v>
      </c>
    </row>
    <row r="2030" spans="1:4" x14ac:dyDescent="0.35">
      <c r="A2030" s="68">
        <v>40732</v>
      </c>
      <c r="B2030">
        <v>1343.8</v>
      </c>
      <c r="C2030">
        <v>107.12</v>
      </c>
      <c r="D2030" s="21" t="b" cm="1">
        <f t="array" ref="D2030">A2030=_xlfn.AGGREGATE(14,6,$A$2:$A$4815/((YEAR(A2030)=YEAR($A$2:$A$4815))*(MONTH(A2030)=MONTH($A$2:$A$4815))),1)</f>
        <v>0</v>
      </c>
    </row>
    <row r="2031" spans="1:4" x14ac:dyDescent="0.35">
      <c r="A2031" s="68">
        <v>40735</v>
      </c>
      <c r="B2031">
        <v>1319.49</v>
      </c>
      <c r="C2031">
        <v>107.41</v>
      </c>
      <c r="D2031" s="21" t="b" cm="1">
        <f t="array" ref="D2031">A2031=_xlfn.AGGREGATE(14,6,$A$2:$A$4815/((YEAR(A2031)=YEAR($A$2:$A$4815))*(MONTH(A2031)=MONTH($A$2:$A$4815))),1)</f>
        <v>0</v>
      </c>
    </row>
    <row r="2032" spans="1:4" x14ac:dyDescent="0.35">
      <c r="A2032" s="68">
        <v>40736</v>
      </c>
      <c r="B2032">
        <v>1313.64</v>
      </c>
      <c r="C2032">
        <v>107.5</v>
      </c>
      <c r="D2032" s="21" t="b" cm="1">
        <f t="array" ref="D2032">A2032=_xlfn.AGGREGATE(14,6,$A$2:$A$4815/((YEAR(A2032)=YEAR($A$2:$A$4815))*(MONTH(A2032)=MONTH($A$2:$A$4815))),1)</f>
        <v>0</v>
      </c>
    </row>
    <row r="2033" spans="1:4" x14ac:dyDescent="0.35">
      <c r="A2033" s="68">
        <v>40737</v>
      </c>
      <c r="B2033">
        <v>1317.72</v>
      </c>
      <c r="C2033">
        <v>107.71</v>
      </c>
      <c r="D2033" s="21" t="b" cm="1">
        <f t="array" ref="D2033">A2033=_xlfn.AGGREGATE(14,6,$A$2:$A$4815/((YEAR(A2033)=YEAR($A$2:$A$4815))*(MONTH(A2033)=MONTH($A$2:$A$4815))),1)</f>
        <v>0</v>
      </c>
    </row>
    <row r="2034" spans="1:4" x14ac:dyDescent="0.35">
      <c r="A2034" s="68">
        <v>40738</v>
      </c>
      <c r="B2034">
        <v>1308.8699999999999</v>
      </c>
      <c r="C2034">
        <v>107.44</v>
      </c>
      <c r="D2034" s="21" t="b" cm="1">
        <f t="array" ref="D2034">A2034=_xlfn.AGGREGATE(14,6,$A$2:$A$4815/((YEAR(A2034)=YEAR($A$2:$A$4815))*(MONTH(A2034)=MONTH($A$2:$A$4815))),1)</f>
        <v>0</v>
      </c>
    </row>
    <row r="2035" spans="1:4" x14ac:dyDescent="0.35">
      <c r="A2035" s="68">
        <v>40739</v>
      </c>
      <c r="B2035">
        <v>1316.14</v>
      </c>
      <c r="C2035">
        <v>107.59</v>
      </c>
      <c r="D2035" s="21" t="b" cm="1">
        <f t="array" ref="D2035">A2035=_xlfn.AGGREGATE(14,6,$A$2:$A$4815/((YEAR(A2035)=YEAR($A$2:$A$4815))*(MONTH(A2035)=MONTH($A$2:$A$4815))),1)</f>
        <v>0</v>
      </c>
    </row>
    <row r="2036" spans="1:4" x14ac:dyDescent="0.35">
      <c r="A2036" s="68">
        <v>40742</v>
      </c>
      <c r="B2036">
        <v>1305.44</v>
      </c>
      <c r="C2036">
        <v>107.43</v>
      </c>
      <c r="D2036" s="21" t="b" cm="1">
        <f t="array" ref="D2036">A2036=_xlfn.AGGREGATE(14,6,$A$2:$A$4815/((YEAR(A2036)=YEAR($A$2:$A$4815))*(MONTH(A2036)=MONTH($A$2:$A$4815))),1)</f>
        <v>0</v>
      </c>
    </row>
    <row r="2037" spans="1:4" x14ac:dyDescent="0.35">
      <c r="A2037" s="68">
        <v>40743</v>
      </c>
      <c r="B2037">
        <v>1326.73</v>
      </c>
      <c r="C2037">
        <v>107.66</v>
      </c>
      <c r="D2037" s="21" t="b" cm="1">
        <f t="array" ref="D2037">A2037=_xlfn.AGGREGATE(14,6,$A$2:$A$4815/((YEAR(A2037)=YEAR($A$2:$A$4815))*(MONTH(A2037)=MONTH($A$2:$A$4815))),1)</f>
        <v>0</v>
      </c>
    </row>
    <row r="2038" spans="1:4" x14ac:dyDescent="0.35">
      <c r="A2038" s="68">
        <v>40744</v>
      </c>
      <c r="B2038">
        <v>1325.84</v>
      </c>
      <c r="C2038">
        <v>107.49</v>
      </c>
      <c r="D2038" s="21" t="b" cm="1">
        <f t="array" ref="D2038">A2038=_xlfn.AGGREGATE(14,6,$A$2:$A$4815/((YEAR(A2038)=YEAR($A$2:$A$4815))*(MONTH(A2038)=MONTH($A$2:$A$4815))),1)</f>
        <v>0</v>
      </c>
    </row>
    <row r="2039" spans="1:4" x14ac:dyDescent="0.35">
      <c r="A2039" s="68">
        <v>40745</v>
      </c>
      <c r="B2039">
        <v>1343.8</v>
      </c>
      <c r="C2039">
        <v>107.32</v>
      </c>
      <c r="D2039" s="21" t="b" cm="1">
        <f t="array" ref="D2039">A2039=_xlfn.AGGREGATE(14,6,$A$2:$A$4815/((YEAR(A2039)=YEAR($A$2:$A$4815))*(MONTH(A2039)=MONTH($A$2:$A$4815))),1)</f>
        <v>0</v>
      </c>
    </row>
    <row r="2040" spans="1:4" x14ac:dyDescent="0.35">
      <c r="A2040" s="68">
        <v>40746</v>
      </c>
      <c r="B2040">
        <v>1345.02</v>
      </c>
      <c r="C2040">
        <v>107.55</v>
      </c>
      <c r="D2040" s="21" t="b" cm="1">
        <f t="array" ref="D2040">A2040=_xlfn.AGGREGATE(14,6,$A$2:$A$4815/((YEAR(A2040)=YEAR($A$2:$A$4815))*(MONTH(A2040)=MONTH($A$2:$A$4815))),1)</f>
        <v>0</v>
      </c>
    </row>
    <row r="2041" spans="1:4" x14ac:dyDescent="0.35">
      <c r="A2041" s="68">
        <v>40749</v>
      </c>
      <c r="B2041">
        <v>1337.43</v>
      </c>
      <c r="C2041">
        <v>107.24</v>
      </c>
      <c r="D2041" s="21" t="b" cm="1">
        <f t="array" ref="D2041">A2041=_xlfn.AGGREGATE(14,6,$A$2:$A$4815/((YEAR(A2041)=YEAR($A$2:$A$4815))*(MONTH(A2041)=MONTH($A$2:$A$4815))),1)</f>
        <v>0</v>
      </c>
    </row>
    <row r="2042" spans="1:4" x14ac:dyDescent="0.35">
      <c r="A2042" s="68">
        <v>40750</v>
      </c>
      <c r="B2042">
        <v>1331.94</v>
      </c>
      <c r="C2042">
        <v>107.49</v>
      </c>
      <c r="D2042" s="21" t="b" cm="1">
        <f t="array" ref="D2042">A2042=_xlfn.AGGREGATE(14,6,$A$2:$A$4815/((YEAR(A2042)=YEAR($A$2:$A$4815))*(MONTH(A2042)=MONTH($A$2:$A$4815))),1)</f>
        <v>0</v>
      </c>
    </row>
    <row r="2043" spans="1:4" x14ac:dyDescent="0.35">
      <c r="A2043" s="68">
        <v>40751</v>
      </c>
      <c r="B2043">
        <v>1304.8900000000001</v>
      </c>
      <c r="C2043">
        <v>107.31</v>
      </c>
      <c r="D2043" s="21" t="b" cm="1">
        <f t="array" ref="D2043">A2043=_xlfn.AGGREGATE(14,6,$A$2:$A$4815/((YEAR(A2043)=YEAR($A$2:$A$4815))*(MONTH(A2043)=MONTH($A$2:$A$4815))),1)</f>
        <v>0</v>
      </c>
    </row>
    <row r="2044" spans="1:4" x14ac:dyDescent="0.35">
      <c r="A2044" s="68">
        <v>40752</v>
      </c>
      <c r="B2044">
        <v>1300.67</v>
      </c>
      <c r="C2044">
        <v>107.52</v>
      </c>
      <c r="D2044" s="21" t="b" cm="1">
        <f t="array" ref="D2044">A2044=_xlfn.AGGREGATE(14,6,$A$2:$A$4815/((YEAR(A2044)=YEAR($A$2:$A$4815))*(MONTH(A2044)=MONTH($A$2:$A$4815))),1)</f>
        <v>0</v>
      </c>
    </row>
    <row r="2045" spans="1:4" x14ac:dyDescent="0.35">
      <c r="A2045" s="68">
        <v>40753</v>
      </c>
      <c r="B2045">
        <v>1292.28</v>
      </c>
      <c r="C2045">
        <v>108.16</v>
      </c>
      <c r="D2045" s="21" t="b" cm="1">
        <f t="array" ref="D2045">A2045=_xlfn.AGGREGATE(14,6,$A$2:$A$4815/((YEAR(A2045)=YEAR($A$2:$A$4815))*(MONTH(A2045)=MONTH($A$2:$A$4815))),1)</f>
        <v>1</v>
      </c>
    </row>
    <row r="2046" spans="1:4" x14ac:dyDescent="0.35">
      <c r="A2046" s="68">
        <v>40756</v>
      </c>
      <c r="B2046">
        <v>1286.94</v>
      </c>
      <c r="C2046">
        <v>108.11750000000001</v>
      </c>
      <c r="D2046" s="21" t="b" cm="1">
        <f t="array" ref="D2046">A2046=_xlfn.AGGREGATE(14,6,$A$2:$A$4815/((YEAR(A2046)=YEAR($A$2:$A$4815))*(MONTH(A2046)=MONTH($A$2:$A$4815))),1)</f>
        <v>0</v>
      </c>
    </row>
    <row r="2047" spans="1:4" x14ac:dyDescent="0.35">
      <c r="A2047" s="68">
        <v>40757</v>
      </c>
      <c r="B2047">
        <v>1254.05</v>
      </c>
      <c r="C2047">
        <v>108.58</v>
      </c>
      <c r="D2047" s="21" t="b" cm="1">
        <f t="array" ref="D2047">A2047=_xlfn.AGGREGATE(14,6,$A$2:$A$4815/((YEAR(A2047)=YEAR($A$2:$A$4815))*(MONTH(A2047)=MONTH($A$2:$A$4815))),1)</f>
        <v>0</v>
      </c>
    </row>
    <row r="2048" spans="1:4" x14ac:dyDescent="0.35">
      <c r="A2048" s="68">
        <v>40758</v>
      </c>
      <c r="B2048">
        <v>1260.3399999999999</v>
      </c>
      <c r="C2048">
        <v>108.69</v>
      </c>
      <c r="D2048" s="21" t="b" cm="1">
        <f t="array" ref="D2048">A2048=_xlfn.AGGREGATE(14,6,$A$2:$A$4815/((YEAR(A2048)=YEAR($A$2:$A$4815))*(MONTH(A2048)=MONTH($A$2:$A$4815))),1)</f>
        <v>0</v>
      </c>
    </row>
    <row r="2049" spans="1:4" x14ac:dyDescent="0.35">
      <c r="A2049" s="68">
        <v>40759</v>
      </c>
      <c r="B2049">
        <v>1200.07</v>
      </c>
      <c r="C2049">
        <v>109.27</v>
      </c>
      <c r="D2049" s="21" t="b" cm="1">
        <f t="array" ref="D2049">A2049=_xlfn.AGGREGATE(14,6,$A$2:$A$4815/((YEAR(A2049)=YEAR($A$2:$A$4815))*(MONTH(A2049)=MONTH($A$2:$A$4815))),1)</f>
        <v>0</v>
      </c>
    </row>
    <row r="2050" spans="1:4" x14ac:dyDescent="0.35">
      <c r="A2050" s="68">
        <v>40760</v>
      </c>
      <c r="B2050">
        <v>1199.3800000000001</v>
      </c>
      <c r="C2050">
        <v>108.55</v>
      </c>
      <c r="D2050" s="21" t="b" cm="1">
        <f t="array" ref="D2050">A2050=_xlfn.AGGREGATE(14,6,$A$2:$A$4815/((YEAR(A2050)=YEAR($A$2:$A$4815))*(MONTH(A2050)=MONTH($A$2:$A$4815))),1)</f>
        <v>0</v>
      </c>
    </row>
    <row r="2051" spans="1:4" x14ac:dyDescent="0.35">
      <c r="A2051" s="68">
        <v>40763</v>
      </c>
      <c r="B2051">
        <v>1119.46</v>
      </c>
      <c r="C2051">
        <v>108.6</v>
      </c>
      <c r="D2051" s="21" t="b" cm="1">
        <f t="array" ref="D2051">A2051=_xlfn.AGGREGATE(14,6,$A$2:$A$4815/((YEAR(A2051)=YEAR($A$2:$A$4815))*(MONTH(A2051)=MONTH($A$2:$A$4815))),1)</f>
        <v>0</v>
      </c>
    </row>
    <row r="2052" spans="1:4" x14ac:dyDescent="0.35">
      <c r="A2052" s="68">
        <v>40764</v>
      </c>
      <c r="B2052">
        <v>1172.53</v>
      </c>
      <c r="C2052">
        <v>109.24</v>
      </c>
      <c r="D2052" s="21" t="b" cm="1">
        <f t="array" ref="D2052">A2052=_xlfn.AGGREGATE(14,6,$A$2:$A$4815/((YEAR(A2052)=YEAR($A$2:$A$4815))*(MONTH(A2052)=MONTH($A$2:$A$4815))),1)</f>
        <v>0</v>
      </c>
    </row>
    <row r="2053" spans="1:4" x14ac:dyDescent="0.35">
      <c r="A2053" s="68">
        <v>40765</v>
      </c>
      <c r="B2053">
        <v>1120.76</v>
      </c>
      <c r="C2053">
        <v>110.13</v>
      </c>
      <c r="D2053" s="21" t="b" cm="1">
        <f t="array" ref="D2053">A2053=_xlfn.AGGREGATE(14,6,$A$2:$A$4815/((YEAR(A2053)=YEAR($A$2:$A$4815))*(MONTH(A2053)=MONTH($A$2:$A$4815))),1)</f>
        <v>0</v>
      </c>
    </row>
    <row r="2054" spans="1:4" x14ac:dyDescent="0.35">
      <c r="A2054" s="68">
        <v>40766</v>
      </c>
      <c r="B2054">
        <v>1172.6400000000001</v>
      </c>
      <c r="C2054">
        <v>108.76</v>
      </c>
      <c r="D2054" s="21" t="b" cm="1">
        <f t="array" ref="D2054">A2054=_xlfn.AGGREGATE(14,6,$A$2:$A$4815/((YEAR(A2054)=YEAR($A$2:$A$4815))*(MONTH(A2054)=MONTH($A$2:$A$4815))),1)</f>
        <v>0</v>
      </c>
    </row>
    <row r="2055" spans="1:4" x14ac:dyDescent="0.35">
      <c r="A2055" s="68">
        <v>40767</v>
      </c>
      <c r="B2055">
        <v>1178.81</v>
      </c>
      <c r="C2055">
        <v>109.24</v>
      </c>
      <c r="D2055" s="21" t="b" cm="1">
        <f t="array" ref="D2055">A2055=_xlfn.AGGREGATE(14,6,$A$2:$A$4815/((YEAR(A2055)=YEAR($A$2:$A$4815))*(MONTH(A2055)=MONTH($A$2:$A$4815))),1)</f>
        <v>0</v>
      </c>
    </row>
    <row r="2056" spans="1:4" x14ac:dyDescent="0.35">
      <c r="A2056" s="68">
        <v>40770</v>
      </c>
      <c r="B2056">
        <v>1204.49</v>
      </c>
      <c r="C2056">
        <v>109.41</v>
      </c>
      <c r="D2056" s="21" t="b" cm="1">
        <f t="array" ref="D2056">A2056=_xlfn.AGGREGATE(14,6,$A$2:$A$4815/((YEAR(A2056)=YEAR($A$2:$A$4815))*(MONTH(A2056)=MONTH($A$2:$A$4815))),1)</f>
        <v>0</v>
      </c>
    </row>
    <row r="2057" spans="1:4" x14ac:dyDescent="0.35">
      <c r="A2057" s="68">
        <v>40771</v>
      </c>
      <c r="B2057">
        <v>1192.76</v>
      </c>
      <c r="C2057">
        <v>109.64</v>
      </c>
      <c r="D2057" s="21" t="b" cm="1">
        <f t="array" ref="D2057">A2057=_xlfn.AGGREGATE(14,6,$A$2:$A$4815/((YEAR(A2057)=YEAR($A$2:$A$4815))*(MONTH(A2057)=MONTH($A$2:$A$4815))),1)</f>
        <v>0</v>
      </c>
    </row>
    <row r="2058" spans="1:4" x14ac:dyDescent="0.35">
      <c r="A2058" s="68">
        <v>40772</v>
      </c>
      <c r="B2058">
        <v>1193.8900000000001</v>
      </c>
      <c r="C2058">
        <v>109.82</v>
      </c>
      <c r="D2058" s="21" t="b" cm="1">
        <f t="array" ref="D2058">A2058=_xlfn.AGGREGATE(14,6,$A$2:$A$4815/((YEAR(A2058)=YEAR($A$2:$A$4815))*(MONTH(A2058)=MONTH($A$2:$A$4815))),1)</f>
        <v>0</v>
      </c>
    </row>
    <row r="2059" spans="1:4" x14ac:dyDescent="0.35">
      <c r="A2059" s="68">
        <v>40773</v>
      </c>
      <c r="B2059">
        <v>1140.6500000000001</v>
      </c>
      <c r="C2059">
        <v>109.98</v>
      </c>
      <c r="D2059" s="21" t="b" cm="1">
        <f t="array" ref="D2059">A2059=_xlfn.AGGREGATE(14,6,$A$2:$A$4815/((YEAR(A2059)=YEAR($A$2:$A$4815))*(MONTH(A2059)=MONTH($A$2:$A$4815))),1)</f>
        <v>0</v>
      </c>
    </row>
    <row r="2060" spans="1:4" x14ac:dyDescent="0.35">
      <c r="A2060" s="68">
        <v>40774</v>
      </c>
      <c r="B2060">
        <v>1123.53</v>
      </c>
      <c r="C2060">
        <v>110.03</v>
      </c>
      <c r="D2060" s="21" t="b" cm="1">
        <f t="array" ref="D2060">A2060=_xlfn.AGGREGATE(14,6,$A$2:$A$4815/((YEAR(A2060)=YEAR($A$2:$A$4815))*(MONTH(A2060)=MONTH($A$2:$A$4815))),1)</f>
        <v>0</v>
      </c>
    </row>
    <row r="2061" spans="1:4" x14ac:dyDescent="0.35">
      <c r="A2061" s="68">
        <v>40777</v>
      </c>
      <c r="B2061">
        <v>1123.82</v>
      </c>
      <c r="C2061">
        <v>109.89</v>
      </c>
      <c r="D2061" s="21" t="b" cm="1">
        <f t="array" ref="D2061">A2061=_xlfn.AGGREGATE(14,6,$A$2:$A$4815/((YEAR(A2061)=YEAR($A$2:$A$4815))*(MONTH(A2061)=MONTH($A$2:$A$4815))),1)</f>
        <v>0</v>
      </c>
    </row>
    <row r="2062" spans="1:4" x14ac:dyDescent="0.35">
      <c r="A2062" s="68">
        <v>40778</v>
      </c>
      <c r="B2062">
        <v>1162.3499999999999</v>
      </c>
      <c r="C2062">
        <v>109.63</v>
      </c>
      <c r="D2062" s="21" t="b" cm="1">
        <f t="array" ref="D2062">A2062=_xlfn.AGGREGATE(14,6,$A$2:$A$4815/((YEAR(A2062)=YEAR($A$2:$A$4815))*(MONTH(A2062)=MONTH($A$2:$A$4815))),1)</f>
        <v>0</v>
      </c>
    </row>
    <row r="2063" spans="1:4" x14ac:dyDescent="0.35">
      <c r="A2063" s="68">
        <v>40779</v>
      </c>
      <c r="B2063">
        <v>1177.5999999999999</v>
      </c>
      <c r="C2063">
        <v>109.01</v>
      </c>
      <c r="D2063" s="21" t="b" cm="1">
        <f t="array" ref="D2063">A2063=_xlfn.AGGREGATE(14,6,$A$2:$A$4815/((YEAR(A2063)=YEAR($A$2:$A$4815))*(MONTH(A2063)=MONTH($A$2:$A$4815))),1)</f>
        <v>0</v>
      </c>
    </row>
    <row r="2064" spans="1:4" x14ac:dyDescent="0.35">
      <c r="A2064" s="68">
        <v>40780</v>
      </c>
      <c r="B2064">
        <v>1159.27</v>
      </c>
      <c r="C2064">
        <v>109.23</v>
      </c>
      <c r="D2064" s="21" t="b" cm="1">
        <f t="array" ref="D2064">A2064=_xlfn.AGGREGATE(14,6,$A$2:$A$4815/((YEAR(A2064)=YEAR($A$2:$A$4815))*(MONTH(A2064)=MONTH($A$2:$A$4815))),1)</f>
        <v>0</v>
      </c>
    </row>
    <row r="2065" spans="1:4" x14ac:dyDescent="0.35">
      <c r="A2065" s="68">
        <v>40781</v>
      </c>
      <c r="B2065">
        <v>1176.8</v>
      </c>
      <c r="C2065">
        <v>109.38</v>
      </c>
      <c r="D2065" s="21" t="b" cm="1">
        <f t="array" ref="D2065">A2065=_xlfn.AGGREGATE(14,6,$A$2:$A$4815/((YEAR(A2065)=YEAR($A$2:$A$4815))*(MONTH(A2065)=MONTH($A$2:$A$4815))),1)</f>
        <v>0</v>
      </c>
    </row>
    <row r="2066" spans="1:4" x14ac:dyDescent="0.35">
      <c r="A2066" s="68">
        <v>40784</v>
      </c>
      <c r="B2066">
        <v>1210.0899999999999</v>
      </c>
      <c r="C2066">
        <v>109.26</v>
      </c>
      <c r="D2066" s="21" t="b" cm="1">
        <f t="array" ref="D2066">A2066=_xlfn.AGGREGATE(14,6,$A$2:$A$4815/((YEAR(A2066)=YEAR($A$2:$A$4815))*(MONTH(A2066)=MONTH($A$2:$A$4815))),1)</f>
        <v>0</v>
      </c>
    </row>
    <row r="2067" spans="1:4" x14ac:dyDescent="0.35">
      <c r="A2067" s="68">
        <v>40785</v>
      </c>
      <c r="B2067">
        <v>1212.92</v>
      </c>
      <c r="C2067">
        <v>109.6</v>
      </c>
      <c r="D2067" s="21" t="b" cm="1">
        <f t="array" ref="D2067">A2067=_xlfn.AGGREGATE(14,6,$A$2:$A$4815/((YEAR(A2067)=YEAR($A$2:$A$4815))*(MONTH(A2067)=MONTH($A$2:$A$4815))),1)</f>
        <v>0</v>
      </c>
    </row>
    <row r="2068" spans="1:4" x14ac:dyDescent="0.35">
      <c r="A2068" s="68">
        <v>40786</v>
      </c>
      <c r="B2068">
        <v>1218.8900000000001</v>
      </c>
      <c r="C2068">
        <v>109.5</v>
      </c>
      <c r="D2068" s="21" t="b" cm="1">
        <f t="array" ref="D2068">A2068=_xlfn.AGGREGATE(14,6,$A$2:$A$4815/((YEAR(A2068)=YEAR($A$2:$A$4815))*(MONTH(A2068)=MONTH($A$2:$A$4815))),1)</f>
        <v>1</v>
      </c>
    </row>
    <row r="2069" spans="1:4" x14ac:dyDescent="0.35">
      <c r="A2069" s="68">
        <v>40787</v>
      </c>
      <c r="B2069">
        <v>1204.42</v>
      </c>
      <c r="C2069">
        <v>109.62</v>
      </c>
      <c r="D2069" s="21" t="b" cm="1">
        <f t="array" ref="D2069">A2069=_xlfn.AGGREGATE(14,6,$A$2:$A$4815/((YEAR(A2069)=YEAR($A$2:$A$4815))*(MONTH(A2069)=MONTH($A$2:$A$4815))),1)</f>
        <v>0</v>
      </c>
    </row>
    <row r="2070" spans="1:4" x14ac:dyDescent="0.35">
      <c r="A2070" s="68">
        <v>40788</v>
      </c>
      <c r="B2070">
        <v>1173.97</v>
      </c>
      <c r="C2070">
        <v>109.95</v>
      </c>
      <c r="D2070" s="21" t="b" cm="1">
        <f t="array" ref="D2070">A2070=_xlfn.AGGREGATE(14,6,$A$2:$A$4815/((YEAR(A2070)=YEAR($A$2:$A$4815))*(MONTH(A2070)=MONTH($A$2:$A$4815))),1)</f>
        <v>0</v>
      </c>
    </row>
    <row r="2071" spans="1:4" x14ac:dyDescent="0.35">
      <c r="A2071" s="68">
        <v>40791</v>
      </c>
      <c r="B2071">
        <v>1173.97</v>
      </c>
      <c r="C2071">
        <v>109.95</v>
      </c>
      <c r="D2071" s="21" t="b" cm="1">
        <f t="array" ref="D2071">A2071=_xlfn.AGGREGATE(14,6,$A$2:$A$4815/((YEAR(A2071)=YEAR($A$2:$A$4815))*(MONTH(A2071)=MONTH($A$2:$A$4815))),1)</f>
        <v>0</v>
      </c>
    </row>
    <row r="2072" spans="1:4" x14ac:dyDescent="0.35">
      <c r="A2072" s="68">
        <v>40792</v>
      </c>
      <c r="B2072">
        <v>1165.24</v>
      </c>
      <c r="C2072">
        <v>110.24</v>
      </c>
      <c r="D2072" s="21" t="b" cm="1">
        <f t="array" ref="D2072">A2072=_xlfn.AGGREGATE(14,6,$A$2:$A$4815/((YEAR(A2072)=YEAR($A$2:$A$4815))*(MONTH(A2072)=MONTH($A$2:$A$4815))),1)</f>
        <v>0</v>
      </c>
    </row>
    <row r="2073" spans="1:4" x14ac:dyDescent="0.35">
      <c r="A2073" s="68">
        <v>40793</v>
      </c>
      <c r="B2073">
        <v>1198.6199999999999</v>
      </c>
      <c r="C2073">
        <v>109.98</v>
      </c>
      <c r="D2073" s="21" t="b" cm="1">
        <f t="array" ref="D2073">A2073=_xlfn.AGGREGATE(14,6,$A$2:$A$4815/((YEAR(A2073)=YEAR($A$2:$A$4815))*(MONTH(A2073)=MONTH($A$2:$A$4815))),1)</f>
        <v>0</v>
      </c>
    </row>
    <row r="2074" spans="1:4" x14ac:dyDescent="0.35">
      <c r="A2074" s="68">
        <v>40794</v>
      </c>
      <c r="B2074">
        <v>1185.9000000000001</v>
      </c>
      <c r="C2074">
        <v>110.01</v>
      </c>
      <c r="D2074" s="21" t="b" cm="1">
        <f t="array" ref="D2074">A2074=_xlfn.AGGREGATE(14,6,$A$2:$A$4815/((YEAR(A2074)=YEAR($A$2:$A$4815))*(MONTH(A2074)=MONTH($A$2:$A$4815))),1)</f>
        <v>0</v>
      </c>
    </row>
    <row r="2075" spans="1:4" x14ac:dyDescent="0.35">
      <c r="A2075" s="68">
        <v>40795</v>
      </c>
      <c r="B2075">
        <v>1154.23</v>
      </c>
      <c r="C2075">
        <v>110.16</v>
      </c>
      <c r="D2075" s="21" t="b" cm="1">
        <f t="array" ref="D2075">A2075=_xlfn.AGGREGATE(14,6,$A$2:$A$4815/((YEAR(A2075)=YEAR($A$2:$A$4815))*(MONTH(A2075)=MONTH($A$2:$A$4815))),1)</f>
        <v>0</v>
      </c>
    </row>
    <row r="2076" spans="1:4" x14ac:dyDescent="0.35">
      <c r="A2076" s="68">
        <v>40798</v>
      </c>
      <c r="B2076">
        <v>1162.27</v>
      </c>
      <c r="C2076">
        <v>109.94</v>
      </c>
      <c r="D2076" s="21" t="b" cm="1">
        <f t="array" ref="D2076">A2076=_xlfn.AGGREGATE(14,6,$A$2:$A$4815/((YEAR(A2076)=YEAR($A$2:$A$4815))*(MONTH(A2076)=MONTH($A$2:$A$4815))),1)</f>
        <v>0</v>
      </c>
    </row>
    <row r="2077" spans="1:4" x14ac:dyDescent="0.35">
      <c r="A2077" s="68">
        <v>40799</v>
      </c>
      <c r="B2077">
        <v>1172.8699999999999</v>
      </c>
      <c r="C2077">
        <v>109.98</v>
      </c>
      <c r="D2077" s="21" t="b" cm="1">
        <f t="array" ref="D2077">A2077=_xlfn.AGGREGATE(14,6,$A$2:$A$4815/((YEAR(A2077)=YEAR($A$2:$A$4815))*(MONTH(A2077)=MONTH($A$2:$A$4815))),1)</f>
        <v>0</v>
      </c>
    </row>
    <row r="2078" spans="1:4" x14ac:dyDescent="0.35">
      <c r="A2078" s="68">
        <v>40800</v>
      </c>
      <c r="B2078">
        <v>1188.68</v>
      </c>
      <c r="C2078">
        <v>110</v>
      </c>
      <c r="D2078" s="21" t="b" cm="1">
        <f t="array" ref="D2078">A2078=_xlfn.AGGREGATE(14,6,$A$2:$A$4815/((YEAR(A2078)=YEAR($A$2:$A$4815))*(MONTH(A2078)=MONTH($A$2:$A$4815))),1)</f>
        <v>0</v>
      </c>
    </row>
    <row r="2079" spans="1:4" x14ac:dyDescent="0.35">
      <c r="A2079" s="68">
        <v>40801</v>
      </c>
      <c r="B2079">
        <v>1209.1099999999999</v>
      </c>
      <c r="C2079">
        <v>109.68</v>
      </c>
      <c r="D2079" s="21" t="b" cm="1">
        <f t="array" ref="D2079">A2079=_xlfn.AGGREGATE(14,6,$A$2:$A$4815/((YEAR(A2079)=YEAR($A$2:$A$4815))*(MONTH(A2079)=MONTH($A$2:$A$4815))),1)</f>
        <v>0</v>
      </c>
    </row>
    <row r="2080" spans="1:4" x14ac:dyDescent="0.35">
      <c r="A2080" s="68">
        <v>40802</v>
      </c>
      <c r="B2080">
        <v>1216.01</v>
      </c>
      <c r="C2080">
        <v>109.84</v>
      </c>
      <c r="D2080" s="21" t="b" cm="1">
        <f t="array" ref="D2080">A2080=_xlfn.AGGREGATE(14,6,$A$2:$A$4815/((YEAR(A2080)=YEAR($A$2:$A$4815))*(MONTH(A2080)=MONTH($A$2:$A$4815))),1)</f>
        <v>0</v>
      </c>
    </row>
    <row r="2081" spans="1:4" x14ac:dyDescent="0.35">
      <c r="A2081" s="68">
        <v>40805</v>
      </c>
      <c r="B2081">
        <v>1204.0899999999999</v>
      </c>
      <c r="C2081">
        <v>110.08</v>
      </c>
      <c r="D2081" s="21" t="b" cm="1">
        <f t="array" ref="D2081">A2081=_xlfn.AGGREGATE(14,6,$A$2:$A$4815/((YEAR(A2081)=YEAR($A$2:$A$4815))*(MONTH(A2081)=MONTH($A$2:$A$4815))),1)</f>
        <v>0</v>
      </c>
    </row>
    <row r="2082" spans="1:4" x14ac:dyDescent="0.35">
      <c r="A2082" s="68">
        <v>40806</v>
      </c>
      <c r="B2082">
        <v>1202.0899999999999</v>
      </c>
      <c r="C2082">
        <v>110.3</v>
      </c>
      <c r="D2082" s="21" t="b" cm="1">
        <f t="array" ref="D2082">A2082=_xlfn.AGGREGATE(14,6,$A$2:$A$4815/((YEAR(A2082)=YEAR($A$2:$A$4815))*(MONTH(A2082)=MONTH($A$2:$A$4815))),1)</f>
        <v>0</v>
      </c>
    </row>
    <row r="2083" spans="1:4" x14ac:dyDescent="0.35">
      <c r="A2083" s="68">
        <v>40807</v>
      </c>
      <c r="B2083">
        <v>1166.76</v>
      </c>
      <c r="C2083">
        <v>110.48</v>
      </c>
      <c r="D2083" s="21" t="b" cm="1">
        <f t="array" ref="D2083">A2083=_xlfn.AGGREGATE(14,6,$A$2:$A$4815/((YEAR(A2083)=YEAR($A$2:$A$4815))*(MONTH(A2083)=MONTH($A$2:$A$4815))),1)</f>
        <v>0</v>
      </c>
    </row>
    <row r="2084" spans="1:4" x14ac:dyDescent="0.35">
      <c r="A2084" s="68">
        <v>40808</v>
      </c>
      <c r="B2084">
        <v>1129.56</v>
      </c>
      <c r="C2084">
        <v>110.8</v>
      </c>
      <c r="D2084" s="21" t="b" cm="1">
        <f t="array" ref="D2084">A2084=_xlfn.AGGREGATE(14,6,$A$2:$A$4815/((YEAR(A2084)=YEAR($A$2:$A$4815))*(MONTH(A2084)=MONTH($A$2:$A$4815))),1)</f>
        <v>0</v>
      </c>
    </row>
    <row r="2085" spans="1:4" x14ac:dyDescent="0.35">
      <c r="A2085" s="68">
        <v>40809</v>
      </c>
      <c r="B2085">
        <v>1136.43</v>
      </c>
      <c r="C2085">
        <v>110.23</v>
      </c>
      <c r="D2085" s="21" t="b" cm="1">
        <f t="array" ref="D2085">A2085=_xlfn.AGGREGATE(14,6,$A$2:$A$4815/((YEAR(A2085)=YEAR($A$2:$A$4815))*(MONTH(A2085)=MONTH($A$2:$A$4815))),1)</f>
        <v>0</v>
      </c>
    </row>
    <row r="2086" spans="1:4" x14ac:dyDescent="0.35">
      <c r="A2086" s="68">
        <v>40812</v>
      </c>
      <c r="B2086">
        <v>1162.95</v>
      </c>
      <c r="C2086">
        <v>109.98</v>
      </c>
      <c r="D2086" s="21" t="b" cm="1">
        <f t="array" ref="D2086">A2086=_xlfn.AGGREGATE(14,6,$A$2:$A$4815/((YEAR(A2086)=YEAR($A$2:$A$4815))*(MONTH(A2086)=MONTH($A$2:$A$4815))),1)</f>
        <v>0</v>
      </c>
    </row>
    <row r="2087" spans="1:4" x14ac:dyDescent="0.35">
      <c r="A2087" s="68">
        <v>40813</v>
      </c>
      <c r="B2087">
        <v>1175.3800000000001</v>
      </c>
      <c r="C2087">
        <v>109.83</v>
      </c>
      <c r="D2087" s="21" t="b" cm="1">
        <f t="array" ref="D2087">A2087=_xlfn.AGGREGATE(14,6,$A$2:$A$4815/((YEAR(A2087)=YEAR($A$2:$A$4815))*(MONTH(A2087)=MONTH($A$2:$A$4815))),1)</f>
        <v>0</v>
      </c>
    </row>
    <row r="2088" spans="1:4" x14ac:dyDescent="0.35">
      <c r="A2088" s="68">
        <v>40814</v>
      </c>
      <c r="B2088">
        <v>1151.06</v>
      </c>
      <c r="C2088">
        <v>109.74</v>
      </c>
      <c r="D2088" s="21" t="b" cm="1">
        <f t="array" ref="D2088">A2088=_xlfn.AGGREGATE(14,6,$A$2:$A$4815/((YEAR(A2088)=YEAR($A$2:$A$4815))*(MONTH(A2088)=MONTH($A$2:$A$4815))),1)</f>
        <v>0</v>
      </c>
    </row>
    <row r="2089" spans="1:4" x14ac:dyDescent="0.35">
      <c r="A2089" s="68">
        <v>40815</v>
      </c>
      <c r="B2089">
        <v>1160.4000000000001</v>
      </c>
      <c r="C2089">
        <v>109.7</v>
      </c>
      <c r="D2089" s="21" t="b" cm="1">
        <f t="array" ref="D2089">A2089=_xlfn.AGGREGATE(14,6,$A$2:$A$4815/((YEAR(A2089)=YEAR($A$2:$A$4815))*(MONTH(A2089)=MONTH($A$2:$A$4815))),1)</f>
        <v>0</v>
      </c>
    </row>
    <row r="2090" spans="1:4" x14ac:dyDescent="0.35">
      <c r="A2090" s="68">
        <v>40816</v>
      </c>
      <c r="B2090">
        <v>1131.42</v>
      </c>
      <c r="C2090">
        <v>110.11</v>
      </c>
      <c r="D2090" s="21" t="b" cm="1">
        <f t="array" ref="D2090">A2090=_xlfn.AGGREGATE(14,6,$A$2:$A$4815/((YEAR(A2090)=YEAR($A$2:$A$4815))*(MONTH(A2090)=MONTH($A$2:$A$4815))),1)</f>
        <v>1</v>
      </c>
    </row>
    <row r="2091" spans="1:4" x14ac:dyDescent="0.35">
      <c r="A2091" s="68">
        <v>40819</v>
      </c>
      <c r="B2091">
        <v>1099.23</v>
      </c>
      <c r="C2091">
        <v>110.34</v>
      </c>
      <c r="D2091" s="21" t="b" cm="1">
        <f t="array" ref="D2091">A2091=_xlfn.AGGREGATE(14,6,$A$2:$A$4815/((YEAR(A2091)=YEAR($A$2:$A$4815))*(MONTH(A2091)=MONTH($A$2:$A$4815))),1)</f>
        <v>0</v>
      </c>
    </row>
    <row r="2092" spans="1:4" x14ac:dyDescent="0.35">
      <c r="A2092" s="68">
        <v>40820</v>
      </c>
      <c r="B2092">
        <v>1123.95</v>
      </c>
      <c r="C2092">
        <v>110</v>
      </c>
      <c r="D2092" s="21" t="b" cm="1">
        <f t="array" ref="D2092">A2092=_xlfn.AGGREGATE(14,6,$A$2:$A$4815/((YEAR(A2092)=YEAR($A$2:$A$4815))*(MONTH(A2092)=MONTH($A$2:$A$4815))),1)</f>
        <v>0</v>
      </c>
    </row>
    <row r="2093" spans="1:4" x14ac:dyDescent="0.35">
      <c r="A2093" s="68">
        <v>40821</v>
      </c>
      <c r="B2093">
        <v>1144.03</v>
      </c>
      <c r="C2093">
        <v>109.63</v>
      </c>
      <c r="D2093" s="21" t="b" cm="1">
        <f t="array" ref="D2093">A2093=_xlfn.AGGREGATE(14,6,$A$2:$A$4815/((YEAR(A2093)=YEAR($A$2:$A$4815))*(MONTH(A2093)=MONTH($A$2:$A$4815))),1)</f>
        <v>0</v>
      </c>
    </row>
    <row r="2094" spans="1:4" x14ac:dyDescent="0.35">
      <c r="A2094" s="68">
        <v>40822</v>
      </c>
      <c r="B2094">
        <v>1164.97</v>
      </c>
      <c r="C2094">
        <v>109.45</v>
      </c>
      <c r="D2094" s="21" t="b" cm="1">
        <f t="array" ref="D2094">A2094=_xlfn.AGGREGATE(14,6,$A$2:$A$4815/((YEAR(A2094)=YEAR($A$2:$A$4815))*(MONTH(A2094)=MONTH($A$2:$A$4815))),1)</f>
        <v>0</v>
      </c>
    </row>
    <row r="2095" spans="1:4" x14ac:dyDescent="0.35">
      <c r="A2095" s="68">
        <v>40823</v>
      </c>
      <c r="B2095">
        <v>1155.46</v>
      </c>
      <c r="C2095">
        <v>109.23</v>
      </c>
      <c r="D2095" s="21" t="b" cm="1">
        <f t="array" ref="D2095">A2095=_xlfn.AGGREGATE(14,6,$A$2:$A$4815/((YEAR(A2095)=YEAR($A$2:$A$4815))*(MONTH(A2095)=MONTH($A$2:$A$4815))),1)</f>
        <v>0</v>
      </c>
    </row>
    <row r="2096" spans="1:4" x14ac:dyDescent="0.35">
      <c r="A2096" s="68">
        <v>40826</v>
      </c>
      <c r="B2096">
        <v>1194.8900000000001</v>
      </c>
      <c r="C2096">
        <v>109.01</v>
      </c>
      <c r="D2096" s="21" t="b" cm="1">
        <f t="array" ref="D2096">A2096=_xlfn.AGGREGATE(14,6,$A$2:$A$4815/((YEAR(A2096)=YEAR($A$2:$A$4815))*(MONTH(A2096)=MONTH($A$2:$A$4815))),1)</f>
        <v>0</v>
      </c>
    </row>
    <row r="2097" spans="1:4" x14ac:dyDescent="0.35">
      <c r="A2097" s="68">
        <v>40827</v>
      </c>
      <c r="B2097">
        <v>1195.54</v>
      </c>
      <c r="C2097">
        <v>109.27</v>
      </c>
      <c r="D2097" s="21" t="b" cm="1">
        <f t="array" ref="D2097">A2097=_xlfn.AGGREGATE(14,6,$A$2:$A$4815/((YEAR(A2097)=YEAR($A$2:$A$4815))*(MONTH(A2097)=MONTH($A$2:$A$4815))),1)</f>
        <v>0</v>
      </c>
    </row>
    <row r="2098" spans="1:4" x14ac:dyDescent="0.35">
      <c r="A2098" s="68">
        <v>40828</v>
      </c>
      <c r="B2098">
        <v>1207.25</v>
      </c>
      <c r="C2098">
        <v>109.06</v>
      </c>
      <c r="D2098" s="21" t="b" cm="1">
        <f t="array" ref="D2098">A2098=_xlfn.AGGREGATE(14,6,$A$2:$A$4815/((YEAR(A2098)=YEAR($A$2:$A$4815))*(MONTH(A2098)=MONTH($A$2:$A$4815))),1)</f>
        <v>0</v>
      </c>
    </row>
    <row r="2099" spans="1:4" x14ac:dyDescent="0.35">
      <c r="A2099" s="68">
        <v>40829</v>
      </c>
      <c r="B2099">
        <v>1203.6600000000001</v>
      </c>
      <c r="C2099">
        <v>109.12</v>
      </c>
      <c r="D2099" s="21" t="b" cm="1">
        <f t="array" ref="D2099">A2099=_xlfn.AGGREGATE(14,6,$A$2:$A$4815/((YEAR(A2099)=YEAR($A$2:$A$4815))*(MONTH(A2099)=MONTH($A$2:$A$4815))),1)</f>
        <v>0</v>
      </c>
    </row>
    <row r="2100" spans="1:4" x14ac:dyDescent="0.35">
      <c r="A2100" s="68">
        <v>40830</v>
      </c>
      <c r="B2100">
        <v>1224.58</v>
      </c>
      <c r="C2100">
        <v>108.94</v>
      </c>
      <c r="D2100" s="21" t="b" cm="1">
        <f t="array" ref="D2100">A2100=_xlfn.AGGREGATE(14,6,$A$2:$A$4815/((YEAR(A2100)=YEAR($A$2:$A$4815))*(MONTH(A2100)=MONTH($A$2:$A$4815))),1)</f>
        <v>0</v>
      </c>
    </row>
    <row r="2101" spans="1:4" x14ac:dyDescent="0.35">
      <c r="A2101" s="68">
        <v>40833</v>
      </c>
      <c r="B2101">
        <v>1200.8599999999999</v>
      </c>
      <c r="C2101">
        <v>109.37</v>
      </c>
      <c r="D2101" s="21" t="b" cm="1">
        <f t="array" ref="D2101">A2101=_xlfn.AGGREGATE(14,6,$A$2:$A$4815/((YEAR(A2101)=YEAR($A$2:$A$4815))*(MONTH(A2101)=MONTH($A$2:$A$4815))),1)</f>
        <v>0</v>
      </c>
    </row>
    <row r="2102" spans="1:4" x14ac:dyDescent="0.35">
      <c r="A2102" s="68">
        <v>40834</v>
      </c>
      <c r="B2102">
        <v>1225.3800000000001</v>
      </c>
      <c r="C2102">
        <v>109.25</v>
      </c>
      <c r="D2102" s="21" t="b" cm="1">
        <f t="array" ref="D2102">A2102=_xlfn.AGGREGATE(14,6,$A$2:$A$4815/((YEAR(A2102)=YEAR($A$2:$A$4815))*(MONTH(A2102)=MONTH($A$2:$A$4815))),1)</f>
        <v>0</v>
      </c>
    </row>
    <row r="2103" spans="1:4" x14ac:dyDescent="0.35">
      <c r="A2103" s="68">
        <v>40835</v>
      </c>
      <c r="B2103">
        <v>1209.8800000000001</v>
      </c>
      <c r="C2103">
        <v>109.41</v>
      </c>
      <c r="D2103" s="21" t="b" cm="1">
        <f t="array" ref="D2103">A2103=_xlfn.AGGREGATE(14,6,$A$2:$A$4815/((YEAR(A2103)=YEAR($A$2:$A$4815))*(MONTH(A2103)=MONTH($A$2:$A$4815))),1)</f>
        <v>0</v>
      </c>
    </row>
    <row r="2104" spans="1:4" x14ac:dyDescent="0.35">
      <c r="A2104" s="68">
        <v>40836</v>
      </c>
      <c r="B2104">
        <v>1215.3900000000001</v>
      </c>
      <c r="C2104">
        <v>109.35</v>
      </c>
      <c r="D2104" s="21" t="b" cm="1">
        <f t="array" ref="D2104">A2104=_xlfn.AGGREGATE(14,6,$A$2:$A$4815/((YEAR(A2104)=YEAR($A$2:$A$4815))*(MONTH(A2104)=MONTH($A$2:$A$4815))),1)</f>
        <v>0</v>
      </c>
    </row>
    <row r="2105" spans="1:4" x14ac:dyDescent="0.35">
      <c r="A2105" s="68">
        <v>40837</v>
      </c>
      <c r="B2105">
        <v>1238.25</v>
      </c>
      <c r="C2105">
        <v>109.41</v>
      </c>
      <c r="D2105" s="21" t="b" cm="1">
        <f t="array" ref="D2105">A2105=_xlfn.AGGREGATE(14,6,$A$2:$A$4815/((YEAR(A2105)=YEAR($A$2:$A$4815))*(MONTH(A2105)=MONTH($A$2:$A$4815))),1)</f>
        <v>0</v>
      </c>
    </row>
    <row r="2106" spans="1:4" x14ac:dyDescent="0.35">
      <c r="A2106" s="68">
        <v>40840</v>
      </c>
      <c r="B2106">
        <v>1254.2</v>
      </c>
      <c r="C2106">
        <v>109.24</v>
      </c>
      <c r="D2106" s="21" t="b" cm="1">
        <f t="array" ref="D2106">A2106=_xlfn.AGGREGATE(14,6,$A$2:$A$4815/((YEAR(A2106)=YEAR($A$2:$A$4815))*(MONTH(A2106)=MONTH($A$2:$A$4815))),1)</f>
        <v>0</v>
      </c>
    </row>
    <row r="2107" spans="1:4" x14ac:dyDescent="0.35">
      <c r="A2107" s="68">
        <v>40841</v>
      </c>
      <c r="B2107">
        <v>1229.05</v>
      </c>
      <c r="C2107">
        <v>109.8</v>
      </c>
      <c r="D2107" s="21" t="b" cm="1">
        <f t="array" ref="D2107">A2107=_xlfn.AGGREGATE(14,6,$A$2:$A$4815/((YEAR(A2107)=YEAR($A$2:$A$4815))*(MONTH(A2107)=MONTH($A$2:$A$4815))),1)</f>
        <v>0</v>
      </c>
    </row>
    <row r="2108" spans="1:4" x14ac:dyDescent="0.35">
      <c r="A2108" s="68">
        <v>40842</v>
      </c>
      <c r="B2108">
        <v>1242</v>
      </c>
      <c r="C2108">
        <v>109.5</v>
      </c>
      <c r="D2108" s="21" t="b" cm="1">
        <f t="array" ref="D2108">A2108=_xlfn.AGGREGATE(14,6,$A$2:$A$4815/((YEAR(A2108)=YEAR($A$2:$A$4815))*(MONTH(A2108)=MONTH($A$2:$A$4815))),1)</f>
        <v>0</v>
      </c>
    </row>
    <row r="2109" spans="1:4" x14ac:dyDescent="0.35">
      <c r="A2109" s="68">
        <v>40843</v>
      </c>
      <c r="B2109">
        <v>1284.5899999999999</v>
      </c>
      <c r="C2109">
        <v>109.08</v>
      </c>
      <c r="D2109" s="21" t="b" cm="1">
        <f t="array" ref="D2109">A2109=_xlfn.AGGREGATE(14,6,$A$2:$A$4815/((YEAR(A2109)=YEAR($A$2:$A$4815))*(MONTH(A2109)=MONTH($A$2:$A$4815))),1)</f>
        <v>0</v>
      </c>
    </row>
    <row r="2110" spans="1:4" x14ac:dyDescent="0.35">
      <c r="A2110" s="68">
        <v>40844</v>
      </c>
      <c r="B2110">
        <v>1285.0899999999999</v>
      </c>
      <c r="C2110">
        <v>109.51</v>
      </c>
      <c r="D2110" s="21" t="b" cm="1">
        <f t="array" ref="D2110">A2110=_xlfn.AGGREGATE(14,6,$A$2:$A$4815/((YEAR(A2110)=YEAR($A$2:$A$4815))*(MONTH(A2110)=MONTH($A$2:$A$4815))),1)</f>
        <v>0</v>
      </c>
    </row>
    <row r="2111" spans="1:4" x14ac:dyDescent="0.35">
      <c r="A2111" s="68">
        <v>40847</v>
      </c>
      <c r="B2111">
        <v>1253.3</v>
      </c>
      <c r="C2111">
        <v>110.03</v>
      </c>
      <c r="D2111" s="21" t="b" cm="1">
        <f t="array" ref="D2111">A2111=_xlfn.AGGREGATE(14,6,$A$2:$A$4815/((YEAR(A2111)=YEAR($A$2:$A$4815))*(MONTH(A2111)=MONTH($A$2:$A$4815))),1)</f>
        <v>1</v>
      </c>
    </row>
    <row r="2112" spans="1:4" x14ac:dyDescent="0.35">
      <c r="A2112" s="68">
        <v>40848</v>
      </c>
      <c r="B2112">
        <v>1218.28</v>
      </c>
      <c r="C2112">
        <v>110.27</v>
      </c>
      <c r="D2112" s="21" t="b" cm="1">
        <f t="array" ref="D2112">A2112=_xlfn.AGGREGATE(14,6,$A$2:$A$4815/((YEAR(A2112)=YEAR($A$2:$A$4815))*(MONTH(A2112)=MONTH($A$2:$A$4815))),1)</f>
        <v>0</v>
      </c>
    </row>
    <row r="2113" spans="1:4" x14ac:dyDescent="0.35">
      <c r="A2113" s="68">
        <v>40849</v>
      </c>
      <c r="B2113">
        <v>1237.9000000000001</v>
      </c>
      <c r="C2113">
        <v>110.27</v>
      </c>
      <c r="D2113" s="21" t="b" cm="1">
        <f t="array" ref="D2113">A2113=_xlfn.AGGREGATE(14,6,$A$2:$A$4815/((YEAR(A2113)=YEAR($A$2:$A$4815))*(MONTH(A2113)=MONTH($A$2:$A$4815))),1)</f>
        <v>0</v>
      </c>
    </row>
    <row r="2114" spans="1:4" x14ac:dyDescent="0.35">
      <c r="A2114" s="68">
        <v>40850</v>
      </c>
      <c r="B2114">
        <v>1261.1600000000001</v>
      </c>
      <c r="C2114">
        <v>110.03</v>
      </c>
      <c r="D2114" s="21" t="b" cm="1">
        <f t="array" ref="D2114">A2114=_xlfn.AGGREGATE(14,6,$A$2:$A$4815/((YEAR(A2114)=YEAR($A$2:$A$4815))*(MONTH(A2114)=MONTH($A$2:$A$4815))),1)</f>
        <v>0</v>
      </c>
    </row>
    <row r="2115" spans="1:4" x14ac:dyDescent="0.35">
      <c r="A2115" s="68">
        <v>40851</v>
      </c>
      <c r="B2115">
        <v>1253.23</v>
      </c>
      <c r="C2115">
        <v>110</v>
      </c>
      <c r="D2115" s="21" t="b" cm="1">
        <f t="array" ref="D2115">A2115=_xlfn.AGGREGATE(14,6,$A$2:$A$4815/((YEAR(A2115)=YEAR($A$2:$A$4815))*(MONTH(A2115)=MONTH($A$2:$A$4815))),1)</f>
        <v>0</v>
      </c>
    </row>
    <row r="2116" spans="1:4" x14ac:dyDescent="0.35">
      <c r="A2116" s="68">
        <v>40854</v>
      </c>
      <c r="B2116">
        <v>1261.1199999999999</v>
      </c>
      <c r="C2116">
        <v>110.09</v>
      </c>
      <c r="D2116" s="21" t="b" cm="1">
        <f t="array" ref="D2116">A2116=_xlfn.AGGREGATE(14,6,$A$2:$A$4815/((YEAR(A2116)=YEAR($A$2:$A$4815))*(MONTH(A2116)=MONTH($A$2:$A$4815))),1)</f>
        <v>0</v>
      </c>
    </row>
    <row r="2117" spans="1:4" x14ac:dyDescent="0.35">
      <c r="A2117" s="68">
        <v>40855</v>
      </c>
      <c r="B2117">
        <v>1275.92</v>
      </c>
      <c r="C2117">
        <v>109.94</v>
      </c>
      <c r="D2117" s="21" t="b" cm="1">
        <f t="array" ref="D2117">A2117=_xlfn.AGGREGATE(14,6,$A$2:$A$4815/((YEAR(A2117)=YEAR($A$2:$A$4815))*(MONTH(A2117)=MONTH($A$2:$A$4815))),1)</f>
        <v>0</v>
      </c>
    </row>
    <row r="2118" spans="1:4" x14ac:dyDescent="0.35">
      <c r="A2118" s="68">
        <v>40856</v>
      </c>
      <c r="B2118">
        <v>1229.0999999999999</v>
      </c>
      <c r="C2118">
        <v>110.13</v>
      </c>
      <c r="D2118" s="21" t="b" cm="1">
        <f t="array" ref="D2118">A2118=_xlfn.AGGREGATE(14,6,$A$2:$A$4815/((YEAR(A2118)=YEAR($A$2:$A$4815))*(MONTH(A2118)=MONTH($A$2:$A$4815))),1)</f>
        <v>0</v>
      </c>
    </row>
    <row r="2119" spans="1:4" x14ac:dyDescent="0.35">
      <c r="A2119" s="68">
        <v>40857</v>
      </c>
      <c r="B2119">
        <v>1239.69</v>
      </c>
      <c r="C2119">
        <v>109.92</v>
      </c>
      <c r="D2119" s="21" t="b" cm="1">
        <f t="array" ref="D2119">A2119=_xlfn.AGGREGATE(14,6,$A$2:$A$4815/((YEAR(A2119)=YEAR($A$2:$A$4815))*(MONTH(A2119)=MONTH($A$2:$A$4815))),1)</f>
        <v>0</v>
      </c>
    </row>
    <row r="2120" spans="1:4" x14ac:dyDescent="0.35">
      <c r="A2120" s="68">
        <v>40858</v>
      </c>
      <c r="B2120">
        <v>1263.8599999999999</v>
      </c>
      <c r="C2120">
        <v>109.79</v>
      </c>
      <c r="D2120" s="21" t="b" cm="1">
        <f t="array" ref="D2120">A2120=_xlfn.AGGREGATE(14,6,$A$2:$A$4815/((YEAR(A2120)=YEAR($A$2:$A$4815))*(MONTH(A2120)=MONTH($A$2:$A$4815))),1)</f>
        <v>0</v>
      </c>
    </row>
    <row r="2121" spans="1:4" x14ac:dyDescent="0.35">
      <c r="A2121" s="68">
        <v>40861</v>
      </c>
      <c r="B2121">
        <v>1251.78</v>
      </c>
      <c r="C2121">
        <v>109.88</v>
      </c>
      <c r="D2121" s="21" t="b" cm="1">
        <f t="array" ref="D2121">A2121=_xlfn.AGGREGATE(14,6,$A$2:$A$4815/((YEAR(A2121)=YEAR($A$2:$A$4815))*(MONTH(A2121)=MONTH($A$2:$A$4815))),1)</f>
        <v>0</v>
      </c>
    </row>
    <row r="2122" spans="1:4" x14ac:dyDescent="0.35">
      <c r="A2122" s="68">
        <v>40862</v>
      </c>
      <c r="B2122">
        <v>1257.81</v>
      </c>
      <c r="C2122">
        <v>109.74</v>
      </c>
      <c r="D2122" s="21" t="b" cm="1">
        <f t="array" ref="D2122">A2122=_xlfn.AGGREGATE(14,6,$A$2:$A$4815/((YEAR(A2122)=YEAR($A$2:$A$4815))*(MONTH(A2122)=MONTH($A$2:$A$4815))),1)</f>
        <v>0</v>
      </c>
    </row>
    <row r="2123" spans="1:4" x14ac:dyDescent="0.35">
      <c r="A2123" s="68">
        <v>40863</v>
      </c>
      <c r="B2123">
        <v>1236.9100000000001</v>
      </c>
      <c r="C2123">
        <v>109.7</v>
      </c>
      <c r="D2123" s="21" t="b" cm="1">
        <f t="array" ref="D2123">A2123=_xlfn.AGGREGATE(14,6,$A$2:$A$4815/((YEAR(A2123)=YEAR($A$2:$A$4815))*(MONTH(A2123)=MONTH($A$2:$A$4815))),1)</f>
        <v>0</v>
      </c>
    </row>
    <row r="2124" spans="1:4" x14ac:dyDescent="0.35">
      <c r="A2124" s="68">
        <v>40864</v>
      </c>
      <c r="B2124">
        <v>1216.1300000000001</v>
      </c>
      <c r="C2124">
        <v>109.64</v>
      </c>
      <c r="D2124" s="21" t="b" cm="1">
        <f t="array" ref="D2124">A2124=_xlfn.AGGREGATE(14,6,$A$2:$A$4815/((YEAR(A2124)=YEAR($A$2:$A$4815))*(MONTH(A2124)=MONTH($A$2:$A$4815))),1)</f>
        <v>0</v>
      </c>
    </row>
    <row r="2125" spans="1:4" x14ac:dyDescent="0.35">
      <c r="A2125" s="68">
        <v>40865</v>
      </c>
      <c r="B2125">
        <v>1215.6500000000001</v>
      </c>
      <c r="C2125">
        <v>109.62</v>
      </c>
      <c r="D2125" s="21" t="b" cm="1">
        <f t="array" ref="D2125">A2125=_xlfn.AGGREGATE(14,6,$A$2:$A$4815/((YEAR(A2125)=YEAR($A$2:$A$4815))*(MONTH(A2125)=MONTH($A$2:$A$4815))),1)</f>
        <v>0</v>
      </c>
    </row>
    <row r="2126" spans="1:4" x14ac:dyDescent="0.35">
      <c r="A2126" s="68">
        <v>40868</v>
      </c>
      <c r="B2126">
        <v>1192.98</v>
      </c>
      <c r="C2126">
        <v>109.6</v>
      </c>
      <c r="D2126" s="21" t="b" cm="1">
        <f t="array" ref="D2126">A2126=_xlfn.AGGREGATE(14,6,$A$2:$A$4815/((YEAR(A2126)=YEAR($A$2:$A$4815))*(MONTH(A2126)=MONTH($A$2:$A$4815))),1)</f>
        <v>0</v>
      </c>
    </row>
    <row r="2127" spans="1:4" x14ac:dyDescent="0.35">
      <c r="A2127" s="68">
        <v>40869</v>
      </c>
      <c r="B2127">
        <v>1188.04</v>
      </c>
      <c r="C2127">
        <v>109.68</v>
      </c>
      <c r="D2127" s="21" t="b" cm="1">
        <f t="array" ref="D2127">A2127=_xlfn.AGGREGATE(14,6,$A$2:$A$4815/((YEAR(A2127)=YEAR($A$2:$A$4815))*(MONTH(A2127)=MONTH($A$2:$A$4815))),1)</f>
        <v>0</v>
      </c>
    </row>
    <row r="2128" spans="1:4" x14ac:dyDescent="0.35">
      <c r="A2128" s="68">
        <v>40870</v>
      </c>
      <c r="B2128">
        <v>1161.79</v>
      </c>
      <c r="C2128">
        <v>109.78</v>
      </c>
      <c r="D2128" s="21" t="b" cm="1">
        <f t="array" ref="D2128">A2128=_xlfn.AGGREGATE(14,6,$A$2:$A$4815/((YEAR(A2128)=YEAR($A$2:$A$4815))*(MONTH(A2128)=MONTH($A$2:$A$4815))),1)</f>
        <v>0</v>
      </c>
    </row>
    <row r="2129" spans="1:4" x14ac:dyDescent="0.35">
      <c r="A2129" s="68">
        <v>40871</v>
      </c>
      <c r="B2129">
        <v>1161.79</v>
      </c>
      <c r="C2129">
        <v>109.78</v>
      </c>
      <c r="D2129" s="21" t="b" cm="1">
        <f t="array" ref="D2129">A2129=_xlfn.AGGREGATE(14,6,$A$2:$A$4815/((YEAR(A2129)=YEAR($A$2:$A$4815))*(MONTH(A2129)=MONTH($A$2:$A$4815))),1)</f>
        <v>0</v>
      </c>
    </row>
    <row r="2130" spans="1:4" x14ac:dyDescent="0.35">
      <c r="A2130" s="68">
        <v>40872</v>
      </c>
      <c r="B2130">
        <v>1158.67</v>
      </c>
      <c r="C2130">
        <v>109.63</v>
      </c>
      <c r="D2130" s="21" t="b" cm="1">
        <f t="array" ref="D2130">A2130=_xlfn.AGGREGATE(14,6,$A$2:$A$4815/((YEAR(A2130)=YEAR($A$2:$A$4815))*(MONTH(A2130)=MONTH($A$2:$A$4815))),1)</f>
        <v>0</v>
      </c>
    </row>
    <row r="2131" spans="1:4" x14ac:dyDescent="0.35">
      <c r="A2131" s="68">
        <v>40875</v>
      </c>
      <c r="B2131">
        <v>1192.55</v>
      </c>
      <c r="C2131">
        <v>109.62</v>
      </c>
      <c r="D2131" s="21" t="b" cm="1">
        <f t="array" ref="D2131">A2131=_xlfn.AGGREGATE(14,6,$A$2:$A$4815/((YEAR(A2131)=YEAR($A$2:$A$4815))*(MONTH(A2131)=MONTH($A$2:$A$4815))),1)</f>
        <v>0</v>
      </c>
    </row>
    <row r="2132" spans="1:4" x14ac:dyDescent="0.35">
      <c r="A2132" s="68">
        <v>40876</v>
      </c>
      <c r="B2132">
        <v>1195.19</v>
      </c>
      <c r="C2132">
        <v>109.66</v>
      </c>
      <c r="D2132" s="21" t="b" cm="1">
        <f t="array" ref="D2132">A2132=_xlfn.AGGREGATE(14,6,$A$2:$A$4815/((YEAR(A2132)=YEAR($A$2:$A$4815))*(MONTH(A2132)=MONTH($A$2:$A$4815))),1)</f>
        <v>0</v>
      </c>
    </row>
    <row r="2133" spans="1:4" x14ac:dyDescent="0.35">
      <c r="A2133" s="68">
        <v>40877</v>
      </c>
      <c r="B2133">
        <v>1246.96</v>
      </c>
      <c r="C2133">
        <v>109.38</v>
      </c>
      <c r="D2133" s="21" t="b" cm="1">
        <f t="array" ref="D2133">A2133=_xlfn.AGGREGATE(14,6,$A$2:$A$4815/((YEAR(A2133)=YEAR($A$2:$A$4815))*(MONTH(A2133)=MONTH($A$2:$A$4815))),1)</f>
        <v>1</v>
      </c>
    </row>
    <row r="2134" spans="1:4" x14ac:dyDescent="0.35">
      <c r="A2134" s="68">
        <v>40878</v>
      </c>
      <c r="B2134">
        <v>1244.58</v>
      </c>
      <c r="C2134">
        <v>108.84</v>
      </c>
      <c r="D2134" s="21" t="b" cm="1">
        <f t="array" ref="D2134">A2134=_xlfn.AGGREGATE(14,6,$A$2:$A$4815/((YEAR(A2134)=YEAR($A$2:$A$4815))*(MONTH(A2134)=MONTH($A$2:$A$4815))),1)</f>
        <v>0</v>
      </c>
    </row>
    <row r="2135" spans="1:4" x14ac:dyDescent="0.35">
      <c r="A2135" s="68">
        <v>40879</v>
      </c>
      <c r="B2135">
        <v>1244.28</v>
      </c>
      <c r="C2135">
        <v>109.12</v>
      </c>
      <c r="D2135" s="21" t="b" cm="1">
        <f t="array" ref="D2135">A2135=_xlfn.AGGREGATE(14,6,$A$2:$A$4815/((YEAR(A2135)=YEAR($A$2:$A$4815))*(MONTH(A2135)=MONTH($A$2:$A$4815))),1)</f>
        <v>0</v>
      </c>
    </row>
    <row r="2136" spans="1:4" x14ac:dyDescent="0.35">
      <c r="A2136" s="68">
        <v>40882</v>
      </c>
      <c r="B2136">
        <v>1257.08</v>
      </c>
      <c r="C2136">
        <v>109.24</v>
      </c>
      <c r="D2136" s="21" t="b" cm="1">
        <f t="array" ref="D2136">A2136=_xlfn.AGGREGATE(14,6,$A$2:$A$4815/((YEAR(A2136)=YEAR($A$2:$A$4815))*(MONTH(A2136)=MONTH($A$2:$A$4815))),1)</f>
        <v>0</v>
      </c>
    </row>
    <row r="2137" spans="1:4" x14ac:dyDescent="0.35">
      <c r="A2137" s="68">
        <v>40883</v>
      </c>
      <c r="B2137">
        <v>1258.47</v>
      </c>
      <c r="C2137">
        <v>109.14</v>
      </c>
      <c r="D2137" s="21" t="b" cm="1">
        <f t="array" ref="D2137">A2137=_xlfn.AGGREGATE(14,6,$A$2:$A$4815/((YEAR(A2137)=YEAR($A$2:$A$4815))*(MONTH(A2137)=MONTH($A$2:$A$4815))),1)</f>
        <v>0</v>
      </c>
    </row>
    <row r="2138" spans="1:4" x14ac:dyDescent="0.35">
      <c r="A2138" s="68">
        <v>40884</v>
      </c>
      <c r="B2138">
        <v>1261.01</v>
      </c>
      <c r="C2138">
        <v>109.34</v>
      </c>
      <c r="D2138" s="21" t="b" cm="1">
        <f t="array" ref="D2138">A2138=_xlfn.AGGREGATE(14,6,$A$2:$A$4815/((YEAR(A2138)=YEAR($A$2:$A$4815))*(MONTH(A2138)=MONTH($A$2:$A$4815))),1)</f>
        <v>0</v>
      </c>
    </row>
    <row r="2139" spans="1:4" x14ac:dyDescent="0.35">
      <c r="A2139" s="68">
        <v>40885</v>
      </c>
      <c r="B2139">
        <v>1234.3499999999999</v>
      </c>
      <c r="C2139">
        <v>109.45</v>
      </c>
      <c r="D2139" s="21" t="b" cm="1">
        <f t="array" ref="D2139">A2139=_xlfn.AGGREGATE(14,6,$A$2:$A$4815/((YEAR(A2139)=YEAR($A$2:$A$4815))*(MONTH(A2139)=MONTH($A$2:$A$4815))),1)</f>
        <v>0</v>
      </c>
    </row>
    <row r="2140" spans="1:4" x14ac:dyDescent="0.35">
      <c r="A2140" s="68">
        <v>40886</v>
      </c>
      <c r="B2140">
        <v>1255.19</v>
      </c>
      <c r="C2140">
        <v>109.39</v>
      </c>
      <c r="D2140" s="21" t="b" cm="1">
        <f t="array" ref="D2140">A2140=_xlfn.AGGREGATE(14,6,$A$2:$A$4815/((YEAR(A2140)=YEAR($A$2:$A$4815))*(MONTH(A2140)=MONTH($A$2:$A$4815))),1)</f>
        <v>0</v>
      </c>
    </row>
    <row r="2141" spans="1:4" x14ac:dyDescent="0.35">
      <c r="A2141" s="68">
        <v>40889</v>
      </c>
      <c r="B2141">
        <v>1236.47</v>
      </c>
      <c r="C2141">
        <v>109.42</v>
      </c>
      <c r="D2141" s="21" t="b" cm="1">
        <f t="array" ref="D2141">A2141=_xlfn.AGGREGATE(14,6,$A$2:$A$4815/((YEAR(A2141)=YEAR($A$2:$A$4815))*(MONTH(A2141)=MONTH($A$2:$A$4815))),1)</f>
        <v>0</v>
      </c>
    </row>
    <row r="2142" spans="1:4" x14ac:dyDescent="0.35">
      <c r="A2142" s="68">
        <v>40890</v>
      </c>
      <c r="B2142">
        <v>1225.73</v>
      </c>
      <c r="C2142">
        <v>109.64</v>
      </c>
      <c r="D2142" s="21" t="b" cm="1">
        <f t="array" ref="D2142">A2142=_xlfn.AGGREGATE(14,6,$A$2:$A$4815/((YEAR(A2142)=YEAR($A$2:$A$4815))*(MONTH(A2142)=MONTH($A$2:$A$4815))),1)</f>
        <v>0</v>
      </c>
    </row>
    <row r="2143" spans="1:4" x14ac:dyDescent="0.35">
      <c r="A2143" s="68">
        <v>40891</v>
      </c>
      <c r="B2143">
        <v>1211.82</v>
      </c>
      <c r="C2143">
        <v>109.91</v>
      </c>
      <c r="D2143" s="21" t="b" cm="1">
        <f t="array" ref="D2143">A2143=_xlfn.AGGREGATE(14,6,$A$2:$A$4815/((YEAR(A2143)=YEAR($A$2:$A$4815))*(MONTH(A2143)=MONTH($A$2:$A$4815))),1)</f>
        <v>0</v>
      </c>
    </row>
    <row r="2144" spans="1:4" x14ac:dyDescent="0.35">
      <c r="A2144" s="68">
        <v>40892</v>
      </c>
      <c r="B2144">
        <v>1215.75</v>
      </c>
      <c r="C2144">
        <v>109.68</v>
      </c>
      <c r="D2144" s="21" t="b" cm="1">
        <f t="array" ref="D2144">A2144=_xlfn.AGGREGATE(14,6,$A$2:$A$4815/((YEAR(A2144)=YEAR($A$2:$A$4815))*(MONTH(A2144)=MONTH($A$2:$A$4815))),1)</f>
        <v>0</v>
      </c>
    </row>
    <row r="2145" spans="1:4" x14ac:dyDescent="0.35">
      <c r="A2145" s="68">
        <v>40893</v>
      </c>
      <c r="B2145">
        <v>1219.6600000000001</v>
      </c>
      <c r="C2145">
        <v>110.05</v>
      </c>
      <c r="D2145" s="21" t="b" cm="1">
        <f t="array" ref="D2145">A2145=_xlfn.AGGREGATE(14,6,$A$2:$A$4815/((YEAR(A2145)=YEAR($A$2:$A$4815))*(MONTH(A2145)=MONTH($A$2:$A$4815))),1)</f>
        <v>0</v>
      </c>
    </row>
    <row r="2146" spans="1:4" x14ac:dyDescent="0.35">
      <c r="A2146" s="68">
        <v>40896</v>
      </c>
      <c r="B2146">
        <v>1205.3499999999999</v>
      </c>
      <c r="C2146">
        <v>110.16</v>
      </c>
      <c r="D2146" s="21" t="b" cm="1">
        <f t="array" ref="D2146">A2146=_xlfn.AGGREGATE(14,6,$A$2:$A$4815/((YEAR(A2146)=YEAR($A$2:$A$4815))*(MONTH(A2146)=MONTH($A$2:$A$4815))),1)</f>
        <v>0</v>
      </c>
    </row>
    <row r="2147" spans="1:4" x14ac:dyDescent="0.35">
      <c r="A2147" s="68">
        <v>40897</v>
      </c>
      <c r="B2147">
        <v>1241.31</v>
      </c>
      <c r="C2147">
        <v>110.01</v>
      </c>
      <c r="D2147" s="21" t="b" cm="1">
        <f t="array" ref="D2147">A2147=_xlfn.AGGREGATE(14,6,$A$2:$A$4815/((YEAR(A2147)=YEAR($A$2:$A$4815))*(MONTH(A2147)=MONTH($A$2:$A$4815))),1)</f>
        <v>0</v>
      </c>
    </row>
    <row r="2148" spans="1:4" x14ac:dyDescent="0.35">
      <c r="A2148" s="68">
        <v>40898</v>
      </c>
      <c r="B2148">
        <v>1243.72</v>
      </c>
      <c r="C2148">
        <v>109.73</v>
      </c>
      <c r="D2148" s="21" t="b" cm="1">
        <f t="array" ref="D2148">A2148=_xlfn.AGGREGATE(14,6,$A$2:$A$4815/((YEAR(A2148)=YEAR($A$2:$A$4815))*(MONTH(A2148)=MONTH($A$2:$A$4815))),1)</f>
        <v>0</v>
      </c>
    </row>
    <row r="2149" spans="1:4" x14ac:dyDescent="0.35">
      <c r="A2149" s="68">
        <v>40899</v>
      </c>
      <c r="B2149">
        <v>1254</v>
      </c>
      <c r="C2149">
        <v>109.9</v>
      </c>
      <c r="D2149" s="21" t="b" cm="1">
        <f t="array" ref="D2149">A2149=_xlfn.AGGREGATE(14,6,$A$2:$A$4815/((YEAR(A2149)=YEAR($A$2:$A$4815))*(MONTH(A2149)=MONTH($A$2:$A$4815))),1)</f>
        <v>0</v>
      </c>
    </row>
    <row r="2150" spans="1:4" x14ac:dyDescent="0.35">
      <c r="A2150" s="68">
        <v>40900</v>
      </c>
      <c r="B2150">
        <v>1265.33</v>
      </c>
      <c r="C2150">
        <v>109.77</v>
      </c>
      <c r="D2150" s="21" t="b" cm="1">
        <f t="array" ref="D2150">A2150=_xlfn.AGGREGATE(14,6,$A$2:$A$4815/((YEAR(A2150)=YEAR($A$2:$A$4815))*(MONTH(A2150)=MONTH($A$2:$A$4815))),1)</f>
        <v>0</v>
      </c>
    </row>
    <row r="2151" spans="1:4" x14ac:dyDescent="0.35">
      <c r="A2151" s="68">
        <v>40903</v>
      </c>
      <c r="B2151">
        <v>1265.33</v>
      </c>
      <c r="C2151">
        <v>109.77</v>
      </c>
      <c r="D2151" s="21" t="b" cm="1">
        <f t="array" ref="D2151">A2151=_xlfn.AGGREGATE(14,6,$A$2:$A$4815/((YEAR(A2151)=YEAR($A$2:$A$4815))*(MONTH(A2151)=MONTH($A$2:$A$4815))),1)</f>
        <v>0</v>
      </c>
    </row>
    <row r="2152" spans="1:4" x14ac:dyDescent="0.35">
      <c r="A2152" s="68">
        <v>40904</v>
      </c>
      <c r="B2152">
        <v>1265.43</v>
      </c>
      <c r="C2152">
        <v>109.94</v>
      </c>
      <c r="D2152" s="21" t="b" cm="1">
        <f t="array" ref="D2152">A2152=_xlfn.AGGREGATE(14,6,$A$2:$A$4815/((YEAR(A2152)=YEAR($A$2:$A$4815))*(MONTH(A2152)=MONTH($A$2:$A$4815))),1)</f>
        <v>0</v>
      </c>
    </row>
    <row r="2153" spans="1:4" x14ac:dyDescent="0.35">
      <c r="A2153" s="68">
        <v>40905</v>
      </c>
      <c r="B2153">
        <v>1249.6400000000001</v>
      </c>
      <c r="C2153">
        <v>110.13</v>
      </c>
      <c r="D2153" s="21" t="b" cm="1">
        <f t="array" ref="D2153">A2153=_xlfn.AGGREGATE(14,6,$A$2:$A$4815/((YEAR(A2153)=YEAR($A$2:$A$4815))*(MONTH(A2153)=MONTH($A$2:$A$4815))),1)</f>
        <v>0</v>
      </c>
    </row>
    <row r="2154" spans="1:4" x14ac:dyDescent="0.35">
      <c r="A2154" s="68">
        <v>40906</v>
      </c>
      <c r="B2154">
        <v>1263.02</v>
      </c>
      <c r="C2154">
        <v>110.39</v>
      </c>
      <c r="D2154" s="21" t="b" cm="1">
        <f t="array" ref="D2154">A2154=_xlfn.AGGREGATE(14,6,$A$2:$A$4815/((YEAR(A2154)=YEAR($A$2:$A$4815))*(MONTH(A2154)=MONTH($A$2:$A$4815))),1)</f>
        <v>0</v>
      </c>
    </row>
    <row r="2155" spans="1:4" x14ac:dyDescent="0.35">
      <c r="A2155" s="68">
        <v>40907</v>
      </c>
      <c r="B2155">
        <v>1257.6099999999999</v>
      </c>
      <c r="C2155">
        <v>110.25</v>
      </c>
      <c r="D2155" s="21" t="b" cm="1">
        <f t="array" ref="D2155">A2155=_xlfn.AGGREGATE(14,6,$A$2:$A$4815/((YEAR(A2155)=YEAR($A$2:$A$4815))*(MONTH(A2155)=MONTH($A$2:$A$4815))),1)</f>
        <v>1</v>
      </c>
    </row>
    <row r="2156" spans="1:4" x14ac:dyDescent="0.35">
      <c r="A2156" s="68">
        <v>40910</v>
      </c>
      <c r="B2156">
        <v>1257.6099999999999</v>
      </c>
      <c r="C2156">
        <v>110.25</v>
      </c>
      <c r="D2156" s="21" t="b" cm="1">
        <f t="array" ref="D2156">A2156=_xlfn.AGGREGATE(14,6,$A$2:$A$4815/((YEAR(A2156)=YEAR($A$2:$A$4815))*(MONTH(A2156)=MONTH($A$2:$A$4815))),1)</f>
        <v>0</v>
      </c>
    </row>
    <row r="2157" spans="1:4" x14ac:dyDescent="0.35">
      <c r="A2157" s="68">
        <v>40911</v>
      </c>
      <c r="B2157">
        <v>1277.06</v>
      </c>
      <c r="C2157">
        <v>110.03</v>
      </c>
      <c r="D2157" s="21" t="b" cm="1">
        <f t="array" ref="D2157">A2157=_xlfn.AGGREGATE(14,6,$A$2:$A$4815/((YEAR(A2157)=YEAR($A$2:$A$4815))*(MONTH(A2157)=MONTH($A$2:$A$4815))),1)</f>
        <v>0</v>
      </c>
    </row>
    <row r="2158" spans="1:4" x14ac:dyDescent="0.35">
      <c r="A2158" s="68">
        <v>40912</v>
      </c>
      <c r="B2158">
        <v>1277.3</v>
      </c>
      <c r="C2158">
        <v>109.88</v>
      </c>
      <c r="D2158" s="21" t="b" cm="1">
        <f t="array" ref="D2158">A2158=_xlfn.AGGREGATE(14,6,$A$2:$A$4815/((YEAR(A2158)=YEAR($A$2:$A$4815))*(MONTH(A2158)=MONTH($A$2:$A$4815))),1)</f>
        <v>0</v>
      </c>
    </row>
    <row r="2159" spans="1:4" x14ac:dyDescent="0.35">
      <c r="A2159" s="68">
        <v>40913</v>
      </c>
      <c r="B2159">
        <v>1281.06</v>
      </c>
      <c r="C2159">
        <v>110.03</v>
      </c>
      <c r="D2159" s="21" t="b" cm="1">
        <f t="array" ref="D2159">A2159=_xlfn.AGGREGATE(14,6,$A$2:$A$4815/((YEAR(A2159)=YEAR($A$2:$A$4815))*(MONTH(A2159)=MONTH($A$2:$A$4815))),1)</f>
        <v>0</v>
      </c>
    </row>
    <row r="2160" spans="1:4" x14ac:dyDescent="0.35">
      <c r="A2160" s="68">
        <v>40914</v>
      </c>
      <c r="B2160">
        <v>1277.81</v>
      </c>
      <c r="C2160">
        <v>110.12</v>
      </c>
      <c r="D2160" s="21" t="b" cm="1">
        <f t="array" ref="D2160">A2160=_xlfn.AGGREGATE(14,6,$A$2:$A$4815/((YEAR(A2160)=YEAR($A$2:$A$4815))*(MONTH(A2160)=MONTH($A$2:$A$4815))),1)</f>
        <v>0</v>
      </c>
    </row>
    <row r="2161" spans="1:4" x14ac:dyDescent="0.35">
      <c r="A2161" s="68">
        <v>40917</v>
      </c>
      <c r="B2161">
        <v>1280.7</v>
      </c>
      <c r="C2161">
        <v>110.03</v>
      </c>
      <c r="D2161" s="21" t="b" cm="1">
        <f t="array" ref="D2161">A2161=_xlfn.AGGREGATE(14,6,$A$2:$A$4815/((YEAR(A2161)=YEAR($A$2:$A$4815))*(MONTH(A2161)=MONTH($A$2:$A$4815))),1)</f>
        <v>0</v>
      </c>
    </row>
    <row r="2162" spans="1:4" x14ac:dyDescent="0.35">
      <c r="A2162" s="68">
        <v>40918</v>
      </c>
      <c r="B2162">
        <v>1292.08</v>
      </c>
      <c r="C2162">
        <v>110</v>
      </c>
      <c r="D2162" s="21" t="b" cm="1">
        <f t="array" ref="D2162">A2162=_xlfn.AGGREGATE(14,6,$A$2:$A$4815/((YEAR(A2162)=YEAR($A$2:$A$4815))*(MONTH(A2162)=MONTH($A$2:$A$4815))),1)</f>
        <v>0</v>
      </c>
    </row>
    <row r="2163" spans="1:4" x14ac:dyDescent="0.35">
      <c r="A2163" s="68">
        <v>40919</v>
      </c>
      <c r="B2163">
        <v>1292.48</v>
      </c>
      <c r="C2163">
        <v>110.39</v>
      </c>
      <c r="D2163" s="21" t="b" cm="1">
        <f t="array" ref="D2163">A2163=_xlfn.AGGREGATE(14,6,$A$2:$A$4815/((YEAR(A2163)=YEAR($A$2:$A$4815))*(MONTH(A2163)=MONTH($A$2:$A$4815))),1)</f>
        <v>0</v>
      </c>
    </row>
    <row r="2164" spans="1:4" x14ac:dyDescent="0.35">
      <c r="A2164" s="68">
        <v>40920</v>
      </c>
      <c r="B2164">
        <v>1295.5</v>
      </c>
      <c r="C2164">
        <v>110.3</v>
      </c>
      <c r="D2164" s="21" t="b" cm="1">
        <f t="array" ref="D2164">A2164=_xlfn.AGGREGATE(14,6,$A$2:$A$4815/((YEAR(A2164)=YEAR($A$2:$A$4815))*(MONTH(A2164)=MONTH($A$2:$A$4815))),1)</f>
        <v>0</v>
      </c>
    </row>
    <row r="2165" spans="1:4" x14ac:dyDescent="0.35">
      <c r="A2165" s="68">
        <v>40921</v>
      </c>
      <c r="B2165">
        <v>1289.0899999999999</v>
      </c>
      <c r="C2165">
        <v>110.55</v>
      </c>
      <c r="D2165" s="21" t="b" cm="1">
        <f t="array" ref="D2165">A2165=_xlfn.AGGREGATE(14,6,$A$2:$A$4815/((YEAR(A2165)=YEAR($A$2:$A$4815))*(MONTH(A2165)=MONTH($A$2:$A$4815))),1)</f>
        <v>0</v>
      </c>
    </row>
    <row r="2166" spans="1:4" x14ac:dyDescent="0.35">
      <c r="A2166" s="68">
        <v>40924</v>
      </c>
      <c r="B2166">
        <v>1289.0899999999999</v>
      </c>
      <c r="C2166">
        <v>110.55</v>
      </c>
      <c r="D2166" s="21" t="b" cm="1">
        <f t="array" ref="D2166">A2166=_xlfn.AGGREGATE(14,6,$A$2:$A$4815/((YEAR(A2166)=YEAR($A$2:$A$4815))*(MONTH(A2166)=MONTH($A$2:$A$4815))),1)</f>
        <v>0</v>
      </c>
    </row>
    <row r="2167" spans="1:4" x14ac:dyDescent="0.35">
      <c r="A2167" s="68">
        <v>40925</v>
      </c>
      <c r="B2167">
        <v>1293.67</v>
      </c>
      <c r="C2167">
        <v>110.58</v>
      </c>
      <c r="D2167" s="21" t="b" cm="1">
        <f t="array" ref="D2167">A2167=_xlfn.AGGREGATE(14,6,$A$2:$A$4815/((YEAR(A2167)=YEAR($A$2:$A$4815))*(MONTH(A2167)=MONTH($A$2:$A$4815))),1)</f>
        <v>0</v>
      </c>
    </row>
    <row r="2168" spans="1:4" x14ac:dyDescent="0.35">
      <c r="A2168" s="68">
        <v>40926</v>
      </c>
      <c r="B2168">
        <v>1308.04</v>
      </c>
      <c r="C2168">
        <v>110.44</v>
      </c>
      <c r="D2168" s="21" t="b" cm="1">
        <f t="array" ref="D2168">A2168=_xlfn.AGGREGATE(14,6,$A$2:$A$4815/((YEAR(A2168)=YEAR($A$2:$A$4815))*(MONTH(A2168)=MONTH($A$2:$A$4815))),1)</f>
        <v>0</v>
      </c>
    </row>
    <row r="2169" spans="1:4" x14ac:dyDescent="0.35">
      <c r="A2169" s="68">
        <v>40927</v>
      </c>
      <c r="B2169">
        <v>1314.5</v>
      </c>
      <c r="C2169">
        <v>110.26</v>
      </c>
      <c r="D2169" s="21" t="b" cm="1">
        <f t="array" ref="D2169">A2169=_xlfn.AGGREGATE(14,6,$A$2:$A$4815/((YEAR(A2169)=YEAR($A$2:$A$4815))*(MONTH(A2169)=MONTH($A$2:$A$4815))),1)</f>
        <v>0</v>
      </c>
    </row>
    <row r="2170" spans="1:4" x14ac:dyDescent="0.35">
      <c r="A2170" s="68">
        <v>40928</v>
      </c>
      <c r="B2170">
        <v>1315.38</v>
      </c>
      <c r="C2170">
        <v>109.98</v>
      </c>
      <c r="D2170" s="21" t="b" cm="1">
        <f t="array" ref="D2170">A2170=_xlfn.AGGREGATE(14,6,$A$2:$A$4815/((YEAR(A2170)=YEAR($A$2:$A$4815))*(MONTH(A2170)=MONTH($A$2:$A$4815))),1)</f>
        <v>0</v>
      </c>
    </row>
    <row r="2171" spans="1:4" x14ac:dyDescent="0.35">
      <c r="A2171" s="68">
        <v>40931</v>
      </c>
      <c r="B2171">
        <v>1316</v>
      </c>
      <c r="C2171">
        <v>109.89</v>
      </c>
      <c r="D2171" s="21" t="b" cm="1">
        <f t="array" ref="D2171">A2171=_xlfn.AGGREGATE(14,6,$A$2:$A$4815/((YEAR(A2171)=YEAR($A$2:$A$4815))*(MONTH(A2171)=MONTH($A$2:$A$4815))),1)</f>
        <v>0</v>
      </c>
    </row>
    <row r="2172" spans="1:4" x14ac:dyDescent="0.35">
      <c r="A2172" s="68">
        <v>40932</v>
      </c>
      <c r="B2172">
        <v>1314.66</v>
      </c>
      <c r="C2172">
        <v>109.98</v>
      </c>
      <c r="D2172" s="21" t="b" cm="1">
        <f t="array" ref="D2172">A2172=_xlfn.AGGREGATE(14,6,$A$2:$A$4815/((YEAR(A2172)=YEAR($A$2:$A$4815))*(MONTH(A2172)=MONTH($A$2:$A$4815))),1)</f>
        <v>0</v>
      </c>
    </row>
    <row r="2173" spans="1:4" x14ac:dyDescent="0.35">
      <c r="A2173" s="68">
        <v>40933</v>
      </c>
      <c r="B2173">
        <v>1326.05</v>
      </c>
      <c r="C2173">
        <v>110.14</v>
      </c>
      <c r="D2173" s="21" t="b" cm="1">
        <f t="array" ref="D2173">A2173=_xlfn.AGGREGATE(14,6,$A$2:$A$4815/((YEAR(A2173)=YEAR($A$2:$A$4815))*(MONTH(A2173)=MONTH($A$2:$A$4815))),1)</f>
        <v>0</v>
      </c>
    </row>
    <row r="2174" spans="1:4" x14ac:dyDescent="0.35">
      <c r="A2174" s="68">
        <v>40934</v>
      </c>
      <c r="B2174">
        <v>1318.43</v>
      </c>
      <c r="C2174">
        <v>110.36</v>
      </c>
      <c r="D2174" s="21" t="b" cm="1">
        <f t="array" ref="D2174">A2174=_xlfn.AGGREGATE(14,6,$A$2:$A$4815/((YEAR(A2174)=YEAR($A$2:$A$4815))*(MONTH(A2174)=MONTH($A$2:$A$4815))),1)</f>
        <v>0</v>
      </c>
    </row>
    <row r="2175" spans="1:4" x14ac:dyDescent="0.35">
      <c r="A2175" s="68">
        <v>40935</v>
      </c>
      <c r="B2175">
        <v>1316.33</v>
      </c>
      <c r="C2175">
        <v>110.54</v>
      </c>
      <c r="D2175" s="21" t="b" cm="1">
        <f t="array" ref="D2175">A2175=_xlfn.AGGREGATE(14,6,$A$2:$A$4815/((YEAR(A2175)=YEAR($A$2:$A$4815))*(MONTH(A2175)=MONTH($A$2:$A$4815))),1)</f>
        <v>0</v>
      </c>
    </row>
    <row r="2176" spans="1:4" x14ac:dyDescent="0.35">
      <c r="A2176" s="68">
        <v>40938</v>
      </c>
      <c r="B2176">
        <v>1313.01</v>
      </c>
      <c r="C2176">
        <v>110.86</v>
      </c>
      <c r="D2176" s="21" t="b" cm="1">
        <f t="array" ref="D2176">A2176=_xlfn.AGGREGATE(14,6,$A$2:$A$4815/((YEAR(A2176)=YEAR($A$2:$A$4815))*(MONTH(A2176)=MONTH($A$2:$A$4815))),1)</f>
        <v>0</v>
      </c>
    </row>
    <row r="2177" spans="1:4" x14ac:dyDescent="0.35">
      <c r="A2177" s="68">
        <v>40939</v>
      </c>
      <c r="B2177">
        <v>1312.41</v>
      </c>
      <c r="C2177">
        <v>111.05</v>
      </c>
      <c r="D2177" s="21" t="b" cm="1">
        <f t="array" ref="D2177">A2177=_xlfn.AGGREGATE(14,6,$A$2:$A$4815/((YEAR(A2177)=YEAR($A$2:$A$4815))*(MONTH(A2177)=MONTH($A$2:$A$4815))),1)</f>
        <v>1</v>
      </c>
    </row>
    <row r="2178" spans="1:4" x14ac:dyDescent="0.35">
      <c r="A2178" s="68">
        <v>40940</v>
      </c>
      <c r="B2178">
        <v>1324.09</v>
      </c>
      <c r="C2178">
        <v>110.58</v>
      </c>
      <c r="D2178" s="21" t="b" cm="1">
        <f t="array" ref="D2178">A2178=_xlfn.AGGREGATE(14,6,$A$2:$A$4815/((YEAR(A2178)=YEAR($A$2:$A$4815))*(MONTH(A2178)=MONTH($A$2:$A$4815))),1)</f>
        <v>0</v>
      </c>
    </row>
    <row r="2179" spans="1:4" x14ac:dyDescent="0.35">
      <c r="A2179" s="68">
        <v>40941</v>
      </c>
      <c r="B2179">
        <v>1325.54</v>
      </c>
      <c r="C2179">
        <v>110.61</v>
      </c>
      <c r="D2179" s="21" t="b" cm="1">
        <f t="array" ref="D2179">A2179=_xlfn.AGGREGATE(14,6,$A$2:$A$4815/((YEAR(A2179)=YEAR($A$2:$A$4815))*(MONTH(A2179)=MONTH($A$2:$A$4815))),1)</f>
        <v>0</v>
      </c>
    </row>
    <row r="2180" spans="1:4" x14ac:dyDescent="0.35">
      <c r="A2180" s="68">
        <v>40942</v>
      </c>
      <c r="B2180">
        <v>1344.9</v>
      </c>
      <c r="C2180">
        <v>110.56</v>
      </c>
      <c r="D2180" s="21" t="b" cm="1">
        <f t="array" ref="D2180">A2180=_xlfn.AGGREGATE(14,6,$A$2:$A$4815/((YEAR(A2180)=YEAR($A$2:$A$4815))*(MONTH(A2180)=MONTH($A$2:$A$4815))),1)</f>
        <v>0</v>
      </c>
    </row>
    <row r="2181" spans="1:4" x14ac:dyDescent="0.35">
      <c r="A2181" s="68">
        <v>40945</v>
      </c>
      <c r="B2181">
        <v>1344.33</v>
      </c>
      <c r="C2181">
        <v>110.64</v>
      </c>
      <c r="D2181" s="21" t="b" cm="1">
        <f t="array" ref="D2181">A2181=_xlfn.AGGREGATE(14,6,$A$2:$A$4815/((YEAR(A2181)=YEAR($A$2:$A$4815))*(MONTH(A2181)=MONTH($A$2:$A$4815))),1)</f>
        <v>0</v>
      </c>
    </row>
    <row r="2182" spans="1:4" x14ac:dyDescent="0.35">
      <c r="A2182" s="68">
        <v>40946</v>
      </c>
      <c r="B2182">
        <v>1347.05</v>
      </c>
      <c r="C2182">
        <v>110.53</v>
      </c>
      <c r="D2182" s="21" t="b" cm="1">
        <f t="array" ref="D2182">A2182=_xlfn.AGGREGATE(14,6,$A$2:$A$4815/((YEAR(A2182)=YEAR($A$2:$A$4815))*(MONTH(A2182)=MONTH($A$2:$A$4815))),1)</f>
        <v>0</v>
      </c>
    </row>
    <row r="2183" spans="1:4" x14ac:dyDescent="0.35">
      <c r="A2183" s="68">
        <v>40947</v>
      </c>
      <c r="B2183">
        <v>1349.96</v>
      </c>
      <c r="C2183">
        <v>110.44</v>
      </c>
      <c r="D2183" s="21" t="b" cm="1">
        <f t="array" ref="D2183">A2183=_xlfn.AGGREGATE(14,6,$A$2:$A$4815/((YEAR(A2183)=YEAR($A$2:$A$4815))*(MONTH(A2183)=MONTH($A$2:$A$4815))),1)</f>
        <v>0</v>
      </c>
    </row>
    <row r="2184" spans="1:4" x14ac:dyDescent="0.35">
      <c r="A2184" s="68">
        <v>40948</v>
      </c>
      <c r="B2184">
        <v>1351.95</v>
      </c>
      <c r="C2184">
        <v>110.26</v>
      </c>
      <c r="D2184" s="21" t="b" cm="1">
        <f t="array" ref="D2184">A2184=_xlfn.AGGREGATE(14,6,$A$2:$A$4815/((YEAR(A2184)=YEAR($A$2:$A$4815))*(MONTH(A2184)=MONTH($A$2:$A$4815))),1)</f>
        <v>0</v>
      </c>
    </row>
    <row r="2185" spans="1:4" x14ac:dyDescent="0.35">
      <c r="A2185" s="68">
        <v>40949</v>
      </c>
      <c r="B2185">
        <v>1342.64</v>
      </c>
      <c r="C2185">
        <v>110.41</v>
      </c>
      <c r="D2185" s="21" t="b" cm="1">
        <f t="array" ref="D2185">A2185=_xlfn.AGGREGATE(14,6,$A$2:$A$4815/((YEAR(A2185)=YEAR($A$2:$A$4815))*(MONTH(A2185)=MONTH($A$2:$A$4815))),1)</f>
        <v>0</v>
      </c>
    </row>
    <row r="2186" spans="1:4" x14ac:dyDescent="0.35">
      <c r="A2186" s="68">
        <v>40952</v>
      </c>
      <c r="B2186">
        <v>1351.77</v>
      </c>
      <c r="C2186">
        <v>110.45</v>
      </c>
      <c r="D2186" s="21" t="b" cm="1">
        <f t="array" ref="D2186">A2186=_xlfn.AGGREGATE(14,6,$A$2:$A$4815/((YEAR(A2186)=YEAR($A$2:$A$4815))*(MONTH(A2186)=MONTH($A$2:$A$4815))),1)</f>
        <v>0</v>
      </c>
    </row>
    <row r="2187" spans="1:4" x14ac:dyDescent="0.35">
      <c r="A2187" s="68">
        <v>40953</v>
      </c>
      <c r="B2187">
        <v>1350.5</v>
      </c>
      <c r="C2187">
        <v>110.54</v>
      </c>
      <c r="D2187" s="21" t="b" cm="1">
        <f t="array" ref="D2187">A2187=_xlfn.AGGREGATE(14,6,$A$2:$A$4815/((YEAR(A2187)=YEAR($A$2:$A$4815))*(MONTH(A2187)=MONTH($A$2:$A$4815))),1)</f>
        <v>0</v>
      </c>
    </row>
    <row r="2188" spans="1:4" x14ac:dyDescent="0.35">
      <c r="A2188" s="68">
        <v>40954</v>
      </c>
      <c r="B2188">
        <v>1343.23</v>
      </c>
      <c r="C2188">
        <v>110.5</v>
      </c>
      <c r="D2188" s="21" t="b" cm="1">
        <f t="array" ref="D2188">A2188=_xlfn.AGGREGATE(14,6,$A$2:$A$4815/((YEAR(A2188)=YEAR($A$2:$A$4815))*(MONTH(A2188)=MONTH($A$2:$A$4815))),1)</f>
        <v>0</v>
      </c>
    </row>
    <row r="2189" spans="1:4" x14ac:dyDescent="0.35">
      <c r="A2189" s="68">
        <v>40955</v>
      </c>
      <c r="B2189">
        <v>1358.04</v>
      </c>
      <c r="C2189">
        <v>110.48</v>
      </c>
      <c r="D2189" s="21" t="b" cm="1">
        <f t="array" ref="D2189">A2189=_xlfn.AGGREGATE(14,6,$A$2:$A$4815/((YEAR(A2189)=YEAR($A$2:$A$4815))*(MONTH(A2189)=MONTH($A$2:$A$4815))),1)</f>
        <v>0</v>
      </c>
    </row>
    <row r="2190" spans="1:4" x14ac:dyDescent="0.35">
      <c r="A2190" s="68">
        <v>40956</v>
      </c>
      <c r="B2190">
        <v>1361.23</v>
      </c>
      <c r="C2190">
        <v>110.34</v>
      </c>
      <c r="D2190" s="21" t="b" cm="1">
        <f t="array" ref="D2190">A2190=_xlfn.AGGREGATE(14,6,$A$2:$A$4815/((YEAR(A2190)=YEAR($A$2:$A$4815))*(MONTH(A2190)=MONTH($A$2:$A$4815))),1)</f>
        <v>0</v>
      </c>
    </row>
    <row r="2191" spans="1:4" x14ac:dyDescent="0.35">
      <c r="A2191" s="68">
        <v>40959</v>
      </c>
      <c r="B2191">
        <v>1361.23</v>
      </c>
      <c r="C2191">
        <v>110.34</v>
      </c>
      <c r="D2191" s="21" t="b" cm="1">
        <f t="array" ref="D2191">A2191=_xlfn.AGGREGATE(14,6,$A$2:$A$4815/((YEAR(A2191)=YEAR($A$2:$A$4815))*(MONTH(A2191)=MONTH($A$2:$A$4815))),1)</f>
        <v>0</v>
      </c>
    </row>
    <row r="2192" spans="1:4" x14ac:dyDescent="0.35">
      <c r="A2192" s="68">
        <v>40960</v>
      </c>
      <c r="B2192">
        <v>1362.21</v>
      </c>
      <c r="C2192">
        <v>110.17</v>
      </c>
      <c r="D2192" s="21" t="b" cm="1">
        <f t="array" ref="D2192">A2192=_xlfn.AGGREGATE(14,6,$A$2:$A$4815/((YEAR(A2192)=YEAR($A$2:$A$4815))*(MONTH(A2192)=MONTH($A$2:$A$4815))),1)</f>
        <v>0</v>
      </c>
    </row>
    <row r="2193" spans="1:4" x14ac:dyDescent="0.35">
      <c r="A2193" s="68">
        <v>40961</v>
      </c>
      <c r="B2193">
        <v>1357.66</v>
      </c>
      <c r="C2193">
        <v>110.48</v>
      </c>
      <c r="D2193" s="21" t="b" cm="1">
        <f t="array" ref="D2193">A2193=_xlfn.AGGREGATE(14,6,$A$2:$A$4815/((YEAR(A2193)=YEAR($A$2:$A$4815))*(MONTH(A2193)=MONTH($A$2:$A$4815))),1)</f>
        <v>0</v>
      </c>
    </row>
    <row r="2194" spans="1:4" x14ac:dyDescent="0.35">
      <c r="A2194" s="68">
        <v>40962</v>
      </c>
      <c r="B2194">
        <v>1363.46</v>
      </c>
      <c r="C2194">
        <v>110.57</v>
      </c>
      <c r="D2194" s="21" t="b" cm="1">
        <f t="array" ref="D2194">A2194=_xlfn.AGGREGATE(14,6,$A$2:$A$4815/((YEAR(A2194)=YEAR($A$2:$A$4815))*(MONTH(A2194)=MONTH($A$2:$A$4815))),1)</f>
        <v>0</v>
      </c>
    </row>
    <row r="2195" spans="1:4" x14ac:dyDescent="0.35">
      <c r="A2195" s="68">
        <v>40963</v>
      </c>
      <c r="B2195">
        <v>1365.74</v>
      </c>
      <c r="C2195">
        <v>110.6</v>
      </c>
      <c r="D2195" s="21" t="b" cm="1">
        <f t="array" ref="D2195">A2195=_xlfn.AGGREGATE(14,6,$A$2:$A$4815/((YEAR(A2195)=YEAR($A$2:$A$4815))*(MONTH(A2195)=MONTH($A$2:$A$4815))),1)</f>
        <v>0</v>
      </c>
    </row>
    <row r="2196" spans="1:4" x14ac:dyDescent="0.35">
      <c r="A2196" s="68">
        <v>40966</v>
      </c>
      <c r="B2196">
        <v>1367.59</v>
      </c>
      <c r="C2196">
        <v>110.95</v>
      </c>
      <c r="D2196" s="21" t="b" cm="1">
        <f t="array" ref="D2196">A2196=_xlfn.AGGREGATE(14,6,$A$2:$A$4815/((YEAR(A2196)=YEAR($A$2:$A$4815))*(MONTH(A2196)=MONTH($A$2:$A$4815))),1)</f>
        <v>0</v>
      </c>
    </row>
    <row r="2197" spans="1:4" x14ac:dyDescent="0.35">
      <c r="A2197" s="68">
        <v>40967</v>
      </c>
      <c r="B2197">
        <v>1372.18</v>
      </c>
      <c r="C2197">
        <v>110.87</v>
      </c>
      <c r="D2197" s="21" t="b" cm="1">
        <f t="array" ref="D2197">A2197=_xlfn.AGGREGATE(14,6,$A$2:$A$4815/((YEAR(A2197)=YEAR($A$2:$A$4815))*(MONTH(A2197)=MONTH($A$2:$A$4815))),1)</f>
        <v>0</v>
      </c>
    </row>
    <row r="2198" spans="1:4" x14ac:dyDescent="0.35">
      <c r="A2198" s="68">
        <v>40968</v>
      </c>
      <c r="B2198">
        <v>1365.68</v>
      </c>
      <c r="C2198">
        <v>110.76</v>
      </c>
      <c r="D2198" s="21" t="b" cm="1">
        <f t="array" ref="D2198">A2198=_xlfn.AGGREGATE(14,6,$A$2:$A$4815/((YEAR(A2198)=YEAR($A$2:$A$4815))*(MONTH(A2198)=MONTH($A$2:$A$4815))),1)</f>
        <v>1</v>
      </c>
    </row>
    <row r="2199" spans="1:4" x14ac:dyDescent="0.35">
      <c r="A2199" s="68">
        <v>40969</v>
      </c>
      <c r="B2199">
        <v>1374.09</v>
      </c>
      <c r="C2199">
        <v>110.26</v>
      </c>
      <c r="D2199" s="21" t="b" cm="1">
        <f t="array" ref="D2199">A2199=_xlfn.AGGREGATE(14,6,$A$2:$A$4815/((YEAR(A2199)=YEAR($A$2:$A$4815))*(MONTH(A2199)=MONTH($A$2:$A$4815))),1)</f>
        <v>0</v>
      </c>
    </row>
    <row r="2200" spans="1:4" x14ac:dyDescent="0.35">
      <c r="A2200" s="68">
        <v>40970</v>
      </c>
      <c r="B2200">
        <v>1369.63</v>
      </c>
      <c r="C2200">
        <v>110.5</v>
      </c>
      <c r="D2200" s="21" t="b" cm="1">
        <f t="array" ref="D2200">A2200=_xlfn.AGGREGATE(14,6,$A$2:$A$4815/((YEAR(A2200)=YEAR($A$2:$A$4815))*(MONTH(A2200)=MONTH($A$2:$A$4815))),1)</f>
        <v>0</v>
      </c>
    </row>
    <row r="2201" spans="1:4" x14ac:dyDescent="0.35">
      <c r="A2201" s="68">
        <v>40973</v>
      </c>
      <c r="B2201">
        <v>1364.34</v>
      </c>
      <c r="C2201">
        <v>110.34</v>
      </c>
      <c r="D2201" s="21" t="b" cm="1">
        <f t="array" ref="D2201">A2201=_xlfn.AGGREGATE(14,6,$A$2:$A$4815/((YEAR(A2201)=YEAR($A$2:$A$4815))*(MONTH(A2201)=MONTH($A$2:$A$4815))),1)</f>
        <v>0</v>
      </c>
    </row>
    <row r="2202" spans="1:4" x14ac:dyDescent="0.35">
      <c r="A2202" s="68">
        <v>40974</v>
      </c>
      <c r="B2202">
        <v>1343.36</v>
      </c>
      <c r="C2202">
        <v>110.56</v>
      </c>
      <c r="D2202" s="21" t="b" cm="1">
        <f t="array" ref="D2202">A2202=_xlfn.AGGREGATE(14,6,$A$2:$A$4815/((YEAR(A2202)=YEAR($A$2:$A$4815))*(MONTH(A2202)=MONTH($A$2:$A$4815))),1)</f>
        <v>0</v>
      </c>
    </row>
    <row r="2203" spans="1:4" x14ac:dyDescent="0.35">
      <c r="A2203" s="68">
        <v>40975</v>
      </c>
      <c r="B2203">
        <v>1352.63</v>
      </c>
      <c r="C2203">
        <v>110.46</v>
      </c>
      <c r="D2203" s="21" t="b" cm="1">
        <f t="array" ref="D2203">A2203=_xlfn.AGGREGATE(14,6,$A$2:$A$4815/((YEAR(A2203)=YEAR($A$2:$A$4815))*(MONTH(A2203)=MONTH($A$2:$A$4815))),1)</f>
        <v>0</v>
      </c>
    </row>
    <row r="2204" spans="1:4" x14ac:dyDescent="0.35">
      <c r="A2204" s="68">
        <v>40976</v>
      </c>
      <c r="B2204">
        <v>1365.91</v>
      </c>
      <c r="C2204">
        <v>110.21</v>
      </c>
      <c r="D2204" s="21" t="b" cm="1">
        <f t="array" ref="D2204">A2204=_xlfn.AGGREGATE(14,6,$A$2:$A$4815/((YEAR(A2204)=YEAR($A$2:$A$4815))*(MONTH(A2204)=MONTH($A$2:$A$4815))),1)</f>
        <v>0</v>
      </c>
    </row>
    <row r="2205" spans="1:4" x14ac:dyDescent="0.35">
      <c r="A2205" s="68">
        <v>40977</v>
      </c>
      <c r="B2205">
        <v>1370.87</v>
      </c>
      <c r="C2205">
        <v>110.19</v>
      </c>
      <c r="D2205" s="21" t="b" cm="1">
        <f t="array" ref="D2205">A2205=_xlfn.AGGREGATE(14,6,$A$2:$A$4815/((YEAR(A2205)=YEAR($A$2:$A$4815))*(MONTH(A2205)=MONTH($A$2:$A$4815))),1)</f>
        <v>0</v>
      </c>
    </row>
    <row r="2206" spans="1:4" x14ac:dyDescent="0.35">
      <c r="A2206" s="68">
        <v>40980</v>
      </c>
      <c r="B2206">
        <v>1371.09</v>
      </c>
      <c r="C2206">
        <v>110.29</v>
      </c>
      <c r="D2206" s="21" t="b" cm="1">
        <f t="array" ref="D2206">A2206=_xlfn.AGGREGATE(14,6,$A$2:$A$4815/((YEAR(A2206)=YEAR($A$2:$A$4815))*(MONTH(A2206)=MONTH($A$2:$A$4815))),1)</f>
        <v>0</v>
      </c>
    </row>
    <row r="2207" spans="1:4" x14ac:dyDescent="0.35">
      <c r="A2207" s="68">
        <v>40981</v>
      </c>
      <c r="B2207">
        <v>1395.95</v>
      </c>
      <c r="C2207">
        <v>109.92</v>
      </c>
      <c r="D2207" s="21" t="b" cm="1">
        <f t="array" ref="D2207">A2207=_xlfn.AGGREGATE(14,6,$A$2:$A$4815/((YEAR(A2207)=YEAR($A$2:$A$4815))*(MONTH(A2207)=MONTH($A$2:$A$4815))),1)</f>
        <v>0</v>
      </c>
    </row>
    <row r="2208" spans="1:4" x14ac:dyDescent="0.35">
      <c r="A2208" s="68">
        <v>40982</v>
      </c>
      <c r="B2208">
        <v>1394.28</v>
      </c>
      <c r="C2208">
        <v>109.32</v>
      </c>
      <c r="D2208" s="21" t="b" cm="1">
        <f t="array" ref="D2208">A2208=_xlfn.AGGREGATE(14,6,$A$2:$A$4815/((YEAR(A2208)=YEAR($A$2:$A$4815))*(MONTH(A2208)=MONTH($A$2:$A$4815))),1)</f>
        <v>0</v>
      </c>
    </row>
    <row r="2209" spans="1:4" x14ac:dyDescent="0.35">
      <c r="A2209" s="68">
        <v>40983</v>
      </c>
      <c r="B2209">
        <v>1402.6</v>
      </c>
      <c r="C2209">
        <v>109.27</v>
      </c>
      <c r="D2209" s="21" t="b" cm="1">
        <f t="array" ref="D2209">A2209=_xlfn.AGGREGATE(14,6,$A$2:$A$4815/((YEAR(A2209)=YEAR($A$2:$A$4815))*(MONTH(A2209)=MONTH($A$2:$A$4815))),1)</f>
        <v>0</v>
      </c>
    </row>
    <row r="2210" spans="1:4" x14ac:dyDescent="0.35">
      <c r="A2210" s="68">
        <v>40984</v>
      </c>
      <c r="B2210">
        <v>1404.17</v>
      </c>
      <c r="C2210">
        <v>109.28</v>
      </c>
      <c r="D2210" s="21" t="b" cm="1">
        <f t="array" ref="D2210">A2210=_xlfn.AGGREGATE(14,6,$A$2:$A$4815/((YEAR(A2210)=YEAR($A$2:$A$4815))*(MONTH(A2210)=MONTH($A$2:$A$4815))),1)</f>
        <v>0</v>
      </c>
    </row>
    <row r="2211" spans="1:4" x14ac:dyDescent="0.35">
      <c r="A2211" s="68">
        <v>40987</v>
      </c>
      <c r="B2211">
        <v>1409.75</v>
      </c>
      <c r="C2211">
        <v>108.93</v>
      </c>
      <c r="D2211" s="21" t="b" cm="1">
        <f t="array" ref="D2211">A2211=_xlfn.AGGREGATE(14,6,$A$2:$A$4815/((YEAR(A2211)=YEAR($A$2:$A$4815))*(MONTH(A2211)=MONTH($A$2:$A$4815))),1)</f>
        <v>0</v>
      </c>
    </row>
    <row r="2212" spans="1:4" x14ac:dyDescent="0.35">
      <c r="A2212" s="68">
        <v>40988</v>
      </c>
      <c r="B2212">
        <v>1405.52</v>
      </c>
      <c r="C2212">
        <v>109.09</v>
      </c>
      <c r="D2212" s="21" t="b" cm="1">
        <f t="array" ref="D2212">A2212=_xlfn.AGGREGATE(14,6,$A$2:$A$4815/((YEAR(A2212)=YEAR($A$2:$A$4815))*(MONTH(A2212)=MONTH($A$2:$A$4815))),1)</f>
        <v>0</v>
      </c>
    </row>
    <row r="2213" spans="1:4" x14ac:dyDescent="0.35">
      <c r="A2213" s="68">
        <v>40989</v>
      </c>
      <c r="B2213">
        <v>1402.9</v>
      </c>
      <c r="C2213">
        <v>109.35</v>
      </c>
      <c r="D2213" s="21" t="b" cm="1">
        <f t="array" ref="D2213">A2213=_xlfn.AGGREGATE(14,6,$A$2:$A$4815/((YEAR(A2213)=YEAR($A$2:$A$4815))*(MONTH(A2213)=MONTH($A$2:$A$4815))),1)</f>
        <v>0</v>
      </c>
    </row>
    <row r="2214" spans="1:4" x14ac:dyDescent="0.35">
      <c r="A2214" s="68">
        <v>40990</v>
      </c>
      <c r="B2214">
        <v>1392.79</v>
      </c>
      <c r="C2214">
        <v>109.45</v>
      </c>
      <c r="D2214" s="21" t="b" cm="1">
        <f t="array" ref="D2214">A2214=_xlfn.AGGREGATE(14,6,$A$2:$A$4815/((YEAR(A2214)=YEAR($A$2:$A$4815))*(MONTH(A2214)=MONTH($A$2:$A$4815))),1)</f>
        <v>0</v>
      </c>
    </row>
    <row r="2215" spans="1:4" x14ac:dyDescent="0.35">
      <c r="A2215" s="68">
        <v>40991</v>
      </c>
      <c r="B2215">
        <v>1397.11</v>
      </c>
      <c r="C2215">
        <v>109.7</v>
      </c>
      <c r="D2215" s="21" t="b" cm="1">
        <f t="array" ref="D2215">A2215=_xlfn.AGGREGATE(14,6,$A$2:$A$4815/((YEAR(A2215)=YEAR($A$2:$A$4815))*(MONTH(A2215)=MONTH($A$2:$A$4815))),1)</f>
        <v>0</v>
      </c>
    </row>
    <row r="2216" spans="1:4" x14ac:dyDescent="0.35">
      <c r="A2216" s="68">
        <v>40994</v>
      </c>
      <c r="B2216">
        <v>1416.51</v>
      </c>
      <c r="C2216">
        <v>109.62</v>
      </c>
      <c r="D2216" s="21" t="b" cm="1">
        <f t="array" ref="D2216">A2216=_xlfn.AGGREGATE(14,6,$A$2:$A$4815/((YEAR(A2216)=YEAR($A$2:$A$4815))*(MONTH(A2216)=MONTH($A$2:$A$4815))),1)</f>
        <v>0</v>
      </c>
    </row>
    <row r="2217" spans="1:4" x14ac:dyDescent="0.35">
      <c r="A2217" s="68">
        <v>40995</v>
      </c>
      <c r="B2217">
        <v>1412.52</v>
      </c>
      <c r="C2217">
        <v>109.74</v>
      </c>
      <c r="D2217" s="21" t="b" cm="1">
        <f t="array" ref="D2217">A2217=_xlfn.AGGREGATE(14,6,$A$2:$A$4815/((YEAR(A2217)=YEAR($A$2:$A$4815))*(MONTH(A2217)=MONTH($A$2:$A$4815))),1)</f>
        <v>0</v>
      </c>
    </row>
    <row r="2218" spans="1:4" x14ac:dyDescent="0.35">
      <c r="A2218" s="68">
        <v>40996</v>
      </c>
      <c r="B2218">
        <v>1405.54</v>
      </c>
      <c r="C2218">
        <v>109.72</v>
      </c>
      <c r="D2218" s="21" t="b" cm="1">
        <f t="array" ref="D2218">A2218=_xlfn.AGGREGATE(14,6,$A$2:$A$4815/((YEAR(A2218)=YEAR($A$2:$A$4815))*(MONTH(A2218)=MONTH($A$2:$A$4815))),1)</f>
        <v>0</v>
      </c>
    </row>
    <row r="2219" spans="1:4" x14ac:dyDescent="0.35">
      <c r="A2219" s="68">
        <v>40997</v>
      </c>
      <c r="B2219">
        <v>1403.28</v>
      </c>
      <c r="C2219">
        <v>110.02</v>
      </c>
      <c r="D2219" s="21" t="b" cm="1">
        <f t="array" ref="D2219">A2219=_xlfn.AGGREGATE(14,6,$A$2:$A$4815/((YEAR(A2219)=YEAR($A$2:$A$4815))*(MONTH(A2219)=MONTH($A$2:$A$4815))),1)</f>
        <v>0</v>
      </c>
    </row>
    <row r="2220" spans="1:4" x14ac:dyDescent="0.35">
      <c r="A2220" s="68">
        <v>40998</v>
      </c>
      <c r="B2220">
        <v>1408.47</v>
      </c>
      <c r="C2220">
        <v>109.85</v>
      </c>
      <c r="D2220" s="21" t="b" cm="1">
        <f t="array" ref="D2220">A2220=_xlfn.AGGREGATE(14,6,$A$2:$A$4815/((YEAR(A2220)=YEAR($A$2:$A$4815))*(MONTH(A2220)=MONTH($A$2:$A$4815))),1)</f>
        <v>1</v>
      </c>
    </row>
    <row r="2221" spans="1:4" x14ac:dyDescent="0.35">
      <c r="A2221" s="68">
        <v>41001</v>
      </c>
      <c r="B2221">
        <v>1419.04</v>
      </c>
      <c r="C2221">
        <v>109.62</v>
      </c>
      <c r="D2221" s="21" t="b" cm="1">
        <f t="array" ref="D2221">A2221=_xlfn.AGGREGATE(14,6,$A$2:$A$4815/((YEAR(A2221)=YEAR($A$2:$A$4815))*(MONTH(A2221)=MONTH($A$2:$A$4815))),1)</f>
        <v>0</v>
      </c>
    </row>
    <row r="2222" spans="1:4" x14ac:dyDescent="0.35">
      <c r="A2222" s="68">
        <v>41002</v>
      </c>
      <c r="B2222">
        <v>1413.38</v>
      </c>
      <c r="C2222">
        <v>109.15</v>
      </c>
      <c r="D2222" s="21" t="b" cm="1">
        <f t="array" ref="D2222">A2222=_xlfn.AGGREGATE(14,6,$A$2:$A$4815/((YEAR(A2222)=YEAR($A$2:$A$4815))*(MONTH(A2222)=MONTH($A$2:$A$4815))),1)</f>
        <v>0</v>
      </c>
    </row>
    <row r="2223" spans="1:4" x14ac:dyDescent="0.35">
      <c r="A2223" s="68">
        <v>41003</v>
      </c>
      <c r="B2223">
        <v>1398.96</v>
      </c>
      <c r="C2223">
        <v>109.38</v>
      </c>
      <c r="D2223" s="21" t="b" cm="1">
        <f t="array" ref="D2223">A2223=_xlfn.AGGREGATE(14,6,$A$2:$A$4815/((YEAR(A2223)=YEAR($A$2:$A$4815))*(MONTH(A2223)=MONTH($A$2:$A$4815))),1)</f>
        <v>0</v>
      </c>
    </row>
    <row r="2224" spans="1:4" x14ac:dyDescent="0.35">
      <c r="A2224" s="68">
        <v>41004</v>
      </c>
      <c r="B2224">
        <v>1398.08</v>
      </c>
      <c r="C2224">
        <v>109.63</v>
      </c>
      <c r="D2224" s="21" t="b" cm="1">
        <f t="array" ref="D2224">A2224=_xlfn.AGGREGATE(14,6,$A$2:$A$4815/((YEAR(A2224)=YEAR($A$2:$A$4815))*(MONTH(A2224)=MONTH($A$2:$A$4815))),1)</f>
        <v>0</v>
      </c>
    </row>
    <row r="2225" spans="1:4" x14ac:dyDescent="0.35">
      <c r="A2225" s="68">
        <v>41005</v>
      </c>
      <c r="B2225">
        <v>1398.08</v>
      </c>
      <c r="C2225">
        <v>109.63</v>
      </c>
      <c r="D2225" s="21" t="b" cm="1">
        <f t="array" ref="D2225">A2225=_xlfn.AGGREGATE(14,6,$A$2:$A$4815/((YEAR(A2225)=YEAR($A$2:$A$4815))*(MONTH(A2225)=MONTH($A$2:$A$4815))),1)</f>
        <v>0</v>
      </c>
    </row>
    <row r="2226" spans="1:4" x14ac:dyDescent="0.35">
      <c r="A2226" s="68">
        <v>41008</v>
      </c>
      <c r="B2226">
        <v>1382.2</v>
      </c>
      <c r="C2226">
        <v>110.11</v>
      </c>
      <c r="D2226" s="21" t="b" cm="1">
        <f t="array" ref="D2226">A2226=_xlfn.AGGREGATE(14,6,$A$2:$A$4815/((YEAR(A2226)=YEAR($A$2:$A$4815))*(MONTH(A2226)=MONTH($A$2:$A$4815))),1)</f>
        <v>0</v>
      </c>
    </row>
    <row r="2227" spans="1:4" x14ac:dyDescent="0.35">
      <c r="A2227" s="68">
        <v>41009</v>
      </c>
      <c r="B2227">
        <v>1358.59</v>
      </c>
      <c r="C2227">
        <v>110.12</v>
      </c>
      <c r="D2227" s="21" t="b" cm="1">
        <f t="array" ref="D2227">A2227=_xlfn.AGGREGATE(14,6,$A$2:$A$4815/((YEAR(A2227)=YEAR($A$2:$A$4815))*(MONTH(A2227)=MONTH($A$2:$A$4815))),1)</f>
        <v>0</v>
      </c>
    </row>
    <row r="2228" spans="1:4" x14ac:dyDescent="0.35">
      <c r="A2228" s="68">
        <v>41010</v>
      </c>
      <c r="B2228">
        <v>1368.71</v>
      </c>
      <c r="C2228">
        <v>110.13</v>
      </c>
      <c r="D2228" s="21" t="b" cm="1">
        <f t="array" ref="D2228">A2228=_xlfn.AGGREGATE(14,6,$A$2:$A$4815/((YEAR(A2228)=YEAR($A$2:$A$4815))*(MONTH(A2228)=MONTH($A$2:$A$4815))),1)</f>
        <v>0</v>
      </c>
    </row>
    <row r="2229" spans="1:4" x14ac:dyDescent="0.35">
      <c r="A2229" s="68">
        <v>41011</v>
      </c>
      <c r="B2229">
        <v>1387.57</v>
      </c>
      <c r="C2229">
        <v>110.02</v>
      </c>
      <c r="D2229" s="21" t="b" cm="1">
        <f t="array" ref="D2229">A2229=_xlfn.AGGREGATE(14,6,$A$2:$A$4815/((YEAR(A2229)=YEAR($A$2:$A$4815))*(MONTH(A2229)=MONTH($A$2:$A$4815))),1)</f>
        <v>0</v>
      </c>
    </row>
    <row r="2230" spans="1:4" x14ac:dyDescent="0.35">
      <c r="A2230" s="68">
        <v>41012</v>
      </c>
      <c r="B2230">
        <v>1370.26</v>
      </c>
      <c r="C2230">
        <v>110.36</v>
      </c>
      <c r="D2230" s="21" t="b" cm="1">
        <f t="array" ref="D2230">A2230=_xlfn.AGGREGATE(14,6,$A$2:$A$4815/((YEAR(A2230)=YEAR($A$2:$A$4815))*(MONTH(A2230)=MONTH($A$2:$A$4815))),1)</f>
        <v>0</v>
      </c>
    </row>
    <row r="2231" spans="1:4" x14ac:dyDescent="0.35">
      <c r="A2231" s="68">
        <v>41015</v>
      </c>
      <c r="B2231">
        <v>1369.57</v>
      </c>
      <c r="C2231">
        <v>110.38</v>
      </c>
      <c r="D2231" s="21" t="b" cm="1">
        <f t="array" ref="D2231">A2231=_xlfn.AGGREGATE(14,6,$A$2:$A$4815/((YEAR(A2231)=YEAR($A$2:$A$4815))*(MONTH(A2231)=MONTH($A$2:$A$4815))),1)</f>
        <v>0</v>
      </c>
    </row>
    <row r="2232" spans="1:4" x14ac:dyDescent="0.35">
      <c r="A2232" s="68">
        <v>41016</v>
      </c>
      <c r="B2232">
        <v>1390.78</v>
      </c>
      <c r="C2232">
        <v>110.4</v>
      </c>
      <c r="D2232" s="21" t="b" cm="1">
        <f t="array" ref="D2232">A2232=_xlfn.AGGREGATE(14,6,$A$2:$A$4815/((YEAR(A2232)=YEAR($A$2:$A$4815))*(MONTH(A2232)=MONTH($A$2:$A$4815))),1)</f>
        <v>0</v>
      </c>
    </row>
    <row r="2233" spans="1:4" x14ac:dyDescent="0.35">
      <c r="A2233" s="68">
        <v>41017</v>
      </c>
      <c r="B2233">
        <v>1385.14</v>
      </c>
      <c r="C2233">
        <v>110.54</v>
      </c>
      <c r="D2233" s="21" t="b" cm="1">
        <f t="array" ref="D2233">A2233=_xlfn.AGGREGATE(14,6,$A$2:$A$4815/((YEAR(A2233)=YEAR($A$2:$A$4815))*(MONTH(A2233)=MONTH($A$2:$A$4815))),1)</f>
        <v>0</v>
      </c>
    </row>
    <row r="2234" spans="1:4" x14ac:dyDescent="0.35">
      <c r="A2234" s="68">
        <v>41018</v>
      </c>
      <c r="B2234">
        <v>1376.92</v>
      </c>
      <c r="C2234">
        <v>110.46</v>
      </c>
      <c r="D2234" s="21" t="b" cm="1">
        <f t="array" ref="D2234">A2234=_xlfn.AGGREGATE(14,6,$A$2:$A$4815/((YEAR(A2234)=YEAR($A$2:$A$4815))*(MONTH(A2234)=MONTH($A$2:$A$4815))),1)</f>
        <v>0</v>
      </c>
    </row>
    <row r="2235" spans="1:4" x14ac:dyDescent="0.35">
      <c r="A2235" s="68">
        <v>41019</v>
      </c>
      <c r="B2235">
        <v>1378.53</v>
      </c>
      <c r="C2235">
        <v>110.48</v>
      </c>
      <c r="D2235" s="21" t="b" cm="1">
        <f t="array" ref="D2235">A2235=_xlfn.AGGREGATE(14,6,$A$2:$A$4815/((YEAR(A2235)=YEAR($A$2:$A$4815))*(MONTH(A2235)=MONTH($A$2:$A$4815))),1)</f>
        <v>0</v>
      </c>
    </row>
    <row r="2236" spans="1:4" x14ac:dyDescent="0.35">
      <c r="A2236" s="68">
        <v>41022</v>
      </c>
      <c r="B2236">
        <v>1366.94</v>
      </c>
      <c r="C2236">
        <v>110.59</v>
      </c>
      <c r="D2236" s="21" t="b" cm="1">
        <f t="array" ref="D2236">A2236=_xlfn.AGGREGATE(14,6,$A$2:$A$4815/((YEAR(A2236)=YEAR($A$2:$A$4815))*(MONTH(A2236)=MONTH($A$2:$A$4815))),1)</f>
        <v>0</v>
      </c>
    </row>
    <row r="2237" spans="1:4" x14ac:dyDescent="0.35">
      <c r="A2237" s="68">
        <v>41023</v>
      </c>
      <c r="B2237">
        <v>1371.97</v>
      </c>
      <c r="C2237">
        <v>110.43</v>
      </c>
      <c r="D2237" s="21" t="b" cm="1">
        <f t="array" ref="D2237">A2237=_xlfn.AGGREGATE(14,6,$A$2:$A$4815/((YEAR(A2237)=YEAR($A$2:$A$4815))*(MONTH(A2237)=MONTH($A$2:$A$4815))),1)</f>
        <v>0</v>
      </c>
    </row>
    <row r="2238" spans="1:4" x14ac:dyDescent="0.35">
      <c r="A2238" s="68">
        <v>41024</v>
      </c>
      <c r="B2238">
        <v>1390.69</v>
      </c>
      <c r="C2238">
        <v>110.48</v>
      </c>
      <c r="D2238" s="21" t="b" cm="1">
        <f t="array" ref="D2238">A2238=_xlfn.AGGREGATE(14,6,$A$2:$A$4815/((YEAR(A2238)=YEAR($A$2:$A$4815))*(MONTH(A2238)=MONTH($A$2:$A$4815))),1)</f>
        <v>0</v>
      </c>
    </row>
    <row r="2239" spans="1:4" x14ac:dyDescent="0.35">
      <c r="A2239" s="68">
        <v>41025</v>
      </c>
      <c r="B2239">
        <v>1399.98</v>
      </c>
      <c r="C2239">
        <v>110.65</v>
      </c>
      <c r="D2239" s="21" t="b" cm="1">
        <f t="array" ref="D2239">A2239=_xlfn.AGGREGATE(14,6,$A$2:$A$4815/((YEAR(A2239)=YEAR($A$2:$A$4815))*(MONTH(A2239)=MONTH($A$2:$A$4815))),1)</f>
        <v>0</v>
      </c>
    </row>
    <row r="2240" spans="1:4" x14ac:dyDescent="0.35">
      <c r="A2240" s="68">
        <v>41026</v>
      </c>
      <c r="B2240">
        <v>1403.36</v>
      </c>
      <c r="C2240">
        <v>110.64</v>
      </c>
      <c r="D2240" s="21" t="b" cm="1">
        <f t="array" ref="D2240">A2240=_xlfn.AGGREGATE(14,6,$A$2:$A$4815/((YEAR(A2240)=YEAR($A$2:$A$4815))*(MONTH(A2240)=MONTH($A$2:$A$4815))),1)</f>
        <v>0</v>
      </c>
    </row>
    <row r="2241" spans="1:4" x14ac:dyDescent="0.35">
      <c r="A2241" s="68">
        <v>41029</v>
      </c>
      <c r="B2241">
        <v>1397.91</v>
      </c>
      <c r="C2241">
        <v>110.6</v>
      </c>
      <c r="D2241" s="21" t="b" cm="1">
        <f t="array" ref="D2241">A2241=_xlfn.AGGREGATE(14,6,$A$2:$A$4815/((YEAR(A2241)=YEAR($A$2:$A$4815))*(MONTH(A2241)=MONTH($A$2:$A$4815))),1)</f>
        <v>1</v>
      </c>
    </row>
    <row r="2242" spans="1:4" x14ac:dyDescent="0.35">
      <c r="A2242" s="68">
        <v>41030</v>
      </c>
      <c r="B2242">
        <v>1405.82</v>
      </c>
      <c r="C2242">
        <v>110.33</v>
      </c>
      <c r="D2242" s="21" t="b" cm="1">
        <f t="array" ref="D2242">A2242=_xlfn.AGGREGATE(14,6,$A$2:$A$4815/((YEAR(A2242)=YEAR($A$2:$A$4815))*(MONTH(A2242)=MONTH($A$2:$A$4815))),1)</f>
        <v>0</v>
      </c>
    </row>
    <row r="2243" spans="1:4" x14ac:dyDescent="0.35">
      <c r="A2243" s="68">
        <v>41031</v>
      </c>
      <c r="B2243">
        <v>1402.31</v>
      </c>
      <c r="C2243">
        <v>110.44</v>
      </c>
      <c r="D2243" s="21" t="b" cm="1">
        <f t="array" ref="D2243">A2243=_xlfn.AGGREGATE(14,6,$A$2:$A$4815/((YEAR(A2243)=YEAR($A$2:$A$4815))*(MONTH(A2243)=MONTH($A$2:$A$4815))),1)</f>
        <v>0</v>
      </c>
    </row>
    <row r="2244" spans="1:4" x14ac:dyDescent="0.35">
      <c r="A2244" s="68">
        <v>41032</v>
      </c>
      <c r="B2244">
        <v>1391.57</v>
      </c>
      <c r="C2244">
        <v>110.56</v>
      </c>
      <c r="D2244" s="21" t="b" cm="1">
        <f t="array" ref="D2244">A2244=_xlfn.AGGREGATE(14,6,$A$2:$A$4815/((YEAR(A2244)=YEAR($A$2:$A$4815))*(MONTH(A2244)=MONTH($A$2:$A$4815))),1)</f>
        <v>0</v>
      </c>
    </row>
    <row r="2245" spans="1:4" x14ac:dyDescent="0.35">
      <c r="A2245" s="68">
        <v>41033</v>
      </c>
      <c r="B2245">
        <v>1369.1</v>
      </c>
      <c r="C2245">
        <v>110.67</v>
      </c>
      <c r="D2245" s="21" t="b" cm="1">
        <f t="array" ref="D2245">A2245=_xlfn.AGGREGATE(14,6,$A$2:$A$4815/((YEAR(A2245)=YEAR($A$2:$A$4815))*(MONTH(A2245)=MONTH($A$2:$A$4815))),1)</f>
        <v>0</v>
      </c>
    </row>
    <row r="2246" spans="1:4" x14ac:dyDescent="0.35">
      <c r="A2246" s="68">
        <v>41036</v>
      </c>
      <c r="B2246">
        <v>1369.58</v>
      </c>
      <c r="C2246">
        <v>110.71</v>
      </c>
      <c r="D2246" s="21" t="b" cm="1">
        <f t="array" ref="D2246">A2246=_xlfn.AGGREGATE(14,6,$A$2:$A$4815/((YEAR(A2246)=YEAR($A$2:$A$4815))*(MONTH(A2246)=MONTH($A$2:$A$4815))),1)</f>
        <v>0</v>
      </c>
    </row>
    <row r="2247" spans="1:4" x14ac:dyDescent="0.35">
      <c r="A2247" s="68">
        <v>41037</v>
      </c>
      <c r="B2247">
        <v>1363.72</v>
      </c>
      <c r="C2247">
        <v>110.79</v>
      </c>
      <c r="D2247" s="21" t="b" cm="1">
        <f t="array" ref="D2247">A2247=_xlfn.AGGREGATE(14,6,$A$2:$A$4815/((YEAR(A2247)=YEAR($A$2:$A$4815))*(MONTH(A2247)=MONTH($A$2:$A$4815))),1)</f>
        <v>0</v>
      </c>
    </row>
    <row r="2248" spans="1:4" x14ac:dyDescent="0.35">
      <c r="A2248" s="68">
        <v>41038</v>
      </c>
      <c r="B2248">
        <v>1354.58</v>
      </c>
      <c r="C2248">
        <v>110.82</v>
      </c>
      <c r="D2248" s="21" t="b" cm="1">
        <f t="array" ref="D2248">A2248=_xlfn.AGGREGATE(14,6,$A$2:$A$4815/((YEAR(A2248)=YEAR($A$2:$A$4815))*(MONTH(A2248)=MONTH($A$2:$A$4815))),1)</f>
        <v>0</v>
      </c>
    </row>
    <row r="2249" spans="1:4" x14ac:dyDescent="0.35">
      <c r="A2249" s="68">
        <v>41039</v>
      </c>
      <c r="B2249">
        <v>1357.99</v>
      </c>
      <c r="C2249">
        <v>110.71</v>
      </c>
      <c r="D2249" s="21" t="b" cm="1">
        <f t="array" ref="D2249">A2249=_xlfn.AGGREGATE(14,6,$A$2:$A$4815/((YEAR(A2249)=YEAR($A$2:$A$4815))*(MONTH(A2249)=MONTH($A$2:$A$4815))),1)</f>
        <v>0</v>
      </c>
    </row>
    <row r="2250" spans="1:4" x14ac:dyDescent="0.35">
      <c r="A2250" s="68">
        <v>41040</v>
      </c>
      <c r="B2250">
        <v>1353.39</v>
      </c>
      <c r="C2250">
        <v>110.79</v>
      </c>
      <c r="D2250" s="21" t="b" cm="1">
        <f t="array" ref="D2250">A2250=_xlfn.AGGREGATE(14,6,$A$2:$A$4815/((YEAR(A2250)=YEAR($A$2:$A$4815))*(MONTH(A2250)=MONTH($A$2:$A$4815))),1)</f>
        <v>0</v>
      </c>
    </row>
    <row r="2251" spans="1:4" x14ac:dyDescent="0.35">
      <c r="A2251" s="68">
        <v>41043</v>
      </c>
      <c r="B2251">
        <v>1338.35</v>
      </c>
      <c r="C2251">
        <v>111.04</v>
      </c>
      <c r="D2251" s="21" t="b" cm="1">
        <f t="array" ref="D2251">A2251=_xlfn.AGGREGATE(14,6,$A$2:$A$4815/((YEAR(A2251)=YEAR($A$2:$A$4815))*(MONTH(A2251)=MONTH($A$2:$A$4815))),1)</f>
        <v>0</v>
      </c>
    </row>
    <row r="2252" spans="1:4" x14ac:dyDescent="0.35">
      <c r="A2252" s="68">
        <v>41044</v>
      </c>
      <c r="B2252">
        <v>1330.66</v>
      </c>
      <c r="C2252">
        <v>110.98</v>
      </c>
      <c r="D2252" s="21" t="b" cm="1">
        <f t="array" ref="D2252">A2252=_xlfn.AGGREGATE(14,6,$A$2:$A$4815/((YEAR(A2252)=YEAR($A$2:$A$4815))*(MONTH(A2252)=MONTH($A$2:$A$4815))),1)</f>
        <v>0</v>
      </c>
    </row>
    <row r="2253" spans="1:4" x14ac:dyDescent="0.35">
      <c r="A2253" s="68">
        <v>41045</v>
      </c>
      <c r="B2253">
        <v>1324.8</v>
      </c>
      <c r="C2253">
        <v>110.96</v>
      </c>
      <c r="D2253" s="21" t="b" cm="1">
        <f t="array" ref="D2253">A2253=_xlfn.AGGREGATE(14,6,$A$2:$A$4815/((YEAR(A2253)=YEAR($A$2:$A$4815))*(MONTH(A2253)=MONTH($A$2:$A$4815))),1)</f>
        <v>0</v>
      </c>
    </row>
    <row r="2254" spans="1:4" x14ac:dyDescent="0.35">
      <c r="A2254" s="68">
        <v>41046</v>
      </c>
      <c r="B2254">
        <v>1304.8599999999999</v>
      </c>
      <c r="C2254">
        <v>111.03</v>
      </c>
      <c r="D2254" s="21" t="b" cm="1">
        <f t="array" ref="D2254">A2254=_xlfn.AGGREGATE(14,6,$A$2:$A$4815/((YEAR(A2254)=YEAR($A$2:$A$4815))*(MONTH(A2254)=MONTH($A$2:$A$4815))),1)</f>
        <v>0</v>
      </c>
    </row>
    <row r="2255" spans="1:4" x14ac:dyDescent="0.35">
      <c r="A2255" s="68">
        <v>41047</v>
      </c>
      <c r="B2255">
        <v>1295.22</v>
      </c>
      <c r="C2255">
        <v>111</v>
      </c>
      <c r="D2255" s="21" t="b" cm="1">
        <f t="array" ref="D2255">A2255=_xlfn.AGGREGATE(14,6,$A$2:$A$4815/((YEAR(A2255)=YEAR($A$2:$A$4815))*(MONTH(A2255)=MONTH($A$2:$A$4815))),1)</f>
        <v>0</v>
      </c>
    </row>
    <row r="2256" spans="1:4" x14ac:dyDescent="0.35">
      <c r="A2256" s="68">
        <v>41050</v>
      </c>
      <c r="B2256">
        <v>1315.99</v>
      </c>
      <c r="C2256">
        <v>110.98</v>
      </c>
      <c r="D2256" s="21" t="b" cm="1">
        <f t="array" ref="D2256">A2256=_xlfn.AGGREGATE(14,6,$A$2:$A$4815/((YEAR(A2256)=YEAR($A$2:$A$4815))*(MONTH(A2256)=MONTH($A$2:$A$4815))),1)</f>
        <v>0</v>
      </c>
    </row>
    <row r="2257" spans="1:4" x14ac:dyDescent="0.35">
      <c r="A2257" s="68">
        <v>41051</v>
      </c>
      <c r="B2257">
        <v>1316.63</v>
      </c>
      <c r="C2257">
        <v>110.71</v>
      </c>
      <c r="D2257" s="21" t="b" cm="1">
        <f t="array" ref="D2257">A2257=_xlfn.AGGREGATE(14,6,$A$2:$A$4815/((YEAR(A2257)=YEAR($A$2:$A$4815))*(MONTH(A2257)=MONTH($A$2:$A$4815))),1)</f>
        <v>0</v>
      </c>
    </row>
    <row r="2258" spans="1:4" x14ac:dyDescent="0.35">
      <c r="A2258" s="68">
        <v>41052</v>
      </c>
      <c r="B2258">
        <v>1318.86</v>
      </c>
      <c r="C2258">
        <v>110.84</v>
      </c>
      <c r="D2258" s="21" t="b" cm="1">
        <f t="array" ref="D2258">A2258=_xlfn.AGGREGATE(14,6,$A$2:$A$4815/((YEAR(A2258)=YEAR($A$2:$A$4815))*(MONTH(A2258)=MONTH($A$2:$A$4815))),1)</f>
        <v>0</v>
      </c>
    </row>
    <row r="2259" spans="1:4" x14ac:dyDescent="0.35">
      <c r="A2259" s="68">
        <v>41053</v>
      </c>
      <c r="B2259">
        <v>1320.68</v>
      </c>
      <c r="C2259">
        <v>110.75</v>
      </c>
      <c r="D2259" s="21" t="b" cm="1">
        <f t="array" ref="D2259">A2259=_xlfn.AGGREGATE(14,6,$A$2:$A$4815/((YEAR(A2259)=YEAR($A$2:$A$4815))*(MONTH(A2259)=MONTH($A$2:$A$4815))),1)</f>
        <v>0</v>
      </c>
    </row>
    <row r="2260" spans="1:4" x14ac:dyDescent="0.35">
      <c r="A2260" s="68">
        <v>41054</v>
      </c>
      <c r="B2260">
        <v>1317.82</v>
      </c>
      <c r="C2260">
        <v>110.92</v>
      </c>
      <c r="D2260" s="21" t="b" cm="1">
        <f t="array" ref="D2260">A2260=_xlfn.AGGREGATE(14,6,$A$2:$A$4815/((YEAR(A2260)=YEAR($A$2:$A$4815))*(MONTH(A2260)=MONTH($A$2:$A$4815))),1)</f>
        <v>0</v>
      </c>
    </row>
    <row r="2261" spans="1:4" x14ac:dyDescent="0.35">
      <c r="A2261" s="68">
        <v>41057</v>
      </c>
      <c r="B2261">
        <v>1317.82</v>
      </c>
      <c r="C2261">
        <v>110.92</v>
      </c>
      <c r="D2261" s="21" t="b" cm="1">
        <f t="array" ref="D2261">A2261=_xlfn.AGGREGATE(14,6,$A$2:$A$4815/((YEAR(A2261)=YEAR($A$2:$A$4815))*(MONTH(A2261)=MONTH($A$2:$A$4815))),1)</f>
        <v>0</v>
      </c>
    </row>
    <row r="2262" spans="1:4" x14ac:dyDescent="0.35">
      <c r="A2262" s="68">
        <v>41058</v>
      </c>
      <c r="B2262">
        <v>1332.42</v>
      </c>
      <c r="C2262">
        <v>110.86</v>
      </c>
      <c r="D2262" s="21" t="b" cm="1">
        <f t="array" ref="D2262">A2262=_xlfn.AGGREGATE(14,6,$A$2:$A$4815/((YEAR(A2262)=YEAR($A$2:$A$4815))*(MONTH(A2262)=MONTH($A$2:$A$4815))),1)</f>
        <v>0</v>
      </c>
    </row>
    <row r="2263" spans="1:4" x14ac:dyDescent="0.35">
      <c r="A2263" s="68">
        <v>41059</v>
      </c>
      <c r="B2263">
        <v>1313.32</v>
      </c>
      <c r="C2263">
        <v>111.23</v>
      </c>
      <c r="D2263" s="21" t="b" cm="1">
        <f t="array" ref="D2263">A2263=_xlfn.AGGREGATE(14,6,$A$2:$A$4815/((YEAR(A2263)=YEAR($A$2:$A$4815))*(MONTH(A2263)=MONTH($A$2:$A$4815))),1)</f>
        <v>0</v>
      </c>
    </row>
    <row r="2264" spans="1:4" x14ac:dyDescent="0.35">
      <c r="A2264" s="68">
        <v>41060</v>
      </c>
      <c r="B2264">
        <v>1310.33</v>
      </c>
      <c r="C2264">
        <v>111.56</v>
      </c>
      <c r="D2264" s="21" t="b" cm="1">
        <f t="array" ref="D2264">A2264=_xlfn.AGGREGATE(14,6,$A$2:$A$4815/((YEAR(A2264)=YEAR($A$2:$A$4815))*(MONTH(A2264)=MONTH($A$2:$A$4815))),1)</f>
        <v>1</v>
      </c>
    </row>
    <row r="2265" spans="1:4" x14ac:dyDescent="0.35">
      <c r="A2265" s="68">
        <v>41061</v>
      </c>
      <c r="B2265">
        <v>1278.05</v>
      </c>
      <c r="C2265">
        <v>111.6</v>
      </c>
      <c r="D2265" s="21" t="b" cm="1">
        <f t="array" ref="D2265">A2265=_xlfn.AGGREGATE(14,6,$A$2:$A$4815/((YEAR(A2265)=YEAR($A$2:$A$4815))*(MONTH(A2265)=MONTH($A$2:$A$4815))),1)</f>
        <v>0</v>
      </c>
    </row>
    <row r="2266" spans="1:4" x14ac:dyDescent="0.35">
      <c r="A2266" s="68">
        <v>41064</v>
      </c>
      <c r="B2266">
        <v>1278.18</v>
      </c>
      <c r="C2266">
        <v>111.34</v>
      </c>
      <c r="D2266" s="21" t="b" cm="1">
        <f t="array" ref="D2266">A2266=_xlfn.AGGREGATE(14,6,$A$2:$A$4815/((YEAR(A2266)=YEAR($A$2:$A$4815))*(MONTH(A2266)=MONTH($A$2:$A$4815))),1)</f>
        <v>0</v>
      </c>
    </row>
    <row r="2267" spans="1:4" x14ac:dyDescent="0.35">
      <c r="A2267" s="68">
        <v>41065</v>
      </c>
      <c r="B2267">
        <v>1285.5</v>
      </c>
      <c r="C2267">
        <v>111.11</v>
      </c>
      <c r="D2267" s="21" t="b" cm="1">
        <f t="array" ref="D2267">A2267=_xlfn.AGGREGATE(14,6,$A$2:$A$4815/((YEAR(A2267)=YEAR($A$2:$A$4815))*(MONTH(A2267)=MONTH($A$2:$A$4815))),1)</f>
        <v>0</v>
      </c>
    </row>
    <row r="2268" spans="1:4" x14ac:dyDescent="0.35">
      <c r="A2268" s="68">
        <v>41066</v>
      </c>
      <c r="B2268">
        <v>1315.13</v>
      </c>
      <c r="C2268">
        <v>110.78</v>
      </c>
      <c r="D2268" s="21" t="b" cm="1">
        <f t="array" ref="D2268">A2268=_xlfn.AGGREGATE(14,6,$A$2:$A$4815/((YEAR(A2268)=YEAR($A$2:$A$4815))*(MONTH(A2268)=MONTH($A$2:$A$4815))),1)</f>
        <v>0</v>
      </c>
    </row>
    <row r="2269" spans="1:4" x14ac:dyDescent="0.35">
      <c r="A2269" s="68">
        <v>41067</v>
      </c>
      <c r="B2269">
        <v>1314.99</v>
      </c>
      <c r="C2269">
        <v>110.95</v>
      </c>
      <c r="D2269" s="21" t="b" cm="1">
        <f t="array" ref="D2269">A2269=_xlfn.AGGREGATE(14,6,$A$2:$A$4815/((YEAR(A2269)=YEAR($A$2:$A$4815))*(MONTH(A2269)=MONTH($A$2:$A$4815))),1)</f>
        <v>0</v>
      </c>
    </row>
    <row r="2270" spans="1:4" x14ac:dyDescent="0.35">
      <c r="A2270" s="68">
        <v>41068</v>
      </c>
      <c r="B2270">
        <v>1325.66</v>
      </c>
      <c r="C2270">
        <v>110.9</v>
      </c>
      <c r="D2270" s="21" t="b" cm="1">
        <f t="array" ref="D2270">A2270=_xlfn.AGGREGATE(14,6,$A$2:$A$4815/((YEAR(A2270)=YEAR($A$2:$A$4815))*(MONTH(A2270)=MONTH($A$2:$A$4815))),1)</f>
        <v>0</v>
      </c>
    </row>
    <row r="2271" spans="1:4" x14ac:dyDescent="0.35">
      <c r="A2271" s="68">
        <v>41071</v>
      </c>
      <c r="B2271">
        <v>1308.93</v>
      </c>
      <c r="C2271">
        <v>111</v>
      </c>
      <c r="D2271" s="21" t="b" cm="1">
        <f t="array" ref="D2271">A2271=_xlfn.AGGREGATE(14,6,$A$2:$A$4815/((YEAR(A2271)=YEAR($A$2:$A$4815))*(MONTH(A2271)=MONTH($A$2:$A$4815))),1)</f>
        <v>0</v>
      </c>
    </row>
    <row r="2272" spans="1:4" x14ac:dyDescent="0.35">
      <c r="A2272" s="68">
        <v>41072</v>
      </c>
      <c r="B2272">
        <v>1324.18</v>
      </c>
      <c r="C2272">
        <v>110.91</v>
      </c>
      <c r="D2272" s="21" t="b" cm="1">
        <f t="array" ref="D2272">A2272=_xlfn.AGGREGATE(14,6,$A$2:$A$4815/((YEAR(A2272)=YEAR($A$2:$A$4815))*(MONTH(A2272)=MONTH($A$2:$A$4815))),1)</f>
        <v>0</v>
      </c>
    </row>
    <row r="2273" spans="1:4" x14ac:dyDescent="0.35">
      <c r="A2273" s="68">
        <v>41073</v>
      </c>
      <c r="B2273">
        <v>1314.88</v>
      </c>
      <c r="C2273">
        <v>111.2</v>
      </c>
      <c r="D2273" s="21" t="b" cm="1">
        <f t="array" ref="D2273">A2273=_xlfn.AGGREGATE(14,6,$A$2:$A$4815/((YEAR(A2273)=YEAR($A$2:$A$4815))*(MONTH(A2273)=MONTH($A$2:$A$4815))),1)</f>
        <v>0</v>
      </c>
    </row>
    <row r="2274" spans="1:4" x14ac:dyDescent="0.35">
      <c r="A2274" s="68">
        <v>41074</v>
      </c>
      <c r="B2274">
        <v>1329.1</v>
      </c>
      <c r="C2274">
        <v>111.12</v>
      </c>
      <c r="D2274" s="21" t="b" cm="1">
        <f t="array" ref="D2274">A2274=_xlfn.AGGREGATE(14,6,$A$2:$A$4815/((YEAR(A2274)=YEAR($A$2:$A$4815))*(MONTH(A2274)=MONTH($A$2:$A$4815))),1)</f>
        <v>0</v>
      </c>
    </row>
    <row r="2275" spans="1:4" x14ac:dyDescent="0.35">
      <c r="A2275" s="68">
        <v>41075</v>
      </c>
      <c r="B2275">
        <v>1342.84</v>
      </c>
      <c r="C2275">
        <v>111.38</v>
      </c>
      <c r="D2275" s="21" t="b" cm="1">
        <f t="array" ref="D2275">A2275=_xlfn.AGGREGATE(14,6,$A$2:$A$4815/((YEAR(A2275)=YEAR($A$2:$A$4815))*(MONTH(A2275)=MONTH($A$2:$A$4815))),1)</f>
        <v>0</v>
      </c>
    </row>
    <row r="2276" spans="1:4" x14ac:dyDescent="0.35">
      <c r="A2276" s="68">
        <v>41078</v>
      </c>
      <c r="B2276">
        <v>1344.78</v>
      </c>
      <c r="C2276">
        <v>111.35</v>
      </c>
      <c r="D2276" s="21" t="b" cm="1">
        <f t="array" ref="D2276">A2276=_xlfn.AGGREGATE(14,6,$A$2:$A$4815/((YEAR(A2276)=YEAR($A$2:$A$4815))*(MONTH(A2276)=MONTH($A$2:$A$4815))),1)</f>
        <v>0</v>
      </c>
    </row>
    <row r="2277" spans="1:4" x14ac:dyDescent="0.35">
      <c r="A2277" s="68">
        <v>41079</v>
      </c>
      <c r="B2277">
        <v>1357.98</v>
      </c>
      <c r="C2277">
        <v>111.22</v>
      </c>
      <c r="D2277" s="21" t="b" cm="1">
        <f t="array" ref="D2277">A2277=_xlfn.AGGREGATE(14,6,$A$2:$A$4815/((YEAR(A2277)=YEAR($A$2:$A$4815))*(MONTH(A2277)=MONTH($A$2:$A$4815))),1)</f>
        <v>0</v>
      </c>
    </row>
    <row r="2278" spans="1:4" x14ac:dyDescent="0.35">
      <c r="A2278" s="68">
        <v>41080</v>
      </c>
      <c r="B2278">
        <v>1355.69</v>
      </c>
      <c r="C2278">
        <v>111.05</v>
      </c>
      <c r="D2278" s="21" t="b" cm="1">
        <f t="array" ref="D2278">A2278=_xlfn.AGGREGATE(14,6,$A$2:$A$4815/((YEAR(A2278)=YEAR($A$2:$A$4815))*(MONTH(A2278)=MONTH($A$2:$A$4815))),1)</f>
        <v>0</v>
      </c>
    </row>
    <row r="2279" spans="1:4" x14ac:dyDescent="0.35">
      <c r="A2279" s="68">
        <v>41081</v>
      </c>
      <c r="B2279">
        <v>1325.51</v>
      </c>
      <c r="C2279">
        <v>111.2</v>
      </c>
      <c r="D2279" s="21" t="b" cm="1">
        <f t="array" ref="D2279">A2279=_xlfn.AGGREGATE(14,6,$A$2:$A$4815/((YEAR(A2279)=YEAR($A$2:$A$4815))*(MONTH(A2279)=MONTH($A$2:$A$4815))),1)</f>
        <v>0</v>
      </c>
    </row>
    <row r="2280" spans="1:4" x14ac:dyDescent="0.35">
      <c r="A2280" s="68">
        <v>41082</v>
      </c>
      <c r="B2280">
        <v>1335.02</v>
      </c>
      <c r="C2280">
        <v>111.04</v>
      </c>
      <c r="D2280" s="21" t="b" cm="1">
        <f t="array" ref="D2280">A2280=_xlfn.AGGREGATE(14,6,$A$2:$A$4815/((YEAR(A2280)=YEAR($A$2:$A$4815))*(MONTH(A2280)=MONTH($A$2:$A$4815))),1)</f>
        <v>0</v>
      </c>
    </row>
    <row r="2281" spans="1:4" x14ac:dyDescent="0.35">
      <c r="A2281" s="68">
        <v>41085</v>
      </c>
      <c r="B2281">
        <v>1313.72</v>
      </c>
      <c r="C2281">
        <v>111.39</v>
      </c>
      <c r="D2281" s="21" t="b" cm="1">
        <f t="array" ref="D2281">A2281=_xlfn.AGGREGATE(14,6,$A$2:$A$4815/((YEAR(A2281)=YEAR($A$2:$A$4815))*(MONTH(A2281)=MONTH($A$2:$A$4815))),1)</f>
        <v>0</v>
      </c>
    </row>
    <row r="2282" spans="1:4" x14ac:dyDescent="0.35">
      <c r="A2282" s="68">
        <v>41086</v>
      </c>
      <c r="B2282">
        <v>1319.99</v>
      </c>
      <c r="C2282">
        <v>111.27</v>
      </c>
      <c r="D2282" s="21" t="b" cm="1">
        <f t="array" ref="D2282">A2282=_xlfn.AGGREGATE(14,6,$A$2:$A$4815/((YEAR(A2282)=YEAR($A$2:$A$4815))*(MONTH(A2282)=MONTH($A$2:$A$4815))),1)</f>
        <v>0</v>
      </c>
    </row>
    <row r="2283" spans="1:4" x14ac:dyDescent="0.35">
      <c r="A2283" s="68">
        <v>41087</v>
      </c>
      <c r="B2283">
        <v>1331.85</v>
      </c>
      <c r="C2283">
        <v>111.32</v>
      </c>
      <c r="D2283" s="21" t="b" cm="1">
        <f t="array" ref="D2283">A2283=_xlfn.AGGREGATE(14,6,$A$2:$A$4815/((YEAR(A2283)=YEAR($A$2:$A$4815))*(MONTH(A2283)=MONTH($A$2:$A$4815))),1)</f>
        <v>0</v>
      </c>
    </row>
    <row r="2284" spans="1:4" x14ac:dyDescent="0.35">
      <c r="A2284" s="68">
        <v>41088</v>
      </c>
      <c r="B2284">
        <v>1329.04</v>
      </c>
      <c r="C2284">
        <v>111.45</v>
      </c>
      <c r="D2284" s="21" t="b" cm="1">
        <f t="array" ref="D2284">A2284=_xlfn.AGGREGATE(14,6,$A$2:$A$4815/((YEAR(A2284)=YEAR($A$2:$A$4815))*(MONTH(A2284)=MONTH($A$2:$A$4815))),1)</f>
        <v>0</v>
      </c>
    </row>
    <row r="2285" spans="1:4" x14ac:dyDescent="0.35">
      <c r="A2285" s="68">
        <v>41089</v>
      </c>
      <c r="B2285">
        <v>1362.16</v>
      </c>
      <c r="C2285">
        <v>111.3</v>
      </c>
      <c r="D2285" s="21" t="b" cm="1">
        <f t="array" ref="D2285">A2285=_xlfn.AGGREGATE(14,6,$A$2:$A$4815/((YEAR(A2285)=YEAR($A$2:$A$4815))*(MONTH(A2285)=MONTH($A$2:$A$4815))),1)</f>
        <v>1</v>
      </c>
    </row>
    <row r="2286" spans="1:4" x14ac:dyDescent="0.35">
      <c r="A2286" s="68">
        <v>41092</v>
      </c>
      <c r="B2286">
        <v>1365.51</v>
      </c>
      <c r="C2286">
        <v>111.29</v>
      </c>
      <c r="D2286" s="21" t="b" cm="1">
        <f t="array" ref="D2286">A2286=_xlfn.AGGREGATE(14,6,$A$2:$A$4815/((YEAR(A2286)=YEAR($A$2:$A$4815))*(MONTH(A2286)=MONTH($A$2:$A$4815))),1)</f>
        <v>0</v>
      </c>
    </row>
    <row r="2287" spans="1:4" x14ac:dyDescent="0.35">
      <c r="A2287" s="68">
        <v>41093</v>
      </c>
      <c r="B2287">
        <v>1374.02</v>
      </c>
      <c r="C2287">
        <v>111.21</v>
      </c>
      <c r="D2287" s="21" t="b" cm="1">
        <f t="array" ref="D2287">A2287=_xlfn.AGGREGATE(14,6,$A$2:$A$4815/((YEAR(A2287)=YEAR($A$2:$A$4815))*(MONTH(A2287)=MONTH($A$2:$A$4815))),1)</f>
        <v>0</v>
      </c>
    </row>
    <row r="2288" spans="1:4" x14ac:dyDescent="0.35">
      <c r="A2288" s="68">
        <v>41094</v>
      </c>
      <c r="B2288">
        <v>1374.02</v>
      </c>
      <c r="C2288">
        <v>111.21</v>
      </c>
      <c r="D2288" s="21" t="b" cm="1">
        <f t="array" ref="D2288">A2288=_xlfn.AGGREGATE(14,6,$A$2:$A$4815/((YEAR(A2288)=YEAR($A$2:$A$4815))*(MONTH(A2288)=MONTH($A$2:$A$4815))),1)</f>
        <v>0</v>
      </c>
    </row>
    <row r="2289" spans="1:4" x14ac:dyDescent="0.35">
      <c r="A2289" s="68">
        <v>41095</v>
      </c>
      <c r="B2289">
        <v>1367.58</v>
      </c>
      <c r="C2289">
        <v>111.5</v>
      </c>
      <c r="D2289" s="21" t="b" cm="1">
        <f t="array" ref="D2289">A2289=_xlfn.AGGREGATE(14,6,$A$2:$A$4815/((YEAR(A2289)=YEAR($A$2:$A$4815))*(MONTH(A2289)=MONTH($A$2:$A$4815))),1)</f>
        <v>0</v>
      </c>
    </row>
    <row r="2290" spans="1:4" x14ac:dyDescent="0.35">
      <c r="A2290" s="68">
        <v>41096</v>
      </c>
      <c r="B2290">
        <v>1354.68</v>
      </c>
      <c r="C2290">
        <v>111.58</v>
      </c>
      <c r="D2290" s="21" t="b" cm="1">
        <f t="array" ref="D2290">A2290=_xlfn.AGGREGATE(14,6,$A$2:$A$4815/((YEAR(A2290)=YEAR($A$2:$A$4815))*(MONTH(A2290)=MONTH($A$2:$A$4815))),1)</f>
        <v>0</v>
      </c>
    </row>
    <row r="2291" spans="1:4" x14ac:dyDescent="0.35">
      <c r="A2291" s="68">
        <v>41099</v>
      </c>
      <c r="B2291">
        <v>1352.46</v>
      </c>
      <c r="C2291">
        <v>111.8</v>
      </c>
      <c r="D2291" s="21" t="b" cm="1">
        <f t="array" ref="D2291">A2291=_xlfn.AGGREGATE(14,6,$A$2:$A$4815/((YEAR(A2291)=YEAR($A$2:$A$4815))*(MONTH(A2291)=MONTH($A$2:$A$4815))),1)</f>
        <v>0</v>
      </c>
    </row>
    <row r="2292" spans="1:4" x14ac:dyDescent="0.35">
      <c r="A2292" s="68">
        <v>41100</v>
      </c>
      <c r="B2292">
        <v>1341.47</v>
      </c>
      <c r="C2292">
        <v>111.85</v>
      </c>
      <c r="D2292" s="21" t="b" cm="1">
        <f t="array" ref="D2292">A2292=_xlfn.AGGREGATE(14,6,$A$2:$A$4815/((YEAR(A2292)=YEAR($A$2:$A$4815))*(MONTH(A2292)=MONTH($A$2:$A$4815))),1)</f>
        <v>0</v>
      </c>
    </row>
    <row r="2293" spans="1:4" x14ac:dyDescent="0.35">
      <c r="A2293" s="68">
        <v>41101</v>
      </c>
      <c r="B2293">
        <v>1341.46</v>
      </c>
      <c r="C2293">
        <v>111.84</v>
      </c>
      <c r="D2293" s="21" t="b" cm="1">
        <f t="array" ref="D2293">A2293=_xlfn.AGGREGATE(14,6,$A$2:$A$4815/((YEAR(A2293)=YEAR($A$2:$A$4815))*(MONTH(A2293)=MONTH($A$2:$A$4815))),1)</f>
        <v>0</v>
      </c>
    </row>
    <row r="2294" spans="1:4" x14ac:dyDescent="0.35">
      <c r="A2294" s="68">
        <v>41102</v>
      </c>
      <c r="B2294">
        <v>1334.76</v>
      </c>
      <c r="C2294">
        <v>112.04</v>
      </c>
      <c r="D2294" s="21" t="b" cm="1">
        <f t="array" ref="D2294">A2294=_xlfn.AGGREGATE(14,6,$A$2:$A$4815/((YEAR(A2294)=YEAR($A$2:$A$4815))*(MONTH(A2294)=MONTH($A$2:$A$4815))),1)</f>
        <v>0</v>
      </c>
    </row>
    <row r="2295" spans="1:4" x14ac:dyDescent="0.35">
      <c r="A2295" s="68">
        <v>41103</v>
      </c>
      <c r="B2295">
        <v>1356.78</v>
      </c>
      <c r="C2295">
        <v>112.08</v>
      </c>
      <c r="D2295" s="21" t="b" cm="1">
        <f t="array" ref="D2295">A2295=_xlfn.AGGREGATE(14,6,$A$2:$A$4815/((YEAR(A2295)=YEAR($A$2:$A$4815))*(MONTH(A2295)=MONTH($A$2:$A$4815))),1)</f>
        <v>0</v>
      </c>
    </row>
    <row r="2296" spans="1:4" x14ac:dyDescent="0.35">
      <c r="A2296" s="68">
        <v>41106</v>
      </c>
      <c r="B2296">
        <v>1353.64</v>
      </c>
      <c r="C2296">
        <v>112.17</v>
      </c>
      <c r="D2296" s="21" t="b" cm="1">
        <f t="array" ref="D2296">A2296=_xlfn.AGGREGATE(14,6,$A$2:$A$4815/((YEAR(A2296)=YEAR($A$2:$A$4815))*(MONTH(A2296)=MONTH($A$2:$A$4815))),1)</f>
        <v>0</v>
      </c>
    </row>
    <row r="2297" spans="1:4" x14ac:dyDescent="0.35">
      <c r="A2297" s="68">
        <v>41107</v>
      </c>
      <c r="B2297">
        <v>1363.67</v>
      </c>
      <c r="C2297">
        <v>112.13</v>
      </c>
      <c r="D2297" s="21" t="b" cm="1">
        <f t="array" ref="D2297">A2297=_xlfn.AGGREGATE(14,6,$A$2:$A$4815/((YEAR(A2297)=YEAR($A$2:$A$4815))*(MONTH(A2297)=MONTH($A$2:$A$4815))),1)</f>
        <v>0</v>
      </c>
    </row>
    <row r="2298" spans="1:4" x14ac:dyDescent="0.35">
      <c r="A2298" s="68">
        <v>41108</v>
      </c>
      <c r="B2298">
        <v>1372.78</v>
      </c>
      <c r="C2298">
        <v>112.35</v>
      </c>
      <c r="D2298" s="21" t="b" cm="1">
        <f t="array" ref="D2298">A2298=_xlfn.AGGREGATE(14,6,$A$2:$A$4815/((YEAR(A2298)=YEAR($A$2:$A$4815))*(MONTH(A2298)=MONTH($A$2:$A$4815))),1)</f>
        <v>0</v>
      </c>
    </row>
    <row r="2299" spans="1:4" x14ac:dyDescent="0.35">
      <c r="A2299" s="68">
        <v>41109</v>
      </c>
      <c r="B2299">
        <v>1376.51</v>
      </c>
      <c r="C2299">
        <v>112.26</v>
      </c>
      <c r="D2299" s="21" t="b" cm="1">
        <f t="array" ref="D2299">A2299=_xlfn.AGGREGATE(14,6,$A$2:$A$4815/((YEAR(A2299)=YEAR($A$2:$A$4815))*(MONTH(A2299)=MONTH($A$2:$A$4815))),1)</f>
        <v>0</v>
      </c>
    </row>
    <row r="2300" spans="1:4" x14ac:dyDescent="0.35">
      <c r="A2300" s="68">
        <v>41110</v>
      </c>
      <c r="B2300">
        <v>1362.66</v>
      </c>
      <c r="C2300">
        <v>112.42</v>
      </c>
      <c r="D2300" s="21" t="b" cm="1">
        <f t="array" ref="D2300">A2300=_xlfn.AGGREGATE(14,6,$A$2:$A$4815/((YEAR(A2300)=YEAR($A$2:$A$4815))*(MONTH(A2300)=MONTH($A$2:$A$4815))),1)</f>
        <v>0</v>
      </c>
    </row>
    <row r="2301" spans="1:4" x14ac:dyDescent="0.35">
      <c r="A2301" s="68">
        <v>41113</v>
      </c>
      <c r="B2301">
        <v>1350.52</v>
      </c>
      <c r="C2301">
        <v>112.52</v>
      </c>
      <c r="D2301" s="21" t="b" cm="1">
        <f t="array" ref="D2301">A2301=_xlfn.AGGREGATE(14,6,$A$2:$A$4815/((YEAR(A2301)=YEAR($A$2:$A$4815))*(MONTH(A2301)=MONTH($A$2:$A$4815))),1)</f>
        <v>0</v>
      </c>
    </row>
    <row r="2302" spans="1:4" x14ac:dyDescent="0.35">
      <c r="A2302" s="68">
        <v>41114</v>
      </c>
      <c r="B2302">
        <v>1338.31</v>
      </c>
      <c r="C2302">
        <v>112.66</v>
      </c>
      <c r="D2302" s="21" t="b" cm="1">
        <f t="array" ref="D2302">A2302=_xlfn.AGGREGATE(14,6,$A$2:$A$4815/((YEAR(A2302)=YEAR($A$2:$A$4815))*(MONTH(A2302)=MONTH($A$2:$A$4815))),1)</f>
        <v>0</v>
      </c>
    </row>
    <row r="2303" spans="1:4" x14ac:dyDescent="0.35">
      <c r="A2303" s="68">
        <v>41115</v>
      </c>
      <c r="B2303">
        <v>1337.89</v>
      </c>
      <c r="C2303">
        <v>112.7</v>
      </c>
      <c r="D2303" s="21" t="b" cm="1">
        <f t="array" ref="D2303">A2303=_xlfn.AGGREGATE(14,6,$A$2:$A$4815/((YEAR(A2303)=YEAR($A$2:$A$4815))*(MONTH(A2303)=MONTH($A$2:$A$4815))),1)</f>
        <v>0</v>
      </c>
    </row>
    <row r="2304" spans="1:4" x14ac:dyDescent="0.35">
      <c r="A2304" s="68">
        <v>41116</v>
      </c>
      <c r="B2304">
        <v>1360.02</v>
      </c>
      <c r="C2304">
        <v>112.63</v>
      </c>
      <c r="D2304" s="21" t="b" cm="1">
        <f t="array" ref="D2304">A2304=_xlfn.AGGREGATE(14,6,$A$2:$A$4815/((YEAR(A2304)=YEAR($A$2:$A$4815))*(MONTH(A2304)=MONTH($A$2:$A$4815))),1)</f>
        <v>0</v>
      </c>
    </row>
    <row r="2305" spans="1:4" x14ac:dyDescent="0.35">
      <c r="A2305" s="68">
        <v>41117</v>
      </c>
      <c r="B2305">
        <v>1385.97</v>
      </c>
      <c r="C2305">
        <v>112.29</v>
      </c>
      <c r="D2305" s="21" t="b" cm="1">
        <f t="array" ref="D2305">A2305=_xlfn.AGGREGATE(14,6,$A$2:$A$4815/((YEAR(A2305)=YEAR($A$2:$A$4815))*(MONTH(A2305)=MONTH($A$2:$A$4815))),1)</f>
        <v>0</v>
      </c>
    </row>
    <row r="2306" spans="1:4" x14ac:dyDescent="0.35">
      <c r="A2306" s="68">
        <v>41120</v>
      </c>
      <c r="B2306">
        <v>1385.3</v>
      </c>
      <c r="C2306">
        <v>112.48</v>
      </c>
      <c r="D2306" s="21" t="b" cm="1">
        <f t="array" ref="D2306">A2306=_xlfn.AGGREGATE(14,6,$A$2:$A$4815/((YEAR(A2306)=YEAR($A$2:$A$4815))*(MONTH(A2306)=MONTH($A$2:$A$4815))),1)</f>
        <v>0</v>
      </c>
    </row>
    <row r="2307" spans="1:4" x14ac:dyDescent="0.35">
      <c r="A2307" s="68">
        <v>41121</v>
      </c>
      <c r="B2307">
        <v>1379.32</v>
      </c>
      <c r="C2307">
        <v>112.59</v>
      </c>
      <c r="D2307" s="21" t="b" cm="1">
        <f t="array" ref="D2307">A2307=_xlfn.AGGREGATE(14,6,$A$2:$A$4815/((YEAR(A2307)=YEAR($A$2:$A$4815))*(MONTH(A2307)=MONTH($A$2:$A$4815))),1)</f>
        <v>1</v>
      </c>
    </row>
    <row r="2308" spans="1:4" x14ac:dyDescent="0.35">
      <c r="A2308" s="68">
        <v>41122</v>
      </c>
      <c r="B2308">
        <v>1375.14</v>
      </c>
      <c r="C2308">
        <v>112.24</v>
      </c>
      <c r="D2308" s="21" t="b" cm="1">
        <f t="array" ref="D2308">A2308=_xlfn.AGGREGATE(14,6,$A$2:$A$4815/((YEAR(A2308)=YEAR($A$2:$A$4815))*(MONTH(A2308)=MONTH($A$2:$A$4815))),1)</f>
        <v>0</v>
      </c>
    </row>
    <row r="2309" spans="1:4" x14ac:dyDescent="0.35">
      <c r="A2309" s="68">
        <v>41123</v>
      </c>
      <c r="B2309">
        <v>1365</v>
      </c>
      <c r="C2309">
        <v>112.26</v>
      </c>
      <c r="D2309" s="21" t="b" cm="1">
        <f t="array" ref="D2309">A2309=_xlfn.AGGREGATE(14,6,$A$2:$A$4815/((YEAR(A2309)=YEAR($A$2:$A$4815))*(MONTH(A2309)=MONTH($A$2:$A$4815))),1)</f>
        <v>0</v>
      </c>
    </row>
    <row r="2310" spans="1:4" x14ac:dyDescent="0.35">
      <c r="A2310" s="68">
        <v>41124</v>
      </c>
      <c r="B2310">
        <v>1390.99</v>
      </c>
      <c r="C2310">
        <v>111.99</v>
      </c>
      <c r="D2310" s="21" t="b" cm="1">
        <f t="array" ref="D2310">A2310=_xlfn.AGGREGATE(14,6,$A$2:$A$4815/((YEAR(A2310)=YEAR($A$2:$A$4815))*(MONTH(A2310)=MONTH($A$2:$A$4815))),1)</f>
        <v>0</v>
      </c>
    </row>
    <row r="2311" spans="1:4" x14ac:dyDescent="0.35">
      <c r="A2311" s="68">
        <v>41127</v>
      </c>
      <c r="B2311">
        <v>1394.23</v>
      </c>
      <c r="C2311">
        <v>112.16</v>
      </c>
      <c r="D2311" s="21" t="b" cm="1">
        <f t="array" ref="D2311">A2311=_xlfn.AGGREGATE(14,6,$A$2:$A$4815/((YEAR(A2311)=YEAR($A$2:$A$4815))*(MONTH(A2311)=MONTH($A$2:$A$4815))),1)</f>
        <v>0</v>
      </c>
    </row>
    <row r="2312" spans="1:4" x14ac:dyDescent="0.35">
      <c r="A2312" s="68">
        <v>41128</v>
      </c>
      <c r="B2312">
        <v>1401.35</v>
      </c>
      <c r="C2312">
        <v>111.86</v>
      </c>
      <c r="D2312" s="21" t="b" cm="1">
        <f t="array" ref="D2312">A2312=_xlfn.AGGREGATE(14,6,$A$2:$A$4815/((YEAR(A2312)=YEAR($A$2:$A$4815))*(MONTH(A2312)=MONTH($A$2:$A$4815))),1)</f>
        <v>0</v>
      </c>
    </row>
    <row r="2313" spans="1:4" x14ac:dyDescent="0.35">
      <c r="A2313" s="68">
        <v>41129</v>
      </c>
      <c r="B2313">
        <v>1402.22</v>
      </c>
      <c r="C2313">
        <v>111.72</v>
      </c>
      <c r="D2313" s="21" t="b" cm="1">
        <f t="array" ref="D2313">A2313=_xlfn.AGGREGATE(14,6,$A$2:$A$4815/((YEAR(A2313)=YEAR($A$2:$A$4815))*(MONTH(A2313)=MONTH($A$2:$A$4815))),1)</f>
        <v>0</v>
      </c>
    </row>
    <row r="2314" spans="1:4" x14ac:dyDescent="0.35">
      <c r="A2314" s="68">
        <v>41130</v>
      </c>
      <c r="B2314">
        <v>1402.8</v>
      </c>
      <c r="C2314">
        <v>111.69</v>
      </c>
      <c r="D2314" s="21" t="b" cm="1">
        <f t="array" ref="D2314">A2314=_xlfn.AGGREGATE(14,6,$A$2:$A$4815/((YEAR(A2314)=YEAR($A$2:$A$4815))*(MONTH(A2314)=MONTH($A$2:$A$4815))),1)</f>
        <v>0</v>
      </c>
    </row>
    <row r="2315" spans="1:4" x14ac:dyDescent="0.35">
      <c r="A2315" s="68">
        <v>41131</v>
      </c>
      <c r="B2315">
        <v>1405.87</v>
      </c>
      <c r="C2315">
        <v>111.87</v>
      </c>
      <c r="D2315" s="21" t="b" cm="1">
        <f t="array" ref="D2315">A2315=_xlfn.AGGREGATE(14,6,$A$2:$A$4815/((YEAR(A2315)=YEAR($A$2:$A$4815))*(MONTH(A2315)=MONTH($A$2:$A$4815))),1)</f>
        <v>0</v>
      </c>
    </row>
    <row r="2316" spans="1:4" x14ac:dyDescent="0.35">
      <c r="A2316" s="68">
        <v>41134</v>
      </c>
      <c r="B2316">
        <v>1404.11</v>
      </c>
      <c r="C2316">
        <v>111.86</v>
      </c>
      <c r="D2316" s="21" t="b" cm="1">
        <f t="array" ref="D2316">A2316=_xlfn.AGGREGATE(14,6,$A$2:$A$4815/((YEAR(A2316)=YEAR($A$2:$A$4815))*(MONTH(A2316)=MONTH($A$2:$A$4815))),1)</f>
        <v>0</v>
      </c>
    </row>
    <row r="2317" spans="1:4" x14ac:dyDescent="0.35">
      <c r="A2317" s="68">
        <v>41135</v>
      </c>
      <c r="B2317">
        <v>1403.93</v>
      </c>
      <c r="C2317">
        <v>111.6</v>
      </c>
      <c r="D2317" s="21" t="b" cm="1">
        <f t="array" ref="D2317">A2317=_xlfn.AGGREGATE(14,6,$A$2:$A$4815/((YEAR(A2317)=YEAR($A$2:$A$4815))*(MONTH(A2317)=MONTH($A$2:$A$4815))),1)</f>
        <v>0</v>
      </c>
    </row>
    <row r="2318" spans="1:4" x14ac:dyDescent="0.35">
      <c r="A2318" s="68">
        <v>41136</v>
      </c>
      <c r="B2318">
        <v>1405.53</v>
      </c>
      <c r="C2318">
        <v>111.24</v>
      </c>
      <c r="D2318" s="21" t="b" cm="1">
        <f t="array" ref="D2318">A2318=_xlfn.AGGREGATE(14,6,$A$2:$A$4815/((YEAR(A2318)=YEAR($A$2:$A$4815))*(MONTH(A2318)=MONTH($A$2:$A$4815))),1)</f>
        <v>0</v>
      </c>
    </row>
    <row r="2319" spans="1:4" x14ac:dyDescent="0.35">
      <c r="A2319" s="68">
        <v>41137</v>
      </c>
      <c r="B2319">
        <v>1415.51</v>
      </c>
      <c r="C2319">
        <v>111.1</v>
      </c>
      <c r="D2319" s="21" t="b" cm="1">
        <f t="array" ref="D2319">A2319=_xlfn.AGGREGATE(14,6,$A$2:$A$4815/((YEAR(A2319)=YEAR($A$2:$A$4815))*(MONTH(A2319)=MONTH($A$2:$A$4815))),1)</f>
        <v>0</v>
      </c>
    </row>
    <row r="2320" spans="1:4" x14ac:dyDescent="0.35">
      <c r="A2320" s="68">
        <v>41138</v>
      </c>
      <c r="B2320">
        <v>1418.16</v>
      </c>
      <c r="C2320">
        <v>111.23</v>
      </c>
      <c r="D2320" s="21" t="b" cm="1">
        <f t="array" ref="D2320">A2320=_xlfn.AGGREGATE(14,6,$A$2:$A$4815/((YEAR(A2320)=YEAR($A$2:$A$4815))*(MONTH(A2320)=MONTH($A$2:$A$4815))),1)</f>
        <v>0</v>
      </c>
    </row>
    <row r="2321" spans="1:4" x14ac:dyDescent="0.35">
      <c r="A2321" s="68">
        <v>41141</v>
      </c>
      <c r="B2321">
        <v>1418.13</v>
      </c>
      <c r="C2321">
        <v>111.19</v>
      </c>
      <c r="D2321" s="21" t="b" cm="1">
        <f t="array" ref="D2321">A2321=_xlfn.AGGREGATE(14,6,$A$2:$A$4815/((YEAR(A2321)=YEAR($A$2:$A$4815))*(MONTH(A2321)=MONTH($A$2:$A$4815))),1)</f>
        <v>0</v>
      </c>
    </row>
    <row r="2322" spans="1:4" x14ac:dyDescent="0.35">
      <c r="A2322" s="68">
        <v>41142</v>
      </c>
      <c r="B2322">
        <v>1413.17</v>
      </c>
      <c r="C2322">
        <v>111.34</v>
      </c>
      <c r="D2322" s="21" t="b" cm="1">
        <f t="array" ref="D2322">A2322=_xlfn.AGGREGATE(14,6,$A$2:$A$4815/((YEAR(A2322)=YEAR($A$2:$A$4815))*(MONTH(A2322)=MONTH($A$2:$A$4815))),1)</f>
        <v>0</v>
      </c>
    </row>
    <row r="2323" spans="1:4" x14ac:dyDescent="0.35">
      <c r="A2323" s="68">
        <v>41143</v>
      </c>
      <c r="B2323">
        <v>1413.49</v>
      </c>
      <c r="C2323">
        <v>111.82</v>
      </c>
      <c r="D2323" s="21" t="b" cm="1">
        <f t="array" ref="D2323">A2323=_xlfn.AGGREGATE(14,6,$A$2:$A$4815/((YEAR(A2323)=YEAR($A$2:$A$4815))*(MONTH(A2323)=MONTH($A$2:$A$4815))),1)</f>
        <v>0</v>
      </c>
    </row>
    <row r="2324" spans="1:4" x14ac:dyDescent="0.35">
      <c r="A2324" s="68">
        <v>41144</v>
      </c>
      <c r="B2324">
        <v>1402.08</v>
      </c>
      <c r="C2324">
        <v>111.9</v>
      </c>
      <c r="D2324" s="21" t="b" cm="1">
        <f t="array" ref="D2324">A2324=_xlfn.AGGREGATE(14,6,$A$2:$A$4815/((YEAR(A2324)=YEAR($A$2:$A$4815))*(MONTH(A2324)=MONTH($A$2:$A$4815))),1)</f>
        <v>0</v>
      </c>
    </row>
    <row r="2325" spans="1:4" x14ac:dyDescent="0.35">
      <c r="A2325" s="68">
        <v>41145</v>
      </c>
      <c r="B2325">
        <v>1411.13</v>
      </c>
      <c r="C2325">
        <v>111.82</v>
      </c>
      <c r="D2325" s="21" t="b" cm="1">
        <f t="array" ref="D2325">A2325=_xlfn.AGGREGATE(14,6,$A$2:$A$4815/((YEAR(A2325)=YEAR($A$2:$A$4815))*(MONTH(A2325)=MONTH($A$2:$A$4815))),1)</f>
        <v>0</v>
      </c>
    </row>
    <row r="2326" spans="1:4" x14ac:dyDescent="0.35">
      <c r="A2326" s="68">
        <v>41148</v>
      </c>
      <c r="B2326">
        <v>1410.44</v>
      </c>
      <c r="C2326">
        <v>111.97</v>
      </c>
      <c r="D2326" s="21" t="b" cm="1">
        <f t="array" ref="D2326">A2326=_xlfn.AGGREGATE(14,6,$A$2:$A$4815/((YEAR(A2326)=YEAR($A$2:$A$4815))*(MONTH(A2326)=MONTH($A$2:$A$4815))),1)</f>
        <v>0</v>
      </c>
    </row>
    <row r="2327" spans="1:4" x14ac:dyDescent="0.35">
      <c r="A2327" s="68">
        <v>41149</v>
      </c>
      <c r="B2327">
        <v>1409.3</v>
      </c>
      <c r="C2327">
        <v>112.06</v>
      </c>
      <c r="D2327" s="21" t="b" cm="1">
        <f t="array" ref="D2327">A2327=_xlfn.AGGREGATE(14,6,$A$2:$A$4815/((YEAR(A2327)=YEAR($A$2:$A$4815))*(MONTH(A2327)=MONTH($A$2:$A$4815))),1)</f>
        <v>0</v>
      </c>
    </row>
    <row r="2328" spans="1:4" x14ac:dyDescent="0.35">
      <c r="A2328" s="68">
        <v>41150</v>
      </c>
      <c r="B2328">
        <v>1410.49</v>
      </c>
      <c r="C2328">
        <v>111.95</v>
      </c>
      <c r="D2328" s="21" t="b" cm="1">
        <f t="array" ref="D2328">A2328=_xlfn.AGGREGATE(14,6,$A$2:$A$4815/((YEAR(A2328)=YEAR($A$2:$A$4815))*(MONTH(A2328)=MONTH($A$2:$A$4815))),1)</f>
        <v>0</v>
      </c>
    </row>
    <row r="2329" spans="1:4" x14ac:dyDescent="0.35">
      <c r="A2329" s="68">
        <v>41151</v>
      </c>
      <c r="B2329">
        <v>1399.48</v>
      </c>
      <c r="C2329">
        <v>112.02</v>
      </c>
      <c r="D2329" s="21" t="b" cm="1">
        <f t="array" ref="D2329">A2329=_xlfn.AGGREGATE(14,6,$A$2:$A$4815/((YEAR(A2329)=YEAR($A$2:$A$4815))*(MONTH(A2329)=MONTH($A$2:$A$4815))),1)</f>
        <v>0</v>
      </c>
    </row>
    <row r="2330" spans="1:4" x14ac:dyDescent="0.35">
      <c r="A2330" s="68">
        <v>41152</v>
      </c>
      <c r="B2330">
        <v>1406.58</v>
      </c>
      <c r="C2330">
        <v>112.37</v>
      </c>
      <c r="D2330" s="21" t="b" cm="1">
        <f t="array" ref="D2330">A2330=_xlfn.AGGREGATE(14,6,$A$2:$A$4815/((YEAR(A2330)=YEAR($A$2:$A$4815))*(MONTH(A2330)=MONTH($A$2:$A$4815))),1)</f>
        <v>1</v>
      </c>
    </row>
    <row r="2331" spans="1:4" x14ac:dyDescent="0.35">
      <c r="A2331" s="68">
        <v>41155</v>
      </c>
      <c r="B2331">
        <v>1406.58</v>
      </c>
      <c r="C2331">
        <v>112.37</v>
      </c>
      <c r="D2331" s="21" t="b" cm="1">
        <f t="array" ref="D2331">A2331=_xlfn.AGGREGATE(14,6,$A$2:$A$4815/((YEAR(A2331)=YEAR($A$2:$A$4815))*(MONTH(A2331)=MONTH($A$2:$A$4815))),1)</f>
        <v>0</v>
      </c>
    </row>
    <row r="2332" spans="1:4" x14ac:dyDescent="0.35">
      <c r="A2332" s="68">
        <v>41156</v>
      </c>
      <c r="B2332">
        <v>1404.94</v>
      </c>
      <c r="C2332">
        <v>112.13</v>
      </c>
      <c r="D2332" s="21" t="b" cm="1">
        <f t="array" ref="D2332">A2332=_xlfn.AGGREGATE(14,6,$A$2:$A$4815/((YEAR(A2332)=YEAR($A$2:$A$4815))*(MONTH(A2332)=MONTH($A$2:$A$4815))),1)</f>
        <v>0</v>
      </c>
    </row>
    <row r="2333" spans="1:4" x14ac:dyDescent="0.35">
      <c r="A2333" s="68">
        <v>41157</v>
      </c>
      <c r="B2333">
        <v>1403.43</v>
      </c>
      <c r="C2333">
        <v>112.13</v>
      </c>
      <c r="D2333" s="21" t="b" cm="1">
        <f t="array" ref="D2333">A2333=_xlfn.AGGREGATE(14,6,$A$2:$A$4815/((YEAR(A2333)=YEAR($A$2:$A$4815))*(MONTH(A2333)=MONTH($A$2:$A$4815))),1)</f>
        <v>0</v>
      </c>
    </row>
    <row r="2334" spans="1:4" x14ac:dyDescent="0.35">
      <c r="A2334" s="68">
        <v>41158</v>
      </c>
      <c r="B2334">
        <v>1432.12</v>
      </c>
      <c r="C2334">
        <v>111.87</v>
      </c>
      <c r="D2334" s="21" t="b" cm="1">
        <f t="array" ref="D2334">A2334=_xlfn.AGGREGATE(14,6,$A$2:$A$4815/((YEAR(A2334)=YEAR($A$2:$A$4815))*(MONTH(A2334)=MONTH($A$2:$A$4815))),1)</f>
        <v>0</v>
      </c>
    </row>
    <row r="2335" spans="1:4" x14ac:dyDescent="0.35">
      <c r="A2335" s="68">
        <v>41159</v>
      </c>
      <c r="B2335">
        <v>1437.92</v>
      </c>
      <c r="C2335">
        <v>111.89</v>
      </c>
      <c r="D2335" s="21" t="b" cm="1">
        <f t="array" ref="D2335">A2335=_xlfn.AGGREGATE(14,6,$A$2:$A$4815/((YEAR(A2335)=YEAR($A$2:$A$4815))*(MONTH(A2335)=MONTH($A$2:$A$4815))),1)</f>
        <v>0</v>
      </c>
    </row>
    <row r="2336" spans="1:4" x14ac:dyDescent="0.35">
      <c r="A2336" s="68">
        <v>41162</v>
      </c>
      <c r="B2336">
        <v>1429.08</v>
      </c>
      <c r="C2336">
        <v>111.91</v>
      </c>
      <c r="D2336" s="21" t="b" cm="1">
        <f t="array" ref="D2336">A2336=_xlfn.AGGREGATE(14,6,$A$2:$A$4815/((YEAR(A2336)=YEAR($A$2:$A$4815))*(MONTH(A2336)=MONTH($A$2:$A$4815))),1)</f>
        <v>0</v>
      </c>
    </row>
    <row r="2337" spans="1:4" x14ac:dyDescent="0.35">
      <c r="A2337" s="68">
        <v>41163</v>
      </c>
      <c r="B2337">
        <v>1433.57</v>
      </c>
      <c r="C2337">
        <v>111.78</v>
      </c>
      <c r="D2337" s="21" t="b" cm="1">
        <f t="array" ref="D2337">A2337=_xlfn.AGGREGATE(14,6,$A$2:$A$4815/((YEAR(A2337)=YEAR($A$2:$A$4815))*(MONTH(A2337)=MONTH($A$2:$A$4815))),1)</f>
        <v>0</v>
      </c>
    </row>
    <row r="2338" spans="1:4" x14ac:dyDescent="0.35">
      <c r="A2338" s="68">
        <v>41164</v>
      </c>
      <c r="B2338">
        <v>1436.56</v>
      </c>
      <c r="C2338">
        <v>111.57</v>
      </c>
      <c r="D2338" s="21" t="b" cm="1">
        <f t="array" ref="D2338">A2338=_xlfn.AGGREGATE(14,6,$A$2:$A$4815/((YEAR(A2338)=YEAR($A$2:$A$4815))*(MONTH(A2338)=MONTH($A$2:$A$4815))),1)</f>
        <v>0</v>
      </c>
    </row>
    <row r="2339" spans="1:4" x14ac:dyDescent="0.35">
      <c r="A2339" s="68">
        <v>41165</v>
      </c>
      <c r="B2339">
        <v>1459.99</v>
      </c>
      <c r="C2339">
        <v>111.83</v>
      </c>
      <c r="D2339" s="21" t="b" cm="1">
        <f t="array" ref="D2339">A2339=_xlfn.AGGREGATE(14,6,$A$2:$A$4815/((YEAR(A2339)=YEAR($A$2:$A$4815))*(MONTH(A2339)=MONTH($A$2:$A$4815))),1)</f>
        <v>0</v>
      </c>
    </row>
    <row r="2340" spans="1:4" x14ac:dyDescent="0.35">
      <c r="A2340" s="68">
        <v>41166</v>
      </c>
      <c r="B2340">
        <v>1465.77</v>
      </c>
      <c r="C2340">
        <v>111.37</v>
      </c>
      <c r="D2340" s="21" t="b" cm="1">
        <f t="array" ref="D2340">A2340=_xlfn.AGGREGATE(14,6,$A$2:$A$4815/((YEAR(A2340)=YEAR($A$2:$A$4815))*(MONTH(A2340)=MONTH($A$2:$A$4815))),1)</f>
        <v>0</v>
      </c>
    </row>
    <row r="2341" spans="1:4" x14ac:dyDescent="0.35">
      <c r="A2341" s="68">
        <v>41169</v>
      </c>
      <c r="B2341">
        <v>1461.19</v>
      </c>
      <c r="C2341">
        <v>111.55</v>
      </c>
      <c r="D2341" s="21" t="b" cm="1">
        <f t="array" ref="D2341">A2341=_xlfn.AGGREGATE(14,6,$A$2:$A$4815/((YEAR(A2341)=YEAR($A$2:$A$4815))*(MONTH(A2341)=MONTH($A$2:$A$4815))),1)</f>
        <v>0</v>
      </c>
    </row>
    <row r="2342" spans="1:4" x14ac:dyDescent="0.35">
      <c r="A2342" s="68">
        <v>41170</v>
      </c>
      <c r="B2342">
        <v>1459.32</v>
      </c>
      <c r="C2342">
        <v>111.62</v>
      </c>
      <c r="D2342" s="21" t="b" cm="1">
        <f t="array" ref="D2342">A2342=_xlfn.AGGREGATE(14,6,$A$2:$A$4815/((YEAR(A2342)=YEAR($A$2:$A$4815))*(MONTH(A2342)=MONTH($A$2:$A$4815))),1)</f>
        <v>0</v>
      </c>
    </row>
    <row r="2343" spans="1:4" x14ac:dyDescent="0.35">
      <c r="A2343" s="68">
        <v>41171</v>
      </c>
      <c r="B2343">
        <v>1461.05</v>
      </c>
      <c r="C2343">
        <v>111.84</v>
      </c>
      <c r="D2343" s="21" t="b" cm="1">
        <f t="array" ref="D2343">A2343=_xlfn.AGGREGATE(14,6,$A$2:$A$4815/((YEAR(A2343)=YEAR($A$2:$A$4815))*(MONTH(A2343)=MONTH($A$2:$A$4815))),1)</f>
        <v>0</v>
      </c>
    </row>
    <row r="2344" spans="1:4" x14ac:dyDescent="0.35">
      <c r="A2344" s="68">
        <v>41172</v>
      </c>
      <c r="B2344">
        <v>1460.26</v>
      </c>
      <c r="C2344">
        <v>111.77</v>
      </c>
      <c r="D2344" s="21" t="b" cm="1">
        <f t="array" ref="D2344">A2344=_xlfn.AGGREGATE(14,6,$A$2:$A$4815/((YEAR(A2344)=YEAR($A$2:$A$4815))*(MONTH(A2344)=MONTH($A$2:$A$4815))),1)</f>
        <v>0</v>
      </c>
    </row>
    <row r="2345" spans="1:4" x14ac:dyDescent="0.35">
      <c r="A2345" s="68">
        <v>41173</v>
      </c>
      <c r="B2345">
        <v>1460.15</v>
      </c>
      <c r="C2345">
        <v>111.95</v>
      </c>
      <c r="D2345" s="21" t="b" cm="1">
        <f t="array" ref="D2345">A2345=_xlfn.AGGREGATE(14,6,$A$2:$A$4815/((YEAR(A2345)=YEAR($A$2:$A$4815))*(MONTH(A2345)=MONTH($A$2:$A$4815))),1)</f>
        <v>0</v>
      </c>
    </row>
    <row r="2346" spans="1:4" x14ac:dyDescent="0.35">
      <c r="A2346" s="68">
        <v>41176</v>
      </c>
      <c r="B2346">
        <v>1456.89</v>
      </c>
      <c r="C2346">
        <v>112.07</v>
      </c>
      <c r="D2346" s="21" t="b" cm="1">
        <f t="array" ref="D2346">A2346=_xlfn.AGGREGATE(14,6,$A$2:$A$4815/((YEAR(A2346)=YEAR($A$2:$A$4815))*(MONTH(A2346)=MONTH($A$2:$A$4815))),1)</f>
        <v>0</v>
      </c>
    </row>
    <row r="2347" spans="1:4" x14ac:dyDescent="0.35">
      <c r="A2347" s="68">
        <v>41177</v>
      </c>
      <c r="B2347">
        <v>1441.59</v>
      </c>
      <c r="C2347">
        <v>112.25</v>
      </c>
      <c r="D2347" s="21" t="b" cm="1">
        <f t="array" ref="D2347">A2347=_xlfn.AGGREGATE(14,6,$A$2:$A$4815/((YEAR(A2347)=YEAR($A$2:$A$4815))*(MONTH(A2347)=MONTH($A$2:$A$4815))),1)</f>
        <v>0</v>
      </c>
    </row>
    <row r="2348" spans="1:4" x14ac:dyDescent="0.35">
      <c r="A2348" s="68">
        <v>41178</v>
      </c>
      <c r="B2348">
        <v>1433.32</v>
      </c>
      <c r="C2348">
        <v>112.36</v>
      </c>
      <c r="D2348" s="21" t="b" cm="1">
        <f t="array" ref="D2348">A2348=_xlfn.AGGREGATE(14,6,$A$2:$A$4815/((YEAR(A2348)=YEAR($A$2:$A$4815))*(MONTH(A2348)=MONTH($A$2:$A$4815))),1)</f>
        <v>0</v>
      </c>
    </row>
    <row r="2349" spans="1:4" x14ac:dyDescent="0.35">
      <c r="A2349" s="68">
        <v>41179</v>
      </c>
      <c r="B2349">
        <v>1447.15</v>
      </c>
      <c r="C2349">
        <v>112.29</v>
      </c>
      <c r="D2349" s="21" t="b" cm="1">
        <f t="array" ref="D2349">A2349=_xlfn.AGGREGATE(14,6,$A$2:$A$4815/((YEAR(A2349)=YEAR($A$2:$A$4815))*(MONTH(A2349)=MONTH($A$2:$A$4815))),1)</f>
        <v>0</v>
      </c>
    </row>
    <row r="2350" spans="1:4" x14ac:dyDescent="0.35">
      <c r="A2350" s="68">
        <v>41180</v>
      </c>
      <c r="B2350">
        <v>1440.67</v>
      </c>
      <c r="C2350">
        <v>112.44799999999999</v>
      </c>
      <c r="D2350" s="21" t="b" cm="1">
        <f t="array" ref="D2350">A2350=_xlfn.AGGREGATE(14,6,$A$2:$A$4815/((YEAR(A2350)=YEAR($A$2:$A$4815))*(MONTH(A2350)=MONTH($A$2:$A$4815))),1)</f>
        <v>1</v>
      </c>
    </row>
    <row r="2351" spans="1:4" x14ac:dyDescent="0.35">
      <c r="A2351" s="68">
        <v>41183</v>
      </c>
      <c r="B2351">
        <v>1444.49</v>
      </c>
      <c r="C2351">
        <v>112.2</v>
      </c>
      <c r="D2351" s="21" t="b" cm="1">
        <f t="array" ref="D2351">A2351=_xlfn.AGGREGATE(14,6,$A$2:$A$4815/((YEAR(A2351)=YEAR($A$2:$A$4815))*(MONTH(A2351)=MONTH($A$2:$A$4815))),1)</f>
        <v>0</v>
      </c>
    </row>
    <row r="2352" spans="1:4" x14ac:dyDescent="0.35">
      <c r="A2352" s="68">
        <v>41184</v>
      </c>
      <c r="B2352">
        <v>1445.75</v>
      </c>
      <c r="C2352">
        <v>112.29</v>
      </c>
      <c r="D2352" s="21" t="b" cm="1">
        <f t="array" ref="D2352">A2352=_xlfn.AGGREGATE(14,6,$A$2:$A$4815/((YEAR(A2352)=YEAR($A$2:$A$4815))*(MONTH(A2352)=MONTH($A$2:$A$4815))),1)</f>
        <v>0</v>
      </c>
    </row>
    <row r="2353" spans="1:4" x14ac:dyDescent="0.35">
      <c r="A2353" s="68">
        <v>41185</v>
      </c>
      <c r="B2353">
        <v>1450.99</v>
      </c>
      <c r="C2353">
        <v>112.25</v>
      </c>
      <c r="D2353" s="21" t="b" cm="1">
        <f t="array" ref="D2353">A2353=_xlfn.AGGREGATE(14,6,$A$2:$A$4815/((YEAR(A2353)=YEAR($A$2:$A$4815))*(MONTH(A2353)=MONTH($A$2:$A$4815))),1)</f>
        <v>0</v>
      </c>
    </row>
    <row r="2354" spans="1:4" x14ac:dyDescent="0.35">
      <c r="A2354" s="68">
        <v>41186</v>
      </c>
      <c r="B2354">
        <v>1461.4</v>
      </c>
      <c r="C2354">
        <v>112.09</v>
      </c>
      <c r="D2354" s="21" t="b" cm="1">
        <f t="array" ref="D2354">A2354=_xlfn.AGGREGATE(14,6,$A$2:$A$4815/((YEAR(A2354)=YEAR($A$2:$A$4815))*(MONTH(A2354)=MONTH($A$2:$A$4815))),1)</f>
        <v>0</v>
      </c>
    </row>
    <row r="2355" spans="1:4" x14ac:dyDescent="0.35">
      <c r="A2355" s="68">
        <v>41187</v>
      </c>
      <c r="B2355">
        <v>1460.93</v>
      </c>
      <c r="C2355">
        <v>111.86</v>
      </c>
      <c r="D2355" s="21" t="b" cm="1">
        <f t="array" ref="D2355">A2355=_xlfn.AGGREGATE(14,6,$A$2:$A$4815/((YEAR(A2355)=YEAR($A$2:$A$4815))*(MONTH(A2355)=MONTH($A$2:$A$4815))),1)</f>
        <v>0</v>
      </c>
    </row>
    <row r="2356" spans="1:4" x14ac:dyDescent="0.35">
      <c r="A2356" s="68">
        <v>41190</v>
      </c>
      <c r="B2356">
        <v>1455.88</v>
      </c>
      <c r="C2356">
        <v>112.03</v>
      </c>
      <c r="D2356" s="21" t="b" cm="1">
        <f t="array" ref="D2356">A2356=_xlfn.AGGREGATE(14,6,$A$2:$A$4815/((YEAR(A2356)=YEAR($A$2:$A$4815))*(MONTH(A2356)=MONTH($A$2:$A$4815))),1)</f>
        <v>0</v>
      </c>
    </row>
    <row r="2357" spans="1:4" x14ac:dyDescent="0.35">
      <c r="A2357" s="68">
        <v>41191</v>
      </c>
      <c r="B2357">
        <v>1441.48</v>
      </c>
      <c r="C2357">
        <v>111.91</v>
      </c>
      <c r="D2357" s="21" t="b" cm="1">
        <f t="array" ref="D2357">A2357=_xlfn.AGGREGATE(14,6,$A$2:$A$4815/((YEAR(A2357)=YEAR($A$2:$A$4815))*(MONTH(A2357)=MONTH($A$2:$A$4815))),1)</f>
        <v>0</v>
      </c>
    </row>
    <row r="2358" spans="1:4" x14ac:dyDescent="0.35">
      <c r="A2358" s="68">
        <v>41192</v>
      </c>
      <c r="B2358">
        <v>1432.56</v>
      </c>
      <c r="C2358">
        <v>112.09</v>
      </c>
      <c r="D2358" s="21" t="b" cm="1">
        <f t="array" ref="D2358">A2358=_xlfn.AGGREGATE(14,6,$A$2:$A$4815/((YEAR(A2358)=YEAR($A$2:$A$4815))*(MONTH(A2358)=MONTH($A$2:$A$4815))),1)</f>
        <v>0</v>
      </c>
    </row>
    <row r="2359" spans="1:4" x14ac:dyDescent="0.35">
      <c r="A2359" s="68">
        <v>41193</v>
      </c>
      <c r="B2359">
        <v>1432.84</v>
      </c>
      <c r="C2359">
        <v>112.23</v>
      </c>
      <c r="D2359" s="21" t="b" cm="1">
        <f t="array" ref="D2359">A2359=_xlfn.AGGREGATE(14,6,$A$2:$A$4815/((YEAR(A2359)=YEAR($A$2:$A$4815))*(MONTH(A2359)=MONTH($A$2:$A$4815))),1)</f>
        <v>0</v>
      </c>
    </row>
    <row r="2360" spans="1:4" x14ac:dyDescent="0.35">
      <c r="A2360" s="68">
        <v>41194</v>
      </c>
      <c r="B2360">
        <v>1428.59</v>
      </c>
      <c r="C2360">
        <v>112.32</v>
      </c>
      <c r="D2360" s="21" t="b" cm="1">
        <f t="array" ref="D2360">A2360=_xlfn.AGGREGATE(14,6,$A$2:$A$4815/((YEAR(A2360)=YEAR($A$2:$A$4815))*(MONTH(A2360)=MONTH($A$2:$A$4815))),1)</f>
        <v>0</v>
      </c>
    </row>
    <row r="2361" spans="1:4" x14ac:dyDescent="0.35">
      <c r="A2361" s="68">
        <v>41197</v>
      </c>
      <c r="B2361">
        <v>1440.13</v>
      </c>
      <c r="C2361">
        <v>112.38</v>
      </c>
      <c r="D2361" s="21" t="b" cm="1">
        <f t="array" ref="D2361">A2361=_xlfn.AGGREGATE(14,6,$A$2:$A$4815/((YEAR(A2361)=YEAR($A$2:$A$4815))*(MONTH(A2361)=MONTH($A$2:$A$4815))),1)</f>
        <v>0</v>
      </c>
    </row>
    <row r="2362" spans="1:4" x14ac:dyDescent="0.35">
      <c r="A2362" s="68">
        <v>41198</v>
      </c>
      <c r="B2362">
        <v>1454.92</v>
      </c>
      <c r="C2362">
        <v>112.2</v>
      </c>
      <c r="D2362" s="21" t="b" cm="1">
        <f t="array" ref="D2362">A2362=_xlfn.AGGREGATE(14,6,$A$2:$A$4815/((YEAR(A2362)=YEAR($A$2:$A$4815))*(MONTH(A2362)=MONTH($A$2:$A$4815))),1)</f>
        <v>0</v>
      </c>
    </row>
    <row r="2363" spans="1:4" x14ac:dyDescent="0.35">
      <c r="A2363" s="68">
        <v>41199</v>
      </c>
      <c r="B2363">
        <v>1460.91</v>
      </c>
      <c r="C2363">
        <v>111.85</v>
      </c>
      <c r="D2363" s="21" t="b" cm="1">
        <f t="array" ref="D2363">A2363=_xlfn.AGGREGATE(14,6,$A$2:$A$4815/((YEAR(A2363)=YEAR($A$2:$A$4815))*(MONTH(A2363)=MONTH($A$2:$A$4815))),1)</f>
        <v>0</v>
      </c>
    </row>
    <row r="2364" spans="1:4" x14ac:dyDescent="0.35">
      <c r="A2364" s="68">
        <v>41200</v>
      </c>
      <c r="B2364">
        <v>1457.34</v>
      </c>
      <c r="C2364">
        <v>111.81</v>
      </c>
      <c r="D2364" s="21" t="b" cm="1">
        <f t="array" ref="D2364">A2364=_xlfn.AGGREGATE(14,6,$A$2:$A$4815/((YEAR(A2364)=YEAR($A$2:$A$4815))*(MONTH(A2364)=MONTH($A$2:$A$4815))),1)</f>
        <v>0</v>
      </c>
    </row>
    <row r="2365" spans="1:4" x14ac:dyDescent="0.35">
      <c r="A2365" s="68">
        <v>41201</v>
      </c>
      <c r="B2365">
        <v>1433.19</v>
      </c>
      <c r="C2365">
        <v>111.95</v>
      </c>
      <c r="D2365" s="21" t="b" cm="1">
        <f t="array" ref="D2365">A2365=_xlfn.AGGREGATE(14,6,$A$2:$A$4815/((YEAR(A2365)=YEAR($A$2:$A$4815))*(MONTH(A2365)=MONTH($A$2:$A$4815))),1)</f>
        <v>0</v>
      </c>
    </row>
    <row r="2366" spans="1:4" x14ac:dyDescent="0.35">
      <c r="A2366" s="68">
        <v>41204</v>
      </c>
      <c r="B2366">
        <v>1433.82</v>
      </c>
      <c r="C2366">
        <v>111.8</v>
      </c>
      <c r="D2366" s="21" t="b" cm="1">
        <f t="array" ref="D2366">A2366=_xlfn.AGGREGATE(14,6,$A$2:$A$4815/((YEAR(A2366)=YEAR($A$2:$A$4815))*(MONTH(A2366)=MONTH($A$2:$A$4815))),1)</f>
        <v>0</v>
      </c>
    </row>
    <row r="2367" spans="1:4" x14ac:dyDescent="0.35">
      <c r="A2367" s="68">
        <v>41205</v>
      </c>
      <c r="B2367">
        <v>1413.11</v>
      </c>
      <c r="C2367">
        <v>112.05</v>
      </c>
      <c r="D2367" s="21" t="b" cm="1">
        <f t="array" ref="D2367">A2367=_xlfn.AGGREGATE(14,6,$A$2:$A$4815/((YEAR(A2367)=YEAR($A$2:$A$4815))*(MONTH(A2367)=MONTH($A$2:$A$4815))),1)</f>
        <v>0</v>
      </c>
    </row>
    <row r="2368" spans="1:4" x14ac:dyDescent="0.35">
      <c r="A2368" s="68">
        <v>41206</v>
      </c>
      <c r="B2368">
        <v>1408.75</v>
      </c>
      <c r="C2368">
        <v>111.97</v>
      </c>
      <c r="D2368" s="21" t="b" cm="1">
        <f t="array" ref="D2368">A2368=_xlfn.AGGREGATE(14,6,$A$2:$A$4815/((YEAR(A2368)=YEAR($A$2:$A$4815))*(MONTH(A2368)=MONTH($A$2:$A$4815))),1)</f>
        <v>0</v>
      </c>
    </row>
    <row r="2369" spans="1:4" x14ac:dyDescent="0.35">
      <c r="A2369" s="68">
        <v>41207</v>
      </c>
      <c r="B2369">
        <v>1412.97</v>
      </c>
      <c r="C2369">
        <v>111.73</v>
      </c>
      <c r="D2369" s="21" t="b" cm="1">
        <f t="array" ref="D2369">A2369=_xlfn.AGGREGATE(14,6,$A$2:$A$4815/((YEAR(A2369)=YEAR($A$2:$A$4815))*(MONTH(A2369)=MONTH($A$2:$A$4815))),1)</f>
        <v>0</v>
      </c>
    </row>
    <row r="2370" spans="1:4" x14ac:dyDescent="0.35">
      <c r="A2370" s="68">
        <v>41208</v>
      </c>
      <c r="B2370">
        <v>1411.94</v>
      </c>
      <c r="C2370">
        <v>112.03</v>
      </c>
      <c r="D2370" s="21" t="b" cm="1">
        <f t="array" ref="D2370">A2370=_xlfn.AGGREGATE(14,6,$A$2:$A$4815/((YEAR(A2370)=YEAR($A$2:$A$4815))*(MONTH(A2370)=MONTH($A$2:$A$4815))),1)</f>
        <v>0</v>
      </c>
    </row>
    <row r="2371" spans="1:4" x14ac:dyDescent="0.35">
      <c r="A2371" s="68">
        <v>41211</v>
      </c>
      <c r="B2371">
        <v>1411.94</v>
      </c>
      <c r="C2371">
        <v>112.03</v>
      </c>
      <c r="D2371" s="21" t="b" cm="1">
        <f t="array" ref="D2371">A2371=_xlfn.AGGREGATE(14,6,$A$2:$A$4815/((YEAR(A2371)=YEAR($A$2:$A$4815))*(MONTH(A2371)=MONTH($A$2:$A$4815))),1)</f>
        <v>0</v>
      </c>
    </row>
    <row r="2372" spans="1:4" x14ac:dyDescent="0.35">
      <c r="A2372" s="68">
        <v>41212</v>
      </c>
      <c r="B2372">
        <v>1411.94</v>
      </c>
      <c r="C2372">
        <v>112.03</v>
      </c>
      <c r="D2372" s="21" t="b" cm="1">
        <f t="array" ref="D2372">A2372=_xlfn.AGGREGATE(14,6,$A$2:$A$4815/((YEAR(A2372)=YEAR($A$2:$A$4815))*(MONTH(A2372)=MONTH($A$2:$A$4815))),1)</f>
        <v>0</v>
      </c>
    </row>
    <row r="2373" spans="1:4" x14ac:dyDescent="0.35">
      <c r="A2373" s="68">
        <v>41213</v>
      </c>
      <c r="B2373">
        <v>1412.16</v>
      </c>
      <c r="C2373">
        <v>112.19</v>
      </c>
      <c r="D2373" s="21" t="b" cm="1">
        <f t="array" ref="D2373">A2373=_xlfn.AGGREGATE(14,6,$A$2:$A$4815/((YEAR(A2373)=YEAR($A$2:$A$4815))*(MONTH(A2373)=MONTH($A$2:$A$4815))),1)</f>
        <v>1</v>
      </c>
    </row>
    <row r="2374" spans="1:4" x14ac:dyDescent="0.35">
      <c r="A2374" s="68">
        <v>41214</v>
      </c>
      <c r="B2374">
        <v>1427.59</v>
      </c>
      <c r="C2374">
        <v>111.8</v>
      </c>
      <c r="D2374" s="21" t="b" cm="1">
        <f t="array" ref="D2374">A2374=_xlfn.AGGREGATE(14,6,$A$2:$A$4815/((YEAR(A2374)=YEAR($A$2:$A$4815))*(MONTH(A2374)=MONTH($A$2:$A$4815))),1)</f>
        <v>0</v>
      </c>
    </row>
    <row r="2375" spans="1:4" x14ac:dyDescent="0.35">
      <c r="A2375" s="68">
        <v>41215</v>
      </c>
      <c r="B2375">
        <v>1414.2</v>
      </c>
      <c r="C2375">
        <v>111.8694</v>
      </c>
      <c r="D2375" s="21" t="b" cm="1">
        <f t="array" ref="D2375">A2375=_xlfn.AGGREGATE(14,6,$A$2:$A$4815/((YEAR(A2375)=YEAR($A$2:$A$4815))*(MONTH(A2375)=MONTH($A$2:$A$4815))),1)</f>
        <v>0</v>
      </c>
    </row>
    <row r="2376" spans="1:4" x14ac:dyDescent="0.35">
      <c r="A2376" s="68">
        <v>41218</v>
      </c>
      <c r="B2376">
        <v>1417.26</v>
      </c>
      <c r="C2376">
        <v>112.06</v>
      </c>
      <c r="D2376" s="21" t="b" cm="1">
        <f t="array" ref="D2376">A2376=_xlfn.AGGREGATE(14,6,$A$2:$A$4815/((YEAR(A2376)=YEAR($A$2:$A$4815))*(MONTH(A2376)=MONTH($A$2:$A$4815))),1)</f>
        <v>0</v>
      </c>
    </row>
    <row r="2377" spans="1:4" x14ac:dyDescent="0.35">
      <c r="A2377" s="68">
        <v>41219</v>
      </c>
      <c r="B2377">
        <v>1428.39</v>
      </c>
      <c r="C2377">
        <v>111.74</v>
      </c>
      <c r="D2377" s="21" t="b" cm="1">
        <f t="array" ref="D2377">A2377=_xlfn.AGGREGATE(14,6,$A$2:$A$4815/((YEAR(A2377)=YEAR($A$2:$A$4815))*(MONTH(A2377)=MONTH($A$2:$A$4815))),1)</f>
        <v>0</v>
      </c>
    </row>
    <row r="2378" spans="1:4" x14ac:dyDescent="0.35">
      <c r="A2378" s="68">
        <v>41220</v>
      </c>
      <c r="B2378">
        <v>1394.53</v>
      </c>
      <c r="C2378">
        <v>112</v>
      </c>
      <c r="D2378" s="21" t="b" cm="1">
        <f t="array" ref="D2378">A2378=_xlfn.AGGREGATE(14,6,$A$2:$A$4815/((YEAR(A2378)=YEAR($A$2:$A$4815))*(MONTH(A2378)=MONTH($A$2:$A$4815))),1)</f>
        <v>0</v>
      </c>
    </row>
    <row r="2379" spans="1:4" x14ac:dyDescent="0.35">
      <c r="A2379" s="68">
        <v>41221</v>
      </c>
      <c r="B2379">
        <v>1377.51</v>
      </c>
      <c r="C2379">
        <v>112.14</v>
      </c>
      <c r="D2379" s="21" t="b" cm="1">
        <f t="array" ref="D2379">A2379=_xlfn.AGGREGATE(14,6,$A$2:$A$4815/((YEAR(A2379)=YEAR($A$2:$A$4815))*(MONTH(A2379)=MONTH($A$2:$A$4815))),1)</f>
        <v>0</v>
      </c>
    </row>
    <row r="2380" spans="1:4" x14ac:dyDescent="0.35">
      <c r="A2380" s="68">
        <v>41222</v>
      </c>
      <c r="B2380">
        <v>1379.85</v>
      </c>
      <c r="C2380">
        <v>112.08</v>
      </c>
      <c r="D2380" s="21" t="b" cm="1">
        <f t="array" ref="D2380">A2380=_xlfn.AGGREGATE(14,6,$A$2:$A$4815/((YEAR(A2380)=YEAR($A$2:$A$4815))*(MONTH(A2380)=MONTH($A$2:$A$4815))),1)</f>
        <v>0</v>
      </c>
    </row>
    <row r="2381" spans="1:4" x14ac:dyDescent="0.35">
      <c r="A2381" s="68">
        <v>41225</v>
      </c>
      <c r="B2381">
        <v>1380.03</v>
      </c>
      <c r="C2381">
        <v>112.05</v>
      </c>
      <c r="D2381" s="21" t="b" cm="1">
        <f t="array" ref="D2381">A2381=_xlfn.AGGREGATE(14,6,$A$2:$A$4815/((YEAR(A2381)=YEAR($A$2:$A$4815))*(MONTH(A2381)=MONTH($A$2:$A$4815))),1)</f>
        <v>0</v>
      </c>
    </row>
    <row r="2382" spans="1:4" x14ac:dyDescent="0.35">
      <c r="A2382" s="68">
        <v>41226</v>
      </c>
      <c r="B2382">
        <v>1374.53</v>
      </c>
      <c r="C2382">
        <v>112.2469</v>
      </c>
      <c r="D2382" s="21" t="b" cm="1">
        <f t="array" ref="D2382">A2382=_xlfn.AGGREGATE(14,6,$A$2:$A$4815/((YEAR(A2382)=YEAR($A$2:$A$4815))*(MONTH(A2382)=MONTH($A$2:$A$4815))),1)</f>
        <v>0</v>
      </c>
    </row>
    <row r="2383" spans="1:4" x14ac:dyDescent="0.35">
      <c r="A2383" s="68">
        <v>41227</v>
      </c>
      <c r="B2383">
        <v>1355.49</v>
      </c>
      <c r="C2383">
        <v>112.28</v>
      </c>
      <c r="D2383" s="21" t="b" cm="1">
        <f t="array" ref="D2383">A2383=_xlfn.AGGREGATE(14,6,$A$2:$A$4815/((YEAR(A2383)=YEAR($A$2:$A$4815))*(MONTH(A2383)=MONTH($A$2:$A$4815))),1)</f>
        <v>0</v>
      </c>
    </row>
    <row r="2384" spans="1:4" x14ac:dyDescent="0.35">
      <c r="A2384" s="68">
        <v>41228</v>
      </c>
      <c r="B2384">
        <v>1353.33</v>
      </c>
      <c r="C2384">
        <v>112.17</v>
      </c>
      <c r="D2384" s="21" t="b" cm="1">
        <f t="array" ref="D2384">A2384=_xlfn.AGGREGATE(14,6,$A$2:$A$4815/((YEAR(A2384)=YEAR($A$2:$A$4815))*(MONTH(A2384)=MONTH($A$2:$A$4815))),1)</f>
        <v>0</v>
      </c>
    </row>
    <row r="2385" spans="1:7" x14ac:dyDescent="0.35">
      <c r="A2385" s="68">
        <v>41229</v>
      </c>
      <c r="B2385">
        <v>1359.88</v>
      </c>
      <c r="C2385">
        <v>112.21</v>
      </c>
      <c r="D2385" s="21" t="b" cm="1">
        <f t="array" ref="D2385">A2385=_xlfn.AGGREGATE(14,6,$A$2:$A$4815/((YEAR(A2385)=YEAR($A$2:$A$4815))*(MONTH(A2385)=MONTH($A$2:$A$4815))),1)</f>
        <v>0</v>
      </c>
    </row>
    <row r="2386" spans="1:7" x14ac:dyDescent="0.35">
      <c r="A2386" s="68">
        <v>41232</v>
      </c>
      <c r="B2386">
        <v>1386.89</v>
      </c>
      <c r="C2386">
        <v>112.29</v>
      </c>
      <c r="D2386" s="21" t="b" cm="1">
        <f t="array" ref="D2386">A2386=_xlfn.AGGREGATE(14,6,$A$2:$A$4815/((YEAR(A2386)=YEAR($A$2:$A$4815))*(MONTH(A2386)=MONTH($A$2:$A$4815))),1)</f>
        <v>0</v>
      </c>
    </row>
    <row r="2387" spans="1:7" x14ac:dyDescent="0.35">
      <c r="A2387" s="68">
        <v>41233</v>
      </c>
      <c r="B2387">
        <v>1387.81</v>
      </c>
      <c r="C2387">
        <v>112.08</v>
      </c>
      <c r="D2387" s="21" t="b" cm="1">
        <f t="array" ref="D2387">A2387=_xlfn.AGGREGATE(14,6,$A$2:$A$4815/((YEAR(A2387)=YEAR($A$2:$A$4815))*(MONTH(A2387)=MONTH($A$2:$A$4815))),1)</f>
        <v>0</v>
      </c>
    </row>
    <row r="2388" spans="1:7" x14ac:dyDescent="0.35">
      <c r="A2388" s="68">
        <v>41234</v>
      </c>
      <c r="B2388">
        <v>1391.03</v>
      </c>
      <c r="C2388">
        <v>111.89</v>
      </c>
      <c r="D2388" s="21" t="b" cm="1">
        <f t="array" ref="D2388">A2388=_xlfn.AGGREGATE(14,6,$A$2:$A$4815/((YEAR(A2388)=YEAR($A$2:$A$4815))*(MONTH(A2388)=MONTH($A$2:$A$4815))),1)</f>
        <v>0</v>
      </c>
    </row>
    <row r="2389" spans="1:7" x14ac:dyDescent="0.35">
      <c r="A2389" s="68">
        <v>41235</v>
      </c>
      <c r="B2389">
        <v>1391.03</v>
      </c>
      <c r="C2389">
        <v>111.89</v>
      </c>
      <c r="D2389" s="21" t="b" cm="1">
        <f t="array" ref="D2389">A2389=_xlfn.AGGREGATE(14,6,$A$2:$A$4815/((YEAR(A2389)=YEAR($A$2:$A$4815))*(MONTH(A2389)=MONTH($A$2:$A$4815))),1)</f>
        <v>0</v>
      </c>
    </row>
    <row r="2390" spans="1:7" x14ac:dyDescent="0.35">
      <c r="A2390" s="68">
        <v>41236</v>
      </c>
      <c r="B2390">
        <v>1409.15</v>
      </c>
      <c r="C2390">
        <v>111.96</v>
      </c>
      <c r="D2390" s="21" t="b" cm="1">
        <f t="array" ref="D2390">A2390=_xlfn.AGGREGATE(14,6,$A$2:$A$4815/((YEAR(A2390)=YEAR($A$2:$A$4815))*(MONTH(A2390)=MONTH($A$2:$A$4815))),1)</f>
        <v>0</v>
      </c>
    </row>
    <row r="2391" spans="1:7" x14ac:dyDescent="0.35">
      <c r="A2391" s="68">
        <v>41239</v>
      </c>
      <c r="B2391">
        <v>1406.29</v>
      </c>
      <c r="C2391">
        <v>112</v>
      </c>
      <c r="D2391" s="21" t="b" cm="1">
        <f t="array" ref="D2391">A2391=_xlfn.AGGREGATE(14,6,$A$2:$A$4815/((YEAR(A2391)=YEAR($A$2:$A$4815))*(MONTH(A2391)=MONTH($A$2:$A$4815))),1)</f>
        <v>0</v>
      </c>
    </row>
    <row r="2392" spans="1:7" x14ac:dyDescent="0.35">
      <c r="A2392" s="68">
        <v>41240</v>
      </c>
      <c r="B2392">
        <v>1398.94</v>
      </c>
      <c r="C2392">
        <v>112.15</v>
      </c>
      <c r="D2392" s="21" t="b" cm="1">
        <f t="array" ref="D2392">A2392=_xlfn.AGGREGATE(14,6,$A$2:$A$4815/((YEAR(A2392)=YEAR($A$2:$A$4815))*(MONTH(A2392)=MONTH($A$2:$A$4815))),1)</f>
        <v>0</v>
      </c>
    </row>
    <row r="2393" spans="1:7" x14ac:dyDescent="0.35">
      <c r="A2393" s="68">
        <v>41241</v>
      </c>
      <c r="B2393">
        <v>1409.93</v>
      </c>
      <c r="C2393">
        <v>112.17</v>
      </c>
      <c r="D2393" s="21" t="b" cm="1">
        <f t="array" ref="D2393">A2393=_xlfn.AGGREGATE(14,6,$A$2:$A$4815/((YEAR(A2393)=YEAR($A$2:$A$4815))*(MONTH(A2393)=MONTH($A$2:$A$4815))),1)</f>
        <v>0</v>
      </c>
    </row>
    <row r="2394" spans="1:7" x14ac:dyDescent="0.35">
      <c r="A2394" s="68">
        <v>41242</v>
      </c>
      <c r="B2394">
        <v>1415.95</v>
      </c>
      <c r="C2394">
        <v>112.31</v>
      </c>
      <c r="D2394" s="21" t="b" cm="1">
        <f t="array" ref="D2394">A2394=_xlfn.AGGREGATE(14,6,$A$2:$A$4815/((YEAR(A2394)=YEAR($A$2:$A$4815))*(MONTH(A2394)=MONTH($A$2:$A$4815))),1)</f>
        <v>0</v>
      </c>
    </row>
    <row r="2395" spans="1:7" x14ac:dyDescent="0.35">
      <c r="A2395" s="121">
        <v>41243</v>
      </c>
      <c r="B2395" s="99">
        <v>1416.18</v>
      </c>
      <c r="C2395" s="99">
        <v>112.25</v>
      </c>
      <c r="D2395" s="21" t="b" cm="1">
        <f t="array" ref="D2395">A2395=_xlfn.AGGREGATE(14,6,$A$2:$A$4815/((YEAR(A2395)=YEAR($A$2:$A$4815))*(MONTH(A2395)=MONTH($A$2:$A$4815))),1)</f>
        <v>1</v>
      </c>
      <c r="F2395" s="132">
        <f>+B2395/B2-1</f>
        <v>0.42191029850296702</v>
      </c>
      <c r="G2395" s="132">
        <f>+C2395/C2-1</f>
        <v>9.2989289191820701E-2</v>
      </c>
    </row>
    <row r="2396" spans="1:7" x14ac:dyDescent="0.35">
      <c r="A2396" s="68">
        <v>41246</v>
      </c>
      <c r="B2396">
        <v>1409.46</v>
      </c>
      <c r="C2396">
        <v>111.6</v>
      </c>
      <c r="D2396" s="21" t="b" cm="1">
        <f t="array" ref="D2396">A2396=_xlfn.AGGREGATE(14,6,$A$2:$A$4815/((YEAR(A2396)=YEAR($A$2:$A$4815))*(MONTH(A2396)=MONTH($A$2:$A$4815))),1)</f>
        <v>0</v>
      </c>
      <c r="F2396" s="132">
        <f t="shared" ref="F2396:G2396" si="0">+B2396/B3-1</f>
        <v>0.38423916245997924</v>
      </c>
      <c r="G2396" s="132">
        <f t="shared" si="0"/>
        <v>8.7189478811495302E-2</v>
      </c>
    </row>
    <row r="2397" spans="1:7" x14ac:dyDescent="0.35">
      <c r="A2397" s="68">
        <v>41247</v>
      </c>
      <c r="B2397">
        <v>1407.05</v>
      </c>
      <c r="C2397">
        <v>111.67</v>
      </c>
      <c r="D2397" s="21" t="b" cm="1">
        <f t="array" ref="D2397">A2397=_xlfn.AGGREGATE(14,6,$A$2:$A$4815/((YEAR(A2397)=YEAR($A$2:$A$4815))*(MONTH(A2397)=MONTH($A$2:$A$4815))),1)</f>
        <v>0</v>
      </c>
      <c r="F2397" s="132">
        <f t="shared" ref="F2397:G2397" si="1">+B2397/B4-1</f>
        <v>0.37913628165921742</v>
      </c>
      <c r="G2397" s="132">
        <f t="shared" si="1"/>
        <v>8.9569714118450605E-2</v>
      </c>
    </row>
    <row r="2398" spans="1:7" x14ac:dyDescent="0.35">
      <c r="A2398" s="68">
        <v>41248</v>
      </c>
      <c r="B2398">
        <v>1409.28</v>
      </c>
      <c r="C2398">
        <v>111.77</v>
      </c>
      <c r="D2398" s="21" t="b" cm="1">
        <f t="array" ref="D2398">A2398=_xlfn.AGGREGATE(14,6,$A$2:$A$4815/((YEAR(A2398)=YEAR($A$2:$A$4815))*(MONTH(A2398)=MONTH($A$2:$A$4815))),1)</f>
        <v>0</v>
      </c>
      <c r="F2398" s="132">
        <f t="shared" ref="F2398:G2398" si="2">+B2398/B5-1</f>
        <v>0.36843229596543203</v>
      </c>
      <c r="G2398" s="132">
        <f t="shared" si="2"/>
        <v>9.8476658476658541E-2</v>
      </c>
    </row>
    <row r="2399" spans="1:7" x14ac:dyDescent="0.35">
      <c r="A2399" s="68">
        <v>41249</v>
      </c>
      <c r="B2399">
        <v>1413.94</v>
      </c>
      <c r="C2399">
        <v>111.76</v>
      </c>
      <c r="D2399" s="21" t="b" cm="1">
        <f t="array" ref="D2399">A2399=_xlfn.AGGREGATE(14,6,$A$2:$A$4815/((YEAR(A2399)=YEAR($A$2:$A$4815))*(MONTH(A2399)=MONTH($A$2:$A$4815))),1)</f>
        <v>0</v>
      </c>
      <c r="F2399" s="132">
        <f t="shared" ref="F2399:G2399" si="3">+B2399/B6-1</f>
        <v>0.36698409629235762</v>
      </c>
      <c r="G2399" s="132">
        <f t="shared" si="3"/>
        <v>9.6761530912659488E-2</v>
      </c>
    </row>
    <row r="2400" spans="1:7" x14ac:dyDescent="0.35">
      <c r="A2400" s="68">
        <v>41250</v>
      </c>
      <c r="B2400">
        <v>1418.07</v>
      </c>
      <c r="C2400">
        <v>111.66</v>
      </c>
      <c r="D2400" s="21" t="b" cm="1">
        <f t="array" ref="D2400">A2400=_xlfn.AGGREGATE(14,6,$A$2:$A$4815/((YEAR(A2400)=YEAR($A$2:$A$4815))*(MONTH(A2400)=MONTH($A$2:$A$4815))),1)</f>
        <v>0</v>
      </c>
      <c r="F2400" s="132">
        <f t="shared" ref="F2400:G2400" si="4">+B2400/B7-1</f>
        <v>0.36451286985807063</v>
      </c>
      <c r="G2400" s="132">
        <f t="shared" si="4"/>
        <v>9.955686853766621E-2</v>
      </c>
    </row>
    <row r="2401" spans="1:4" x14ac:dyDescent="0.35">
      <c r="A2401" s="68">
        <v>41253</v>
      </c>
      <c r="B2401">
        <v>1418.55</v>
      </c>
      <c r="C2401">
        <v>111.68</v>
      </c>
      <c r="D2401" s="21" t="b" cm="1">
        <f t="array" ref="D2401">A2401=_xlfn.AGGREGATE(14,6,$A$2:$A$4815/((YEAR(A2401)=YEAR($A$2:$A$4815))*(MONTH(A2401)=MONTH($A$2:$A$4815))),1)</f>
        <v>0</v>
      </c>
    </row>
    <row r="2402" spans="1:4" x14ac:dyDescent="0.35">
      <c r="A2402" s="68">
        <v>41254</v>
      </c>
      <c r="B2402">
        <v>1427.84</v>
      </c>
      <c r="C2402">
        <v>111.64</v>
      </c>
      <c r="D2402" s="21" t="b" cm="1">
        <f t="array" ref="D2402">A2402=_xlfn.AGGREGATE(14,6,$A$2:$A$4815/((YEAR(A2402)=YEAR($A$2:$A$4815))*(MONTH(A2402)=MONTH($A$2:$A$4815))),1)</f>
        <v>0</v>
      </c>
    </row>
    <row r="2403" spans="1:4" x14ac:dyDescent="0.35">
      <c r="A2403" s="68">
        <v>41255</v>
      </c>
      <c r="B2403">
        <v>1428.48</v>
      </c>
      <c r="C2403">
        <v>111.33</v>
      </c>
      <c r="D2403" s="21" t="b" cm="1">
        <f t="array" ref="D2403">A2403=_xlfn.AGGREGATE(14,6,$A$2:$A$4815/((YEAR(A2403)=YEAR($A$2:$A$4815))*(MONTH(A2403)=MONTH($A$2:$A$4815))),1)</f>
        <v>0</v>
      </c>
    </row>
    <row r="2404" spans="1:4" x14ac:dyDescent="0.35">
      <c r="A2404" s="68">
        <v>41256</v>
      </c>
      <c r="B2404">
        <v>1419.45</v>
      </c>
      <c r="C2404">
        <v>111.15</v>
      </c>
      <c r="D2404" s="21" t="b" cm="1">
        <f t="array" ref="D2404">A2404=_xlfn.AGGREGATE(14,6,$A$2:$A$4815/((YEAR(A2404)=YEAR($A$2:$A$4815))*(MONTH(A2404)=MONTH($A$2:$A$4815))),1)</f>
        <v>0</v>
      </c>
    </row>
    <row r="2405" spans="1:4" x14ac:dyDescent="0.35">
      <c r="A2405" s="68">
        <v>41257</v>
      </c>
      <c r="B2405">
        <v>1413.58</v>
      </c>
      <c r="C2405">
        <v>111.35</v>
      </c>
      <c r="D2405" s="21" t="b" cm="1">
        <f t="array" ref="D2405">A2405=_xlfn.AGGREGATE(14,6,$A$2:$A$4815/((YEAR(A2405)=YEAR($A$2:$A$4815))*(MONTH(A2405)=MONTH($A$2:$A$4815))),1)</f>
        <v>0</v>
      </c>
    </row>
    <row r="2406" spans="1:4" x14ac:dyDescent="0.35">
      <c r="A2406" s="68">
        <v>41260</v>
      </c>
      <c r="B2406">
        <v>1430.36</v>
      </c>
      <c r="C2406">
        <v>111.08</v>
      </c>
      <c r="D2406" s="21" t="b" cm="1">
        <f t="array" ref="D2406">A2406=_xlfn.AGGREGATE(14,6,$A$2:$A$4815/((YEAR(A2406)=YEAR($A$2:$A$4815))*(MONTH(A2406)=MONTH($A$2:$A$4815))),1)</f>
        <v>0</v>
      </c>
    </row>
    <row r="2407" spans="1:4" x14ac:dyDescent="0.35">
      <c r="A2407" s="68">
        <v>41261</v>
      </c>
      <c r="B2407">
        <v>1446.79</v>
      </c>
      <c r="C2407">
        <v>110.82</v>
      </c>
      <c r="D2407" s="21" t="b" cm="1">
        <f t="array" ref="D2407">A2407=_xlfn.AGGREGATE(14,6,$A$2:$A$4815/((YEAR(A2407)=YEAR($A$2:$A$4815))*(MONTH(A2407)=MONTH($A$2:$A$4815))),1)</f>
        <v>0</v>
      </c>
    </row>
    <row r="2408" spans="1:4" x14ac:dyDescent="0.35">
      <c r="A2408" s="68">
        <v>41262</v>
      </c>
      <c r="B2408">
        <v>1435.81</v>
      </c>
      <c r="C2408">
        <v>111.01</v>
      </c>
      <c r="D2408" s="21" t="b" cm="1">
        <f t="array" ref="D2408">A2408=_xlfn.AGGREGATE(14,6,$A$2:$A$4815/((YEAR(A2408)=YEAR($A$2:$A$4815))*(MONTH(A2408)=MONTH($A$2:$A$4815))),1)</f>
        <v>0</v>
      </c>
    </row>
    <row r="2409" spans="1:4" x14ac:dyDescent="0.35">
      <c r="A2409" s="68">
        <v>41263</v>
      </c>
      <c r="B2409">
        <v>1443.69</v>
      </c>
      <c r="C2409">
        <v>111.02160000000001</v>
      </c>
      <c r="D2409" s="21" t="b" cm="1">
        <f t="array" ref="D2409">A2409=_xlfn.AGGREGATE(14,6,$A$2:$A$4815/((YEAR(A2409)=YEAR($A$2:$A$4815))*(MONTH(A2409)=MONTH($A$2:$A$4815))),1)</f>
        <v>0</v>
      </c>
    </row>
    <row r="2410" spans="1:4" x14ac:dyDescent="0.35">
      <c r="A2410" s="68">
        <v>41264</v>
      </c>
      <c r="B2410">
        <v>1430.15</v>
      </c>
      <c r="C2410">
        <v>111.12</v>
      </c>
      <c r="D2410" s="21" t="b" cm="1">
        <f t="array" ref="D2410">A2410=_xlfn.AGGREGATE(14,6,$A$2:$A$4815/((YEAR(A2410)=YEAR($A$2:$A$4815))*(MONTH(A2410)=MONTH($A$2:$A$4815))),1)</f>
        <v>0</v>
      </c>
    </row>
    <row r="2411" spans="1:4" x14ac:dyDescent="0.35">
      <c r="A2411" s="68">
        <v>41267</v>
      </c>
      <c r="B2411">
        <v>1426.66</v>
      </c>
      <c r="C2411">
        <v>111.13</v>
      </c>
      <c r="D2411" s="21" t="b" cm="1">
        <f t="array" ref="D2411">A2411=_xlfn.AGGREGATE(14,6,$A$2:$A$4815/((YEAR(A2411)=YEAR($A$2:$A$4815))*(MONTH(A2411)=MONTH($A$2:$A$4815))),1)</f>
        <v>0</v>
      </c>
    </row>
    <row r="2412" spans="1:4" x14ac:dyDescent="0.35">
      <c r="A2412" s="68">
        <v>41268</v>
      </c>
      <c r="B2412">
        <v>1426.66</v>
      </c>
      <c r="C2412">
        <v>111.13</v>
      </c>
      <c r="D2412" s="21" t="b" cm="1">
        <f t="array" ref="D2412">A2412=_xlfn.AGGREGATE(14,6,$A$2:$A$4815/((YEAR(A2412)=YEAR($A$2:$A$4815))*(MONTH(A2412)=MONTH($A$2:$A$4815))),1)</f>
        <v>0</v>
      </c>
    </row>
    <row r="2413" spans="1:4" x14ac:dyDescent="0.35">
      <c r="A2413" s="68">
        <v>41269</v>
      </c>
      <c r="B2413">
        <v>1419.83</v>
      </c>
      <c r="C2413">
        <v>111.05</v>
      </c>
      <c r="D2413" s="21" t="b" cm="1">
        <f t="array" ref="D2413">A2413=_xlfn.AGGREGATE(14,6,$A$2:$A$4815/((YEAR(A2413)=YEAR($A$2:$A$4815))*(MONTH(A2413)=MONTH($A$2:$A$4815))),1)</f>
        <v>0</v>
      </c>
    </row>
    <row r="2414" spans="1:4" x14ac:dyDescent="0.35">
      <c r="A2414" s="68">
        <v>41270</v>
      </c>
      <c r="B2414">
        <v>1418.1</v>
      </c>
      <c r="C2414">
        <v>111.11</v>
      </c>
      <c r="D2414" s="21" t="b" cm="1">
        <f t="array" ref="D2414">A2414=_xlfn.AGGREGATE(14,6,$A$2:$A$4815/((YEAR(A2414)=YEAR($A$2:$A$4815))*(MONTH(A2414)=MONTH($A$2:$A$4815))),1)</f>
        <v>0</v>
      </c>
    </row>
    <row r="2415" spans="1:4" x14ac:dyDescent="0.35">
      <c r="A2415" s="68">
        <v>41271</v>
      </c>
      <c r="B2415">
        <v>1402.43</v>
      </c>
      <c r="C2415">
        <v>111.28</v>
      </c>
      <c r="D2415" s="21" t="b" cm="1">
        <f t="array" ref="D2415">A2415=_xlfn.AGGREGATE(14,6,$A$2:$A$4815/((YEAR(A2415)=YEAR($A$2:$A$4815))*(MONTH(A2415)=MONTH($A$2:$A$4815))),1)</f>
        <v>0</v>
      </c>
    </row>
    <row r="2416" spans="1:4" x14ac:dyDescent="0.35">
      <c r="A2416" s="68">
        <v>41274</v>
      </c>
      <c r="B2416">
        <v>1426.19</v>
      </c>
      <c r="C2416">
        <v>111.08</v>
      </c>
      <c r="D2416" s="21" t="b" cm="1">
        <f t="array" ref="D2416">A2416=_xlfn.AGGREGATE(14,6,$A$2:$A$4815/((YEAR(A2416)=YEAR($A$2:$A$4815))*(MONTH(A2416)=MONTH($A$2:$A$4815))),1)</f>
        <v>1</v>
      </c>
    </row>
    <row r="2417" spans="1:4" x14ac:dyDescent="0.35">
      <c r="A2417" s="68">
        <v>41275</v>
      </c>
      <c r="B2417">
        <v>1426.19</v>
      </c>
      <c r="C2417">
        <v>111.08</v>
      </c>
      <c r="D2417" s="21" t="b" cm="1">
        <f t="array" ref="D2417">A2417=_xlfn.AGGREGATE(14,6,$A$2:$A$4815/((YEAR(A2417)=YEAR($A$2:$A$4815))*(MONTH(A2417)=MONTH($A$2:$A$4815))),1)</f>
        <v>0</v>
      </c>
    </row>
    <row r="2418" spans="1:4" x14ac:dyDescent="0.35">
      <c r="A2418" s="68">
        <v>41276</v>
      </c>
      <c r="B2418">
        <v>1462.42</v>
      </c>
      <c r="C2418">
        <v>110.95</v>
      </c>
      <c r="D2418" s="21" t="b" cm="1">
        <f t="array" ref="D2418">A2418=_xlfn.AGGREGATE(14,6,$A$2:$A$4815/((YEAR(A2418)=YEAR($A$2:$A$4815))*(MONTH(A2418)=MONTH($A$2:$A$4815))),1)</f>
        <v>0</v>
      </c>
    </row>
    <row r="2419" spans="1:4" x14ac:dyDescent="0.35">
      <c r="A2419" s="68">
        <v>41277</v>
      </c>
      <c r="B2419">
        <v>1459.37</v>
      </c>
      <c r="C2419">
        <v>110.67</v>
      </c>
      <c r="D2419" s="21" t="b" cm="1">
        <f t="array" ref="D2419">A2419=_xlfn.AGGREGATE(14,6,$A$2:$A$4815/((YEAR(A2419)=YEAR($A$2:$A$4815))*(MONTH(A2419)=MONTH($A$2:$A$4815))),1)</f>
        <v>0</v>
      </c>
    </row>
    <row r="2420" spans="1:4" x14ac:dyDescent="0.35">
      <c r="A2420" s="68">
        <v>41278</v>
      </c>
      <c r="B2420">
        <v>1466.47</v>
      </c>
      <c r="C2420">
        <v>110.79</v>
      </c>
      <c r="D2420" s="21" t="b" cm="1">
        <f t="array" ref="D2420">A2420=_xlfn.AGGREGATE(14,6,$A$2:$A$4815/((YEAR(A2420)=YEAR($A$2:$A$4815))*(MONTH(A2420)=MONTH($A$2:$A$4815))),1)</f>
        <v>0</v>
      </c>
    </row>
    <row r="2421" spans="1:4" x14ac:dyDescent="0.35">
      <c r="A2421" s="68">
        <v>41281</v>
      </c>
      <c r="B2421">
        <v>1461.89</v>
      </c>
      <c r="C2421">
        <v>110.73</v>
      </c>
      <c r="D2421" s="21" t="b" cm="1">
        <f t="array" ref="D2421">A2421=_xlfn.AGGREGATE(14,6,$A$2:$A$4815/((YEAR(A2421)=YEAR($A$2:$A$4815))*(MONTH(A2421)=MONTH($A$2:$A$4815))),1)</f>
        <v>0</v>
      </c>
    </row>
    <row r="2422" spans="1:4" x14ac:dyDescent="0.35">
      <c r="A2422" s="68">
        <v>41282</v>
      </c>
      <c r="B2422">
        <v>1457.15</v>
      </c>
      <c r="C2422">
        <v>110.83</v>
      </c>
      <c r="D2422" s="21" t="b" cm="1">
        <f t="array" ref="D2422">A2422=_xlfn.AGGREGATE(14,6,$A$2:$A$4815/((YEAR(A2422)=YEAR($A$2:$A$4815))*(MONTH(A2422)=MONTH($A$2:$A$4815))),1)</f>
        <v>0</v>
      </c>
    </row>
    <row r="2423" spans="1:4" x14ac:dyDescent="0.35">
      <c r="A2423" s="68">
        <v>41283</v>
      </c>
      <c r="B2423">
        <v>1461.02</v>
      </c>
      <c r="C2423">
        <v>110.75</v>
      </c>
      <c r="D2423" s="21" t="b" cm="1">
        <f t="array" ref="D2423">A2423=_xlfn.AGGREGATE(14,6,$A$2:$A$4815/((YEAR(A2423)=YEAR($A$2:$A$4815))*(MONTH(A2423)=MONTH($A$2:$A$4815))),1)</f>
        <v>0</v>
      </c>
    </row>
    <row r="2424" spans="1:4" x14ac:dyDescent="0.35">
      <c r="A2424" s="68">
        <v>41284</v>
      </c>
      <c r="B2424">
        <v>1472.12</v>
      </c>
      <c r="C2424">
        <v>110.74</v>
      </c>
      <c r="D2424" s="21" t="b" cm="1">
        <f t="array" ref="D2424">A2424=_xlfn.AGGREGATE(14,6,$A$2:$A$4815/((YEAR(A2424)=YEAR($A$2:$A$4815))*(MONTH(A2424)=MONTH($A$2:$A$4815))),1)</f>
        <v>0</v>
      </c>
    </row>
    <row r="2425" spans="1:4" x14ac:dyDescent="0.35">
      <c r="A2425" s="68">
        <v>41285</v>
      </c>
      <c r="B2425">
        <v>1472.05</v>
      </c>
      <c r="C2425">
        <v>110.85</v>
      </c>
      <c r="D2425" s="21" t="b" cm="1">
        <f t="array" ref="D2425">A2425=_xlfn.AGGREGATE(14,6,$A$2:$A$4815/((YEAR(A2425)=YEAR($A$2:$A$4815))*(MONTH(A2425)=MONTH($A$2:$A$4815))),1)</f>
        <v>0</v>
      </c>
    </row>
    <row r="2426" spans="1:4" x14ac:dyDescent="0.35">
      <c r="A2426" s="68">
        <v>41288</v>
      </c>
      <c r="B2426">
        <v>1470.68</v>
      </c>
      <c r="C2426">
        <v>110.95</v>
      </c>
      <c r="D2426" s="21" t="b" cm="1">
        <f t="array" ref="D2426">A2426=_xlfn.AGGREGATE(14,6,$A$2:$A$4815/((YEAR(A2426)=YEAR($A$2:$A$4815))*(MONTH(A2426)=MONTH($A$2:$A$4815))),1)</f>
        <v>0</v>
      </c>
    </row>
    <row r="2427" spans="1:4" x14ac:dyDescent="0.35">
      <c r="A2427" s="68">
        <v>41289</v>
      </c>
      <c r="B2427">
        <v>1472.34</v>
      </c>
      <c r="C2427">
        <v>110.98</v>
      </c>
      <c r="D2427" s="21" t="b" cm="1">
        <f t="array" ref="D2427">A2427=_xlfn.AGGREGATE(14,6,$A$2:$A$4815/((YEAR(A2427)=YEAR($A$2:$A$4815))*(MONTH(A2427)=MONTH($A$2:$A$4815))),1)</f>
        <v>0</v>
      </c>
    </row>
    <row r="2428" spans="1:4" x14ac:dyDescent="0.35">
      <c r="A2428" s="68">
        <v>41290</v>
      </c>
      <c r="B2428">
        <v>1472.63</v>
      </c>
      <c r="C2428">
        <v>111.04</v>
      </c>
      <c r="D2428" s="21" t="b" cm="1">
        <f t="array" ref="D2428">A2428=_xlfn.AGGREGATE(14,6,$A$2:$A$4815/((YEAR(A2428)=YEAR($A$2:$A$4815))*(MONTH(A2428)=MONTH($A$2:$A$4815))),1)</f>
        <v>0</v>
      </c>
    </row>
    <row r="2429" spans="1:4" x14ac:dyDescent="0.35">
      <c r="A2429" s="68">
        <v>41291</v>
      </c>
      <c r="B2429">
        <v>1480.94</v>
      </c>
      <c r="C2429">
        <v>110.8</v>
      </c>
      <c r="D2429" s="21" t="b" cm="1">
        <f t="array" ref="D2429">A2429=_xlfn.AGGREGATE(14,6,$A$2:$A$4815/((YEAR(A2429)=YEAR($A$2:$A$4815))*(MONTH(A2429)=MONTH($A$2:$A$4815))),1)</f>
        <v>0</v>
      </c>
    </row>
    <row r="2430" spans="1:4" x14ac:dyDescent="0.35">
      <c r="A2430" s="68">
        <v>41292</v>
      </c>
      <c r="B2430">
        <v>1485.98</v>
      </c>
      <c r="C2430">
        <v>110.93</v>
      </c>
      <c r="D2430" s="21" t="b" cm="1">
        <f t="array" ref="D2430">A2430=_xlfn.AGGREGATE(14,6,$A$2:$A$4815/((YEAR(A2430)=YEAR($A$2:$A$4815))*(MONTH(A2430)=MONTH($A$2:$A$4815))),1)</f>
        <v>0</v>
      </c>
    </row>
    <row r="2431" spans="1:4" x14ac:dyDescent="0.35">
      <c r="A2431" s="68">
        <v>41295</v>
      </c>
      <c r="B2431">
        <v>1485.98</v>
      </c>
      <c r="C2431">
        <v>110.93</v>
      </c>
      <c r="D2431" s="21" t="b" cm="1">
        <f t="array" ref="D2431">A2431=_xlfn.AGGREGATE(14,6,$A$2:$A$4815/((YEAR(A2431)=YEAR($A$2:$A$4815))*(MONTH(A2431)=MONTH($A$2:$A$4815))),1)</f>
        <v>0</v>
      </c>
    </row>
    <row r="2432" spans="1:4" x14ac:dyDescent="0.35">
      <c r="A2432" s="68">
        <v>41296</v>
      </c>
      <c r="B2432">
        <v>1492.56</v>
      </c>
      <c r="C2432">
        <v>110.87</v>
      </c>
      <c r="D2432" s="21" t="b" cm="1">
        <f t="array" ref="D2432">A2432=_xlfn.AGGREGATE(14,6,$A$2:$A$4815/((YEAR(A2432)=YEAR($A$2:$A$4815))*(MONTH(A2432)=MONTH($A$2:$A$4815))),1)</f>
        <v>0</v>
      </c>
    </row>
    <row r="2433" spans="1:4" x14ac:dyDescent="0.35">
      <c r="A2433" s="68">
        <v>41297</v>
      </c>
      <c r="B2433">
        <v>1494.81</v>
      </c>
      <c r="C2433">
        <v>110.99</v>
      </c>
      <c r="D2433" s="21" t="b" cm="1">
        <f t="array" ref="D2433">A2433=_xlfn.AGGREGATE(14,6,$A$2:$A$4815/((YEAR(A2433)=YEAR($A$2:$A$4815))*(MONTH(A2433)=MONTH($A$2:$A$4815))),1)</f>
        <v>0</v>
      </c>
    </row>
    <row r="2434" spans="1:4" x14ac:dyDescent="0.35">
      <c r="A2434" s="68">
        <v>41298</v>
      </c>
      <c r="B2434">
        <v>1494.82</v>
      </c>
      <c r="C2434">
        <v>110.84</v>
      </c>
      <c r="D2434" s="21" t="b" cm="1">
        <f t="array" ref="D2434">A2434=_xlfn.AGGREGATE(14,6,$A$2:$A$4815/((YEAR(A2434)=YEAR($A$2:$A$4815))*(MONTH(A2434)=MONTH($A$2:$A$4815))),1)</f>
        <v>0</v>
      </c>
    </row>
    <row r="2435" spans="1:4" x14ac:dyDescent="0.35">
      <c r="A2435" s="68">
        <v>41299</v>
      </c>
      <c r="B2435">
        <v>1502.96</v>
      </c>
      <c r="C2435">
        <v>110.57</v>
      </c>
      <c r="D2435" s="21" t="b" cm="1">
        <f t="array" ref="D2435">A2435=_xlfn.AGGREGATE(14,6,$A$2:$A$4815/((YEAR(A2435)=YEAR($A$2:$A$4815))*(MONTH(A2435)=MONTH($A$2:$A$4815))),1)</f>
        <v>0</v>
      </c>
    </row>
    <row r="2436" spans="1:4" x14ac:dyDescent="0.35">
      <c r="A2436" s="68">
        <v>41302</v>
      </c>
      <c r="B2436">
        <v>1500.18</v>
      </c>
      <c r="C2436">
        <v>110.41</v>
      </c>
      <c r="D2436" s="21" t="b" cm="1">
        <f t="array" ref="D2436">A2436=_xlfn.AGGREGATE(14,6,$A$2:$A$4815/((YEAR(A2436)=YEAR($A$2:$A$4815))*(MONTH(A2436)=MONTH($A$2:$A$4815))),1)</f>
        <v>0</v>
      </c>
    </row>
    <row r="2437" spans="1:4" x14ac:dyDescent="0.35">
      <c r="A2437" s="68">
        <v>41303</v>
      </c>
      <c r="B2437">
        <v>1507.84</v>
      </c>
      <c r="C2437">
        <v>110.34</v>
      </c>
      <c r="D2437" s="21" t="b" cm="1">
        <f t="array" ref="D2437">A2437=_xlfn.AGGREGATE(14,6,$A$2:$A$4815/((YEAR(A2437)=YEAR($A$2:$A$4815))*(MONTH(A2437)=MONTH($A$2:$A$4815))),1)</f>
        <v>0</v>
      </c>
    </row>
    <row r="2438" spans="1:4" x14ac:dyDescent="0.35">
      <c r="A2438" s="68">
        <v>41304</v>
      </c>
      <c r="B2438">
        <v>1501.96</v>
      </c>
      <c r="C2438">
        <v>110.29</v>
      </c>
      <c r="D2438" s="21" t="b" cm="1">
        <f t="array" ref="D2438">A2438=_xlfn.AGGREGATE(14,6,$A$2:$A$4815/((YEAR(A2438)=YEAR($A$2:$A$4815))*(MONTH(A2438)=MONTH($A$2:$A$4815))),1)</f>
        <v>0</v>
      </c>
    </row>
    <row r="2439" spans="1:4" x14ac:dyDescent="0.35">
      <c r="A2439" s="68">
        <v>41305</v>
      </c>
      <c r="B2439">
        <v>1498.11</v>
      </c>
      <c r="C2439">
        <v>110.39</v>
      </c>
      <c r="D2439" s="21" t="b" cm="1">
        <f t="array" ref="D2439">A2439=_xlfn.AGGREGATE(14,6,$A$2:$A$4815/((YEAR(A2439)=YEAR($A$2:$A$4815))*(MONTH(A2439)=MONTH($A$2:$A$4815))),1)</f>
        <v>1</v>
      </c>
    </row>
    <row r="2440" spans="1:4" x14ac:dyDescent="0.35">
      <c r="A2440" s="68">
        <v>41306</v>
      </c>
      <c r="B2440">
        <v>1513.17</v>
      </c>
      <c r="C2440">
        <v>109.94</v>
      </c>
      <c r="D2440" s="21" t="b" cm="1">
        <f t="array" ref="D2440">A2440=_xlfn.AGGREGATE(14,6,$A$2:$A$4815/((YEAR(A2440)=YEAR($A$2:$A$4815))*(MONTH(A2440)=MONTH($A$2:$A$4815))),1)</f>
        <v>0</v>
      </c>
    </row>
    <row r="2441" spans="1:4" x14ac:dyDescent="0.35">
      <c r="A2441" s="68">
        <v>41309</v>
      </c>
      <c r="B2441">
        <v>1495.71</v>
      </c>
      <c r="C2441">
        <v>110.25</v>
      </c>
      <c r="D2441" s="21" t="b" cm="1">
        <f t="array" ref="D2441">A2441=_xlfn.AGGREGATE(14,6,$A$2:$A$4815/((YEAR(A2441)=YEAR($A$2:$A$4815))*(MONTH(A2441)=MONTH($A$2:$A$4815))),1)</f>
        <v>0</v>
      </c>
    </row>
    <row r="2442" spans="1:4" x14ac:dyDescent="0.35">
      <c r="A2442" s="68">
        <v>41310</v>
      </c>
      <c r="B2442">
        <v>1511.29</v>
      </c>
      <c r="C2442">
        <v>110.02</v>
      </c>
      <c r="D2442" s="21" t="b" cm="1">
        <f t="array" ref="D2442">A2442=_xlfn.AGGREGATE(14,6,$A$2:$A$4815/((YEAR(A2442)=YEAR($A$2:$A$4815))*(MONTH(A2442)=MONTH($A$2:$A$4815))),1)</f>
        <v>0</v>
      </c>
    </row>
    <row r="2443" spans="1:4" x14ac:dyDescent="0.35">
      <c r="A2443" s="68">
        <v>41311</v>
      </c>
      <c r="B2443">
        <v>1512.12</v>
      </c>
      <c r="C2443">
        <v>110.21</v>
      </c>
      <c r="D2443" s="21" t="b" cm="1">
        <f t="array" ref="D2443">A2443=_xlfn.AGGREGATE(14,6,$A$2:$A$4815/((YEAR(A2443)=YEAR($A$2:$A$4815))*(MONTH(A2443)=MONTH($A$2:$A$4815))),1)</f>
        <v>0</v>
      </c>
    </row>
    <row r="2444" spans="1:4" x14ac:dyDescent="0.35">
      <c r="A2444" s="68">
        <v>41312</v>
      </c>
      <c r="B2444">
        <v>1509.39</v>
      </c>
      <c r="C2444">
        <v>110.25</v>
      </c>
      <c r="D2444" s="21" t="b" cm="1">
        <f t="array" ref="D2444">A2444=_xlfn.AGGREGATE(14,6,$A$2:$A$4815/((YEAR(A2444)=YEAR($A$2:$A$4815))*(MONTH(A2444)=MONTH($A$2:$A$4815))),1)</f>
        <v>0</v>
      </c>
    </row>
    <row r="2445" spans="1:4" x14ac:dyDescent="0.35">
      <c r="A2445" s="68">
        <v>41313</v>
      </c>
      <c r="B2445">
        <v>1517.93</v>
      </c>
      <c r="C2445">
        <v>110.28</v>
      </c>
      <c r="D2445" s="21" t="b" cm="1">
        <f t="array" ref="D2445">A2445=_xlfn.AGGREGATE(14,6,$A$2:$A$4815/((YEAR(A2445)=YEAR($A$2:$A$4815))*(MONTH(A2445)=MONTH($A$2:$A$4815))),1)</f>
        <v>0</v>
      </c>
    </row>
    <row r="2446" spans="1:4" x14ac:dyDescent="0.35">
      <c r="A2446" s="68">
        <v>41316</v>
      </c>
      <c r="B2446">
        <v>1517.01</v>
      </c>
      <c r="C2446">
        <v>110.17</v>
      </c>
      <c r="D2446" s="21" t="b" cm="1">
        <f t="array" ref="D2446">A2446=_xlfn.AGGREGATE(14,6,$A$2:$A$4815/((YEAR(A2446)=YEAR($A$2:$A$4815))*(MONTH(A2446)=MONTH($A$2:$A$4815))),1)</f>
        <v>0</v>
      </c>
    </row>
    <row r="2447" spans="1:4" x14ac:dyDescent="0.35">
      <c r="A2447" s="68">
        <v>41317</v>
      </c>
      <c r="B2447">
        <v>1519.43</v>
      </c>
      <c r="C2447">
        <v>110.15</v>
      </c>
      <c r="D2447" s="21" t="b" cm="1">
        <f t="array" ref="D2447">A2447=_xlfn.AGGREGATE(14,6,$A$2:$A$4815/((YEAR(A2447)=YEAR($A$2:$A$4815))*(MONTH(A2447)=MONTH($A$2:$A$4815))),1)</f>
        <v>0</v>
      </c>
    </row>
    <row r="2448" spans="1:4" x14ac:dyDescent="0.35">
      <c r="A2448" s="68">
        <v>41318</v>
      </c>
      <c r="B2448">
        <v>1520.33</v>
      </c>
      <c r="C2448">
        <v>110.04</v>
      </c>
      <c r="D2448" s="21" t="b" cm="1">
        <f t="array" ref="D2448">A2448=_xlfn.AGGREGATE(14,6,$A$2:$A$4815/((YEAR(A2448)=YEAR($A$2:$A$4815))*(MONTH(A2448)=MONTH($A$2:$A$4815))),1)</f>
        <v>0</v>
      </c>
    </row>
    <row r="2449" spans="1:4" x14ac:dyDescent="0.35">
      <c r="A2449" s="68">
        <v>41319</v>
      </c>
      <c r="B2449">
        <v>1521.38</v>
      </c>
      <c r="C2449">
        <v>110.24</v>
      </c>
      <c r="D2449" s="21" t="b" cm="1">
        <f t="array" ref="D2449">A2449=_xlfn.AGGREGATE(14,6,$A$2:$A$4815/((YEAR(A2449)=YEAR($A$2:$A$4815))*(MONTH(A2449)=MONTH($A$2:$A$4815))),1)</f>
        <v>0</v>
      </c>
    </row>
    <row r="2450" spans="1:4" x14ac:dyDescent="0.35">
      <c r="A2450" s="68">
        <v>41320</v>
      </c>
      <c r="B2450">
        <v>1519.79</v>
      </c>
      <c r="C2450">
        <v>110.25</v>
      </c>
      <c r="D2450" s="21" t="b" cm="1">
        <f t="array" ref="D2450">A2450=_xlfn.AGGREGATE(14,6,$A$2:$A$4815/((YEAR(A2450)=YEAR($A$2:$A$4815))*(MONTH(A2450)=MONTH($A$2:$A$4815))),1)</f>
        <v>0</v>
      </c>
    </row>
    <row r="2451" spans="1:4" x14ac:dyDescent="0.35">
      <c r="A2451" s="68">
        <v>41323</v>
      </c>
      <c r="B2451">
        <v>1519.79</v>
      </c>
      <c r="C2451">
        <v>110.25</v>
      </c>
      <c r="D2451" s="21" t="b" cm="1">
        <f t="array" ref="D2451">A2451=_xlfn.AGGREGATE(14,6,$A$2:$A$4815/((YEAR(A2451)=YEAR($A$2:$A$4815))*(MONTH(A2451)=MONTH($A$2:$A$4815))),1)</f>
        <v>0</v>
      </c>
    </row>
    <row r="2452" spans="1:4" x14ac:dyDescent="0.35">
      <c r="A2452" s="68">
        <v>41324</v>
      </c>
      <c r="B2452">
        <v>1530.94</v>
      </c>
      <c r="C2452">
        <v>110.12</v>
      </c>
      <c r="D2452" s="21" t="b" cm="1">
        <f t="array" ref="D2452">A2452=_xlfn.AGGREGATE(14,6,$A$2:$A$4815/((YEAR(A2452)=YEAR($A$2:$A$4815))*(MONTH(A2452)=MONTH($A$2:$A$4815))),1)</f>
        <v>0</v>
      </c>
    </row>
    <row r="2453" spans="1:4" x14ac:dyDescent="0.35">
      <c r="A2453" s="68">
        <v>41325</v>
      </c>
      <c r="B2453">
        <v>1511.95</v>
      </c>
      <c r="C2453">
        <v>110.19</v>
      </c>
      <c r="D2453" s="21" t="b" cm="1">
        <f t="array" ref="D2453">A2453=_xlfn.AGGREGATE(14,6,$A$2:$A$4815/((YEAR(A2453)=YEAR($A$2:$A$4815))*(MONTH(A2453)=MONTH($A$2:$A$4815))),1)</f>
        <v>0</v>
      </c>
    </row>
    <row r="2454" spans="1:4" x14ac:dyDescent="0.35">
      <c r="A2454" s="68">
        <v>41326</v>
      </c>
      <c r="B2454">
        <v>1502.42</v>
      </c>
      <c r="C2454">
        <v>110.25</v>
      </c>
      <c r="D2454" s="21" t="b" cm="1">
        <f t="array" ref="D2454">A2454=_xlfn.AGGREGATE(14,6,$A$2:$A$4815/((YEAR(A2454)=YEAR($A$2:$A$4815))*(MONTH(A2454)=MONTH($A$2:$A$4815))),1)</f>
        <v>0</v>
      </c>
    </row>
    <row r="2455" spans="1:4" x14ac:dyDescent="0.35">
      <c r="A2455" s="68">
        <v>41327</v>
      </c>
      <c r="B2455">
        <v>1515.6</v>
      </c>
      <c r="C2455">
        <v>110.31</v>
      </c>
      <c r="D2455" s="21" t="b" cm="1">
        <f t="array" ref="D2455">A2455=_xlfn.AGGREGATE(14,6,$A$2:$A$4815/((YEAR(A2455)=YEAR($A$2:$A$4815))*(MONTH(A2455)=MONTH($A$2:$A$4815))),1)</f>
        <v>0</v>
      </c>
    </row>
    <row r="2456" spans="1:4" x14ac:dyDescent="0.35">
      <c r="A2456" s="68">
        <v>41330</v>
      </c>
      <c r="B2456">
        <v>1487.85</v>
      </c>
      <c r="C2456">
        <v>110.73</v>
      </c>
      <c r="D2456" s="21" t="b" cm="1">
        <f t="array" ref="D2456">A2456=_xlfn.AGGREGATE(14,6,$A$2:$A$4815/((YEAR(A2456)=YEAR($A$2:$A$4815))*(MONTH(A2456)=MONTH($A$2:$A$4815))),1)</f>
        <v>0</v>
      </c>
    </row>
    <row r="2457" spans="1:4" x14ac:dyDescent="0.35">
      <c r="A2457" s="68">
        <v>41331</v>
      </c>
      <c r="B2457">
        <v>1496.94</v>
      </c>
      <c r="C2457">
        <v>110.7</v>
      </c>
      <c r="D2457" s="21" t="b" cm="1">
        <f t="array" ref="D2457">A2457=_xlfn.AGGREGATE(14,6,$A$2:$A$4815/((YEAR(A2457)=YEAR($A$2:$A$4815))*(MONTH(A2457)=MONTH($A$2:$A$4815))),1)</f>
        <v>0</v>
      </c>
    </row>
    <row r="2458" spans="1:4" x14ac:dyDescent="0.35">
      <c r="A2458" s="68">
        <v>41332</v>
      </c>
      <c r="B2458">
        <v>1515.99</v>
      </c>
      <c r="C2458">
        <v>110.73</v>
      </c>
      <c r="D2458" s="21" t="b" cm="1">
        <f t="array" ref="D2458">A2458=_xlfn.AGGREGATE(14,6,$A$2:$A$4815/((YEAR(A2458)=YEAR($A$2:$A$4815))*(MONTH(A2458)=MONTH($A$2:$A$4815))),1)</f>
        <v>0</v>
      </c>
    </row>
    <row r="2459" spans="1:4" x14ac:dyDescent="0.35">
      <c r="A2459" s="68">
        <v>41333</v>
      </c>
      <c r="B2459">
        <v>1514.68</v>
      </c>
      <c r="C2459">
        <v>110.83</v>
      </c>
      <c r="D2459" s="21" t="b" cm="1">
        <f t="array" ref="D2459">A2459=_xlfn.AGGREGATE(14,6,$A$2:$A$4815/((YEAR(A2459)=YEAR($A$2:$A$4815))*(MONTH(A2459)=MONTH($A$2:$A$4815))),1)</f>
        <v>1</v>
      </c>
    </row>
    <row r="2460" spans="1:4" x14ac:dyDescent="0.35">
      <c r="A2460" s="68">
        <v>41334</v>
      </c>
      <c r="B2460">
        <v>1518.2</v>
      </c>
      <c r="C2460">
        <v>110.66</v>
      </c>
      <c r="D2460" s="21" t="b" cm="1">
        <f t="array" ref="D2460">A2460=_xlfn.AGGREGATE(14,6,$A$2:$A$4815/((YEAR(A2460)=YEAR($A$2:$A$4815))*(MONTH(A2460)=MONTH($A$2:$A$4815))),1)</f>
        <v>0</v>
      </c>
    </row>
    <row r="2461" spans="1:4" x14ac:dyDescent="0.35">
      <c r="A2461" s="68">
        <v>41337</v>
      </c>
      <c r="B2461">
        <v>1525.2</v>
      </c>
      <c r="C2461">
        <v>110.58</v>
      </c>
      <c r="D2461" s="21" t="b" cm="1">
        <f t="array" ref="D2461">A2461=_xlfn.AGGREGATE(14,6,$A$2:$A$4815/((YEAR(A2461)=YEAR($A$2:$A$4815))*(MONTH(A2461)=MONTH($A$2:$A$4815))),1)</f>
        <v>0</v>
      </c>
    </row>
    <row r="2462" spans="1:4" x14ac:dyDescent="0.35">
      <c r="A2462" s="68">
        <v>41338</v>
      </c>
      <c r="B2462">
        <v>1539.79</v>
      </c>
      <c r="C2462">
        <v>110.49</v>
      </c>
      <c r="D2462" s="21" t="b" cm="1">
        <f t="array" ref="D2462">A2462=_xlfn.AGGREGATE(14,6,$A$2:$A$4815/((YEAR(A2462)=YEAR($A$2:$A$4815))*(MONTH(A2462)=MONTH($A$2:$A$4815))),1)</f>
        <v>0</v>
      </c>
    </row>
    <row r="2463" spans="1:4" x14ac:dyDescent="0.35">
      <c r="A2463" s="68">
        <v>41339</v>
      </c>
      <c r="B2463">
        <v>1541.46</v>
      </c>
      <c r="C2463">
        <v>110.37</v>
      </c>
      <c r="D2463" s="21" t="b" cm="1">
        <f t="array" ref="D2463">A2463=_xlfn.AGGREGATE(14,6,$A$2:$A$4815/((YEAR(A2463)=YEAR($A$2:$A$4815))*(MONTH(A2463)=MONTH($A$2:$A$4815))),1)</f>
        <v>0</v>
      </c>
    </row>
    <row r="2464" spans="1:4" x14ac:dyDescent="0.35">
      <c r="A2464" s="68">
        <v>41340</v>
      </c>
      <c r="B2464">
        <v>1544.26</v>
      </c>
      <c r="C2464">
        <v>110.14</v>
      </c>
      <c r="D2464" s="21" t="b" cm="1">
        <f t="array" ref="D2464">A2464=_xlfn.AGGREGATE(14,6,$A$2:$A$4815/((YEAR(A2464)=YEAR($A$2:$A$4815))*(MONTH(A2464)=MONTH($A$2:$A$4815))),1)</f>
        <v>0</v>
      </c>
    </row>
    <row r="2465" spans="1:4" x14ac:dyDescent="0.35">
      <c r="A2465" s="68">
        <v>41341</v>
      </c>
      <c r="B2465">
        <v>1551.18</v>
      </c>
      <c r="C2465">
        <v>109.82</v>
      </c>
      <c r="D2465" s="21" t="b" cm="1">
        <f t="array" ref="D2465">A2465=_xlfn.AGGREGATE(14,6,$A$2:$A$4815/((YEAR(A2465)=YEAR($A$2:$A$4815))*(MONTH(A2465)=MONTH($A$2:$A$4815))),1)</f>
        <v>0</v>
      </c>
    </row>
    <row r="2466" spans="1:4" x14ac:dyDescent="0.35">
      <c r="A2466" s="68">
        <v>41344</v>
      </c>
      <c r="B2466">
        <v>1556.22</v>
      </c>
      <c r="C2466">
        <v>109.88</v>
      </c>
      <c r="D2466" s="21" t="b" cm="1">
        <f t="array" ref="D2466">A2466=_xlfn.AGGREGATE(14,6,$A$2:$A$4815/((YEAR(A2466)=YEAR($A$2:$A$4815))*(MONTH(A2466)=MONTH($A$2:$A$4815))),1)</f>
        <v>0</v>
      </c>
    </row>
    <row r="2467" spans="1:4" x14ac:dyDescent="0.35">
      <c r="A2467" s="68">
        <v>41345</v>
      </c>
      <c r="B2467">
        <v>1552.48</v>
      </c>
      <c r="C2467">
        <v>110.08</v>
      </c>
      <c r="D2467" s="21" t="b" cm="1">
        <f t="array" ref="D2467">A2467=_xlfn.AGGREGATE(14,6,$A$2:$A$4815/((YEAR(A2467)=YEAR($A$2:$A$4815))*(MONTH(A2467)=MONTH($A$2:$A$4815))),1)</f>
        <v>0</v>
      </c>
    </row>
    <row r="2468" spans="1:4" x14ac:dyDescent="0.35">
      <c r="A2468" s="68">
        <v>41346</v>
      </c>
      <c r="B2468">
        <v>1554.52</v>
      </c>
      <c r="C2468">
        <v>109.99</v>
      </c>
      <c r="D2468" s="21" t="b" cm="1">
        <f t="array" ref="D2468">A2468=_xlfn.AGGREGATE(14,6,$A$2:$A$4815/((YEAR(A2468)=YEAR($A$2:$A$4815))*(MONTH(A2468)=MONTH($A$2:$A$4815))),1)</f>
        <v>0</v>
      </c>
    </row>
    <row r="2469" spans="1:4" x14ac:dyDescent="0.35">
      <c r="A2469" s="68">
        <v>41347</v>
      </c>
      <c r="B2469">
        <v>1563.23</v>
      </c>
      <c r="C2469">
        <v>110.11</v>
      </c>
      <c r="D2469" s="21" t="b" cm="1">
        <f t="array" ref="D2469">A2469=_xlfn.AGGREGATE(14,6,$A$2:$A$4815/((YEAR(A2469)=YEAR($A$2:$A$4815))*(MONTH(A2469)=MONTH($A$2:$A$4815))),1)</f>
        <v>0</v>
      </c>
    </row>
    <row r="2470" spans="1:4" x14ac:dyDescent="0.35">
      <c r="A2470" s="68">
        <v>41348</v>
      </c>
      <c r="B2470">
        <v>1560.7</v>
      </c>
      <c r="C2470">
        <v>110.21</v>
      </c>
      <c r="D2470" s="21" t="b" cm="1">
        <f t="array" ref="D2470">A2470=_xlfn.AGGREGATE(14,6,$A$2:$A$4815/((YEAR(A2470)=YEAR($A$2:$A$4815))*(MONTH(A2470)=MONTH($A$2:$A$4815))),1)</f>
        <v>0</v>
      </c>
    </row>
    <row r="2471" spans="1:4" x14ac:dyDescent="0.35">
      <c r="A2471" s="68">
        <v>41351</v>
      </c>
      <c r="B2471">
        <v>1552.1</v>
      </c>
      <c r="C2471">
        <v>110.31</v>
      </c>
      <c r="D2471" s="21" t="b" cm="1">
        <f t="array" ref="D2471">A2471=_xlfn.AGGREGATE(14,6,$A$2:$A$4815/((YEAR(A2471)=YEAR($A$2:$A$4815))*(MONTH(A2471)=MONTH($A$2:$A$4815))),1)</f>
        <v>0</v>
      </c>
    </row>
    <row r="2472" spans="1:4" x14ac:dyDescent="0.35">
      <c r="A2472" s="68">
        <v>41352</v>
      </c>
      <c r="B2472">
        <v>1548.34</v>
      </c>
      <c r="C2472">
        <v>110.47</v>
      </c>
      <c r="D2472" s="21" t="b" cm="1">
        <f t="array" ref="D2472">A2472=_xlfn.AGGREGATE(14,6,$A$2:$A$4815/((YEAR(A2472)=YEAR($A$2:$A$4815))*(MONTH(A2472)=MONTH($A$2:$A$4815))),1)</f>
        <v>0</v>
      </c>
    </row>
    <row r="2473" spans="1:4" x14ac:dyDescent="0.35">
      <c r="A2473" s="68">
        <v>41353</v>
      </c>
      <c r="B2473">
        <v>1558.71</v>
      </c>
      <c r="C2473">
        <v>110.35</v>
      </c>
      <c r="D2473" s="21" t="b" cm="1">
        <f t="array" ref="D2473">A2473=_xlfn.AGGREGATE(14,6,$A$2:$A$4815/((YEAR(A2473)=YEAR($A$2:$A$4815))*(MONTH(A2473)=MONTH($A$2:$A$4815))),1)</f>
        <v>0</v>
      </c>
    </row>
    <row r="2474" spans="1:4" x14ac:dyDescent="0.35">
      <c r="A2474" s="68">
        <v>41354</v>
      </c>
      <c r="B2474">
        <v>1545.8</v>
      </c>
      <c r="C2474">
        <v>110.37</v>
      </c>
      <c r="D2474" s="21" t="b" cm="1">
        <f t="array" ref="D2474">A2474=_xlfn.AGGREGATE(14,6,$A$2:$A$4815/((YEAR(A2474)=YEAR($A$2:$A$4815))*(MONTH(A2474)=MONTH($A$2:$A$4815))),1)</f>
        <v>0</v>
      </c>
    </row>
    <row r="2475" spans="1:4" x14ac:dyDescent="0.35">
      <c r="A2475" s="68">
        <v>41355</v>
      </c>
      <c r="B2475">
        <v>1556.89</v>
      </c>
      <c r="C2475">
        <v>110.41</v>
      </c>
      <c r="D2475" s="21" t="b" cm="1">
        <f t="array" ref="D2475">A2475=_xlfn.AGGREGATE(14,6,$A$2:$A$4815/((YEAR(A2475)=YEAR($A$2:$A$4815))*(MONTH(A2475)=MONTH($A$2:$A$4815))),1)</f>
        <v>0</v>
      </c>
    </row>
    <row r="2476" spans="1:4" x14ac:dyDescent="0.35">
      <c r="A2476" s="68">
        <v>41358</v>
      </c>
      <c r="B2476">
        <v>1551.69</v>
      </c>
      <c r="C2476">
        <v>110.37</v>
      </c>
      <c r="D2476" s="21" t="b" cm="1">
        <f t="array" ref="D2476">A2476=_xlfn.AGGREGATE(14,6,$A$2:$A$4815/((YEAR(A2476)=YEAR($A$2:$A$4815))*(MONTH(A2476)=MONTH($A$2:$A$4815))),1)</f>
        <v>0</v>
      </c>
    </row>
    <row r="2477" spans="1:4" x14ac:dyDescent="0.35">
      <c r="A2477" s="68">
        <v>41359</v>
      </c>
      <c r="B2477">
        <v>1563.77</v>
      </c>
      <c r="C2477">
        <v>110.5</v>
      </c>
      <c r="D2477" s="21" t="b" cm="1">
        <f t="array" ref="D2477">A2477=_xlfn.AGGREGATE(14,6,$A$2:$A$4815/((YEAR(A2477)=YEAR($A$2:$A$4815))*(MONTH(A2477)=MONTH($A$2:$A$4815))),1)</f>
        <v>0</v>
      </c>
    </row>
    <row r="2478" spans="1:4" x14ac:dyDescent="0.35">
      <c r="A2478" s="68">
        <v>41360</v>
      </c>
      <c r="B2478">
        <v>1562.85</v>
      </c>
      <c r="C2478">
        <v>110.73</v>
      </c>
      <c r="D2478" s="21" t="b" cm="1">
        <f t="array" ref="D2478">A2478=_xlfn.AGGREGATE(14,6,$A$2:$A$4815/((YEAR(A2478)=YEAR($A$2:$A$4815))*(MONTH(A2478)=MONTH($A$2:$A$4815))),1)</f>
        <v>0</v>
      </c>
    </row>
    <row r="2479" spans="1:4" x14ac:dyDescent="0.35">
      <c r="A2479" s="68">
        <v>41361</v>
      </c>
      <c r="B2479">
        <v>1569.19</v>
      </c>
      <c r="C2479">
        <v>110.73</v>
      </c>
      <c r="D2479" s="21" t="b" cm="1">
        <f t="array" ref="D2479">A2479=_xlfn.AGGREGATE(14,6,$A$2:$A$4815/((YEAR(A2479)=YEAR($A$2:$A$4815))*(MONTH(A2479)=MONTH($A$2:$A$4815))),1)</f>
        <v>0</v>
      </c>
    </row>
    <row r="2480" spans="1:4" x14ac:dyDescent="0.35">
      <c r="A2480" s="68">
        <v>41362</v>
      </c>
      <c r="B2480">
        <v>1569.19</v>
      </c>
      <c r="C2480">
        <v>110.73</v>
      </c>
      <c r="D2480" s="21" t="b" cm="1">
        <f t="array" ref="D2480">A2480=_xlfn.AGGREGATE(14,6,$A$2:$A$4815/((YEAR(A2480)=YEAR($A$2:$A$4815))*(MONTH(A2480)=MONTH($A$2:$A$4815))),1)</f>
        <v>1</v>
      </c>
    </row>
    <row r="2481" spans="1:4" x14ac:dyDescent="0.35">
      <c r="A2481" s="68">
        <v>41365</v>
      </c>
      <c r="B2481">
        <v>1562.17</v>
      </c>
      <c r="C2481">
        <v>110.57</v>
      </c>
      <c r="D2481" s="21" t="b" cm="1">
        <f t="array" ref="D2481">A2481=_xlfn.AGGREGATE(14,6,$A$2:$A$4815/((YEAR(A2481)=YEAR($A$2:$A$4815))*(MONTH(A2481)=MONTH($A$2:$A$4815))),1)</f>
        <v>0</v>
      </c>
    </row>
    <row r="2482" spans="1:4" x14ac:dyDescent="0.35">
      <c r="A2482" s="68">
        <v>41366</v>
      </c>
      <c r="B2482">
        <v>1570.25</v>
      </c>
      <c r="C2482">
        <v>110.45</v>
      </c>
      <c r="D2482" s="21" t="b" cm="1">
        <f t="array" ref="D2482">A2482=_xlfn.AGGREGATE(14,6,$A$2:$A$4815/((YEAR(A2482)=YEAR($A$2:$A$4815))*(MONTH(A2482)=MONTH($A$2:$A$4815))),1)</f>
        <v>0</v>
      </c>
    </row>
    <row r="2483" spans="1:4" x14ac:dyDescent="0.35">
      <c r="A2483" s="68">
        <v>41367</v>
      </c>
      <c r="B2483">
        <v>1553.69</v>
      </c>
      <c r="C2483">
        <v>110.57</v>
      </c>
      <c r="D2483" s="21" t="b" cm="1">
        <f t="array" ref="D2483">A2483=_xlfn.AGGREGATE(14,6,$A$2:$A$4815/((YEAR(A2483)=YEAR($A$2:$A$4815))*(MONTH(A2483)=MONTH($A$2:$A$4815))),1)</f>
        <v>0</v>
      </c>
    </row>
    <row r="2484" spans="1:4" x14ac:dyDescent="0.35">
      <c r="A2484" s="68">
        <v>41368</v>
      </c>
      <c r="B2484">
        <v>1559.98</v>
      </c>
      <c r="C2484">
        <v>110.88</v>
      </c>
      <c r="D2484" s="21" t="b" cm="1">
        <f t="array" ref="D2484">A2484=_xlfn.AGGREGATE(14,6,$A$2:$A$4815/((YEAR(A2484)=YEAR($A$2:$A$4815))*(MONTH(A2484)=MONTH($A$2:$A$4815))),1)</f>
        <v>0</v>
      </c>
    </row>
    <row r="2485" spans="1:4" x14ac:dyDescent="0.35">
      <c r="A2485" s="68">
        <v>41369</v>
      </c>
      <c r="B2485">
        <v>1553.28</v>
      </c>
      <c r="C2485">
        <v>111.2</v>
      </c>
      <c r="D2485" s="21" t="b" cm="1">
        <f t="array" ref="D2485">A2485=_xlfn.AGGREGATE(14,6,$A$2:$A$4815/((YEAR(A2485)=YEAR($A$2:$A$4815))*(MONTH(A2485)=MONTH($A$2:$A$4815))),1)</f>
        <v>0</v>
      </c>
    </row>
    <row r="2486" spans="1:4" x14ac:dyDescent="0.35">
      <c r="A2486" s="68">
        <v>41372</v>
      </c>
      <c r="B2486">
        <v>1563.07</v>
      </c>
      <c r="C2486">
        <v>111.01</v>
      </c>
      <c r="D2486" s="21" t="b" cm="1">
        <f t="array" ref="D2486">A2486=_xlfn.AGGREGATE(14,6,$A$2:$A$4815/((YEAR(A2486)=YEAR($A$2:$A$4815))*(MONTH(A2486)=MONTH($A$2:$A$4815))),1)</f>
        <v>0</v>
      </c>
    </row>
    <row r="2487" spans="1:4" x14ac:dyDescent="0.35">
      <c r="A2487" s="68">
        <v>41373</v>
      </c>
      <c r="B2487">
        <v>1568.61</v>
      </c>
      <c r="C2487">
        <v>111.05</v>
      </c>
      <c r="D2487" s="21" t="b" cm="1">
        <f t="array" ref="D2487">A2487=_xlfn.AGGREGATE(14,6,$A$2:$A$4815/((YEAR(A2487)=YEAR($A$2:$A$4815))*(MONTH(A2487)=MONTH($A$2:$A$4815))),1)</f>
        <v>0</v>
      </c>
    </row>
    <row r="2488" spans="1:4" x14ac:dyDescent="0.35">
      <c r="A2488" s="68">
        <v>41374</v>
      </c>
      <c r="B2488">
        <v>1587.73</v>
      </c>
      <c r="C2488">
        <v>110.82</v>
      </c>
      <c r="D2488" s="21" t="b" cm="1">
        <f t="array" ref="D2488">A2488=_xlfn.AGGREGATE(14,6,$A$2:$A$4815/((YEAR(A2488)=YEAR($A$2:$A$4815))*(MONTH(A2488)=MONTH($A$2:$A$4815))),1)</f>
        <v>0</v>
      </c>
    </row>
    <row r="2489" spans="1:4" x14ac:dyDescent="0.35">
      <c r="A2489" s="68">
        <v>41375</v>
      </c>
      <c r="B2489">
        <v>1593.37</v>
      </c>
      <c r="C2489">
        <v>110.84</v>
      </c>
      <c r="D2489" s="21" t="b" cm="1">
        <f t="array" ref="D2489">A2489=_xlfn.AGGREGATE(14,6,$A$2:$A$4815/((YEAR(A2489)=YEAR($A$2:$A$4815))*(MONTH(A2489)=MONTH($A$2:$A$4815))),1)</f>
        <v>0</v>
      </c>
    </row>
    <row r="2490" spans="1:4" x14ac:dyDescent="0.35">
      <c r="A2490" s="68">
        <v>41376</v>
      </c>
      <c r="B2490">
        <v>1588.85</v>
      </c>
      <c r="C2490">
        <v>111.2</v>
      </c>
      <c r="D2490" s="21" t="b" cm="1">
        <f t="array" ref="D2490">A2490=_xlfn.AGGREGATE(14,6,$A$2:$A$4815/((YEAR(A2490)=YEAR($A$2:$A$4815))*(MONTH(A2490)=MONTH($A$2:$A$4815))),1)</f>
        <v>0</v>
      </c>
    </row>
    <row r="2491" spans="1:4" x14ac:dyDescent="0.35">
      <c r="A2491" s="68">
        <v>41379</v>
      </c>
      <c r="B2491">
        <v>1552.36</v>
      </c>
      <c r="C2491">
        <v>111.25</v>
      </c>
      <c r="D2491" s="21" t="b" cm="1">
        <f t="array" ref="D2491">A2491=_xlfn.AGGREGATE(14,6,$A$2:$A$4815/((YEAR(A2491)=YEAR($A$2:$A$4815))*(MONTH(A2491)=MONTH($A$2:$A$4815))),1)</f>
        <v>0</v>
      </c>
    </row>
    <row r="2492" spans="1:4" x14ac:dyDescent="0.35">
      <c r="A2492" s="68">
        <v>41380</v>
      </c>
      <c r="B2492">
        <v>1574.57</v>
      </c>
      <c r="C2492">
        <v>111.25</v>
      </c>
      <c r="D2492" s="21" t="b" cm="1">
        <f t="array" ref="D2492">A2492=_xlfn.AGGREGATE(14,6,$A$2:$A$4815/((YEAR(A2492)=YEAR($A$2:$A$4815))*(MONTH(A2492)=MONTH($A$2:$A$4815))),1)</f>
        <v>0</v>
      </c>
    </row>
    <row r="2493" spans="1:4" x14ac:dyDescent="0.35">
      <c r="A2493" s="68">
        <v>41381</v>
      </c>
      <c r="B2493">
        <v>1552.01</v>
      </c>
      <c r="C2493">
        <v>111.25</v>
      </c>
      <c r="D2493" s="21" t="b" cm="1">
        <f t="array" ref="D2493">A2493=_xlfn.AGGREGATE(14,6,$A$2:$A$4815/((YEAR(A2493)=YEAR($A$2:$A$4815))*(MONTH(A2493)=MONTH($A$2:$A$4815))),1)</f>
        <v>0</v>
      </c>
    </row>
    <row r="2494" spans="1:4" x14ac:dyDescent="0.35">
      <c r="A2494" s="68">
        <v>41382</v>
      </c>
      <c r="B2494">
        <v>1541.61</v>
      </c>
      <c r="C2494">
        <v>111.23</v>
      </c>
      <c r="D2494" s="21" t="b" cm="1">
        <f t="array" ref="D2494">A2494=_xlfn.AGGREGATE(14,6,$A$2:$A$4815/((YEAR(A2494)=YEAR($A$2:$A$4815))*(MONTH(A2494)=MONTH($A$2:$A$4815))),1)</f>
        <v>0</v>
      </c>
    </row>
    <row r="2495" spans="1:4" x14ac:dyDescent="0.35">
      <c r="A2495" s="68">
        <v>41383</v>
      </c>
      <c r="B2495">
        <v>1555.25</v>
      </c>
      <c r="C2495">
        <v>111.24</v>
      </c>
      <c r="D2495" s="21" t="b" cm="1">
        <f t="array" ref="D2495">A2495=_xlfn.AGGREGATE(14,6,$A$2:$A$4815/((YEAR(A2495)=YEAR($A$2:$A$4815))*(MONTH(A2495)=MONTH($A$2:$A$4815))),1)</f>
        <v>0</v>
      </c>
    </row>
    <row r="2496" spans="1:4" x14ac:dyDescent="0.35">
      <c r="A2496" s="68">
        <v>41386</v>
      </c>
      <c r="B2496">
        <v>1562.5</v>
      </c>
      <c r="C2496">
        <v>111.38</v>
      </c>
      <c r="D2496" s="21" t="b" cm="1">
        <f t="array" ref="D2496">A2496=_xlfn.AGGREGATE(14,6,$A$2:$A$4815/((YEAR(A2496)=YEAR($A$2:$A$4815))*(MONTH(A2496)=MONTH($A$2:$A$4815))),1)</f>
        <v>0</v>
      </c>
    </row>
    <row r="2497" spans="1:4" x14ac:dyDescent="0.35">
      <c r="A2497" s="68">
        <v>41387</v>
      </c>
      <c r="B2497">
        <v>1578.78</v>
      </c>
      <c r="C2497">
        <v>111.33</v>
      </c>
      <c r="D2497" s="21" t="b" cm="1">
        <f t="array" ref="D2497">A2497=_xlfn.AGGREGATE(14,6,$A$2:$A$4815/((YEAR(A2497)=YEAR($A$2:$A$4815))*(MONTH(A2497)=MONTH($A$2:$A$4815))),1)</f>
        <v>0</v>
      </c>
    </row>
    <row r="2498" spans="1:4" x14ac:dyDescent="0.35">
      <c r="A2498" s="68">
        <v>41388</v>
      </c>
      <c r="B2498">
        <v>1578.79</v>
      </c>
      <c r="C2498">
        <v>111.31</v>
      </c>
      <c r="D2498" s="21" t="b" cm="1">
        <f t="array" ref="D2498">A2498=_xlfn.AGGREGATE(14,6,$A$2:$A$4815/((YEAR(A2498)=YEAR($A$2:$A$4815))*(MONTH(A2498)=MONTH($A$2:$A$4815))),1)</f>
        <v>0</v>
      </c>
    </row>
    <row r="2499" spans="1:4" x14ac:dyDescent="0.35">
      <c r="A2499" s="68">
        <v>41389</v>
      </c>
      <c r="B2499">
        <v>1585.16</v>
      </c>
      <c r="C2499">
        <v>111.26</v>
      </c>
      <c r="D2499" s="21" t="b" cm="1">
        <f t="array" ref="D2499">A2499=_xlfn.AGGREGATE(14,6,$A$2:$A$4815/((YEAR(A2499)=YEAR($A$2:$A$4815))*(MONTH(A2499)=MONTH($A$2:$A$4815))),1)</f>
        <v>0</v>
      </c>
    </row>
    <row r="2500" spans="1:4" x14ac:dyDescent="0.35">
      <c r="A2500" s="68">
        <v>41390</v>
      </c>
      <c r="B2500">
        <v>1582.24</v>
      </c>
      <c r="C2500">
        <v>111.49</v>
      </c>
      <c r="D2500" s="21" t="b" cm="1">
        <f t="array" ref="D2500">A2500=_xlfn.AGGREGATE(14,6,$A$2:$A$4815/((YEAR(A2500)=YEAR($A$2:$A$4815))*(MONTH(A2500)=MONTH($A$2:$A$4815))),1)</f>
        <v>0</v>
      </c>
    </row>
    <row r="2501" spans="1:4" x14ac:dyDescent="0.35">
      <c r="A2501" s="68">
        <v>41393</v>
      </c>
      <c r="B2501">
        <v>1593.61</v>
      </c>
      <c r="C2501">
        <v>111.56</v>
      </c>
      <c r="D2501" s="21" t="b" cm="1">
        <f t="array" ref="D2501">A2501=_xlfn.AGGREGATE(14,6,$A$2:$A$4815/((YEAR(A2501)=YEAR($A$2:$A$4815))*(MONTH(A2501)=MONTH($A$2:$A$4815))),1)</f>
        <v>0</v>
      </c>
    </row>
    <row r="2502" spans="1:4" x14ac:dyDescent="0.35">
      <c r="A2502" s="68">
        <v>41394</v>
      </c>
      <c r="B2502">
        <v>1597.57</v>
      </c>
      <c r="C2502">
        <v>111.54</v>
      </c>
      <c r="D2502" s="21" t="b" cm="1">
        <f t="array" ref="D2502">A2502=_xlfn.AGGREGATE(14,6,$A$2:$A$4815/((YEAR(A2502)=YEAR($A$2:$A$4815))*(MONTH(A2502)=MONTH($A$2:$A$4815))),1)</f>
        <v>1</v>
      </c>
    </row>
    <row r="2503" spans="1:4" x14ac:dyDescent="0.35">
      <c r="A2503" s="68">
        <v>41395</v>
      </c>
      <c r="B2503">
        <v>1582.7</v>
      </c>
      <c r="C2503">
        <v>111.39</v>
      </c>
      <c r="D2503" s="21" t="b" cm="1">
        <f t="array" ref="D2503">A2503=_xlfn.AGGREGATE(14,6,$A$2:$A$4815/((YEAR(A2503)=YEAR($A$2:$A$4815))*(MONTH(A2503)=MONTH($A$2:$A$4815))),1)</f>
        <v>0</v>
      </c>
    </row>
    <row r="2504" spans="1:4" x14ac:dyDescent="0.35">
      <c r="A2504" s="68">
        <v>41396</v>
      </c>
      <c r="B2504">
        <v>1597.59</v>
      </c>
      <c r="C2504">
        <v>111.4</v>
      </c>
      <c r="D2504" s="21" t="b" cm="1">
        <f t="array" ref="D2504">A2504=_xlfn.AGGREGATE(14,6,$A$2:$A$4815/((YEAR(A2504)=YEAR($A$2:$A$4815))*(MONTH(A2504)=MONTH($A$2:$A$4815))),1)</f>
        <v>0</v>
      </c>
    </row>
    <row r="2505" spans="1:4" x14ac:dyDescent="0.35">
      <c r="A2505" s="68">
        <v>41397</v>
      </c>
      <c r="B2505">
        <v>1614.42</v>
      </c>
      <c r="C2505">
        <v>110.99</v>
      </c>
      <c r="D2505" s="21" t="b" cm="1">
        <f t="array" ref="D2505">A2505=_xlfn.AGGREGATE(14,6,$A$2:$A$4815/((YEAR(A2505)=YEAR($A$2:$A$4815))*(MONTH(A2505)=MONTH($A$2:$A$4815))),1)</f>
        <v>0</v>
      </c>
    </row>
    <row r="2506" spans="1:4" x14ac:dyDescent="0.35">
      <c r="A2506" s="68">
        <v>41400</v>
      </c>
      <c r="B2506">
        <v>1617.5</v>
      </c>
      <c r="C2506">
        <v>110.81</v>
      </c>
      <c r="D2506" s="21" t="b" cm="1">
        <f t="array" ref="D2506">A2506=_xlfn.AGGREGATE(14,6,$A$2:$A$4815/((YEAR(A2506)=YEAR($A$2:$A$4815))*(MONTH(A2506)=MONTH($A$2:$A$4815))),1)</f>
        <v>0</v>
      </c>
    </row>
    <row r="2507" spans="1:4" x14ac:dyDescent="0.35">
      <c r="A2507" s="68">
        <v>41401</v>
      </c>
      <c r="B2507">
        <v>1625.96</v>
      </c>
      <c r="C2507">
        <v>110.75</v>
      </c>
      <c r="D2507" s="21" t="b" cm="1">
        <f t="array" ref="D2507">A2507=_xlfn.AGGREGATE(14,6,$A$2:$A$4815/((YEAR(A2507)=YEAR($A$2:$A$4815))*(MONTH(A2507)=MONTH($A$2:$A$4815))),1)</f>
        <v>0</v>
      </c>
    </row>
    <row r="2508" spans="1:4" x14ac:dyDescent="0.35">
      <c r="A2508" s="68">
        <v>41402</v>
      </c>
      <c r="B2508">
        <v>1632.69</v>
      </c>
      <c r="C2508">
        <v>110.85</v>
      </c>
      <c r="D2508" s="21" t="b" cm="1">
        <f t="array" ref="D2508">A2508=_xlfn.AGGREGATE(14,6,$A$2:$A$4815/((YEAR(A2508)=YEAR($A$2:$A$4815))*(MONTH(A2508)=MONTH($A$2:$A$4815))),1)</f>
        <v>0</v>
      </c>
    </row>
    <row r="2509" spans="1:4" x14ac:dyDescent="0.35">
      <c r="A2509" s="68">
        <v>41403</v>
      </c>
      <c r="B2509">
        <v>1626.67</v>
      </c>
      <c r="C2509">
        <v>110.7</v>
      </c>
      <c r="D2509" s="21" t="b" cm="1">
        <f t="array" ref="D2509">A2509=_xlfn.AGGREGATE(14,6,$A$2:$A$4815/((YEAR(A2509)=YEAR($A$2:$A$4815))*(MONTH(A2509)=MONTH($A$2:$A$4815))),1)</f>
        <v>0</v>
      </c>
    </row>
    <row r="2510" spans="1:4" x14ac:dyDescent="0.35">
      <c r="A2510" s="68">
        <v>41404</v>
      </c>
      <c r="B2510">
        <v>1633.7</v>
      </c>
      <c r="C2510">
        <v>110.48</v>
      </c>
      <c r="D2510" s="21" t="b" cm="1">
        <f t="array" ref="D2510">A2510=_xlfn.AGGREGATE(14,6,$A$2:$A$4815/((YEAR(A2510)=YEAR($A$2:$A$4815))*(MONTH(A2510)=MONTH($A$2:$A$4815))),1)</f>
        <v>0</v>
      </c>
    </row>
    <row r="2511" spans="1:4" x14ac:dyDescent="0.35">
      <c r="A2511" s="68">
        <v>41407</v>
      </c>
      <c r="B2511">
        <v>1633.77</v>
      </c>
      <c r="C2511">
        <v>110.38</v>
      </c>
      <c r="D2511" s="21" t="b" cm="1">
        <f t="array" ref="D2511">A2511=_xlfn.AGGREGATE(14,6,$A$2:$A$4815/((YEAR(A2511)=YEAR($A$2:$A$4815))*(MONTH(A2511)=MONTH($A$2:$A$4815))),1)</f>
        <v>0</v>
      </c>
    </row>
    <row r="2512" spans="1:4" x14ac:dyDescent="0.35">
      <c r="A2512" s="68">
        <v>41408</v>
      </c>
      <c r="B2512">
        <v>1650.34</v>
      </c>
      <c r="C2512">
        <v>110.12</v>
      </c>
      <c r="D2512" s="21" t="b" cm="1">
        <f t="array" ref="D2512">A2512=_xlfn.AGGREGATE(14,6,$A$2:$A$4815/((YEAR(A2512)=YEAR($A$2:$A$4815))*(MONTH(A2512)=MONTH($A$2:$A$4815))),1)</f>
        <v>0</v>
      </c>
    </row>
    <row r="2513" spans="1:4" x14ac:dyDescent="0.35">
      <c r="A2513" s="68">
        <v>41409</v>
      </c>
      <c r="B2513">
        <v>1658.78</v>
      </c>
      <c r="C2513">
        <v>110.28</v>
      </c>
      <c r="D2513" s="21" t="b" cm="1">
        <f t="array" ref="D2513">A2513=_xlfn.AGGREGATE(14,6,$A$2:$A$4815/((YEAR(A2513)=YEAR($A$2:$A$4815))*(MONTH(A2513)=MONTH($A$2:$A$4815))),1)</f>
        <v>0</v>
      </c>
    </row>
    <row r="2514" spans="1:4" x14ac:dyDescent="0.35">
      <c r="A2514" s="68">
        <v>41410</v>
      </c>
      <c r="B2514">
        <v>1650.47</v>
      </c>
      <c r="C2514">
        <v>110.58</v>
      </c>
      <c r="D2514" s="21" t="b" cm="1">
        <f t="array" ref="D2514">A2514=_xlfn.AGGREGATE(14,6,$A$2:$A$4815/((YEAR(A2514)=YEAR($A$2:$A$4815))*(MONTH(A2514)=MONTH($A$2:$A$4815))),1)</f>
        <v>0</v>
      </c>
    </row>
    <row r="2515" spans="1:4" x14ac:dyDescent="0.35">
      <c r="A2515" s="68">
        <v>41411</v>
      </c>
      <c r="B2515">
        <v>1667.47</v>
      </c>
      <c r="C2515">
        <v>110.31</v>
      </c>
      <c r="D2515" s="21" t="b" cm="1">
        <f t="array" ref="D2515">A2515=_xlfn.AGGREGATE(14,6,$A$2:$A$4815/((YEAR(A2515)=YEAR($A$2:$A$4815))*(MONTH(A2515)=MONTH($A$2:$A$4815))),1)</f>
        <v>0</v>
      </c>
    </row>
    <row r="2516" spans="1:4" x14ac:dyDescent="0.35">
      <c r="A2516" s="68">
        <v>41414</v>
      </c>
      <c r="B2516">
        <v>1666.29</v>
      </c>
      <c r="C2516">
        <v>110.2</v>
      </c>
      <c r="D2516" s="21" t="b" cm="1">
        <f t="array" ref="D2516">A2516=_xlfn.AGGREGATE(14,6,$A$2:$A$4815/((YEAR(A2516)=YEAR($A$2:$A$4815))*(MONTH(A2516)=MONTH($A$2:$A$4815))),1)</f>
        <v>0</v>
      </c>
    </row>
    <row r="2517" spans="1:4" x14ac:dyDescent="0.35">
      <c r="A2517" s="68">
        <v>41415</v>
      </c>
      <c r="B2517">
        <v>1669.16</v>
      </c>
      <c r="C2517">
        <v>110.29</v>
      </c>
      <c r="D2517" s="21" t="b" cm="1">
        <f t="array" ref="D2517">A2517=_xlfn.AGGREGATE(14,6,$A$2:$A$4815/((YEAR(A2517)=YEAR($A$2:$A$4815))*(MONTH(A2517)=MONTH($A$2:$A$4815))),1)</f>
        <v>0</v>
      </c>
    </row>
    <row r="2518" spans="1:4" x14ac:dyDescent="0.35">
      <c r="A2518" s="68">
        <v>41416</v>
      </c>
      <c r="B2518">
        <v>1655.35</v>
      </c>
      <c r="C2518">
        <v>109.92</v>
      </c>
      <c r="D2518" s="21" t="b" cm="1">
        <f t="array" ref="D2518">A2518=_xlfn.AGGREGATE(14,6,$A$2:$A$4815/((YEAR(A2518)=YEAR($A$2:$A$4815))*(MONTH(A2518)=MONTH($A$2:$A$4815))),1)</f>
        <v>0</v>
      </c>
    </row>
    <row r="2519" spans="1:4" x14ac:dyDescent="0.35">
      <c r="A2519" s="68">
        <v>41417</v>
      </c>
      <c r="B2519">
        <v>1650.51</v>
      </c>
      <c r="C2519">
        <v>109.88</v>
      </c>
      <c r="D2519" s="21" t="b" cm="1">
        <f t="array" ref="D2519">A2519=_xlfn.AGGREGATE(14,6,$A$2:$A$4815/((YEAR(A2519)=YEAR($A$2:$A$4815))*(MONTH(A2519)=MONTH($A$2:$A$4815))),1)</f>
        <v>0</v>
      </c>
    </row>
    <row r="2520" spans="1:4" x14ac:dyDescent="0.35">
      <c r="A2520" s="68">
        <v>41418</v>
      </c>
      <c r="B2520">
        <v>1649.6</v>
      </c>
      <c r="C2520">
        <v>109.88</v>
      </c>
      <c r="D2520" s="21" t="b" cm="1">
        <f t="array" ref="D2520">A2520=_xlfn.AGGREGATE(14,6,$A$2:$A$4815/((YEAR(A2520)=YEAR($A$2:$A$4815))*(MONTH(A2520)=MONTH($A$2:$A$4815))),1)</f>
        <v>0</v>
      </c>
    </row>
    <row r="2521" spans="1:4" x14ac:dyDescent="0.35">
      <c r="A2521" s="68">
        <v>41421</v>
      </c>
      <c r="B2521">
        <v>1649.6</v>
      </c>
      <c r="C2521">
        <v>109.88</v>
      </c>
      <c r="D2521" s="21" t="b" cm="1">
        <f t="array" ref="D2521">A2521=_xlfn.AGGREGATE(14,6,$A$2:$A$4815/((YEAR(A2521)=YEAR($A$2:$A$4815))*(MONTH(A2521)=MONTH($A$2:$A$4815))),1)</f>
        <v>0</v>
      </c>
    </row>
    <row r="2522" spans="1:4" x14ac:dyDescent="0.35">
      <c r="A2522" s="68">
        <v>41422</v>
      </c>
      <c r="B2522">
        <v>1660.06</v>
      </c>
      <c r="C2522">
        <v>109.2</v>
      </c>
      <c r="D2522" s="21" t="b" cm="1">
        <f t="array" ref="D2522">A2522=_xlfn.AGGREGATE(14,6,$A$2:$A$4815/((YEAR(A2522)=YEAR($A$2:$A$4815))*(MONTH(A2522)=MONTH($A$2:$A$4815))),1)</f>
        <v>0</v>
      </c>
    </row>
    <row r="2523" spans="1:4" x14ac:dyDescent="0.35">
      <c r="A2523" s="68">
        <v>41423</v>
      </c>
      <c r="B2523">
        <v>1648.36</v>
      </c>
      <c r="C2523">
        <v>109.35</v>
      </c>
      <c r="D2523" s="21" t="b" cm="1">
        <f t="array" ref="D2523">A2523=_xlfn.AGGREGATE(14,6,$A$2:$A$4815/((YEAR(A2523)=YEAR($A$2:$A$4815))*(MONTH(A2523)=MONTH($A$2:$A$4815))),1)</f>
        <v>0</v>
      </c>
    </row>
    <row r="2524" spans="1:4" x14ac:dyDescent="0.35">
      <c r="A2524" s="68">
        <v>41424</v>
      </c>
      <c r="B2524">
        <v>1654.41</v>
      </c>
      <c r="C2524">
        <v>109.32</v>
      </c>
      <c r="D2524" s="21" t="b" cm="1">
        <f t="array" ref="D2524">A2524=_xlfn.AGGREGATE(14,6,$A$2:$A$4815/((YEAR(A2524)=YEAR($A$2:$A$4815))*(MONTH(A2524)=MONTH($A$2:$A$4815))),1)</f>
        <v>0</v>
      </c>
    </row>
    <row r="2525" spans="1:4" x14ac:dyDescent="0.35">
      <c r="A2525" s="68">
        <v>41425</v>
      </c>
      <c r="B2525">
        <v>1630.74</v>
      </c>
      <c r="C2525">
        <v>109.11</v>
      </c>
      <c r="D2525" s="21" t="b" cm="1">
        <f t="array" ref="D2525">A2525=_xlfn.AGGREGATE(14,6,$A$2:$A$4815/((YEAR(A2525)=YEAR($A$2:$A$4815))*(MONTH(A2525)=MONTH($A$2:$A$4815))),1)</f>
        <v>1</v>
      </c>
    </row>
    <row r="2526" spans="1:4" x14ac:dyDescent="0.35">
      <c r="A2526" s="68">
        <v>41428</v>
      </c>
      <c r="B2526">
        <v>1640.42</v>
      </c>
      <c r="C2526">
        <v>108.97</v>
      </c>
      <c r="D2526" s="21" t="b" cm="1">
        <f t="array" ref="D2526">A2526=_xlfn.AGGREGATE(14,6,$A$2:$A$4815/((YEAR(A2526)=YEAR($A$2:$A$4815))*(MONTH(A2526)=MONTH($A$2:$A$4815))),1)</f>
        <v>0</v>
      </c>
    </row>
    <row r="2527" spans="1:4" x14ac:dyDescent="0.35">
      <c r="A2527" s="68">
        <v>41429</v>
      </c>
      <c r="B2527">
        <v>1631.38</v>
      </c>
      <c r="C2527">
        <v>108.73</v>
      </c>
      <c r="D2527" s="21" t="b" cm="1">
        <f t="array" ref="D2527">A2527=_xlfn.AGGREGATE(14,6,$A$2:$A$4815/((YEAR(A2527)=YEAR($A$2:$A$4815))*(MONTH(A2527)=MONTH($A$2:$A$4815))),1)</f>
        <v>0</v>
      </c>
    </row>
    <row r="2528" spans="1:4" x14ac:dyDescent="0.35">
      <c r="A2528" s="68">
        <v>41430</v>
      </c>
      <c r="B2528">
        <v>1608.9</v>
      </c>
      <c r="C2528">
        <v>108.67</v>
      </c>
      <c r="D2528" s="21" t="b" cm="1">
        <f t="array" ref="D2528">A2528=_xlfn.AGGREGATE(14,6,$A$2:$A$4815/((YEAR(A2528)=YEAR($A$2:$A$4815))*(MONTH(A2528)=MONTH($A$2:$A$4815))),1)</f>
        <v>0</v>
      </c>
    </row>
    <row r="2529" spans="1:4" x14ac:dyDescent="0.35">
      <c r="A2529" s="68">
        <v>41431</v>
      </c>
      <c r="B2529">
        <v>1622.56</v>
      </c>
      <c r="C2529">
        <v>108.95</v>
      </c>
      <c r="D2529" s="21" t="b" cm="1">
        <f t="array" ref="D2529">A2529=_xlfn.AGGREGATE(14,6,$A$2:$A$4815/((YEAR(A2529)=YEAR($A$2:$A$4815))*(MONTH(A2529)=MONTH($A$2:$A$4815))),1)</f>
        <v>0</v>
      </c>
    </row>
    <row r="2530" spans="1:4" x14ac:dyDescent="0.35">
      <c r="A2530" s="68">
        <v>41432</v>
      </c>
      <c r="B2530">
        <v>1643.38</v>
      </c>
      <c r="C2530">
        <v>108.61</v>
      </c>
      <c r="D2530" s="21" t="b" cm="1">
        <f t="array" ref="D2530">A2530=_xlfn.AGGREGATE(14,6,$A$2:$A$4815/((YEAR(A2530)=YEAR($A$2:$A$4815))*(MONTH(A2530)=MONTH($A$2:$A$4815))),1)</f>
        <v>0</v>
      </c>
    </row>
    <row r="2531" spans="1:4" x14ac:dyDescent="0.35">
      <c r="A2531" s="68">
        <v>41435</v>
      </c>
      <c r="B2531">
        <v>1642.81</v>
      </c>
      <c r="C2531">
        <v>108.39</v>
      </c>
      <c r="D2531" s="21" t="b" cm="1">
        <f t="array" ref="D2531">A2531=_xlfn.AGGREGATE(14,6,$A$2:$A$4815/((YEAR(A2531)=YEAR($A$2:$A$4815))*(MONTH(A2531)=MONTH($A$2:$A$4815))),1)</f>
        <v>0</v>
      </c>
    </row>
    <row r="2532" spans="1:4" x14ac:dyDescent="0.35">
      <c r="A2532" s="68">
        <v>41436</v>
      </c>
      <c r="B2532">
        <v>1626.13</v>
      </c>
      <c r="C2532">
        <v>108.4</v>
      </c>
      <c r="D2532" s="21" t="b" cm="1">
        <f t="array" ref="D2532">A2532=_xlfn.AGGREGATE(14,6,$A$2:$A$4815/((YEAR(A2532)=YEAR($A$2:$A$4815))*(MONTH(A2532)=MONTH($A$2:$A$4815))),1)</f>
        <v>0</v>
      </c>
    </row>
    <row r="2533" spans="1:4" x14ac:dyDescent="0.35">
      <c r="A2533" s="68">
        <v>41437</v>
      </c>
      <c r="B2533">
        <v>1612.52</v>
      </c>
      <c r="C2533">
        <v>108.22</v>
      </c>
      <c r="D2533" s="21" t="b" cm="1">
        <f t="array" ref="D2533">A2533=_xlfn.AGGREGATE(14,6,$A$2:$A$4815/((YEAR(A2533)=YEAR($A$2:$A$4815))*(MONTH(A2533)=MONTH($A$2:$A$4815))),1)</f>
        <v>0</v>
      </c>
    </row>
    <row r="2534" spans="1:4" x14ac:dyDescent="0.35">
      <c r="A2534" s="68">
        <v>41438</v>
      </c>
      <c r="B2534">
        <v>1636.36</v>
      </c>
      <c r="C2534">
        <v>108.75</v>
      </c>
      <c r="D2534" s="21" t="b" cm="1">
        <f t="array" ref="D2534">A2534=_xlfn.AGGREGATE(14,6,$A$2:$A$4815/((YEAR(A2534)=YEAR($A$2:$A$4815))*(MONTH(A2534)=MONTH($A$2:$A$4815))),1)</f>
        <v>0</v>
      </c>
    </row>
    <row r="2535" spans="1:4" x14ac:dyDescent="0.35">
      <c r="A2535" s="68">
        <v>41439</v>
      </c>
      <c r="B2535">
        <v>1626.73</v>
      </c>
      <c r="C2535">
        <v>108.78</v>
      </c>
      <c r="D2535" s="21" t="b" cm="1">
        <f t="array" ref="D2535">A2535=_xlfn.AGGREGATE(14,6,$A$2:$A$4815/((YEAR(A2535)=YEAR($A$2:$A$4815))*(MONTH(A2535)=MONTH($A$2:$A$4815))),1)</f>
        <v>0</v>
      </c>
    </row>
    <row r="2536" spans="1:4" x14ac:dyDescent="0.35">
      <c r="A2536" s="68">
        <v>41442</v>
      </c>
      <c r="B2536">
        <v>1639.04</v>
      </c>
      <c r="C2536">
        <v>108.7</v>
      </c>
      <c r="D2536" s="21" t="b" cm="1">
        <f t="array" ref="D2536">A2536=_xlfn.AGGREGATE(14,6,$A$2:$A$4815/((YEAR(A2536)=YEAR($A$2:$A$4815))*(MONTH(A2536)=MONTH($A$2:$A$4815))),1)</f>
        <v>0</v>
      </c>
    </row>
    <row r="2537" spans="1:4" x14ac:dyDescent="0.35">
      <c r="A2537" s="68">
        <v>41443</v>
      </c>
      <c r="B2537">
        <v>1651.81</v>
      </c>
      <c r="C2537">
        <v>108.66</v>
      </c>
      <c r="D2537" s="21" t="b" cm="1">
        <f t="array" ref="D2537">A2537=_xlfn.AGGREGATE(14,6,$A$2:$A$4815/((YEAR(A2537)=YEAR($A$2:$A$4815))*(MONTH(A2537)=MONTH($A$2:$A$4815))),1)</f>
        <v>0</v>
      </c>
    </row>
    <row r="2538" spans="1:4" x14ac:dyDescent="0.35">
      <c r="A2538" s="68">
        <v>41444</v>
      </c>
      <c r="B2538">
        <v>1628.93</v>
      </c>
      <c r="C2538">
        <v>107.93</v>
      </c>
      <c r="D2538" s="21" t="b" cm="1">
        <f t="array" ref="D2538">A2538=_xlfn.AGGREGATE(14,6,$A$2:$A$4815/((YEAR(A2538)=YEAR($A$2:$A$4815))*(MONTH(A2538)=MONTH($A$2:$A$4815))),1)</f>
        <v>0</v>
      </c>
    </row>
    <row r="2539" spans="1:4" x14ac:dyDescent="0.35">
      <c r="A2539" s="68">
        <v>41445</v>
      </c>
      <c r="B2539">
        <v>1588.19</v>
      </c>
      <c r="C2539">
        <v>107.21</v>
      </c>
      <c r="D2539" s="21" t="b" cm="1">
        <f t="array" ref="D2539">A2539=_xlfn.AGGREGATE(14,6,$A$2:$A$4815/((YEAR(A2539)=YEAR($A$2:$A$4815))*(MONTH(A2539)=MONTH($A$2:$A$4815))),1)</f>
        <v>0</v>
      </c>
    </row>
    <row r="2540" spans="1:4" x14ac:dyDescent="0.35">
      <c r="A2540" s="68">
        <v>41446</v>
      </c>
      <c r="B2540">
        <v>1592.43</v>
      </c>
      <c r="C2540">
        <v>106.61</v>
      </c>
      <c r="D2540" s="21" t="b" cm="1">
        <f t="array" ref="D2540">A2540=_xlfn.AGGREGATE(14,6,$A$2:$A$4815/((YEAR(A2540)=YEAR($A$2:$A$4815))*(MONTH(A2540)=MONTH($A$2:$A$4815))),1)</f>
        <v>0</v>
      </c>
    </row>
    <row r="2541" spans="1:4" x14ac:dyDescent="0.35">
      <c r="A2541" s="68">
        <v>41449</v>
      </c>
      <c r="B2541">
        <v>1573.09</v>
      </c>
      <c r="C2541">
        <v>106.18</v>
      </c>
      <c r="D2541" s="21" t="b" cm="1">
        <f t="array" ref="D2541">A2541=_xlfn.AGGREGATE(14,6,$A$2:$A$4815/((YEAR(A2541)=YEAR($A$2:$A$4815))*(MONTH(A2541)=MONTH($A$2:$A$4815))),1)</f>
        <v>0</v>
      </c>
    </row>
    <row r="2542" spans="1:4" x14ac:dyDescent="0.35">
      <c r="A2542" s="68">
        <v>41450</v>
      </c>
      <c r="B2542">
        <v>1588.03</v>
      </c>
      <c r="C2542">
        <v>106.3</v>
      </c>
      <c r="D2542" s="21" t="b" cm="1">
        <f t="array" ref="D2542">A2542=_xlfn.AGGREGATE(14,6,$A$2:$A$4815/((YEAR(A2542)=YEAR($A$2:$A$4815))*(MONTH(A2542)=MONTH($A$2:$A$4815))),1)</f>
        <v>0</v>
      </c>
    </row>
    <row r="2543" spans="1:4" x14ac:dyDescent="0.35">
      <c r="A2543" s="68">
        <v>41451</v>
      </c>
      <c r="B2543">
        <v>1603.26</v>
      </c>
      <c r="C2543">
        <v>106.75</v>
      </c>
      <c r="D2543" s="21" t="b" cm="1">
        <f t="array" ref="D2543">A2543=_xlfn.AGGREGATE(14,6,$A$2:$A$4815/((YEAR(A2543)=YEAR($A$2:$A$4815))*(MONTH(A2543)=MONTH($A$2:$A$4815))),1)</f>
        <v>0</v>
      </c>
    </row>
    <row r="2544" spans="1:4" x14ac:dyDescent="0.35">
      <c r="A2544" s="68">
        <v>41452</v>
      </c>
      <c r="B2544">
        <v>1613.2</v>
      </c>
      <c r="C2544">
        <v>107.2</v>
      </c>
      <c r="D2544" s="21" t="b" cm="1">
        <f t="array" ref="D2544">A2544=_xlfn.AGGREGATE(14,6,$A$2:$A$4815/((YEAR(A2544)=YEAR($A$2:$A$4815))*(MONTH(A2544)=MONTH($A$2:$A$4815))),1)</f>
        <v>0</v>
      </c>
    </row>
    <row r="2545" spans="1:4" x14ac:dyDescent="0.35">
      <c r="A2545" s="68">
        <v>41453</v>
      </c>
      <c r="B2545">
        <v>1606.28</v>
      </c>
      <c r="C2545">
        <v>107.21</v>
      </c>
      <c r="D2545" s="21" t="b" cm="1">
        <f t="array" ref="D2545">A2545=_xlfn.AGGREGATE(14,6,$A$2:$A$4815/((YEAR(A2545)=YEAR($A$2:$A$4815))*(MONTH(A2545)=MONTH($A$2:$A$4815))),1)</f>
        <v>1</v>
      </c>
    </row>
    <row r="2546" spans="1:4" x14ac:dyDescent="0.35">
      <c r="A2546" s="68">
        <v>41456</v>
      </c>
      <c r="B2546">
        <v>1614.96</v>
      </c>
      <c r="C2546">
        <v>107.16</v>
      </c>
      <c r="D2546" s="21" t="b" cm="1">
        <f t="array" ref="D2546">A2546=_xlfn.AGGREGATE(14,6,$A$2:$A$4815/((YEAR(A2546)=YEAR($A$2:$A$4815))*(MONTH(A2546)=MONTH($A$2:$A$4815))),1)</f>
        <v>0</v>
      </c>
    </row>
    <row r="2547" spans="1:4" x14ac:dyDescent="0.35">
      <c r="A2547" s="68">
        <v>41457</v>
      </c>
      <c r="B2547">
        <v>1614.08</v>
      </c>
      <c r="C2547">
        <v>107.16</v>
      </c>
      <c r="D2547" s="21" t="b" cm="1">
        <f t="array" ref="D2547">A2547=_xlfn.AGGREGATE(14,6,$A$2:$A$4815/((YEAR(A2547)=YEAR($A$2:$A$4815))*(MONTH(A2547)=MONTH($A$2:$A$4815))),1)</f>
        <v>0</v>
      </c>
    </row>
    <row r="2548" spans="1:4" x14ac:dyDescent="0.35">
      <c r="A2548" s="68">
        <v>41458</v>
      </c>
      <c r="B2548">
        <v>1615.41</v>
      </c>
      <c r="C2548">
        <v>107.01</v>
      </c>
      <c r="D2548" s="21" t="b" cm="1">
        <f t="array" ref="D2548">A2548=_xlfn.AGGREGATE(14,6,$A$2:$A$4815/((YEAR(A2548)=YEAR($A$2:$A$4815))*(MONTH(A2548)=MONTH($A$2:$A$4815))),1)</f>
        <v>0</v>
      </c>
    </row>
    <row r="2549" spans="1:4" x14ac:dyDescent="0.35">
      <c r="A2549" s="68">
        <v>41459</v>
      </c>
      <c r="B2549">
        <v>1615.41</v>
      </c>
      <c r="C2549">
        <v>107.01</v>
      </c>
      <c r="D2549" s="21" t="b" cm="1">
        <f t="array" ref="D2549">A2549=_xlfn.AGGREGATE(14,6,$A$2:$A$4815/((YEAR(A2549)=YEAR($A$2:$A$4815))*(MONTH(A2549)=MONTH($A$2:$A$4815))),1)</f>
        <v>0</v>
      </c>
    </row>
    <row r="2550" spans="1:4" x14ac:dyDescent="0.35">
      <c r="A2550" s="68">
        <v>41460</v>
      </c>
      <c r="B2550">
        <v>1631.89</v>
      </c>
      <c r="C2550">
        <v>105.84</v>
      </c>
      <c r="D2550" s="21" t="b" cm="1">
        <f t="array" ref="D2550">A2550=_xlfn.AGGREGATE(14,6,$A$2:$A$4815/((YEAR(A2550)=YEAR($A$2:$A$4815))*(MONTH(A2550)=MONTH($A$2:$A$4815))),1)</f>
        <v>0</v>
      </c>
    </row>
    <row r="2551" spans="1:4" x14ac:dyDescent="0.35">
      <c r="A2551" s="68">
        <v>41463</v>
      </c>
      <c r="B2551">
        <v>1640.46</v>
      </c>
      <c r="C2551">
        <v>106.39</v>
      </c>
      <c r="D2551" s="21" t="b" cm="1">
        <f t="array" ref="D2551">A2551=_xlfn.AGGREGATE(14,6,$A$2:$A$4815/((YEAR(A2551)=YEAR($A$2:$A$4815))*(MONTH(A2551)=MONTH($A$2:$A$4815))),1)</f>
        <v>0</v>
      </c>
    </row>
    <row r="2552" spans="1:4" x14ac:dyDescent="0.35">
      <c r="A2552" s="68">
        <v>41464</v>
      </c>
      <c r="B2552">
        <v>1652.32</v>
      </c>
      <c r="C2552">
        <v>106.5</v>
      </c>
      <c r="D2552" s="21" t="b" cm="1">
        <f t="array" ref="D2552">A2552=_xlfn.AGGREGATE(14,6,$A$2:$A$4815/((YEAR(A2552)=YEAR($A$2:$A$4815))*(MONTH(A2552)=MONTH($A$2:$A$4815))),1)</f>
        <v>0</v>
      </c>
    </row>
    <row r="2553" spans="1:4" x14ac:dyDescent="0.35">
      <c r="A2553" s="68">
        <v>41465</v>
      </c>
      <c r="B2553">
        <v>1652.62</v>
      </c>
      <c r="C2553">
        <v>106.22</v>
      </c>
      <c r="D2553" s="21" t="b" cm="1">
        <f t="array" ref="D2553">A2553=_xlfn.AGGREGATE(14,6,$A$2:$A$4815/((YEAR(A2553)=YEAR($A$2:$A$4815))*(MONTH(A2553)=MONTH($A$2:$A$4815))),1)</f>
        <v>0</v>
      </c>
    </row>
    <row r="2554" spans="1:4" x14ac:dyDescent="0.35">
      <c r="A2554" s="68">
        <v>41466</v>
      </c>
      <c r="B2554">
        <v>1675.02</v>
      </c>
      <c r="C2554">
        <v>106.93</v>
      </c>
      <c r="D2554" s="21" t="b" cm="1">
        <f t="array" ref="D2554">A2554=_xlfn.AGGREGATE(14,6,$A$2:$A$4815/((YEAR(A2554)=YEAR($A$2:$A$4815))*(MONTH(A2554)=MONTH($A$2:$A$4815))),1)</f>
        <v>0</v>
      </c>
    </row>
    <row r="2555" spans="1:4" x14ac:dyDescent="0.35">
      <c r="A2555" s="68">
        <v>41467</v>
      </c>
      <c r="B2555">
        <v>1680.19</v>
      </c>
      <c r="C2555">
        <v>106.81</v>
      </c>
      <c r="D2555" s="21" t="b" cm="1">
        <f t="array" ref="D2555">A2555=_xlfn.AGGREGATE(14,6,$A$2:$A$4815/((YEAR(A2555)=YEAR($A$2:$A$4815))*(MONTH(A2555)=MONTH($A$2:$A$4815))),1)</f>
        <v>0</v>
      </c>
    </row>
    <row r="2556" spans="1:4" x14ac:dyDescent="0.35">
      <c r="A2556" s="68">
        <v>41470</v>
      </c>
      <c r="B2556">
        <v>1682.5</v>
      </c>
      <c r="C2556">
        <v>107.04</v>
      </c>
      <c r="D2556" s="21" t="b" cm="1">
        <f t="array" ref="D2556">A2556=_xlfn.AGGREGATE(14,6,$A$2:$A$4815/((YEAR(A2556)=YEAR($A$2:$A$4815))*(MONTH(A2556)=MONTH($A$2:$A$4815))),1)</f>
        <v>0</v>
      </c>
    </row>
    <row r="2557" spans="1:4" x14ac:dyDescent="0.35">
      <c r="A2557" s="68">
        <v>41471</v>
      </c>
      <c r="B2557">
        <v>1676.26</v>
      </c>
      <c r="C2557">
        <v>107.21</v>
      </c>
      <c r="D2557" s="21" t="b" cm="1">
        <f t="array" ref="D2557">A2557=_xlfn.AGGREGATE(14,6,$A$2:$A$4815/((YEAR(A2557)=YEAR($A$2:$A$4815))*(MONTH(A2557)=MONTH($A$2:$A$4815))),1)</f>
        <v>0</v>
      </c>
    </row>
    <row r="2558" spans="1:4" x14ac:dyDescent="0.35">
      <c r="A2558" s="68">
        <v>41472</v>
      </c>
      <c r="B2558">
        <v>1680.91</v>
      </c>
      <c r="C2558">
        <v>107.44</v>
      </c>
      <c r="D2558" s="21" t="b" cm="1">
        <f t="array" ref="D2558">A2558=_xlfn.AGGREGATE(14,6,$A$2:$A$4815/((YEAR(A2558)=YEAR($A$2:$A$4815))*(MONTH(A2558)=MONTH($A$2:$A$4815))),1)</f>
        <v>0</v>
      </c>
    </row>
    <row r="2559" spans="1:4" x14ac:dyDescent="0.35">
      <c r="A2559" s="68">
        <v>41473</v>
      </c>
      <c r="B2559">
        <v>1689.37</v>
      </c>
      <c r="C2559">
        <v>107.24</v>
      </c>
      <c r="D2559" s="21" t="b" cm="1">
        <f t="array" ref="D2559">A2559=_xlfn.AGGREGATE(14,6,$A$2:$A$4815/((YEAR(A2559)=YEAR($A$2:$A$4815))*(MONTH(A2559)=MONTH($A$2:$A$4815))),1)</f>
        <v>0</v>
      </c>
    </row>
    <row r="2560" spans="1:4" x14ac:dyDescent="0.35">
      <c r="A2560" s="68">
        <v>41474</v>
      </c>
      <c r="B2560">
        <v>1692.09</v>
      </c>
      <c r="C2560">
        <v>107.52</v>
      </c>
      <c r="D2560" s="21" t="b" cm="1">
        <f t="array" ref="D2560">A2560=_xlfn.AGGREGATE(14,6,$A$2:$A$4815/((YEAR(A2560)=YEAR($A$2:$A$4815))*(MONTH(A2560)=MONTH($A$2:$A$4815))),1)</f>
        <v>0</v>
      </c>
    </row>
    <row r="2561" spans="1:4" x14ac:dyDescent="0.35">
      <c r="A2561" s="68">
        <v>41477</v>
      </c>
      <c r="B2561">
        <v>1695.53</v>
      </c>
      <c r="C2561">
        <v>107.66</v>
      </c>
      <c r="D2561" s="21" t="b" cm="1">
        <f t="array" ref="D2561">A2561=_xlfn.AGGREGATE(14,6,$A$2:$A$4815/((YEAR(A2561)=YEAR($A$2:$A$4815))*(MONTH(A2561)=MONTH($A$2:$A$4815))),1)</f>
        <v>0</v>
      </c>
    </row>
    <row r="2562" spans="1:4" x14ac:dyDescent="0.35">
      <c r="A2562" s="68">
        <v>41478</v>
      </c>
      <c r="B2562">
        <v>1692.39</v>
      </c>
      <c r="C2562">
        <v>107.6</v>
      </c>
      <c r="D2562" s="21" t="b" cm="1">
        <f t="array" ref="D2562">A2562=_xlfn.AGGREGATE(14,6,$A$2:$A$4815/((YEAR(A2562)=YEAR($A$2:$A$4815))*(MONTH(A2562)=MONTH($A$2:$A$4815))),1)</f>
        <v>0</v>
      </c>
    </row>
    <row r="2563" spans="1:4" x14ac:dyDescent="0.35">
      <c r="A2563" s="68">
        <v>41479</v>
      </c>
      <c r="B2563">
        <v>1685.94</v>
      </c>
      <c r="C2563">
        <v>107.25</v>
      </c>
      <c r="D2563" s="21" t="b" cm="1">
        <f t="array" ref="D2563">A2563=_xlfn.AGGREGATE(14,6,$A$2:$A$4815/((YEAR(A2563)=YEAR($A$2:$A$4815))*(MONTH(A2563)=MONTH($A$2:$A$4815))),1)</f>
        <v>0</v>
      </c>
    </row>
    <row r="2564" spans="1:4" x14ac:dyDescent="0.35">
      <c r="A2564" s="68">
        <v>41480</v>
      </c>
      <c r="B2564">
        <v>1690.25</v>
      </c>
      <c r="C2564">
        <v>107.29</v>
      </c>
      <c r="D2564" s="21" t="b" cm="1">
        <f t="array" ref="D2564">A2564=_xlfn.AGGREGATE(14,6,$A$2:$A$4815/((YEAR(A2564)=YEAR($A$2:$A$4815))*(MONTH(A2564)=MONTH($A$2:$A$4815))),1)</f>
        <v>0</v>
      </c>
    </row>
    <row r="2565" spans="1:4" x14ac:dyDescent="0.35">
      <c r="A2565" s="68">
        <v>41481</v>
      </c>
      <c r="B2565">
        <v>1691.65</v>
      </c>
      <c r="C2565">
        <v>107.26</v>
      </c>
      <c r="D2565" s="21" t="b" cm="1">
        <f t="array" ref="D2565">A2565=_xlfn.AGGREGATE(14,6,$A$2:$A$4815/((YEAR(A2565)=YEAR($A$2:$A$4815))*(MONTH(A2565)=MONTH($A$2:$A$4815))),1)</f>
        <v>0</v>
      </c>
    </row>
    <row r="2566" spans="1:4" x14ac:dyDescent="0.35">
      <c r="A2566" s="68">
        <v>41484</v>
      </c>
      <c r="B2566">
        <v>1685.33</v>
      </c>
      <c r="C2566">
        <v>107.26</v>
      </c>
      <c r="D2566" s="21" t="b" cm="1">
        <f t="array" ref="D2566">A2566=_xlfn.AGGREGATE(14,6,$A$2:$A$4815/((YEAR(A2566)=YEAR($A$2:$A$4815))*(MONTH(A2566)=MONTH($A$2:$A$4815))),1)</f>
        <v>0</v>
      </c>
    </row>
    <row r="2567" spans="1:4" x14ac:dyDescent="0.35">
      <c r="A2567" s="68">
        <v>41485</v>
      </c>
      <c r="B2567">
        <v>1685.96</v>
      </c>
      <c r="C2567">
        <v>107.22</v>
      </c>
      <c r="D2567" s="21" t="b" cm="1">
        <f t="array" ref="D2567">A2567=_xlfn.AGGREGATE(14,6,$A$2:$A$4815/((YEAR(A2567)=YEAR($A$2:$A$4815))*(MONTH(A2567)=MONTH($A$2:$A$4815))),1)</f>
        <v>0</v>
      </c>
    </row>
    <row r="2568" spans="1:4" x14ac:dyDescent="0.35">
      <c r="A2568" s="68">
        <v>41486</v>
      </c>
      <c r="B2568">
        <v>1685.73</v>
      </c>
      <c r="C2568">
        <v>107.3</v>
      </c>
      <c r="D2568" s="21" t="b" cm="1">
        <f t="array" ref="D2568">A2568=_xlfn.AGGREGATE(14,6,$A$2:$A$4815/((YEAR(A2568)=YEAR($A$2:$A$4815))*(MONTH(A2568)=MONTH($A$2:$A$4815))),1)</f>
        <v>1</v>
      </c>
    </row>
    <row r="2569" spans="1:4" x14ac:dyDescent="0.35">
      <c r="A2569" s="68">
        <v>41487</v>
      </c>
      <c r="B2569">
        <v>1706.87</v>
      </c>
      <c r="C2569">
        <v>106.49</v>
      </c>
      <c r="D2569" s="21" t="b" cm="1">
        <f t="array" ref="D2569">A2569=_xlfn.AGGREGATE(14,6,$A$2:$A$4815/((YEAR(A2569)=YEAR($A$2:$A$4815))*(MONTH(A2569)=MONTH($A$2:$A$4815))),1)</f>
        <v>0</v>
      </c>
    </row>
    <row r="2570" spans="1:4" x14ac:dyDescent="0.35">
      <c r="A2570" s="68">
        <v>41488</v>
      </c>
      <c r="B2570">
        <v>1709.67</v>
      </c>
      <c r="C2570">
        <v>106.85</v>
      </c>
      <c r="D2570" s="21" t="b" cm="1">
        <f t="array" ref="D2570">A2570=_xlfn.AGGREGATE(14,6,$A$2:$A$4815/((YEAR(A2570)=YEAR($A$2:$A$4815))*(MONTH(A2570)=MONTH($A$2:$A$4815))),1)</f>
        <v>0</v>
      </c>
    </row>
    <row r="2571" spans="1:4" x14ac:dyDescent="0.35">
      <c r="A2571" s="68">
        <v>41491</v>
      </c>
      <c r="B2571">
        <v>1707.14</v>
      </c>
      <c r="C2571">
        <v>106.9</v>
      </c>
      <c r="D2571" s="21" t="b" cm="1">
        <f t="array" ref="D2571">A2571=_xlfn.AGGREGATE(14,6,$A$2:$A$4815/((YEAR(A2571)=YEAR($A$2:$A$4815))*(MONTH(A2571)=MONTH($A$2:$A$4815))),1)</f>
        <v>0</v>
      </c>
    </row>
    <row r="2572" spans="1:4" x14ac:dyDescent="0.35">
      <c r="A2572" s="68">
        <v>41492</v>
      </c>
      <c r="B2572">
        <v>1697.37</v>
      </c>
      <c r="C2572">
        <v>106.79</v>
      </c>
      <c r="D2572" s="21" t="b" cm="1">
        <f t="array" ref="D2572">A2572=_xlfn.AGGREGATE(14,6,$A$2:$A$4815/((YEAR(A2572)=YEAR($A$2:$A$4815))*(MONTH(A2572)=MONTH($A$2:$A$4815))),1)</f>
        <v>0</v>
      </c>
    </row>
    <row r="2573" spans="1:4" x14ac:dyDescent="0.35">
      <c r="A2573" s="68">
        <v>41493</v>
      </c>
      <c r="B2573">
        <v>1690.91</v>
      </c>
      <c r="C2573">
        <v>106.93</v>
      </c>
      <c r="D2573" s="21" t="b" cm="1">
        <f t="array" ref="D2573">A2573=_xlfn.AGGREGATE(14,6,$A$2:$A$4815/((YEAR(A2573)=YEAR($A$2:$A$4815))*(MONTH(A2573)=MONTH($A$2:$A$4815))),1)</f>
        <v>0</v>
      </c>
    </row>
    <row r="2574" spans="1:4" x14ac:dyDescent="0.35">
      <c r="A2574" s="68">
        <v>41494</v>
      </c>
      <c r="B2574">
        <v>1697.48</v>
      </c>
      <c r="C2574">
        <v>107.08</v>
      </c>
      <c r="D2574" s="21" t="b" cm="1">
        <f t="array" ref="D2574">A2574=_xlfn.AGGREGATE(14,6,$A$2:$A$4815/((YEAR(A2574)=YEAR($A$2:$A$4815))*(MONTH(A2574)=MONTH($A$2:$A$4815))),1)</f>
        <v>0</v>
      </c>
    </row>
    <row r="2575" spans="1:4" x14ac:dyDescent="0.35">
      <c r="A2575" s="68">
        <v>41495</v>
      </c>
      <c r="B2575">
        <v>1691.42</v>
      </c>
      <c r="C2575">
        <v>107.15</v>
      </c>
      <c r="D2575" s="21" t="b" cm="1">
        <f t="array" ref="D2575">A2575=_xlfn.AGGREGATE(14,6,$A$2:$A$4815/((YEAR(A2575)=YEAR($A$2:$A$4815))*(MONTH(A2575)=MONTH($A$2:$A$4815))),1)</f>
        <v>0</v>
      </c>
    </row>
    <row r="2576" spans="1:4" x14ac:dyDescent="0.35">
      <c r="A2576" s="68">
        <v>41498</v>
      </c>
      <c r="B2576">
        <v>1689.47</v>
      </c>
      <c r="C2576">
        <v>107.08</v>
      </c>
      <c r="D2576" s="21" t="b" cm="1">
        <f t="array" ref="D2576">A2576=_xlfn.AGGREGATE(14,6,$A$2:$A$4815/((YEAR(A2576)=YEAR($A$2:$A$4815))*(MONTH(A2576)=MONTH($A$2:$A$4815))),1)</f>
        <v>0</v>
      </c>
    </row>
    <row r="2577" spans="1:4" x14ac:dyDescent="0.35">
      <c r="A2577" s="68">
        <v>41499</v>
      </c>
      <c r="B2577">
        <v>1694.16</v>
      </c>
      <c r="C2577">
        <v>106.65</v>
      </c>
      <c r="D2577" s="21" t="b" cm="1">
        <f t="array" ref="D2577">A2577=_xlfn.AGGREGATE(14,6,$A$2:$A$4815/((YEAR(A2577)=YEAR($A$2:$A$4815))*(MONTH(A2577)=MONTH($A$2:$A$4815))),1)</f>
        <v>0</v>
      </c>
    </row>
    <row r="2578" spans="1:4" x14ac:dyDescent="0.35">
      <c r="A2578" s="68">
        <v>41500</v>
      </c>
      <c r="B2578">
        <v>1685.39</v>
      </c>
      <c r="C2578">
        <v>106.51</v>
      </c>
      <c r="D2578" s="21" t="b" cm="1">
        <f t="array" ref="D2578">A2578=_xlfn.AGGREGATE(14,6,$A$2:$A$4815/((YEAR(A2578)=YEAR($A$2:$A$4815))*(MONTH(A2578)=MONTH($A$2:$A$4815))),1)</f>
        <v>0</v>
      </c>
    </row>
    <row r="2579" spans="1:4" x14ac:dyDescent="0.35">
      <c r="A2579" s="68">
        <v>41501</v>
      </c>
      <c r="B2579">
        <v>1661.32</v>
      </c>
      <c r="C2579">
        <v>106.13</v>
      </c>
      <c r="D2579" s="21" t="b" cm="1">
        <f t="array" ref="D2579">A2579=_xlfn.AGGREGATE(14,6,$A$2:$A$4815/((YEAR(A2579)=YEAR($A$2:$A$4815))*(MONTH(A2579)=MONTH($A$2:$A$4815))),1)</f>
        <v>0</v>
      </c>
    </row>
    <row r="2580" spans="1:4" x14ac:dyDescent="0.35">
      <c r="A2580" s="68">
        <v>41502</v>
      </c>
      <c r="B2580">
        <v>1655.83</v>
      </c>
      <c r="C2580">
        <v>105.83</v>
      </c>
      <c r="D2580" s="21" t="b" cm="1">
        <f t="array" ref="D2580">A2580=_xlfn.AGGREGATE(14,6,$A$2:$A$4815/((YEAR(A2580)=YEAR($A$2:$A$4815))*(MONTH(A2580)=MONTH($A$2:$A$4815))),1)</f>
        <v>0</v>
      </c>
    </row>
    <row r="2581" spans="1:4" x14ac:dyDescent="0.35">
      <c r="A2581" s="68">
        <v>41505</v>
      </c>
      <c r="B2581">
        <v>1646.06</v>
      </c>
      <c r="C2581">
        <v>105.5</v>
      </c>
      <c r="D2581" s="21" t="b" cm="1">
        <f t="array" ref="D2581">A2581=_xlfn.AGGREGATE(14,6,$A$2:$A$4815/((YEAR(A2581)=YEAR($A$2:$A$4815))*(MONTH(A2581)=MONTH($A$2:$A$4815))),1)</f>
        <v>0</v>
      </c>
    </row>
    <row r="2582" spans="1:4" x14ac:dyDescent="0.35">
      <c r="A2582" s="68">
        <v>41506</v>
      </c>
      <c r="B2582">
        <v>1652.35</v>
      </c>
      <c r="C2582">
        <v>105.81</v>
      </c>
      <c r="D2582" s="21" t="b" cm="1">
        <f t="array" ref="D2582">A2582=_xlfn.AGGREGATE(14,6,$A$2:$A$4815/((YEAR(A2582)=YEAR($A$2:$A$4815))*(MONTH(A2582)=MONTH($A$2:$A$4815))),1)</f>
        <v>0</v>
      </c>
    </row>
    <row r="2583" spans="1:4" x14ac:dyDescent="0.35">
      <c r="A2583" s="68">
        <v>41507</v>
      </c>
      <c r="B2583">
        <v>1642.8</v>
      </c>
      <c r="C2583">
        <v>105.42</v>
      </c>
      <c r="D2583" s="21" t="b" cm="1">
        <f t="array" ref="D2583">A2583=_xlfn.AGGREGATE(14,6,$A$2:$A$4815/((YEAR(A2583)=YEAR($A$2:$A$4815))*(MONTH(A2583)=MONTH($A$2:$A$4815))),1)</f>
        <v>0</v>
      </c>
    </row>
    <row r="2584" spans="1:4" x14ac:dyDescent="0.35">
      <c r="A2584" s="68">
        <v>41508</v>
      </c>
      <c r="B2584">
        <v>1656.96</v>
      </c>
      <c r="C2584">
        <v>105.55</v>
      </c>
      <c r="D2584" s="21" t="b" cm="1">
        <f t="array" ref="D2584">A2584=_xlfn.AGGREGATE(14,6,$A$2:$A$4815/((YEAR(A2584)=YEAR($A$2:$A$4815))*(MONTH(A2584)=MONTH($A$2:$A$4815))),1)</f>
        <v>0</v>
      </c>
    </row>
    <row r="2585" spans="1:4" x14ac:dyDescent="0.35">
      <c r="A2585" s="68">
        <v>41509</v>
      </c>
      <c r="B2585">
        <v>1663.5</v>
      </c>
      <c r="C2585">
        <v>105.9</v>
      </c>
      <c r="D2585" s="21" t="b" cm="1">
        <f t="array" ref="D2585">A2585=_xlfn.AGGREGATE(14,6,$A$2:$A$4815/((YEAR(A2585)=YEAR($A$2:$A$4815))*(MONTH(A2585)=MONTH($A$2:$A$4815))),1)</f>
        <v>0</v>
      </c>
    </row>
    <row r="2586" spans="1:4" x14ac:dyDescent="0.35">
      <c r="A2586" s="68">
        <v>41512</v>
      </c>
      <c r="B2586">
        <v>1656.78</v>
      </c>
      <c r="C2586">
        <v>106.09</v>
      </c>
      <c r="D2586" s="21" t="b" cm="1">
        <f t="array" ref="D2586">A2586=_xlfn.AGGREGATE(14,6,$A$2:$A$4815/((YEAR(A2586)=YEAR($A$2:$A$4815))*(MONTH(A2586)=MONTH($A$2:$A$4815))),1)</f>
        <v>0</v>
      </c>
    </row>
    <row r="2587" spans="1:4" x14ac:dyDescent="0.35">
      <c r="A2587" s="68">
        <v>41513</v>
      </c>
      <c r="B2587">
        <v>1630.48</v>
      </c>
      <c r="C2587">
        <v>106.366</v>
      </c>
      <c r="D2587" s="21" t="b" cm="1">
        <f t="array" ref="D2587">A2587=_xlfn.AGGREGATE(14,6,$A$2:$A$4815/((YEAR(A2587)=YEAR($A$2:$A$4815))*(MONTH(A2587)=MONTH($A$2:$A$4815))),1)</f>
        <v>0</v>
      </c>
    </row>
    <row r="2588" spans="1:4" x14ac:dyDescent="0.35">
      <c r="A2588" s="68">
        <v>41514</v>
      </c>
      <c r="B2588">
        <v>1634.96</v>
      </c>
      <c r="C2588">
        <v>106.17</v>
      </c>
      <c r="D2588" s="21" t="b" cm="1">
        <f t="array" ref="D2588">A2588=_xlfn.AGGREGATE(14,6,$A$2:$A$4815/((YEAR(A2588)=YEAR($A$2:$A$4815))*(MONTH(A2588)=MONTH($A$2:$A$4815))),1)</f>
        <v>0</v>
      </c>
    </row>
    <row r="2589" spans="1:4" x14ac:dyDescent="0.35">
      <c r="A2589" s="68">
        <v>41515</v>
      </c>
      <c r="B2589">
        <v>1638.17</v>
      </c>
      <c r="C2589">
        <v>106.38</v>
      </c>
      <c r="D2589" s="21" t="b" cm="1">
        <f t="array" ref="D2589">A2589=_xlfn.AGGREGATE(14,6,$A$2:$A$4815/((YEAR(A2589)=YEAR($A$2:$A$4815))*(MONTH(A2589)=MONTH($A$2:$A$4815))),1)</f>
        <v>0</v>
      </c>
    </row>
    <row r="2590" spans="1:4" x14ac:dyDescent="0.35">
      <c r="A2590" s="68">
        <v>41516</v>
      </c>
      <c r="B2590">
        <v>1632.97</v>
      </c>
      <c r="C2590">
        <v>106.21</v>
      </c>
      <c r="D2590" s="21" t="b" cm="1">
        <f t="array" ref="D2590">A2590=_xlfn.AGGREGATE(14,6,$A$2:$A$4815/((YEAR(A2590)=YEAR($A$2:$A$4815))*(MONTH(A2590)=MONTH($A$2:$A$4815))),1)</f>
        <v>1</v>
      </c>
    </row>
    <row r="2591" spans="1:4" x14ac:dyDescent="0.35">
      <c r="A2591" s="68">
        <v>41519</v>
      </c>
      <c r="B2591">
        <v>1632.97</v>
      </c>
      <c r="C2591">
        <v>106.21</v>
      </c>
      <c r="D2591" s="21" t="b" cm="1">
        <f t="array" ref="D2591">A2591=_xlfn.AGGREGATE(14,6,$A$2:$A$4815/((YEAR(A2591)=YEAR($A$2:$A$4815))*(MONTH(A2591)=MONTH($A$2:$A$4815))),1)</f>
        <v>0</v>
      </c>
    </row>
    <row r="2592" spans="1:4" x14ac:dyDescent="0.35">
      <c r="A2592" s="68">
        <v>41520</v>
      </c>
      <c r="B2592">
        <v>1639.77</v>
      </c>
      <c r="C2592">
        <v>105.75</v>
      </c>
      <c r="D2592" s="21" t="b" cm="1">
        <f t="array" ref="D2592">A2592=_xlfn.AGGREGATE(14,6,$A$2:$A$4815/((YEAR(A2592)=YEAR($A$2:$A$4815))*(MONTH(A2592)=MONTH($A$2:$A$4815))),1)</f>
        <v>0</v>
      </c>
    </row>
    <row r="2593" spans="1:4" x14ac:dyDescent="0.35">
      <c r="A2593" s="68">
        <v>41521</v>
      </c>
      <c r="B2593">
        <v>1653.08</v>
      </c>
      <c r="C2593">
        <v>105.6</v>
      </c>
      <c r="D2593" s="21" t="b" cm="1">
        <f t="array" ref="D2593">A2593=_xlfn.AGGREGATE(14,6,$A$2:$A$4815/((YEAR(A2593)=YEAR($A$2:$A$4815))*(MONTH(A2593)=MONTH($A$2:$A$4815))),1)</f>
        <v>0</v>
      </c>
    </row>
    <row r="2594" spans="1:4" x14ac:dyDescent="0.35">
      <c r="A2594" s="68">
        <v>41522</v>
      </c>
      <c r="B2594">
        <v>1655.08</v>
      </c>
      <c r="C2594">
        <v>104.89</v>
      </c>
      <c r="D2594" s="21" t="b" cm="1">
        <f t="array" ref="D2594">A2594=_xlfn.AGGREGATE(14,6,$A$2:$A$4815/((YEAR(A2594)=YEAR($A$2:$A$4815))*(MONTH(A2594)=MONTH($A$2:$A$4815))),1)</f>
        <v>0</v>
      </c>
    </row>
    <row r="2595" spans="1:4" x14ac:dyDescent="0.35">
      <c r="A2595" s="68">
        <v>41523</v>
      </c>
      <c r="B2595">
        <v>1655.17</v>
      </c>
      <c r="C2595">
        <v>105.28</v>
      </c>
      <c r="D2595" s="21" t="b" cm="1">
        <f t="array" ref="D2595">A2595=_xlfn.AGGREGATE(14,6,$A$2:$A$4815/((YEAR(A2595)=YEAR($A$2:$A$4815))*(MONTH(A2595)=MONTH($A$2:$A$4815))),1)</f>
        <v>0</v>
      </c>
    </row>
    <row r="2596" spans="1:4" x14ac:dyDescent="0.35">
      <c r="A2596" s="68">
        <v>41526</v>
      </c>
      <c r="B2596">
        <v>1671.71</v>
      </c>
      <c r="C2596">
        <v>105.49</v>
      </c>
      <c r="D2596" s="21" t="b" cm="1">
        <f t="array" ref="D2596">A2596=_xlfn.AGGREGATE(14,6,$A$2:$A$4815/((YEAR(A2596)=YEAR($A$2:$A$4815))*(MONTH(A2596)=MONTH($A$2:$A$4815))),1)</f>
        <v>0</v>
      </c>
    </row>
    <row r="2597" spans="1:4" x14ac:dyDescent="0.35">
      <c r="A2597" s="68">
        <v>41527</v>
      </c>
      <c r="B2597">
        <v>1683.99</v>
      </c>
      <c r="C2597">
        <v>105.3</v>
      </c>
      <c r="D2597" s="21" t="b" cm="1">
        <f t="array" ref="D2597">A2597=_xlfn.AGGREGATE(14,6,$A$2:$A$4815/((YEAR(A2597)=YEAR($A$2:$A$4815))*(MONTH(A2597)=MONTH($A$2:$A$4815))),1)</f>
        <v>0</v>
      </c>
    </row>
    <row r="2598" spans="1:4" x14ac:dyDescent="0.35">
      <c r="A2598" s="68">
        <v>41528</v>
      </c>
      <c r="B2598">
        <v>1689.13</v>
      </c>
      <c r="C2598">
        <v>105.66</v>
      </c>
      <c r="D2598" s="21" t="b" cm="1">
        <f t="array" ref="D2598">A2598=_xlfn.AGGREGATE(14,6,$A$2:$A$4815/((YEAR(A2598)=YEAR($A$2:$A$4815))*(MONTH(A2598)=MONTH($A$2:$A$4815))),1)</f>
        <v>0</v>
      </c>
    </row>
    <row r="2599" spans="1:4" x14ac:dyDescent="0.35">
      <c r="A2599" s="68">
        <v>41529</v>
      </c>
      <c r="B2599">
        <v>1683.42</v>
      </c>
      <c r="C2599">
        <v>105.54</v>
      </c>
      <c r="D2599" s="21" t="b" cm="1">
        <f t="array" ref="D2599">A2599=_xlfn.AGGREGATE(14,6,$A$2:$A$4815/((YEAR(A2599)=YEAR($A$2:$A$4815))*(MONTH(A2599)=MONTH($A$2:$A$4815))),1)</f>
        <v>0</v>
      </c>
    </row>
    <row r="2600" spans="1:4" x14ac:dyDescent="0.35">
      <c r="A2600" s="68">
        <v>41530</v>
      </c>
      <c r="B2600">
        <v>1687.99</v>
      </c>
      <c r="C2600">
        <v>105.69</v>
      </c>
      <c r="D2600" s="21" t="b" cm="1">
        <f t="array" ref="D2600">A2600=_xlfn.AGGREGATE(14,6,$A$2:$A$4815/((YEAR(A2600)=YEAR($A$2:$A$4815))*(MONTH(A2600)=MONTH($A$2:$A$4815))),1)</f>
        <v>0</v>
      </c>
    </row>
    <row r="2601" spans="1:4" x14ac:dyDescent="0.35">
      <c r="A2601" s="68">
        <v>41533</v>
      </c>
      <c r="B2601">
        <v>1697.6</v>
      </c>
      <c r="C2601">
        <v>105.91</v>
      </c>
      <c r="D2601" s="21" t="b" cm="1">
        <f t="array" ref="D2601">A2601=_xlfn.AGGREGATE(14,6,$A$2:$A$4815/((YEAR(A2601)=YEAR($A$2:$A$4815))*(MONTH(A2601)=MONTH($A$2:$A$4815))),1)</f>
        <v>0</v>
      </c>
    </row>
    <row r="2602" spans="1:4" x14ac:dyDescent="0.35">
      <c r="A2602" s="68">
        <v>41534</v>
      </c>
      <c r="B2602">
        <v>1704.76</v>
      </c>
      <c r="C2602">
        <v>106.01</v>
      </c>
      <c r="D2602" s="21" t="b" cm="1">
        <f t="array" ref="D2602">A2602=_xlfn.AGGREGATE(14,6,$A$2:$A$4815/((YEAR(A2602)=YEAR($A$2:$A$4815))*(MONTH(A2602)=MONTH($A$2:$A$4815))),1)</f>
        <v>0</v>
      </c>
    </row>
    <row r="2603" spans="1:4" x14ac:dyDescent="0.35">
      <c r="A2603" s="68">
        <v>41535</v>
      </c>
      <c r="B2603">
        <v>1725.52</v>
      </c>
      <c r="C2603">
        <v>106.9</v>
      </c>
      <c r="D2603" s="21" t="b" cm="1">
        <f t="array" ref="D2603">A2603=_xlfn.AGGREGATE(14,6,$A$2:$A$4815/((YEAR(A2603)=YEAR($A$2:$A$4815))*(MONTH(A2603)=MONTH($A$2:$A$4815))),1)</f>
        <v>0</v>
      </c>
    </row>
    <row r="2604" spans="1:4" x14ac:dyDescent="0.35">
      <c r="A2604" s="68">
        <v>41536</v>
      </c>
      <c r="B2604">
        <v>1722.34</v>
      </c>
      <c r="C2604">
        <v>106.77</v>
      </c>
      <c r="D2604" s="21" t="b" cm="1">
        <f t="array" ref="D2604">A2604=_xlfn.AGGREGATE(14,6,$A$2:$A$4815/((YEAR(A2604)=YEAR($A$2:$A$4815))*(MONTH(A2604)=MONTH($A$2:$A$4815))),1)</f>
        <v>0</v>
      </c>
    </row>
    <row r="2605" spans="1:4" x14ac:dyDescent="0.35">
      <c r="A2605" s="68">
        <v>41537</v>
      </c>
      <c r="B2605">
        <v>1709.91</v>
      </c>
      <c r="C2605">
        <v>106.77</v>
      </c>
      <c r="D2605" s="21" t="b" cm="1">
        <f t="array" ref="D2605">A2605=_xlfn.AGGREGATE(14,6,$A$2:$A$4815/((YEAR(A2605)=YEAR($A$2:$A$4815))*(MONTH(A2605)=MONTH($A$2:$A$4815))),1)</f>
        <v>0</v>
      </c>
    </row>
    <row r="2606" spans="1:4" x14ac:dyDescent="0.35">
      <c r="A2606" s="68">
        <v>41540</v>
      </c>
      <c r="B2606">
        <v>1701.84</v>
      </c>
      <c r="C2606">
        <v>106.85</v>
      </c>
      <c r="D2606" s="21" t="b" cm="1">
        <f t="array" ref="D2606">A2606=_xlfn.AGGREGATE(14,6,$A$2:$A$4815/((YEAR(A2606)=YEAR($A$2:$A$4815))*(MONTH(A2606)=MONTH($A$2:$A$4815))),1)</f>
        <v>0</v>
      </c>
    </row>
    <row r="2607" spans="1:4" x14ac:dyDescent="0.35">
      <c r="A2607" s="68">
        <v>41541</v>
      </c>
      <c r="B2607">
        <v>1697.42</v>
      </c>
      <c r="C2607">
        <v>107.1</v>
      </c>
      <c r="D2607" s="21" t="b" cm="1">
        <f t="array" ref="D2607">A2607=_xlfn.AGGREGATE(14,6,$A$2:$A$4815/((YEAR(A2607)=YEAR($A$2:$A$4815))*(MONTH(A2607)=MONTH($A$2:$A$4815))),1)</f>
        <v>0</v>
      </c>
    </row>
    <row r="2608" spans="1:4" x14ac:dyDescent="0.35">
      <c r="A2608" s="68">
        <v>41542</v>
      </c>
      <c r="B2608">
        <v>1692.77</v>
      </c>
      <c r="C2608">
        <v>107.25</v>
      </c>
      <c r="D2608" s="21" t="b" cm="1">
        <f t="array" ref="D2608">A2608=_xlfn.AGGREGATE(14,6,$A$2:$A$4815/((YEAR(A2608)=YEAR($A$2:$A$4815))*(MONTH(A2608)=MONTH($A$2:$A$4815))),1)</f>
        <v>0</v>
      </c>
    </row>
    <row r="2609" spans="1:4" x14ac:dyDescent="0.35">
      <c r="A2609" s="68">
        <v>41543</v>
      </c>
      <c r="B2609">
        <v>1698.67</v>
      </c>
      <c r="C2609">
        <v>107.23</v>
      </c>
      <c r="D2609" s="21" t="b" cm="1">
        <f t="array" ref="D2609">A2609=_xlfn.AGGREGATE(14,6,$A$2:$A$4815/((YEAR(A2609)=YEAR($A$2:$A$4815))*(MONTH(A2609)=MONTH($A$2:$A$4815))),1)</f>
        <v>0</v>
      </c>
    </row>
    <row r="2610" spans="1:4" x14ac:dyDescent="0.35">
      <c r="A2610" s="68">
        <v>41544</v>
      </c>
      <c r="B2610">
        <v>1691.75</v>
      </c>
      <c r="C2610">
        <v>107.29</v>
      </c>
      <c r="D2610" s="21" t="b" cm="1">
        <f t="array" ref="D2610">A2610=_xlfn.AGGREGATE(14,6,$A$2:$A$4815/((YEAR(A2610)=YEAR($A$2:$A$4815))*(MONTH(A2610)=MONTH($A$2:$A$4815))),1)</f>
        <v>0</v>
      </c>
    </row>
    <row r="2611" spans="1:4" x14ac:dyDescent="0.35">
      <c r="A2611" s="68">
        <v>41547</v>
      </c>
      <c r="B2611">
        <v>1681.55</v>
      </c>
      <c r="C2611">
        <v>107.2</v>
      </c>
      <c r="D2611" s="21" t="b" cm="1">
        <f t="array" ref="D2611">A2611=_xlfn.AGGREGATE(14,6,$A$2:$A$4815/((YEAR(A2611)=YEAR($A$2:$A$4815))*(MONTH(A2611)=MONTH($A$2:$A$4815))),1)</f>
        <v>1</v>
      </c>
    </row>
    <row r="2612" spans="1:4" x14ac:dyDescent="0.35">
      <c r="A2612" s="68">
        <v>41548</v>
      </c>
      <c r="B2612">
        <v>1695</v>
      </c>
      <c r="C2612">
        <v>106.93</v>
      </c>
      <c r="D2612" s="21" t="b" cm="1">
        <f t="array" ref="D2612">A2612=_xlfn.AGGREGATE(14,6,$A$2:$A$4815/((YEAR(A2612)=YEAR($A$2:$A$4815))*(MONTH(A2612)=MONTH($A$2:$A$4815))),1)</f>
        <v>0</v>
      </c>
    </row>
    <row r="2613" spans="1:4" x14ac:dyDescent="0.35">
      <c r="A2613" s="68">
        <v>41549</v>
      </c>
      <c r="B2613">
        <v>1693.87</v>
      </c>
      <c r="C2613">
        <v>107.07</v>
      </c>
      <c r="D2613" s="21" t="b" cm="1">
        <f t="array" ref="D2613">A2613=_xlfn.AGGREGATE(14,6,$A$2:$A$4815/((YEAR(A2613)=YEAR($A$2:$A$4815))*(MONTH(A2613)=MONTH($A$2:$A$4815))),1)</f>
        <v>0</v>
      </c>
    </row>
    <row r="2614" spans="1:4" x14ac:dyDescent="0.35">
      <c r="A2614" s="68">
        <v>41550</v>
      </c>
      <c r="B2614">
        <v>1678.66</v>
      </c>
      <c r="C2614">
        <v>107.15</v>
      </c>
      <c r="D2614" s="21" t="b" cm="1">
        <f t="array" ref="D2614">A2614=_xlfn.AGGREGATE(14,6,$A$2:$A$4815/((YEAR(A2614)=YEAR($A$2:$A$4815))*(MONTH(A2614)=MONTH($A$2:$A$4815))),1)</f>
        <v>0</v>
      </c>
    </row>
    <row r="2615" spans="1:4" x14ac:dyDescent="0.35">
      <c r="A2615" s="68">
        <v>41551</v>
      </c>
      <c r="B2615">
        <v>1690.5</v>
      </c>
      <c r="C2615">
        <v>107.06</v>
      </c>
      <c r="D2615" s="21" t="b" cm="1">
        <f t="array" ref="D2615">A2615=_xlfn.AGGREGATE(14,6,$A$2:$A$4815/((YEAR(A2615)=YEAR($A$2:$A$4815))*(MONTH(A2615)=MONTH($A$2:$A$4815))),1)</f>
        <v>0</v>
      </c>
    </row>
    <row r="2616" spans="1:4" x14ac:dyDescent="0.35">
      <c r="A2616" s="68">
        <v>41554</v>
      </c>
      <c r="B2616">
        <v>1676.12</v>
      </c>
      <c r="C2616">
        <v>107.04</v>
      </c>
      <c r="D2616" s="21" t="b" cm="1">
        <f t="array" ref="D2616">A2616=_xlfn.AGGREGATE(14,6,$A$2:$A$4815/((YEAR(A2616)=YEAR($A$2:$A$4815))*(MONTH(A2616)=MONTH($A$2:$A$4815))),1)</f>
        <v>0</v>
      </c>
    </row>
    <row r="2617" spans="1:4" x14ac:dyDescent="0.35">
      <c r="A2617" s="68">
        <v>41555</v>
      </c>
      <c r="B2617">
        <v>1655.45</v>
      </c>
      <c r="C2617">
        <v>106.99</v>
      </c>
      <c r="D2617" s="21" t="b" cm="1">
        <f t="array" ref="D2617">A2617=_xlfn.AGGREGATE(14,6,$A$2:$A$4815/((YEAR(A2617)=YEAR($A$2:$A$4815))*(MONTH(A2617)=MONTH($A$2:$A$4815))),1)</f>
        <v>0</v>
      </c>
    </row>
    <row r="2618" spans="1:4" x14ac:dyDescent="0.35">
      <c r="A2618" s="68">
        <v>41556</v>
      </c>
      <c r="B2618">
        <v>1656.4</v>
      </c>
      <c r="C2618">
        <v>106.91</v>
      </c>
      <c r="D2618" s="21" t="b" cm="1">
        <f t="array" ref="D2618">A2618=_xlfn.AGGREGATE(14,6,$A$2:$A$4815/((YEAR(A2618)=YEAR($A$2:$A$4815))*(MONTH(A2618)=MONTH($A$2:$A$4815))),1)</f>
        <v>0</v>
      </c>
    </row>
    <row r="2619" spans="1:4" x14ac:dyDescent="0.35">
      <c r="A2619" s="68">
        <v>41557</v>
      </c>
      <c r="B2619">
        <v>1692.56</v>
      </c>
      <c r="C2619">
        <v>107.03</v>
      </c>
      <c r="D2619" s="21" t="b" cm="1">
        <f t="array" ref="D2619">A2619=_xlfn.AGGREGATE(14,6,$A$2:$A$4815/((YEAR(A2619)=YEAR($A$2:$A$4815))*(MONTH(A2619)=MONTH($A$2:$A$4815))),1)</f>
        <v>0</v>
      </c>
    </row>
    <row r="2620" spans="1:4" x14ac:dyDescent="0.35">
      <c r="A2620" s="68">
        <v>41558</v>
      </c>
      <c r="B2620">
        <v>1703.2</v>
      </c>
      <c r="C2620">
        <v>107.07</v>
      </c>
      <c r="D2620" s="21" t="b" cm="1">
        <f t="array" ref="D2620">A2620=_xlfn.AGGREGATE(14,6,$A$2:$A$4815/((YEAR(A2620)=YEAR($A$2:$A$4815))*(MONTH(A2620)=MONTH($A$2:$A$4815))),1)</f>
        <v>0</v>
      </c>
    </row>
    <row r="2621" spans="1:4" x14ac:dyDescent="0.35">
      <c r="A2621" s="68">
        <v>41561</v>
      </c>
      <c r="B2621">
        <v>1710.14</v>
      </c>
      <c r="C2621">
        <v>106.87</v>
      </c>
      <c r="D2621" s="21" t="b" cm="1">
        <f t="array" ref="D2621">A2621=_xlfn.AGGREGATE(14,6,$A$2:$A$4815/((YEAR(A2621)=YEAR($A$2:$A$4815))*(MONTH(A2621)=MONTH($A$2:$A$4815))),1)</f>
        <v>0</v>
      </c>
    </row>
    <row r="2622" spans="1:4" x14ac:dyDescent="0.35">
      <c r="A2622" s="68">
        <v>41562</v>
      </c>
      <c r="B2622">
        <v>1698.06</v>
      </c>
      <c r="C2622">
        <v>106.82</v>
      </c>
      <c r="D2622" s="21" t="b" cm="1">
        <f t="array" ref="D2622">A2622=_xlfn.AGGREGATE(14,6,$A$2:$A$4815/((YEAR(A2622)=YEAR($A$2:$A$4815))*(MONTH(A2622)=MONTH($A$2:$A$4815))),1)</f>
        <v>0</v>
      </c>
    </row>
    <row r="2623" spans="1:4" x14ac:dyDescent="0.35">
      <c r="A2623" s="68">
        <v>41563</v>
      </c>
      <c r="B2623">
        <v>1721.54</v>
      </c>
      <c r="C2623">
        <v>107.28</v>
      </c>
      <c r="D2623" s="21" t="b" cm="1">
        <f t="array" ref="D2623">A2623=_xlfn.AGGREGATE(14,6,$A$2:$A$4815/((YEAR(A2623)=YEAR($A$2:$A$4815))*(MONTH(A2623)=MONTH($A$2:$A$4815))),1)</f>
        <v>0</v>
      </c>
    </row>
    <row r="2624" spans="1:4" x14ac:dyDescent="0.35">
      <c r="A2624" s="68">
        <v>41564</v>
      </c>
      <c r="B2624">
        <v>1733.15</v>
      </c>
      <c r="C2624">
        <v>107.58</v>
      </c>
      <c r="D2624" s="21" t="b" cm="1">
        <f t="array" ref="D2624">A2624=_xlfn.AGGREGATE(14,6,$A$2:$A$4815/((YEAR(A2624)=YEAR($A$2:$A$4815))*(MONTH(A2624)=MONTH($A$2:$A$4815))),1)</f>
        <v>0</v>
      </c>
    </row>
    <row r="2625" spans="1:4" x14ac:dyDescent="0.35">
      <c r="A2625" s="68">
        <v>41565</v>
      </c>
      <c r="B2625">
        <v>1744.5</v>
      </c>
      <c r="C2625">
        <v>107.76</v>
      </c>
      <c r="D2625" s="21" t="b" cm="1">
        <f t="array" ref="D2625">A2625=_xlfn.AGGREGATE(14,6,$A$2:$A$4815/((YEAR(A2625)=YEAR($A$2:$A$4815))*(MONTH(A2625)=MONTH($A$2:$A$4815))),1)</f>
        <v>0</v>
      </c>
    </row>
    <row r="2626" spans="1:4" x14ac:dyDescent="0.35">
      <c r="A2626" s="68">
        <v>41568</v>
      </c>
      <c r="B2626">
        <v>1744.66</v>
      </c>
      <c r="C2626">
        <v>107.66</v>
      </c>
      <c r="D2626" s="21" t="b" cm="1">
        <f t="array" ref="D2626">A2626=_xlfn.AGGREGATE(14,6,$A$2:$A$4815/((YEAR(A2626)=YEAR($A$2:$A$4815))*(MONTH(A2626)=MONTH($A$2:$A$4815))),1)</f>
        <v>0</v>
      </c>
    </row>
    <row r="2627" spans="1:4" x14ac:dyDescent="0.35">
      <c r="A2627" s="68">
        <v>41569</v>
      </c>
      <c r="B2627">
        <v>1754.67</v>
      </c>
      <c r="C2627">
        <v>108.04</v>
      </c>
      <c r="D2627" s="21" t="b" cm="1">
        <f t="array" ref="D2627">A2627=_xlfn.AGGREGATE(14,6,$A$2:$A$4815/((YEAR(A2627)=YEAR($A$2:$A$4815))*(MONTH(A2627)=MONTH($A$2:$A$4815))),1)</f>
        <v>0</v>
      </c>
    </row>
    <row r="2628" spans="1:4" x14ac:dyDescent="0.35">
      <c r="A2628" s="68">
        <v>41570</v>
      </c>
      <c r="B2628">
        <v>1746.38</v>
      </c>
      <c r="C2628">
        <v>108.01</v>
      </c>
      <c r="D2628" s="21" t="b" cm="1">
        <f t="array" ref="D2628">A2628=_xlfn.AGGREGATE(14,6,$A$2:$A$4815/((YEAR(A2628)=YEAR($A$2:$A$4815))*(MONTH(A2628)=MONTH($A$2:$A$4815))),1)</f>
        <v>0</v>
      </c>
    </row>
    <row r="2629" spans="1:4" x14ac:dyDescent="0.35">
      <c r="A2629" s="68">
        <v>41571</v>
      </c>
      <c r="B2629">
        <v>1752.07</v>
      </c>
      <c r="C2629">
        <v>107.97</v>
      </c>
      <c r="D2629" s="21" t="b" cm="1">
        <f t="array" ref="D2629">A2629=_xlfn.AGGREGATE(14,6,$A$2:$A$4815/((YEAR(A2629)=YEAR($A$2:$A$4815))*(MONTH(A2629)=MONTH($A$2:$A$4815))),1)</f>
        <v>0</v>
      </c>
    </row>
    <row r="2630" spans="1:4" x14ac:dyDescent="0.35">
      <c r="A2630" s="68">
        <v>41572</v>
      </c>
      <c r="B2630">
        <v>1759.77</v>
      </c>
      <c r="C2630">
        <v>108.01</v>
      </c>
      <c r="D2630" s="21" t="b" cm="1">
        <f t="array" ref="D2630">A2630=_xlfn.AGGREGATE(14,6,$A$2:$A$4815/((YEAR(A2630)=YEAR($A$2:$A$4815))*(MONTH(A2630)=MONTH($A$2:$A$4815))),1)</f>
        <v>0</v>
      </c>
    </row>
    <row r="2631" spans="1:4" x14ac:dyDescent="0.35">
      <c r="A2631" s="68">
        <v>41575</v>
      </c>
      <c r="B2631">
        <v>1762.11</v>
      </c>
      <c r="C2631">
        <v>107.96</v>
      </c>
      <c r="D2631" s="21" t="b" cm="1">
        <f t="array" ref="D2631">A2631=_xlfn.AGGREGATE(14,6,$A$2:$A$4815/((YEAR(A2631)=YEAR($A$2:$A$4815))*(MONTH(A2631)=MONTH($A$2:$A$4815))),1)</f>
        <v>0</v>
      </c>
    </row>
    <row r="2632" spans="1:4" x14ac:dyDescent="0.35">
      <c r="A2632" s="68">
        <v>41576</v>
      </c>
      <c r="B2632">
        <v>1771.95</v>
      </c>
      <c r="C2632">
        <v>108.09</v>
      </c>
      <c r="D2632" s="21" t="b" cm="1">
        <f t="array" ref="D2632">A2632=_xlfn.AGGREGATE(14,6,$A$2:$A$4815/((YEAR(A2632)=YEAR($A$2:$A$4815))*(MONTH(A2632)=MONTH($A$2:$A$4815))),1)</f>
        <v>0</v>
      </c>
    </row>
    <row r="2633" spans="1:4" x14ac:dyDescent="0.35">
      <c r="A2633" s="68">
        <v>41577</v>
      </c>
      <c r="B2633">
        <v>1763.31</v>
      </c>
      <c r="C2633">
        <v>107.89</v>
      </c>
      <c r="D2633" s="21" t="b" cm="1">
        <f t="array" ref="D2633">A2633=_xlfn.AGGREGATE(14,6,$A$2:$A$4815/((YEAR(A2633)=YEAR($A$2:$A$4815))*(MONTH(A2633)=MONTH($A$2:$A$4815))),1)</f>
        <v>0</v>
      </c>
    </row>
    <row r="2634" spans="1:4" x14ac:dyDescent="0.35">
      <c r="A2634" s="68">
        <v>41578</v>
      </c>
      <c r="B2634">
        <v>1756.54</v>
      </c>
      <c r="C2634">
        <v>107.899</v>
      </c>
      <c r="D2634" s="21" t="b" cm="1">
        <f t="array" ref="D2634">A2634=_xlfn.AGGREGATE(14,6,$A$2:$A$4815/((YEAR(A2634)=YEAR($A$2:$A$4815))*(MONTH(A2634)=MONTH($A$2:$A$4815))),1)</f>
        <v>1</v>
      </c>
    </row>
    <row r="2635" spans="1:4" x14ac:dyDescent="0.35">
      <c r="A2635" s="68">
        <v>41579</v>
      </c>
      <c r="B2635">
        <v>1761.64</v>
      </c>
      <c r="C2635">
        <v>107.45</v>
      </c>
      <c r="D2635" s="21" t="b" cm="1">
        <f t="array" ref="D2635">A2635=_xlfn.AGGREGATE(14,6,$A$2:$A$4815/((YEAR(A2635)=YEAR($A$2:$A$4815))*(MONTH(A2635)=MONTH($A$2:$A$4815))),1)</f>
        <v>0</v>
      </c>
    </row>
    <row r="2636" spans="1:4" x14ac:dyDescent="0.35">
      <c r="A2636" s="68">
        <v>41582</v>
      </c>
      <c r="B2636">
        <v>1767.93</v>
      </c>
      <c r="C2636">
        <v>107.56</v>
      </c>
      <c r="D2636" s="21" t="b" cm="1">
        <f t="array" ref="D2636">A2636=_xlfn.AGGREGATE(14,6,$A$2:$A$4815/((YEAR(A2636)=YEAR($A$2:$A$4815))*(MONTH(A2636)=MONTH($A$2:$A$4815))),1)</f>
        <v>0</v>
      </c>
    </row>
    <row r="2637" spans="1:4" x14ac:dyDescent="0.35">
      <c r="A2637" s="68">
        <v>41583</v>
      </c>
      <c r="B2637">
        <v>1762.97</v>
      </c>
      <c r="C2637">
        <v>107.24</v>
      </c>
      <c r="D2637" s="21" t="b" cm="1">
        <f t="array" ref="D2637">A2637=_xlfn.AGGREGATE(14,6,$A$2:$A$4815/((YEAR(A2637)=YEAR($A$2:$A$4815))*(MONTH(A2637)=MONTH($A$2:$A$4815))),1)</f>
        <v>0</v>
      </c>
    </row>
    <row r="2638" spans="1:4" x14ac:dyDescent="0.35">
      <c r="A2638" s="68">
        <v>41584</v>
      </c>
      <c r="B2638">
        <v>1770.49</v>
      </c>
      <c r="C2638">
        <v>107.41</v>
      </c>
      <c r="D2638" s="21" t="b" cm="1">
        <f t="array" ref="D2638">A2638=_xlfn.AGGREGATE(14,6,$A$2:$A$4815/((YEAR(A2638)=YEAR($A$2:$A$4815))*(MONTH(A2638)=MONTH($A$2:$A$4815))),1)</f>
        <v>0</v>
      </c>
    </row>
    <row r="2639" spans="1:4" x14ac:dyDescent="0.35">
      <c r="A2639" s="68">
        <v>41585</v>
      </c>
      <c r="B2639">
        <v>1747.15</v>
      </c>
      <c r="C2639">
        <v>107.49</v>
      </c>
      <c r="D2639" s="21" t="b" cm="1">
        <f t="array" ref="D2639">A2639=_xlfn.AGGREGATE(14,6,$A$2:$A$4815/((YEAR(A2639)=YEAR($A$2:$A$4815))*(MONTH(A2639)=MONTH($A$2:$A$4815))),1)</f>
        <v>0</v>
      </c>
    </row>
    <row r="2640" spans="1:4" x14ac:dyDescent="0.35">
      <c r="A2640" s="68">
        <v>41586</v>
      </c>
      <c r="B2640">
        <v>1770.61</v>
      </c>
      <c r="C2640">
        <v>106.82</v>
      </c>
      <c r="D2640" s="21" t="b" cm="1">
        <f t="array" ref="D2640">A2640=_xlfn.AGGREGATE(14,6,$A$2:$A$4815/((YEAR(A2640)=YEAR($A$2:$A$4815))*(MONTH(A2640)=MONTH($A$2:$A$4815))),1)</f>
        <v>0</v>
      </c>
    </row>
    <row r="2641" spans="1:4" x14ac:dyDescent="0.35">
      <c r="A2641" s="68">
        <v>41589</v>
      </c>
      <c r="B2641">
        <v>1771.89</v>
      </c>
      <c r="C2641">
        <v>106.76</v>
      </c>
      <c r="D2641" s="21" t="b" cm="1">
        <f t="array" ref="D2641">A2641=_xlfn.AGGREGATE(14,6,$A$2:$A$4815/((YEAR(A2641)=YEAR($A$2:$A$4815))*(MONTH(A2641)=MONTH($A$2:$A$4815))),1)</f>
        <v>0</v>
      </c>
    </row>
    <row r="2642" spans="1:4" x14ac:dyDescent="0.35">
      <c r="A2642" s="68">
        <v>41590</v>
      </c>
      <c r="B2642">
        <v>1767.69</v>
      </c>
      <c r="C2642">
        <v>106.72</v>
      </c>
      <c r="D2642" s="21" t="b" cm="1">
        <f t="array" ref="D2642">A2642=_xlfn.AGGREGATE(14,6,$A$2:$A$4815/((YEAR(A2642)=YEAR($A$2:$A$4815))*(MONTH(A2642)=MONTH($A$2:$A$4815))),1)</f>
        <v>0</v>
      </c>
    </row>
    <row r="2643" spans="1:4" x14ac:dyDescent="0.35">
      <c r="A2643" s="68">
        <v>41591</v>
      </c>
      <c r="B2643">
        <v>1782</v>
      </c>
      <c r="C2643">
        <v>107</v>
      </c>
      <c r="D2643" s="21" t="b" cm="1">
        <f t="array" ref="D2643">A2643=_xlfn.AGGREGATE(14,6,$A$2:$A$4815/((YEAR(A2643)=YEAR($A$2:$A$4815))*(MONTH(A2643)=MONTH($A$2:$A$4815))),1)</f>
        <v>0</v>
      </c>
    </row>
    <row r="2644" spans="1:4" x14ac:dyDescent="0.35">
      <c r="A2644" s="68">
        <v>41592</v>
      </c>
      <c r="B2644">
        <v>1790.62</v>
      </c>
      <c r="C2644">
        <v>107.33</v>
      </c>
      <c r="D2644" s="21" t="b" cm="1">
        <f t="array" ref="D2644">A2644=_xlfn.AGGREGATE(14,6,$A$2:$A$4815/((YEAR(A2644)=YEAR($A$2:$A$4815))*(MONTH(A2644)=MONTH($A$2:$A$4815))),1)</f>
        <v>0</v>
      </c>
    </row>
    <row r="2645" spans="1:4" x14ac:dyDescent="0.35">
      <c r="A2645" s="68">
        <v>41593</v>
      </c>
      <c r="B2645">
        <v>1798.18</v>
      </c>
      <c r="C2645">
        <v>107.36</v>
      </c>
      <c r="D2645" s="21" t="b" cm="1">
        <f t="array" ref="D2645">A2645=_xlfn.AGGREGATE(14,6,$A$2:$A$4815/((YEAR(A2645)=YEAR($A$2:$A$4815))*(MONTH(A2645)=MONTH($A$2:$A$4815))),1)</f>
        <v>0</v>
      </c>
    </row>
    <row r="2646" spans="1:4" x14ac:dyDescent="0.35">
      <c r="A2646" s="68">
        <v>41596</v>
      </c>
      <c r="B2646">
        <v>1791.53</v>
      </c>
      <c r="C2646">
        <v>107.57</v>
      </c>
      <c r="D2646" s="21" t="b" cm="1">
        <f t="array" ref="D2646">A2646=_xlfn.AGGREGATE(14,6,$A$2:$A$4815/((YEAR(A2646)=YEAR($A$2:$A$4815))*(MONTH(A2646)=MONTH($A$2:$A$4815))),1)</f>
        <v>0</v>
      </c>
    </row>
    <row r="2647" spans="1:4" x14ac:dyDescent="0.35">
      <c r="A2647" s="68">
        <v>41597</v>
      </c>
      <c r="B2647">
        <v>1787.87</v>
      </c>
      <c r="C2647">
        <v>107.28</v>
      </c>
      <c r="D2647" s="21" t="b" cm="1">
        <f t="array" ref="D2647">A2647=_xlfn.AGGREGATE(14,6,$A$2:$A$4815/((YEAR(A2647)=YEAR($A$2:$A$4815))*(MONTH(A2647)=MONTH($A$2:$A$4815))),1)</f>
        <v>0</v>
      </c>
    </row>
    <row r="2648" spans="1:4" x14ac:dyDescent="0.35">
      <c r="A2648" s="68">
        <v>41598</v>
      </c>
      <c r="B2648">
        <v>1781.37</v>
      </c>
      <c r="C2648">
        <v>106.98</v>
      </c>
      <c r="D2648" s="21" t="b" cm="1">
        <f t="array" ref="D2648">A2648=_xlfn.AGGREGATE(14,6,$A$2:$A$4815/((YEAR(A2648)=YEAR($A$2:$A$4815))*(MONTH(A2648)=MONTH($A$2:$A$4815))),1)</f>
        <v>0</v>
      </c>
    </row>
    <row r="2649" spans="1:4" x14ac:dyDescent="0.35">
      <c r="A2649" s="68">
        <v>41599</v>
      </c>
      <c r="B2649">
        <v>1795.85</v>
      </c>
      <c r="C2649">
        <v>107.09</v>
      </c>
      <c r="D2649" s="21" t="b" cm="1">
        <f t="array" ref="D2649">A2649=_xlfn.AGGREGATE(14,6,$A$2:$A$4815/((YEAR(A2649)=YEAR($A$2:$A$4815))*(MONTH(A2649)=MONTH($A$2:$A$4815))),1)</f>
        <v>0</v>
      </c>
    </row>
    <row r="2650" spans="1:4" x14ac:dyDescent="0.35">
      <c r="A2650" s="68">
        <v>41600</v>
      </c>
      <c r="B2650">
        <v>1804.76</v>
      </c>
      <c r="C2650">
        <v>107.24</v>
      </c>
      <c r="D2650" s="21" t="b" cm="1">
        <f t="array" ref="D2650">A2650=_xlfn.AGGREGATE(14,6,$A$2:$A$4815/((YEAR(A2650)=YEAR($A$2:$A$4815))*(MONTH(A2650)=MONTH($A$2:$A$4815))),1)</f>
        <v>0</v>
      </c>
    </row>
    <row r="2651" spans="1:4" x14ac:dyDescent="0.35">
      <c r="A2651" s="68">
        <v>41603</v>
      </c>
      <c r="B2651">
        <v>1802.48</v>
      </c>
      <c r="C2651">
        <v>107.32</v>
      </c>
      <c r="D2651" s="21" t="b" cm="1">
        <f t="array" ref="D2651">A2651=_xlfn.AGGREGATE(14,6,$A$2:$A$4815/((YEAR(A2651)=YEAR($A$2:$A$4815))*(MONTH(A2651)=MONTH($A$2:$A$4815))),1)</f>
        <v>0</v>
      </c>
    </row>
    <row r="2652" spans="1:4" x14ac:dyDescent="0.35">
      <c r="A2652" s="68">
        <v>41604</v>
      </c>
      <c r="B2652">
        <v>1802.75</v>
      </c>
      <c r="C2652">
        <v>107.35</v>
      </c>
      <c r="D2652" s="21" t="b" cm="1">
        <f t="array" ref="D2652">A2652=_xlfn.AGGREGATE(14,6,$A$2:$A$4815/((YEAR(A2652)=YEAR($A$2:$A$4815))*(MONTH(A2652)=MONTH($A$2:$A$4815))),1)</f>
        <v>0</v>
      </c>
    </row>
    <row r="2653" spans="1:4" x14ac:dyDescent="0.35">
      <c r="A2653" s="68">
        <v>41605</v>
      </c>
      <c r="B2653">
        <v>1807.23</v>
      </c>
      <c r="C2653">
        <v>107.4</v>
      </c>
      <c r="D2653" s="21" t="b" cm="1">
        <f t="array" ref="D2653">A2653=_xlfn.AGGREGATE(14,6,$A$2:$A$4815/((YEAR(A2653)=YEAR($A$2:$A$4815))*(MONTH(A2653)=MONTH($A$2:$A$4815))),1)</f>
        <v>0</v>
      </c>
    </row>
    <row r="2654" spans="1:4" x14ac:dyDescent="0.35">
      <c r="A2654" s="68">
        <v>41606</v>
      </c>
      <c r="B2654">
        <v>1807.23</v>
      </c>
      <c r="C2654">
        <v>107.4</v>
      </c>
      <c r="D2654" s="21" t="b" cm="1">
        <f t="array" ref="D2654">A2654=_xlfn.AGGREGATE(14,6,$A$2:$A$4815/((YEAR(A2654)=YEAR($A$2:$A$4815))*(MONTH(A2654)=MONTH($A$2:$A$4815))),1)</f>
        <v>0</v>
      </c>
    </row>
    <row r="2655" spans="1:4" x14ac:dyDescent="0.35">
      <c r="A2655" s="68">
        <v>41607</v>
      </c>
      <c r="B2655">
        <v>1805.81</v>
      </c>
      <c r="C2655">
        <v>107.44</v>
      </c>
      <c r="D2655" s="21" t="b" cm="1">
        <f t="array" ref="D2655">A2655=_xlfn.AGGREGATE(14,6,$A$2:$A$4815/((YEAR(A2655)=YEAR($A$2:$A$4815))*(MONTH(A2655)=MONTH($A$2:$A$4815))),1)</f>
        <v>1</v>
      </c>
    </row>
    <row r="2656" spans="1:4" x14ac:dyDescent="0.35">
      <c r="A2656" s="68">
        <v>41610</v>
      </c>
      <c r="B2656">
        <v>1800.9</v>
      </c>
      <c r="C2656">
        <v>106.83</v>
      </c>
      <c r="D2656" s="21" t="b" cm="1">
        <f t="array" ref="D2656">A2656=_xlfn.AGGREGATE(14,6,$A$2:$A$4815/((YEAR(A2656)=YEAR($A$2:$A$4815))*(MONTH(A2656)=MONTH($A$2:$A$4815))),1)</f>
        <v>0</v>
      </c>
    </row>
    <row r="2657" spans="1:4" x14ac:dyDescent="0.35">
      <c r="A2657" s="68">
        <v>41611</v>
      </c>
      <c r="B2657">
        <v>1795.15</v>
      </c>
      <c r="C2657">
        <v>106.96</v>
      </c>
      <c r="D2657" s="21" t="b" cm="1">
        <f t="array" ref="D2657">A2657=_xlfn.AGGREGATE(14,6,$A$2:$A$4815/((YEAR(A2657)=YEAR($A$2:$A$4815))*(MONTH(A2657)=MONTH($A$2:$A$4815))),1)</f>
        <v>0</v>
      </c>
    </row>
    <row r="2658" spans="1:4" x14ac:dyDescent="0.35">
      <c r="A2658" s="68">
        <v>41612</v>
      </c>
      <c r="B2658">
        <v>1792.81</v>
      </c>
      <c r="C2658">
        <v>106.68</v>
      </c>
      <c r="D2658" s="21" t="b" cm="1">
        <f t="array" ref="D2658">A2658=_xlfn.AGGREGATE(14,6,$A$2:$A$4815/((YEAR(A2658)=YEAR($A$2:$A$4815))*(MONTH(A2658)=MONTH($A$2:$A$4815))),1)</f>
        <v>0</v>
      </c>
    </row>
    <row r="2659" spans="1:4" x14ac:dyDescent="0.35">
      <c r="A2659" s="68">
        <v>41613</v>
      </c>
      <c r="B2659">
        <v>1785.03</v>
      </c>
      <c r="C2659">
        <v>106.45</v>
      </c>
      <c r="D2659" s="21" t="b" cm="1">
        <f t="array" ref="D2659">A2659=_xlfn.AGGREGATE(14,6,$A$2:$A$4815/((YEAR(A2659)=YEAR($A$2:$A$4815))*(MONTH(A2659)=MONTH($A$2:$A$4815))),1)</f>
        <v>0</v>
      </c>
    </row>
    <row r="2660" spans="1:4" x14ac:dyDescent="0.35">
      <c r="A2660" s="68">
        <v>41614</v>
      </c>
      <c r="B2660">
        <v>1805.09</v>
      </c>
      <c r="C2660">
        <v>106.63</v>
      </c>
      <c r="D2660" s="21" t="b" cm="1">
        <f t="array" ref="D2660">A2660=_xlfn.AGGREGATE(14,6,$A$2:$A$4815/((YEAR(A2660)=YEAR($A$2:$A$4815))*(MONTH(A2660)=MONTH($A$2:$A$4815))),1)</f>
        <v>0</v>
      </c>
    </row>
    <row r="2661" spans="1:4" x14ac:dyDescent="0.35">
      <c r="A2661" s="68">
        <v>41617</v>
      </c>
      <c r="B2661">
        <v>1808.37</v>
      </c>
      <c r="C2661">
        <v>106.76</v>
      </c>
      <c r="D2661" s="21" t="b" cm="1">
        <f t="array" ref="D2661">A2661=_xlfn.AGGREGATE(14,6,$A$2:$A$4815/((YEAR(A2661)=YEAR($A$2:$A$4815))*(MONTH(A2661)=MONTH($A$2:$A$4815))),1)</f>
        <v>0</v>
      </c>
    </row>
    <row r="2662" spans="1:4" x14ac:dyDescent="0.35">
      <c r="A2662" s="68">
        <v>41618</v>
      </c>
      <c r="B2662">
        <v>1802.62</v>
      </c>
      <c r="C2662">
        <v>106.93</v>
      </c>
      <c r="D2662" s="21" t="b" cm="1">
        <f t="array" ref="D2662">A2662=_xlfn.AGGREGATE(14,6,$A$2:$A$4815/((YEAR(A2662)=YEAR($A$2:$A$4815))*(MONTH(A2662)=MONTH($A$2:$A$4815))),1)</f>
        <v>0</v>
      </c>
    </row>
    <row r="2663" spans="1:4" x14ac:dyDescent="0.35">
      <c r="A2663" s="68">
        <v>41619</v>
      </c>
      <c r="B2663">
        <v>1782.22</v>
      </c>
      <c r="C2663">
        <v>106.76</v>
      </c>
      <c r="D2663" s="21" t="b" cm="1">
        <f t="array" ref="D2663">A2663=_xlfn.AGGREGATE(14,6,$A$2:$A$4815/((YEAR(A2663)=YEAR($A$2:$A$4815))*(MONTH(A2663)=MONTH($A$2:$A$4815))),1)</f>
        <v>0</v>
      </c>
    </row>
    <row r="2664" spans="1:4" x14ac:dyDescent="0.35">
      <c r="A2664" s="68">
        <v>41620</v>
      </c>
      <c r="B2664">
        <v>1775.5</v>
      </c>
      <c r="C2664">
        <v>106.6</v>
      </c>
      <c r="D2664" s="21" t="b" cm="1">
        <f t="array" ref="D2664">A2664=_xlfn.AGGREGATE(14,6,$A$2:$A$4815/((YEAR(A2664)=YEAR($A$2:$A$4815))*(MONTH(A2664)=MONTH($A$2:$A$4815))),1)</f>
        <v>0</v>
      </c>
    </row>
    <row r="2665" spans="1:4" x14ac:dyDescent="0.35">
      <c r="A2665" s="68">
        <v>41621</v>
      </c>
      <c r="B2665">
        <v>1775.32</v>
      </c>
      <c r="C2665">
        <v>106.65</v>
      </c>
      <c r="D2665" s="21" t="b" cm="1">
        <f t="array" ref="D2665">A2665=_xlfn.AGGREGATE(14,6,$A$2:$A$4815/((YEAR(A2665)=YEAR($A$2:$A$4815))*(MONTH(A2665)=MONTH($A$2:$A$4815))),1)</f>
        <v>0</v>
      </c>
    </row>
    <row r="2666" spans="1:4" x14ac:dyDescent="0.35">
      <c r="A2666" s="68">
        <v>41624</v>
      </c>
      <c r="B2666">
        <v>1786.54</v>
      </c>
      <c r="C2666">
        <v>106.73</v>
      </c>
      <c r="D2666" s="21" t="b" cm="1">
        <f t="array" ref="D2666">A2666=_xlfn.AGGREGATE(14,6,$A$2:$A$4815/((YEAR(A2666)=YEAR($A$2:$A$4815))*(MONTH(A2666)=MONTH($A$2:$A$4815))),1)</f>
        <v>0</v>
      </c>
    </row>
    <row r="2667" spans="1:4" x14ac:dyDescent="0.35">
      <c r="A2667" s="68">
        <v>41625</v>
      </c>
      <c r="B2667">
        <v>1781</v>
      </c>
      <c r="C2667">
        <v>106.91</v>
      </c>
      <c r="D2667" s="21" t="b" cm="1">
        <f t="array" ref="D2667">A2667=_xlfn.AGGREGATE(14,6,$A$2:$A$4815/((YEAR(A2667)=YEAR($A$2:$A$4815))*(MONTH(A2667)=MONTH($A$2:$A$4815))),1)</f>
        <v>0</v>
      </c>
    </row>
    <row r="2668" spans="1:4" x14ac:dyDescent="0.35">
      <c r="A2668" s="68">
        <v>41626</v>
      </c>
      <c r="B2668">
        <v>1810.65</v>
      </c>
      <c r="C2668">
        <v>106.86</v>
      </c>
      <c r="D2668" s="21" t="b" cm="1">
        <f t="array" ref="D2668">A2668=_xlfn.AGGREGATE(14,6,$A$2:$A$4815/((YEAR(A2668)=YEAR($A$2:$A$4815))*(MONTH(A2668)=MONTH($A$2:$A$4815))),1)</f>
        <v>0</v>
      </c>
    </row>
    <row r="2669" spans="1:4" x14ac:dyDescent="0.35">
      <c r="A2669" s="68">
        <v>41627</v>
      </c>
      <c r="B2669">
        <v>1809.6</v>
      </c>
      <c r="C2669">
        <v>106.68</v>
      </c>
      <c r="D2669" s="21" t="b" cm="1">
        <f t="array" ref="D2669">A2669=_xlfn.AGGREGATE(14,6,$A$2:$A$4815/((YEAR(A2669)=YEAR($A$2:$A$4815))*(MONTH(A2669)=MONTH($A$2:$A$4815))),1)</f>
        <v>0</v>
      </c>
    </row>
    <row r="2670" spans="1:4" x14ac:dyDescent="0.35">
      <c r="A2670" s="68">
        <v>41628</v>
      </c>
      <c r="B2670">
        <v>1818.32</v>
      </c>
      <c r="C2670">
        <v>106.86</v>
      </c>
      <c r="D2670" s="21" t="b" cm="1">
        <f t="array" ref="D2670">A2670=_xlfn.AGGREGATE(14,6,$A$2:$A$4815/((YEAR(A2670)=YEAR($A$2:$A$4815))*(MONTH(A2670)=MONTH($A$2:$A$4815))),1)</f>
        <v>0</v>
      </c>
    </row>
    <row r="2671" spans="1:4" x14ac:dyDescent="0.35">
      <c r="A2671" s="68">
        <v>41631</v>
      </c>
      <c r="B2671">
        <v>1827.99</v>
      </c>
      <c r="C2671">
        <v>106.81</v>
      </c>
      <c r="D2671" s="21" t="b" cm="1">
        <f t="array" ref="D2671">A2671=_xlfn.AGGREGATE(14,6,$A$2:$A$4815/((YEAR(A2671)=YEAR($A$2:$A$4815))*(MONTH(A2671)=MONTH($A$2:$A$4815))),1)</f>
        <v>0</v>
      </c>
    </row>
    <row r="2672" spans="1:4" x14ac:dyDescent="0.35">
      <c r="A2672" s="68">
        <v>41632</v>
      </c>
      <c r="B2672">
        <v>1833.32</v>
      </c>
      <c r="C2672">
        <v>106.66</v>
      </c>
      <c r="D2672" s="21" t="b" cm="1">
        <f t="array" ref="D2672">A2672=_xlfn.AGGREGATE(14,6,$A$2:$A$4815/((YEAR(A2672)=YEAR($A$2:$A$4815))*(MONTH(A2672)=MONTH($A$2:$A$4815))),1)</f>
        <v>0</v>
      </c>
    </row>
    <row r="2673" spans="1:4" x14ac:dyDescent="0.35">
      <c r="A2673" s="68">
        <v>41633</v>
      </c>
      <c r="B2673">
        <v>1833.32</v>
      </c>
      <c r="C2673">
        <v>106.66</v>
      </c>
      <c r="D2673" s="21" t="b" cm="1">
        <f t="array" ref="D2673">A2673=_xlfn.AGGREGATE(14,6,$A$2:$A$4815/((YEAR(A2673)=YEAR($A$2:$A$4815))*(MONTH(A2673)=MONTH($A$2:$A$4815))),1)</f>
        <v>0</v>
      </c>
    </row>
    <row r="2674" spans="1:4" x14ac:dyDescent="0.35">
      <c r="A2674" s="68">
        <v>41634</v>
      </c>
      <c r="B2674">
        <v>1842.02</v>
      </c>
      <c r="C2674">
        <v>106.39</v>
      </c>
      <c r="D2674" s="21" t="b" cm="1">
        <f t="array" ref="D2674">A2674=_xlfn.AGGREGATE(14,6,$A$2:$A$4815/((YEAR(A2674)=YEAR($A$2:$A$4815))*(MONTH(A2674)=MONTH($A$2:$A$4815))),1)</f>
        <v>0</v>
      </c>
    </row>
    <row r="2675" spans="1:4" x14ac:dyDescent="0.35">
      <c r="A2675" s="68">
        <v>41635</v>
      </c>
      <c r="B2675">
        <v>1841.4</v>
      </c>
      <c r="C2675">
        <v>106.43</v>
      </c>
      <c r="D2675" s="21" t="b" cm="1">
        <f t="array" ref="D2675">A2675=_xlfn.AGGREGATE(14,6,$A$2:$A$4815/((YEAR(A2675)=YEAR($A$2:$A$4815))*(MONTH(A2675)=MONTH($A$2:$A$4815))),1)</f>
        <v>0</v>
      </c>
    </row>
    <row r="2676" spans="1:4" x14ac:dyDescent="0.35">
      <c r="A2676" s="68">
        <v>41638</v>
      </c>
      <c r="B2676">
        <v>1841.07</v>
      </c>
      <c r="C2676">
        <v>106.53</v>
      </c>
      <c r="D2676" s="21" t="b" cm="1">
        <f t="array" ref="D2676">A2676=_xlfn.AGGREGATE(14,6,$A$2:$A$4815/((YEAR(A2676)=YEAR($A$2:$A$4815))*(MONTH(A2676)=MONTH($A$2:$A$4815))),1)</f>
        <v>0</v>
      </c>
    </row>
    <row r="2677" spans="1:4" x14ac:dyDescent="0.35">
      <c r="A2677" s="68">
        <v>41639</v>
      </c>
      <c r="B2677">
        <v>1848.36</v>
      </c>
      <c r="C2677">
        <v>106.43</v>
      </c>
      <c r="D2677" s="21" t="b" cm="1">
        <f t="array" ref="D2677">A2677=_xlfn.AGGREGATE(14,6,$A$2:$A$4815/((YEAR(A2677)=YEAR($A$2:$A$4815))*(MONTH(A2677)=MONTH($A$2:$A$4815))),1)</f>
        <v>1</v>
      </c>
    </row>
    <row r="2678" spans="1:4" x14ac:dyDescent="0.35">
      <c r="A2678" s="68">
        <v>41640</v>
      </c>
      <c r="B2678">
        <v>1848.36</v>
      </c>
      <c r="C2678">
        <v>106.43</v>
      </c>
      <c r="D2678" s="21" t="b" cm="1">
        <f t="array" ref="D2678">A2678=_xlfn.AGGREGATE(14,6,$A$2:$A$4815/((YEAR(A2678)=YEAR($A$2:$A$4815))*(MONTH(A2678)=MONTH($A$2:$A$4815))),1)</f>
        <v>0</v>
      </c>
    </row>
    <row r="2679" spans="1:4" x14ac:dyDescent="0.35">
      <c r="A2679" s="68">
        <v>41641</v>
      </c>
      <c r="B2679">
        <v>1831.98</v>
      </c>
      <c r="C2679">
        <v>106.5</v>
      </c>
      <c r="D2679" s="21" t="b" cm="1">
        <f t="array" ref="D2679">A2679=_xlfn.AGGREGATE(14,6,$A$2:$A$4815/((YEAR(A2679)=YEAR($A$2:$A$4815))*(MONTH(A2679)=MONTH($A$2:$A$4815))),1)</f>
        <v>0</v>
      </c>
    </row>
    <row r="2680" spans="1:4" x14ac:dyDescent="0.35">
      <c r="A2680" s="68">
        <v>41642</v>
      </c>
      <c r="B2680">
        <v>1831.37</v>
      </c>
      <c r="C2680">
        <v>106.54</v>
      </c>
      <c r="D2680" s="21" t="b" cm="1">
        <f t="array" ref="D2680">A2680=_xlfn.AGGREGATE(14,6,$A$2:$A$4815/((YEAR(A2680)=YEAR($A$2:$A$4815))*(MONTH(A2680)=MONTH($A$2:$A$4815))),1)</f>
        <v>0</v>
      </c>
    </row>
    <row r="2681" spans="1:4" x14ac:dyDescent="0.35">
      <c r="A2681" s="68">
        <v>41645</v>
      </c>
      <c r="B2681">
        <v>1826.77</v>
      </c>
      <c r="C2681">
        <v>106.68</v>
      </c>
      <c r="D2681" s="21" t="b" cm="1">
        <f t="array" ref="D2681">A2681=_xlfn.AGGREGATE(14,6,$A$2:$A$4815/((YEAR(A2681)=YEAR($A$2:$A$4815))*(MONTH(A2681)=MONTH($A$2:$A$4815))),1)</f>
        <v>0</v>
      </c>
    </row>
    <row r="2682" spans="1:4" x14ac:dyDescent="0.35">
      <c r="A2682" s="68">
        <v>41646</v>
      </c>
      <c r="B2682">
        <v>1837.88</v>
      </c>
      <c r="C2682">
        <v>106.73</v>
      </c>
      <c r="D2682" s="21" t="b" cm="1">
        <f t="array" ref="D2682">A2682=_xlfn.AGGREGATE(14,6,$A$2:$A$4815/((YEAR(A2682)=YEAR($A$2:$A$4815))*(MONTH(A2682)=MONTH($A$2:$A$4815))),1)</f>
        <v>0</v>
      </c>
    </row>
    <row r="2683" spans="1:4" x14ac:dyDescent="0.35">
      <c r="A2683" s="68">
        <v>41647</v>
      </c>
      <c r="B2683">
        <v>1837.49</v>
      </c>
      <c r="C2683">
        <v>106.41</v>
      </c>
      <c r="D2683" s="21" t="b" cm="1">
        <f t="array" ref="D2683">A2683=_xlfn.AGGREGATE(14,6,$A$2:$A$4815/((YEAR(A2683)=YEAR($A$2:$A$4815))*(MONTH(A2683)=MONTH($A$2:$A$4815))),1)</f>
        <v>0</v>
      </c>
    </row>
    <row r="2684" spans="1:4" x14ac:dyDescent="0.35">
      <c r="A2684" s="68">
        <v>41648</v>
      </c>
      <c r="B2684">
        <v>1838.13</v>
      </c>
      <c r="C2684">
        <v>106.56</v>
      </c>
      <c r="D2684" s="21" t="b" cm="1">
        <f t="array" ref="D2684">A2684=_xlfn.AGGREGATE(14,6,$A$2:$A$4815/((YEAR(A2684)=YEAR($A$2:$A$4815))*(MONTH(A2684)=MONTH($A$2:$A$4815))),1)</f>
        <v>0</v>
      </c>
    </row>
    <row r="2685" spans="1:4" x14ac:dyDescent="0.35">
      <c r="A2685" s="68">
        <v>41649</v>
      </c>
      <c r="B2685">
        <v>1842.37</v>
      </c>
      <c r="C2685">
        <v>107.1</v>
      </c>
      <c r="D2685" s="21" t="b" cm="1">
        <f t="array" ref="D2685">A2685=_xlfn.AGGREGATE(14,6,$A$2:$A$4815/((YEAR(A2685)=YEAR($A$2:$A$4815))*(MONTH(A2685)=MONTH($A$2:$A$4815))),1)</f>
        <v>0</v>
      </c>
    </row>
    <row r="2686" spans="1:4" x14ac:dyDescent="0.35">
      <c r="A2686" s="68">
        <v>41652</v>
      </c>
      <c r="B2686">
        <v>1819.2</v>
      </c>
      <c r="C2686">
        <v>107.2</v>
      </c>
      <c r="D2686" s="21" t="b" cm="1">
        <f t="array" ref="D2686">A2686=_xlfn.AGGREGATE(14,6,$A$2:$A$4815/((YEAR(A2686)=YEAR($A$2:$A$4815))*(MONTH(A2686)=MONTH($A$2:$A$4815))),1)</f>
        <v>0</v>
      </c>
    </row>
    <row r="2687" spans="1:4" x14ac:dyDescent="0.35">
      <c r="A2687" s="68">
        <v>41653</v>
      </c>
      <c r="B2687">
        <v>1838.88</v>
      </c>
      <c r="C2687">
        <v>107.04</v>
      </c>
      <c r="D2687" s="21" t="b" cm="1">
        <f t="array" ref="D2687">A2687=_xlfn.AGGREGATE(14,6,$A$2:$A$4815/((YEAR(A2687)=YEAR($A$2:$A$4815))*(MONTH(A2687)=MONTH($A$2:$A$4815))),1)</f>
        <v>0</v>
      </c>
    </row>
    <row r="2688" spans="1:4" x14ac:dyDescent="0.35">
      <c r="A2688" s="68">
        <v>41654</v>
      </c>
      <c r="B2688">
        <v>1848.38</v>
      </c>
      <c r="C2688">
        <v>106.95</v>
      </c>
      <c r="D2688" s="21" t="b" cm="1">
        <f t="array" ref="D2688">A2688=_xlfn.AGGREGATE(14,6,$A$2:$A$4815/((YEAR(A2688)=YEAR($A$2:$A$4815))*(MONTH(A2688)=MONTH($A$2:$A$4815))),1)</f>
        <v>0</v>
      </c>
    </row>
    <row r="2689" spans="1:4" x14ac:dyDescent="0.35">
      <c r="A2689" s="68">
        <v>41655</v>
      </c>
      <c r="B2689">
        <v>1845.89</v>
      </c>
      <c r="C2689">
        <v>107.2</v>
      </c>
      <c r="D2689" s="21" t="b" cm="1">
        <f t="array" ref="D2689">A2689=_xlfn.AGGREGATE(14,6,$A$2:$A$4815/((YEAR(A2689)=YEAR($A$2:$A$4815))*(MONTH(A2689)=MONTH($A$2:$A$4815))),1)</f>
        <v>0</v>
      </c>
    </row>
    <row r="2690" spans="1:4" x14ac:dyDescent="0.35">
      <c r="A2690" s="68">
        <v>41656</v>
      </c>
      <c r="B2690">
        <v>1838.7</v>
      </c>
      <c r="C2690">
        <v>107.25</v>
      </c>
      <c r="D2690" s="21" t="b" cm="1">
        <f t="array" ref="D2690">A2690=_xlfn.AGGREGATE(14,6,$A$2:$A$4815/((YEAR(A2690)=YEAR($A$2:$A$4815))*(MONTH(A2690)=MONTH($A$2:$A$4815))),1)</f>
        <v>0</v>
      </c>
    </row>
    <row r="2691" spans="1:4" x14ac:dyDescent="0.35">
      <c r="A2691" s="68">
        <v>41659</v>
      </c>
      <c r="B2691">
        <v>1838.7</v>
      </c>
      <c r="C2691">
        <v>107.25</v>
      </c>
      <c r="D2691" s="21" t="b" cm="1">
        <f t="array" ref="D2691">A2691=_xlfn.AGGREGATE(14,6,$A$2:$A$4815/((YEAR(A2691)=YEAR($A$2:$A$4815))*(MONTH(A2691)=MONTH($A$2:$A$4815))),1)</f>
        <v>0</v>
      </c>
    </row>
    <row r="2692" spans="1:4" x14ac:dyDescent="0.35">
      <c r="A2692" s="68">
        <v>41660</v>
      </c>
      <c r="B2692">
        <v>1843.8</v>
      </c>
      <c r="C2692">
        <v>107.3</v>
      </c>
      <c r="D2692" s="21" t="b" cm="1">
        <f t="array" ref="D2692">A2692=_xlfn.AGGREGATE(14,6,$A$2:$A$4815/((YEAR(A2692)=YEAR($A$2:$A$4815))*(MONTH(A2692)=MONTH($A$2:$A$4815))),1)</f>
        <v>0</v>
      </c>
    </row>
    <row r="2693" spans="1:4" x14ac:dyDescent="0.35">
      <c r="A2693" s="68">
        <v>41661</v>
      </c>
      <c r="B2693">
        <v>1844.86</v>
      </c>
      <c r="C2693">
        <v>107.07</v>
      </c>
      <c r="D2693" s="21" t="b" cm="1">
        <f t="array" ref="D2693">A2693=_xlfn.AGGREGATE(14,6,$A$2:$A$4815/((YEAR(A2693)=YEAR($A$2:$A$4815))*(MONTH(A2693)=MONTH($A$2:$A$4815))),1)</f>
        <v>0</v>
      </c>
    </row>
    <row r="2694" spans="1:4" x14ac:dyDescent="0.35">
      <c r="A2694" s="68">
        <v>41662</v>
      </c>
      <c r="B2694">
        <v>1828.46</v>
      </c>
      <c r="C2694">
        <v>107.35</v>
      </c>
      <c r="D2694" s="21" t="b" cm="1">
        <f t="array" ref="D2694">A2694=_xlfn.AGGREGATE(14,6,$A$2:$A$4815/((YEAR(A2694)=YEAR($A$2:$A$4815))*(MONTH(A2694)=MONTH($A$2:$A$4815))),1)</f>
        <v>0</v>
      </c>
    </row>
    <row r="2695" spans="1:4" x14ac:dyDescent="0.35">
      <c r="A2695" s="68">
        <v>41663</v>
      </c>
      <c r="B2695">
        <v>1790.29</v>
      </c>
      <c r="C2695">
        <v>107.58</v>
      </c>
      <c r="D2695" s="21" t="b" cm="1">
        <f t="array" ref="D2695">A2695=_xlfn.AGGREGATE(14,6,$A$2:$A$4815/((YEAR(A2695)=YEAR($A$2:$A$4815))*(MONTH(A2695)=MONTH($A$2:$A$4815))),1)</f>
        <v>0</v>
      </c>
    </row>
    <row r="2696" spans="1:4" x14ac:dyDescent="0.35">
      <c r="A2696" s="68">
        <v>41666</v>
      </c>
      <c r="B2696">
        <v>1781.56</v>
      </c>
      <c r="C2696">
        <v>107.35</v>
      </c>
      <c r="D2696" s="21" t="b" cm="1">
        <f t="array" ref="D2696">A2696=_xlfn.AGGREGATE(14,6,$A$2:$A$4815/((YEAR(A2696)=YEAR($A$2:$A$4815))*(MONTH(A2696)=MONTH($A$2:$A$4815))),1)</f>
        <v>0</v>
      </c>
    </row>
    <row r="2697" spans="1:4" x14ac:dyDescent="0.35">
      <c r="A2697" s="68">
        <v>41667</v>
      </c>
      <c r="B2697">
        <v>1792.5</v>
      </c>
      <c r="C2697">
        <v>107.53</v>
      </c>
      <c r="D2697" s="21" t="b" cm="1">
        <f t="array" ref="D2697">A2697=_xlfn.AGGREGATE(14,6,$A$2:$A$4815/((YEAR(A2697)=YEAR($A$2:$A$4815))*(MONTH(A2697)=MONTH($A$2:$A$4815))),1)</f>
        <v>0</v>
      </c>
    </row>
    <row r="2698" spans="1:4" x14ac:dyDescent="0.35">
      <c r="A2698" s="68">
        <v>41668</v>
      </c>
      <c r="B2698">
        <v>1774.2</v>
      </c>
      <c r="C2698">
        <v>107.85</v>
      </c>
      <c r="D2698" s="21" t="b" cm="1">
        <f t="array" ref="D2698">A2698=_xlfn.AGGREGATE(14,6,$A$2:$A$4815/((YEAR(A2698)=YEAR($A$2:$A$4815))*(MONTH(A2698)=MONTH($A$2:$A$4815))),1)</f>
        <v>0</v>
      </c>
    </row>
    <row r="2699" spans="1:4" x14ac:dyDescent="0.35">
      <c r="A2699" s="68">
        <v>41669</v>
      </c>
      <c r="B2699">
        <v>1794.19</v>
      </c>
      <c r="C2699">
        <v>107.87</v>
      </c>
      <c r="D2699" s="21" t="b" cm="1">
        <f t="array" ref="D2699">A2699=_xlfn.AGGREGATE(14,6,$A$2:$A$4815/((YEAR(A2699)=YEAR($A$2:$A$4815))*(MONTH(A2699)=MONTH($A$2:$A$4815))),1)</f>
        <v>0</v>
      </c>
    </row>
    <row r="2700" spans="1:4" x14ac:dyDescent="0.35">
      <c r="A2700" s="68">
        <v>41670</v>
      </c>
      <c r="B2700">
        <v>1782.59</v>
      </c>
      <c r="C2700">
        <v>108.07</v>
      </c>
      <c r="D2700" s="21" t="b" cm="1">
        <f t="array" ref="D2700">A2700=_xlfn.AGGREGATE(14,6,$A$2:$A$4815/((YEAR(A2700)=YEAR($A$2:$A$4815))*(MONTH(A2700)=MONTH($A$2:$A$4815))),1)</f>
        <v>1</v>
      </c>
    </row>
    <row r="2701" spans="1:4" x14ac:dyDescent="0.35">
      <c r="A2701" s="68">
        <v>41673</v>
      </c>
      <c r="B2701">
        <v>1741.89</v>
      </c>
      <c r="C2701">
        <v>108.23</v>
      </c>
      <c r="D2701" s="21" t="b" cm="1">
        <f t="array" ref="D2701">A2701=_xlfn.AGGREGATE(14,6,$A$2:$A$4815/((YEAR(A2701)=YEAR($A$2:$A$4815))*(MONTH(A2701)=MONTH($A$2:$A$4815))),1)</f>
        <v>0</v>
      </c>
    </row>
    <row r="2702" spans="1:4" x14ac:dyDescent="0.35">
      <c r="A2702" s="68">
        <v>41674</v>
      </c>
      <c r="B2702">
        <v>1755.2</v>
      </c>
      <c r="C2702">
        <v>107.97</v>
      </c>
      <c r="D2702" s="21" t="b" cm="1">
        <f t="array" ref="D2702">A2702=_xlfn.AGGREGATE(14,6,$A$2:$A$4815/((YEAR(A2702)=YEAR($A$2:$A$4815))*(MONTH(A2702)=MONTH($A$2:$A$4815))),1)</f>
        <v>0</v>
      </c>
    </row>
    <row r="2703" spans="1:4" x14ac:dyDescent="0.35">
      <c r="A2703" s="68">
        <v>41675</v>
      </c>
      <c r="B2703">
        <v>1751.64</v>
      </c>
      <c r="C2703">
        <v>107.7</v>
      </c>
      <c r="D2703" s="21" t="b" cm="1">
        <f t="array" ref="D2703">A2703=_xlfn.AGGREGATE(14,6,$A$2:$A$4815/((YEAR(A2703)=YEAR($A$2:$A$4815))*(MONTH(A2703)=MONTH($A$2:$A$4815))),1)</f>
        <v>0</v>
      </c>
    </row>
    <row r="2704" spans="1:4" x14ac:dyDescent="0.35">
      <c r="A2704" s="68">
        <v>41676</v>
      </c>
      <c r="B2704">
        <v>1773.43</v>
      </c>
      <c r="C2704">
        <v>107.65</v>
      </c>
      <c r="D2704" s="21" t="b" cm="1">
        <f t="array" ref="D2704">A2704=_xlfn.AGGREGATE(14,6,$A$2:$A$4815/((YEAR(A2704)=YEAR($A$2:$A$4815))*(MONTH(A2704)=MONTH($A$2:$A$4815))),1)</f>
        <v>0</v>
      </c>
    </row>
    <row r="2705" spans="1:4" x14ac:dyDescent="0.35">
      <c r="A2705" s="68">
        <v>41677</v>
      </c>
      <c r="B2705">
        <v>1797.02</v>
      </c>
      <c r="C2705">
        <v>107.82</v>
      </c>
      <c r="D2705" s="21" t="b" cm="1">
        <f t="array" ref="D2705">A2705=_xlfn.AGGREGATE(14,6,$A$2:$A$4815/((YEAR(A2705)=YEAR($A$2:$A$4815))*(MONTH(A2705)=MONTH($A$2:$A$4815))),1)</f>
        <v>0</v>
      </c>
    </row>
    <row r="2706" spans="1:4" x14ac:dyDescent="0.35">
      <c r="A2706" s="68">
        <v>41680</v>
      </c>
      <c r="B2706">
        <v>1799.84</v>
      </c>
      <c r="C2706">
        <v>107.93</v>
      </c>
      <c r="D2706" s="21" t="b" cm="1">
        <f t="array" ref="D2706">A2706=_xlfn.AGGREGATE(14,6,$A$2:$A$4815/((YEAR(A2706)=YEAR($A$2:$A$4815))*(MONTH(A2706)=MONTH($A$2:$A$4815))),1)</f>
        <v>0</v>
      </c>
    </row>
    <row r="2707" spans="1:4" x14ac:dyDescent="0.35">
      <c r="A2707" s="68">
        <v>41681</v>
      </c>
      <c r="B2707">
        <v>1819.75</v>
      </c>
      <c r="C2707">
        <v>107.72</v>
      </c>
      <c r="D2707" s="21" t="b" cm="1">
        <f t="array" ref="D2707">A2707=_xlfn.AGGREGATE(14,6,$A$2:$A$4815/((YEAR(A2707)=YEAR($A$2:$A$4815))*(MONTH(A2707)=MONTH($A$2:$A$4815))),1)</f>
        <v>0</v>
      </c>
    </row>
    <row r="2708" spans="1:4" x14ac:dyDescent="0.35">
      <c r="A2708" s="68">
        <v>41682</v>
      </c>
      <c r="B2708">
        <v>1819.26</v>
      </c>
      <c r="C2708">
        <v>107.54</v>
      </c>
      <c r="D2708" s="21" t="b" cm="1">
        <f t="array" ref="D2708">A2708=_xlfn.AGGREGATE(14,6,$A$2:$A$4815/((YEAR(A2708)=YEAR($A$2:$A$4815))*(MONTH(A2708)=MONTH($A$2:$A$4815))),1)</f>
        <v>0</v>
      </c>
    </row>
    <row r="2709" spans="1:4" x14ac:dyDescent="0.35">
      <c r="A2709" s="68">
        <v>41683</v>
      </c>
      <c r="B2709">
        <v>1829.83</v>
      </c>
      <c r="C2709">
        <v>107.77</v>
      </c>
      <c r="D2709" s="21" t="b" cm="1">
        <f t="array" ref="D2709">A2709=_xlfn.AGGREGATE(14,6,$A$2:$A$4815/((YEAR(A2709)=YEAR($A$2:$A$4815))*(MONTH(A2709)=MONTH($A$2:$A$4815))),1)</f>
        <v>0</v>
      </c>
    </row>
    <row r="2710" spans="1:4" x14ac:dyDescent="0.35">
      <c r="A2710" s="68">
        <v>41684</v>
      </c>
      <c r="B2710">
        <v>1838.63</v>
      </c>
      <c r="C2710">
        <v>107.77</v>
      </c>
      <c r="D2710" s="21" t="b" cm="1">
        <f t="array" ref="D2710">A2710=_xlfn.AGGREGATE(14,6,$A$2:$A$4815/((YEAR(A2710)=YEAR($A$2:$A$4815))*(MONTH(A2710)=MONTH($A$2:$A$4815))),1)</f>
        <v>0</v>
      </c>
    </row>
    <row r="2711" spans="1:4" x14ac:dyDescent="0.35">
      <c r="A2711" s="68">
        <v>41687</v>
      </c>
      <c r="B2711">
        <v>1838.63</v>
      </c>
      <c r="C2711">
        <v>107.77</v>
      </c>
      <c r="D2711" s="21" t="b" cm="1">
        <f t="array" ref="D2711">A2711=_xlfn.AGGREGATE(14,6,$A$2:$A$4815/((YEAR(A2711)=YEAR($A$2:$A$4815))*(MONTH(A2711)=MONTH($A$2:$A$4815))),1)</f>
        <v>0</v>
      </c>
    </row>
    <row r="2712" spans="1:4" x14ac:dyDescent="0.35">
      <c r="A2712" s="68">
        <v>41688</v>
      </c>
      <c r="B2712">
        <v>1840.76</v>
      </c>
      <c r="C2712">
        <v>107.84</v>
      </c>
      <c r="D2712" s="21" t="b" cm="1">
        <f t="array" ref="D2712">A2712=_xlfn.AGGREGATE(14,6,$A$2:$A$4815/((YEAR(A2712)=YEAR($A$2:$A$4815))*(MONTH(A2712)=MONTH($A$2:$A$4815))),1)</f>
        <v>0</v>
      </c>
    </row>
    <row r="2713" spans="1:4" x14ac:dyDescent="0.35">
      <c r="A2713" s="68">
        <v>41689</v>
      </c>
      <c r="B2713">
        <v>1828.75</v>
      </c>
      <c r="C2713">
        <v>107.76</v>
      </c>
      <c r="D2713" s="21" t="b" cm="1">
        <f t="array" ref="D2713">A2713=_xlfn.AGGREGATE(14,6,$A$2:$A$4815/((YEAR(A2713)=YEAR($A$2:$A$4815))*(MONTH(A2713)=MONTH($A$2:$A$4815))),1)</f>
        <v>0</v>
      </c>
    </row>
    <row r="2714" spans="1:4" x14ac:dyDescent="0.35">
      <c r="A2714" s="68">
        <v>41690</v>
      </c>
      <c r="B2714">
        <v>1839.78</v>
      </c>
      <c r="C2714">
        <v>107.7</v>
      </c>
      <c r="D2714" s="21" t="b" cm="1">
        <f t="array" ref="D2714">A2714=_xlfn.AGGREGATE(14,6,$A$2:$A$4815/((YEAR(A2714)=YEAR($A$2:$A$4815))*(MONTH(A2714)=MONTH($A$2:$A$4815))),1)</f>
        <v>0</v>
      </c>
    </row>
    <row r="2715" spans="1:4" x14ac:dyDescent="0.35">
      <c r="A2715" s="68">
        <v>41691</v>
      </c>
      <c r="B2715">
        <v>1836.25</v>
      </c>
      <c r="C2715">
        <v>107.8</v>
      </c>
      <c r="D2715" s="21" t="b" cm="1">
        <f t="array" ref="D2715">A2715=_xlfn.AGGREGATE(14,6,$A$2:$A$4815/((YEAR(A2715)=YEAR($A$2:$A$4815))*(MONTH(A2715)=MONTH($A$2:$A$4815))),1)</f>
        <v>0</v>
      </c>
    </row>
    <row r="2716" spans="1:4" x14ac:dyDescent="0.35">
      <c r="A2716" s="68">
        <v>41694</v>
      </c>
      <c r="B2716">
        <v>1847.61</v>
      </c>
      <c r="C2716">
        <v>107.7</v>
      </c>
      <c r="D2716" s="21" t="b" cm="1">
        <f t="array" ref="D2716">A2716=_xlfn.AGGREGATE(14,6,$A$2:$A$4815/((YEAR(A2716)=YEAR($A$2:$A$4815))*(MONTH(A2716)=MONTH($A$2:$A$4815))),1)</f>
        <v>0</v>
      </c>
    </row>
    <row r="2717" spans="1:4" x14ac:dyDescent="0.35">
      <c r="A2717" s="68">
        <v>41695</v>
      </c>
      <c r="B2717">
        <v>1845.12</v>
      </c>
      <c r="C2717">
        <v>107.99</v>
      </c>
      <c r="D2717" s="21" t="b" cm="1">
        <f t="array" ref="D2717">A2717=_xlfn.AGGREGATE(14,6,$A$2:$A$4815/((YEAR(A2717)=YEAR($A$2:$A$4815))*(MONTH(A2717)=MONTH($A$2:$A$4815))),1)</f>
        <v>0</v>
      </c>
    </row>
    <row r="2718" spans="1:4" x14ac:dyDescent="0.35">
      <c r="A2718" s="68">
        <v>41696</v>
      </c>
      <c r="B2718">
        <v>1845.16</v>
      </c>
      <c r="C2718">
        <v>108.22</v>
      </c>
      <c r="D2718" s="21" t="b" cm="1">
        <f t="array" ref="D2718">A2718=_xlfn.AGGREGATE(14,6,$A$2:$A$4815/((YEAR(A2718)=YEAR($A$2:$A$4815))*(MONTH(A2718)=MONTH($A$2:$A$4815))),1)</f>
        <v>0</v>
      </c>
    </row>
    <row r="2719" spans="1:4" x14ac:dyDescent="0.35">
      <c r="A2719" s="68">
        <v>41697</v>
      </c>
      <c r="B2719">
        <v>1854.29</v>
      </c>
      <c r="C2719">
        <v>108.33</v>
      </c>
      <c r="D2719" s="21" t="b" cm="1">
        <f t="array" ref="D2719">A2719=_xlfn.AGGREGATE(14,6,$A$2:$A$4815/((YEAR(A2719)=YEAR($A$2:$A$4815))*(MONTH(A2719)=MONTH($A$2:$A$4815))),1)</f>
        <v>0</v>
      </c>
    </row>
    <row r="2720" spans="1:4" x14ac:dyDescent="0.35">
      <c r="A2720" s="68">
        <v>41698</v>
      </c>
      <c r="B2720">
        <v>1859.45</v>
      </c>
      <c r="C2720">
        <v>108.27</v>
      </c>
      <c r="D2720" s="21" t="b" cm="1">
        <f t="array" ref="D2720">A2720=_xlfn.AGGREGATE(14,6,$A$2:$A$4815/((YEAR(A2720)=YEAR($A$2:$A$4815))*(MONTH(A2720)=MONTH($A$2:$A$4815))),1)</f>
        <v>1</v>
      </c>
    </row>
    <row r="2721" spans="1:4" x14ac:dyDescent="0.35">
      <c r="A2721" s="68">
        <v>41701</v>
      </c>
      <c r="B2721">
        <v>1845.73</v>
      </c>
      <c r="C2721">
        <v>108.35</v>
      </c>
      <c r="D2721" s="21" t="b" cm="1">
        <f t="array" ref="D2721">A2721=_xlfn.AGGREGATE(14,6,$A$2:$A$4815/((YEAR(A2721)=YEAR($A$2:$A$4815))*(MONTH(A2721)=MONTH($A$2:$A$4815))),1)</f>
        <v>0</v>
      </c>
    </row>
    <row r="2722" spans="1:4" x14ac:dyDescent="0.35">
      <c r="A2722" s="68">
        <v>41702</v>
      </c>
      <c r="B2722">
        <v>1873.91</v>
      </c>
      <c r="C2722">
        <v>107.95</v>
      </c>
      <c r="D2722" s="21" t="b" cm="1">
        <f t="array" ref="D2722">A2722=_xlfn.AGGREGATE(14,6,$A$2:$A$4815/((YEAR(A2722)=YEAR($A$2:$A$4815))*(MONTH(A2722)=MONTH($A$2:$A$4815))),1)</f>
        <v>0</v>
      </c>
    </row>
    <row r="2723" spans="1:4" x14ac:dyDescent="0.35">
      <c r="A2723" s="68">
        <v>41703</v>
      </c>
      <c r="B2723">
        <v>1873.81</v>
      </c>
      <c r="C2723">
        <v>108.01</v>
      </c>
      <c r="D2723" s="21" t="b" cm="1">
        <f t="array" ref="D2723">A2723=_xlfn.AGGREGATE(14,6,$A$2:$A$4815/((YEAR(A2723)=YEAR($A$2:$A$4815))*(MONTH(A2723)=MONTH($A$2:$A$4815))),1)</f>
        <v>0</v>
      </c>
    </row>
    <row r="2724" spans="1:4" x14ac:dyDescent="0.35">
      <c r="A2724" s="68">
        <v>41704</v>
      </c>
      <c r="B2724">
        <v>1877.03</v>
      </c>
      <c r="C2724">
        <v>107.77</v>
      </c>
      <c r="D2724" s="21" t="b" cm="1">
        <f t="array" ref="D2724">A2724=_xlfn.AGGREGATE(14,6,$A$2:$A$4815/((YEAR(A2724)=YEAR($A$2:$A$4815))*(MONTH(A2724)=MONTH($A$2:$A$4815))),1)</f>
        <v>0</v>
      </c>
    </row>
    <row r="2725" spans="1:4" x14ac:dyDescent="0.35">
      <c r="A2725" s="68">
        <v>41705</v>
      </c>
      <c r="B2725">
        <v>1878.04</v>
      </c>
      <c r="C2725">
        <v>107.47</v>
      </c>
      <c r="D2725" s="21" t="b" cm="1">
        <f t="array" ref="D2725">A2725=_xlfn.AGGREGATE(14,6,$A$2:$A$4815/((YEAR(A2725)=YEAR($A$2:$A$4815))*(MONTH(A2725)=MONTH($A$2:$A$4815))),1)</f>
        <v>0</v>
      </c>
    </row>
    <row r="2726" spans="1:4" x14ac:dyDescent="0.35">
      <c r="A2726" s="68">
        <v>41708</v>
      </c>
      <c r="B2726">
        <v>1877.17</v>
      </c>
      <c r="C2726">
        <v>107.47</v>
      </c>
      <c r="D2726" s="21" t="b" cm="1">
        <f t="array" ref="D2726">A2726=_xlfn.AGGREGATE(14,6,$A$2:$A$4815/((YEAR(A2726)=YEAR($A$2:$A$4815))*(MONTH(A2726)=MONTH($A$2:$A$4815))),1)</f>
        <v>0</v>
      </c>
    </row>
    <row r="2727" spans="1:4" x14ac:dyDescent="0.35">
      <c r="A2727" s="68">
        <v>41709</v>
      </c>
      <c r="B2727">
        <v>1867.63</v>
      </c>
      <c r="C2727">
        <v>107.46</v>
      </c>
      <c r="D2727" s="21" t="b" cm="1">
        <f t="array" ref="D2727">A2727=_xlfn.AGGREGATE(14,6,$A$2:$A$4815/((YEAR(A2727)=YEAR($A$2:$A$4815))*(MONTH(A2727)=MONTH($A$2:$A$4815))),1)</f>
        <v>0</v>
      </c>
    </row>
    <row r="2728" spans="1:4" x14ac:dyDescent="0.35">
      <c r="A2728" s="68">
        <v>41710</v>
      </c>
      <c r="B2728">
        <v>1868.2</v>
      </c>
      <c r="C2728">
        <v>107.7</v>
      </c>
      <c r="D2728" s="21" t="b" cm="1">
        <f t="array" ref="D2728">A2728=_xlfn.AGGREGATE(14,6,$A$2:$A$4815/((YEAR(A2728)=YEAR($A$2:$A$4815))*(MONTH(A2728)=MONTH($A$2:$A$4815))),1)</f>
        <v>0</v>
      </c>
    </row>
    <row r="2729" spans="1:4" x14ac:dyDescent="0.35">
      <c r="A2729" s="68">
        <v>41711</v>
      </c>
      <c r="B2729">
        <v>1846.34</v>
      </c>
      <c r="C2729">
        <v>107.98</v>
      </c>
      <c r="D2729" s="21" t="b" cm="1">
        <f t="array" ref="D2729">A2729=_xlfn.AGGREGATE(14,6,$A$2:$A$4815/((YEAR(A2729)=YEAR($A$2:$A$4815))*(MONTH(A2729)=MONTH($A$2:$A$4815))),1)</f>
        <v>0</v>
      </c>
    </row>
    <row r="2730" spans="1:4" x14ac:dyDescent="0.35">
      <c r="A2730" s="68">
        <v>41712</v>
      </c>
      <c r="B2730">
        <v>1841.13</v>
      </c>
      <c r="C2730">
        <v>107.93</v>
      </c>
      <c r="D2730" s="21" t="b" cm="1">
        <f t="array" ref="D2730">A2730=_xlfn.AGGREGATE(14,6,$A$2:$A$4815/((YEAR(A2730)=YEAR($A$2:$A$4815))*(MONTH(A2730)=MONTH($A$2:$A$4815))),1)</f>
        <v>0</v>
      </c>
    </row>
    <row r="2731" spans="1:4" x14ac:dyDescent="0.35">
      <c r="A2731" s="68">
        <v>41715</v>
      </c>
      <c r="B2731">
        <v>1858.83</v>
      </c>
      <c r="C2731">
        <v>107.87</v>
      </c>
      <c r="D2731" s="21" t="b" cm="1">
        <f t="array" ref="D2731">A2731=_xlfn.AGGREGATE(14,6,$A$2:$A$4815/((YEAR(A2731)=YEAR($A$2:$A$4815))*(MONTH(A2731)=MONTH($A$2:$A$4815))),1)</f>
        <v>0</v>
      </c>
    </row>
    <row r="2732" spans="1:4" x14ac:dyDescent="0.35">
      <c r="A2732" s="68">
        <v>41716</v>
      </c>
      <c r="B2732">
        <v>1872.25</v>
      </c>
      <c r="C2732">
        <v>108</v>
      </c>
      <c r="D2732" s="21" t="b" cm="1">
        <f t="array" ref="D2732">A2732=_xlfn.AGGREGATE(14,6,$A$2:$A$4815/((YEAR(A2732)=YEAR($A$2:$A$4815))*(MONTH(A2732)=MONTH($A$2:$A$4815))),1)</f>
        <v>0</v>
      </c>
    </row>
    <row r="2733" spans="1:4" x14ac:dyDescent="0.35">
      <c r="A2733" s="68">
        <v>41717</v>
      </c>
      <c r="B2733">
        <v>1860.77</v>
      </c>
      <c r="C2733">
        <v>107.52</v>
      </c>
      <c r="D2733" s="21" t="b" cm="1">
        <f t="array" ref="D2733">A2733=_xlfn.AGGREGATE(14,6,$A$2:$A$4815/((YEAR(A2733)=YEAR($A$2:$A$4815))*(MONTH(A2733)=MONTH($A$2:$A$4815))),1)</f>
        <v>0</v>
      </c>
    </row>
    <row r="2734" spans="1:4" x14ac:dyDescent="0.35">
      <c r="A2734" s="68">
        <v>41718</v>
      </c>
      <c r="B2734">
        <v>1872.01</v>
      </c>
      <c r="C2734">
        <v>107.44</v>
      </c>
      <c r="D2734" s="21" t="b" cm="1">
        <f t="array" ref="D2734">A2734=_xlfn.AGGREGATE(14,6,$A$2:$A$4815/((YEAR(A2734)=YEAR($A$2:$A$4815))*(MONTH(A2734)=MONTH($A$2:$A$4815))),1)</f>
        <v>0</v>
      </c>
    </row>
    <row r="2735" spans="1:4" x14ac:dyDescent="0.35">
      <c r="A2735" s="68">
        <v>41719</v>
      </c>
      <c r="B2735">
        <v>1866.52</v>
      </c>
      <c r="C2735">
        <v>107.59</v>
      </c>
      <c r="D2735" s="21" t="b" cm="1">
        <f t="array" ref="D2735">A2735=_xlfn.AGGREGATE(14,6,$A$2:$A$4815/((YEAR(A2735)=YEAR($A$2:$A$4815))*(MONTH(A2735)=MONTH($A$2:$A$4815))),1)</f>
        <v>0</v>
      </c>
    </row>
    <row r="2736" spans="1:4" x14ac:dyDescent="0.35">
      <c r="A2736" s="68">
        <v>41722</v>
      </c>
      <c r="B2736">
        <v>1857.44</v>
      </c>
      <c r="C2736">
        <v>107.75</v>
      </c>
      <c r="D2736" s="21" t="b" cm="1">
        <f t="array" ref="D2736">A2736=_xlfn.AGGREGATE(14,6,$A$2:$A$4815/((YEAR(A2736)=YEAR($A$2:$A$4815))*(MONTH(A2736)=MONTH($A$2:$A$4815))),1)</f>
        <v>0</v>
      </c>
    </row>
    <row r="2737" spans="1:4" x14ac:dyDescent="0.35">
      <c r="A2737" s="68">
        <v>41723</v>
      </c>
      <c r="B2737">
        <v>1865.62</v>
      </c>
      <c r="C2737">
        <v>107.64</v>
      </c>
      <c r="D2737" s="21" t="b" cm="1">
        <f t="array" ref="D2737">A2737=_xlfn.AGGREGATE(14,6,$A$2:$A$4815/((YEAR(A2737)=YEAR($A$2:$A$4815))*(MONTH(A2737)=MONTH($A$2:$A$4815))),1)</f>
        <v>0</v>
      </c>
    </row>
    <row r="2738" spans="1:4" x14ac:dyDescent="0.35">
      <c r="A2738" s="68">
        <v>41724</v>
      </c>
      <c r="B2738">
        <v>1852.56</v>
      </c>
      <c r="C2738">
        <v>107.98</v>
      </c>
      <c r="D2738" s="21" t="b" cm="1">
        <f t="array" ref="D2738">A2738=_xlfn.AGGREGATE(14,6,$A$2:$A$4815/((YEAR(A2738)=YEAR($A$2:$A$4815))*(MONTH(A2738)=MONTH($A$2:$A$4815))),1)</f>
        <v>0</v>
      </c>
    </row>
    <row r="2739" spans="1:4" x14ac:dyDescent="0.35">
      <c r="A2739" s="68">
        <v>41725</v>
      </c>
      <c r="B2739">
        <v>1849.04</v>
      </c>
      <c r="C2739">
        <v>108.06</v>
      </c>
      <c r="D2739" s="21" t="b" cm="1">
        <f t="array" ref="D2739">A2739=_xlfn.AGGREGATE(14,6,$A$2:$A$4815/((YEAR(A2739)=YEAR($A$2:$A$4815))*(MONTH(A2739)=MONTH($A$2:$A$4815))),1)</f>
        <v>0</v>
      </c>
    </row>
    <row r="2740" spans="1:4" x14ac:dyDescent="0.35">
      <c r="A2740" s="68">
        <v>41726</v>
      </c>
      <c r="B2740">
        <v>1857.62</v>
      </c>
      <c r="C2740">
        <v>107.9</v>
      </c>
      <c r="D2740" s="21" t="b" cm="1">
        <f t="array" ref="D2740">A2740=_xlfn.AGGREGATE(14,6,$A$2:$A$4815/((YEAR(A2740)=YEAR($A$2:$A$4815))*(MONTH(A2740)=MONTH($A$2:$A$4815))),1)</f>
        <v>0</v>
      </c>
    </row>
    <row r="2741" spans="1:4" x14ac:dyDescent="0.35">
      <c r="A2741" s="68">
        <v>41729</v>
      </c>
      <c r="B2741">
        <v>1872.34</v>
      </c>
      <c r="C2741">
        <v>107.91</v>
      </c>
      <c r="D2741" s="21" t="b" cm="1">
        <f t="array" ref="D2741">A2741=_xlfn.AGGREGATE(14,6,$A$2:$A$4815/((YEAR(A2741)=YEAR($A$2:$A$4815))*(MONTH(A2741)=MONTH($A$2:$A$4815))),1)</f>
        <v>1</v>
      </c>
    </row>
    <row r="2742" spans="1:4" x14ac:dyDescent="0.35">
      <c r="A2742" s="68">
        <v>41730</v>
      </c>
      <c r="B2742">
        <v>1885.52</v>
      </c>
      <c r="C2742">
        <v>107.54</v>
      </c>
      <c r="D2742" s="21" t="b" cm="1">
        <f t="array" ref="D2742">A2742=_xlfn.AGGREGATE(14,6,$A$2:$A$4815/((YEAR(A2742)=YEAR($A$2:$A$4815))*(MONTH(A2742)=MONTH($A$2:$A$4815))),1)</f>
        <v>0</v>
      </c>
    </row>
    <row r="2743" spans="1:4" x14ac:dyDescent="0.35">
      <c r="A2743" s="68">
        <v>41731</v>
      </c>
      <c r="B2743">
        <v>1890.9</v>
      </c>
      <c r="C2743">
        <v>107.36</v>
      </c>
      <c r="D2743" s="21" t="b" cm="1">
        <f t="array" ref="D2743">A2743=_xlfn.AGGREGATE(14,6,$A$2:$A$4815/((YEAR(A2743)=YEAR($A$2:$A$4815))*(MONTH(A2743)=MONTH($A$2:$A$4815))),1)</f>
        <v>0</v>
      </c>
    </row>
    <row r="2744" spans="1:4" x14ac:dyDescent="0.35">
      <c r="A2744" s="68">
        <v>41732</v>
      </c>
      <c r="B2744">
        <v>1888.77</v>
      </c>
      <c r="C2744">
        <v>107.44</v>
      </c>
      <c r="D2744" s="21" t="b" cm="1">
        <f t="array" ref="D2744">A2744=_xlfn.AGGREGATE(14,6,$A$2:$A$4815/((YEAR(A2744)=YEAR($A$2:$A$4815))*(MONTH(A2744)=MONTH($A$2:$A$4815))),1)</f>
        <v>0</v>
      </c>
    </row>
    <row r="2745" spans="1:4" x14ac:dyDescent="0.35">
      <c r="A2745" s="68">
        <v>41733</v>
      </c>
      <c r="B2745">
        <v>1865.09</v>
      </c>
      <c r="C2745">
        <v>107.78</v>
      </c>
      <c r="D2745" s="21" t="b" cm="1">
        <f t="array" ref="D2745">A2745=_xlfn.AGGREGATE(14,6,$A$2:$A$4815/((YEAR(A2745)=YEAR($A$2:$A$4815))*(MONTH(A2745)=MONTH($A$2:$A$4815))),1)</f>
        <v>0</v>
      </c>
    </row>
    <row r="2746" spans="1:4" x14ac:dyDescent="0.35">
      <c r="A2746" s="68">
        <v>41736</v>
      </c>
      <c r="B2746">
        <v>1845.04</v>
      </c>
      <c r="C2746">
        <v>107.94</v>
      </c>
      <c r="D2746" s="21" t="b" cm="1">
        <f t="array" ref="D2746">A2746=_xlfn.AGGREGATE(14,6,$A$2:$A$4815/((YEAR(A2746)=YEAR($A$2:$A$4815))*(MONTH(A2746)=MONTH($A$2:$A$4815))),1)</f>
        <v>0</v>
      </c>
    </row>
    <row r="2747" spans="1:4" x14ac:dyDescent="0.35">
      <c r="A2747" s="68">
        <v>41737</v>
      </c>
      <c r="B2747">
        <v>1851.96</v>
      </c>
      <c r="C2747">
        <v>108.07</v>
      </c>
      <c r="D2747" s="21" t="b" cm="1">
        <f t="array" ref="D2747">A2747=_xlfn.AGGREGATE(14,6,$A$2:$A$4815/((YEAR(A2747)=YEAR($A$2:$A$4815))*(MONTH(A2747)=MONTH($A$2:$A$4815))),1)</f>
        <v>0</v>
      </c>
    </row>
    <row r="2748" spans="1:4" x14ac:dyDescent="0.35">
      <c r="A2748" s="68">
        <v>41738</v>
      </c>
      <c r="B2748">
        <v>1872.18</v>
      </c>
      <c r="C2748">
        <v>108.08</v>
      </c>
      <c r="D2748" s="21" t="b" cm="1">
        <f t="array" ref="D2748">A2748=_xlfn.AGGREGATE(14,6,$A$2:$A$4815/((YEAR(A2748)=YEAR($A$2:$A$4815))*(MONTH(A2748)=MONTH($A$2:$A$4815))),1)</f>
        <v>0</v>
      </c>
    </row>
    <row r="2749" spans="1:4" x14ac:dyDescent="0.35">
      <c r="A2749" s="68">
        <v>41739</v>
      </c>
      <c r="B2749">
        <v>1833.08</v>
      </c>
      <c r="C2749">
        <v>108.33</v>
      </c>
      <c r="D2749" s="21" t="b" cm="1">
        <f t="array" ref="D2749">A2749=_xlfn.AGGREGATE(14,6,$A$2:$A$4815/((YEAR(A2749)=YEAR($A$2:$A$4815))*(MONTH(A2749)=MONTH($A$2:$A$4815))),1)</f>
        <v>0</v>
      </c>
    </row>
    <row r="2750" spans="1:4" x14ac:dyDescent="0.35">
      <c r="A2750" s="68">
        <v>41740</v>
      </c>
      <c r="B2750">
        <v>1815.69</v>
      </c>
      <c r="C2750">
        <v>108.43</v>
      </c>
      <c r="D2750" s="21" t="b" cm="1">
        <f t="array" ref="D2750">A2750=_xlfn.AGGREGATE(14,6,$A$2:$A$4815/((YEAR(A2750)=YEAR($A$2:$A$4815))*(MONTH(A2750)=MONTH($A$2:$A$4815))),1)</f>
        <v>0</v>
      </c>
    </row>
    <row r="2751" spans="1:4" x14ac:dyDescent="0.35">
      <c r="A2751" s="68">
        <v>41743</v>
      </c>
      <c r="B2751">
        <v>1830.61</v>
      </c>
      <c r="C2751">
        <v>108.47</v>
      </c>
      <c r="D2751" s="21" t="b" cm="1">
        <f t="array" ref="D2751">A2751=_xlfn.AGGREGATE(14,6,$A$2:$A$4815/((YEAR(A2751)=YEAR($A$2:$A$4815))*(MONTH(A2751)=MONTH($A$2:$A$4815))),1)</f>
        <v>0</v>
      </c>
    </row>
    <row r="2752" spans="1:4" x14ac:dyDescent="0.35">
      <c r="A2752" s="68">
        <v>41744</v>
      </c>
      <c r="B2752">
        <v>1842.98</v>
      </c>
      <c r="C2752">
        <v>108.48</v>
      </c>
      <c r="D2752" s="21" t="b" cm="1">
        <f t="array" ref="D2752">A2752=_xlfn.AGGREGATE(14,6,$A$2:$A$4815/((YEAR(A2752)=YEAR($A$2:$A$4815))*(MONTH(A2752)=MONTH($A$2:$A$4815))),1)</f>
        <v>0</v>
      </c>
    </row>
    <row r="2753" spans="1:4" x14ac:dyDescent="0.35">
      <c r="A2753" s="68">
        <v>41745</v>
      </c>
      <c r="B2753">
        <v>1862.31</v>
      </c>
      <c r="C2753">
        <v>108.54</v>
      </c>
      <c r="D2753" s="21" t="b" cm="1">
        <f t="array" ref="D2753">A2753=_xlfn.AGGREGATE(14,6,$A$2:$A$4815/((YEAR(A2753)=YEAR($A$2:$A$4815))*(MONTH(A2753)=MONTH($A$2:$A$4815))),1)</f>
        <v>0</v>
      </c>
    </row>
    <row r="2754" spans="1:4" x14ac:dyDescent="0.35">
      <c r="A2754" s="68">
        <v>41746</v>
      </c>
      <c r="B2754">
        <v>1864.85</v>
      </c>
      <c r="C2754">
        <v>108.19</v>
      </c>
      <c r="D2754" s="21" t="b" cm="1">
        <f t="array" ref="D2754">A2754=_xlfn.AGGREGATE(14,6,$A$2:$A$4815/((YEAR(A2754)=YEAR($A$2:$A$4815))*(MONTH(A2754)=MONTH($A$2:$A$4815))),1)</f>
        <v>0</v>
      </c>
    </row>
    <row r="2755" spans="1:4" x14ac:dyDescent="0.35">
      <c r="A2755" s="68">
        <v>41747</v>
      </c>
      <c r="B2755">
        <v>1864.85</v>
      </c>
      <c r="C2755">
        <v>108.19</v>
      </c>
      <c r="D2755" s="21" t="b" cm="1">
        <f t="array" ref="D2755">A2755=_xlfn.AGGREGATE(14,6,$A$2:$A$4815/((YEAR(A2755)=YEAR($A$2:$A$4815))*(MONTH(A2755)=MONTH($A$2:$A$4815))),1)</f>
        <v>0</v>
      </c>
    </row>
    <row r="2756" spans="1:4" x14ac:dyDescent="0.35">
      <c r="A2756" s="68">
        <v>41750</v>
      </c>
      <c r="B2756">
        <v>1871.89</v>
      </c>
      <c r="C2756">
        <v>108.18</v>
      </c>
      <c r="D2756" s="21" t="b" cm="1">
        <f t="array" ref="D2756">A2756=_xlfn.AGGREGATE(14,6,$A$2:$A$4815/((YEAR(A2756)=YEAR($A$2:$A$4815))*(MONTH(A2756)=MONTH($A$2:$A$4815))),1)</f>
        <v>0</v>
      </c>
    </row>
    <row r="2757" spans="1:4" x14ac:dyDescent="0.35">
      <c r="A2757" s="68">
        <v>41751</v>
      </c>
      <c r="B2757">
        <v>1879.55</v>
      </c>
      <c r="C2757">
        <v>108.16</v>
      </c>
      <c r="D2757" s="21" t="b" cm="1">
        <f t="array" ref="D2757">A2757=_xlfn.AGGREGATE(14,6,$A$2:$A$4815/((YEAR(A2757)=YEAR($A$2:$A$4815))*(MONTH(A2757)=MONTH($A$2:$A$4815))),1)</f>
        <v>0</v>
      </c>
    </row>
    <row r="2758" spans="1:4" x14ac:dyDescent="0.35">
      <c r="A2758" s="68">
        <v>41752</v>
      </c>
      <c r="B2758">
        <v>1875.39</v>
      </c>
      <c r="C2758">
        <v>108.27</v>
      </c>
      <c r="D2758" s="21" t="b" cm="1">
        <f t="array" ref="D2758">A2758=_xlfn.AGGREGATE(14,6,$A$2:$A$4815/((YEAR(A2758)=YEAR($A$2:$A$4815))*(MONTH(A2758)=MONTH($A$2:$A$4815))),1)</f>
        <v>0</v>
      </c>
    </row>
    <row r="2759" spans="1:4" x14ac:dyDescent="0.35">
      <c r="A2759" s="68">
        <v>41753</v>
      </c>
      <c r="B2759">
        <v>1878.61</v>
      </c>
      <c r="C2759">
        <v>108.37</v>
      </c>
      <c r="D2759" s="21" t="b" cm="1">
        <f t="array" ref="D2759">A2759=_xlfn.AGGREGATE(14,6,$A$2:$A$4815/((YEAR(A2759)=YEAR($A$2:$A$4815))*(MONTH(A2759)=MONTH($A$2:$A$4815))),1)</f>
        <v>0</v>
      </c>
    </row>
    <row r="2760" spans="1:4" x14ac:dyDescent="0.35">
      <c r="A2760" s="68">
        <v>41754</v>
      </c>
      <c r="B2760">
        <v>1863.4</v>
      </c>
      <c r="C2760">
        <v>108.39</v>
      </c>
      <c r="D2760" s="21" t="b" cm="1">
        <f t="array" ref="D2760">A2760=_xlfn.AGGREGATE(14,6,$A$2:$A$4815/((YEAR(A2760)=YEAR($A$2:$A$4815))*(MONTH(A2760)=MONTH($A$2:$A$4815))),1)</f>
        <v>0</v>
      </c>
    </row>
    <row r="2761" spans="1:4" x14ac:dyDescent="0.35">
      <c r="A2761" s="68">
        <v>41757</v>
      </c>
      <c r="B2761">
        <v>1869.43</v>
      </c>
      <c r="C2761">
        <v>108.32</v>
      </c>
      <c r="D2761" s="21" t="b" cm="1">
        <f t="array" ref="D2761">A2761=_xlfn.AGGREGATE(14,6,$A$2:$A$4815/((YEAR(A2761)=YEAR($A$2:$A$4815))*(MONTH(A2761)=MONTH($A$2:$A$4815))),1)</f>
        <v>0</v>
      </c>
    </row>
    <row r="2762" spans="1:4" x14ac:dyDescent="0.35">
      <c r="A2762" s="68">
        <v>41758</v>
      </c>
      <c r="B2762">
        <v>1878.33</v>
      </c>
      <c r="C2762">
        <v>108.37</v>
      </c>
      <c r="D2762" s="21" t="b" cm="1">
        <f t="array" ref="D2762">A2762=_xlfn.AGGREGATE(14,6,$A$2:$A$4815/((YEAR(A2762)=YEAR($A$2:$A$4815))*(MONTH(A2762)=MONTH($A$2:$A$4815))),1)</f>
        <v>0</v>
      </c>
    </row>
    <row r="2763" spans="1:4" x14ac:dyDescent="0.35">
      <c r="A2763" s="68">
        <v>41759</v>
      </c>
      <c r="B2763">
        <v>1883.95</v>
      </c>
      <c r="C2763">
        <v>108.59</v>
      </c>
      <c r="D2763" s="21" t="b" cm="1">
        <f t="array" ref="D2763">A2763=_xlfn.AGGREGATE(14,6,$A$2:$A$4815/((YEAR(A2763)=YEAR($A$2:$A$4815))*(MONTH(A2763)=MONTH($A$2:$A$4815))),1)</f>
        <v>1</v>
      </c>
    </row>
    <row r="2764" spans="1:4" x14ac:dyDescent="0.35">
      <c r="A2764" s="68">
        <v>41760</v>
      </c>
      <c r="B2764">
        <v>1883.68</v>
      </c>
      <c r="C2764">
        <v>108.55</v>
      </c>
      <c r="D2764" s="21" t="b" cm="1">
        <f t="array" ref="D2764">A2764=_xlfn.AGGREGATE(14,6,$A$2:$A$4815/((YEAR(A2764)=YEAR($A$2:$A$4815))*(MONTH(A2764)=MONTH($A$2:$A$4815))),1)</f>
        <v>0</v>
      </c>
    </row>
    <row r="2765" spans="1:4" x14ac:dyDescent="0.35">
      <c r="A2765" s="68">
        <v>41761</v>
      </c>
      <c r="B2765">
        <v>1881.14</v>
      </c>
      <c r="C2765">
        <v>108.68</v>
      </c>
      <c r="D2765" s="21" t="b" cm="1">
        <f t="array" ref="D2765">A2765=_xlfn.AGGREGATE(14,6,$A$2:$A$4815/((YEAR(A2765)=YEAR($A$2:$A$4815))*(MONTH(A2765)=MONTH($A$2:$A$4815))),1)</f>
        <v>0</v>
      </c>
    </row>
    <row r="2766" spans="1:4" x14ac:dyDescent="0.35">
      <c r="A2766" s="68">
        <v>41764</v>
      </c>
      <c r="B2766">
        <v>1884.66</v>
      </c>
      <c r="C2766">
        <v>108.64</v>
      </c>
      <c r="D2766" s="21" t="b" cm="1">
        <f t="array" ref="D2766">A2766=_xlfn.AGGREGATE(14,6,$A$2:$A$4815/((YEAR(A2766)=YEAR($A$2:$A$4815))*(MONTH(A2766)=MONTH($A$2:$A$4815))),1)</f>
        <v>0</v>
      </c>
    </row>
    <row r="2767" spans="1:4" x14ac:dyDescent="0.35">
      <c r="A2767" s="68">
        <v>41765</v>
      </c>
      <c r="B2767">
        <v>1867.72</v>
      </c>
      <c r="C2767">
        <v>108.72</v>
      </c>
      <c r="D2767" s="21" t="b" cm="1">
        <f t="array" ref="D2767">A2767=_xlfn.AGGREGATE(14,6,$A$2:$A$4815/((YEAR(A2767)=YEAR($A$2:$A$4815))*(MONTH(A2767)=MONTH($A$2:$A$4815))),1)</f>
        <v>0</v>
      </c>
    </row>
    <row r="2768" spans="1:4" x14ac:dyDescent="0.35">
      <c r="A2768" s="68">
        <v>41766</v>
      </c>
      <c r="B2768">
        <v>1878.21</v>
      </c>
      <c r="C2768">
        <v>108.72</v>
      </c>
      <c r="D2768" s="21" t="b" cm="1">
        <f t="array" ref="D2768">A2768=_xlfn.AGGREGATE(14,6,$A$2:$A$4815/((YEAR(A2768)=YEAR($A$2:$A$4815))*(MONTH(A2768)=MONTH($A$2:$A$4815))),1)</f>
        <v>0</v>
      </c>
    </row>
    <row r="2769" spans="1:4" x14ac:dyDescent="0.35">
      <c r="A2769" s="68">
        <v>41767</v>
      </c>
      <c r="B2769">
        <v>1875.63</v>
      </c>
      <c r="C2769">
        <v>108.79</v>
      </c>
      <c r="D2769" s="21" t="b" cm="1">
        <f t="array" ref="D2769">A2769=_xlfn.AGGREGATE(14,6,$A$2:$A$4815/((YEAR(A2769)=YEAR($A$2:$A$4815))*(MONTH(A2769)=MONTH($A$2:$A$4815))),1)</f>
        <v>0</v>
      </c>
    </row>
    <row r="2770" spans="1:4" x14ac:dyDescent="0.35">
      <c r="A2770" s="68">
        <v>41768</v>
      </c>
      <c r="B2770">
        <v>1878.48</v>
      </c>
      <c r="C2770">
        <v>108.69</v>
      </c>
      <c r="D2770" s="21" t="b" cm="1">
        <f t="array" ref="D2770">A2770=_xlfn.AGGREGATE(14,6,$A$2:$A$4815/((YEAR(A2770)=YEAR($A$2:$A$4815))*(MONTH(A2770)=MONTH($A$2:$A$4815))),1)</f>
        <v>0</v>
      </c>
    </row>
    <row r="2771" spans="1:4" x14ac:dyDescent="0.35">
      <c r="A2771" s="68">
        <v>41771</v>
      </c>
      <c r="B2771">
        <v>1896.65</v>
      </c>
      <c r="C2771">
        <v>108.6</v>
      </c>
      <c r="D2771" s="21" t="b" cm="1">
        <f t="array" ref="D2771">A2771=_xlfn.AGGREGATE(14,6,$A$2:$A$4815/((YEAR(A2771)=YEAR($A$2:$A$4815))*(MONTH(A2771)=MONTH($A$2:$A$4815))),1)</f>
        <v>0</v>
      </c>
    </row>
    <row r="2772" spans="1:4" x14ac:dyDescent="0.35">
      <c r="A2772" s="68">
        <v>41772</v>
      </c>
      <c r="B2772">
        <v>1897.45</v>
      </c>
      <c r="C2772">
        <v>108.78</v>
      </c>
      <c r="D2772" s="21" t="b" cm="1">
        <f t="array" ref="D2772">A2772=_xlfn.AGGREGATE(14,6,$A$2:$A$4815/((YEAR(A2772)=YEAR($A$2:$A$4815))*(MONTH(A2772)=MONTH($A$2:$A$4815))),1)</f>
        <v>0</v>
      </c>
    </row>
    <row r="2773" spans="1:4" x14ac:dyDescent="0.35">
      <c r="A2773" s="68">
        <v>41773</v>
      </c>
      <c r="B2773">
        <v>1888.53</v>
      </c>
      <c r="C2773">
        <v>109.09</v>
      </c>
      <c r="D2773" s="21" t="b" cm="1">
        <f t="array" ref="D2773">A2773=_xlfn.AGGREGATE(14,6,$A$2:$A$4815/((YEAR(A2773)=YEAR($A$2:$A$4815))*(MONTH(A2773)=MONTH($A$2:$A$4815))),1)</f>
        <v>0</v>
      </c>
    </row>
    <row r="2774" spans="1:4" x14ac:dyDescent="0.35">
      <c r="A2774" s="68">
        <v>41774</v>
      </c>
      <c r="B2774">
        <v>1870.85</v>
      </c>
      <c r="C2774">
        <v>109.32</v>
      </c>
      <c r="D2774" s="21" t="b" cm="1">
        <f t="array" ref="D2774">A2774=_xlfn.AGGREGATE(14,6,$A$2:$A$4815/((YEAR(A2774)=YEAR($A$2:$A$4815))*(MONTH(A2774)=MONTH($A$2:$A$4815))),1)</f>
        <v>0</v>
      </c>
    </row>
    <row r="2775" spans="1:4" x14ac:dyDescent="0.35">
      <c r="A2775" s="68">
        <v>41775</v>
      </c>
      <c r="B2775">
        <v>1877.86</v>
      </c>
      <c r="C2775">
        <v>109.2</v>
      </c>
      <c r="D2775" s="21" t="b" cm="1">
        <f t="array" ref="D2775">A2775=_xlfn.AGGREGATE(14,6,$A$2:$A$4815/((YEAR(A2775)=YEAR($A$2:$A$4815))*(MONTH(A2775)=MONTH($A$2:$A$4815))),1)</f>
        <v>0</v>
      </c>
    </row>
    <row r="2776" spans="1:4" x14ac:dyDescent="0.35">
      <c r="A2776" s="68">
        <v>41778</v>
      </c>
      <c r="B2776">
        <v>1885.08</v>
      </c>
      <c r="C2776">
        <v>109.16</v>
      </c>
      <c r="D2776" s="21" t="b" cm="1">
        <f t="array" ref="D2776">A2776=_xlfn.AGGREGATE(14,6,$A$2:$A$4815/((YEAR(A2776)=YEAR($A$2:$A$4815))*(MONTH(A2776)=MONTH($A$2:$A$4815))),1)</f>
        <v>0</v>
      </c>
    </row>
    <row r="2777" spans="1:4" x14ac:dyDescent="0.35">
      <c r="A2777" s="68">
        <v>41779</v>
      </c>
      <c r="B2777">
        <v>1872.83</v>
      </c>
      <c r="C2777">
        <v>109.21</v>
      </c>
      <c r="D2777" s="21" t="b" cm="1">
        <f t="array" ref="D2777">A2777=_xlfn.AGGREGATE(14,6,$A$2:$A$4815/((YEAR(A2777)=YEAR($A$2:$A$4815))*(MONTH(A2777)=MONTH($A$2:$A$4815))),1)</f>
        <v>0</v>
      </c>
    </row>
    <row r="2778" spans="1:4" x14ac:dyDescent="0.35">
      <c r="A2778" s="68">
        <v>41780</v>
      </c>
      <c r="B2778">
        <v>1888.03</v>
      </c>
      <c r="C2778">
        <v>109.17</v>
      </c>
      <c r="D2778" s="21" t="b" cm="1">
        <f t="array" ref="D2778">A2778=_xlfn.AGGREGATE(14,6,$A$2:$A$4815/((YEAR(A2778)=YEAR($A$2:$A$4815))*(MONTH(A2778)=MONTH($A$2:$A$4815))),1)</f>
        <v>0</v>
      </c>
    </row>
    <row r="2779" spans="1:4" x14ac:dyDescent="0.35">
      <c r="A2779" s="68">
        <v>41781</v>
      </c>
      <c r="B2779">
        <v>1892.49</v>
      </c>
      <c r="C2779">
        <v>109.12</v>
      </c>
      <c r="D2779" s="21" t="b" cm="1">
        <f t="array" ref="D2779">A2779=_xlfn.AGGREGATE(14,6,$A$2:$A$4815/((YEAR(A2779)=YEAR($A$2:$A$4815))*(MONTH(A2779)=MONTH($A$2:$A$4815))),1)</f>
        <v>0</v>
      </c>
    </row>
    <row r="2780" spans="1:4" x14ac:dyDescent="0.35">
      <c r="A2780" s="68">
        <v>41782</v>
      </c>
      <c r="B2780">
        <v>1900.53</v>
      </c>
      <c r="C2780">
        <v>109.23</v>
      </c>
      <c r="D2780" s="21" t="b" cm="1">
        <f t="array" ref="D2780">A2780=_xlfn.AGGREGATE(14,6,$A$2:$A$4815/((YEAR(A2780)=YEAR($A$2:$A$4815))*(MONTH(A2780)=MONTH($A$2:$A$4815))),1)</f>
        <v>0</v>
      </c>
    </row>
    <row r="2781" spans="1:4" x14ac:dyDescent="0.35">
      <c r="A2781" s="68">
        <v>41785</v>
      </c>
      <c r="B2781">
        <v>1900.53</v>
      </c>
      <c r="C2781">
        <v>109.23</v>
      </c>
      <c r="D2781" s="21" t="b" cm="1">
        <f t="array" ref="D2781">A2781=_xlfn.AGGREGATE(14,6,$A$2:$A$4815/((YEAR(A2781)=YEAR($A$2:$A$4815))*(MONTH(A2781)=MONTH($A$2:$A$4815))),1)</f>
        <v>0</v>
      </c>
    </row>
    <row r="2782" spans="1:4" x14ac:dyDescent="0.35">
      <c r="A2782" s="68">
        <v>41786</v>
      </c>
      <c r="B2782">
        <v>1911.91</v>
      </c>
      <c r="C2782">
        <v>109.33</v>
      </c>
      <c r="D2782" s="21" t="b" cm="1">
        <f t="array" ref="D2782">A2782=_xlfn.AGGREGATE(14,6,$A$2:$A$4815/((YEAR(A2782)=YEAR($A$2:$A$4815))*(MONTH(A2782)=MONTH($A$2:$A$4815))),1)</f>
        <v>0</v>
      </c>
    </row>
    <row r="2783" spans="1:4" x14ac:dyDescent="0.35">
      <c r="A2783" s="68">
        <v>41787</v>
      </c>
      <c r="B2783">
        <v>1909.78</v>
      </c>
      <c r="C2783">
        <v>109.63</v>
      </c>
      <c r="D2783" s="21" t="b" cm="1">
        <f t="array" ref="D2783">A2783=_xlfn.AGGREGATE(14,6,$A$2:$A$4815/((YEAR(A2783)=YEAR($A$2:$A$4815))*(MONTH(A2783)=MONTH($A$2:$A$4815))),1)</f>
        <v>0</v>
      </c>
    </row>
    <row r="2784" spans="1:4" x14ac:dyDescent="0.35">
      <c r="A2784" s="68">
        <v>41788</v>
      </c>
      <c r="B2784">
        <v>1920.03</v>
      </c>
      <c r="C2784">
        <v>109.57</v>
      </c>
      <c r="D2784" s="21" t="b" cm="1">
        <f t="array" ref="D2784">A2784=_xlfn.AGGREGATE(14,6,$A$2:$A$4815/((YEAR(A2784)=YEAR($A$2:$A$4815))*(MONTH(A2784)=MONTH($A$2:$A$4815))),1)</f>
        <v>0</v>
      </c>
    </row>
    <row r="2785" spans="1:4" x14ac:dyDescent="0.35">
      <c r="A2785" s="68">
        <v>41789</v>
      </c>
      <c r="B2785">
        <v>1923.57</v>
      </c>
      <c r="C2785">
        <v>109.67</v>
      </c>
      <c r="D2785" s="21" t="b" cm="1">
        <f t="array" ref="D2785">A2785=_xlfn.AGGREGATE(14,6,$A$2:$A$4815/((YEAR(A2785)=YEAR($A$2:$A$4815))*(MONTH(A2785)=MONTH($A$2:$A$4815))),1)</f>
        <v>1</v>
      </c>
    </row>
    <row r="2786" spans="1:4" x14ac:dyDescent="0.35">
      <c r="A2786" s="68">
        <v>41792</v>
      </c>
      <c r="B2786">
        <v>1924.97</v>
      </c>
      <c r="C2786">
        <v>109.13</v>
      </c>
      <c r="D2786" s="21" t="b" cm="1">
        <f t="array" ref="D2786">A2786=_xlfn.AGGREGATE(14,6,$A$2:$A$4815/((YEAR(A2786)=YEAR($A$2:$A$4815))*(MONTH(A2786)=MONTH($A$2:$A$4815))),1)</f>
        <v>0</v>
      </c>
    </row>
    <row r="2787" spans="1:4" x14ac:dyDescent="0.35">
      <c r="A2787" s="68">
        <v>41793</v>
      </c>
      <c r="B2787">
        <v>1924.24</v>
      </c>
      <c r="C2787">
        <v>108.84</v>
      </c>
      <c r="D2787" s="21" t="b" cm="1">
        <f t="array" ref="D2787">A2787=_xlfn.AGGREGATE(14,6,$A$2:$A$4815/((YEAR(A2787)=YEAR($A$2:$A$4815))*(MONTH(A2787)=MONTH($A$2:$A$4815))),1)</f>
        <v>0</v>
      </c>
    </row>
    <row r="2788" spans="1:4" x14ac:dyDescent="0.35">
      <c r="A2788" s="68">
        <v>41794</v>
      </c>
      <c r="B2788">
        <v>1927.88</v>
      </c>
      <c r="C2788">
        <v>108.8</v>
      </c>
      <c r="D2788" s="21" t="b" cm="1">
        <f t="array" ref="D2788">A2788=_xlfn.AGGREGATE(14,6,$A$2:$A$4815/((YEAR(A2788)=YEAR($A$2:$A$4815))*(MONTH(A2788)=MONTH($A$2:$A$4815))),1)</f>
        <v>0</v>
      </c>
    </row>
    <row r="2789" spans="1:4" x14ac:dyDescent="0.35">
      <c r="A2789" s="68">
        <v>41795</v>
      </c>
      <c r="B2789">
        <v>1940.46</v>
      </c>
      <c r="C2789">
        <v>108.94</v>
      </c>
      <c r="D2789" s="21" t="b" cm="1">
        <f t="array" ref="D2789">A2789=_xlfn.AGGREGATE(14,6,$A$2:$A$4815/((YEAR(A2789)=YEAR($A$2:$A$4815))*(MONTH(A2789)=MONTH($A$2:$A$4815))),1)</f>
        <v>0</v>
      </c>
    </row>
    <row r="2790" spans="1:4" x14ac:dyDescent="0.35">
      <c r="A2790" s="68">
        <v>41796</v>
      </c>
      <c r="B2790">
        <v>1949.44</v>
      </c>
      <c r="C2790">
        <v>108.88</v>
      </c>
      <c r="D2790" s="21" t="b" cm="1">
        <f t="array" ref="D2790">A2790=_xlfn.AGGREGATE(14,6,$A$2:$A$4815/((YEAR(A2790)=YEAR($A$2:$A$4815))*(MONTH(A2790)=MONTH($A$2:$A$4815))),1)</f>
        <v>0</v>
      </c>
    </row>
    <row r="2791" spans="1:4" x14ac:dyDescent="0.35">
      <c r="A2791" s="68">
        <v>41799</v>
      </c>
      <c r="B2791">
        <v>1951.27</v>
      </c>
      <c r="C2791">
        <v>108.78</v>
      </c>
      <c r="D2791" s="21" t="b" cm="1">
        <f t="array" ref="D2791">A2791=_xlfn.AGGREGATE(14,6,$A$2:$A$4815/((YEAR(A2791)=YEAR($A$2:$A$4815))*(MONTH(A2791)=MONTH($A$2:$A$4815))),1)</f>
        <v>0</v>
      </c>
    </row>
    <row r="2792" spans="1:4" x14ac:dyDescent="0.35">
      <c r="A2792" s="68">
        <v>41800</v>
      </c>
      <c r="B2792">
        <v>1950.79</v>
      </c>
      <c r="C2792">
        <v>108.62</v>
      </c>
      <c r="D2792" s="21" t="b" cm="1">
        <f t="array" ref="D2792">A2792=_xlfn.AGGREGATE(14,6,$A$2:$A$4815/((YEAR(A2792)=YEAR($A$2:$A$4815))*(MONTH(A2792)=MONTH($A$2:$A$4815))),1)</f>
        <v>0</v>
      </c>
    </row>
    <row r="2793" spans="1:4" x14ac:dyDescent="0.35">
      <c r="A2793" s="68">
        <v>41801</v>
      </c>
      <c r="B2793">
        <v>1943.89</v>
      </c>
      <c r="C2793">
        <v>108.7</v>
      </c>
      <c r="D2793" s="21" t="b" cm="1">
        <f t="array" ref="D2793">A2793=_xlfn.AGGREGATE(14,6,$A$2:$A$4815/((YEAR(A2793)=YEAR($A$2:$A$4815))*(MONTH(A2793)=MONTH($A$2:$A$4815))),1)</f>
        <v>0</v>
      </c>
    </row>
    <row r="2794" spans="1:4" x14ac:dyDescent="0.35">
      <c r="A2794" s="68">
        <v>41802</v>
      </c>
      <c r="B2794">
        <v>1930.11</v>
      </c>
      <c r="C2794">
        <v>108.91</v>
      </c>
      <c r="D2794" s="21" t="b" cm="1">
        <f t="array" ref="D2794">A2794=_xlfn.AGGREGATE(14,6,$A$2:$A$4815/((YEAR(A2794)=YEAR($A$2:$A$4815))*(MONTH(A2794)=MONTH($A$2:$A$4815))),1)</f>
        <v>0</v>
      </c>
    </row>
    <row r="2795" spans="1:4" x14ac:dyDescent="0.35">
      <c r="A2795" s="68">
        <v>41803</v>
      </c>
      <c r="B2795">
        <v>1936.16</v>
      </c>
      <c r="C2795">
        <v>108.88</v>
      </c>
      <c r="D2795" s="21" t="b" cm="1">
        <f t="array" ref="D2795">A2795=_xlfn.AGGREGATE(14,6,$A$2:$A$4815/((YEAR(A2795)=YEAR($A$2:$A$4815))*(MONTH(A2795)=MONTH($A$2:$A$4815))),1)</f>
        <v>0</v>
      </c>
    </row>
    <row r="2796" spans="1:4" x14ac:dyDescent="0.35">
      <c r="A2796" s="68">
        <v>41806</v>
      </c>
      <c r="B2796">
        <v>1937.78</v>
      </c>
      <c r="C2796">
        <v>108.82</v>
      </c>
      <c r="D2796" s="21" t="b" cm="1">
        <f t="array" ref="D2796">A2796=_xlfn.AGGREGATE(14,6,$A$2:$A$4815/((YEAR(A2796)=YEAR($A$2:$A$4815))*(MONTH(A2796)=MONTH($A$2:$A$4815))),1)</f>
        <v>0</v>
      </c>
    </row>
    <row r="2797" spans="1:4" x14ac:dyDescent="0.35">
      <c r="A2797" s="68">
        <v>41807</v>
      </c>
      <c r="B2797">
        <v>1941.99</v>
      </c>
      <c r="C2797">
        <v>108.62</v>
      </c>
      <c r="D2797" s="21" t="b" cm="1">
        <f t="array" ref="D2797">A2797=_xlfn.AGGREGATE(14,6,$A$2:$A$4815/((YEAR(A2797)=YEAR($A$2:$A$4815))*(MONTH(A2797)=MONTH($A$2:$A$4815))),1)</f>
        <v>0</v>
      </c>
    </row>
    <row r="2798" spans="1:4" x14ac:dyDescent="0.35">
      <c r="A2798" s="68">
        <v>41808</v>
      </c>
      <c r="B2798">
        <v>1956.98</v>
      </c>
      <c r="C2798">
        <v>108.91</v>
      </c>
      <c r="D2798" s="21" t="b" cm="1">
        <f t="array" ref="D2798">A2798=_xlfn.AGGREGATE(14,6,$A$2:$A$4815/((YEAR(A2798)=YEAR($A$2:$A$4815))*(MONTH(A2798)=MONTH($A$2:$A$4815))),1)</f>
        <v>0</v>
      </c>
    </row>
    <row r="2799" spans="1:4" x14ac:dyDescent="0.35">
      <c r="A2799" s="68">
        <v>41809</v>
      </c>
      <c r="B2799">
        <v>1959.48</v>
      </c>
      <c r="C2799">
        <v>108.75</v>
      </c>
      <c r="D2799" s="21" t="b" cm="1">
        <f t="array" ref="D2799">A2799=_xlfn.AGGREGATE(14,6,$A$2:$A$4815/((YEAR(A2799)=YEAR($A$2:$A$4815))*(MONTH(A2799)=MONTH($A$2:$A$4815))),1)</f>
        <v>0</v>
      </c>
    </row>
    <row r="2800" spans="1:4" x14ac:dyDescent="0.35">
      <c r="A2800" s="68">
        <v>41810</v>
      </c>
      <c r="B2800">
        <v>1962.87</v>
      </c>
      <c r="C2800">
        <v>108.94</v>
      </c>
      <c r="D2800" s="21" t="b" cm="1">
        <f t="array" ref="D2800">A2800=_xlfn.AGGREGATE(14,6,$A$2:$A$4815/((YEAR(A2800)=YEAR($A$2:$A$4815))*(MONTH(A2800)=MONTH($A$2:$A$4815))),1)</f>
        <v>0</v>
      </c>
    </row>
    <row r="2801" spans="1:4" x14ac:dyDescent="0.35">
      <c r="A2801" s="68">
        <v>41813</v>
      </c>
      <c r="B2801">
        <v>1962.61</v>
      </c>
      <c r="C2801">
        <v>108.84</v>
      </c>
      <c r="D2801" s="21" t="b" cm="1">
        <f t="array" ref="D2801">A2801=_xlfn.AGGREGATE(14,6,$A$2:$A$4815/((YEAR(A2801)=YEAR($A$2:$A$4815))*(MONTH(A2801)=MONTH($A$2:$A$4815))),1)</f>
        <v>0</v>
      </c>
    </row>
    <row r="2802" spans="1:4" x14ac:dyDescent="0.35">
      <c r="A2802" s="68">
        <v>41814</v>
      </c>
      <c r="B2802">
        <v>1949.98</v>
      </c>
      <c r="C2802">
        <v>109.03</v>
      </c>
      <c r="D2802" s="21" t="b" cm="1">
        <f t="array" ref="D2802">A2802=_xlfn.AGGREGATE(14,6,$A$2:$A$4815/((YEAR(A2802)=YEAR($A$2:$A$4815))*(MONTH(A2802)=MONTH($A$2:$A$4815))),1)</f>
        <v>0</v>
      </c>
    </row>
    <row r="2803" spans="1:4" x14ac:dyDescent="0.35">
      <c r="A2803" s="68">
        <v>41815</v>
      </c>
      <c r="B2803">
        <v>1959.53</v>
      </c>
      <c r="C2803">
        <v>109.18</v>
      </c>
      <c r="D2803" s="21" t="b" cm="1">
        <f t="array" ref="D2803">A2803=_xlfn.AGGREGATE(14,6,$A$2:$A$4815/((YEAR(A2803)=YEAR($A$2:$A$4815))*(MONTH(A2803)=MONTH($A$2:$A$4815))),1)</f>
        <v>0</v>
      </c>
    </row>
    <row r="2804" spans="1:4" x14ac:dyDescent="0.35">
      <c r="A2804" s="68">
        <v>41816</v>
      </c>
      <c r="B2804">
        <v>1957.22</v>
      </c>
      <c r="C2804">
        <v>109.39</v>
      </c>
      <c r="D2804" s="21" t="b" cm="1">
        <f t="array" ref="D2804">A2804=_xlfn.AGGREGATE(14,6,$A$2:$A$4815/((YEAR(A2804)=YEAR($A$2:$A$4815))*(MONTH(A2804)=MONTH($A$2:$A$4815))),1)</f>
        <v>0</v>
      </c>
    </row>
    <row r="2805" spans="1:4" x14ac:dyDescent="0.35">
      <c r="A2805" s="68">
        <v>41817</v>
      </c>
      <c r="B2805">
        <v>1960.96</v>
      </c>
      <c r="C2805">
        <v>109.39</v>
      </c>
      <c r="D2805" s="21" t="b" cm="1">
        <f t="array" ref="D2805">A2805=_xlfn.AGGREGATE(14,6,$A$2:$A$4815/((YEAR(A2805)=YEAR($A$2:$A$4815))*(MONTH(A2805)=MONTH($A$2:$A$4815))),1)</f>
        <v>0</v>
      </c>
    </row>
    <row r="2806" spans="1:4" x14ac:dyDescent="0.35">
      <c r="A2806" s="68">
        <v>41820</v>
      </c>
      <c r="B2806">
        <v>1960.23</v>
      </c>
      <c r="C2806">
        <v>109.4</v>
      </c>
      <c r="D2806" s="21" t="b" cm="1">
        <f t="array" ref="D2806">A2806=_xlfn.AGGREGATE(14,6,$A$2:$A$4815/((YEAR(A2806)=YEAR($A$2:$A$4815))*(MONTH(A2806)=MONTH($A$2:$A$4815))),1)</f>
        <v>1</v>
      </c>
    </row>
    <row r="2807" spans="1:4" x14ac:dyDescent="0.35">
      <c r="A2807" s="68">
        <v>41821</v>
      </c>
      <c r="B2807">
        <v>1973.32</v>
      </c>
      <c r="C2807">
        <v>109.07</v>
      </c>
      <c r="D2807" s="21" t="b" cm="1">
        <f t="array" ref="D2807">A2807=_xlfn.AGGREGATE(14,6,$A$2:$A$4815/((YEAR(A2807)=YEAR($A$2:$A$4815))*(MONTH(A2807)=MONTH($A$2:$A$4815))),1)</f>
        <v>0</v>
      </c>
    </row>
    <row r="2808" spans="1:4" x14ac:dyDescent="0.35">
      <c r="A2808" s="68">
        <v>41822</v>
      </c>
      <c r="B2808">
        <v>1974.62</v>
      </c>
      <c r="C2808">
        <v>108.69</v>
      </c>
      <c r="D2808" s="21" t="b" cm="1">
        <f t="array" ref="D2808">A2808=_xlfn.AGGREGATE(14,6,$A$2:$A$4815/((YEAR(A2808)=YEAR($A$2:$A$4815))*(MONTH(A2808)=MONTH($A$2:$A$4815))),1)</f>
        <v>0</v>
      </c>
    </row>
    <row r="2809" spans="1:4" x14ac:dyDescent="0.35">
      <c r="A2809" s="68">
        <v>41823</v>
      </c>
      <c r="B2809">
        <v>1985.44</v>
      </c>
      <c r="C2809">
        <v>108.62</v>
      </c>
      <c r="D2809" s="21" t="b" cm="1">
        <f t="array" ref="D2809">A2809=_xlfn.AGGREGATE(14,6,$A$2:$A$4815/((YEAR(A2809)=YEAR($A$2:$A$4815))*(MONTH(A2809)=MONTH($A$2:$A$4815))),1)</f>
        <v>0</v>
      </c>
    </row>
    <row r="2810" spans="1:4" x14ac:dyDescent="0.35">
      <c r="A2810" s="68">
        <v>41824</v>
      </c>
      <c r="B2810">
        <v>1985.44</v>
      </c>
      <c r="C2810">
        <v>108.62</v>
      </c>
      <c r="D2810" s="21" t="b" cm="1">
        <f t="array" ref="D2810">A2810=_xlfn.AGGREGATE(14,6,$A$2:$A$4815/((YEAR(A2810)=YEAR($A$2:$A$4815))*(MONTH(A2810)=MONTH($A$2:$A$4815))),1)</f>
        <v>0</v>
      </c>
    </row>
    <row r="2811" spans="1:4" x14ac:dyDescent="0.35">
      <c r="A2811" s="68">
        <v>41827</v>
      </c>
      <c r="B2811">
        <v>1977.65</v>
      </c>
      <c r="C2811">
        <v>108.65</v>
      </c>
      <c r="D2811" s="21" t="b" cm="1">
        <f t="array" ref="D2811">A2811=_xlfn.AGGREGATE(14,6,$A$2:$A$4815/((YEAR(A2811)=YEAR($A$2:$A$4815))*(MONTH(A2811)=MONTH($A$2:$A$4815))),1)</f>
        <v>0</v>
      </c>
    </row>
    <row r="2812" spans="1:4" x14ac:dyDescent="0.35">
      <c r="A2812" s="68">
        <v>41828</v>
      </c>
      <c r="B2812">
        <v>1963.71</v>
      </c>
      <c r="C2812">
        <v>108.87</v>
      </c>
      <c r="D2812" s="21" t="b" cm="1">
        <f t="array" ref="D2812">A2812=_xlfn.AGGREGATE(14,6,$A$2:$A$4815/((YEAR(A2812)=YEAR($A$2:$A$4815))*(MONTH(A2812)=MONTH($A$2:$A$4815))),1)</f>
        <v>0</v>
      </c>
    </row>
    <row r="2813" spans="1:4" x14ac:dyDescent="0.35">
      <c r="A2813" s="68">
        <v>41829</v>
      </c>
      <c r="B2813">
        <v>1972.83</v>
      </c>
      <c r="C2813">
        <v>108.96</v>
      </c>
      <c r="D2813" s="21" t="b" cm="1">
        <f t="array" ref="D2813">A2813=_xlfn.AGGREGATE(14,6,$A$2:$A$4815/((YEAR(A2813)=YEAR($A$2:$A$4815))*(MONTH(A2813)=MONTH($A$2:$A$4815))),1)</f>
        <v>0</v>
      </c>
    </row>
    <row r="2814" spans="1:4" x14ac:dyDescent="0.35">
      <c r="A2814" s="68">
        <v>41830</v>
      </c>
      <c r="B2814">
        <v>1964.68</v>
      </c>
      <c r="C2814">
        <v>109.01</v>
      </c>
      <c r="D2814" s="21" t="b" cm="1">
        <f t="array" ref="D2814">A2814=_xlfn.AGGREGATE(14,6,$A$2:$A$4815/((YEAR(A2814)=YEAR($A$2:$A$4815))*(MONTH(A2814)=MONTH($A$2:$A$4815))),1)</f>
        <v>0</v>
      </c>
    </row>
    <row r="2815" spans="1:4" x14ac:dyDescent="0.35">
      <c r="A2815" s="68">
        <v>41831</v>
      </c>
      <c r="B2815">
        <v>1967.57</v>
      </c>
      <c r="C2815">
        <v>109.16</v>
      </c>
      <c r="D2815" s="21" t="b" cm="1">
        <f t="array" ref="D2815">A2815=_xlfn.AGGREGATE(14,6,$A$2:$A$4815/((YEAR(A2815)=YEAR($A$2:$A$4815))*(MONTH(A2815)=MONTH($A$2:$A$4815))),1)</f>
        <v>0</v>
      </c>
    </row>
    <row r="2816" spans="1:4" x14ac:dyDescent="0.35">
      <c r="A2816" s="68">
        <v>41834</v>
      </c>
      <c r="B2816">
        <v>1977.1</v>
      </c>
      <c r="C2816">
        <v>109.07</v>
      </c>
      <c r="D2816" s="21" t="b" cm="1">
        <f t="array" ref="D2816">A2816=_xlfn.AGGREGATE(14,6,$A$2:$A$4815/((YEAR(A2816)=YEAR($A$2:$A$4815))*(MONTH(A2816)=MONTH($A$2:$A$4815))),1)</f>
        <v>0</v>
      </c>
    </row>
    <row r="2817" spans="1:4" x14ac:dyDescent="0.35">
      <c r="A2817" s="68">
        <v>41835</v>
      </c>
      <c r="B2817">
        <v>1973.28</v>
      </c>
      <c r="C2817">
        <v>108.93</v>
      </c>
      <c r="D2817" s="21" t="b" cm="1">
        <f t="array" ref="D2817">A2817=_xlfn.AGGREGATE(14,6,$A$2:$A$4815/((YEAR(A2817)=YEAR($A$2:$A$4815))*(MONTH(A2817)=MONTH($A$2:$A$4815))),1)</f>
        <v>0</v>
      </c>
    </row>
    <row r="2818" spans="1:4" x14ac:dyDescent="0.35">
      <c r="A2818" s="68">
        <v>41836</v>
      </c>
      <c r="B2818">
        <v>1981.57</v>
      </c>
      <c r="C2818">
        <v>109.02</v>
      </c>
      <c r="D2818" s="21" t="b" cm="1">
        <f t="array" ref="D2818">A2818=_xlfn.AGGREGATE(14,6,$A$2:$A$4815/((YEAR(A2818)=YEAR($A$2:$A$4815))*(MONTH(A2818)=MONTH($A$2:$A$4815))),1)</f>
        <v>0</v>
      </c>
    </row>
    <row r="2819" spans="1:4" x14ac:dyDescent="0.35">
      <c r="A2819" s="68">
        <v>41837</v>
      </c>
      <c r="B2819">
        <v>1958.12</v>
      </c>
      <c r="C2819">
        <v>109.34</v>
      </c>
      <c r="D2819" s="21" t="b" cm="1">
        <f t="array" ref="D2819">A2819=_xlfn.AGGREGATE(14,6,$A$2:$A$4815/((YEAR(A2819)=YEAR($A$2:$A$4815))*(MONTH(A2819)=MONTH($A$2:$A$4815))),1)</f>
        <v>0</v>
      </c>
    </row>
    <row r="2820" spans="1:4" x14ac:dyDescent="0.35">
      <c r="A2820" s="68">
        <v>41838</v>
      </c>
      <c r="B2820">
        <v>1978.22</v>
      </c>
      <c r="C2820">
        <v>109.22</v>
      </c>
      <c r="D2820" s="21" t="b" cm="1">
        <f t="array" ref="D2820">A2820=_xlfn.AGGREGATE(14,6,$A$2:$A$4815/((YEAR(A2820)=YEAR($A$2:$A$4815))*(MONTH(A2820)=MONTH($A$2:$A$4815))),1)</f>
        <v>0</v>
      </c>
    </row>
    <row r="2821" spans="1:4" x14ac:dyDescent="0.35">
      <c r="A2821" s="68">
        <v>41841</v>
      </c>
      <c r="B2821">
        <v>1973.63</v>
      </c>
      <c r="C2821">
        <v>109.26</v>
      </c>
      <c r="D2821" s="21" t="b" cm="1">
        <f t="array" ref="D2821">A2821=_xlfn.AGGREGATE(14,6,$A$2:$A$4815/((YEAR(A2821)=YEAR($A$2:$A$4815))*(MONTH(A2821)=MONTH($A$2:$A$4815))),1)</f>
        <v>0</v>
      </c>
    </row>
    <row r="2822" spans="1:4" x14ac:dyDescent="0.35">
      <c r="A2822" s="68">
        <v>41842</v>
      </c>
      <c r="B2822">
        <v>1983.53</v>
      </c>
      <c r="C2822">
        <v>109.44</v>
      </c>
      <c r="D2822" s="21" t="b" cm="1">
        <f t="array" ref="D2822">A2822=_xlfn.AGGREGATE(14,6,$A$2:$A$4815/((YEAR(A2822)=YEAR($A$2:$A$4815))*(MONTH(A2822)=MONTH($A$2:$A$4815))),1)</f>
        <v>0</v>
      </c>
    </row>
    <row r="2823" spans="1:4" x14ac:dyDescent="0.35">
      <c r="A2823" s="68">
        <v>41843</v>
      </c>
      <c r="B2823">
        <v>1987.01</v>
      </c>
      <c r="C2823">
        <v>109.46</v>
      </c>
      <c r="D2823" s="21" t="b" cm="1">
        <f t="array" ref="D2823">A2823=_xlfn.AGGREGATE(14,6,$A$2:$A$4815/((YEAR(A2823)=YEAR($A$2:$A$4815))*(MONTH(A2823)=MONTH($A$2:$A$4815))),1)</f>
        <v>0</v>
      </c>
    </row>
    <row r="2824" spans="1:4" x14ac:dyDescent="0.35">
      <c r="A2824" s="68">
        <v>41844</v>
      </c>
      <c r="B2824">
        <v>1987.98</v>
      </c>
      <c r="C2824">
        <v>109.12</v>
      </c>
      <c r="D2824" s="21" t="b" cm="1">
        <f t="array" ref="D2824">A2824=_xlfn.AGGREGATE(14,6,$A$2:$A$4815/((YEAR(A2824)=YEAR($A$2:$A$4815))*(MONTH(A2824)=MONTH($A$2:$A$4815))),1)</f>
        <v>0</v>
      </c>
    </row>
    <row r="2825" spans="1:4" x14ac:dyDescent="0.35">
      <c r="A2825" s="68">
        <v>41845</v>
      </c>
      <c r="B2825">
        <v>1978.34</v>
      </c>
      <c r="C2825">
        <v>109.33</v>
      </c>
      <c r="D2825" s="21" t="b" cm="1">
        <f t="array" ref="D2825">A2825=_xlfn.AGGREGATE(14,6,$A$2:$A$4815/((YEAR(A2825)=YEAR($A$2:$A$4815))*(MONTH(A2825)=MONTH($A$2:$A$4815))),1)</f>
        <v>0</v>
      </c>
    </row>
    <row r="2826" spans="1:4" x14ac:dyDescent="0.35">
      <c r="A2826" s="68">
        <v>41848</v>
      </c>
      <c r="B2826">
        <v>1978.91</v>
      </c>
      <c r="C2826">
        <v>109.35</v>
      </c>
      <c r="D2826" s="21" t="b" cm="1">
        <f t="array" ref="D2826">A2826=_xlfn.AGGREGATE(14,6,$A$2:$A$4815/((YEAR(A2826)=YEAR($A$2:$A$4815))*(MONTH(A2826)=MONTH($A$2:$A$4815))),1)</f>
        <v>0</v>
      </c>
    </row>
    <row r="2827" spans="1:4" x14ac:dyDescent="0.35">
      <c r="A2827" s="68">
        <v>41849</v>
      </c>
      <c r="B2827">
        <v>1969.95</v>
      </c>
      <c r="C2827">
        <v>109.46</v>
      </c>
      <c r="D2827" s="21" t="b" cm="1">
        <f t="array" ref="D2827">A2827=_xlfn.AGGREGATE(14,6,$A$2:$A$4815/((YEAR(A2827)=YEAR($A$2:$A$4815))*(MONTH(A2827)=MONTH($A$2:$A$4815))),1)</f>
        <v>0</v>
      </c>
    </row>
    <row r="2828" spans="1:4" x14ac:dyDescent="0.35">
      <c r="A2828" s="68">
        <v>41850</v>
      </c>
      <c r="B2828">
        <v>1970.07</v>
      </c>
      <c r="C2828">
        <v>109.07</v>
      </c>
      <c r="D2828" s="21" t="b" cm="1">
        <f t="array" ref="D2828">A2828=_xlfn.AGGREGATE(14,6,$A$2:$A$4815/((YEAR(A2828)=YEAR($A$2:$A$4815))*(MONTH(A2828)=MONTH($A$2:$A$4815))),1)</f>
        <v>0</v>
      </c>
    </row>
    <row r="2829" spans="1:4" x14ac:dyDescent="0.35">
      <c r="A2829" s="68">
        <v>41851</v>
      </c>
      <c r="B2829">
        <v>1930.67</v>
      </c>
      <c r="C2829">
        <v>108.93</v>
      </c>
      <c r="D2829" s="21" t="b" cm="1">
        <f t="array" ref="D2829">A2829=_xlfn.AGGREGATE(14,6,$A$2:$A$4815/((YEAR(A2829)=YEAR($A$2:$A$4815))*(MONTH(A2829)=MONTH($A$2:$A$4815))),1)</f>
        <v>1</v>
      </c>
    </row>
    <row r="2830" spans="1:4" x14ac:dyDescent="0.35">
      <c r="A2830" s="68">
        <v>41852</v>
      </c>
      <c r="B2830">
        <v>1925.15</v>
      </c>
      <c r="C2830">
        <v>109.14</v>
      </c>
      <c r="D2830" s="21" t="b" cm="1">
        <f t="array" ref="D2830">A2830=_xlfn.AGGREGATE(14,6,$A$2:$A$4815/((YEAR(A2830)=YEAR($A$2:$A$4815))*(MONTH(A2830)=MONTH($A$2:$A$4815))),1)</f>
        <v>0</v>
      </c>
    </row>
    <row r="2831" spans="1:4" x14ac:dyDescent="0.35">
      <c r="A2831" s="68">
        <v>41855</v>
      </c>
      <c r="B2831">
        <v>1938.99</v>
      </c>
      <c r="C2831">
        <v>109.12</v>
      </c>
      <c r="D2831" s="21" t="b" cm="1">
        <f t="array" ref="D2831">A2831=_xlfn.AGGREGATE(14,6,$A$2:$A$4815/((YEAR(A2831)=YEAR($A$2:$A$4815))*(MONTH(A2831)=MONTH($A$2:$A$4815))),1)</f>
        <v>0</v>
      </c>
    </row>
    <row r="2832" spans="1:4" x14ac:dyDescent="0.35">
      <c r="A2832" s="68">
        <v>41856</v>
      </c>
      <c r="B2832">
        <v>1920.21</v>
      </c>
      <c r="C2832">
        <v>109.12</v>
      </c>
      <c r="D2832" s="21" t="b" cm="1">
        <f t="array" ref="D2832">A2832=_xlfn.AGGREGATE(14,6,$A$2:$A$4815/((YEAR(A2832)=YEAR($A$2:$A$4815))*(MONTH(A2832)=MONTH($A$2:$A$4815))),1)</f>
        <v>0</v>
      </c>
    </row>
    <row r="2833" spans="1:4" x14ac:dyDescent="0.35">
      <c r="A2833" s="68">
        <v>41857</v>
      </c>
      <c r="B2833">
        <v>1920.24</v>
      </c>
      <c r="C2833">
        <v>109.13</v>
      </c>
      <c r="D2833" s="21" t="b" cm="1">
        <f t="array" ref="D2833">A2833=_xlfn.AGGREGATE(14,6,$A$2:$A$4815/((YEAR(A2833)=YEAR($A$2:$A$4815))*(MONTH(A2833)=MONTH($A$2:$A$4815))),1)</f>
        <v>0</v>
      </c>
    </row>
    <row r="2834" spans="1:4" x14ac:dyDescent="0.35">
      <c r="A2834" s="68">
        <v>41858</v>
      </c>
      <c r="B2834">
        <v>1909.57</v>
      </c>
      <c r="C2834">
        <v>109.34</v>
      </c>
      <c r="D2834" s="21" t="b" cm="1">
        <f t="array" ref="D2834">A2834=_xlfn.AGGREGATE(14,6,$A$2:$A$4815/((YEAR(A2834)=YEAR($A$2:$A$4815))*(MONTH(A2834)=MONTH($A$2:$A$4815))),1)</f>
        <v>0</v>
      </c>
    </row>
    <row r="2835" spans="1:4" x14ac:dyDescent="0.35">
      <c r="A2835" s="68">
        <v>41859</v>
      </c>
      <c r="B2835">
        <v>1931.59</v>
      </c>
      <c r="C2835">
        <v>109.38</v>
      </c>
      <c r="D2835" s="21" t="b" cm="1">
        <f t="array" ref="D2835">A2835=_xlfn.AGGREGATE(14,6,$A$2:$A$4815/((YEAR(A2835)=YEAR($A$2:$A$4815))*(MONTH(A2835)=MONTH($A$2:$A$4815))),1)</f>
        <v>0</v>
      </c>
    </row>
    <row r="2836" spans="1:4" x14ac:dyDescent="0.35">
      <c r="A2836" s="68">
        <v>41862</v>
      </c>
      <c r="B2836">
        <v>1936.92</v>
      </c>
      <c r="C2836">
        <v>109.39</v>
      </c>
      <c r="D2836" s="21" t="b" cm="1">
        <f t="array" ref="D2836">A2836=_xlfn.AGGREGATE(14,6,$A$2:$A$4815/((YEAR(A2836)=YEAR($A$2:$A$4815))*(MONTH(A2836)=MONTH($A$2:$A$4815))),1)</f>
        <v>0</v>
      </c>
    </row>
    <row r="2837" spans="1:4" x14ac:dyDescent="0.35">
      <c r="A2837" s="68">
        <v>41863</v>
      </c>
      <c r="B2837">
        <v>1933.75</v>
      </c>
      <c r="C2837">
        <v>109.34</v>
      </c>
      <c r="D2837" s="21" t="b" cm="1">
        <f t="array" ref="D2837">A2837=_xlfn.AGGREGATE(14,6,$A$2:$A$4815/((YEAR(A2837)=YEAR($A$2:$A$4815))*(MONTH(A2837)=MONTH($A$2:$A$4815))),1)</f>
        <v>0</v>
      </c>
    </row>
    <row r="2838" spans="1:4" x14ac:dyDescent="0.35">
      <c r="A2838" s="68">
        <v>41864</v>
      </c>
      <c r="B2838">
        <v>1946.72</v>
      </c>
      <c r="C2838">
        <v>109.56</v>
      </c>
      <c r="D2838" s="21" t="b" cm="1">
        <f t="array" ref="D2838">A2838=_xlfn.AGGREGATE(14,6,$A$2:$A$4815/((YEAR(A2838)=YEAR($A$2:$A$4815))*(MONTH(A2838)=MONTH($A$2:$A$4815))),1)</f>
        <v>0</v>
      </c>
    </row>
    <row r="2839" spans="1:4" x14ac:dyDescent="0.35">
      <c r="A2839" s="68">
        <v>41865</v>
      </c>
      <c r="B2839">
        <v>1955.18</v>
      </c>
      <c r="C2839">
        <v>109.62</v>
      </c>
      <c r="D2839" s="21" t="b" cm="1">
        <f t="array" ref="D2839">A2839=_xlfn.AGGREGATE(14,6,$A$2:$A$4815/((YEAR(A2839)=YEAR($A$2:$A$4815))*(MONTH(A2839)=MONTH($A$2:$A$4815))),1)</f>
        <v>0</v>
      </c>
    </row>
    <row r="2840" spans="1:4" x14ac:dyDescent="0.35">
      <c r="A2840" s="68">
        <v>41866</v>
      </c>
      <c r="B2840">
        <v>1955.06</v>
      </c>
      <c r="C2840">
        <v>109.89</v>
      </c>
      <c r="D2840" s="21" t="b" cm="1">
        <f t="array" ref="D2840">A2840=_xlfn.AGGREGATE(14,6,$A$2:$A$4815/((YEAR(A2840)=YEAR($A$2:$A$4815))*(MONTH(A2840)=MONTH($A$2:$A$4815))),1)</f>
        <v>0</v>
      </c>
    </row>
    <row r="2841" spans="1:4" x14ac:dyDescent="0.35">
      <c r="A2841" s="68">
        <v>41869</v>
      </c>
      <c r="B2841">
        <v>1971.74</v>
      </c>
      <c r="C2841">
        <v>109.66</v>
      </c>
      <c r="D2841" s="21" t="b" cm="1">
        <f t="array" ref="D2841">A2841=_xlfn.AGGREGATE(14,6,$A$2:$A$4815/((YEAR(A2841)=YEAR($A$2:$A$4815))*(MONTH(A2841)=MONTH($A$2:$A$4815))),1)</f>
        <v>0</v>
      </c>
    </row>
    <row r="2842" spans="1:4" x14ac:dyDescent="0.35">
      <c r="A2842" s="68">
        <v>41870</v>
      </c>
      <c r="B2842">
        <v>1981.6</v>
      </c>
      <c r="C2842">
        <v>109.51</v>
      </c>
      <c r="D2842" s="21" t="b" cm="1">
        <f t="array" ref="D2842">A2842=_xlfn.AGGREGATE(14,6,$A$2:$A$4815/((YEAR(A2842)=YEAR($A$2:$A$4815))*(MONTH(A2842)=MONTH($A$2:$A$4815))),1)</f>
        <v>0</v>
      </c>
    </row>
    <row r="2843" spans="1:4" x14ac:dyDescent="0.35">
      <c r="A2843" s="68">
        <v>41871</v>
      </c>
      <c r="B2843">
        <v>1986.51</v>
      </c>
      <c r="C2843">
        <v>109.39</v>
      </c>
      <c r="D2843" s="21" t="b" cm="1">
        <f t="array" ref="D2843">A2843=_xlfn.AGGREGATE(14,6,$A$2:$A$4815/((YEAR(A2843)=YEAR($A$2:$A$4815))*(MONTH(A2843)=MONTH($A$2:$A$4815))),1)</f>
        <v>0</v>
      </c>
    </row>
    <row r="2844" spans="1:4" x14ac:dyDescent="0.35">
      <c r="A2844" s="68">
        <v>41872</v>
      </c>
      <c r="B2844">
        <v>1992.37</v>
      </c>
      <c r="C2844">
        <v>109.58</v>
      </c>
      <c r="D2844" s="21" t="b" cm="1">
        <f t="array" ref="D2844">A2844=_xlfn.AGGREGATE(14,6,$A$2:$A$4815/((YEAR(A2844)=YEAR($A$2:$A$4815))*(MONTH(A2844)=MONTH($A$2:$A$4815))),1)</f>
        <v>0</v>
      </c>
    </row>
    <row r="2845" spans="1:4" x14ac:dyDescent="0.35">
      <c r="A2845" s="68">
        <v>41873</v>
      </c>
      <c r="B2845">
        <v>1988.4</v>
      </c>
      <c r="C2845">
        <v>109.56</v>
      </c>
      <c r="D2845" s="21" t="b" cm="1">
        <f t="array" ref="D2845">A2845=_xlfn.AGGREGATE(14,6,$A$2:$A$4815/((YEAR(A2845)=YEAR($A$2:$A$4815))*(MONTH(A2845)=MONTH($A$2:$A$4815))),1)</f>
        <v>0</v>
      </c>
    </row>
    <row r="2846" spans="1:4" x14ac:dyDescent="0.35">
      <c r="A2846" s="68">
        <v>41876</v>
      </c>
      <c r="B2846">
        <v>1997.92</v>
      </c>
      <c r="C2846">
        <v>109.65</v>
      </c>
      <c r="D2846" s="21" t="b" cm="1">
        <f t="array" ref="D2846">A2846=_xlfn.AGGREGATE(14,6,$A$2:$A$4815/((YEAR(A2846)=YEAR($A$2:$A$4815))*(MONTH(A2846)=MONTH($A$2:$A$4815))),1)</f>
        <v>0</v>
      </c>
    </row>
    <row r="2847" spans="1:4" x14ac:dyDescent="0.35">
      <c r="A2847" s="68">
        <v>41877</v>
      </c>
      <c r="B2847">
        <v>2000.02</v>
      </c>
      <c r="C2847">
        <v>109.66</v>
      </c>
      <c r="D2847" s="21" t="b" cm="1">
        <f t="array" ref="D2847">A2847=_xlfn.AGGREGATE(14,6,$A$2:$A$4815/((YEAR(A2847)=YEAR($A$2:$A$4815))*(MONTH(A2847)=MONTH($A$2:$A$4815))),1)</f>
        <v>0</v>
      </c>
    </row>
    <row r="2848" spans="1:4" x14ac:dyDescent="0.35">
      <c r="A2848" s="68">
        <v>41878</v>
      </c>
      <c r="B2848">
        <v>2000.12</v>
      </c>
      <c r="C2848">
        <v>109.8</v>
      </c>
      <c r="D2848" s="21" t="b" cm="1">
        <f t="array" ref="D2848">A2848=_xlfn.AGGREGATE(14,6,$A$2:$A$4815/((YEAR(A2848)=YEAR($A$2:$A$4815))*(MONTH(A2848)=MONTH($A$2:$A$4815))),1)</f>
        <v>0</v>
      </c>
    </row>
    <row r="2849" spans="1:4" x14ac:dyDescent="0.35">
      <c r="A2849" s="68">
        <v>41879</v>
      </c>
      <c r="B2849">
        <v>1996.74</v>
      </c>
      <c r="C2849">
        <v>110.02</v>
      </c>
      <c r="D2849" s="21" t="b" cm="1">
        <f t="array" ref="D2849">A2849=_xlfn.AGGREGATE(14,6,$A$2:$A$4815/((YEAR(A2849)=YEAR($A$2:$A$4815))*(MONTH(A2849)=MONTH($A$2:$A$4815))),1)</f>
        <v>0</v>
      </c>
    </row>
    <row r="2850" spans="1:4" x14ac:dyDescent="0.35">
      <c r="A2850" s="68">
        <v>41880</v>
      </c>
      <c r="B2850">
        <v>2003.37</v>
      </c>
      <c r="C2850">
        <v>109.98</v>
      </c>
      <c r="D2850" s="21" t="b" cm="1">
        <f t="array" ref="D2850">A2850=_xlfn.AGGREGATE(14,6,$A$2:$A$4815/((YEAR(A2850)=YEAR($A$2:$A$4815))*(MONTH(A2850)=MONTH($A$2:$A$4815))),1)</f>
        <v>1</v>
      </c>
    </row>
    <row r="2851" spans="1:4" x14ac:dyDescent="0.35">
      <c r="A2851" s="68">
        <v>41883</v>
      </c>
      <c r="B2851">
        <v>2003.37</v>
      </c>
      <c r="C2851">
        <v>109.98</v>
      </c>
      <c r="D2851" s="21" t="b" cm="1">
        <f t="array" ref="D2851">A2851=_xlfn.AGGREGATE(14,6,$A$2:$A$4815/((YEAR(A2851)=YEAR($A$2:$A$4815))*(MONTH(A2851)=MONTH($A$2:$A$4815))),1)</f>
        <v>0</v>
      </c>
    </row>
    <row r="2852" spans="1:4" x14ac:dyDescent="0.35">
      <c r="A2852" s="68">
        <v>41884</v>
      </c>
      <c r="B2852">
        <v>2002.28</v>
      </c>
      <c r="C2852">
        <v>109.45</v>
      </c>
      <c r="D2852" s="21" t="b" cm="1">
        <f t="array" ref="D2852">A2852=_xlfn.AGGREGATE(14,6,$A$2:$A$4815/((YEAR(A2852)=YEAR($A$2:$A$4815))*(MONTH(A2852)=MONTH($A$2:$A$4815))),1)</f>
        <v>0</v>
      </c>
    </row>
    <row r="2853" spans="1:4" x14ac:dyDescent="0.35">
      <c r="A2853" s="68">
        <v>41885</v>
      </c>
      <c r="B2853">
        <v>2000.72</v>
      </c>
      <c r="C2853">
        <v>109.57</v>
      </c>
      <c r="D2853" s="21" t="b" cm="1">
        <f t="array" ref="D2853">A2853=_xlfn.AGGREGATE(14,6,$A$2:$A$4815/((YEAR(A2853)=YEAR($A$2:$A$4815))*(MONTH(A2853)=MONTH($A$2:$A$4815))),1)</f>
        <v>0</v>
      </c>
    </row>
    <row r="2854" spans="1:4" x14ac:dyDescent="0.35">
      <c r="A2854" s="68">
        <v>41886</v>
      </c>
      <c r="B2854">
        <v>1997.65</v>
      </c>
      <c r="C2854">
        <v>109.43</v>
      </c>
      <c r="D2854" s="21" t="b" cm="1">
        <f t="array" ref="D2854">A2854=_xlfn.AGGREGATE(14,6,$A$2:$A$4815/((YEAR(A2854)=YEAR($A$2:$A$4815))*(MONTH(A2854)=MONTH($A$2:$A$4815))),1)</f>
        <v>0</v>
      </c>
    </row>
    <row r="2855" spans="1:4" x14ac:dyDescent="0.35">
      <c r="A2855" s="68">
        <v>41887</v>
      </c>
      <c r="B2855">
        <v>2007.71</v>
      </c>
      <c r="C2855">
        <v>109.37</v>
      </c>
      <c r="D2855" s="21" t="b" cm="1">
        <f t="array" ref="D2855">A2855=_xlfn.AGGREGATE(14,6,$A$2:$A$4815/((YEAR(A2855)=YEAR($A$2:$A$4815))*(MONTH(A2855)=MONTH($A$2:$A$4815))),1)</f>
        <v>0</v>
      </c>
    </row>
    <row r="2856" spans="1:4" x14ac:dyDescent="0.35">
      <c r="A2856" s="68">
        <v>41890</v>
      </c>
      <c r="B2856">
        <v>2001.54</v>
      </c>
      <c r="C2856">
        <v>109.26</v>
      </c>
      <c r="D2856" s="21" t="b" cm="1">
        <f t="array" ref="D2856">A2856=_xlfn.AGGREGATE(14,6,$A$2:$A$4815/((YEAR(A2856)=YEAR($A$2:$A$4815))*(MONTH(A2856)=MONTH($A$2:$A$4815))),1)</f>
        <v>0</v>
      </c>
    </row>
    <row r="2857" spans="1:4" x14ac:dyDescent="0.35">
      <c r="A2857" s="68">
        <v>41891</v>
      </c>
      <c r="B2857">
        <v>1988.44</v>
      </c>
      <c r="C2857">
        <v>109.11</v>
      </c>
      <c r="D2857" s="21" t="b" cm="1">
        <f t="array" ref="D2857">A2857=_xlfn.AGGREGATE(14,6,$A$2:$A$4815/((YEAR(A2857)=YEAR($A$2:$A$4815))*(MONTH(A2857)=MONTH($A$2:$A$4815))),1)</f>
        <v>0</v>
      </c>
    </row>
    <row r="2858" spans="1:4" x14ac:dyDescent="0.35">
      <c r="A2858" s="68">
        <v>41892</v>
      </c>
      <c r="B2858">
        <v>1995.69</v>
      </c>
      <c r="C2858">
        <v>108.96</v>
      </c>
      <c r="D2858" s="21" t="b" cm="1">
        <f t="array" ref="D2858">A2858=_xlfn.AGGREGATE(14,6,$A$2:$A$4815/((YEAR(A2858)=YEAR($A$2:$A$4815))*(MONTH(A2858)=MONTH($A$2:$A$4815))),1)</f>
        <v>0</v>
      </c>
    </row>
    <row r="2859" spans="1:4" x14ac:dyDescent="0.35">
      <c r="A2859" s="68">
        <v>41893</v>
      </c>
      <c r="B2859">
        <v>1997.45</v>
      </c>
      <c r="C2859">
        <v>108.85</v>
      </c>
      <c r="D2859" s="21" t="b" cm="1">
        <f t="array" ref="D2859">A2859=_xlfn.AGGREGATE(14,6,$A$2:$A$4815/((YEAR(A2859)=YEAR($A$2:$A$4815))*(MONTH(A2859)=MONTH($A$2:$A$4815))),1)</f>
        <v>0</v>
      </c>
    </row>
    <row r="2860" spans="1:4" x14ac:dyDescent="0.35">
      <c r="A2860" s="68">
        <v>41894</v>
      </c>
      <c r="B2860">
        <v>1985.54</v>
      </c>
      <c r="C2860">
        <v>108.63</v>
      </c>
      <c r="D2860" s="21" t="b" cm="1">
        <f t="array" ref="D2860">A2860=_xlfn.AGGREGATE(14,6,$A$2:$A$4815/((YEAR(A2860)=YEAR($A$2:$A$4815))*(MONTH(A2860)=MONTH($A$2:$A$4815))),1)</f>
        <v>0</v>
      </c>
    </row>
    <row r="2861" spans="1:4" x14ac:dyDescent="0.35">
      <c r="A2861" s="68">
        <v>41897</v>
      </c>
      <c r="B2861">
        <v>1984.13</v>
      </c>
      <c r="C2861">
        <v>108.61</v>
      </c>
      <c r="D2861" s="21" t="b" cm="1">
        <f t="array" ref="D2861">A2861=_xlfn.AGGREGATE(14,6,$A$2:$A$4815/((YEAR(A2861)=YEAR($A$2:$A$4815))*(MONTH(A2861)=MONTH($A$2:$A$4815))),1)</f>
        <v>0</v>
      </c>
    </row>
    <row r="2862" spans="1:4" x14ac:dyDescent="0.35">
      <c r="A2862" s="68">
        <v>41898</v>
      </c>
      <c r="B2862">
        <v>1998.98</v>
      </c>
      <c r="C2862">
        <v>108.61</v>
      </c>
      <c r="D2862" s="21" t="b" cm="1">
        <f t="array" ref="D2862">A2862=_xlfn.AGGREGATE(14,6,$A$2:$A$4815/((YEAR(A2862)=YEAR($A$2:$A$4815))*(MONTH(A2862)=MONTH($A$2:$A$4815))),1)</f>
        <v>0</v>
      </c>
    </row>
    <row r="2863" spans="1:4" x14ac:dyDescent="0.35">
      <c r="A2863" s="68">
        <v>41899</v>
      </c>
      <c r="B2863">
        <v>2001.57</v>
      </c>
      <c r="C2863">
        <v>108.49</v>
      </c>
      <c r="D2863" s="21" t="b" cm="1">
        <f t="array" ref="D2863">A2863=_xlfn.AGGREGATE(14,6,$A$2:$A$4815/((YEAR(A2863)=YEAR($A$2:$A$4815))*(MONTH(A2863)=MONTH($A$2:$A$4815))),1)</f>
        <v>0</v>
      </c>
    </row>
    <row r="2864" spans="1:4" x14ac:dyDescent="0.35">
      <c r="A2864" s="68">
        <v>41900</v>
      </c>
      <c r="B2864">
        <v>2011.36</v>
      </c>
      <c r="C2864">
        <v>108.5</v>
      </c>
      <c r="D2864" s="21" t="b" cm="1">
        <f t="array" ref="D2864">A2864=_xlfn.AGGREGATE(14,6,$A$2:$A$4815/((YEAR(A2864)=YEAR($A$2:$A$4815))*(MONTH(A2864)=MONTH($A$2:$A$4815))),1)</f>
        <v>0</v>
      </c>
    </row>
    <row r="2865" spans="1:4" x14ac:dyDescent="0.35">
      <c r="A2865" s="68">
        <v>41901</v>
      </c>
      <c r="B2865">
        <v>2010.4</v>
      </c>
      <c r="C2865">
        <v>108.68</v>
      </c>
      <c r="D2865" s="21" t="b" cm="1">
        <f t="array" ref="D2865">A2865=_xlfn.AGGREGATE(14,6,$A$2:$A$4815/((YEAR(A2865)=YEAR($A$2:$A$4815))*(MONTH(A2865)=MONTH($A$2:$A$4815))),1)</f>
        <v>0</v>
      </c>
    </row>
    <row r="2866" spans="1:4" x14ac:dyDescent="0.35">
      <c r="A2866" s="68">
        <v>41904</v>
      </c>
      <c r="B2866">
        <v>1994.29</v>
      </c>
      <c r="C2866">
        <v>108.83</v>
      </c>
      <c r="D2866" s="21" t="b" cm="1">
        <f t="array" ref="D2866">A2866=_xlfn.AGGREGATE(14,6,$A$2:$A$4815/((YEAR(A2866)=YEAR($A$2:$A$4815))*(MONTH(A2866)=MONTH($A$2:$A$4815))),1)</f>
        <v>0</v>
      </c>
    </row>
    <row r="2867" spans="1:4" x14ac:dyDescent="0.35">
      <c r="A2867" s="68">
        <v>41905</v>
      </c>
      <c r="B2867">
        <v>1982.77</v>
      </c>
      <c r="C2867">
        <v>108.93</v>
      </c>
      <c r="D2867" s="21" t="b" cm="1">
        <f t="array" ref="D2867">A2867=_xlfn.AGGREGATE(14,6,$A$2:$A$4815/((YEAR(A2867)=YEAR($A$2:$A$4815))*(MONTH(A2867)=MONTH($A$2:$A$4815))),1)</f>
        <v>0</v>
      </c>
    </row>
    <row r="2868" spans="1:4" x14ac:dyDescent="0.35">
      <c r="A2868" s="68">
        <v>41906</v>
      </c>
      <c r="B2868">
        <v>1998.3</v>
      </c>
      <c r="C2868">
        <v>108.86</v>
      </c>
      <c r="D2868" s="21" t="b" cm="1">
        <f t="array" ref="D2868">A2868=_xlfn.AGGREGATE(14,6,$A$2:$A$4815/((YEAR(A2868)=YEAR($A$2:$A$4815))*(MONTH(A2868)=MONTH($A$2:$A$4815))),1)</f>
        <v>0</v>
      </c>
    </row>
    <row r="2869" spans="1:4" x14ac:dyDescent="0.35">
      <c r="A2869" s="68">
        <v>41907</v>
      </c>
      <c r="B2869">
        <v>1965.99</v>
      </c>
      <c r="C2869">
        <v>109.07</v>
      </c>
      <c r="D2869" s="21" t="b" cm="1">
        <f t="array" ref="D2869">A2869=_xlfn.AGGREGATE(14,6,$A$2:$A$4815/((YEAR(A2869)=YEAR($A$2:$A$4815))*(MONTH(A2869)=MONTH($A$2:$A$4815))),1)</f>
        <v>0</v>
      </c>
    </row>
    <row r="2870" spans="1:4" x14ac:dyDescent="0.35">
      <c r="A2870" s="68">
        <v>41908</v>
      </c>
      <c r="B2870">
        <v>1982.85</v>
      </c>
      <c r="C2870">
        <v>109.06</v>
      </c>
      <c r="D2870" s="21" t="b" cm="1">
        <f t="array" ref="D2870">A2870=_xlfn.AGGREGATE(14,6,$A$2:$A$4815/((YEAR(A2870)=YEAR($A$2:$A$4815))*(MONTH(A2870)=MONTH($A$2:$A$4815))),1)</f>
        <v>0</v>
      </c>
    </row>
    <row r="2871" spans="1:4" x14ac:dyDescent="0.35">
      <c r="A2871" s="68">
        <v>41911</v>
      </c>
      <c r="B2871">
        <v>1977.8</v>
      </c>
      <c r="C2871">
        <v>109.18</v>
      </c>
      <c r="D2871" s="21" t="b" cm="1">
        <f t="array" ref="D2871">A2871=_xlfn.AGGREGATE(14,6,$A$2:$A$4815/((YEAR(A2871)=YEAR($A$2:$A$4815))*(MONTH(A2871)=MONTH($A$2:$A$4815))),1)</f>
        <v>0</v>
      </c>
    </row>
    <row r="2872" spans="1:4" x14ac:dyDescent="0.35">
      <c r="A2872" s="68">
        <v>41912</v>
      </c>
      <c r="B2872">
        <v>1972.29</v>
      </c>
      <c r="C2872">
        <v>109.11</v>
      </c>
      <c r="D2872" s="21" t="b" cm="1">
        <f t="array" ref="D2872">A2872=_xlfn.AGGREGATE(14,6,$A$2:$A$4815/((YEAR(A2872)=YEAR($A$2:$A$4815))*(MONTH(A2872)=MONTH($A$2:$A$4815))),1)</f>
        <v>1</v>
      </c>
    </row>
    <row r="2873" spans="1:4" x14ac:dyDescent="0.35">
      <c r="A2873" s="68">
        <v>41913</v>
      </c>
      <c r="B2873">
        <v>1946.16</v>
      </c>
      <c r="C2873">
        <v>109.53</v>
      </c>
      <c r="D2873" s="21" t="b" cm="1">
        <f t="array" ref="D2873">A2873=_xlfn.AGGREGATE(14,6,$A$2:$A$4815/((YEAR(A2873)=YEAR($A$2:$A$4815))*(MONTH(A2873)=MONTH($A$2:$A$4815))),1)</f>
        <v>0</v>
      </c>
    </row>
    <row r="2874" spans="1:4" x14ac:dyDescent="0.35">
      <c r="A2874" s="68">
        <v>41914</v>
      </c>
      <c r="B2874">
        <v>1946.17</v>
      </c>
      <c r="C2874">
        <v>109.35</v>
      </c>
      <c r="D2874" s="21" t="b" cm="1">
        <f t="array" ref="D2874">A2874=_xlfn.AGGREGATE(14,6,$A$2:$A$4815/((YEAR(A2874)=YEAR($A$2:$A$4815))*(MONTH(A2874)=MONTH($A$2:$A$4815))),1)</f>
        <v>0</v>
      </c>
    </row>
    <row r="2875" spans="1:4" x14ac:dyDescent="0.35">
      <c r="A2875" s="68">
        <v>41915</v>
      </c>
      <c r="B2875">
        <v>1967.9</v>
      </c>
      <c r="C2875">
        <v>109.3</v>
      </c>
      <c r="D2875" s="21" t="b" cm="1">
        <f t="array" ref="D2875">A2875=_xlfn.AGGREGATE(14,6,$A$2:$A$4815/((YEAR(A2875)=YEAR($A$2:$A$4815))*(MONTH(A2875)=MONTH($A$2:$A$4815))),1)</f>
        <v>0</v>
      </c>
    </row>
    <row r="2876" spans="1:4" x14ac:dyDescent="0.35">
      <c r="A2876" s="68">
        <v>41918</v>
      </c>
      <c r="B2876">
        <v>1964.82</v>
      </c>
      <c r="C2876">
        <v>109.4</v>
      </c>
      <c r="D2876" s="21" t="b" cm="1">
        <f t="array" ref="D2876">A2876=_xlfn.AGGREGATE(14,6,$A$2:$A$4815/((YEAR(A2876)=YEAR($A$2:$A$4815))*(MONTH(A2876)=MONTH($A$2:$A$4815))),1)</f>
        <v>0</v>
      </c>
    </row>
    <row r="2877" spans="1:4" x14ac:dyDescent="0.35">
      <c r="A2877" s="68">
        <v>41919</v>
      </c>
      <c r="B2877">
        <v>1935.1</v>
      </c>
      <c r="C2877">
        <v>109.82</v>
      </c>
      <c r="D2877" s="21" t="b" cm="1">
        <f t="array" ref="D2877">A2877=_xlfn.AGGREGATE(14,6,$A$2:$A$4815/((YEAR(A2877)=YEAR($A$2:$A$4815))*(MONTH(A2877)=MONTH($A$2:$A$4815))),1)</f>
        <v>0</v>
      </c>
    </row>
    <row r="2878" spans="1:4" x14ac:dyDescent="0.35">
      <c r="A2878" s="68">
        <v>41920</v>
      </c>
      <c r="B2878">
        <v>1968.89</v>
      </c>
      <c r="C2878">
        <v>110.13</v>
      </c>
      <c r="D2878" s="21" t="b" cm="1">
        <f t="array" ref="D2878">A2878=_xlfn.AGGREGATE(14,6,$A$2:$A$4815/((YEAR(A2878)=YEAR($A$2:$A$4815))*(MONTH(A2878)=MONTH($A$2:$A$4815))),1)</f>
        <v>0</v>
      </c>
    </row>
    <row r="2879" spans="1:4" x14ac:dyDescent="0.35">
      <c r="A2879" s="68">
        <v>41921</v>
      </c>
      <c r="B2879">
        <v>1928.21</v>
      </c>
      <c r="C2879">
        <v>109.91</v>
      </c>
      <c r="D2879" s="21" t="b" cm="1">
        <f t="array" ref="D2879">A2879=_xlfn.AGGREGATE(14,6,$A$2:$A$4815/((YEAR(A2879)=YEAR($A$2:$A$4815))*(MONTH(A2879)=MONTH($A$2:$A$4815))),1)</f>
        <v>0</v>
      </c>
    </row>
    <row r="2880" spans="1:4" x14ac:dyDescent="0.35">
      <c r="A2880" s="68">
        <v>41922</v>
      </c>
      <c r="B2880">
        <v>1906.13</v>
      </c>
      <c r="C2880">
        <v>109.99</v>
      </c>
      <c r="D2880" s="21" t="b" cm="1">
        <f t="array" ref="D2880">A2880=_xlfn.AGGREGATE(14,6,$A$2:$A$4815/((YEAR(A2880)=YEAR($A$2:$A$4815))*(MONTH(A2880)=MONTH($A$2:$A$4815))),1)</f>
        <v>0</v>
      </c>
    </row>
    <row r="2881" spans="1:4" x14ac:dyDescent="0.35">
      <c r="A2881" s="68">
        <v>41925</v>
      </c>
      <c r="B2881">
        <v>1874.74</v>
      </c>
      <c r="C2881">
        <v>110.31</v>
      </c>
      <c r="D2881" s="21" t="b" cm="1">
        <f t="array" ref="D2881">A2881=_xlfn.AGGREGATE(14,6,$A$2:$A$4815/((YEAR(A2881)=YEAR($A$2:$A$4815))*(MONTH(A2881)=MONTH($A$2:$A$4815))),1)</f>
        <v>0</v>
      </c>
    </row>
    <row r="2882" spans="1:4" x14ac:dyDescent="0.35">
      <c r="A2882" s="68">
        <v>41926</v>
      </c>
      <c r="B2882">
        <v>1877.7</v>
      </c>
      <c r="C2882">
        <v>110.56</v>
      </c>
      <c r="D2882" s="21" t="b" cm="1">
        <f t="array" ref="D2882">A2882=_xlfn.AGGREGATE(14,6,$A$2:$A$4815/((YEAR(A2882)=YEAR($A$2:$A$4815))*(MONTH(A2882)=MONTH($A$2:$A$4815))),1)</f>
        <v>0</v>
      </c>
    </row>
    <row r="2883" spans="1:4" x14ac:dyDescent="0.35">
      <c r="A2883" s="68">
        <v>41927</v>
      </c>
      <c r="B2883">
        <v>1862.49</v>
      </c>
      <c r="C2883">
        <v>110.76</v>
      </c>
      <c r="D2883" s="21" t="b" cm="1">
        <f t="array" ref="D2883">A2883=_xlfn.AGGREGATE(14,6,$A$2:$A$4815/((YEAR(A2883)=YEAR($A$2:$A$4815))*(MONTH(A2883)=MONTH($A$2:$A$4815))),1)</f>
        <v>0</v>
      </c>
    </row>
    <row r="2884" spans="1:4" x14ac:dyDescent="0.35">
      <c r="A2884" s="68">
        <v>41928</v>
      </c>
      <c r="B2884">
        <v>1862.76</v>
      </c>
      <c r="C2884">
        <v>110.67</v>
      </c>
      <c r="D2884" s="21" t="b" cm="1">
        <f t="array" ref="D2884">A2884=_xlfn.AGGREGATE(14,6,$A$2:$A$4815/((YEAR(A2884)=YEAR($A$2:$A$4815))*(MONTH(A2884)=MONTH($A$2:$A$4815))),1)</f>
        <v>0</v>
      </c>
    </row>
    <row r="2885" spans="1:4" x14ac:dyDescent="0.35">
      <c r="A2885" s="68">
        <v>41929</v>
      </c>
      <c r="B2885">
        <v>1886.76</v>
      </c>
      <c r="C2885">
        <v>110.52</v>
      </c>
      <c r="D2885" s="21" t="b" cm="1">
        <f t="array" ref="D2885">A2885=_xlfn.AGGREGATE(14,6,$A$2:$A$4815/((YEAR(A2885)=YEAR($A$2:$A$4815))*(MONTH(A2885)=MONTH($A$2:$A$4815))),1)</f>
        <v>0</v>
      </c>
    </row>
    <row r="2886" spans="1:4" x14ac:dyDescent="0.35">
      <c r="A2886" s="68">
        <v>41932</v>
      </c>
      <c r="B2886">
        <v>1904.01</v>
      </c>
      <c r="C2886">
        <v>110.65</v>
      </c>
      <c r="D2886" s="21" t="b" cm="1">
        <f t="array" ref="D2886">A2886=_xlfn.AGGREGATE(14,6,$A$2:$A$4815/((YEAR(A2886)=YEAR($A$2:$A$4815))*(MONTH(A2886)=MONTH($A$2:$A$4815))),1)</f>
        <v>0</v>
      </c>
    </row>
    <row r="2887" spans="1:4" x14ac:dyDescent="0.35">
      <c r="A2887" s="68">
        <v>41933</v>
      </c>
      <c r="B2887">
        <v>1941.28</v>
      </c>
      <c r="C2887">
        <v>110.55</v>
      </c>
      <c r="D2887" s="21" t="b" cm="1">
        <f t="array" ref="D2887">A2887=_xlfn.AGGREGATE(14,6,$A$2:$A$4815/((YEAR(A2887)=YEAR($A$2:$A$4815))*(MONTH(A2887)=MONTH($A$2:$A$4815))),1)</f>
        <v>0</v>
      </c>
    </row>
    <row r="2888" spans="1:4" x14ac:dyDescent="0.35">
      <c r="A2888" s="68">
        <v>41934</v>
      </c>
      <c r="B2888">
        <v>1927.11</v>
      </c>
      <c r="C2888">
        <v>110.49</v>
      </c>
      <c r="D2888" s="21" t="b" cm="1">
        <f t="array" ref="D2888">A2888=_xlfn.AGGREGATE(14,6,$A$2:$A$4815/((YEAR(A2888)=YEAR($A$2:$A$4815))*(MONTH(A2888)=MONTH($A$2:$A$4815))),1)</f>
        <v>0</v>
      </c>
    </row>
    <row r="2889" spans="1:4" x14ac:dyDescent="0.35">
      <c r="A2889" s="68">
        <v>41935</v>
      </c>
      <c r="B2889">
        <v>1950.82</v>
      </c>
      <c r="C2889">
        <v>110.23</v>
      </c>
      <c r="D2889" s="21" t="b" cm="1">
        <f t="array" ref="D2889">A2889=_xlfn.AGGREGATE(14,6,$A$2:$A$4815/((YEAR(A2889)=YEAR($A$2:$A$4815))*(MONTH(A2889)=MONTH($A$2:$A$4815))),1)</f>
        <v>0</v>
      </c>
    </row>
    <row r="2890" spans="1:4" x14ac:dyDescent="0.35">
      <c r="A2890" s="68">
        <v>41936</v>
      </c>
      <c r="B2890">
        <v>1964.58</v>
      </c>
      <c r="C2890">
        <v>110.27</v>
      </c>
      <c r="D2890" s="21" t="b" cm="1">
        <f t="array" ref="D2890">A2890=_xlfn.AGGREGATE(14,6,$A$2:$A$4815/((YEAR(A2890)=YEAR($A$2:$A$4815))*(MONTH(A2890)=MONTH($A$2:$A$4815))),1)</f>
        <v>0</v>
      </c>
    </row>
    <row r="2891" spans="1:4" x14ac:dyDescent="0.35">
      <c r="A2891" s="68">
        <v>41939</v>
      </c>
      <c r="B2891">
        <v>1961.63</v>
      </c>
      <c r="C2891">
        <v>110.31</v>
      </c>
      <c r="D2891" s="21" t="b" cm="1">
        <f t="array" ref="D2891">A2891=_xlfn.AGGREGATE(14,6,$A$2:$A$4815/((YEAR(A2891)=YEAR($A$2:$A$4815))*(MONTH(A2891)=MONTH($A$2:$A$4815))),1)</f>
        <v>0</v>
      </c>
    </row>
    <row r="2892" spans="1:4" x14ac:dyDescent="0.35">
      <c r="A2892" s="68">
        <v>41940</v>
      </c>
      <c r="B2892">
        <v>1985.05</v>
      </c>
      <c r="C2892">
        <v>110.14</v>
      </c>
      <c r="D2892" s="21" t="b" cm="1">
        <f t="array" ref="D2892">A2892=_xlfn.AGGREGATE(14,6,$A$2:$A$4815/((YEAR(A2892)=YEAR($A$2:$A$4815))*(MONTH(A2892)=MONTH($A$2:$A$4815))),1)</f>
        <v>0</v>
      </c>
    </row>
    <row r="2893" spans="1:4" x14ac:dyDescent="0.35">
      <c r="A2893" s="68">
        <v>41941</v>
      </c>
      <c r="B2893">
        <v>1982.3</v>
      </c>
      <c r="C2893">
        <v>109.9</v>
      </c>
      <c r="D2893" s="21" t="b" cm="1">
        <f t="array" ref="D2893">A2893=_xlfn.AGGREGATE(14,6,$A$2:$A$4815/((YEAR(A2893)=YEAR($A$2:$A$4815))*(MONTH(A2893)=MONTH($A$2:$A$4815))),1)</f>
        <v>0</v>
      </c>
    </row>
    <row r="2894" spans="1:4" x14ac:dyDescent="0.35">
      <c r="A2894" s="68">
        <v>41942</v>
      </c>
      <c r="B2894">
        <v>1994.65</v>
      </c>
      <c r="C2894">
        <v>110.08</v>
      </c>
      <c r="D2894" s="21" t="b" cm="1">
        <f t="array" ref="D2894">A2894=_xlfn.AGGREGATE(14,6,$A$2:$A$4815/((YEAR(A2894)=YEAR($A$2:$A$4815))*(MONTH(A2894)=MONTH($A$2:$A$4815))),1)</f>
        <v>0</v>
      </c>
    </row>
    <row r="2895" spans="1:4" x14ac:dyDescent="0.35">
      <c r="A2895" s="68">
        <v>41943</v>
      </c>
      <c r="B2895">
        <v>2018.05</v>
      </c>
      <c r="C2895">
        <v>110.08</v>
      </c>
      <c r="D2895" s="21" t="b" cm="1">
        <f t="array" ref="D2895">A2895=_xlfn.AGGREGATE(14,6,$A$2:$A$4815/((YEAR(A2895)=YEAR($A$2:$A$4815))*(MONTH(A2895)=MONTH($A$2:$A$4815))),1)</f>
        <v>1</v>
      </c>
    </row>
    <row r="2896" spans="1:4" x14ac:dyDescent="0.35">
      <c r="A2896" s="68">
        <v>41946</v>
      </c>
      <c r="B2896">
        <v>2017.81</v>
      </c>
      <c r="C2896">
        <v>109.68</v>
      </c>
      <c r="D2896" s="21" t="b" cm="1">
        <f t="array" ref="D2896">A2896=_xlfn.AGGREGATE(14,6,$A$2:$A$4815/((YEAR(A2896)=YEAR($A$2:$A$4815))*(MONTH(A2896)=MONTH($A$2:$A$4815))),1)</f>
        <v>0</v>
      </c>
    </row>
    <row r="2897" spans="1:4" x14ac:dyDescent="0.35">
      <c r="A2897" s="68">
        <v>41947</v>
      </c>
      <c r="B2897">
        <v>2012.1</v>
      </c>
      <c r="C2897">
        <v>109.69</v>
      </c>
      <c r="D2897" s="21" t="b" cm="1">
        <f t="array" ref="D2897">A2897=_xlfn.AGGREGATE(14,6,$A$2:$A$4815/((YEAR(A2897)=YEAR($A$2:$A$4815))*(MONTH(A2897)=MONTH($A$2:$A$4815))),1)</f>
        <v>0</v>
      </c>
    </row>
    <row r="2898" spans="1:4" x14ac:dyDescent="0.35">
      <c r="A2898" s="68">
        <v>41948</v>
      </c>
      <c r="B2898">
        <v>2023.57</v>
      </c>
      <c r="C2898">
        <v>109.73</v>
      </c>
      <c r="D2898" s="21" t="b" cm="1">
        <f t="array" ref="D2898">A2898=_xlfn.AGGREGATE(14,6,$A$2:$A$4815/((YEAR(A2898)=YEAR($A$2:$A$4815))*(MONTH(A2898)=MONTH($A$2:$A$4815))),1)</f>
        <v>0</v>
      </c>
    </row>
    <row r="2899" spans="1:4" x14ac:dyDescent="0.35">
      <c r="A2899" s="68">
        <v>41949</v>
      </c>
      <c r="B2899">
        <v>2031.21</v>
      </c>
      <c r="C2899">
        <v>109.54</v>
      </c>
      <c r="D2899" s="21" t="b" cm="1">
        <f t="array" ref="D2899">A2899=_xlfn.AGGREGATE(14,6,$A$2:$A$4815/((YEAR(A2899)=YEAR($A$2:$A$4815))*(MONTH(A2899)=MONTH($A$2:$A$4815))),1)</f>
        <v>0</v>
      </c>
    </row>
    <row r="2900" spans="1:4" x14ac:dyDescent="0.35">
      <c r="A2900" s="68">
        <v>41950</v>
      </c>
      <c r="B2900">
        <v>2031.92</v>
      </c>
      <c r="C2900">
        <v>109.91</v>
      </c>
      <c r="D2900" s="21" t="b" cm="1">
        <f t="array" ref="D2900">A2900=_xlfn.AGGREGATE(14,6,$A$2:$A$4815/((YEAR(A2900)=YEAR($A$2:$A$4815))*(MONTH(A2900)=MONTH($A$2:$A$4815))),1)</f>
        <v>0</v>
      </c>
    </row>
    <row r="2901" spans="1:4" x14ac:dyDescent="0.35">
      <c r="A2901" s="68">
        <v>41953</v>
      </c>
      <c r="B2901">
        <v>2038.26</v>
      </c>
      <c r="C2901">
        <v>109.65</v>
      </c>
      <c r="D2901" s="21" t="b" cm="1">
        <f t="array" ref="D2901">A2901=_xlfn.AGGREGATE(14,6,$A$2:$A$4815/((YEAR(A2901)=YEAR($A$2:$A$4815))*(MONTH(A2901)=MONTH($A$2:$A$4815))),1)</f>
        <v>0</v>
      </c>
    </row>
    <row r="2902" spans="1:4" x14ac:dyDescent="0.35">
      <c r="A2902" s="68">
        <v>41954</v>
      </c>
      <c r="B2902">
        <v>2039.68</v>
      </c>
      <c r="C2902">
        <v>109.7</v>
      </c>
      <c r="D2902" s="21" t="b" cm="1">
        <f t="array" ref="D2902">A2902=_xlfn.AGGREGATE(14,6,$A$2:$A$4815/((YEAR(A2902)=YEAR($A$2:$A$4815))*(MONTH(A2902)=MONTH($A$2:$A$4815))),1)</f>
        <v>0</v>
      </c>
    </row>
    <row r="2903" spans="1:4" x14ac:dyDescent="0.35">
      <c r="A2903" s="68">
        <v>41955</v>
      </c>
      <c r="B2903">
        <v>2038.25</v>
      </c>
      <c r="C2903">
        <v>109.71</v>
      </c>
      <c r="D2903" s="21" t="b" cm="1">
        <f t="array" ref="D2903">A2903=_xlfn.AGGREGATE(14,6,$A$2:$A$4815/((YEAR(A2903)=YEAR($A$2:$A$4815))*(MONTH(A2903)=MONTH($A$2:$A$4815))),1)</f>
        <v>0</v>
      </c>
    </row>
    <row r="2904" spans="1:4" x14ac:dyDescent="0.35">
      <c r="A2904" s="68">
        <v>41956</v>
      </c>
      <c r="B2904">
        <v>2039.33</v>
      </c>
      <c r="C2904">
        <v>109.76</v>
      </c>
      <c r="D2904" s="21" t="b" cm="1">
        <f t="array" ref="D2904">A2904=_xlfn.AGGREGATE(14,6,$A$2:$A$4815/((YEAR(A2904)=YEAR($A$2:$A$4815))*(MONTH(A2904)=MONTH($A$2:$A$4815))),1)</f>
        <v>0</v>
      </c>
    </row>
    <row r="2905" spans="1:4" x14ac:dyDescent="0.35">
      <c r="A2905" s="68">
        <v>41957</v>
      </c>
      <c r="B2905">
        <v>2039.82</v>
      </c>
      <c r="C2905">
        <v>109.86</v>
      </c>
      <c r="D2905" s="21" t="b" cm="1">
        <f t="array" ref="D2905">A2905=_xlfn.AGGREGATE(14,6,$A$2:$A$4815/((YEAR(A2905)=YEAR($A$2:$A$4815))*(MONTH(A2905)=MONTH($A$2:$A$4815))),1)</f>
        <v>0</v>
      </c>
    </row>
    <row r="2906" spans="1:4" x14ac:dyDescent="0.35">
      <c r="A2906" s="68">
        <v>41960</v>
      </c>
      <c r="B2906">
        <v>2041.32</v>
      </c>
      <c r="C2906">
        <v>109.73</v>
      </c>
      <c r="D2906" s="21" t="b" cm="1">
        <f t="array" ref="D2906">A2906=_xlfn.AGGREGATE(14,6,$A$2:$A$4815/((YEAR(A2906)=YEAR($A$2:$A$4815))*(MONTH(A2906)=MONTH($A$2:$A$4815))),1)</f>
        <v>0</v>
      </c>
    </row>
    <row r="2907" spans="1:4" x14ac:dyDescent="0.35">
      <c r="A2907" s="68">
        <v>41961</v>
      </c>
      <c r="B2907">
        <v>2051.8000000000002</v>
      </c>
      <c r="C2907">
        <v>109.83</v>
      </c>
      <c r="D2907" s="21" t="b" cm="1">
        <f t="array" ref="D2907">A2907=_xlfn.AGGREGATE(14,6,$A$2:$A$4815/((YEAR(A2907)=YEAR($A$2:$A$4815))*(MONTH(A2907)=MONTH($A$2:$A$4815))),1)</f>
        <v>0</v>
      </c>
    </row>
    <row r="2908" spans="1:4" x14ac:dyDescent="0.35">
      <c r="A2908" s="68">
        <v>41962</v>
      </c>
      <c r="B2908">
        <v>2048.7199999999998</v>
      </c>
      <c r="C2908">
        <v>109.57</v>
      </c>
      <c r="D2908" s="21" t="b" cm="1">
        <f t="array" ref="D2908">A2908=_xlfn.AGGREGATE(14,6,$A$2:$A$4815/((YEAR(A2908)=YEAR($A$2:$A$4815))*(MONTH(A2908)=MONTH($A$2:$A$4815))),1)</f>
        <v>0</v>
      </c>
    </row>
    <row r="2909" spans="1:4" x14ac:dyDescent="0.35">
      <c r="A2909" s="68">
        <v>41963</v>
      </c>
      <c r="B2909">
        <v>2052.75</v>
      </c>
      <c r="C2909">
        <v>109.77</v>
      </c>
      <c r="D2909" s="21" t="b" cm="1">
        <f t="array" ref="D2909">A2909=_xlfn.AGGREGATE(14,6,$A$2:$A$4815/((YEAR(A2909)=YEAR($A$2:$A$4815))*(MONTH(A2909)=MONTH($A$2:$A$4815))),1)</f>
        <v>0</v>
      </c>
    </row>
    <row r="2910" spans="1:4" x14ac:dyDescent="0.35">
      <c r="A2910" s="68">
        <v>41964</v>
      </c>
      <c r="B2910">
        <v>2063.5</v>
      </c>
      <c r="C2910">
        <v>109.9</v>
      </c>
      <c r="D2910" s="21" t="b" cm="1">
        <f t="array" ref="D2910">A2910=_xlfn.AGGREGATE(14,6,$A$2:$A$4815/((YEAR(A2910)=YEAR($A$2:$A$4815))*(MONTH(A2910)=MONTH($A$2:$A$4815))),1)</f>
        <v>0</v>
      </c>
    </row>
    <row r="2911" spans="1:4" x14ac:dyDescent="0.35">
      <c r="A2911" s="68">
        <v>41967</v>
      </c>
      <c r="B2911">
        <v>2069.41</v>
      </c>
      <c r="C2911">
        <v>109.94</v>
      </c>
      <c r="D2911" s="21" t="b" cm="1">
        <f t="array" ref="D2911">A2911=_xlfn.AGGREGATE(14,6,$A$2:$A$4815/((YEAR(A2911)=YEAR($A$2:$A$4815))*(MONTH(A2911)=MONTH($A$2:$A$4815))),1)</f>
        <v>0</v>
      </c>
    </row>
    <row r="2912" spans="1:4" x14ac:dyDescent="0.35">
      <c r="A2912" s="68">
        <v>41968</v>
      </c>
      <c r="B2912">
        <v>2067.0300000000002</v>
      </c>
      <c r="C2912">
        <v>110.18</v>
      </c>
      <c r="D2912" s="21" t="b" cm="1">
        <f t="array" ref="D2912">A2912=_xlfn.AGGREGATE(14,6,$A$2:$A$4815/((YEAR(A2912)=YEAR($A$2:$A$4815))*(MONTH(A2912)=MONTH($A$2:$A$4815))),1)</f>
        <v>0</v>
      </c>
    </row>
    <row r="2913" spans="1:4" x14ac:dyDescent="0.35">
      <c r="A2913" s="68">
        <v>41969</v>
      </c>
      <c r="B2913">
        <v>2072.83</v>
      </c>
      <c r="C2913">
        <v>110.27</v>
      </c>
      <c r="D2913" s="21" t="b" cm="1">
        <f t="array" ref="D2913">A2913=_xlfn.AGGREGATE(14,6,$A$2:$A$4815/((YEAR(A2913)=YEAR($A$2:$A$4815))*(MONTH(A2913)=MONTH($A$2:$A$4815))),1)</f>
        <v>0</v>
      </c>
    </row>
    <row r="2914" spans="1:4" x14ac:dyDescent="0.35">
      <c r="A2914" s="68">
        <v>41970</v>
      </c>
      <c r="B2914">
        <v>2072.83</v>
      </c>
      <c r="C2914">
        <v>110.27</v>
      </c>
      <c r="D2914" s="21" t="b" cm="1">
        <f t="array" ref="D2914">A2914=_xlfn.AGGREGATE(14,6,$A$2:$A$4815/((YEAR(A2914)=YEAR($A$2:$A$4815))*(MONTH(A2914)=MONTH($A$2:$A$4815))),1)</f>
        <v>0</v>
      </c>
    </row>
    <row r="2915" spans="1:4" x14ac:dyDescent="0.35">
      <c r="A2915" s="68">
        <v>41971</v>
      </c>
      <c r="B2915">
        <v>2067.56</v>
      </c>
      <c r="C2915">
        <v>110.61</v>
      </c>
      <c r="D2915" s="21" t="b" cm="1">
        <f t="array" ref="D2915">A2915=_xlfn.AGGREGATE(14,6,$A$2:$A$4815/((YEAR(A2915)=YEAR($A$2:$A$4815))*(MONTH(A2915)=MONTH($A$2:$A$4815))),1)</f>
        <v>1</v>
      </c>
    </row>
    <row r="2916" spans="1:4" x14ac:dyDescent="0.35">
      <c r="A2916" s="68">
        <v>41974</v>
      </c>
      <c r="B2916">
        <v>2053.44</v>
      </c>
      <c r="C2916">
        <v>110.08</v>
      </c>
      <c r="D2916" s="21" t="b" cm="1">
        <f t="array" ref="D2916">A2916=_xlfn.AGGREGATE(14,6,$A$2:$A$4815/((YEAR(A2916)=YEAR($A$2:$A$4815))*(MONTH(A2916)=MONTH($A$2:$A$4815))),1)</f>
        <v>0</v>
      </c>
    </row>
    <row r="2917" spans="1:4" x14ac:dyDescent="0.35">
      <c r="A2917" s="68">
        <v>41975</v>
      </c>
      <c r="B2917">
        <v>2066.5500000000002</v>
      </c>
      <c r="C2917">
        <v>109.86</v>
      </c>
      <c r="D2917" s="21" t="b" cm="1">
        <f t="array" ref="D2917">A2917=_xlfn.AGGREGATE(14,6,$A$2:$A$4815/((YEAR(A2917)=YEAR($A$2:$A$4815))*(MONTH(A2917)=MONTH($A$2:$A$4815))),1)</f>
        <v>0</v>
      </c>
    </row>
    <row r="2918" spans="1:4" x14ac:dyDescent="0.35">
      <c r="A2918" s="68">
        <v>41976</v>
      </c>
      <c r="B2918">
        <v>2074.33</v>
      </c>
      <c r="C2918">
        <v>109.76</v>
      </c>
      <c r="D2918" s="21" t="b" cm="1">
        <f t="array" ref="D2918">A2918=_xlfn.AGGREGATE(14,6,$A$2:$A$4815/((YEAR(A2918)=YEAR($A$2:$A$4815))*(MONTH(A2918)=MONTH($A$2:$A$4815))),1)</f>
        <v>0</v>
      </c>
    </row>
    <row r="2919" spans="1:4" x14ac:dyDescent="0.35">
      <c r="A2919" s="68">
        <v>41977</v>
      </c>
      <c r="B2919">
        <v>2071.92</v>
      </c>
      <c r="C2919">
        <v>110.09</v>
      </c>
      <c r="D2919" s="21" t="b" cm="1">
        <f t="array" ref="D2919">A2919=_xlfn.AGGREGATE(14,6,$A$2:$A$4815/((YEAR(A2919)=YEAR($A$2:$A$4815))*(MONTH(A2919)=MONTH($A$2:$A$4815))),1)</f>
        <v>0</v>
      </c>
    </row>
    <row r="2920" spans="1:4" x14ac:dyDescent="0.35">
      <c r="A2920" s="68">
        <v>41978</v>
      </c>
      <c r="B2920">
        <v>2075.37</v>
      </c>
      <c r="C2920">
        <v>109.62</v>
      </c>
      <c r="D2920" s="21" t="b" cm="1">
        <f t="array" ref="D2920">A2920=_xlfn.AGGREGATE(14,6,$A$2:$A$4815/((YEAR(A2920)=YEAR($A$2:$A$4815))*(MONTH(A2920)=MONTH($A$2:$A$4815))),1)</f>
        <v>0</v>
      </c>
    </row>
    <row r="2921" spans="1:4" x14ac:dyDescent="0.35">
      <c r="A2921" s="68">
        <v>41981</v>
      </c>
      <c r="B2921">
        <v>2060.31</v>
      </c>
      <c r="C2921">
        <v>109.89</v>
      </c>
      <c r="D2921" s="21" t="b" cm="1">
        <f t="array" ref="D2921">A2921=_xlfn.AGGREGATE(14,6,$A$2:$A$4815/((YEAR(A2921)=YEAR($A$2:$A$4815))*(MONTH(A2921)=MONTH($A$2:$A$4815))),1)</f>
        <v>0</v>
      </c>
    </row>
    <row r="2922" spans="1:4" x14ac:dyDescent="0.35">
      <c r="A2922" s="68">
        <v>41982</v>
      </c>
      <c r="B2922">
        <v>2059.8200000000002</v>
      </c>
      <c r="C2922">
        <v>110.06</v>
      </c>
      <c r="D2922" s="21" t="b" cm="1">
        <f t="array" ref="D2922">A2922=_xlfn.AGGREGATE(14,6,$A$2:$A$4815/((YEAR(A2922)=YEAR($A$2:$A$4815))*(MONTH(A2922)=MONTH($A$2:$A$4815))),1)</f>
        <v>0</v>
      </c>
    </row>
    <row r="2923" spans="1:4" x14ac:dyDescent="0.35">
      <c r="A2923" s="68">
        <v>41983</v>
      </c>
      <c r="B2923">
        <v>2026.14</v>
      </c>
      <c r="C2923">
        <v>110.25</v>
      </c>
      <c r="D2923" s="21" t="b" cm="1">
        <f t="array" ref="D2923">A2923=_xlfn.AGGREGATE(14,6,$A$2:$A$4815/((YEAR(A2923)=YEAR($A$2:$A$4815))*(MONTH(A2923)=MONTH($A$2:$A$4815))),1)</f>
        <v>0</v>
      </c>
    </row>
    <row r="2924" spans="1:4" x14ac:dyDescent="0.35">
      <c r="A2924" s="68">
        <v>41984</v>
      </c>
      <c r="B2924">
        <v>2035.33</v>
      </c>
      <c r="C2924">
        <v>110.21</v>
      </c>
      <c r="D2924" s="21" t="b" cm="1">
        <f t="array" ref="D2924">A2924=_xlfn.AGGREGATE(14,6,$A$2:$A$4815/((YEAR(A2924)=YEAR($A$2:$A$4815))*(MONTH(A2924)=MONTH($A$2:$A$4815))),1)</f>
        <v>0</v>
      </c>
    </row>
    <row r="2925" spans="1:4" x14ac:dyDescent="0.35">
      <c r="A2925" s="68">
        <v>41985</v>
      </c>
      <c r="B2925">
        <v>2002.33</v>
      </c>
      <c r="C2925">
        <v>110.56</v>
      </c>
      <c r="D2925" s="21" t="b" cm="1">
        <f t="array" ref="D2925">A2925=_xlfn.AGGREGATE(14,6,$A$2:$A$4815/((YEAR(A2925)=YEAR($A$2:$A$4815))*(MONTH(A2925)=MONTH($A$2:$A$4815))),1)</f>
        <v>0</v>
      </c>
    </row>
    <row r="2926" spans="1:4" x14ac:dyDescent="0.35">
      <c r="A2926" s="68">
        <v>41988</v>
      </c>
      <c r="B2926">
        <v>1989.63</v>
      </c>
      <c r="C2926">
        <v>110.26</v>
      </c>
      <c r="D2926" s="21" t="b" cm="1">
        <f t="array" ref="D2926">A2926=_xlfn.AGGREGATE(14,6,$A$2:$A$4815/((YEAR(A2926)=YEAR($A$2:$A$4815))*(MONTH(A2926)=MONTH($A$2:$A$4815))),1)</f>
        <v>0</v>
      </c>
    </row>
    <row r="2927" spans="1:4" x14ac:dyDescent="0.35">
      <c r="A2927" s="68">
        <v>41989</v>
      </c>
      <c r="B2927">
        <v>1972.74</v>
      </c>
      <c r="C2927">
        <v>110.53</v>
      </c>
      <c r="D2927" s="21" t="b" cm="1">
        <f t="array" ref="D2927">A2927=_xlfn.AGGREGATE(14,6,$A$2:$A$4815/((YEAR(A2927)=YEAR($A$2:$A$4815))*(MONTH(A2927)=MONTH($A$2:$A$4815))),1)</f>
        <v>0</v>
      </c>
    </row>
    <row r="2928" spans="1:4" x14ac:dyDescent="0.35">
      <c r="A2928" s="68">
        <v>41990</v>
      </c>
      <c r="B2928">
        <v>2012.89</v>
      </c>
      <c r="C2928">
        <v>110.39</v>
      </c>
      <c r="D2928" s="21" t="b" cm="1">
        <f t="array" ref="D2928">A2928=_xlfn.AGGREGATE(14,6,$A$2:$A$4815/((YEAR(A2928)=YEAR($A$2:$A$4815))*(MONTH(A2928)=MONTH($A$2:$A$4815))),1)</f>
        <v>0</v>
      </c>
    </row>
    <row r="2929" spans="1:4" x14ac:dyDescent="0.35">
      <c r="A2929" s="68">
        <v>41991</v>
      </c>
      <c r="B2929">
        <v>2061.23</v>
      </c>
      <c r="C2929">
        <v>110.1</v>
      </c>
      <c r="D2929" s="21" t="b" cm="1">
        <f t="array" ref="D2929">A2929=_xlfn.AGGREGATE(14,6,$A$2:$A$4815/((YEAR(A2929)=YEAR($A$2:$A$4815))*(MONTH(A2929)=MONTH($A$2:$A$4815))),1)</f>
        <v>0</v>
      </c>
    </row>
    <row r="2930" spans="1:4" x14ac:dyDescent="0.35">
      <c r="A2930" s="68">
        <v>41992</v>
      </c>
      <c r="B2930">
        <v>2070.65</v>
      </c>
      <c r="C2930">
        <v>110.28</v>
      </c>
      <c r="D2930" s="21" t="b" cm="1">
        <f t="array" ref="D2930">A2930=_xlfn.AGGREGATE(14,6,$A$2:$A$4815/((YEAR(A2930)=YEAR($A$2:$A$4815))*(MONTH(A2930)=MONTH($A$2:$A$4815))),1)</f>
        <v>0</v>
      </c>
    </row>
    <row r="2931" spans="1:4" x14ac:dyDescent="0.35">
      <c r="A2931" s="68">
        <v>41995</v>
      </c>
      <c r="B2931">
        <v>2078.54</v>
      </c>
      <c r="C2931">
        <v>110.45</v>
      </c>
      <c r="D2931" s="21" t="b" cm="1">
        <f t="array" ref="D2931">A2931=_xlfn.AGGREGATE(14,6,$A$2:$A$4815/((YEAR(A2931)=YEAR($A$2:$A$4815))*(MONTH(A2931)=MONTH($A$2:$A$4815))),1)</f>
        <v>0</v>
      </c>
    </row>
    <row r="2932" spans="1:4" x14ac:dyDescent="0.35">
      <c r="A2932" s="68">
        <v>41996</v>
      </c>
      <c r="B2932">
        <v>2082.17</v>
      </c>
      <c r="C2932">
        <v>109.94</v>
      </c>
      <c r="D2932" s="21" t="b" cm="1">
        <f t="array" ref="D2932">A2932=_xlfn.AGGREGATE(14,6,$A$2:$A$4815/((YEAR(A2932)=YEAR($A$2:$A$4815))*(MONTH(A2932)=MONTH($A$2:$A$4815))),1)</f>
        <v>0</v>
      </c>
    </row>
    <row r="2933" spans="1:4" x14ac:dyDescent="0.35">
      <c r="A2933" s="68">
        <v>41997</v>
      </c>
      <c r="B2933">
        <v>2081.88</v>
      </c>
      <c r="C2933">
        <v>109.69</v>
      </c>
      <c r="D2933" s="21" t="b" cm="1">
        <f t="array" ref="D2933">A2933=_xlfn.AGGREGATE(14,6,$A$2:$A$4815/((YEAR(A2933)=YEAR($A$2:$A$4815))*(MONTH(A2933)=MONTH($A$2:$A$4815))),1)</f>
        <v>0</v>
      </c>
    </row>
    <row r="2934" spans="1:4" x14ac:dyDescent="0.35">
      <c r="A2934" s="68">
        <v>41998</v>
      </c>
      <c r="B2934">
        <v>2081.88</v>
      </c>
      <c r="C2934">
        <v>109.69</v>
      </c>
      <c r="D2934" s="21" t="b" cm="1">
        <f t="array" ref="D2934">A2934=_xlfn.AGGREGATE(14,6,$A$2:$A$4815/((YEAR(A2934)=YEAR($A$2:$A$4815))*(MONTH(A2934)=MONTH($A$2:$A$4815))),1)</f>
        <v>0</v>
      </c>
    </row>
    <row r="2935" spans="1:4" x14ac:dyDescent="0.35">
      <c r="A2935" s="68">
        <v>41999</v>
      </c>
      <c r="B2935">
        <v>2088.77</v>
      </c>
      <c r="C2935">
        <v>109.74</v>
      </c>
      <c r="D2935" s="21" t="b" cm="1">
        <f t="array" ref="D2935">A2935=_xlfn.AGGREGATE(14,6,$A$2:$A$4815/((YEAR(A2935)=YEAR($A$2:$A$4815))*(MONTH(A2935)=MONTH($A$2:$A$4815))),1)</f>
        <v>0</v>
      </c>
    </row>
    <row r="2936" spans="1:4" x14ac:dyDescent="0.35">
      <c r="A2936" s="68">
        <v>42002</v>
      </c>
      <c r="B2936">
        <v>2090.5700000000002</v>
      </c>
      <c r="C2936">
        <v>109.97</v>
      </c>
      <c r="D2936" s="21" t="b" cm="1">
        <f t="array" ref="D2936">A2936=_xlfn.AGGREGATE(14,6,$A$2:$A$4815/((YEAR(A2936)=YEAR($A$2:$A$4815))*(MONTH(A2936)=MONTH($A$2:$A$4815))),1)</f>
        <v>0</v>
      </c>
    </row>
    <row r="2937" spans="1:4" x14ac:dyDescent="0.35">
      <c r="A2937" s="68">
        <v>42003</v>
      </c>
      <c r="B2937">
        <v>2080.35</v>
      </c>
      <c r="C2937">
        <v>110.09</v>
      </c>
      <c r="D2937" s="21" t="b" cm="1">
        <f t="array" ref="D2937">A2937=_xlfn.AGGREGATE(14,6,$A$2:$A$4815/((YEAR(A2937)=YEAR($A$2:$A$4815))*(MONTH(A2937)=MONTH($A$2:$A$4815))),1)</f>
        <v>0</v>
      </c>
    </row>
    <row r="2938" spans="1:4" x14ac:dyDescent="0.35">
      <c r="A2938" s="68">
        <v>42004</v>
      </c>
      <c r="B2938">
        <v>2058.9</v>
      </c>
      <c r="C2938">
        <v>110.12</v>
      </c>
      <c r="D2938" s="21" t="b" cm="1">
        <f t="array" ref="D2938">A2938=_xlfn.AGGREGATE(14,6,$A$2:$A$4815/((YEAR(A2938)=YEAR($A$2:$A$4815))*(MONTH(A2938)=MONTH($A$2:$A$4815))),1)</f>
        <v>1</v>
      </c>
    </row>
    <row r="2939" spans="1:4" x14ac:dyDescent="0.35">
      <c r="A2939" s="68">
        <v>42005</v>
      </c>
      <c r="B2939">
        <v>2058.9</v>
      </c>
      <c r="C2939">
        <v>110.12</v>
      </c>
      <c r="D2939" s="21" t="b" cm="1">
        <f t="array" ref="D2939">A2939=_xlfn.AGGREGATE(14,6,$A$2:$A$4815/((YEAR(A2939)=YEAR($A$2:$A$4815))*(MONTH(A2939)=MONTH($A$2:$A$4815))),1)</f>
        <v>0</v>
      </c>
    </row>
    <row r="2940" spans="1:4" x14ac:dyDescent="0.35">
      <c r="A2940" s="68">
        <v>42006</v>
      </c>
      <c r="B2940">
        <v>2058.1999999999998</v>
      </c>
      <c r="C2940">
        <v>110.43</v>
      </c>
      <c r="D2940" s="21" t="b" cm="1">
        <f t="array" ref="D2940">A2940=_xlfn.AGGREGATE(14,6,$A$2:$A$4815/((YEAR(A2940)=YEAR($A$2:$A$4815))*(MONTH(A2940)=MONTH($A$2:$A$4815))),1)</f>
        <v>0</v>
      </c>
    </row>
    <row r="2941" spans="1:4" x14ac:dyDescent="0.35">
      <c r="A2941" s="68">
        <v>42009</v>
      </c>
      <c r="B2941">
        <v>2020.58</v>
      </c>
      <c r="C2941">
        <v>110.67</v>
      </c>
      <c r="D2941" s="21" t="b" cm="1">
        <f t="array" ref="D2941">A2941=_xlfn.AGGREGATE(14,6,$A$2:$A$4815/((YEAR(A2941)=YEAR($A$2:$A$4815))*(MONTH(A2941)=MONTH($A$2:$A$4815))),1)</f>
        <v>0</v>
      </c>
    </row>
    <row r="2942" spans="1:4" x14ac:dyDescent="0.35">
      <c r="A2942" s="68">
        <v>42010</v>
      </c>
      <c r="B2942">
        <v>2002.61</v>
      </c>
      <c r="C2942">
        <v>110.95</v>
      </c>
      <c r="D2942" s="21" t="b" cm="1">
        <f t="array" ref="D2942">A2942=_xlfn.AGGREGATE(14,6,$A$2:$A$4815/((YEAR(A2942)=YEAR($A$2:$A$4815))*(MONTH(A2942)=MONTH($A$2:$A$4815))),1)</f>
        <v>0</v>
      </c>
    </row>
    <row r="2943" spans="1:4" x14ac:dyDescent="0.35">
      <c r="A2943" s="68">
        <v>42011</v>
      </c>
      <c r="B2943">
        <v>2025.9</v>
      </c>
      <c r="C2943">
        <v>110.93</v>
      </c>
      <c r="D2943" s="21" t="b" cm="1">
        <f t="array" ref="D2943">A2943=_xlfn.AGGREGATE(14,6,$A$2:$A$4815/((YEAR(A2943)=YEAR($A$2:$A$4815))*(MONTH(A2943)=MONTH($A$2:$A$4815))),1)</f>
        <v>0</v>
      </c>
    </row>
    <row r="2944" spans="1:4" x14ac:dyDescent="0.35">
      <c r="A2944" s="68">
        <v>42012</v>
      </c>
      <c r="B2944">
        <v>2062.14</v>
      </c>
      <c r="C2944">
        <v>110.76</v>
      </c>
      <c r="D2944" s="21" t="b" cm="1">
        <f t="array" ref="D2944">A2944=_xlfn.AGGREGATE(14,6,$A$2:$A$4815/((YEAR(A2944)=YEAR($A$2:$A$4815))*(MONTH(A2944)=MONTH($A$2:$A$4815))),1)</f>
        <v>0</v>
      </c>
    </row>
    <row r="2945" spans="1:4" x14ac:dyDescent="0.35">
      <c r="A2945" s="68">
        <v>42013</v>
      </c>
      <c r="B2945">
        <v>2044.81</v>
      </c>
      <c r="C2945">
        <v>111.03</v>
      </c>
      <c r="D2945" s="21" t="b" cm="1">
        <f t="array" ref="D2945">A2945=_xlfn.AGGREGATE(14,6,$A$2:$A$4815/((YEAR(A2945)=YEAR($A$2:$A$4815))*(MONTH(A2945)=MONTH($A$2:$A$4815))),1)</f>
        <v>0</v>
      </c>
    </row>
    <row r="2946" spans="1:4" x14ac:dyDescent="0.35">
      <c r="A2946" s="68">
        <v>42016</v>
      </c>
      <c r="B2946">
        <v>2028.26</v>
      </c>
      <c r="C2946">
        <v>111.12</v>
      </c>
      <c r="D2946" s="21" t="b" cm="1">
        <f t="array" ref="D2946">A2946=_xlfn.AGGREGATE(14,6,$A$2:$A$4815/((YEAR(A2946)=YEAR($A$2:$A$4815))*(MONTH(A2946)=MONTH($A$2:$A$4815))),1)</f>
        <v>0</v>
      </c>
    </row>
    <row r="2947" spans="1:4" x14ac:dyDescent="0.35">
      <c r="A2947" s="68">
        <v>42017</v>
      </c>
      <c r="B2947">
        <v>2023.03</v>
      </c>
      <c r="C2947">
        <v>111.15</v>
      </c>
      <c r="D2947" s="21" t="b" cm="1">
        <f t="array" ref="D2947">A2947=_xlfn.AGGREGATE(14,6,$A$2:$A$4815/((YEAR(A2947)=YEAR($A$2:$A$4815))*(MONTH(A2947)=MONTH($A$2:$A$4815))),1)</f>
        <v>0</v>
      </c>
    </row>
    <row r="2948" spans="1:4" x14ac:dyDescent="0.35">
      <c r="A2948" s="68">
        <v>42018</v>
      </c>
      <c r="B2948">
        <v>2011.27</v>
      </c>
      <c r="C2948">
        <v>111.42</v>
      </c>
      <c r="D2948" s="21" t="b" cm="1">
        <f t="array" ref="D2948">A2948=_xlfn.AGGREGATE(14,6,$A$2:$A$4815/((YEAR(A2948)=YEAR($A$2:$A$4815))*(MONTH(A2948)=MONTH($A$2:$A$4815))),1)</f>
        <v>0</v>
      </c>
    </row>
    <row r="2949" spans="1:4" x14ac:dyDescent="0.35">
      <c r="A2949" s="68">
        <v>42019</v>
      </c>
      <c r="B2949">
        <v>1992.67</v>
      </c>
      <c r="C2949">
        <v>111.93</v>
      </c>
      <c r="D2949" s="21" t="b" cm="1">
        <f t="array" ref="D2949">A2949=_xlfn.AGGREGATE(14,6,$A$2:$A$4815/((YEAR(A2949)=YEAR($A$2:$A$4815))*(MONTH(A2949)=MONTH($A$2:$A$4815))),1)</f>
        <v>0</v>
      </c>
    </row>
    <row r="2950" spans="1:4" x14ac:dyDescent="0.35">
      <c r="A2950" s="68">
        <v>42020</v>
      </c>
      <c r="B2950">
        <v>2019.42</v>
      </c>
      <c r="C2950">
        <v>111.5</v>
      </c>
      <c r="D2950" s="21" t="b" cm="1">
        <f t="array" ref="D2950">A2950=_xlfn.AGGREGATE(14,6,$A$2:$A$4815/((YEAR(A2950)=YEAR($A$2:$A$4815))*(MONTH(A2950)=MONTH($A$2:$A$4815))),1)</f>
        <v>0</v>
      </c>
    </row>
    <row r="2951" spans="1:4" x14ac:dyDescent="0.35">
      <c r="A2951" s="68">
        <v>42023</v>
      </c>
      <c r="B2951">
        <v>2019.42</v>
      </c>
      <c r="C2951">
        <v>111.5</v>
      </c>
      <c r="D2951" s="21" t="b" cm="1">
        <f t="array" ref="D2951">A2951=_xlfn.AGGREGATE(14,6,$A$2:$A$4815/((YEAR(A2951)=YEAR($A$2:$A$4815))*(MONTH(A2951)=MONTH($A$2:$A$4815))),1)</f>
        <v>0</v>
      </c>
    </row>
    <row r="2952" spans="1:4" x14ac:dyDescent="0.35">
      <c r="A2952" s="68">
        <v>42024</v>
      </c>
      <c r="B2952">
        <v>2022.55</v>
      </c>
      <c r="C2952">
        <v>111.69</v>
      </c>
      <c r="D2952" s="21" t="b" cm="1">
        <f t="array" ref="D2952">A2952=_xlfn.AGGREGATE(14,6,$A$2:$A$4815/((YEAR(A2952)=YEAR($A$2:$A$4815))*(MONTH(A2952)=MONTH($A$2:$A$4815))),1)</f>
        <v>0</v>
      </c>
    </row>
    <row r="2953" spans="1:4" x14ac:dyDescent="0.35">
      <c r="A2953" s="68">
        <v>42025</v>
      </c>
      <c r="B2953">
        <v>2032.12</v>
      </c>
      <c r="C2953">
        <v>111.49</v>
      </c>
      <c r="D2953" s="21" t="b" cm="1">
        <f t="array" ref="D2953">A2953=_xlfn.AGGREGATE(14,6,$A$2:$A$4815/((YEAR(A2953)=YEAR($A$2:$A$4815))*(MONTH(A2953)=MONTH($A$2:$A$4815))),1)</f>
        <v>0</v>
      </c>
    </row>
    <row r="2954" spans="1:4" x14ac:dyDescent="0.35">
      <c r="A2954" s="68">
        <v>42026</v>
      </c>
      <c r="B2954">
        <v>2063.15</v>
      </c>
      <c r="C2954">
        <v>111.43</v>
      </c>
      <c r="D2954" s="21" t="b" cm="1">
        <f t="array" ref="D2954">A2954=_xlfn.AGGREGATE(14,6,$A$2:$A$4815/((YEAR(A2954)=YEAR($A$2:$A$4815))*(MONTH(A2954)=MONTH($A$2:$A$4815))),1)</f>
        <v>0</v>
      </c>
    </row>
    <row r="2955" spans="1:4" x14ac:dyDescent="0.35">
      <c r="A2955" s="68">
        <v>42027</v>
      </c>
      <c r="B2955">
        <v>2051.8200000000002</v>
      </c>
      <c r="C2955">
        <v>111.71</v>
      </c>
      <c r="D2955" s="21" t="b" cm="1">
        <f t="array" ref="D2955">A2955=_xlfn.AGGREGATE(14,6,$A$2:$A$4815/((YEAR(A2955)=YEAR($A$2:$A$4815))*(MONTH(A2955)=MONTH($A$2:$A$4815))),1)</f>
        <v>0</v>
      </c>
    </row>
    <row r="2956" spans="1:4" x14ac:dyDescent="0.35">
      <c r="A2956" s="68">
        <v>42030</v>
      </c>
      <c r="B2956">
        <v>2057.09</v>
      </c>
      <c r="C2956">
        <v>111.66</v>
      </c>
      <c r="D2956" s="21" t="b" cm="1">
        <f t="array" ref="D2956">A2956=_xlfn.AGGREGATE(14,6,$A$2:$A$4815/((YEAR(A2956)=YEAR($A$2:$A$4815))*(MONTH(A2956)=MONTH($A$2:$A$4815))),1)</f>
        <v>0</v>
      </c>
    </row>
    <row r="2957" spans="1:4" x14ac:dyDescent="0.35">
      <c r="A2957" s="68">
        <v>42031</v>
      </c>
      <c r="B2957">
        <v>2029.55</v>
      </c>
      <c r="C2957">
        <v>111.6</v>
      </c>
      <c r="D2957" s="21" t="b" cm="1">
        <f t="array" ref="D2957">A2957=_xlfn.AGGREGATE(14,6,$A$2:$A$4815/((YEAR(A2957)=YEAR($A$2:$A$4815))*(MONTH(A2957)=MONTH($A$2:$A$4815))),1)</f>
        <v>0</v>
      </c>
    </row>
    <row r="2958" spans="1:4" x14ac:dyDescent="0.35">
      <c r="A2958" s="68">
        <v>42032</v>
      </c>
      <c r="B2958">
        <v>2002.16</v>
      </c>
      <c r="C2958">
        <v>112.07</v>
      </c>
      <c r="D2958" s="21" t="b" cm="1">
        <f t="array" ref="D2958">A2958=_xlfn.AGGREGATE(14,6,$A$2:$A$4815/((YEAR(A2958)=YEAR($A$2:$A$4815))*(MONTH(A2958)=MONTH($A$2:$A$4815))),1)</f>
        <v>0</v>
      </c>
    </row>
    <row r="2959" spans="1:4" x14ac:dyDescent="0.35">
      <c r="A2959" s="68">
        <v>42033</v>
      </c>
      <c r="B2959">
        <v>2021.25</v>
      </c>
      <c r="C2959">
        <v>111.98</v>
      </c>
      <c r="D2959" s="21" t="b" cm="1">
        <f t="array" ref="D2959">A2959=_xlfn.AGGREGATE(14,6,$A$2:$A$4815/((YEAR(A2959)=YEAR($A$2:$A$4815))*(MONTH(A2959)=MONTH($A$2:$A$4815))),1)</f>
        <v>0</v>
      </c>
    </row>
    <row r="2960" spans="1:4" x14ac:dyDescent="0.35">
      <c r="A2960" s="68">
        <v>42034</v>
      </c>
      <c r="B2960">
        <v>1994.99</v>
      </c>
      <c r="C2960">
        <v>112.38</v>
      </c>
      <c r="D2960" s="21" t="b" cm="1">
        <f t="array" ref="D2960">A2960=_xlfn.AGGREGATE(14,6,$A$2:$A$4815/((YEAR(A2960)=YEAR($A$2:$A$4815))*(MONTH(A2960)=MONTH($A$2:$A$4815))),1)</f>
        <v>1</v>
      </c>
    </row>
    <row r="2961" spans="1:4" x14ac:dyDescent="0.35">
      <c r="A2961" s="68">
        <v>42037</v>
      </c>
      <c r="B2961">
        <v>2020.85</v>
      </c>
      <c r="C2961">
        <v>112.2</v>
      </c>
      <c r="D2961" s="21" t="b" cm="1">
        <f t="array" ref="D2961">A2961=_xlfn.AGGREGATE(14,6,$A$2:$A$4815/((YEAR(A2961)=YEAR($A$2:$A$4815))*(MONTH(A2961)=MONTH($A$2:$A$4815))),1)</f>
        <v>0</v>
      </c>
    </row>
    <row r="2962" spans="1:4" x14ac:dyDescent="0.35">
      <c r="A2962" s="68">
        <v>42038</v>
      </c>
      <c r="B2962">
        <v>2050.0300000000002</v>
      </c>
      <c r="C2962">
        <v>111.77</v>
      </c>
      <c r="D2962" s="21" t="b" cm="1">
        <f t="array" ref="D2962">A2962=_xlfn.AGGREGATE(14,6,$A$2:$A$4815/((YEAR(A2962)=YEAR($A$2:$A$4815))*(MONTH(A2962)=MONTH($A$2:$A$4815))),1)</f>
        <v>0</v>
      </c>
    </row>
    <row r="2963" spans="1:4" x14ac:dyDescent="0.35">
      <c r="A2963" s="68">
        <v>42039</v>
      </c>
      <c r="B2963">
        <v>2041.51</v>
      </c>
      <c r="C2963">
        <v>111.94</v>
      </c>
      <c r="D2963" s="21" t="b" cm="1">
        <f t="array" ref="D2963">A2963=_xlfn.AGGREGATE(14,6,$A$2:$A$4815/((YEAR(A2963)=YEAR($A$2:$A$4815))*(MONTH(A2963)=MONTH($A$2:$A$4815))),1)</f>
        <v>0</v>
      </c>
    </row>
    <row r="2964" spans="1:4" x14ac:dyDescent="0.35">
      <c r="A2964" s="68">
        <v>42040</v>
      </c>
      <c r="B2964">
        <v>2062.52</v>
      </c>
      <c r="C2964">
        <v>111.71</v>
      </c>
      <c r="D2964" s="21" t="b" cm="1">
        <f t="array" ref="D2964">A2964=_xlfn.AGGREGATE(14,6,$A$2:$A$4815/((YEAR(A2964)=YEAR($A$2:$A$4815))*(MONTH(A2964)=MONTH($A$2:$A$4815))),1)</f>
        <v>0</v>
      </c>
    </row>
    <row r="2965" spans="1:4" x14ac:dyDescent="0.35">
      <c r="A2965" s="68">
        <v>42041</v>
      </c>
      <c r="B2965">
        <v>2055.4699999999998</v>
      </c>
      <c r="C2965">
        <v>111.06</v>
      </c>
      <c r="D2965" s="21" t="b" cm="1">
        <f t="array" ref="D2965">A2965=_xlfn.AGGREGATE(14,6,$A$2:$A$4815/((YEAR(A2965)=YEAR($A$2:$A$4815))*(MONTH(A2965)=MONTH($A$2:$A$4815))),1)</f>
        <v>0</v>
      </c>
    </row>
    <row r="2966" spans="1:4" x14ac:dyDescent="0.35">
      <c r="A2966" s="68">
        <v>42044</v>
      </c>
      <c r="B2966">
        <v>2046.74</v>
      </c>
      <c r="C2966">
        <v>111.04</v>
      </c>
      <c r="D2966" s="21" t="b" cm="1">
        <f t="array" ref="D2966">A2966=_xlfn.AGGREGATE(14,6,$A$2:$A$4815/((YEAR(A2966)=YEAR($A$2:$A$4815))*(MONTH(A2966)=MONTH($A$2:$A$4815))),1)</f>
        <v>0</v>
      </c>
    </row>
    <row r="2967" spans="1:4" x14ac:dyDescent="0.35">
      <c r="A2967" s="68">
        <v>42045</v>
      </c>
      <c r="B2967">
        <v>2068.59</v>
      </c>
      <c r="C2967">
        <v>110.92</v>
      </c>
      <c r="D2967" s="21" t="b" cm="1">
        <f t="array" ref="D2967">A2967=_xlfn.AGGREGATE(14,6,$A$2:$A$4815/((YEAR(A2967)=YEAR($A$2:$A$4815))*(MONTH(A2967)=MONTH($A$2:$A$4815))),1)</f>
        <v>0</v>
      </c>
    </row>
    <row r="2968" spans="1:4" x14ac:dyDescent="0.35">
      <c r="A2968" s="68">
        <v>42046</v>
      </c>
      <c r="B2968">
        <v>2068.5300000000002</v>
      </c>
      <c r="C2968">
        <v>110.87</v>
      </c>
      <c r="D2968" s="21" t="b" cm="1">
        <f t="array" ref="D2968">A2968=_xlfn.AGGREGATE(14,6,$A$2:$A$4815/((YEAR(A2968)=YEAR($A$2:$A$4815))*(MONTH(A2968)=MONTH($A$2:$A$4815))),1)</f>
        <v>0</v>
      </c>
    </row>
    <row r="2969" spans="1:4" x14ac:dyDescent="0.35">
      <c r="A2969" s="68">
        <v>42047</v>
      </c>
      <c r="B2969">
        <v>2088.48</v>
      </c>
      <c r="C2969">
        <v>110.89</v>
      </c>
      <c r="D2969" s="21" t="b" cm="1">
        <f t="array" ref="D2969">A2969=_xlfn.AGGREGATE(14,6,$A$2:$A$4815/((YEAR(A2969)=YEAR($A$2:$A$4815))*(MONTH(A2969)=MONTH($A$2:$A$4815))),1)</f>
        <v>0</v>
      </c>
    </row>
    <row r="2970" spans="1:4" x14ac:dyDescent="0.35">
      <c r="A2970" s="68">
        <v>42048</v>
      </c>
      <c r="B2970">
        <v>2096.9899999999998</v>
      </c>
      <c r="C2970">
        <v>110.76</v>
      </c>
      <c r="D2970" s="21" t="b" cm="1">
        <f t="array" ref="D2970">A2970=_xlfn.AGGREGATE(14,6,$A$2:$A$4815/((YEAR(A2970)=YEAR($A$2:$A$4815))*(MONTH(A2970)=MONTH($A$2:$A$4815))),1)</f>
        <v>0</v>
      </c>
    </row>
    <row r="2971" spans="1:4" x14ac:dyDescent="0.35">
      <c r="A2971" s="68">
        <v>42051</v>
      </c>
      <c r="B2971">
        <v>2096.9899999999998</v>
      </c>
      <c r="C2971">
        <v>110.76</v>
      </c>
      <c r="D2971" s="21" t="b" cm="1">
        <f t="array" ref="D2971">A2971=_xlfn.AGGREGATE(14,6,$A$2:$A$4815/((YEAR(A2971)=YEAR($A$2:$A$4815))*(MONTH(A2971)=MONTH($A$2:$A$4815))),1)</f>
        <v>0</v>
      </c>
    </row>
    <row r="2972" spans="1:4" x14ac:dyDescent="0.35">
      <c r="A2972" s="68">
        <v>42052</v>
      </c>
      <c r="B2972">
        <v>2100.34</v>
      </c>
      <c r="C2972">
        <v>110.31</v>
      </c>
      <c r="D2972" s="21" t="b" cm="1">
        <f t="array" ref="D2972">A2972=_xlfn.AGGREGATE(14,6,$A$2:$A$4815/((YEAR(A2972)=YEAR($A$2:$A$4815))*(MONTH(A2972)=MONTH($A$2:$A$4815))),1)</f>
        <v>0</v>
      </c>
    </row>
    <row r="2973" spans="1:4" x14ac:dyDescent="0.35">
      <c r="A2973" s="68">
        <v>42053</v>
      </c>
      <c r="B2973">
        <v>2099.6799999999998</v>
      </c>
      <c r="C2973">
        <v>110.62</v>
      </c>
      <c r="D2973" s="21" t="b" cm="1">
        <f t="array" ref="D2973">A2973=_xlfn.AGGREGATE(14,6,$A$2:$A$4815/((YEAR(A2973)=YEAR($A$2:$A$4815))*(MONTH(A2973)=MONTH($A$2:$A$4815))),1)</f>
        <v>0</v>
      </c>
    </row>
    <row r="2974" spans="1:4" x14ac:dyDescent="0.35">
      <c r="A2974" s="68">
        <v>42054</v>
      </c>
      <c r="B2974">
        <v>2097.4499999999998</v>
      </c>
      <c r="C2974">
        <v>110.53</v>
      </c>
      <c r="D2974" s="21" t="b" cm="1">
        <f t="array" ref="D2974">A2974=_xlfn.AGGREGATE(14,6,$A$2:$A$4815/((YEAR(A2974)=YEAR($A$2:$A$4815))*(MONTH(A2974)=MONTH($A$2:$A$4815))),1)</f>
        <v>0</v>
      </c>
    </row>
    <row r="2975" spans="1:4" x14ac:dyDescent="0.35">
      <c r="A2975" s="68">
        <v>42055</v>
      </c>
      <c r="B2975">
        <v>2110.3000000000002</v>
      </c>
      <c r="C2975">
        <v>110.55</v>
      </c>
      <c r="D2975" s="21" t="b" cm="1">
        <f t="array" ref="D2975">A2975=_xlfn.AGGREGATE(14,6,$A$2:$A$4815/((YEAR(A2975)=YEAR($A$2:$A$4815))*(MONTH(A2975)=MONTH($A$2:$A$4815))),1)</f>
        <v>0</v>
      </c>
    </row>
    <row r="2976" spans="1:4" x14ac:dyDescent="0.35">
      <c r="A2976" s="68">
        <v>42058</v>
      </c>
      <c r="B2976">
        <v>2109.66</v>
      </c>
      <c r="C2976">
        <v>110.75</v>
      </c>
      <c r="D2976" s="21" t="b" cm="1">
        <f t="array" ref="D2976">A2976=_xlfn.AGGREGATE(14,6,$A$2:$A$4815/((YEAR(A2976)=YEAR($A$2:$A$4815))*(MONTH(A2976)=MONTH($A$2:$A$4815))),1)</f>
        <v>0</v>
      </c>
    </row>
    <row r="2977" spans="1:4" x14ac:dyDescent="0.35">
      <c r="A2977" s="68">
        <v>42059</v>
      </c>
      <c r="B2977">
        <v>2115.48</v>
      </c>
      <c r="C2977">
        <v>111.24</v>
      </c>
      <c r="D2977" s="21" t="b" cm="1">
        <f t="array" ref="D2977">A2977=_xlfn.AGGREGATE(14,6,$A$2:$A$4815/((YEAR(A2977)=YEAR($A$2:$A$4815))*(MONTH(A2977)=MONTH($A$2:$A$4815))),1)</f>
        <v>0</v>
      </c>
    </row>
    <row r="2978" spans="1:4" x14ac:dyDescent="0.35">
      <c r="A2978" s="68">
        <v>42060</v>
      </c>
      <c r="B2978">
        <v>2113.86</v>
      </c>
      <c r="C2978">
        <v>111.32</v>
      </c>
      <c r="D2978" s="21" t="b" cm="1">
        <f t="array" ref="D2978">A2978=_xlfn.AGGREGATE(14,6,$A$2:$A$4815/((YEAR(A2978)=YEAR($A$2:$A$4815))*(MONTH(A2978)=MONTH($A$2:$A$4815))),1)</f>
        <v>0</v>
      </c>
    </row>
    <row r="2979" spans="1:4" x14ac:dyDescent="0.35">
      <c r="A2979" s="68">
        <v>42061</v>
      </c>
      <c r="B2979">
        <v>2110.7399999999998</v>
      </c>
      <c r="C2979">
        <v>110.92</v>
      </c>
      <c r="D2979" s="21" t="b" cm="1">
        <f t="array" ref="D2979">A2979=_xlfn.AGGREGATE(14,6,$A$2:$A$4815/((YEAR(A2979)=YEAR($A$2:$A$4815))*(MONTH(A2979)=MONTH($A$2:$A$4815))),1)</f>
        <v>0</v>
      </c>
    </row>
    <row r="2980" spans="1:4" x14ac:dyDescent="0.35">
      <c r="A2980" s="68">
        <v>42062</v>
      </c>
      <c r="B2980">
        <v>2104.5</v>
      </c>
      <c r="C2980">
        <v>111.2</v>
      </c>
      <c r="D2980" s="21" t="b" cm="1">
        <f t="array" ref="D2980">A2980=_xlfn.AGGREGATE(14,6,$A$2:$A$4815/((YEAR(A2980)=YEAR($A$2:$A$4815))*(MONTH(A2980)=MONTH($A$2:$A$4815))),1)</f>
        <v>1</v>
      </c>
    </row>
    <row r="2981" spans="1:4" x14ac:dyDescent="0.35">
      <c r="A2981" s="68">
        <v>42065</v>
      </c>
      <c r="B2981">
        <v>2117.39</v>
      </c>
      <c r="C2981">
        <v>110.45</v>
      </c>
      <c r="D2981" s="21" t="b" cm="1">
        <f t="array" ref="D2981">A2981=_xlfn.AGGREGATE(14,6,$A$2:$A$4815/((YEAR(A2981)=YEAR($A$2:$A$4815))*(MONTH(A2981)=MONTH($A$2:$A$4815))),1)</f>
        <v>0</v>
      </c>
    </row>
    <row r="2982" spans="1:4" x14ac:dyDescent="0.35">
      <c r="A2982" s="68">
        <v>42066</v>
      </c>
      <c r="B2982">
        <v>2107.7800000000002</v>
      </c>
      <c r="C2982">
        <v>110.31</v>
      </c>
      <c r="D2982" s="21" t="b" cm="1">
        <f t="array" ref="D2982">A2982=_xlfn.AGGREGATE(14,6,$A$2:$A$4815/((YEAR(A2982)=YEAR($A$2:$A$4815))*(MONTH(A2982)=MONTH($A$2:$A$4815))),1)</f>
        <v>0</v>
      </c>
    </row>
    <row r="2983" spans="1:4" x14ac:dyDescent="0.35">
      <c r="A2983" s="68">
        <v>42067</v>
      </c>
      <c r="B2983">
        <v>2098.5300000000002</v>
      </c>
      <c r="C2983">
        <v>110.37</v>
      </c>
      <c r="D2983" s="21" t="b" cm="1">
        <f t="array" ref="D2983">A2983=_xlfn.AGGREGATE(14,6,$A$2:$A$4815/((YEAR(A2983)=YEAR($A$2:$A$4815))*(MONTH(A2983)=MONTH($A$2:$A$4815))),1)</f>
        <v>0</v>
      </c>
    </row>
    <row r="2984" spans="1:4" x14ac:dyDescent="0.35">
      <c r="A2984" s="68">
        <v>42068</v>
      </c>
      <c r="B2984">
        <v>2101.04</v>
      </c>
      <c r="C2984">
        <v>110.42</v>
      </c>
      <c r="D2984" s="21" t="b" cm="1">
        <f t="array" ref="D2984">A2984=_xlfn.AGGREGATE(14,6,$A$2:$A$4815/((YEAR(A2984)=YEAR($A$2:$A$4815))*(MONTH(A2984)=MONTH($A$2:$A$4815))),1)</f>
        <v>0</v>
      </c>
    </row>
    <row r="2985" spans="1:4" x14ac:dyDescent="0.35">
      <c r="A2985" s="68">
        <v>42069</v>
      </c>
      <c r="B2985">
        <v>2071.2600000000002</v>
      </c>
      <c r="C2985">
        <v>109.7</v>
      </c>
      <c r="D2985" s="21" t="b" cm="1">
        <f t="array" ref="D2985">A2985=_xlfn.AGGREGATE(14,6,$A$2:$A$4815/((YEAR(A2985)=YEAR($A$2:$A$4815))*(MONTH(A2985)=MONTH($A$2:$A$4815))),1)</f>
        <v>0</v>
      </c>
    </row>
    <row r="2986" spans="1:4" x14ac:dyDescent="0.35">
      <c r="A2986" s="68">
        <v>42072</v>
      </c>
      <c r="B2986">
        <v>2079.4299999999998</v>
      </c>
      <c r="C2986">
        <v>109.98</v>
      </c>
      <c r="D2986" s="21" t="b" cm="1">
        <f t="array" ref="D2986">A2986=_xlfn.AGGREGATE(14,6,$A$2:$A$4815/((YEAR(A2986)=YEAR($A$2:$A$4815))*(MONTH(A2986)=MONTH($A$2:$A$4815))),1)</f>
        <v>0</v>
      </c>
    </row>
    <row r="2987" spans="1:4" x14ac:dyDescent="0.35">
      <c r="A2987" s="68">
        <v>42073</v>
      </c>
      <c r="B2987">
        <v>2044.16</v>
      </c>
      <c r="C2987">
        <v>110.24</v>
      </c>
      <c r="D2987" s="21" t="b" cm="1">
        <f t="array" ref="D2987">A2987=_xlfn.AGGREGATE(14,6,$A$2:$A$4815/((YEAR(A2987)=YEAR($A$2:$A$4815))*(MONTH(A2987)=MONTH($A$2:$A$4815))),1)</f>
        <v>0</v>
      </c>
    </row>
    <row r="2988" spans="1:4" x14ac:dyDescent="0.35">
      <c r="A2988" s="68">
        <v>42074</v>
      </c>
      <c r="B2988">
        <v>2040.24</v>
      </c>
      <c r="C2988">
        <v>110.46</v>
      </c>
      <c r="D2988" s="21" t="b" cm="1">
        <f t="array" ref="D2988">A2988=_xlfn.AGGREGATE(14,6,$A$2:$A$4815/((YEAR(A2988)=YEAR($A$2:$A$4815))*(MONTH(A2988)=MONTH($A$2:$A$4815))),1)</f>
        <v>0</v>
      </c>
    </row>
    <row r="2989" spans="1:4" x14ac:dyDescent="0.35">
      <c r="A2989" s="68">
        <v>42075</v>
      </c>
      <c r="B2989">
        <v>2065.9499999999998</v>
      </c>
      <c r="C2989">
        <v>110.55</v>
      </c>
      <c r="D2989" s="21" t="b" cm="1">
        <f t="array" ref="D2989">A2989=_xlfn.AGGREGATE(14,6,$A$2:$A$4815/((YEAR(A2989)=YEAR($A$2:$A$4815))*(MONTH(A2989)=MONTH($A$2:$A$4815))),1)</f>
        <v>0</v>
      </c>
    </row>
    <row r="2990" spans="1:4" x14ac:dyDescent="0.35">
      <c r="A2990" s="68">
        <v>42076</v>
      </c>
      <c r="B2990">
        <v>2053.4</v>
      </c>
      <c r="C2990">
        <v>110.34</v>
      </c>
      <c r="D2990" s="21" t="b" cm="1">
        <f t="array" ref="D2990">A2990=_xlfn.AGGREGATE(14,6,$A$2:$A$4815/((YEAR(A2990)=YEAR($A$2:$A$4815))*(MONTH(A2990)=MONTH($A$2:$A$4815))),1)</f>
        <v>0</v>
      </c>
    </row>
    <row r="2991" spans="1:4" x14ac:dyDescent="0.35">
      <c r="A2991" s="68">
        <v>42079</v>
      </c>
      <c r="B2991">
        <v>2081.19</v>
      </c>
      <c r="C2991">
        <v>110.58</v>
      </c>
      <c r="D2991" s="21" t="b" cm="1">
        <f t="array" ref="D2991">A2991=_xlfn.AGGREGATE(14,6,$A$2:$A$4815/((YEAR(A2991)=YEAR($A$2:$A$4815))*(MONTH(A2991)=MONTH($A$2:$A$4815))),1)</f>
        <v>0</v>
      </c>
    </row>
    <row r="2992" spans="1:4" x14ac:dyDescent="0.35">
      <c r="A2992" s="68">
        <v>42080</v>
      </c>
      <c r="B2992">
        <v>2074.2800000000002</v>
      </c>
      <c r="C2992">
        <v>110.56</v>
      </c>
      <c r="D2992" s="21" t="b" cm="1">
        <f t="array" ref="D2992">A2992=_xlfn.AGGREGATE(14,6,$A$2:$A$4815/((YEAR(A2992)=YEAR($A$2:$A$4815))*(MONTH(A2992)=MONTH($A$2:$A$4815))),1)</f>
        <v>0</v>
      </c>
    </row>
    <row r="2993" spans="1:4" x14ac:dyDescent="0.35">
      <c r="A2993" s="68">
        <v>42081</v>
      </c>
      <c r="B2993">
        <v>2099.5</v>
      </c>
      <c r="C2993">
        <v>111.37</v>
      </c>
      <c r="D2993" s="21" t="b" cm="1">
        <f t="array" ref="D2993">A2993=_xlfn.AGGREGATE(14,6,$A$2:$A$4815/((YEAR(A2993)=YEAR($A$2:$A$4815))*(MONTH(A2993)=MONTH($A$2:$A$4815))),1)</f>
        <v>0</v>
      </c>
    </row>
    <row r="2994" spans="1:4" x14ac:dyDescent="0.35">
      <c r="A2994" s="68">
        <v>42082</v>
      </c>
      <c r="B2994">
        <v>2089.27</v>
      </c>
      <c r="C2994">
        <v>110.98</v>
      </c>
      <c r="D2994" s="21" t="b" cm="1">
        <f t="array" ref="D2994">A2994=_xlfn.AGGREGATE(14,6,$A$2:$A$4815/((YEAR(A2994)=YEAR($A$2:$A$4815))*(MONTH(A2994)=MONTH($A$2:$A$4815))),1)</f>
        <v>0</v>
      </c>
    </row>
    <row r="2995" spans="1:4" x14ac:dyDescent="0.35">
      <c r="A2995" s="68">
        <v>42083</v>
      </c>
      <c r="B2995">
        <v>2108.1</v>
      </c>
      <c r="C2995">
        <v>111.32</v>
      </c>
      <c r="D2995" s="21" t="b" cm="1">
        <f t="array" ref="D2995">A2995=_xlfn.AGGREGATE(14,6,$A$2:$A$4815/((YEAR(A2995)=YEAR($A$2:$A$4815))*(MONTH(A2995)=MONTH($A$2:$A$4815))),1)</f>
        <v>0</v>
      </c>
    </row>
    <row r="2996" spans="1:4" x14ac:dyDescent="0.35">
      <c r="A2996" s="68">
        <v>42086</v>
      </c>
      <c r="B2996">
        <v>2104.42</v>
      </c>
      <c r="C2996">
        <v>111.34</v>
      </c>
      <c r="D2996" s="21" t="b" cm="1">
        <f t="array" ref="D2996">A2996=_xlfn.AGGREGATE(14,6,$A$2:$A$4815/((YEAR(A2996)=YEAR($A$2:$A$4815))*(MONTH(A2996)=MONTH($A$2:$A$4815))),1)</f>
        <v>0</v>
      </c>
    </row>
    <row r="2997" spans="1:4" x14ac:dyDescent="0.35">
      <c r="A2997" s="68">
        <v>42087</v>
      </c>
      <c r="B2997">
        <v>2091.5</v>
      </c>
      <c r="C2997">
        <v>111.64</v>
      </c>
      <c r="D2997" s="21" t="b" cm="1">
        <f t="array" ref="D2997">A2997=_xlfn.AGGREGATE(14,6,$A$2:$A$4815/((YEAR(A2997)=YEAR($A$2:$A$4815))*(MONTH(A2997)=MONTH($A$2:$A$4815))),1)</f>
        <v>0</v>
      </c>
    </row>
    <row r="2998" spans="1:4" x14ac:dyDescent="0.35">
      <c r="A2998" s="68">
        <v>42088</v>
      </c>
      <c r="B2998">
        <v>2061.0500000000002</v>
      </c>
      <c r="C2998">
        <v>111.43</v>
      </c>
      <c r="D2998" s="21" t="b" cm="1">
        <f t="array" ref="D2998">A2998=_xlfn.AGGREGATE(14,6,$A$2:$A$4815/((YEAR(A2998)=YEAR($A$2:$A$4815))*(MONTH(A2998)=MONTH($A$2:$A$4815))),1)</f>
        <v>0</v>
      </c>
    </row>
    <row r="2999" spans="1:4" x14ac:dyDescent="0.35">
      <c r="A2999" s="68">
        <v>42089</v>
      </c>
      <c r="B2999">
        <v>2056.15</v>
      </c>
      <c r="C2999">
        <v>111.03</v>
      </c>
      <c r="D2999" s="21" t="b" cm="1">
        <f t="array" ref="D2999">A2999=_xlfn.AGGREGATE(14,6,$A$2:$A$4815/((YEAR(A2999)=YEAR($A$2:$A$4815))*(MONTH(A2999)=MONTH($A$2:$A$4815))),1)</f>
        <v>0</v>
      </c>
    </row>
    <row r="3000" spans="1:4" x14ac:dyDescent="0.35">
      <c r="A3000" s="68">
        <v>42090</v>
      </c>
      <c r="B3000">
        <v>2061.02</v>
      </c>
      <c r="C3000">
        <v>111.19</v>
      </c>
      <c r="D3000" s="21" t="b" cm="1">
        <f t="array" ref="D3000">A3000=_xlfn.AGGREGATE(14,6,$A$2:$A$4815/((YEAR(A3000)=YEAR($A$2:$A$4815))*(MONTH(A3000)=MONTH($A$2:$A$4815))),1)</f>
        <v>0</v>
      </c>
    </row>
    <row r="3001" spans="1:4" x14ac:dyDescent="0.35">
      <c r="A3001" s="68">
        <v>42093</v>
      </c>
      <c r="B3001">
        <v>2086.2399999999998</v>
      </c>
      <c r="C3001">
        <v>111.24</v>
      </c>
      <c r="D3001" s="21" t="b" cm="1">
        <f t="array" ref="D3001">A3001=_xlfn.AGGREGATE(14,6,$A$2:$A$4815/((YEAR(A3001)=YEAR($A$2:$A$4815))*(MONTH(A3001)=MONTH($A$2:$A$4815))),1)</f>
        <v>0</v>
      </c>
    </row>
    <row r="3002" spans="1:4" x14ac:dyDescent="0.35">
      <c r="A3002" s="68">
        <v>42094</v>
      </c>
      <c r="B3002">
        <v>2067.89</v>
      </c>
      <c r="C3002">
        <v>111.43</v>
      </c>
      <c r="D3002" s="21" t="b" cm="1">
        <f t="array" ref="D3002">A3002=_xlfn.AGGREGATE(14,6,$A$2:$A$4815/((YEAR(A3002)=YEAR($A$2:$A$4815))*(MONTH(A3002)=MONTH($A$2:$A$4815))),1)</f>
        <v>1</v>
      </c>
    </row>
    <row r="3003" spans="1:4" x14ac:dyDescent="0.35">
      <c r="A3003" s="68">
        <v>42095</v>
      </c>
      <c r="B3003">
        <v>2059.69</v>
      </c>
      <c r="C3003">
        <v>111.58</v>
      </c>
      <c r="D3003" s="21" t="b" cm="1">
        <f t="array" ref="D3003">A3003=_xlfn.AGGREGATE(14,6,$A$2:$A$4815/((YEAR(A3003)=YEAR($A$2:$A$4815))*(MONTH(A3003)=MONTH($A$2:$A$4815))),1)</f>
        <v>0</v>
      </c>
    </row>
    <row r="3004" spans="1:4" x14ac:dyDescent="0.35">
      <c r="A3004" s="68">
        <v>42096</v>
      </c>
      <c r="B3004">
        <v>2066.96</v>
      </c>
      <c r="C3004">
        <v>111.43</v>
      </c>
      <c r="D3004" s="21" t="b" cm="1">
        <f t="array" ref="D3004">A3004=_xlfn.AGGREGATE(14,6,$A$2:$A$4815/((YEAR(A3004)=YEAR($A$2:$A$4815))*(MONTH(A3004)=MONTH($A$2:$A$4815))),1)</f>
        <v>0</v>
      </c>
    </row>
    <row r="3005" spans="1:4" x14ac:dyDescent="0.35">
      <c r="A3005" s="68">
        <v>42097</v>
      </c>
      <c r="B3005">
        <v>2066.96</v>
      </c>
      <c r="C3005">
        <v>111.43</v>
      </c>
      <c r="D3005" s="21" t="b" cm="1">
        <f t="array" ref="D3005">A3005=_xlfn.AGGREGATE(14,6,$A$2:$A$4815/((YEAR(A3005)=YEAR($A$2:$A$4815))*(MONTH(A3005)=MONTH($A$2:$A$4815))),1)</f>
        <v>0</v>
      </c>
    </row>
    <row r="3006" spans="1:4" x14ac:dyDescent="0.35">
      <c r="A3006" s="68">
        <v>42100</v>
      </c>
      <c r="B3006">
        <v>2080.62</v>
      </c>
      <c r="C3006">
        <v>111.5</v>
      </c>
      <c r="D3006" s="21" t="b" cm="1">
        <f t="array" ref="D3006">A3006=_xlfn.AGGREGATE(14,6,$A$2:$A$4815/((YEAR(A3006)=YEAR($A$2:$A$4815))*(MONTH(A3006)=MONTH($A$2:$A$4815))),1)</f>
        <v>0</v>
      </c>
    </row>
    <row r="3007" spans="1:4" x14ac:dyDescent="0.35">
      <c r="A3007" s="68">
        <v>42101</v>
      </c>
      <c r="B3007">
        <v>2076.33</v>
      </c>
      <c r="C3007">
        <v>111.52</v>
      </c>
      <c r="D3007" s="21" t="b" cm="1">
        <f t="array" ref="D3007">A3007=_xlfn.AGGREGATE(14,6,$A$2:$A$4815/((YEAR(A3007)=YEAR($A$2:$A$4815))*(MONTH(A3007)=MONTH($A$2:$A$4815))),1)</f>
        <v>0</v>
      </c>
    </row>
    <row r="3008" spans="1:4" x14ac:dyDescent="0.35">
      <c r="A3008" s="68">
        <v>42102</v>
      </c>
      <c r="B3008">
        <v>2081.9</v>
      </c>
      <c r="C3008">
        <v>111.53</v>
      </c>
      <c r="D3008" s="21" t="b" cm="1">
        <f t="array" ref="D3008">A3008=_xlfn.AGGREGATE(14,6,$A$2:$A$4815/((YEAR(A3008)=YEAR($A$2:$A$4815))*(MONTH(A3008)=MONTH($A$2:$A$4815))),1)</f>
        <v>0</v>
      </c>
    </row>
    <row r="3009" spans="1:4" x14ac:dyDescent="0.35">
      <c r="A3009" s="68">
        <v>42103</v>
      </c>
      <c r="B3009">
        <v>2091.1799999999998</v>
      </c>
      <c r="C3009">
        <v>111.25</v>
      </c>
      <c r="D3009" s="21" t="b" cm="1">
        <f t="array" ref="D3009">A3009=_xlfn.AGGREGATE(14,6,$A$2:$A$4815/((YEAR(A3009)=YEAR($A$2:$A$4815))*(MONTH(A3009)=MONTH($A$2:$A$4815))),1)</f>
        <v>0</v>
      </c>
    </row>
    <row r="3010" spans="1:4" x14ac:dyDescent="0.35">
      <c r="A3010" s="68">
        <v>42104</v>
      </c>
      <c r="B3010">
        <v>2102.06</v>
      </c>
      <c r="C3010">
        <v>111.25</v>
      </c>
      <c r="D3010" s="21" t="b" cm="1">
        <f t="array" ref="D3010">A3010=_xlfn.AGGREGATE(14,6,$A$2:$A$4815/((YEAR(A3010)=YEAR($A$2:$A$4815))*(MONTH(A3010)=MONTH($A$2:$A$4815))),1)</f>
        <v>0</v>
      </c>
    </row>
    <row r="3011" spans="1:4" x14ac:dyDescent="0.35">
      <c r="A3011" s="68">
        <v>42107</v>
      </c>
      <c r="B3011">
        <v>2092.4299999999998</v>
      </c>
      <c r="C3011">
        <v>111.37</v>
      </c>
      <c r="D3011" s="21" t="b" cm="1">
        <f t="array" ref="D3011">A3011=_xlfn.AGGREGATE(14,6,$A$2:$A$4815/((YEAR(A3011)=YEAR($A$2:$A$4815))*(MONTH(A3011)=MONTH($A$2:$A$4815))),1)</f>
        <v>0</v>
      </c>
    </row>
    <row r="3012" spans="1:4" x14ac:dyDescent="0.35">
      <c r="A3012" s="68">
        <v>42108</v>
      </c>
      <c r="B3012">
        <v>2095.84</v>
      </c>
      <c r="C3012">
        <v>111.49</v>
      </c>
      <c r="D3012" s="21" t="b" cm="1">
        <f t="array" ref="D3012">A3012=_xlfn.AGGREGATE(14,6,$A$2:$A$4815/((YEAR(A3012)=YEAR($A$2:$A$4815))*(MONTH(A3012)=MONTH($A$2:$A$4815))),1)</f>
        <v>0</v>
      </c>
    </row>
    <row r="3013" spans="1:4" x14ac:dyDescent="0.35">
      <c r="A3013" s="68">
        <v>42109</v>
      </c>
      <c r="B3013">
        <v>2106.63</v>
      </c>
      <c r="C3013">
        <v>111.64</v>
      </c>
      <c r="D3013" s="21" t="b" cm="1">
        <f t="array" ref="D3013">A3013=_xlfn.AGGREGATE(14,6,$A$2:$A$4815/((YEAR(A3013)=YEAR($A$2:$A$4815))*(MONTH(A3013)=MONTH($A$2:$A$4815))),1)</f>
        <v>0</v>
      </c>
    </row>
    <row r="3014" spans="1:4" x14ac:dyDescent="0.35">
      <c r="A3014" s="68">
        <v>42110</v>
      </c>
      <c r="B3014">
        <v>2104.9899999999998</v>
      </c>
      <c r="C3014">
        <v>111.58</v>
      </c>
      <c r="D3014" s="21" t="b" cm="1">
        <f t="array" ref="D3014">A3014=_xlfn.AGGREGATE(14,6,$A$2:$A$4815/((YEAR(A3014)=YEAR($A$2:$A$4815))*(MONTH(A3014)=MONTH($A$2:$A$4815))),1)</f>
        <v>0</v>
      </c>
    </row>
    <row r="3015" spans="1:4" x14ac:dyDescent="0.35">
      <c r="A3015" s="68">
        <v>42111</v>
      </c>
      <c r="B3015">
        <v>2081.1799999999998</v>
      </c>
      <c r="C3015">
        <v>111.67</v>
      </c>
      <c r="D3015" s="21" t="b" cm="1">
        <f t="array" ref="D3015">A3015=_xlfn.AGGREGATE(14,6,$A$2:$A$4815/((YEAR(A3015)=YEAR($A$2:$A$4815))*(MONTH(A3015)=MONTH($A$2:$A$4815))),1)</f>
        <v>0</v>
      </c>
    </row>
    <row r="3016" spans="1:4" x14ac:dyDescent="0.35">
      <c r="A3016" s="68">
        <v>42114</v>
      </c>
      <c r="B3016">
        <v>2100.4</v>
      </c>
      <c r="C3016">
        <v>111.59</v>
      </c>
      <c r="D3016" s="21" t="b" cm="1">
        <f t="array" ref="D3016">A3016=_xlfn.AGGREGATE(14,6,$A$2:$A$4815/((YEAR(A3016)=YEAR($A$2:$A$4815))*(MONTH(A3016)=MONTH($A$2:$A$4815))),1)</f>
        <v>0</v>
      </c>
    </row>
    <row r="3017" spans="1:4" x14ac:dyDescent="0.35">
      <c r="A3017" s="68">
        <v>42115</v>
      </c>
      <c r="B3017">
        <v>2097.29</v>
      </c>
      <c r="C3017">
        <v>111.47</v>
      </c>
      <c r="D3017" s="21" t="b" cm="1">
        <f t="array" ref="D3017">A3017=_xlfn.AGGREGATE(14,6,$A$2:$A$4815/((YEAR(A3017)=YEAR($A$2:$A$4815))*(MONTH(A3017)=MONTH($A$2:$A$4815))),1)</f>
        <v>0</v>
      </c>
    </row>
    <row r="3018" spans="1:4" x14ac:dyDescent="0.35">
      <c r="A3018" s="68">
        <v>42116</v>
      </c>
      <c r="B3018">
        <v>2107.96</v>
      </c>
      <c r="C3018">
        <v>111.14</v>
      </c>
      <c r="D3018" s="21" t="b" cm="1">
        <f t="array" ref="D3018">A3018=_xlfn.AGGREGATE(14,6,$A$2:$A$4815/((YEAR(A3018)=YEAR($A$2:$A$4815))*(MONTH(A3018)=MONTH($A$2:$A$4815))),1)</f>
        <v>0</v>
      </c>
    </row>
    <row r="3019" spans="1:4" x14ac:dyDescent="0.35">
      <c r="A3019" s="68">
        <v>42117</v>
      </c>
      <c r="B3019">
        <v>2112.9299999999998</v>
      </c>
      <c r="C3019">
        <v>111.31</v>
      </c>
      <c r="D3019" s="21" t="b" cm="1">
        <f t="array" ref="D3019">A3019=_xlfn.AGGREGATE(14,6,$A$2:$A$4815/((YEAR(A3019)=YEAR($A$2:$A$4815))*(MONTH(A3019)=MONTH($A$2:$A$4815))),1)</f>
        <v>0</v>
      </c>
    </row>
    <row r="3020" spans="1:4" x14ac:dyDescent="0.35">
      <c r="A3020" s="68">
        <v>42118</v>
      </c>
      <c r="B3020">
        <v>2117.69</v>
      </c>
      <c r="C3020">
        <v>111.5</v>
      </c>
      <c r="D3020" s="21" t="b" cm="1">
        <f t="array" ref="D3020">A3020=_xlfn.AGGREGATE(14,6,$A$2:$A$4815/((YEAR(A3020)=YEAR($A$2:$A$4815))*(MONTH(A3020)=MONTH($A$2:$A$4815))),1)</f>
        <v>0</v>
      </c>
    </row>
    <row r="3021" spans="1:4" x14ac:dyDescent="0.35">
      <c r="A3021" s="68">
        <v>42121</v>
      </c>
      <c r="B3021">
        <v>2108.92</v>
      </c>
      <c r="C3021">
        <v>111.54</v>
      </c>
      <c r="D3021" s="21" t="b" cm="1">
        <f t="array" ref="D3021">A3021=_xlfn.AGGREGATE(14,6,$A$2:$A$4815/((YEAR(A3021)=YEAR($A$2:$A$4815))*(MONTH(A3021)=MONTH($A$2:$A$4815))),1)</f>
        <v>0</v>
      </c>
    </row>
    <row r="3022" spans="1:4" x14ac:dyDescent="0.35">
      <c r="A3022" s="68">
        <v>42122</v>
      </c>
      <c r="B3022">
        <v>2114.7600000000002</v>
      </c>
      <c r="C3022">
        <v>111.11</v>
      </c>
      <c r="D3022" s="21" t="b" cm="1">
        <f t="array" ref="D3022">A3022=_xlfn.AGGREGATE(14,6,$A$2:$A$4815/((YEAR(A3022)=YEAR($A$2:$A$4815))*(MONTH(A3022)=MONTH($A$2:$A$4815))),1)</f>
        <v>0</v>
      </c>
    </row>
    <row r="3023" spans="1:4" x14ac:dyDescent="0.35">
      <c r="A3023" s="68">
        <v>42123</v>
      </c>
      <c r="B3023">
        <v>2106.85</v>
      </c>
      <c r="C3023">
        <v>110.86</v>
      </c>
      <c r="D3023" s="21" t="b" cm="1">
        <f t="array" ref="D3023">A3023=_xlfn.AGGREGATE(14,6,$A$2:$A$4815/((YEAR(A3023)=YEAR($A$2:$A$4815))*(MONTH(A3023)=MONTH($A$2:$A$4815))),1)</f>
        <v>0</v>
      </c>
    </row>
    <row r="3024" spans="1:4" x14ac:dyDescent="0.35">
      <c r="A3024" s="68">
        <v>42124</v>
      </c>
      <c r="B3024">
        <v>2085.5100000000002</v>
      </c>
      <c r="C3024">
        <v>110.86</v>
      </c>
      <c r="D3024" s="21" t="b" cm="1">
        <f t="array" ref="D3024">A3024=_xlfn.AGGREGATE(14,6,$A$2:$A$4815/((YEAR(A3024)=YEAR($A$2:$A$4815))*(MONTH(A3024)=MONTH($A$2:$A$4815))),1)</f>
        <v>1</v>
      </c>
    </row>
    <row r="3025" spans="1:4" x14ac:dyDescent="0.35">
      <c r="A3025" s="68">
        <v>42125</v>
      </c>
      <c r="B3025">
        <v>2108.29</v>
      </c>
      <c r="C3025">
        <v>110.34</v>
      </c>
      <c r="D3025" s="21" t="b" cm="1">
        <f t="array" ref="D3025">A3025=_xlfn.AGGREGATE(14,6,$A$2:$A$4815/((YEAR(A3025)=YEAR($A$2:$A$4815))*(MONTH(A3025)=MONTH($A$2:$A$4815))),1)</f>
        <v>0</v>
      </c>
    </row>
    <row r="3026" spans="1:4" x14ac:dyDescent="0.35">
      <c r="A3026" s="68">
        <v>42128</v>
      </c>
      <c r="B3026">
        <v>2114.4899999999998</v>
      </c>
      <c r="C3026">
        <v>110.1307</v>
      </c>
      <c r="D3026" s="21" t="b" cm="1">
        <f t="array" ref="D3026">A3026=_xlfn.AGGREGATE(14,6,$A$2:$A$4815/((YEAR(A3026)=YEAR($A$2:$A$4815))*(MONTH(A3026)=MONTH($A$2:$A$4815))),1)</f>
        <v>0</v>
      </c>
    </row>
    <row r="3027" spans="1:4" x14ac:dyDescent="0.35">
      <c r="A3027" s="68">
        <v>42129</v>
      </c>
      <c r="B3027">
        <v>2089.46</v>
      </c>
      <c r="C3027">
        <v>110.03</v>
      </c>
      <c r="D3027" s="21" t="b" cm="1">
        <f t="array" ref="D3027">A3027=_xlfn.AGGREGATE(14,6,$A$2:$A$4815/((YEAR(A3027)=YEAR($A$2:$A$4815))*(MONTH(A3027)=MONTH($A$2:$A$4815))),1)</f>
        <v>0</v>
      </c>
    </row>
    <row r="3028" spans="1:4" x14ac:dyDescent="0.35">
      <c r="A3028" s="68">
        <v>42130</v>
      </c>
      <c r="B3028">
        <v>2080.15</v>
      </c>
      <c r="C3028">
        <v>109.66</v>
      </c>
      <c r="D3028" s="21" t="b" cm="1">
        <f t="array" ref="D3028">A3028=_xlfn.AGGREGATE(14,6,$A$2:$A$4815/((YEAR(A3028)=YEAR($A$2:$A$4815))*(MONTH(A3028)=MONTH($A$2:$A$4815))),1)</f>
        <v>0</v>
      </c>
    </row>
    <row r="3029" spans="1:4" x14ac:dyDescent="0.35">
      <c r="A3029" s="68">
        <v>42131</v>
      </c>
      <c r="B3029">
        <v>2088</v>
      </c>
      <c r="C3029">
        <v>109.93</v>
      </c>
      <c r="D3029" s="21" t="b" cm="1">
        <f t="array" ref="D3029">A3029=_xlfn.AGGREGATE(14,6,$A$2:$A$4815/((YEAR(A3029)=YEAR($A$2:$A$4815))*(MONTH(A3029)=MONTH($A$2:$A$4815))),1)</f>
        <v>0</v>
      </c>
    </row>
    <row r="3030" spans="1:4" x14ac:dyDescent="0.35">
      <c r="A3030" s="68">
        <v>42132</v>
      </c>
      <c r="B3030">
        <v>2116.1</v>
      </c>
      <c r="C3030">
        <v>110.29</v>
      </c>
      <c r="D3030" s="21" t="b" cm="1">
        <f t="array" ref="D3030">A3030=_xlfn.AGGREGATE(14,6,$A$2:$A$4815/((YEAR(A3030)=YEAR($A$2:$A$4815))*(MONTH(A3030)=MONTH($A$2:$A$4815))),1)</f>
        <v>0</v>
      </c>
    </row>
    <row r="3031" spans="1:4" x14ac:dyDescent="0.35">
      <c r="A3031" s="68">
        <v>42135</v>
      </c>
      <c r="B3031">
        <v>2105.33</v>
      </c>
      <c r="C3031">
        <v>109.59</v>
      </c>
      <c r="D3031" s="21" t="b" cm="1">
        <f t="array" ref="D3031">A3031=_xlfn.AGGREGATE(14,6,$A$2:$A$4815/((YEAR(A3031)=YEAR($A$2:$A$4815))*(MONTH(A3031)=MONTH($A$2:$A$4815))),1)</f>
        <v>0</v>
      </c>
    </row>
    <row r="3032" spans="1:4" x14ac:dyDescent="0.35">
      <c r="A3032" s="68">
        <v>42136</v>
      </c>
      <c r="B3032">
        <v>2099.12</v>
      </c>
      <c r="C3032">
        <v>109.58</v>
      </c>
      <c r="D3032" s="21" t="b" cm="1">
        <f t="array" ref="D3032">A3032=_xlfn.AGGREGATE(14,6,$A$2:$A$4815/((YEAR(A3032)=YEAR($A$2:$A$4815))*(MONTH(A3032)=MONTH($A$2:$A$4815))),1)</f>
        <v>0</v>
      </c>
    </row>
    <row r="3033" spans="1:4" x14ac:dyDescent="0.35">
      <c r="A3033" s="68">
        <v>42137</v>
      </c>
      <c r="B3033">
        <v>2098.48</v>
      </c>
      <c r="C3033">
        <v>109.57</v>
      </c>
      <c r="D3033" s="21" t="b" cm="1">
        <f t="array" ref="D3033">A3033=_xlfn.AGGREGATE(14,6,$A$2:$A$4815/((YEAR(A3033)=YEAR($A$2:$A$4815))*(MONTH(A3033)=MONTH($A$2:$A$4815))),1)</f>
        <v>0</v>
      </c>
    </row>
    <row r="3034" spans="1:4" x14ac:dyDescent="0.35">
      <c r="A3034" s="68">
        <v>42138</v>
      </c>
      <c r="B3034">
        <v>2121.1</v>
      </c>
      <c r="C3034">
        <v>109.74</v>
      </c>
      <c r="D3034" s="21" t="b" cm="1">
        <f t="array" ref="D3034">A3034=_xlfn.AGGREGATE(14,6,$A$2:$A$4815/((YEAR(A3034)=YEAR($A$2:$A$4815))*(MONTH(A3034)=MONTH($A$2:$A$4815))),1)</f>
        <v>0</v>
      </c>
    </row>
    <row r="3035" spans="1:4" x14ac:dyDescent="0.35">
      <c r="A3035" s="68">
        <v>42139</v>
      </c>
      <c r="B3035">
        <v>2122.73</v>
      </c>
      <c r="C3035">
        <v>110.2</v>
      </c>
      <c r="D3035" s="21" t="b" cm="1">
        <f t="array" ref="D3035">A3035=_xlfn.AGGREGATE(14,6,$A$2:$A$4815/((YEAR(A3035)=YEAR($A$2:$A$4815))*(MONTH(A3035)=MONTH($A$2:$A$4815))),1)</f>
        <v>0</v>
      </c>
    </row>
    <row r="3036" spans="1:4" x14ac:dyDescent="0.35">
      <c r="A3036" s="68">
        <v>42142</v>
      </c>
      <c r="B3036">
        <v>2129.1999999999998</v>
      </c>
      <c r="C3036">
        <v>109.78</v>
      </c>
      <c r="D3036" s="21" t="b" cm="1">
        <f t="array" ref="D3036">A3036=_xlfn.AGGREGATE(14,6,$A$2:$A$4815/((YEAR(A3036)=YEAR($A$2:$A$4815))*(MONTH(A3036)=MONTH($A$2:$A$4815))),1)</f>
        <v>0</v>
      </c>
    </row>
    <row r="3037" spans="1:4" x14ac:dyDescent="0.35">
      <c r="A3037" s="68">
        <v>42143</v>
      </c>
      <c r="B3037">
        <v>2127.83</v>
      </c>
      <c r="C3037">
        <v>109.4</v>
      </c>
      <c r="D3037" s="21" t="b" cm="1">
        <f t="array" ref="D3037">A3037=_xlfn.AGGREGATE(14,6,$A$2:$A$4815/((YEAR(A3037)=YEAR($A$2:$A$4815))*(MONTH(A3037)=MONTH($A$2:$A$4815))),1)</f>
        <v>0</v>
      </c>
    </row>
    <row r="3038" spans="1:4" x14ac:dyDescent="0.35">
      <c r="A3038" s="68">
        <v>42144</v>
      </c>
      <c r="B3038">
        <v>2125.85</v>
      </c>
      <c r="C3038">
        <v>109.57</v>
      </c>
      <c r="D3038" s="21" t="b" cm="1">
        <f t="array" ref="D3038">A3038=_xlfn.AGGREGATE(14,6,$A$2:$A$4815/((YEAR(A3038)=YEAR($A$2:$A$4815))*(MONTH(A3038)=MONTH($A$2:$A$4815))),1)</f>
        <v>0</v>
      </c>
    </row>
    <row r="3039" spans="1:4" x14ac:dyDescent="0.35">
      <c r="A3039" s="68">
        <v>42145</v>
      </c>
      <c r="B3039">
        <v>2130.8200000000002</v>
      </c>
      <c r="C3039">
        <v>109.91</v>
      </c>
      <c r="D3039" s="21" t="b" cm="1">
        <f t="array" ref="D3039">A3039=_xlfn.AGGREGATE(14,6,$A$2:$A$4815/((YEAR(A3039)=YEAR($A$2:$A$4815))*(MONTH(A3039)=MONTH($A$2:$A$4815))),1)</f>
        <v>0</v>
      </c>
    </row>
    <row r="3040" spans="1:4" x14ac:dyDescent="0.35">
      <c r="A3040" s="68">
        <v>42146</v>
      </c>
      <c r="B3040">
        <v>2126.06</v>
      </c>
      <c r="C3040">
        <v>109.79</v>
      </c>
      <c r="D3040" s="21" t="b" cm="1">
        <f t="array" ref="D3040">A3040=_xlfn.AGGREGATE(14,6,$A$2:$A$4815/((YEAR(A3040)=YEAR($A$2:$A$4815))*(MONTH(A3040)=MONTH($A$2:$A$4815))),1)</f>
        <v>0</v>
      </c>
    </row>
    <row r="3041" spans="1:4" x14ac:dyDescent="0.35">
      <c r="A3041" s="68">
        <v>42149</v>
      </c>
      <c r="B3041">
        <v>2126.06</v>
      </c>
      <c r="C3041">
        <v>109.79</v>
      </c>
      <c r="D3041" s="21" t="b" cm="1">
        <f t="array" ref="D3041">A3041=_xlfn.AGGREGATE(14,6,$A$2:$A$4815/((YEAR(A3041)=YEAR($A$2:$A$4815))*(MONTH(A3041)=MONTH($A$2:$A$4815))),1)</f>
        <v>0</v>
      </c>
    </row>
    <row r="3042" spans="1:4" x14ac:dyDescent="0.35">
      <c r="A3042" s="68">
        <v>42150</v>
      </c>
      <c r="B3042">
        <v>2104.1999999999998</v>
      </c>
      <c r="C3042">
        <v>110.06</v>
      </c>
      <c r="D3042" s="21" t="b" cm="1">
        <f t="array" ref="D3042">A3042=_xlfn.AGGREGATE(14,6,$A$2:$A$4815/((YEAR(A3042)=YEAR($A$2:$A$4815))*(MONTH(A3042)=MONTH($A$2:$A$4815))),1)</f>
        <v>0</v>
      </c>
    </row>
    <row r="3043" spans="1:4" x14ac:dyDescent="0.35">
      <c r="A3043" s="68">
        <v>42151</v>
      </c>
      <c r="B3043">
        <v>2123.48</v>
      </c>
      <c r="C3043">
        <v>110.17</v>
      </c>
      <c r="D3043" s="21" t="b" cm="1">
        <f t="array" ref="D3043">A3043=_xlfn.AGGREGATE(14,6,$A$2:$A$4815/((YEAR(A3043)=YEAR($A$2:$A$4815))*(MONTH(A3043)=MONTH($A$2:$A$4815))),1)</f>
        <v>0</v>
      </c>
    </row>
    <row r="3044" spans="1:4" x14ac:dyDescent="0.35">
      <c r="A3044" s="68">
        <v>42152</v>
      </c>
      <c r="B3044">
        <v>2120.79</v>
      </c>
      <c r="C3044">
        <v>110.13</v>
      </c>
      <c r="D3044" s="21" t="b" cm="1">
        <f t="array" ref="D3044">A3044=_xlfn.AGGREGATE(14,6,$A$2:$A$4815/((YEAR(A3044)=YEAR($A$2:$A$4815))*(MONTH(A3044)=MONTH($A$2:$A$4815))),1)</f>
        <v>0</v>
      </c>
    </row>
    <row r="3045" spans="1:4" x14ac:dyDescent="0.35">
      <c r="A3045" s="68">
        <v>42153</v>
      </c>
      <c r="B3045">
        <v>2107.39</v>
      </c>
      <c r="C3045">
        <v>110.17</v>
      </c>
      <c r="D3045" s="21" t="b" cm="1">
        <f t="array" ref="D3045">A3045=_xlfn.AGGREGATE(14,6,$A$2:$A$4815/((YEAR(A3045)=YEAR($A$2:$A$4815))*(MONTH(A3045)=MONTH($A$2:$A$4815))),1)</f>
        <v>1</v>
      </c>
    </row>
    <row r="3046" spans="1:4" x14ac:dyDescent="0.35">
      <c r="A3046" s="68">
        <v>42156</v>
      </c>
      <c r="B3046">
        <v>2111.73</v>
      </c>
      <c r="C3046">
        <v>109.66</v>
      </c>
      <c r="D3046" s="21" t="b" cm="1">
        <f t="array" ref="D3046">A3046=_xlfn.AGGREGATE(14,6,$A$2:$A$4815/((YEAR(A3046)=YEAR($A$2:$A$4815))*(MONTH(A3046)=MONTH($A$2:$A$4815))),1)</f>
        <v>0</v>
      </c>
    </row>
    <row r="3047" spans="1:4" x14ac:dyDescent="0.35">
      <c r="A3047" s="68">
        <v>42157</v>
      </c>
      <c r="B3047">
        <v>2109.6</v>
      </c>
      <c r="C3047">
        <v>109.23</v>
      </c>
      <c r="D3047" s="21" t="b" cm="1">
        <f t="array" ref="D3047">A3047=_xlfn.AGGREGATE(14,6,$A$2:$A$4815/((YEAR(A3047)=YEAR($A$2:$A$4815))*(MONTH(A3047)=MONTH($A$2:$A$4815))),1)</f>
        <v>0</v>
      </c>
    </row>
    <row r="3048" spans="1:4" x14ac:dyDescent="0.35">
      <c r="A3048" s="68">
        <v>42158</v>
      </c>
      <c r="B3048">
        <v>2114.0700000000002</v>
      </c>
      <c r="C3048">
        <v>108.8</v>
      </c>
      <c r="D3048" s="21" t="b" cm="1">
        <f t="array" ref="D3048">A3048=_xlfn.AGGREGATE(14,6,$A$2:$A$4815/((YEAR(A3048)=YEAR($A$2:$A$4815))*(MONTH(A3048)=MONTH($A$2:$A$4815))),1)</f>
        <v>0</v>
      </c>
    </row>
    <row r="3049" spans="1:4" x14ac:dyDescent="0.35">
      <c r="A3049" s="68">
        <v>42159</v>
      </c>
      <c r="B3049">
        <v>2095.84</v>
      </c>
      <c r="C3049">
        <v>109.03</v>
      </c>
      <c r="D3049" s="21" t="b" cm="1">
        <f t="array" ref="D3049">A3049=_xlfn.AGGREGATE(14,6,$A$2:$A$4815/((YEAR(A3049)=YEAR($A$2:$A$4815))*(MONTH(A3049)=MONTH($A$2:$A$4815))),1)</f>
        <v>0</v>
      </c>
    </row>
    <row r="3050" spans="1:4" x14ac:dyDescent="0.35">
      <c r="A3050" s="68">
        <v>42160</v>
      </c>
      <c r="B3050">
        <v>2092.83</v>
      </c>
      <c r="C3050">
        <v>108.55</v>
      </c>
      <c r="D3050" s="21" t="b" cm="1">
        <f t="array" ref="D3050">A3050=_xlfn.AGGREGATE(14,6,$A$2:$A$4815/((YEAR(A3050)=YEAR($A$2:$A$4815))*(MONTH(A3050)=MONTH($A$2:$A$4815))),1)</f>
        <v>0</v>
      </c>
    </row>
    <row r="3051" spans="1:4" x14ac:dyDescent="0.35">
      <c r="A3051" s="68">
        <v>42163</v>
      </c>
      <c r="B3051">
        <v>2079.2800000000002</v>
      </c>
      <c r="C3051">
        <v>108.71</v>
      </c>
      <c r="D3051" s="21" t="b" cm="1">
        <f t="array" ref="D3051">A3051=_xlfn.AGGREGATE(14,6,$A$2:$A$4815/((YEAR(A3051)=YEAR($A$2:$A$4815))*(MONTH(A3051)=MONTH($A$2:$A$4815))),1)</f>
        <v>0</v>
      </c>
    </row>
    <row r="3052" spans="1:4" x14ac:dyDescent="0.35">
      <c r="A3052" s="68">
        <v>42164</v>
      </c>
      <c r="B3052">
        <v>2080.15</v>
      </c>
      <c r="C3052">
        <v>108.4</v>
      </c>
      <c r="D3052" s="21" t="b" cm="1">
        <f t="array" ref="D3052">A3052=_xlfn.AGGREGATE(14,6,$A$2:$A$4815/((YEAR(A3052)=YEAR($A$2:$A$4815))*(MONTH(A3052)=MONTH($A$2:$A$4815))),1)</f>
        <v>0</v>
      </c>
    </row>
    <row r="3053" spans="1:4" x14ac:dyDescent="0.35">
      <c r="A3053" s="68">
        <v>42165</v>
      </c>
      <c r="B3053">
        <v>2105.1999999999998</v>
      </c>
      <c r="C3053">
        <v>108.13</v>
      </c>
      <c r="D3053" s="21" t="b" cm="1">
        <f t="array" ref="D3053">A3053=_xlfn.AGGREGATE(14,6,$A$2:$A$4815/((YEAR(A3053)=YEAR($A$2:$A$4815))*(MONTH(A3053)=MONTH($A$2:$A$4815))),1)</f>
        <v>0</v>
      </c>
    </row>
    <row r="3054" spans="1:4" x14ac:dyDescent="0.35">
      <c r="A3054" s="68">
        <v>42166</v>
      </c>
      <c r="B3054">
        <v>2108.86</v>
      </c>
      <c r="C3054">
        <v>108.71</v>
      </c>
      <c r="D3054" s="21" t="b" cm="1">
        <f t="array" ref="D3054">A3054=_xlfn.AGGREGATE(14,6,$A$2:$A$4815/((YEAR(A3054)=YEAR($A$2:$A$4815))*(MONTH(A3054)=MONTH($A$2:$A$4815))),1)</f>
        <v>0</v>
      </c>
    </row>
    <row r="3055" spans="1:4" x14ac:dyDescent="0.35">
      <c r="A3055" s="68">
        <v>42167</v>
      </c>
      <c r="B3055">
        <v>2094.11</v>
      </c>
      <c r="C3055">
        <v>108.58</v>
      </c>
      <c r="D3055" s="21" t="b" cm="1">
        <f t="array" ref="D3055">A3055=_xlfn.AGGREGATE(14,6,$A$2:$A$4815/((YEAR(A3055)=YEAR($A$2:$A$4815))*(MONTH(A3055)=MONTH($A$2:$A$4815))),1)</f>
        <v>0</v>
      </c>
    </row>
    <row r="3056" spans="1:4" x14ac:dyDescent="0.35">
      <c r="A3056" s="68">
        <v>42170</v>
      </c>
      <c r="B3056">
        <v>2084.4299999999998</v>
      </c>
      <c r="C3056">
        <v>108.71</v>
      </c>
      <c r="D3056" s="21" t="b" cm="1">
        <f t="array" ref="D3056">A3056=_xlfn.AGGREGATE(14,6,$A$2:$A$4815/((YEAR(A3056)=YEAR($A$2:$A$4815))*(MONTH(A3056)=MONTH($A$2:$A$4815))),1)</f>
        <v>0</v>
      </c>
    </row>
    <row r="3057" spans="1:4" x14ac:dyDescent="0.35">
      <c r="A3057" s="68">
        <v>42171</v>
      </c>
      <c r="B3057">
        <v>2096.29</v>
      </c>
      <c r="C3057">
        <v>108.89</v>
      </c>
      <c r="D3057" s="21" t="b" cm="1">
        <f t="array" ref="D3057">A3057=_xlfn.AGGREGATE(14,6,$A$2:$A$4815/((YEAR(A3057)=YEAR($A$2:$A$4815))*(MONTH(A3057)=MONTH($A$2:$A$4815))),1)</f>
        <v>0</v>
      </c>
    </row>
    <row r="3058" spans="1:4" x14ac:dyDescent="0.35">
      <c r="A3058" s="68">
        <v>42172</v>
      </c>
      <c r="B3058">
        <v>2100.44</v>
      </c>
      <c r="C3058">
        <v>108.9</v>
      </c>
      <c r="D3058" s="21" t="b" cm="1">
        <f t="array" ref="D3058">A3058=_xlfn.AGGREGATE(14,6,$A$2:$A$4815/((YEAR(A3058)=YEAR($A$2:$A$4815))*(MONTH(A3058)=MONTH($A$2:$A$4815))),1)</f>
        <v>0</v>
      </c>
    </row>
    <row r="3059" spans="1:4" x14ac:dyDescent="0.35">
      <c r="A3059" s="68">
        <v>42173</v>
      </c>
      <c r="B3059">
        <v>2121.2399999999998</v>
      </c>
      <c r="C3059">
        <v>108.87</v>
      </c>
      <c r="D3059" s="21" t="b" cm="1">
        <f t="array" ref="D3059">A3059=_xlfn.AGGREGATE(14,6,$A$2:$A$4815/((YEAR(A3059)=YEAR($A$2:$A$4815))*(MONTH(A3059)=MONTH($A$2:$A$4815))),1)</f>
        <v>0</v>
      </c>
    </row>
    <row r="3060" spans="1:4" x14ac:dyDescent="0.35">
      <c r="A3060" s="68">
        <v>42174</v>
      </c>
      <c r="B3060">
        <v>2109.9899999999998</v>
      </c>
      <c r="C3060">
        <v>109.21</v>
      </c>
      <c r="D3060" s="21" t="b" cm="1">
        <f t="array" ref="D3060">A3060=_xlfn.AGGREGATE(14,6,$A$2:$A$4815/((YEAR(A3060)=YEAR($A$2:$A$4815))*(MONTH(A3060)=MONTH($A$2:$A$4815))),1)</f>
        <v>0</v>
      </c>
    </row>
    <row r="3061" spans="1:4" x14ac:dyDescent="0.35">
      <c r="A3061" s="68">
        <v>42177</v>
      </c>
      <c r="B3061">
        <v>2122.85</v>
      </c>
      <c r="C3061">
        <v>108.67</v>
      </c>
      <c r="D3061" s="21" t="b" cm="1">
        <f t="array" ref="D3061">A3061=_xlfn.AGGREGATE(14,6,$A$2:$A$4815/((YEAR(A3061)=YEAR($A$2:$A$4815))*(MONTH(A3061)=MONTH($A$2:$A$4815))),1)</f>
        <v>0</v>
      </c>
    </row>
    <row r="3062" spans="1:4" x14ac:dyDescent="0.35">
      <c r="A3062" s="68">
        <v>42178</v>
      </c>
      <c r="B3062">
        <v>2124.1999999999998</v>
      </c>
      <c r="C3062">
        <v>108.42</v>
      </c>
      <c r="D3062" s="21" t="b" cm="1">
        <f t="array" ref="D3062">A3062=_xlfn.AGGREGATE(14,6,$A$2:$A$4815/((YEAR(A3062)=YEAR($A$2:$A$4815))*(MONTH(A3062)=MONTH($A$2:$A$4815))),1)</f>
        <v>0</v>
      </c>
    </row>
    <row r="3063" spans="1:4" x14ac:dyDescent="0.35">
      <c r="A3063" s="68">
        <v>42179</v>
      </c>
      <c r="B3063">
        <v>2108.58</v>
      </c>
      <c r="C3063">
        <v>108.59</v>
      </c>
      <c r="D3063" s="21" t="b" cm="1">
        <f t="array" ref="D3063">A3063=_xlfn.AGGREGATE(14,6,$A$2:$A$4815/((YEAR(A3063)=YEAR($A$2:$A$4815))*(MONTH(A3063)=MONTH($A$2:$A$4815))),1)</f>
        <v>0</v>
      </c>
    </row>
    <row r="3064" spans="1:4" x14ac:dyDescent="0.35">
      <c r="A3064" s="68">
        <v>42180</v>
      </c>
      <c r="B3064">
        <v>2102.31</v>
      </c>
      <c r="C3064">
        <v>108.47</v>
      </c>
      <c r="D3064" s="21" t="b" cm="1">
        <f t="array" ref="D3064">A3064=_xlfn.AGGREGATE(14,6,$A$2:$A$4815/((YEAR(A3064)=YEAR($A$2:$A$4815))*(MONTH(A3064)=MONTH($A$2:$A$4815))),1)</f>
        <v>0</v>
      </c>
    </row>
    <row r="3065" spans="1:4" x14ac:dyDescent="0.35">
      <c r="A3065" s="68">
        <v>42181</v>
      </c>
      <c r="B3065">
        <v>2101.4899999999998</v>
      </c>
      <c r="C3065">
        <v>108.21</v>
      </c>
      <c r="D3065" s="21" t="b" cm="1">
        <f t="array" ref="D3065">A3065=_xlfn.AGGREGATE(14,6,$A$2:$A$4815/((YEAR(A3065)=YEAR($A$2:$A$4815))*(MONTH(A3065)=MONTH($A$2:$A$4815))),1)</f>
        <v>0</v>
      </c>
    </row>
    <row r="3066" spans="1:4" x14ac:dyDescent="0.35">
      <c r="A3066" s="68">
        <v>42184</v>
      </c>
      <c r="B3066">
        <v>2057.64</v>
      </c>
      <c r="C3066">
        <v>108.85</v>
      </c>
      <c r="D3066" s="21" t="b" cm="1">
        <f t="array" ref="D3066">A3066=_xlfn.AGGREGATE(14,6,$A$2:$A$4815/((YEAR(A3066)=YEAR($A$2:$A$4815))*(MONTH(A3066)=MONTH($A$2:$A$4815))),1)</f>
        <v>0</v>
      </c>
    </row>
    <row r="3067" spans="1:4" x14ac:dyDescent="0.35">
      <c r="A3067" s="68">
        <v>42185</v>
      </c>
      <c r="B3067">
        <v>2063.11</v>
      </c>
      <c r="C3067">
        <v>108.78</v>
      </c>
      <c r="D3067" s="21" t="b" cm="1">
        <f t="array" ref="D3067">A3067=_xlfn.AGGREGATE(14,6,$A$2:$A$4815/((YEAR(A3067)=YEAR($A$2:$A$4815))*(MONTH(A3067)=MONTH($A$2:$A$4815))),1)</f>
        <v>1</v>
      </c>
    </row>
    <row r="3068" spans="1:4" x14ac:dyDescent="0.35">
      <c r="A3068" s="68">
        <v>42186</v>
      </c>
      <c r="B3068">
        <v>2077.42</v>
      </c>
      <c r="C3068">
        <v>108.29</v>
      </c>
      <c r="D3068" s="21" t="b" cm="1">
        <f t="array" ref="D3068">A3068=_xlfn.AGGREGATE(14,6,$A$2:$A$4815/((YEAR(A3068)=YEAR($A$2:$A$4815))*(MONTH(A3068)=MONTH($A$2:$A$4815))),1)</f>
        <v>0</v>
      </c>
    </row>
    <row r="3069" spans="1:4" x14ac:dyDescent="0.35">
      <c r="A3069" s="68">
        <v>42187</v>
      </c>
      <c r="B3069">
        <v>2076.7800000000002</v>
      </c>
      <c r="C3069">
        <v>108.44</v>
      </c>
      <c r="D3069" s="21" t="b" cm="1">
        <f t="array" ref="D3069">A3069=_xlfn.AGGREGATE(14,6,$A$2:$A$4815/((YEAR(A3069)=YEAR($A$2:$A$4815))*(MONTH(A3069)=MONTH($A$2:$A$4815))),1)</f>
        <v>0</v>
      </c>
    </row>
    <row r="3070" spans="1:4" x14ac:dyDescent="0.35">
      <c r="A3070" s="68">
        <v>42188</v>
      </c>
      <c r="B3070">
        <v>2076.7800000000002</v>
      </c>
      <c r="C3070">
        <v>108.44</v>
      </c>
      <c r="D3070" s="21" t="b" cm="1">
        <f t="array" ref="D3070">A3070=_xlfn.AGGREGATE(14,6,$A$2:$A$4815/((YEAR(A3070)=YEAR($A$2:$A$4815))*(MONTH(A3070)=MONTH($A$2:$A$4815))),1)</f>
        <v>0</v>
      </c>
    </row>
    <row r="3071" spans="1:4" x14ac:dyDescent="0.35">
      <c r="A3071" s="68">
        <v>42191</v>
      </c>
      <c r="B3071">
        <v>2068.7600000000002</v>
      </c>
      <c r="C3071">
        <v>108.83</v>
      </c>
      <c r="D3071" s="21" t="b" cm="1">
        <f t="array" ref="D3071">A3071=_xlfn.AGGREGATE(14,6,$A$2:$A$4815/((YEAR(A3071)=YEAR($A$2:$A$4815))*(MONTH(A3071)=MONTH($A$2:$A$4815))),1)</f>
        <v>0</v>
      </c>
    </row>
    <row r="3072" spans="1:4" x14ac:dyDescent="0.35">
      <c r="A3072" s="68">
        <v>42192</v>
      </c>
      <c r="B3072">
        <v>2081.34</v>
      </c>
      <c r="C3072">
        <v>108.98</v>
      </c>
      <c r="D3072" s="21" t="b" cm="1">
        <f t="array" ref="D3072">A3072=_xlfn.AGGREGATE(14,6,$A$2:$A$4815/((YEAR(A3072)=YEAR($A$2:$A$4815))*(MONTH(A3072)=MONTH($A$2:$A$4815))),1)</f>
        <v>0</v>
      </c>
    </row>
    <row r="3073" spans="1:4" x14ac:dyDescent="0.35">
      <c r="A3073" s="68">
        <v>42193</v>
      </c>
      <c r="B3073">
        <v>2046.68</v>
      </c>
      <c r="C3073">
        <v>109.24</v>
      </c>
      <c r="D3073" s="21" t="b" cm="1">
        <f t="array" ref="D3073">A3073=_xlfn.AGGREGATE(14,6,$A$2:$A$4815/((YEAR(A3073)=YEAR($A$2:$A$4815))*(MONTH(A3073)=MONTH($A$2:$A$4815))),1)</f>
        <v>0</v>
      </c>
    </row>
    <row r="3074" spans="1:4" x14ac:dyDescent="0.35">
      <c r="A3074" s="68">
        <v>42194</v>
      </c>
      <c r="B3074">
        <v>2051.31</v>
      </c>
      <c r="C3074">
        <v>108.84</v>
      </c>
      <c r="D3074" s="21" t="b" cm="1">
        <f t="array" ref="D3074">A3074=_xlfn.AGGREGATE(14,6,$A$2:$A$4815/((YEAR(A3074)=YEAR($A$2:$A$4815))*(MONTH(A3074)=MONTH($A$2:$A$4815))),1)</f>
        <v>0</v>
      </c>
    </row>
    <row r="3075" spans="1:4" x14ac:dyDescent="0.35">
      <c r="A3075" s="68">
        <v>42195</v>
      </c>
      <c r="B3075">
        <v>2076.62</v>
      </c>
      <c r="C3075">
        <v>108.38</v>
      </c>
      <c r="D3075" s="21" t="b" cm="1">
        <f t="array" ref="D3075">A3075=_xlfn.AGGREGATE(14,6,$A$2:$A$4815/((YEAR(A3075)=YEAR($A$2:$A$4815))*(MONTH(A3075)=MONTH($A$2:$A$4815))),1)</f>
        <v>0</v>
      </c>
    </row>
    <row r="3076" spans="1:4" x14ac:dyDescent="0.35">
      <c r="A3076" s="68">
        <v>42198</v>
      </c>
      <c r="B3076">
        <v>2099.6</v>
      </c>
      <c r="C3076">
        <v>108.22</v>
      </c>
      <c r="D3076" s="21" t="b" cm="1">
        <f t="array" ref="D3076">A3076=_xlfn.AGGREGATE(14,6,$A$2:$A$4815/((YEAR(A3076)=YEAR($A$2:$A$4815))*(MONTH(A3076)=MONTH($A$2:$A$4815))),1)</f>
        <v>0</v>
      </c>
    </row>
    <row r="3077" spans="1:4" x14ac:dyDescent="0.35">
      <c r="A3077" s="68">
        <v>42199</v>
      </c>
      <c r="B3077">
        <v>2108.9499999999998</v>
      </c>
      <c r="C3077">
        <v>108.4</v>
      </c>
      <c r="D3077" s="21" t="b" cm="1">
        <f t="array" ref="D3077">A3077=_xlfn.AGGREGATE(14,6,$A$2:$A$4815/((YEAR(A3077)=YEAR($A$2:$A$4815))*(MONTH(A3077)=MONTH($A$2:$A$4815))),1)</f>
        <v>0</v>
      </c>
    </row>
    <row r="3078" spans="1:4" x14ac:dyDescent="0.35">
      <c r="A3078" s="68">
        <v>42200</v>
      </c>
      <c r="B3078">
        <v>2107.4</v>
      </c>
      <c r="C3078">
        <v>108.69</v>
      </c>
      <c r="D3078" s="21" t="b" cm="1">
        <f t="array" ref="D3078">A3078=_xlfn.AGGREGATE(14,6,$A$2:$A$4815/((YEAR(A3078)=YEAR($A$2:$A$4815))*(MONTH(A3078)=MONTH($A$2:$A$4815))),1)</f>
        <v>0</v>
      </c>
    </row>
    <row r="3079" spans="1:4" x14ac:dyDescent="0.35">
      <c r="A3079" s="68">
        <v>42201</v>
      </c>
      <c r="B3079">
        <v>2124.29</v>
      </c>
      <c r="C3079">
        <v>108.78</v>
      </c>
      <c r="D3079" s="21" t="b" cm="1">
        <f t="array" ref="D3079">A3079=_xlfn.AGGREGATE(14,6,$A$2:$A$4815/((YEAR(A3079)=YEAR($A$2:$A$4815))*(MONTH(A3079)=MONTH($A$2:$A$4815))),1)</f>
        <v>0</v>
      </c>
    </row>
    <row r="3080" spans="1:4" x14ac:dyDescent="0.35">
      <c r="A3080" s="68">
        <v>42202</v>
      </c>
      <c r="B3080">
        <v>2126.64</v>
      </c>
      <c r="C3080">
        <v>108.79</v>
      </c>
      <c r="D3080" s="21" t="b" cm="1">
        <f t="array" ref="D3080">A3080=_xlfn.AGGREGATE(14,6,$A$2:$A$4815/((YEAR(A3080)=YEAR($A$2:$A$4815))*(MONTH(A3080)=MONTH($A$2:$A$4815))),1)</f>
        <v>0</v>
      </c>
    </row>
    <row r="3081" spans="1:4" x14ac:dyDescent="0.35">
      <c r="A3081" s="68">
        <v>42205</v>
      </c>
      <c r="B3081">
        <v>2128.2800000000002</v>
      </c>
      <c r="C3081">
        <v>108.6</v>
      </c>
      <c r="D3081" s="21" t="b" cm="1">
        <f t="array" ref="D3081">A3081=_xlfn.AGGREGATE(14,6,$A$2:$A$4815/((YEAR(A3081)=YEAR($A$2:$A$4815))*(MONTH(A3081)=MONTH($A$2:$A$4815))),1)</f>
        <v>0</v>
      </c>
    </row>
    <row r="3082" spans="1:4" x14ac:dyDescent="0.35">
      <c r="A3082" s="68">
        <v>42206</v>
      </c>
      <c r="B3082">
        <v>2119.21</v>
      </c>
      <c r="C3082">
        <v>108.78</v>
      </c>
      <c r="D3082" s="21" t="b" cm="1">
        <f t="array" ref="D3082">A3082=_xlfn.AGGREGATE(14,6,$A$2:$A$4815/((YEAR(A3082)=YEAR($A$2:$A$4815))*(MONTH(A3082)=MONTH($A$2:$A$4815))),1)</f>
        <v>0</v>
      </c>
    </row>
    <row r="3083" spans="1:4" x14ac:dyDescent="0.35">
      <c r="A3083" s="68">
        <v>42207</v>
      </c>
      <c r="B3083">
        <v>2114.15</v>
      </c>
      <c r="C3083">
        <v>108.83</v>
      </c>
      <c r="D3083" s="21" t="b" cm="1">
        <f t="array" ref="D3083">A3083=_xlfn.AGGREGATE(14,6,$A$2:$A$4815/((YEAR(A3083)=YEAR($A$2:$A$4815))*(MONTH(A3083)=MONTH($A$2:$A$4815))),1)</f>
        <v>0</v>
      </c>
    </row>
    <row r="3084" spans="1:4" x14ac:dyDescent="0.35">
      <c r="A3084" s="68">
        <v>42208</v>
      </c>
      <c r="B3084">
        <v>2102.15</v>
      </c>
      <c r="C3084">
        <v>109.14</v>
      </c>
      <c r="D3084" s="21" t="b" cm="1">
        <f t="array" ref="D3084">A3084=_xlfn.AGGREGATE(14,6,$A$2:$A$4815/((YEAR(A3084)=YEAR($A$2:$A$4815))*(MONTH(A3084)=MONTH($A$2:$A$4815))),1)</f>
        <v>0</v>
      </c>
    </row>
    <row r="3085" spans="1:4" x14ac:dyDescent="0.35">
      <c r="A3085" s="68">
        <v>42209</v>
      </c>
      <c r="B3085">
        <v>2079.65</v>
      </c>
      <c r="C3085">
        <v>109.12</v>
      </c>
      <c r="D3085" s="21" t="b" cm="1">
        <f t="array" ref="D3085">A3085=_xlfn.AGGREGATE(14,6,$A$2:$A$4815/((YEAR(A3085)=YEAR($A$2:$A$4815))*(MONTH(A3085)=MONTH($A$2:$A$4815))),1)</f>
        <v>0</v>
      </c>
    </row>
    <row r="3086" spans="1:4" x14ac:dyDescent="0.35">
      <c r="A3086" s="68">
        <v>42212</v>
      </c>
      <c r="B3086">
        <v>2067.64</v>
      </c>
      <c r="C3086">
        <v>109.26</v>
      </c>
      <c r="D3086" s="21" t="b" cm="1">
        <f t="array" ref="D3086">A3086=_xlfn.AGGREGATE(14,6,$A$2:$A$4815/((YEAR(A3086)=YEAR($A$2:$A$4815))*(MONTH(A3086)=MONTH($A$2:$A$4815))),1)</f>
        <v>0</v>
      </c>
    </row>
    <row r="3087" spans="1:4" x14ac:dyDescent="0.35">
      <c r="A3087" s="68">
        <v>42213</v>
      </c>
      <c r="B3087">
        <v>2093.25</v>
      </c>
      <c r="C3087">
        <v>109.15</v>
      </c>
      <c r="D3087" s="21" t="b" cm="1">
        <f t="array" ref="D3087">A3087=_xlfn.AGGREGATE(14,6,$A$2:$A$4815/((YEAR(A3087)=YEAR($A$2:$A$4815))*(MONTH(A3087)=MONTH($A$2:$A$4815))),1)</f>
        <v>0</v>
      </c>
    </row>
    <row r="3088" spans="1:4" x14ac:dyDescent="0.35">
      <c r="A3088" s="68">
        <v>42214</v>
      </c>
      <c r="B3088">
        <v>2108.5700000000002</v>
      </c>
      <c r="C3088">
        <v>109.06</v>
      </c>
      <c r="D3088" s="21" t="b" cm="1">
        <f t="array" ref="D3088">A3088=_xlfn.AGGREGATE(14,6,$A$2:$A$4815/((YEAR(A3088)=YEAR($A$2:$A$4815))*(MONTH(A3088)=MONTH($A$2:$A$4815))),1)</f>
        <v>0</v>
      </c>
    </row>
    <row r="3089" spans="1:4" x14ac:dyDescent="0.35">
      <c r="A3089" s="68">
        <v>42215</v>
      </c>
      <c r="B3089">
        <v>2108.63</v>
      </c>
      <c r="C3089">
        <v>109.07</v>
      </c>
      <c r="D3089" s="21" t="b" cm="1">
        <f t="array" ref="D3089">A3089=_xlfn.AGGREGATE(14,6,$A$2:$A$4815/((YEAR(A3089)=YEAR($A$2:$A$4815))*(MONTH(A3089)=MONTH($A$2:$A$4815))),1)</f>
        <v>0</v>
      </c>
    </row>
    <row r="3090" spans="1:4" x14ac:dyDescent="0.35">
      <c r="A3090" s="68">
        <v>42216</v>
      </c>
      <c r="B3090">
        <v>2103.84</v>
      </c>
      <c r="C3090">
        <v>109.5</v>
      </c>
      <c r="D3090" s="21" t="b" cm="1">
        <f t="array" ref="D3090">A3090=_xlfn.AGGREGATE(14,6,$A$2:$A$4815/((YEAR(A3090)=YEAR($A$2:$A$4815))*(MONTH(A3090)=MONTH($A$2:$A$4815))),1)</f>
        <v>1</v>
      </c>
    </row>
    <row r="3091" spans="1:4" x14ac:dyDescent="0.35">
      <c r="A3091" s="68">
        <v>42219</v>
      </c>
      <c r="B3091">
        <v>2098.04</v>
      </c>
      <c r="C3091">
        <v>109.4</v>
      </c>
      <c r="D3091" s="21" t="b" cm="1">
        <f t="array" ref="D3091">A3091=_xlfn.AGGREGATE(14,6,$A$2:$A$4815/((YEAR(A3091)=YEAR($A$2:$A$4815))*(MONTH(A3091)=MONTH($A$2:$A$4815))),1)</f>
        <v>0</v>
      </c>
    </row>
    <row r="3092" spans="1:4" x14ac:dyDescent="0.35">
      <c r="A3092" s="68">
        <v>42220</v>
      </c>
      <c r="B3092">
        <v>2093.3200000000002</v>
      </c>
      <c r="C3092">
        <v>109.08</v>
      </c>
      <c r="D3092" s="21" t="b" cm="1">
        <f t="array" ref="D3092">A3092=_xlfn.AGGREGATE(14,6,$A$2:$A$4815/((YEAR(A3092)=YEAR($A$2:$A$4815))*(MONTH(A3092)=MONTH($A$2:$A$4815))),1)</f>
        <v>0</v>
      </c>
    </row>
    <row r="3093" spans="1:4" x14ac:dyDescent="0.35">
      <c r="A3093" s="68">
        <v>42221</v>
      </c>
      <c r="B3093">
        <v>2099.84</v>
      </c>
      <c r="C3093">
        <v>108.88</v>
      </c>
      <c r="D3093" s="21" t="b" cm="1">
        <f t="array" ref="D3093">A3093=_xlfn.AGGREGATE(14,6,$A$2:$A$4815/((YEAR(A3093)=YEAR($A$2:$A$4815))*(MONTH(A3093)=MONTH($A$2:$A$4815))),1)</f>
        <v>0</v>
      </c>
    </row>
    <row r="3094" spans="1:4" x14ac:dyDescent="0.35">
      <c r="A3094" s="68">
        <v>42222</v>
      </c>
      <c r="B3094">
        <v>2083.56</v>
      </c>
      <c r="C3094">
        <v>109.01</v>
      </c>
      <c r="D3094" s="21" t="b" cm="1">
        <f t="array" ref="D3094">A3094=_xlfn.AGGREGATE(14,6,$A$2:$A$4815/((YEAR(A3094)=YEAR($A$2:$A$4815))*(MONTH(A3094)=MONTH($A$2:$A$4815))),1)</f>
        <v>0</v>
      </c>
    </row>
    <row r="3095" spans="1:4" x14ac:dyDescent="0.35">
      <c r="A3095" s="68">
        <v>42223</v>
      </c>
      <c r="B3095">
        <v>2077.5700000000002</v>
      </c>
      <c r="C3095">
        <v>109.2</v>
      </c>
      <c r="D3095" s="21" t="b" cm="1">
        <f t="array" ref="D3095">A3095=_xlfn.AGGREGATE(14,6,$A$2:$A$4815/((YEAR(A3095)=YEAR($A$2:$A$4815))*(MONTH(A3095)=MONTH($A$2:$A$4815))),1)</f>
        <v>0</v>
      </c>
    </row>
    <row r="3096" spans="1:4" x14ac:dyDescent="0.35">
      <c r="A3096" s="68">
        <v>42226</v>
      </c>
      <c r="B3096">
        <v>2104.1799999999998</v>
      </c>
      <c r="C3096">
        <v>109.06</v>
      </c>
      <c r="D3096" s="21" t="b" cm="1">
        <f t="array" ref="D3096">A3096=_xlfn.AGGREGATE(14,6,$A$2:$A$4815/((YEAR(A3096)=YEAR($A$2:$A$4815))*(MONTH(A3096)=MONTH($A$2:$A$4815))),1)</f>
        <v>0</v>
      </c>
    </row>
    <row r="3097" spans="1:4" x14ac:dyDescent="0.35">
      <c r="A3097" s="68">
        <v>42227</v>
      </c>
      <c r="B3097">
        <v>2084.0700000000002</v>
      </c>
      <c r="C3097">
        <v>109.42</v>
      </c>
      <c r="D3097" s="21" t="b" cm="1">
        <f t="array" ref="D3097">A3097=_xlfn.AGGREGATE(14,6,$A$2:$A$4815/((YEAR(A3097)=YEAR($A$2:$A$4815))*(MONTH(A3097)=MONTH($A$2:$A$4815))),1)</f>
        <v>0</v>
      </c>
    </row>
    <row r="3098" spans="1:4" x14ac:dyDescent="0.35">
      <c r="A3098" s="68">
        <v>42228</v>
      </c>
      <c r="B3098">
        <v>2086.0500000000002</v>
      </c>
      <c r="C3098">
        <v>109.35</v>
      </c>
      <c r="D3098" s="21" t="b" cm="1">
        <f t="array" ref="D3098">A3098=_xlfn.AGGREGATE(14,6,$A$2:$A$4815/((YEAR(A3098)=YEAR($A$2:$A$4815))*(MONTH(A3098)=MONTH($A$2:$A$4815))),1)</f>
        <v>0</v>
      </c>
    </row>
    <row r="3099" spans="1:4" x14ac:dyDescent="0.35">
      <c r="A3099" s="68">
        <v>42229</v>
      </c>
      <c r="B3099">
        <v>2083.39</v>
      </c>
      <c r="C3099">
        <v>109.12</v>
      </c>
      <c r="D3099" s="21" t="b" cm="1">
        <f t="array" ref="D3099">A3099=_xlfn.AGGREGATE(14,6,$A$2:$A$4815/((YEAR(A3099)=YEAR($A$2:$A$4815))*(MONTH(A3099)=MONTH($A$2:$A$4815))),1)</f>
        <v>0</v>
      </c>
    </row>
    <row r="3100" spans="1:4" x14ac:dyDescent="0.35">
      <c r="A3100" s="68">
        <v>42230</v>
      </c>
      <c r="B3100">
        <v>2091.54</v>
      </c>
      <c r="C3100">
        <v>109.07</v>
      </c>
      <c r="D3100" s="21" t="b" cm="1">
        <f t="array" ref="D3100">A3100=_xlfn.AGGREGATE(14,6,$A$2:$A$4815/((YEAR(A3100)=YEAR($A$2:$A$4815))*(MONTH(A3100)=MONTH($A$2:$A$4815))),1)</f>
        <v>0</v>
      </c>
    </row>
    <row r="3101" spans="1:4" x14ac:dyDescent="0.35">
      <c r="A3101" s="68">
        <v>42233</v>
      </c>
      <c r="B3101">
        <v>2102.44</v>
      </c>
      <c r="C3101">
        <v>109.26</v>
      </c>
      <c r="D3101" s="21" t="b" cm="1">
        <f t="array" ref="D3101">A3101=_xlfn.AGGREGATE(14,6,$A$2:$A$4815/((YEAR(A3101)=YEAR($A$2:$A$4815))*(MONTH(A3101)=MONTH($A$2:$A$4815))),1)</f>
        <v>0</v>
      </c>
    </row>
    <row r="3102" spans="1:4" x14ac:dyDescent="0.35">
      <c r="A3102" s="68">
        <v>42234</v>
      </c>
      <c r="B3102">
        <v>2096.92</v>
      </c>
      <c r="C3102">
        <v>109.06</v>
      </c>
      <c r="D3102" s="21" t="b" cm="1">
        <f t="array" ref="D3102">A3102=_xlfn.AGGREGATE(14,6,$A$2:$A$4815/((YEAR(A3102)=YEAR($A$2:$A$4815))*(MONTH(A3102)=MONTH($A$2:$A$4815))),1)</f>
        <v>0</v>
      </c>
    </row>
    <row r="3103" spans="1:4" x14ac:dyDescent="0.35">
      <c r="A3103" s="68">
        <v>42235</v>
      </c>
      <c r="B3103">
        <v>2079.61</v>
      </c>
      <c r="C3103">
        <v>109.4</v>
      </c>
      <c r="D3103" s="21" t="b" cm="1">
        <f t="array" ref="D3103">A3103=_xlfn.AGGREGATE(14,6,$A$2:$A$4815/((YEAR(A3103)=YEAR($A$2:$A$4815))*(MONTH(A3103)=MONTH($A$2:$A$4815))),1)</f>
        <v>0</v>
      </c>
    </row>
    <row r="3104" spans="1:4" x14ac:dyDescent="0.35">
      <c r="A3104" s="68">
        <v>42236</v>
      </c>
      <c r="B3104">
        <v>2035.73</v>
      </c>
      <c r="C3104">
        <v>109.57</v>
      </c>
      <c r="D3104" s="21" t="b" cm="1">
        <f t="array" ref="D3104">A3104=_xlfn.AGGREGATE(14,6,$A$2:$A$4815/((YEAR(A3104)=YEAR($A$2:$A$4815))*(MONTH(A3104)=MONTH($A$2:$A$4815))),1)</f>
        <v>0</v>
      </c>
    </row>
    <row r="3105" spans="1:4" x14ac:dyDescent="0.35">
      <c r="A3105" s="68">
        <v>42237</v>
      </c>
      <c r="B3105">
        <v>1970.89</v>
      </c>
      <c r="C3105">
        <v>109.76</v>
      </c>
      <c r="D3105" s="21" t="b" cm="1">
        <f t="array" ref="D3105">A3105=_xlfn.AGGREGATE(14,6,$A$2:$A$4815/((YEAR(A3105)=YEAR($A$2:$A$4815))*(MONTH(A3105)=MONTH($A$2:$A$4815))),1)</f>
        <v>0</v>
      </c>
    </row>
    <row r="3106" spans="1:4" x14ac:dyDescent="0.35">
      <c r="A3106" s="68">
        <v>42240</v>
      </c>
      <c r="B3106">
        <v>1893.21</v>
      </c>
      <c r="C3106">
        <v>109.72</v>
      </c>
      <c r="D3106" s="21" t="b" cm="1">
        <f t="array" ref="D3106">A3106=_xlfn.AGGREGATE(14,6,$A$2:$A$4815/((YEAR(A3106)=YEAR($A$2:$A$4815))*(MONTH(A3106)=MONTH($A$2:$A$4815))),1)</f>
        <v>0</v>
      </c>
    </row>
    <row r="3107" spans="1:4" x14ac:dyDescent="0.35">
      <c r="A3107" s="68">
        <v>42241</v>
      </c>
      <c r="B3107">
        <v>1867.61</v>
      </c>
      <c r="C3107">
        <v>109.46</v>
      </c>
      <c r="D3107" s="21" t="b" cm="1">
        <f t="array" ref="D3107">A3107=_xlfn.AGGREGATE(14,6,$A$2:$A$4815/((YEAR(A3107)=YEAR($A$2:$A$4815))*(MONTH(A3107)=MONTH($A$2:$A$4815))),1)</f>
        <v>0</v>
      </c>
    </row>
    <row r="3108" spans="1:4" x14ac:dyDescent="0.35">
      <c r="A3108" s="68">
        <v>42242</v>
      </c>
      <c r="B3108">
        <v>1940.51</v>
      </c>
      <c r="C3108">
        <v>108.95</v>
      </c>
      <c r="D3108" s="21" t="b" cm="1">
        <f t="array" ref="D3108">A3108=_xlfn.AGGREGATE(14,6,$A$2:$A$4815/((YEAR(A3108)=YEAR($A$2:$A$4815))*(MONTH(A3108)=MONTH($A$2:$A$4815))),1)</f>
        <v>0</v>
      </c>
    </row>
    <row r="3109" spans="1:4" x14ac:dyDescent="0.35">
      <c r="A3109" s="68">
        <v>42243</v>
      </c>
      <c r="B3109">
        <v>1987.66</v>
      </c>
      <c r="C3109">
        <v>109.1</v>
      </c>
      <c r="D3109" s="21" t="b" cm="1">
        <f t="array" ref="D3109">A3109=_xlfn.AGGREGATE(14,6,$A$2:$A$4815/((YEAR(A3109)=YEAR($A$2:$A$4815))*(MONTH(A3109)=MONTH($A$2:$A$4815))),1)</f>
        <v>0</v>
      </c>
    </row>
    <row r="3110" spans="1:4" x14ac:dyDescent="0.35">
      <c r="A3110" s="68">
        <v>42244</v>
      </c>
      <c r="B3110">
        <v>1988.87</v>
      </c>
      <c r="C3110">
        <v>109</v>
      </c>
      <c r="D3110" s="21" t="b" cm="1">
        <f t="array" ref="D3110">A3110=_xlfn.AGGREGATE(14,6,$A$2:$A$4815/((YEAR(A3110)=YEAR($A$2:$A$4815))*(MONTH(A3110)=MONTH($A$2:$A$4815))),1)</f>
        <v>0</v>
      </c>
    </row>
    <row r="3111" spans="1:4" x14ac:dyDescent="0.35">
      <c r="A3111" s="68">
        <v>42247</v>
      </c>
      <c r="B3111">
        <v>1972.18</v>
      </c>
      <c r="C3111">
        <v>108.92</v>
      </c>
      <c r="D3111" s="21" t="b" cm="1">
        <f t="array" ref="D3111">A3111=_xlfn.AGGREGATE(14,6,$A$2:$A$4815/((YEAR(A3111)=YEAR($A$2:$A$4815))*(MONTH(A3111)=MONTH($A$2:$A$4815))),1)</f>
        <v>1</v>
      </c>
    </row>
    <row r="3112" spans="1:4" x14ac:dyDescent="0.35">
      <c r="A3112" s="68">
        <v>42248</v>
      </c>
      <c r="B3112">
        <v>1913.85</v>
      </c>
      <c r="C3112">
        <v>109.02</v>
      </c>
      <c r="D3112" s="21" t="b" cm="1">
        <f t="array" ref="D3112">A3112=_xlfn.AGGREGATE(14,6,$A$2:$A$4815/((YEAR(A3112)=YEAR($A$2:$A$4815))*(MONTH(A3112)=MONTH($A$2:$A$4815))),1)</f>
        <v>0</v>
      </c>
    </row>
    <row r="3113" spans="1:4" x14ac:dyDescent="0.35">
      <c r="A3113" s="68">
        <v>42249</v>
      </c>
      <c r="B3113">
        <v>1948.86</v>
      </c>
      <c r="C3113">
        <v>108.88</v>
      </c>
      <c r="D3113" s="21" t="b" cm="1">
        <f t="array" ref="D3113">A3113=_xlfn.AGGREGATE(14,6,$A$2:$A$4815/((YEAR(A3113)=YEAR($A$2:$A$4815))*(MONTH(A3113)=MONTH($A$2:$A$4815))),1)</f>
        <v>0</v>
      </c>
    </row>
    <row r="3114" spans="1:4" x14ac:dyDescent="0.35">
      <c r="A3114" s="68">
        <v>42250</v>
      </c>
      <c r="B3114">
        <v>1951.13</v>
      </c>
      <c r="C3114">
        <v>109.04</v>
      </c>
      <c r="D3114" s="21" t="b" cm="1">
        <f t="array" ref="D3114">A3114=_xlfn.AGGREGATE(14,6,$A$2:$A$4815/((YEAR(A3114)=YEAR($A$2:$A$4815))*(MONTH(A3114)=MONTH($A$2:$A$4815))),1)</f>
        <v>0</v>
      </c>
    </row>
    <row r="3115" spans="1:4" x14ac:dyDescent="0.35">
      <c r="A3115" s="68">
        <v>42251</v>
      </c>
      <c r="B3115">
        <v>1921.22</v>
      </c>
      <c r="C3115">
        <v>109.27</v>
      </c>
      <c r="D3115" s="21" t="b" cm="1">
        <f t="array" ref="D3115">A3115=_xlfn.AGGREGATE(14,6,$A$2:$A$4815/((YEAR(A3115)=YEAR($A$2:$A$4815))*(MONTH(A3115)=MONTH($A$2:$A$4815))),1)</f>
        <v>0</v>
      </c>
    </row>
    <row r="3116" spans="1:4" x14ac:dyDescent="0.35">
      <c r="A3116" s="68">
        <v>42254</v>
      </c>
      <c r="B3116">
        <v>1921.22</v>
      </c>
      <c r="C3116">
        <v>109.27</v>
      </c>
      <c r="D3116" s="21" t="b" cm="1">
        <f t="array" ref="D3116">A3116=_xlfn.AGGREGATE(14,6,$A$2:$A$4815/((YEAR(A3116)=YEAR($A$2:$A$4815))*(MONTH(A3116)=MONTH($A$2:$A$4815))),1)</f>
        <v>0</v>
      </c>
    </row>
    <row r="3117" spans="1:4" x14ac:dyDescent="0.35">
      <c r="A3117" s="68">
        <v>42255</v>
      </c>
      <c r="B3117">
        <v>1969.41</v>
      </c>
      <c r="C3117">
        <v>109.01</v>
      </c>
      <c r="D3117" s="21" t="b" cm="1">
        <f t="array" ref="D3117">A3117=_xlfn.AGGREGATE(14,6,$A$2:$A$4815/((YEAR(A3117)=YEAR($A$2:$A$4815))*(MONTH(A3117)=MONTH($A$2:$A$4815))),1)</f>
        <v>0</v>
      </c>
    </row>
    <row r="3118" spans="1:4" x14ac:dyDescent="0.35">
      <c r="A3118" s="68">
        <v>42256</v>
      </c>
      <c r="B3118">
        <v>1942.04</v>
      </c>
      <c r="C3118">
        <v>109.05</v>
      </c>
      <c r="D3118" s="21" t="b" cm="1">
        <f t="array" ref="D3118">A3118=_xlfn.AGGREGATE(14,6,$A$2:$A$4815/((YEAR(A3118)=YEAR($A$2:$A$4815))*(MONTH(A3118)=MONTH($A$2:$A$4815))),1)</f>
        <v>0</v>
      </c>
    </row>
    <row r="3119" spans="1:4" x14ac:dyDescent="0.35">
      <c r="A3119" s="68">
        <v>42257</v>
      </c>
      <c r="B3119">
        <v>1952.29</v>
      </c>
      <c r="C3119">
        <v>108.93</v>
      </c>
      <c r="D3119" s="21" t="b" cm="1">
        <f t="array" ref="D3119">A3119=_xlfn.AGGREGATE(14,6,$A$2:$A$4815/((YEAR(A3119)=YEAR($A$2:$A$4815))*(MONTH(A3119)=MONTH($A$2:$A$4815))),1)</f>
        <v>0</v>
      </c>
    </row>
    <row r="3120" spans="1:4" x14ac:dyDescent="0.35">
      <c r="A3120" s="68">
        <v>42258</v>
      </c>
      <c r="B3120">
        <v>1961.05</v>
      </c>
      <c r="C3120">
        <v>109.06</v>
      </c>
      <c r="D3120" s="21" t="b" cm="1">
        <f t="array" ref="D3120">A3120=_xlfn.AGGREGATE(14,6,$A$2:$A$4815/((YEAR(A3120)=YEAR($A$2:$A$4815))*(MONTH(A3120)=MONTH($A$2:$A$4815))),1)</f>
        <v>0</v>
      </c>
    </row>
    <row r="3121" spans="1:4" x14ac:dyDescent="0.35">
      <c r="A3121" s="68">
        <v>42261</v>
      </c>
      <c r="B3121">
        <v>1953.03</v>
      </c>
      <c r="C3121">
        <v>109.09</v>
      </c>
      <c r="D3121" s="21" t="b" cm="1">
        <f t="array" ref="D3121">A3121=_xlfn.AGGREGATE(14,6,$A$2:$A$4815/((YEAR(A3121)=YEAR($A$2:$A$4815))*(MONTH(A3121)=MONTH($A$2:$A$4815))),1)</f>
        <v>0</v>
      </c>
    </row>
    <row r="3122" spans="1:4" x14ac:dyDescent="0.35">
      <c r="A3122" s="68">
        <v>42262</v>
      </c>
      <c r="B3122">
        <v>1978.09</v>
      </c>
      <c r="C3122">
        <v>108.6</v>
      </c>
      <c r="D3122" s="21" t="b" cm="1">
        <f t="array" ref="D3122">A3122=_xlfn.AGGREGATE(14,6,$A$2:$A$4815/((YEAR(A3122)=YEAR($A$2:$A$4815))*(MONTH(A3122)=MONTH($A$2:$A$4815))),1)</f>
        <v>0</v>
      </c>
    </row>
    <row r="3123" spans="1:4" x14ac:dyDescent="0.35">
      <c r="A3123" s="68">
        <v>42263</v>
      </c>
      <c r="B3123">
        <v>1995.31</v>
      </c>
      <c r="C3123">
        <v>108.51</v>
      </c>
      <c r="D3123" s="21" t="b" cm="1">
        <f t="array" ref="D3123">A3123=_xlfn.AGGREGATE(14,6,$A$2:$A$4815/((YEAR(A3123)=YEAR($A$2:$A$4815))*(MONTH(A3123)=MONTH($A$2:$A$4815))),1)</f>
        <v>0</v>
      </c>
    </row>
    <row r="3124" spans="1:4" x14ac:dyDescent="0.35">
      <c r="A3124" s="68">
        <v>42264</v>
      </c>
      <c r="B3124">
        <v>1990.2</v>
      </c>
      <c r="C3124">
        <v>109.19</v>
      </c>
      <c r="D3124" s="21" t="b" cm="1">
        <f t="array" ref="D3124">A3124=_xlfn.AGGREGATE(14,6,$A$2:$A$4815/((YEAR(A3124)=YEAR($A$2:$A$4815))*(MONTH(A3124)=MONTH($A$2:$A$4815))),1)</f>
        <v>0</v>
      </c>
    </row>
    <row r="3125" spans="1:4" x14ac:dyDescent="0.35">
      <c r="A3125" s="68">
        <v>42265</v>
      </c>
      <c r="B3125">
        <v>1958.03</v>
      </c>
      <c r="C3125">
        <v>109.28</v>
      </c>
      <c r="D3125" s="21" t="b" cm="1">
        <f t="array" ref="D3125">A3125=_xlfn.AGGREGATE(14,6,$A$2:$A$4815/((YEAR(A3125)=YEAR($A$2:$A$4815))*(MONTH(A3125)=MONTH($A$2:$A$4815))),1)</f>
        <v>0</v>
      </c>
    </row>
    <row r="3126" spans="1:4" x14ac:dyDescent="0.35">
      <c r="A3126" s="68">
        <v>42268</v>
      </c>
      <c r="B3126">
        <v>1966.97</v>
      </c>
      <c r="C3126">
        <v>108.99</v>
      </c>
      <c r="D3126" s="21" t="b" cm="1">
        <f t="array" ref="D3126">A3126=_xlfn.AGGREGATE(14,6,$A$2:$A$4815/((YEAR(A3126)=YEAR($A$2:$A$4815))*(MONTH(A3126)=MONTH($A$2:$A$4815))),1)</f>
        <v>0</v>
      </c>
    </row>
    <row r="3127" spans="1:4" x14ac:dyDescent="0.35">
      <c r="A3127" s="68">
        <v>42269</v>
      </c>
      <c r="B3127">
        <v>1942.74</v>
      </c>
      <c r="C3127">
        <v>109.25</v>
      </c>
      <c r="D3127" s="21" t="b" cm="1">
        <f t="array" ref="D3127">A3127=_xlfn.AGGREGATE(14,6,$A$2:$A$4815/((YEAR(A3127)=YEAR($A$2:$A$4815))*(MONTH(A3127)=MONTH($A$2:$A$4815))),1)</f>
        <v>0</v>
      </c>
    </row>
    <row r="3128" spans="1:4" x14ac:dyDescent="0.35">
      <c r="A3128" s="68">
        <v>42270</v>
      </c>
      <c r="B3128">
        <v>1938.76</v>
      </c>
      <c r="C3128">
        <v>109.16</v>
      </c>
      <c r="D3128" s="21" t="b" cm="1">
        <f t="array" ref="D3128">A3128=_xlfn.AGGREGATE(14,6,$A$2:$A$4815/((YEAR(A3128)=YEAR($A$2:$A$4815))*(MONTH(A3128)=MONTH($A$2:$A$4815))),1)</f>
        <v>0</v>
      </c>
    </row>
    <row r="3129" spans="1:4" x14ac:dyDescent="0.35">
      <c r="A3129" s="68">
        <v>42271</v>
      </c>
      <c r="B3129">
        <v>1932.24</v>
      </c>
      <c r="C3129">
        <v>109.3</v>
      </c>
      <c r="D3129" s="21" t="b" cm="1">
        <f t="array" ref="D3129">A3129=_xlfn.AGGREGATE(14,6,$A$2:$A$4815/((YEAR(A3129)=YEAR($A$2:$A$4815))*(MONTH(A3129)=MONTH($A$2:$A$4815))),1)</f>
        <v>0</v>
      </c>
    </row>
    <row r="3130" spans="1:4" x14ac:dyDescent="0.35">
      <c r="A3130" s="68">
        <v>42272</v>
      </c>
      <c r="B3130">
        <v>1931.34</v>
      </c>
      <c r="C3130">
        <v>109.11</v>
      </c>
      <c r="D3130" s="21" t="b" cm="1">
        <f t="array" ref="D3130">A3130=_xlfn.AGGREGATE(14,6,$A$2:$A$4815/((YEAR(A3130)=YEAR($A$2:$A$4815))*(MONTH(A3130)=MONTH($A$2:$A$4815))),1)</f>
        <v>0</v>
      </c>
    </row>
    <row r="3131" spans="1:4" x14ac:dyDescent="0.35">
      <c r="A3131" s="68">
        <v>42275</v>
      </c>
      <c r="B3131">
        <v>1881.77</v>
      </c>
      <c r="C3131">
        <v>109.37</v>
      </c>
      <c r="D3131" s="21" t="b" cm="1">
        <f t="array" ref="D3131">A3131=_xlfn.AGGREGATE(14,6,$A$2:$A$4815/((YEAR(A3131)=YEAR($A$2:$A$4815))*(MONTH(A3131)=MONTH($A$2:$A$4815))),1)</f>
        <v>0</v>
      </c>
    </row>
    <row r="3132" spans="1:4" x14ac:dyDescent="0.35">
      <c r="A3132" s="68">
        <v>42276</v>
      </c>
      <c r="B3132">
        <v>1884.09</v>
      </c>
      <c r="C3132">
        <v>109.54</v>
      </c>
      <c r="D3132" s="21" t="b" cm="1">
        <f t="array" ref="D3132">A3132=_xlfn.AGGREGATE(14,6,$A$2:$A$4815/((YEAR(A3132)=YEAR($A$2:$A$4815))*(MONTH(A3132)=MONTH($A$2:$A$4815))),1)</f>
        <v>0</v>
      </c>
    </row>
    <row r="3133" spans="1:4" x14ac:dyDescent="0.35">
      <c r="A3133" s="68">
        <v>42277</v>
      </c>
      <c r="B3133">
        <v>1920.03</v>
      </c>
      <c r="C3133">
        <v>109.58</v>
      </c>
      <c r="D3133" s="21" t="b" cm="1">
        <f t="array" ref="D3133">A3133=_xlfn.AGGREGATE(14,6,$A$2:$A$4815/((YEAR(A3133)=YEAR($A$2:$A$4815))*(MONTH(A3133)=MONTH($A$2:$A$4815))),1)</f>
        <v>1</v>
      </c>
    </row>
    <row r="3134" spans="1:4" x14ac:dyDescent="0.35">
      <c r="A3134" s="68">
        <v>42278</v>
      </c>
      <c r="B3134">
        <v>1923.82</v>
      </c>
      <c r="C3134">
        <v>109.46</v>
      </c>
      <c r="D3134" s="21" t="b" cm="1">
        <f t="array" ref="D3134">A3134=_xlfn.AGGREGATE(14,6,$A$2:$A$4815/((YEAR(A3134)=YEAR($A$2:$A$4815))*(MONTH(A3134)=MONTH($A$2:$A$4815))),1)</f>
        <v>0</v>
      </c>
    </row>
    <row r="3135" spans="1:4" x14ac:dyDescent="0.35">
      <c r="A3135" s="68">
        <v>42279</v>
      </c>
      <c r="B3135">
        <v>1951.36</v>
      </c>
      <c r="C3135">
        <v>109.79</v>
      </c>
      <c r="D3135" s="21" t="b" cm="1">
        <f t="array" ref="D3135">A3135=_xlfn.AGGREGATE(14,6,$A$2:$A$4815/((YEAR(A3135)=YEAR($A$2:$A$4815))*(MONTH(A3135)=MONTH($A$2:$A$4815))),1)</f>
        <v>0</v>
      </c>
    </row>
    <row r="3136" spans="1:4" x14ac:dyDescent="0.35">
      <c r="A3136" s="68">
        <v>42282</v>
      </c>
      <c r="B3136">
        <v>1987.05</v>
      </c>
      <c r="C3136">
        <v>109.38</v>
      </c>
      <c r="D3136" s="21" t="b" cm="1">
        <f t="array" ref="D3136">A3136=_xlfn.AGGREGATE(14,6,$A$2:$A$4815/((YEAR(A3136)=YEAR($A$2:$A$4815))*(MONTH(A3136)=MONTH($A$2:$A$4815))),1)</f>
        <v>0</v>
      </c>
    </row>
    <row r="3137" spans="1:4" x14ac:dyDescent="0.35">
      <c r="A3137" s="68">
        <v>42283</v>
      </c>
      <c r="B3137">
        <v>1979.92</v>
      </c>
      <c r="C3137">
        <v>109.65</v>
      </c>
      <c r="D3137" s="21" t="b" cm="1">
        <f t="array" ref="D3137">A3137=_xlfn.AGGREGATE(14,6,$A$2:$A$4815/((YEAR(A3137)=YEAR($A$2:$A$4815))*(MONTH(A3137)=MONTH($A$2:$A$4815))),1)</f>
        <v>0</v>
      </c>
    </row>
    <row r="3138" spans="1:4" x14ac:dyDescent="0.35">
      <c r="A3138" s="68">
        <v>42284</v>
      </c>
      <c r="B3138">
        <v>1995.83</v>
      </c>
      <c r="C3138">
        <v>109.57</v>
      </c>
      <c r="D3138" s="21" t="b" cm="1">
        <f t="array" ref="D3138">A3138=_xlfn.AGGREGATE(14,6,$A$2:$A$4815/((YEAR(A3138)=YEAR($A$2:$A$4815))*(MONTH(A3138)=MONTH($A$2:$A$4815))),1)</f>
        <v>0</v>
      </c>
    </row>
    <row r="3139" spans="1:4" x14ac:dyDescent="0.35">
      <c r="A3139" s="68">
        <v>42285</v>
      </c>
      <c r="B3139">
        <v>2013.43</v>
      </c>
      <c r="C3139">
        <v>109.42</v>
      </c>
      <c r="D3139" s="21" t="b" cm="1">
        <f t="array" ref="D3139">A3139=_xlfn.AGGREGATE(14,6,$A$2:$A$4815/((YEAR(A3139)=YEAR($A$2:$A$4815))*(MONTH(A3139)=MONTH($A$2:$A$4815))),1)</f>
        <v>0</v>
      </c>
    </row>
    <row r="3140" spans="1:4" x14ac:dyDescent="0.35">
      <c r="A3140" s="68">
        <v>42286</v>
      </c>
      <c r="B3140">
        <v>2014.89</v>
      </c>
      <c r="C3140">
        <v>109.33</v>
      </c>
      <c r="D3140" s="21" t="b" cm="1">
        <f t="array" ref="D3140">A3140=_xlfn.AGGREGATE(14,6,$A$2:$A$4815/((YEAR(A3140)=YEAR($A$2:$A$4815))*(MONTH(A3140)=MONTH($A$2:$A$4815))),1)</f>
        <v>0</v>
      </c>
    </row>
    <row r="3141" spans="1:4" x14ac:dyDescent="0.35">
      <c r="A3141" s="68">
        <v>42289</v>
      </c>
      <c r="B3141">
        <v>2017.46</v>
      </c>
      <c r="C3141">
        <v>109.61</v>
      </c>
      <c r="D3141" s="21" t="b" cm="1">
        <f t="array" ref="D3141">A3141=_xlfn.AGGREGATE(14,6,$A$2:$A$4815/((YEAR(A3141)=YEAR($A$2:$A$4815))*(MONTH(A3141)=MONTH($A$2:$A$4815))),1)</f>
        <v>0</v>
      </c>
    </row>
    <row r="3142" spans="1:4" x14ac:dyDescent="0.35">
      <c r="A3142" s="68">
        <v>42290</v>
      </c>
      <c r="B3142">
        <v>2003.69</v>
      </c>
      <c r="C3142">
        <v>109.62</v>
      </c>
      <c r="D3142" s="21" t="b" cm="1">
        <f t="array" ref="D3142">A3142=_xlfn.AGGREGATE(14,6,$A$2:$A$4815/((YEAR(A3142)=YEAR($A$2:$A$4815))*(MONTH(A3142)=MONTH($A$2:$A$4815))),1)</f>
        <v>0</v>
      </c>
    </row>
    <row r="3143" spans="1:4" x14ac:dyDescent="0.35">
      <c r="A3143" s="68">
        <v>42291</v>
      </c>
      <c r="B3143">
        <v>1994.24</v>
      </c>
      <c r="C3143">
        <v>110.03</v>
      </c>
      <c r="D3143" s="21" t="b" cm="1">
        <f t="array" ref="D3143">A3143=_xlfn.AGGREGATE(14,6,$A$2:$A$4815/((YEAR(A3143)=YEAR($A$2:$A$4815))*(MONTH(A3143)=MONTH($A$2:$A$4815))),1)</f>
        <v>0</v>
      </c>
    </row>
    <row r="3144" spans="1:4" x14ac:dyDescent="0.35">
      <c r="A3144" s="68">
        <v>42292</v>
      </c>
      <c r="B3144">
        <v>2023.86</v>
      </c>
      <c r="C3144">
        <v>109.88</v>
      </c>
      <c r="D3144" s="21" t="b" cm="1">
        <f t="array" ref="D3144">A3144=_xlfn.AGGREGATE(14,6,$A$2:$A$4815/((YEAR(A3144)=YEAR($A$2:$A$4815))*(MONTH(A3144)=MONTH($A$2:$A$4815))),1)</f>
        <v>0</v>
      </c>
    </row>
    <row r="3145" spans="1:4" x14ac:dyDescent="0.35">
      <c r="A3145" s="68">
        <v>42293</v>
      </c>
      <c r="B3145">
        <v>2033.11</v>
      </c>
      <c r="C3145">
        <v>109.77</v>
      </c>
      <c r="D3145" s="21" t="b" cm="1">
        <f t="array" ref="D3145">A3145=_xlfn.AGGREGATE(14,6,$A$2:$A$4815/((YEAR(A3145)=YEAR($A$2:$A$4815))*(MONTH(A3145)=MONTH($A$2:$A$4815))),1)</f>
        <v>0</v>
      </c>
    </row>
    <row r="3146" spans="1:4" x14ac:dyDescent="0.35">
      <c r="A3146" s="68">
        <v>42296</v>
      </c>
      <c r="B3146">
        <v>2033.66</v>
      </c>
      <c r="C3146">
        <v>109.88</v>
      </c>
      <c r="D3146" s="21" t="b" cm="1">
        <f t="array" ref="D3146">A3146=_xlfn.AGGREGATE(14,6,$A$2:$A$4815/((YEAR(A3146)=YEAR($A$2:$A$4815))*(MONTH(A3146)=MONTH($A$2:$A$4815))),1)</f>
        <v>0</v>
      </c>
    </row>
    <row r="3147" spans="1:4" x14ac:dyDescent="0.35">
      <c r="A3147" s="68">
        <v>42297</v>
      </c>
      <c r="B3147">
        <v>2030.77</v>
      </c>
      <c r="C3147">
        <v>109.66</v>
      </c>
      <c r="D3147" s="21" t="b" cm="1">
        <f t="array" ref="D3147">A3147=_xlfn.AGGREGATE(14,6,$A$2:$A$4815/((YEAR(A3147)=YEAR($A$2:$A$4815))*(MONTH(A3147)=MONTH($A$2:$A$4815))),1)</f>
        <v>0</v>
      </c>
    </row>
    <row r="3148" spans="1:4" x14ac:dyDescent="0.35">
      <c r="A3148" s="68">
        <v>42298</v>
      </c>
      <c r="B3148">
        <v>2018.94</v>
      </c>
      <c r="C3148">
        <v>109.92</v>
      </c>
      <c r="D3148" s="21" t="b" cm="1">
        <f t="array" ref="D3148">A3148=_xlfn.AGGREGATE(14,6,$A$2:$A$4815/((YEAR(A3148)=YEAR($A$2:$A$4815))*(MONTH(A3148)=MONTH($A$2:$A$4815))),1)</f>
        <v>0</v>
      </c>
    </row>
    <row r="3149" spans="1:4" x14ac:dyDescent="0.35">
      <c r="A3149" s="68">
        <v>42299</v>
      </c>
      <c r="B3149">
        <v>2052.5100000000002</v>
      </c>
      <c r="C3149">
        <v>109.94</v>
      </c>
      <c r="D3149" s="21" t="b" cm="1">
        <f t="array" ref="D3149">A3149=_xlfn.AGGREGATE(14,6,$A$2:$A$4815/((YEAR(A3149)=YEAR($A$2:$A$4815))*(MONTH(A3149)=MONTH($A$2:$A$4815))),1)</f>
        <v>0</v>
      </c>
    </row>
    <row r="3150" spans="1:4" x14ac:dyDescent="0.35">
      <c r="A3150" s="68">
        <v>42300</v>
      </c>
      <c r="B3150">
        <v>2075.15</v>
      </c>
      <c r="C3150">
        <v>109.75</v>
      </c>
      <c r="D3150" s="21" t="b" cm="1">
        <f t="array" ref="D3150">A3150=_xlfn.AGGREGATE(14,6,$A$2:$A$4815/((YEAR(A3150)=YEAR($A$2:$A$4815))*(MONTH(A3150)=MONTH($A$2:$A$4815))),1)</f>
        <v>0</v>
      </c>
    </row>
    <row r="3151" spans="1:4" x14ac:dyDescent="0.35">
      <c r="A3151" s="68">
        <v>42303</v>
      </c>
      <c r="B3151">
        <v>2071.1799999999998</v>
      </c>
      <c r="C3151">
        <v>109.8</v>
      </c>
      <c r="D3151" s="21" t="b" cm="1">
        <f t="array" ref="D3151">A3151=_xlfn.AGGREGATE(14,6,$A$2:$A$4815/((YEAR(A3151)=YEAR($A$2:$A$4815))*(MONTH(A3151)=MONTH($A$2:$A$4815))),1)</f>
        <v>0</v>
      </c>
    </row>
    <row r="3152" spans="1:4" x14ac:dyDescent="0.35">
      <c r="A3152" s="68">
        <v>42304</v>
      </c>
      <c r="B3152">
        <v>2065.89</v>
      </c>
      <c r="C3152">
        <v>109.96</v>
      </c>
      <c r="D3152" s="21" t="b" cm="1">
        <f t="array" ref="D3152">A3152=_xlfn.AGGREGATE(14,6,$A$2:$A$4815/((YEAR(A3152)=YEAR($A$2:$A$4815))*(MONTH(A3152)=MONTH($A$2:$A$4815))),1)</f>
        <v>0</v>
      </c>
    </row>
    <row r="3153" spans="1:4" x14ac:dyDescent="0.35">
      <c r="A3153" s="68">
        <v>42305</v>
      </c>
      <c r="B3153">
        <v>2090.35</v>
      </c>
      <c r="C3153">
        <v>109.63</v>
      </c>
      <c r="D3153" s="21" t="b" cm="1">
        <f t="array" ref="D3153">A3153=_xlfn.AGGREGATE(14,6,$A$2:$A$4815/((YEAR(A3153)=YEAR($A$2:$A$4815))*(MONTH(A3153)=MONTH($A$2:$A$4815))),1)</f>
        <v>0</v>
      </c>
    </row>
    <row r="3154" spans="1:4" x14ac:dyDescent="0.35">
      <c r="A3154" s="68">
        <v>42306</v>
      </c>
      <c r="B3154">
        <v>2089.41</v>
      </c>
      <c r="C3154">
        <v>109.16</v>
      </c>
      <c r="D3154" s="21" t="b" cm="1">
        <f t="array" ref="D3154">A3154=_xlfn.AGGREGATE(14,6,$A$2:$A$4815/((YEAR(A3154)=YEAR($A$2:$A$4815))*(MONTH(A3154)=MONTH($A$2:$A$4815))),1)</f>
        <v>0</v>
      </c>
    </row>
    <row r="3155" spans="1:4" x14ac:dyDescent="0.35">
      <c r="A3155" s="68">
        <v>42307</v>
      </c>
      <c r="B3155">
        <v>2079.36</v>
      </c>
      <c r="C3155">
        <v>109.45</v>
      </c>
      <c r="D3155" s="21" t="b" cm="1">
        <f t="array" ref="D3155">A3155=_xlfn.AGGREGATE(14,6,$A$2:$A$4815/((YEAR(A3155)=YEAR($A$2:$A$4815))*(MONTH(A3155)=MONTH($A$2:$A$4815))),1)</f>
        <v>1</v>
      </c>
    </row>
    <row r="3156" spans="1:4" x14ac:dyDescent="0.35">
      <c r="A3156" s="68">
        <v>42310</v>
      </c>
      <c r="B3156">
        <v>2104.0500000000002</v>
      </c>
      <c r="C3156">
        <v>109.02</v>
      </c>
      <c r="D3156" s="21" t="b" cm="1">
        <f t="array" ref="D3156">A3156=_xlfn.AGGREGATE(14,6,$A$2:$A$4815/((YEAR(A3156)=YEAR($A$2:$A$4815))*(MONTH(A3156)=MONTH($A$2:$A$4815))),1)</f>
        <v>0</v>
      </c>
    </row>
    <row r="3157" spans="1:4" x14ac:dyDescent="0.35">
      <c r="A3157" s="68">
        <v>42311</v>
      </c>
      <c r="B3157">
        <v>2109.79</v>
      </c>
      <c r="C3157">
        <v>108.82</v>
      </c>
      <c r="D3157" s="21" t="b" cm="1">
        <f t="array" ref="D3157">A3157=_xlfn.AGGREGATE(14,6,$A$2:$A$4815/((YEAR(A3157)=YEAR($A$2:$A$4815))*(MONTH(A3157)=MONTH($A$2:$A$4815))),1)</f>
        <v>0</v>
      </c>
    </row>
    <row r="3158" spans="1:4" x14ac:dyDescent="0.35">
      <c r="A3158" s="68">
        <v>42312</v>
      </c>
      <c r="B3158">
        <v>2102.31</v>
      </c>
      <c r="C3158">
        <v>108.82</v>
      </c>
      <c r="D3158" s="21" t="b" cm="1">
        <f t="array" ref="D3158">A3158=_xlfn.AGGREGATE(14,6,$A$2:$A$4815/((YEAR(A3158)=YEAR($A$2:$A$4815))*(MONTH(A3158)=MONTH($A$2:$A$4815))),1)</f>
        <v>0</v>
      </c>
    </row>
    <row r="3159" spans="1:4" x14ac:dyDescent="0.35">
      <c r="A3159" s="68">
        <v>42313</v>
      </c>
      <c r="B3159">
        <v>2099.9299999999998</v>
      </c>
      <c r="C3159">
        <v>108.77</v>
      </c>
      <c r="D3159" s="21" t="b" cm="1">
        <f t="array" ref="D3159">A3159=_xlfn.AGGREGATE(14,6,$A$2:$A$4815/((YEAR(A3159)=YEAR($A$2:$A$4815))*(MONTH(A3159)=MONTH($A$2:$A$4815))),1)</f>
        <v>0</v>
      </c>
    </row>
    <row r="3160" spans="1:4" x14ac:dyDescent="0.35">
      <c r="A3160" s="68">
        <v>42314</v>
      </c>
      <c r="B3160">
        <v>2099.1999999999998</v>
      </c>
      <c r="C3160">
        <v>108.25</v>
      </c>
      <c r="D3160" s="21" t="b" cm="1">
        <f t="array" ref="D3160">A3160=_xlfn.AGGREGATE(14,6,$A$2:$A$4815/((YEAR(A3160)=YEAR($A$2:$A$4815))*(MONTH(A3160)=MONTH($A$2:$A$4815))),1)</f>
        <v>0</v>
      </c>
    </row>
    <row r="3161" spans="1:4" x14ac:dyDescent="0.35">
      <c r="A3161" s="68">
        <v>42317</v>
      </c>
      <c r="B3161">
        <v>2078.58</v>
      </c>
      <c r="C3161">
        <v>108.18</v>
      </c>
      <c r="D3161" s="21" t="b" cm="1">
        <f t="array" ref="D3161">A3161=_xlfn.AGGREGATE(14,6,$A$2:$A$4815/((YEAR(A3161)=YEAR($A$2:$A$4815))*(MONTH(A3161)=MONTH($A$2:$A$4815))),1)</f>
        <v>0</v>
      </c>
    </row>
    <row r="3162" spans="1:4" x14ac:dyDescent="0.35">
      <c r="A3162" s="68">
        <v>42318</v>
      </c>
      <c r="B3162">
        <v>2081.7199999999998</v>
      </c>
      <c r="C3162">
        <v>108.38</v>
      </c>
      <c r="D3162" s="21" t="b" cm="1">
        <f t="array" ref="D3162">A3162=_xlfn.AGGREGATE(14,6,$A$2:$A$4815/((YEAR(A3162)=YEAR($A$2:$A$4815))*(MONTH(A3162)=MONTH($A$2:$A$4815))),1)</f>
        <v>0</v>
      </c>
    </row>
    <row r="3163" spans="1:4" x14ac:dyDescent="0.35">
      <c r="A3163" s="68">
        <v>42319</v>
      </c>
      <c r="B3163">
        <v>2075</v>
      </c>
      <c r="C3163">
        <v>108.24</v>
      </c>
      <c r="D3163" s="21" t="b" cm="1">
        <f t="array" ref="D3163">A3163=_xlfn.AGGREGATE(14,6,$A$2:$A$4815/((YEAR(A3163)=YEAR($A$2:$A$4815))*(MONTH(A3163)=MONTH($A$2:$A$4815))),1)</f>
        <v>0</v>
      </c>
    </row>
    <row r="3164" spans="1:4" x14ac:dyDescent="0.35">
      <c r="A3164" s="68">
        <v>42320</v>
      </c>
      <c r="B3164">
        <v>2045.97</v>
      </c>
      <c r="C3164">
        <v>108.34</v>
      </c>
      <c r="D3164" s="21" t="b" cm="1">
        <f t="array" ref="D3164">A3164=_xlfn.AGGREGATE(14,6,$A$2:$A$4815/((YEAR(A3164)=YEAR($A$2:$A$4815))*(MONTH(A3164)=MONTH($A$2:$A$4815))),1)</f>
        <v>0</v>
      </c>
    </row>
    <row r="3165" spans="1:4" x14ac:dyDescent="0.35">
      <c r="A3165" s="68">
        <v>42321</v>
      </c>
      <c r="B3165">
        <v>2023.04</v>
      </c>
      <c r="C3165">
        <v>108.55</v>
      </c>
      <c r="D3165" s="21" t="b" cm="1">
        <f t="array" ref="D3165">A3165=_xlfn.AGGREGATE(14,6,$A$2:$A$4815/((YEAR(A3165)=YEAR($A$2:$A$4815))*(MONTH(A3165)=MONTH($A$2:$A$4815))),1)</f>
        <v>0</v>
      </c>
    </row>
    <row r="3166" spans="1:4" x14ac:dyDescent="0.35">
      <c r="A3166" s="68">
        <v>42324</v>
      </c>
      <c r="B3166">
        <v>2053.19</v>
      </c>
      <c r="C3166">
        <v>108.64</v>
      </c>
      <c r="D3166" s="21" t="b" cm="1">
        <f t="array" ref="D3166">A3166=_xlfn.AGGREGATE(14,6,$A$2:$A$4815/((YEAR(A3166)=YEAR($A$2:$A$4815))*(MONTH(A3166)=MONTH($A$2:$A$4815))),1)</f>
        <v>0</v>
      </c>
    </row>
    <row r="3167" spans="1:4" x14ac:dyDescent="0.35">
      <c r="A3167" s="68">
        <v>42325</v>
      </c>
      <c r="B3167">
        <v>2050.44</v>
      </c>
      <c r="C3167">
        <v>108.72</v>
      </c>
      <c r="D3167" s="21" t="b" cm="1">
        <f t="array" ref="D3167">A3167=_xlfn.AGGREGATE(14,6,$A$2:$A$4815/((YEAR(A3167)=YEAR($A$2:$A$4815))*(MONTH(A3167)=MONTH($A$2:$A$4815))),1)</f>
        <v>0</v>
      </c>
    </row>
    <row r="3168" spans="1:4" x14ac:dyDescent="0.35">
      <c r="A3168" s="68">
        <v>42326</v>
      </c>
      <c r="B3168">
        <v>2083.58</v>
      </c>
      <c r="C3168">
        <v>108.64</v>
      </c>
      <c r="D3168" s="21" t="b" cm="1">
        <f t="array" ref="D3168">A3168=_xlfn.AGGREGATE(14,6,$A$2:$A$4815/((YEAR(A3168)=YEAR($A$2:$A$4815))*(MONTH(A3168)=MONTH($A$2:$A$4815))),1)</f>
        <v>0</v>
      </c>
    </row>
    <row r="3169" spans="1:4" x14ac:dyDescent="0.35">
      <c r="A3169" s="68">
        <v>42327</v>
      </c>
      <c r="B3169">
        <v>2081.2399999999998</v>
      </c>
      <c r="C3169">
        <v>108.69</v>
      </c>
      <c r="D3169" s="21" t="b" cm="1">
        <f t="array" ref="D3169">A3169=_xlfn.AGGREGATE(14,6,$A$2:$A$4815/((YEAR(A3169)=YEAR($A$2:$A$4815))*(MONTH(A3169)=MONTH($A$2:$A$4815))),1)</f>
        <v>0</v>
      </c>
    </row>
    <row r="3170" spans="1:4" x14ac:dyDescent="0.35">
      <c r="A3170" s="68">
        <v>42328</v>
      </c>
      <c r="B3170">
        <v>2089.17</v>
      </c>
      <c r="C3170">
        <v>108.62</v>
      </c>
      <c r="D3170" s="21" t="b" cm="1">
        <f t="array" ref="D3170">A3170=_xlfn.AGGREGATE(14,6,$A$2:$A$4815/((YEAR(A3170)=YEAR($A$2:$A$4815))*(MONTH(A3170)=MONTH($A$2:$A$4815))),1)</f>
        <v>0</v>
      </c>
    </row>
    <row r="3171" spans="1:4" x14ac:dyDescent="0.35">
      <c r="A3171" s="68">
        <v>42331</v>
      </c>
      <c r="B3171">
        <v>2086.59</v>
      </c>
      <c r="C3171">
        <v>108.65</v>
      </c>
      <c r="D3171" s="21" t="b" cm="1">
        <f t="array" ref="D3171">A3171=_xlfn.AGGREGATE(14,6,$A$2:$A$4815/((YEAR(A3171)=YEAR($A$2:$A$4815))*(MONTH(A3171)=MONTH($A$2:$A$4815))),1)</f>
        <v>0</v>
      </c>
    </row>
    <row r="3172" spans="1:4" x14ac:dyDescent="0.35">
      <c r="A3172" s="68">
        <v>42332</v>
      </c>
      <c r="B3172">
        <v>2089.14</v>
      </c>
      <c r="C3172">
        <v>108.75</v>
      </c>
      <c r="D3172" s="21" t="b" cm="1">
        <f t="array" ref="D3172">A3172=_xlfn.AGGREGATE(14,6,$A$2:$A$4815/((YEAR(A3172)=YEAR($A$2:$A$4815))*(MONTH(A3172)=MONTH($A$2:$A$4815))),1)</f>
        <v>0</v>
      </c>
    </row>
    <row r="3173" spans="1:4" x14ac:dyDescent="0.35">
      <c r="A3173" s="68">
        <v>42333</v>
      </c>
      <c r="B3173">
        <v>2088.87</v>
      </c>
      <c r="C3173">
        <v>108.8</v>
      </c>
      <c r="D3173" s="21" t="b" cm="1">
        <f t="array" ref="D3173">A3173=_xlfn.AGGREGATE(14,6,$A$2:$A$4815/((YEAR(A3173)=YEAR($A$2:$A$4815))*(MONTH(A3173)=MONTH($A$2:$A$4815))),1)</f>
        <v>0</v>
      </c>
    </row>
    <row r="3174" spans="1:4" x14ac:dyDescent="0.35">
      <c r="A3174" s="68">
        <v>42334</v>
      </c>
      <c r="B3174">
        <v>2088.87</v>
      </c>
      <c r="C3174">
        <v>108.8</v>
      </c>
      <c r="D3174" s="21" t="b" cm="1">
        <f t="array" ref="D3174">A3174=_xlfn.AGGREGATE(14,6,$A$2:$A$4815/((YEAR(A3174)=YEAR($A$2:$A$4815))*(MONTH(A3174)=MONTH($A$2:$A$4815))),1)</f>
        <v>0</v>
      </c>
    </row>
    <row r="3175" spans="1:4" x14ac:dyDescent="0.35">
      <c r="A3175" s="68">
        <v>42335</v>
      </c>
      <c r="B3175">
        <v>2090.11</v>
      </c>
      <c r="C3175">
        <v>108.77</v>
      </c>
      <c r="D3175" s="21" t="b" cm="1">
        <f t="array" ref="D3175">A3175=_xlfn.AGGREGATE(14,6,$A$2:$A$4815/((YEAR(A3175)=YEAR($A$2:$A$4815))*(MONTH(A3175)=MONTH($A$2:$A$4815))),1)</f>
        <v>0</v>
      </c>
    </row>
    <row r="3176" spans="1:4" x14ac:dyDescent="0.35">
      <c r="A3176" s="68">
        <v>42338</v>
      </c>
      <c r="B3176">
        <v>2080.41</v>
      </c>
      <c r="C3176">
        <v>108.81</v>
      </c>
      <c r="D3176" s="21" t="b" cm="1">
        <f t="array" ref="D3176">A3176=_xlfn.AGGREGATE(14,6,$A$2:$A$4815/((YEAR(A3176)=YEAR($A$2:$A$4815))*(MONTH(A3176)=MONTH($A$2:$A$4815))),1)</f>
        <v>1</v>
      </c>
    </row>
    <row r="3177" spans="1:4" x14ac:dyDescent="0.35">
      <c r="A3177" s="68">
        <v>42339</v>
      </c>
      <c r="B3177">
        <v>2102.63</v>
      </c>
      <c r="C3177">
        <v>108.82</v>
      </c>
      <c r="D3177" s="21" t="b" cm="1">
        <f t="array" ref="D3177">A3177=_xlfn.AGGREGATE(14,6,$A$2:$A$4815/((YEAR(A3177)=YEAR($A$2:$A$4815))*(MONTH(A3177)=MONTH($A$2:$A$4815))),1)</f>
        <v>0</v>
      </c>
    </row>
    <row r="3178" spans="1:4" x14ac:dyDescent="0.35">
      <c r="A3178" s="68">
        <v>42340</v>
      </c>
      <c r="B3178">
        <v>2079.5100000000002</v>
      </c>
      <c r="C3178">
        <v>108.685</v>
      </c>
      <c r="D3178" s="21" t="b" cm="1">
        <f t="array" ref="D3178">A3178=_xlfn.AGGREGATE(14,6,$A$2:$A$4815/((YEAR(A3178)=YEAR($A$2:$A$4815))*(MONTH(A3178)=MONTH($A$2:$A$4815))),1)</f>
        <v>0</v>
      </c>
    </row>
    <row r="3179" spans="1:4" x14ac:dyDescent="0.35">
      <c r="A3179" s="68">
        <v>42341</v>
      </c>
      <c r="B3179">
        <v>2049.62</v>
      </c>
      <c r="C3179">
        <v>107.89</v>
      </c>
      <c r="D3179" s="21" t="b" cm="1">
        <f t="array" ref="D3179">A3179=_xlfn.AGGREGATE(14,6,$A$2:$A$4815/((YEAR(A3179)=YEAR($A$2:$A$4815))*(MONTH(A3179)=MONTH($A$2:$A$4815))),1)</f>
        <v>0</v>
      </c>
    </row>
    <row r="3180" spans="1:4" x14ac:dyDescent="0.35">
      <c r="A3180" s="68">
        <v>42342</v>
      </c>
      <c r="B3180">
        <v>2091.69</v>
      </c>
      <c r="C3180">
        <v>108.24</v>
      </c>
      <c r="D3180" s="21" t="b" cm="1">
        <f t="array" ref="D3180">A3180=_xlfn.AGGREGATE(14,6,$A$2:$A$4815/((YEAR(A3180)=YEAR($A$2:$A$4815))*(MONTH(A3180)=MONTH($A$2:$A$4815))),1)</f>
        <v>0</v>
      </c>
    </row>
    <row r="3181" spans="1:4" x14ac:dyDescent="0.35">
      <c r="A3181" s="68">
        <v>42345</v>
      </c>
      <c r="B3181">
        <v>2077.0700000000002</v>
      </c>
      <c r="C3181">
        <v>108.4</v>
      </c>
      <c r="D3181" s="21" t="b" cm="1">
        <f t="array" ref="D3181">A3181=_xlfn.AGGREGATE(14,6,$A$2:$A$4815/((YEAR(A3181)=YEAR($A$2:$A$4815))*(MONTH(A3181)=MONTH($A$2:$A$4815))),1)</f>
        <v>0</v>
      </c>
    </row>
    <row r="3182" spans="1:4" x14ac:dyDescent="0.35">
      <c r="A3182" s="68">
        <v>42346</v>
      </c>
      <c r="B3182">
        <v>2063.59</v>
      </c>
      <c r="C3182">
        <v>108.44</v>
      </c>
      <c r="D3182" s="21" t="b" cm="1">
        <f t="array" ref="D3182">A3182=_xlfn.AGGREGATE(14,6,$A$2:$A$4815/((YEAR(A3182)=YEAR($A$2:$A$4815))*(MONTH(A3182)=MONTH($A$2:$A$4815))),1)</f>
        <v>0</v>
      </c>
    </row>
    <row r="3183" spans="1:4" x14ac:dyDescent="0.35">
      <c r="A3183" s="68">
        <v>42347</v>
      </c>
      <c r="B3183">
        <v>2047.62</v>
      </c>
      <c r="C3183">
        <v>108.44</v>
      </c>
      <c r="D3183" s="21" t="b" cm="1">
        <f t="array" ref="D3183">A3183=_xlfn.AGGREGATE(14,6,$A$2:$A$4815/((YEAR(A3183)=YEAR($A$2:$A$4815))*(MONTH(A3183)=MONTH($A$2:$A$4815))),1)</f>
        <v>0</v>
      </c>
    </row>
    <row r="3184" spans="1:4" x14ac:dyDescent="0.35">
      <c r="A3184" s="68">
        <v>42348</v>
      </c>
      <c r="B3184">
        <v>2052.23</v>
      </c>
      <c r="C3184">
        <v>108.42</v>
      </c>
      <c r="D3184" s="21" t="b" cm="1">
        <f t="array" ref="D3184">A3184=_xlfn.AGGREGATE(14,6,$A$2:$A$4815/((YEAR(A3184)=YEAR($A$2:$A$4815))*(MONTH(A3184)=MONTH($A$2:$A$4815))),1)</f>
        <v>0</v>
      </c>
    </row>
    <row r="3185" spans="1:4" x14ac:dyDescent="0.35">
      <c r="A3185" s="68">
        <v>42349</v>
      </c>
      <c r="B3185">
        <v>2012.37</v>
      </c>
      <c r="C3185">
        <v>108.69</v>
      </c>
      <c r="D3185" s="21" t="b" cm="1">
        <f t="array" ref="D3185">A3185=_xlfn.AGGREGATE(14,6,$A$2:$A$4815/((YEAR(A3185)=YEAR($A$2:$A$4815))*(MONTH(A3185)=MONTH($A$2:$A$4815))),1)</f>
        <v>0</v>
      </c>
    </row>
    <row r="3186" spans="1:4" x14ac:dyDescent="0.35">
      <c r="A3186" s="68">
        <v>42352</v>
      </c>
      <c r="B3186">
        <v>2021.94</v>
      </c>
      <c r="C3186">
        <v>108.18</v>
      </c>
      <c r="D3186" s="21" t="b" cm="1">
        <f t="array" ref="D3186">A3186=_xlfn.AGGREGATE(14,6,$A$2:$A$4815/((YEAR(A3186)=YEAR($A$2:$A$4815))*(MONTH(A3186)=MONTH($A$2:$A$4815))),1)</f>
        <v>0</v>
      </c>
    </row>
    <row r="3187" spans="1:4" x14ac:dyDescent="0.35">
      <c r="A3187" s="68">
        <v>42353</v>
      </c>
      <c r="B3187">
        <v>2043.41</v>
      </c>
      <c r="C3187">
        <v>108.19</v>
      </c>
      <c r="D3187" s="21" t="b" cm="1">
        <f t="array" ref="D3187">A3187=_xlfn.AGGREGATE(14,6,$A$2:$A$4815/((YEAR(A3187)=YEAR($A$2:$A$4815))*(MONTH(A3187)=MONTH($A$2:$A$4815))),1)</f>
        <v>0</v>
      </c>
    </row>
    <row r="3188" spans="1:4" x14ac:dyDescent="0.35">
      <c r="A3188" s="68">
        <v>42354</v>
      </c>
      <c r="B3188">
        <v>2073.0700000000002</v>
      </c>
      <c r="C3188">
        <v>108</v>
      </c>
      <c r="D3188" s="21" t="b" cm="1">
        <f t="array" ref="D3188">A3188=_xlfn.AGGREGATE(14,6,$A$2:$A$4815/((YEAR(A3188)=YEAR($A$2:$A$4815))*(MONTH(A3188)=MONTH($A$2:$A$4815))),1)</f>
        <v>0</v>
      </c>
    </row>
    <row r="3189" spans="1:4" x14ac:dyDescent="0.35">
      <c r="A3189" s="68">
        <v>42355</v>
      </c>
      <c r="B3189">
        <v>2041.89</v>
      </c>
      <c r="C3189">
        <v>108.15</v>
      </c>
      <c r="D3189" s="21" t="b" cm="1">
        <f t="array" ref="D3189">A3189=_xlfn.AGGREGATE(14,6,$A$2:$A$4815/((YEAR(A3189)=YEAR($A$2:$A$4815))*(MONTH(A3189)=MONTH($A$2:$A$4815))),1)</f>
        <v>0</v>
      </c>
    </row>
    <row r="3190" spans="1:4" x14ac:dyDescent="0.35">
      <c r="A3190" s="68">
        <v>42356</v>
      </c>
      <c r="B3190">
        <v>2005.55</v>
      </c>
      <c r="C3190">
        <v>108.38</v>
      </c>
      <c r="D3190" s="21" t="b" cm="1">
        <f t="array" ref="D3190">A3190=_xlfn.AGGREGATE(14,6,$A$2:$A$4815/((YEAR(A3190)=YEAR($A$2:$A$4815))*(MONTH(A3190)=MONTH($A$2:$A$4815))),1)</f>
        <v>0</v>
      </c>
    </row>
    <row r="3191" spans="1:4" x14ac:dyDescent="0.35">
      <c r="A3191" s="68">
        <v>42359</v>
      </c>
      <c r="B3191">
        <v>2021.15</v>
      </c>
      <c r="C3191">
        <v>108.28</v>
      </c>
      <c r="D3191" s="21" t="b" cm="1">
        <f t="array" ref="D3191">A3191=_xlfn.AGGREGATE(14,6,$A$2:$A$4815/((YEAR(A3191)=YEAR($A$2:$A$4815))*(MONTH(A3191)=MONTH($A$2:$A$4815))),1)</f>
        <v>0</v>
      </c>
    </row>
    <row r="3192" spans="1:4" x14ac:dyDescent="0.35">
      <c r="A3192" s="68">
        <v>42360</v>
      </c>
      <c r="B3192">
        <v>2038.97</v>
      </c>
      <c r="C3192">
        <v>108.2</v>
      </c>
      <c r="D3192" s="21" t="b" cm="1">
        <f t="array" ref="D3192">A3192=_xlfn.AGGREGATE(14,6,$A$2:$A$4815/((YEAR(A3192)=YEAR($A$2:$A$4815))*(MONTH(A3192)=MONTH($A$2:$A$4815))),1)</f>
        <v>0</v>
      </c>
    </row>
    <row r="3193" spans="1:4" x14ac:dyDescent="0.35">
      <c r="A3193" s="68">
        <v>42361</v>
      </c>
      <c r="B3193">
        <v>2064.29</v>
      </c>
      <c r="C3193">
        <v>108.18</v>
      </c>
      <c r="D3193" s="21" t="b" cm="1">
        <f t="array" ref="D3193">A3193=_xlfn.AGGREGATE(14,6,$A$2:$A$4815/((YEAR(A3193)=YEAR($A$2:$A$4815))*(MONTH(A3193)=MONTH($A$2:$A$4815))),1)</f>
        <v>0</v>
      </c>
    </row>
    <row r="3194" spans="1:4" x14ac:dyDescent="0.35">
      <c r="A3194" s="68">
        <v>42362</v>
      </c>
      <c r="B3194">
        <v>2060.9899999999998</v>
      </c>
      <c r="C3194">
        <v>108.01</v>
      </c>
      <c r="D3194" s="21" t="b" cm="1">
        <f t="array" ref="D3194">A3194=_xlfn.AGGREGATE(14,6,$A$2:$A$4815/((YEAR(A3194)=YEAR($A$2:$A$4815))*(MONTH(A3194)=MONTH($A$2:$A$4815))),1)</f>
        <v>0</v>
      </c>
    </row>
    <row r="3195" spans="1:4" x14ac:dyDescent="0.35">
      <c r="A3195" s="68">
        <v>42363</v>
      </c>
      <c r="B3195">
        <v>2060.9899999999998</v>
      </c>
      <c r="C3195">
        <v>108.01</v>
      </c>
      <c r="D3195" s="21" t="b" cm="1">
        <f t="array" ref="D3195">A3195=_xlfn.AGGREGATE(14,6,$A$2:$A$4815/((YEAR(A3195)=YEAR($A$2:$A$4815))*(MONTH(A3195)=MONTH($A$2:$A$4815))),1)</f>
        <v>0</v>
      </c>
    </row>
    <row r="3196" spans="1:4" x14ac:dyDescent="0.35">
      <c r="A3196" s="68">
        <v>42366</v>
      </c>
      <c r="B3196">
        <v>2056.5</v>
      </c>
      <c r="C3196">
        <v>108.01</v>
      </c>
      <c r="D3196" s="21" t="b" cm="1">
        <f t="array" ref="D3196">A3196=_xlfn.AGGREGATE(14,6,$A$2:$A$4815/((YEAR(A3196)=YEAR($A$2:$A$4815))*(MONTH(A3196)=MONTH($A$2:$A$4815))),1)</f>
        <v>0</v>
      </c>
    </row>
    <row r="3197" spans="1:4" x14ac:dyDescent="0.35">
      <c r="A3197" s="68">
        <v>42367</v>
      </c>
      <c r="B3197">
        <v>2078.36</v>
      </c>
      <c r="C3197">
        <v>107.74</v>
      </c>
      <c r="D3197" s="21" t="b" cm="1">
        <f t="array" ref="D3197">A3197=_xlfn.AGGREGATE(14,6,$A$2:$A$4815/((YEAR(A3197)=YEAR($A$2:$A$4815))*(MONTH(A3197)=MONTH($A$2:$A$4815))),1)</f>
        <v>0</v>
      </c>
    </row>
    <row r="3198" spans="1:4" x14ac:dyDescent="0.35">
      <c r="A3198" s="68">
        <v>42368</v>
      </c>
      <c r="B3198">
        <v>2063.36</v>
      </c>
      <c r="C3198">
        <v>107.72</v>
      </c>
      <c r="D3198" s="21" t="b" cm="1">
        <f t="array" ref="D3198">A3198=_xlfn.AGGREGATE(14,6,$A$2:$A$4815/((YEAR(A3198)=YEAR($A$2:$A$4815))*(MONTH(A3198)=MONTH($A$2:$A$4815))),1)</f>
        <v>0</v>
      </c>
    </row>
    <row r="3199" spans="1:4" x14ac:dyDescent="0.35">
      <c r="A3199" s="68">
        <v>42369</v>
      </c>
      <c r="B3199">
        <v>2043.94</v>
      </c>
      <c r="C3199">
        <v>108.01</v>
      </c>
      <c r="D3199" s="21" t="b" cm="1">
        <f t="array" ref="D3199">A3199=_xlfn.AGGREGATE(14,6,$A$2:$A$4815/((YEAR(A3199)=YEAR($A$2:$A$4815))*(MONTH(A3199)=MONTH($A$2:$A$4815))),1)</f>
        <v>1</v>
      </c>
    </row>
    <row r="3200" spans="1:4" x14ac:dyDescent="0.35">
      <c r="A3200" s="68">
        <v>42370</v>
      </c>
      <c r="B3200">
        <v>2043.94</v>
      </c>
      <c r="C3200">
        <v>108.01</v>
      </c>
      <c r="D3200" s="21" t="b" cm="1">
        <f t="array" ref="D3200">A3200=_xlfn.AGGREGATE(14,6,$A$2:$A$4815/((YEAR(A3200)=YEAR($A$2:$A$4815))*(MONTH(A3200)=MONTH($A$2:$A$4815))),1)</f>
        <v>0</v>
      </c>
    </row>
    <row r="3201" spans="1:4" x14ac:dyDescent="0.35">
      <c r="A3201" s="68">
        <v>42373</v>
      </c>
      <c r="B3201">
        <v>2012.66</v>
      </c>
      <c r="C3201">
        <v>107.97</v>
      </c>
      <c r="D3201" s="21" t="b" cm="1">
        <f t="array" ref="D3201">A3201=_xlfn.AGGREGATE(14,6,$A$2:$A$4815/((YEAR(A3201)=YEAR($A$2:$A$4815))*(MONTH(A3201)=MONTH($A$2:$A$4815))),1)</f>
        <v>0</v>
      </c>
    </row>
    <row r="3202" spans="1:4" x14ac:dyDescent="0.35">
      <c r="A3202" s="68">
        <v>42374</v>
      </c>
      <c r="B3202">
        <v>2016.71</v>
      </c>
      <c r="C3202">
        <v>108.02</v>
      </c>
      <c r="D3202" s="21" t="b" cm="1">
        <f t="array" ref="D3202">A3202=_xlfn.AGGREGATE(14,6,$A$2:$A$4815/((YEAR(A3202)=YEAR($A$2:$A$4815))*(MONTH(A3202)=MONTH($A$2:$A$4815))),1)</f>
        <v>0</v>
      </c>
    </row>
    <row r="3203" spans="1:4" x14ac:dyDescent="0.35">
      <c r="A3203" s="68">
        <v>42375</v>
      </c>
      <c r="B3203">
        <v>1990.26</v>
      </c>
      <c r="C3203">
        <v>108.43</v>
      </c>
      <c r="D3203" s="21" t="b" cm="1">
        <f t="array" ref="D3203">A3203=_xlfn.AGGREGATE(14,6,$A$2:$A$4815/((YEAR(A3203)=YEAR($A$2:$A$4815))*(MONTH(A3203)=MONTH($A$2:$A$4815))),1)</f>
        <v>0</v>
      </c>
    </row>
    <row r="3204" spans="1:4" x14ac:dyDescent="0.35">
      <c r="A3204" s="68">
        <v>42376</v>
      </c>
      <c r="B3204">
        <v>1943.09</v>
      </c>
      <c r="C3204">
        <v>108.42</v>
      </c>
      <c r="D3204" s="21" t="b" cm="1">
        <f t="array" ref="D3204">A3204=_xlfn.AGGREGATE(14,6,$A$2:$A$4815/((YEAR(A3204)=YEAR($A$2:$A$4815))*(MONTH(A3204)=MONTH($A$2:$A$4815))),1)</f>
        <v>0</v>
      </c>
    </row>
    <row r="3205" spans="1:4" x14ac:dyDescent="0.35">
      <c r="A3205" s="68">
        <v>42377</v>
      </c>
      <c r="B3205">
        <v>1922.03</v>
      </c>
      <c r="C3205">
        <v>108.66</v>
      </c>
      <c r="D3205" s="21" t="b" cm="1">
        <f t="array" ref="D3205">A3205=_xlfn.AGGREGATE(14,6,$A$2:$A$4815/((YEAR(A3205)=YEAR($A$2:$A$4815))*(MONTH(A3205)=MONTH($A$2:$A$4815))),1)</f>
        <v>0</v>
      </c>
    </row>
    <row r="3206" spans="1:4" x14ac:dyDescent="0.35">
      <c r="A3206" s="68">
        <v>42380</v>
      </c>
      <c r="B3206">
        <v>1923.67</v>
      </c>
      <c r="C3206">
        <v>108.35</v>
      </c>
      <c r="D3206" s="21" t="b" cm="1">
        <f t="array" ref="D3206">A3206=_xlfn.AGGREGATE(14,6,$A$2:$A$4815/((YEAR(A3206)=YEAR($A$2:$A$4815))*(MONTH(A3206)=MONTH($A$2:$A$4815))),1)</f>
        <v>0</v>
      </c>
    </row>
    <row r="3207" spans="1:4" x14ac:dyDescent="0.35">
      <c r="A3207" s="68">
        <v>42381</v>
      </c>
      <c r="B3207">
        <v>1938.68</v>
      </c>
      <c r="C3207">
        <v>108.59</v>
      </c>
      <c r="D3207" s="21" t="b" cm="1">
        <f t="array" ref="D3207">A3207=_xlfn.AGGREGATE(14,6,$A$2:$A$4815/((YEAR(A3207)=YEAR($A$2:$A$4815))*(MONTH(A3207)=MONTH($A$2:$A$4815))),1)</f>
        <v>0</v>
      </c>
    </row>
    <row r="3208" spans="1:4" x14ac:dyDescent="0.35">
      <c r="A3208" s="68">
        <v>42382</v>
      </c>
      <c r="B3208">
        <v>1890.28</v>
      </c>
      <c r="C3208">
        <v>108.84</v>
      </c>
      <c r="D3208" s="21" t="b" cm="1">
        <f t="array" ref="D3208">A3208=_xlfn.AGGREGATE(14,6,$A$2:$A$4815/((YEAR(A3208)=YEAR($A$2:$A$4815))*(MONTH(A3208)=MONTH($A$2:$A$4815))),1)</f>
        <v>0</v>
      </c>
    </row>
    <row r="3209" spans="1:4" x14ac:dyDescent="0.35">
      <c r="A3209" s="68">
        <v>42383</v>
      </c>
      <c r="B3209">
        <v>1921.84</v>
      </c>
      <c r="C3209">
        <v>108.8</v>
      </c>
      <c r="D3209" s="21" t="b" cm="1">
        <f t="array" ref="D3209">A3209=_xlfn.AGGREGATE(14,6,$A$2:$A$4815/((YEAR(A3209)=YEAR($A$2:$A$4815))*(MONTH(A3209)=MONTH($A$2:$A$4815))),1)</f>
        <v>0</v>
      </c>
    </row>
    <row r="3210" spans="1:4" x14ac:dyDescent="0.35">
      <c r="A3210" s="68">
        <v>42384</v>
      </c>
      <c r="B3210">
        <v>1880.33</v>
      </c>
      <c r="C3210">
        <v>108.93</v>
      </c>
      <c r="D3210" s="21" t="b" cm="1">
        <f t="array" ref="D3210">A3210=_xlfn.AGGREGATE(14,6,$A$2:$A$4815/((YEAR(A3210)=YEAR($A$2:$A$4815))*(MONTH(A3210)=MONTH($A$2:$A$4815))),1)</f>
        <v>0</v>
      </c>
    </row>
    <row r="3211" spans="1:4" x14ac:dyDescent="0.35">
      <c r="A3211" s="68">
        <v>42387</v>
      </c>
      <c r="B3211">
        <v>1880.33</v>
      </c>
      <c r="C3211">
        <v>108.93</v>
      </c>
      <c r="D3211" s="21" t="b" cm="1">
        <f t="array" ref="D3211">A3211=_xlfn.AGGREGATE(14,6,$A$2:$A$4815/((YEAR(A3211)=YEAR($A$2:$A$4815))*(MONTH(A3211)=MONTH($A$2:$A$4815))),1)</f>
        <v>0</v>
      </c>
    </row>
    <row r="3212" spans="1:4" x14ac:dyDescent="0.35">
      <c r="A3212" s="68">
        <v>42388</v>
      </c>
      <c r="B3212">
        <v>1881.33</v>
      </c>
      <c r="C3212">
        <v>108.82</v>
      </c>
      <c r="D3212" s="21" t="b" cm="1">
        <f t="array" ref="D3212">A3212=_xlfn.AGGREGATE(14,6,$A$2:$A$4815/((YEAR(A3212)=YEAR($A$2:$A$4815))*(MONTH(A3212)=MONTH($A$2:$A$4815))),1)</f>
        <v>0</v>
      </c>
    </row>
    <row r="3213" spans="1:4" x14ac:dyDescent="0.35">
      <c r="A3213" s="68">
        <v>42389</v>
      </c>
      <c r="B3213">
        <v>1859.33</v>
      </c>
      <c r="C3213">
        <v>108.91</v>
      </c>
      <c r="D3213" s="21" t="b" cm="1">
        <f t="array" ref="D3213">A3213=_xlfn.AGGREGATE(14,6,$A$2:$A$4815/((YEAR(A3213)=YEAR($A$2:$A$4815))*(MONTH(A3213)=MONTH($A$2:$A$4815))),1)</f>
        <v>0</v>
      </c>
    </row>
    <row r="3214" spans="1:4" x14ac:dyDescent="0.35">
      <c r="A3214" s="68">
        <v>42390</v>
      </c>
      <c r="B3214">
        <v>1868.99</v>
      </c>
      <c r="C3214">
        <v>108.76</v>
      </c>
      <c r="D3214" s="21" t="b" cm="1">
        <f t="array" ref="D3214">A3214=_xlfn.AGGREGATE(14,6,$A$2:$A$4815/((YEAR(A3214)=YEAR($A$2:$A$4815))*(MONTH(A3214)=MONTH($A$2:$A$4815))),1)</f>
        <v>0</v>
      </c>
    </row>
    <row r="3215" spans="1:4" x14ac:dyDescent="0.35">
      <c r="A3215" s="68">
        <v>42391</v>
      </c>
      <c r="B3215">
        <v>1906.9</v>
      </c>
      <c r="C3215">
        <v>108.84</v>
      </c>
      <c r="D3215" s="21" t="b" cm="1">
        <f t="array" ref="D3215">A3215=_xlfn.AGGREGATE(14,6,$A$2:$A$4815/((YEAR(A3215)=YEAR($A$2:$A$4815))*(MONTH(A3215)=MONTH($A$2:$A$4815))),1)</f>
        <v>0</v>
      </c>
    </row>
    <row r="3216" spans="1:4" x14ac:dyDescent="0.35">
      <c r="A3216" s="68">
        <v>42394</v>
      </c>
      <c r="B3216">
        <v>1877.08</v>
      </c>
      <c r="C3216">
        <v>108.78</v>
      </c>
      <c r="D3216" s="21" t="b" cm="1">
        <f t="array" ref="D3216">A3216=_xlfn.AGGREGATE(14,6,$A$2:$A$4815/((YEAR(A3216)=YEAR($A$2:$A$4815))*(MONTH(A3216)=MONTH($A$2:$A$4815))),1)</f>
        <v>0</v>
      </c>
    </row>
    <row r="3217" spans="1:4" x14ac:dyDescent="0.35">
      <c r="A3217" s="68">
        <v>42395</v>
      </c>
      <c r="B3217">
        <v>1903.63</v>
      </c>
      <c r="C3217">
        <v>108.92</v>
      </c>
      <c r="D3217" s="21" t="b" cm="1">
        <f t="array" ref="D3217">A3217=_xlfn.AGGREGATE(14,6,$A$2:$A$4815/((YEAR(A3217)=YEAR($A$2:$A$4815))*(MONTH(A3217)=MONTH($A$2:$A$4815))),1)</f>
        <v>0</v>
      </c>
    </row>
    <row r="3218" spans="1:4" x14ac:dyDescent="0.35">
      <c r="A3218" s="68">
        <v>42396</v>
      </c>
      <c r="B3218">
        <v>1882.95</v>
      </c>
      <c r="C3218">
        <v>108.94</v>
      </c>
      <c r="D3218" s="21" t="b" cm="1">
        <f t="array" ref="D3218">A3218=_xlfn.AGGREGATE(14,6,$A$2:$A$4815/((YEAR(A3218)=YEAR($A$2:$A$4815))*(MONTH(A3218)=MONTH($A$2:$A$4815))),1)</f>
        <v>0</v>
      </c>
    </row>
    <row r="3219" spans="1:4" x14ac:dyDescent="0.35">
      <c r="A3219" s="68">
        <v>42397</v>
      </c>
      <c r="B3219">
        <v>1893.36</v>
      </c>
      <c r="C3219">
        <v>109.03</v>
      </c>
      <c r="D3219" s="21" t="b" cm="1">
        <f t="array" ref="D3219">A3219=_xlfn.AGGREGATE(14,6,$A$2:$A$4815/((YEAR(A3219)=YEAR($A$2:$A$4815))*(MONTH(A3219)=MONTH($A$2:$A$4815))),1)</f>
        <v>0</v>
      </c>
    </row>
    <row r="3220" spans="1:4" x14ac:dyDescent="0.35">
      <c r="A3220" s="68">
        <v>42398</v>
      </c>
      <c r="B3220">
        <v>1940.24</v>
      </c>
      <c r="C3220">
        <v>109.35</v>
      </c>
      <c r="D3220" s="21" t="b" cm="1">
        <f t="array" ref="D3220">A3220=_xlfn.AGGREGATE(14,6,$A$2:$A$4815/((YEAR(A3220)=YEAR($A$2:$A$4815))*(MONTH(A3220)=MONTH($A$2:$A$4815))),1)</f>
        <v>1</v>
      </c>
    </row>
    <row r="3221" spans="1:4" x14ac:dyDescent="0.35">
      <c r="A3221" s="68">
        <v>42401</v>
      </c>
      <c r="B3221">
        <v>1939.38</v>
      </c>
      <c r="C3221">
        <v>108.99</v>
      </c>
      <c r="D3221" s="21" t="b" cm="1">
        <f t="array" ref="D3221">A3221=_xlfn.AGGREGATE(14,6,$A$2:$A$4815/((YEAR(A3221)=YEAR($A$2:$A$4815))*(MONTH(A3221)=MONTH($A$2:$A$4815))),1)</f>
        <v>0</v>
      </c>
    </row>
    <row r="3222" spans="1:4" x14ac:dyDescent="0.35">
      <c r="A3222" s="68">
        <v>42402</v>
      </c>
      <c r="B3222">
        <v>1903.03</v>
      </c>
      <c r="C3222">
        <v>109.32</v>
      </c>
      <c r="D3222" s="21" t="b" cm="1">
        <f t="array" ref="D3222">A3222=_xlfn.AGGREGATE(14,6,$A$2:$A$4815/((YEAR(A3222)=YEAR($A$2:$A$4815))*(MONTH(A3222)=MONTH($A$2:$A$4815))),1)</f>
        <v>0</v>
      </c>
    </row>
    <row r="3223" spans="1:4" x14ac:dyDescent="0.35">
      <c r="A3223" s="68">
        <v>42403</v>
      </c>
      <c r="B3223">
        <v>1912.53</v>
      </c>
      <c r="C3223">
        <v>109.31</v>
      </c>
      <c r="D3223" s="21" t="b" cm="1">
        <f t="array" ref="D3223">A3223=_xlfn.AGGREGATE(14,6,$A$2:$A$4815/((YEAR(A3223)=YEAR($A$2:$A$4815))*(MONTH(A3223)=MONTH($A$2:$A$4815))),1)</f>
        <v>0</v>
      </c>
    </row>
    <row r="3224" spans="1:4" x14ac:dyDescent="0.35">
      <c r="A3224" s="68">
        <v>42404</v>
      </c>
      <c r="B3224">
        <v>1915.45</v>
      </c>
      <c r="C3224">
        <v>109.42</v>
      </c>
      <c r="D3224" s="21" t="b" cm="1">
        <f t="array" ref="D3224">A3224=_xlfn.AGGREGATE(14,6,$A$2:$A$4815/((YEAR(A3224)=YEAR($A$2:$A$4815))*(MONTH(A3224)=MONTH($A$2:$A$4815))),1)</f>
        <v>0</v>
      </c>
    </row>
    <row r="3225" spans="1:4" x14ac:dyDescent="0.35">
      <c r="A3225" s="68">
        <v>42405</v>
      </c>
      <c r="B3225">
        <v>1880.05</v>
      </c>
      <c r="C3225">
        <v>109.32</v>
      </c>
      <c r="D3225" s="21" t="b" cm="1">
        <f t="array" ref="D3225">A3225=_xlfn.AGGREGATE(14,6,$A$2:$A$4815/((YEAR(A3225)=YEAR($A$2:$A$4815))*(MONTH(A3225)=MONTH($A$2:$A$4815))),1)</f>
        <v>0</v>
      </c>
    </row>
    <row r="3226" spans="1:4" x14ac:dyDescent="0.35">
      <c r="A3226" s="68">
        <v>42408</v>
      </c>
      <c r="B3226">
        <v>1853.44</v>
      </c>
      <c r="C3226">
        <v>109.74</v>
      </c>
      <c r="D3226" s="21" t="b" cm="1">
        <f t="array" ref="D3226">A3226=_xlfn.AGGREGATE(14,6,$A$2:$A$4815/((YEAR(A3226)=YEAR($A$2:$A$4815))*(MONTH(A3226)=MONTH($A$2:$A$4815))),1)</f>
        <v>0</v>
      </c>
    </row>
    <row r="3227" spans="1:4" x14ac:dyDescent="0.35">
      <c r="A3227" s="68">
        <v>42409</v>
      </c>
      <c r="B3227">
        <v>1852.21</v>
      </c>
      <c r="C3227">
        <v>109.73</v>
      </c>
      <c r="D3227" s="21" t="b" cm="1">
        <f t="array" ref="D3227">A3227=_xlfn.AGGREGATE(14,6,$A$2:$A$4815/((YEAR(A3227)=YEAR($A$2:$A$4815))*(MONTH(A3227)=MONTH($A$2:$A$4815))),1)</f>
        <v>0</v>
      </c>
    </row>
    <row r="3228" spans="1:4" x14ac:dyDescent="0.35">
      <c r="A3228" s="68">
        <v>42410</v>
      </c>
      <c r="B3228">
        <v>1851.86</v>
      </c>
      <c r="C3228">
        <v>110</v>
      </c>
      <c r="D3228" s="21" t="b" cm="1">
        <f t="array" ref="D3228">A3228=_xlfn.AGGREGATE(14,6,$A$2:$A$4815/((YEAR(A3228)=YEAR($A$2:$A$4815))*(MONTH(A3228)=MONTH($A$2:$A$4815))),1)</f>
        <v>0</v>
      </c>
    </row>
    <row r="3229" spans="1:4" x14ac:dyDescent="0.35">
      <c r="A3229" s="68">
        <v>42411</v>
      </c>
      <c r="B3229">
        <v>1829.08</v>
      </c>
      <c r="C3229">
        <v>110.07</v>
      </c>
      <c r="D3229" s="21" t="b" cm="1">
        <f t="array" ref="D3229">A3229=_xlfn.AGGREGATE(14,6,$A$2:$A$4815/((YEAR(A3229)=YEAR($A$2:$A$4815))*(MONTH(A3229)=MONTH($A$2:$A$4815))),1)</f>
        <v>0</v>
      </c>
    </row>
    <row r="3230" spans="1:4" x14ac:dyDescent="0.35">
      <c r="A3230" s="68">
        <v>42412</v>
      </c>
      <c r="B3230">
        <v>1864.78</v>
      </c>
      <c r="C3230">
        <v>109.77</v>
      </c>
      <c r="D3230" s="21" t="b" cm="1">
        <f t="array" ref="D3230">A3230=_xlfn.AGGREGATE(14,6,$A$2:$A$4815/((YEAR(A3230)=YEAR($A$2:$A$4815))*(MONTH(A3230)=MONTH($A$2:$A$4815))),1)</f>
        <v>0</v>
      </c>
    </row>
    <row r="3231" spans="1:4" x14ac:dyDescent="0.35">
      <c r="A3231" s="68">
        <v>42415</v>
      </c>
      <c r="B3231">
        <v>1864.78</v>
      </c>
      <c r="C3231">
        <v>109.77</v>
      </c>
      <c r="D3231" s="21" t="b" cm="1">
        <f t="array" ref="D3231">A3231=_xlfn.AGGREGATE(14,6,$A$2:$A$4815/((YEAR(A3231)=YEAR($A$2:$A$4815))*(MONTH(A3231)=MONTH($A$2:$A$4815))),1)</f>
        <v>0</v>
      </c>
    </row>
    <row r="3232" spans="1:4" x14ac:dyDescent="0.35">
      <c r="A3232" s="68">
        <v>42416</v>
      </c>
      <c r="B3232">
        <v>1895.58</v>
      </c>
      <c r="C3232">
        <v>109.5</v>
      </c>
      <c r="D3232" s="21" t="b" cm="1">
        <f t="array" ref="D3232">A3232=_xlfn.AGGREGATE(14,6,$A$2:$A$4815/((YEAR(A3232)=YEAR($A$2:$A$4815))*(MONTH(A3232)=MONTH($A$2:$A$4815))),1)</f>
        <v>0</v>
      </c>
    </row>
    <row r="3233" spans="1:4" x14ac:dyDescent="0.35">
      <c r="A3233" s="68">
        <v>42417</v>
      </c>
      <c r="B3233">
        <v>1926.82</v>
      </c>
      <c r="C3233">
        <v>109.44</v>
      </c>
      <c r="D3233" s="21" t="b" cm="1">
        <f t="array" ref="D3233">A3233=_xlfn.AGGREGATE(14,6,$A$2:$A$4815/((YEAR(A3233)=YEAR($A$2:$A$4815))*(MONTH(A3233)=MONTH($A$2:$A$4815))),1)</f>
        <v>0</v>
      </c>
    </row>
    <row r="3234" spans="1:4" x14ac:dyDescent="0.35">
      <c r="A3234" s="68">
        <v>42418</v>
      </c>
      <c r="B3234">
        <v>1917.83</v>
      </c>
      <c r="C3234">
        <v>109.77</v>
      </c>
      <c r="D3234" s="21" t="b" cm="1">
        <f t="array" ref="D3234">A3234=_xlfn.AGGREGATE(14,6,$A$2:$A$4815/((YEAR(A3234)=YEAR($A$2:$A$4815))*(MONTH(A3234)=MONTH($A$2:$A$4815))),1)</f>
        <v>0</v>
      </c>
    </row>
    <row r="3235" spans="1:4" x14ac:dyDescent="0.35">
      <c r="A3235" s="68">
        <v>42419</v>
      </c>
      <c r="B3235">
        <v>1917.78</v>
      </c>
      <c r="C3235">
        <v>109.79</v>
      </c>
      <c r="D3235" s="21" t="b" cm="1">
        <f t="array" ref="D3235">A3235=_xlfn.AGGREGATE(14,6,$A$2:$A$4815/((YEAR(A3235)=YEAR($A$2:$A$4815))*(MONTH(A3235)=MONTH($A$2:$A$4815))),1)</f>
        <v>0</v>
      </c>
    </row>
    <row r="3236" spans="1:4" x14ac:dyDescent="0.35">
      <c r="A3236" s="68">
        <v>42422</v>
      </c>
      <c r="B3236">
        <v>1945.5</v>
      </c>
      <c r="C3236">
        <v>109.82</v>
      </c>
      <c r="D3236" s="21" t="b" cm="1">
        <f t="array" ref="D3236">A3236=_xlfn.AGGREGATE(14,6,$A$2:$A$4815/((YEAR(A3236)=YEAR($A$2:$A$4815))*(MONTH(A3236)=MONTH($A$2:$A$4815))),1)</f>
        <v>0</v>
      </c>
    </row>
    <row r="3237" spans="1:4" x14ac:dyDescent="0.35">
      <c r="A3237" s="68">
        <v>42423</v>
      </c>
      <c r="B3237">
        <v>1921.27</v>
      </c>
      <c r="C3237">
        <v>109.84</v>
      </c>
      <c r="D3237" s="21" t="b" cm="1">
        <f t="array" ref="D3237">A3237=_xlfn.AGGREGATE(14,6,$A$2:$A$4815/((YEAR(A3237)=YEAR($A$2:$A$4815))*(MONTH(A3237)=MONTH($A$2:$A$4815))),1)</f>
        <v>0</v>
      </c>
    </row>
    <row r="3238" spans="1:4" x14ac:dyDescent="0.35">
      <c r="A3238" s="68">
        <v>42424</v>
      </c>
      <c r="B3238">
        <v>1929.8</v>
      </c>
      <c r="C3238">
        <v>109.88</v>
      </c>
      <c r="D3238" s="21" t="b" cm="1">
        <f t="array" ref="D3238">A3238=_xlfn.AGGREGATE(14,6,$A$2:$A$4815/((YEAR(A3238)=YEAR($A$2:$A$4815))*(MONTH(A3238)=MONTH($A$2:$A$4815))),1)</f>
        <v>0</v>
      </c>
    </row>
    <row r="3239" spans="1:4" x14ac:dyDescent="0.35">
      <c r="A3239" s="68">
        <v>42425</v>
      </c>
      <c r="B3239">
        <v>1951.7</v>
      </c>
      <c r="C3239">
        <v>110.16</v>
      </c>
      <c r="D3239" s="21" t="b" cm="1">
        <f t="array" ref="D3239">A3239=_xlfn.AGGREGATE(14,6,$A$2:$A$4815/((YEAR(A3239)=YEAR($A$2:$A$4815))*(MONTH(A3239)=MONTH($A$2:$A$4815))),1)</f>
        <v>0</v>
      </c>
    </row>
    <row r="3240" spans="1:4" x14ac:dyDescent="0.35">
      <c r="A3240" s="68">
        <v>42426</v>
      </c>
      <c r="B3240">
        <v>1948.05</v>
      </c>
      <c r="C3240">
        <v>109.96</v>
      </c>
      <c r="D3240" s="21" t="b" cm="1">
        <f t="array" ref="D3240">A3240=_xlfn.AGGREGATE(14,6,$A$2:$A$4815/((YEAR(A3240)=YEAR($A$2:$A$4815))*(MONTH(A3240)=MONTH($A$2:$A$4815))),1)</f>
        <v>0</v>
      </c>
    </row>
    <row r="3241" spans="1:4" x14ac:dyDescent="0.35">
      <c r="A3241" s="68">
        <v>42429</v>
      </c>
      <c r="B3241">
        <v>1932.23</v>
      </c>
      <c r="C3241">
        <v>110.09</v>
      </c>
      <c r="D3241" s="21" t="b" cm="1">
        <f t="array" ref="D3241">A3241=_xlfn.AGGREGATE(14,6,$A$2:$A$4815/((YEAR(A3241)=YEAR($A$2:$A$4815))*(MONTH(A3241)=MONTH($A$2:$A$4815))),1)</f>
        <v>1</v>
      </c>
    </row>
    <row r="3242" spans="1:4" x14ac:dyDescent="0.35">
      <c r="A3242" s="68">
        <v>42430</v>
      </c>
      <c r="B3242">
        <v>1978.35</v>
      </c>
      <c r="C3242">
        <v>109.54</v>
      </c>
      <c r="D3242" s="21" t="b" cm="1">
        <f t="array" ref="D3242">A3242=_xlfn.AGGREGATE(14,6,$A$2:$A$4815/((YEAR(A3242)=YEAR($A$2:$A$4815))*(MONTH(A3242)=MONTH($A$2:$A$4815))),1)</f>
        <v>0</v>
      </c>
    </row>
    <row r="3243" spans="1:4" x14ac:dyDescent="0.35">
      <c r="A3243" s="68">
        <v>42431</v>
      </c>
      <c r="B3243">
        <v>1986.45</v>
      </c>
      <c r="C3243">
        <v>109.42</v>
      </c>
      <c r="D3243" s="21" t="b" cm="1">
        <f t="array" ref="D3243">A3243=_xlfn.AGGREGATE(14,6,$A$2:$A$4815/((YEAR(A3243)=YEAR($A$2:$A$4815))*(MONTH(A3243)=MONTH($A$2:$A$4815))),1)</f>
        <v>0</v>
      </c>
    </row>
    <row r="3244" spans="1:4" x14ac:dyDescent="0.35">
      <c r="A3244" s="68">
        <v>42432</v>
      </c>
      <c r="B3244">
        <v>1993.4</v>
      </c>
      <c r="C3244">
        <v>109.55</v>
      </c>
      <c r="D3244" s="21" t="b" cm="1">
        <f t="array" ref="D3244">A3244=_xlfn.AGGREGATE(14,6,$A$2:$A$4815/((YEAR(A3244)=YEAR($A$2:$A$4815))*(MONTH(A3244)=MONTH($A$2:$A$4815))),1)</f>
        <v>0</v>
      </c>
    </row>
    <row r="3245" spans="1:4" x14ac:dyDescent="0.35">
      <c r="A3245" s="68">
        <v>42433</v>
      </c>
      <c r="B3245">
        <v>1999.99</v>
      </c>
      <c r="C3245">
        <v>109.38</v>
      </c>
      <c r="D3245" s="21" t="b" cm="1">
        <f t="array" ref="D3245">A3245=_xlfn.AGGREGATE(14,6,$A$2:$A$4815/((YEAR(A3245)=YEAR($A$2:$A$4815))*(MONTH(A3245)=MONTH($A$2:$A$4815))),1)</f>
        <v>0</v>
      </c>
    </row>
    <row r="3246" spans="1:4" x14ac:dyDescent="0.35">
      <c r="A3246" s="68">
        <v>42436</v>
      </c>
      <c r="B3246">
        <v>2001.76</v>
      </c>
      <c r="C3246">
        <v>109.35</v>
      </c>
      <c r="D3246" s="21" t="b" cm="1">
        <f t="array" ref="D3246">A3246=_xlfn.AGGREGATE(14,6,$A$2:$A$4815/((YEAR(A3246)=YEAR($A$2:$A$4815))*(MONTH(A3246)=MONTH($A$2:$A$4815))),1)</f>
        <v>0</v>
      </c>
    </row>
    <row r="3247" spans="1:4" x14ac:dyDescent="0.35">
      <c r="A3247" s="68">
        <v>42437</v>
      </c>
      <c r="B3247">
        <v>1979.26</v>
      </c>
      <c r="C3247">
        <v>109.62</v>
      </c>
      <c r="D3247" s="21" t="b" cm="1">
        <f t="array" ref="D3247">A3247=_xlfn.AGGREGATE(14,6,$A$2:$A$4815/((YEAR(A3247)=YEAR($A$2:$A$4815))*(MONTH(A3247)=MONTH($A$2:$A$4815))),1)</f>
        <v>0</v>
      </c>
    </row>
    <row r="3248" spans="1:4" x14ac:dyDescent="0.35">
      <c r="A3248" s="68">
        <v>42438</v>
      </c>
      <c r="B3248">
        <v>1989.26</v>
      </c>
      <c r="C3248">
        <v>109.57</v>
      </c>
      <c r="D3248" s="21" t="b" cm="1">
        <f t="array" ref="D3248">A3248=_xlfn.AGGREGATE(14,6,$A$2:$A$4815/((YEAR(A3248)=YEAR($A$2:$A$4815))*(MONTH(A3248)=MONTH($A$2:$A$4815))),1)</f>
        <v>0</v>
      </c>
    </row>
    <row r="3249" spans="1:4" x14ac:dyDescent="0.35">
      <c r="A3249" s="68">
        <v>42439</v>
      </c>
      <c r="B3249">
        <v>1989.57</v>
      </c>
      <c r="C3249">
        <v>109.62</v>
      </c>
      <c r="D3249" s="21" t="b" cm="1">
        <f t="array" ref="D3249">A3249=_xlfn.AGGREGATE(14,6,$A$2:$A$4815/((YEAR(A3249)=YEAR($A$2:$A$4815))*(MONTH(A3249)=MONTH($A$2:$A$4815))),1)</f>
        <v>0</v>
      </c>
    </row>
    <row r="3250" spans="1:4" x14ac:dyDescent="0.35">
      <c r="A3250" s="68">
        <v>42440</v>
      </c>
      <c r="B3250">
        <v>2022.19</v>
      </c>
      <c r="C3250">
        <v>109.42</v>
      </c>
      <c r="D3250" s="21" t="b" cm="1">
        <f t="array" ref="D3250">A3250=_xlfn.AGGREGATE(14,6,$A$2:$A$4815/((YEAR(A3250)=YEAR($A$2:$A$4815))*(MONTH(A3250)=MONTH($A$2:$A$4815))),1)</f>
        <v>0</v>
      </c>
    </row>
    <row r="3251" spans="1:4" x14ac:dyDescent="0.35">
      <c r="A3251" s="68">
        <v>42443</v>
      </c>
      <c r="B3251">
        <v>2019.64</v>
      </c>
      <c r="C3251">
        <v>109.48</v>
      </c>
      <c r="D3251" s="21" t="b" cm="1">
        <f t="array" ref="D3251">A3251=_xlfn.AGGREGATE(14,6,$A$2:$A$4815/((YEAR(A3251)=YEAR($A$2:$A$4815))*(MONTH(A3251)=MONTH($A$2:$A$4815))),1)</f>
        <v>0</v>
      </c>
    </row>
    <row r="3252" spans="1:4" x14ac:dyDescent="0.35">
      <c r="A3252" s="68">
        <v>42444</v>
      </c>
      <c r="B3252">
        <v>2015.93</v>
      </c>
      <c r="C3252">
        <v>109.38</v>
      </c>
      <c r="D3252" s="21" t="b" cm="1">
        <f t="array" ref="D3252">A3252=_xlfn.AGGREGATE(14,6,$A$2:$A$4815/((YEAR(A3252)=YEAR($A$2:$A$4815))*(MONTH(A3252)=MONTH($A$2:$A$4815))),1)</f>
        <v>0</v>
      </c>
    </row>
    <row r="3253" spans="1:4" x14ac:dyDescent="0.35">
      <c r="A3253" s="68">
        <v>42445</v>
      </c>
      <c r="B3253">
        <v>2027.22</v>
      </c>
      <c r="C3253">
        <v>109.85</v>
      </c>
      <c r="D3253" s="21" t="b" cm="1">
        <f t="array" ref="D3253">A3253=_xlfn.AGGREGATE(14,6,$A$2:$A$4815/((YEAR(A3253)=YEAR($A$2:$A$4815))*(MONTH(A3253)=MONTH($A$2:$A$4815))),1)</f>
        <v>0</v>
      </c>
    </row>
    <row r="3254" spans="1:4" x14ac:dyDescent="0.35">
      <c r="A3254" s="68">
        <v>42446</v>
      </c>
      <c r="B3254">
        <v>2040.59</v>
      </c>
      <c r="C3254">
        <v>110.08</v>
      </c>
      <c r="D3254" s="21" t="b" cm="1">
        <f t="array" ref="D3254">A3254=_xlfn.AGGREGATE(14,6,$A$2:$A$4815/((YEAR(A3254)=YEAR($A$2:$A$4815))*(MONTH(A3254)=MONTH($A$2:$A$4815))),1)</f>
        <v>0</v>
      </c>
    </row>
    <row r="3255" spans="1:4" x14ac:dyDescent="0.35">
      <c r="A3255" s="68">
        <v>42447</v>
      </c>
      <c r="B3255">
        <v>2049.58</v>
      </c>
      <c r="C3255">
        <v>110.17</v>
      </c>
      <c r="D3255" s="21" t="b" cm="1">
        <f t="array" ref="D3255">A3255=_xlfn.AGGREGATE(14,6,$A$2:$A$4815/((YEAR(A3255)=YEAR($A$2:$A$4815))*(MONTH(A3255)=MONTH($A$2:$A$4815))),1)</f>
        <v>0</v>
      </c>
    </row>
    <row r="3256" spans="1:4" x14ac:dyDescent="0.35">
      <c r="A3256" s="68">
        <v>42450</v>
      </c>
      <c r="B3256">
        <v>2051.6</v>
      </c>
      <c r="C3256">
        <v>109.93</v>
      </c>
      <c r="D3256" s="21" t="b" cm="1">
        <f t="array" ref="D3256">A3256=_xlfn.AGGREGATE(14,6,$A$2:$A$4815/((YEAR(A3256)=YEAR($A$2:$A$4815))*(MONTH(A3256)=MONTH($A$2:$A$4815))),1)</f>
        <v>0</v>
      </c>
    </row>
    <row r="3257" spans="1:4" x14ac:dyDescent="0.35">
      <c r="A3257" s="68">
        <v>42451</v>
      </c>
      <c r="B3257">
        <v>2049.8000000000002</v>
      </c>
      <c r="C3257">
        <v>109.86</v>
      </c>
      <c r="D3257" s="21" t="b" cm="1">
        <f t="array" ref="D3257">A3257=_xlfn.AGGREGATE(14,6,$A$2:$A$4815/((YEAR(A3257)=YEAR($A$2:$A$4815))*(MONTH(A3257)=MONTH($A$2:$A$4815))),1)</f>
        <v>0</v>
      </c>
    </row>
    <row r="3258" spans="1:4" x14ac:dyDescent="0.35">
      <c r="A3258" s="68">
        <v>42452</v>
      </c>
      <c r="B3258">
        <v>2036.71</v>
      </c>
      <c r="C3258">
        <v>110.1</v>
      </c>
      <c r="D3258" s="21" t="b" cm="1">
        <f t="array" ref="D3258">A3258=_xlfn.AGGREGATE(14,6,$A$2:$A$4815/((YEAR(A3258)=YEAR($A$2:$A$4815))*(MONTH(A3258)=MONTH($A$2:$A$4815))),1)</f>
        <v>0</v>
      </c>
    </row>
    <row r="3259" spans="1:4" x14ac:dyDescent="0.35">
      <c r="A3259" s="68">
        <v>42453</v>
      </c>
      <c r="B3259">
        <v>2035.94</v>
      </c>
      <c r="C3259">
        <v>110.11</v>
      </c>
      <c r="D3259" s="21" t="b" cm="1">
        <f t="array" ref="D3259">A3259=_xlfn.AGGREGATE(14,6,$A$2:$A$4815/((YEAR(A3259)=YEAR($A$2:$A$4815))*(MONTH(A3259)=MONTH($A$2:$A$4815))),1)</f>
        <v>0</v>
      </c>
    </row>
    <row r="3260" spans="1:4" x14ac:dyDescent="0.35">
      <c r="A3260" s="68">
        <v>42454</v>
      </c>
      <c r="B3260">
        <v>2035.94</v>
      </c>
      <c r="C3260">
        <v>110.11</v>
      </c>
      <c r="D3260" s="21" t="b" cm="1">
        <f t="array" ref="D3260">A3260=_xlfn.AGGREGATE(14,6,$A$2:$A$4815/((YEAR(A3260)=YEAR($A$2:$A$4815))*(MONTH(A3260)=MONTH($A$2:$A$4815))),1)</f>
        <v>0</v>
      </c>
    </row>
    <row r="3261" spans="1:4" x14ac:dyDescent="0.35">
      <c r="A3261" s="68">
        <v>42457</v>
      </c>
      <c r="B3261">
        <v>2037.05</v>
      </c>
      <c r="C3261">
        <v>110.19</v>
      </c>
      <c r="D3261" s="21" t="b" cm="1">
        <f t="array" ref="D3261">A3261=_xlfn.AGGREGATE(14,6,$A$2:$A$4815/((YEAR(A3261)=YEAR($A$2:$A$4815))*(MONTH(A3261)=MONTH($A$2:$A$4815))),1)</f>
        <v>0</v>
      </c>
    </row>
    <row r="3262" spans="1:4" x14ac:dyDescent="0.35">
      <c r="A3262" s="68">
        <v>42458</v>
      </c>
      <c r="B3262">
        <v>2055.0100000000002</v>
      </c>
      <c r="C3262">
        <v>110.52</v>
      </c>
      <c r="D3262" s="21" t="b" cm="1">
        <f t="array" ref="D3262">A3262=_xlfn.AGGREGATE(14,6,$A$2:$A$4815/((YEAR(A3262)=YEAR($A$2:$A$4815))*(MONTH(A3262)=MONTH($A$2:$A$4815))),1)</f>
        <v>0</v>
      </c>
    </row>
    <row r="3263" spans="1:4" x14ac:dyDescent="0.35">
      <c r="A3263" s="68">
        <v>42459</v>
      </c>
      <c r="B3263">
        <v>2063.9499999999998</v>
      </c>
      <c r="C3263">
        <v>110.48</v>
      </c>
      <c r="D3263" s="21" t="b" cm="1">
        <f t="array" ref="D3263">A3263=_xlfn.AGGREGATE(14,6,$A$2:$A$4815/((YEAR(A3263)=YEAR($A$2:$A$4815))*(MONTH(A3263)=MONTH($A$2:$A$4815))),1)</f>
        <v>0</v>
      </c>
    </row>
    <row r="3264" spans="1:4" x14ac:dyDescent="0.35">
      <c r="A3264" s="68">
        <v>42460</v>
      </c>
      <c r="B3264">
        <v>2059.7399999999998</v>
      </c>
      <c r="C3264">
        <v>110.825</v>
      </c>
      <c r="D3264" s="21" t="b" cm="1">
        <f t="array" ref="D3264">A3264=_xlfn.AGGREGATE(14,6,$A$2:$A$4815/((YEAR(A3264)=YEAR($A$2:$A$4815))*(MONTH(A3264)=MONTH($A$2:$A$4815))),1)</f>
        <v>1</v>
      </c>
    </row>
    <row r="3265" spans="1:4" x14ac:dyDescent="0.35">
      <c r="A3265" s="68">
        <v>42461</v>
      </c>
      <c r="B3265">
        <v>2072.7800000000002</v>
      </c>
      <c r="C3265">
        <v>110.51</v>
      </c>
      <c r="D3265" s="21" t="b" cm="1">
        <f t="array" ref="D3265">A3265=_xlfn.AGGREGATE(14,6,$A$2:$A$4815/((YEAR(A3265)=YEAR($A$2:$A$4815))*(MONTH(A3265)=MONTH($A$2:$A$4815))),1)</f>
        <v>0</v>
      </c>
    </row>
    <row r="3266" spans="1:4" x14ac:dyDescent="0.35">
      <c r="A3266" s="68">
        <v>42464</v>
      </c>
      <c r="B3266">
        <v>2066.13</v>
      </c>
      <c r="C3266">
        <v>110.62</v>
      </c>
      <c r="D3266" s="21" t="b" cm="1">
        <f t="array" ref="D3266">A3266=_xlfn.AGGREGATE(14,6,$A$2:$A$4815/((YEAR(A3266)=YEAR($A$2:$A$4815))*(MONTH(A3266)=MONTH($A$2:$A$4815))),1)</f>
        <v>0</v>
      </c>
    </row>
    <row r="3267" spans="1:4" x14ac:dyDescent="0.35">
      <c r="A3267" s="68">
        <v>42465</v>
      </c>
      <c r="B3267">
        <v>2045.17</v>
      </c>
      <c r="C3267">
        <v>110.77</v>
      </c>
      <c r="D3267" s="21" t="b" cm="1">
        <f t="array" ref="D3267">A3267=_xlfn.AGGREGATE(14,6,$A$2:$A$4815/((YEAR(A3267)=YEAR($A$2:$A$4815))*(MONTH(A3267)=MONTH($A$2:$A$4815))),1)</f>
        <v>0</v>
      </c>
    </row>
    <row r="3268" spans="1:4" x14ac:dyDescent="0.35">
      <c r="A3268" s="68">
        <v>42466</v>
      </c>
      <c r="B3268">
        <v>2066.66</v>
      </c>
      <c r="C3268">
        <v>110.75</v>
      </c>
      <c r="D3268" s="21" t="b" cm="1">
        <f t="array" ref="D3268">A3268=_xlfn.AGGREGATE(14,6,$A$2:$A$4815/((YEAR(A3268)=YEAR($A$2:$A$4815))*(MONTH(A3268)=MONTH($A$2:$A$4815))),1)</f>
        <v>0</v>
      </c>
    </row>
    <row r="3269" spans="1:4" x14ac:dyDescent="0.35">
      <c r="A3269" s="68">
        <v>42467</v>
      </c>
      <c r="B3269">
        <v>2041.91</v>
      </c>
      <c r="C3269">
        <v>110.99</v>
      </c>
      <c r="D3269" s="21" t="b" cm="1">
        <f t="array" ref="D3269">A3269=_xlfn.AGGREGATE(14,6,$A$2:$A$4815/((YEAR(A3269)=YEAR($A$2:$A$4815))*(MONTH(A3269)=MONTH($A$2:$A$4815))),1)</f>
        <v>0</v>
      </c>
    </row>
    <row r="3270" spans="1:4" x14ac:dyDescent="0.35">
      <c r="A3270" s="68">
        <v>42468</v>
      </c>
      <c r="B3270">
        <v>2047.6</v>
      </c>
      <c r="C3270">
        <v>110.88</v>
      </c>
      <c r="D3270" s="21" t="b" cm="1">
        <f t="array" ref="D3270">A3270=_xlfn.AGGREGATE(14,6,$A$2:$A$4815/((YEAR(A3270)=YEAR($A$2:$A$4815))*(MONTH(A3270)=MONTH($A$2:$A$4815))),1)</f>
        <v>0</v>
      </c>
    </row>
    <row r="3271" spans="1:4" x14ac:dyDescent="0.35">
      <c r="A3271" s="68">
        <v>42471</v>
      </c>
      <c r="B3271">
        <v>2041.99</v>
      </c>
      <c r="C3271">
        <v>110.96</v>
      </c>
      <c r="D3271" s="21" t="b" cm="1">
        <f t="array" ref="D3271">A3271=_xlfn.AGGREGATE(14,6,$A$2:$A$4815/((YEAR(A3271)=YEAR($A$2:$A$4815))*(MONTH(A3271)=MONTH($A$2:$A$4815))),1)</f>
        <v>0</v>
      </c>
    </row>
    <row r="3272" spans="1:4" x14ac:dyDescent="0.35">
      <c r="A3272" s="68">
        <v>42472</v>
      </c>
      <c r="B3272">
        <v>2061.7199999999998</v>
      </c>
      <c r="C3272">
        <v>110.78</v>
      </c>
      <c r="D3272" s="21" t="b" cm="1">
        <f t="array" ref="D3272">A3272=_xlfn.AGGREGATE(14,6,$A$2:$A$4815/((YEAR(A3272)=YEAR($A$2:$A$4815))*(MONTH(A3272)=MONTH($A$2:$A$4815))),1)</f>
        <v>0</v>
      </c>
    </row>
    <row r="3273" spans="1:4" x14ac:dyDescent="0.35">
      <c r="A3273" s="68">
        <v>42473</v>
      </c>
      <c r="B3273">
        <v>2082.42</v>
      </c>
      <c r="C3273">
        <v>110.83</v>
      </c>
      <c r="D3273" s="21" t="b" cm="1">
        <f t="array" ref="D3273">A3273=_xlfn.AGGREGATE(14,6,$A$2:$A$4815/((YEAR(A3273)=YEAR($A$2:$A$4815))*(MONTH(A3273)=MONTH($A$2:$A$4815))),1)</f>
        <v>0</v>
      </c>
    </row>
    <row r="3274" spans="1:4" x14ac:dyDescent="0.35">
      <c r="A3274" s="68">
        <v>42474</v>
      </c>
      <c r="B3274">
        <v>2082.7800000000002</v>
      </c>
      <c r="C3274">
        <v>110.64</v>
      </c>
      <c r="D3274" s="21" t="b" cm="1">
        <f t="array" ref="D3274">A3274=_xlfn.AGGREGATE(14,6,$A$2:$A$4815/((YEAR(A3274)=YEAR($A$2:$A$4815))*(MONTH(A3274)=MONTH($A$2:$A$4815))),1)</f>
        <v>0</v>
      </c>
    </row>
    <row r="3275" spans="1:4" x14ac:dyDescent="0.35">
      <c r="A3275" s="68">
        <v>42475</v>
      </c>
      <c r="B3275">
        <v>2080.73</v>
      </c>
      <c r="C3275">
        <v>110.95</v>
      </c>
      <c r="D3275" s="21" t="b" cm="1">
        <f t="array" ref="D3275">A3275=_xlfn.AGGREGATE(14,6,$A$2:$A$4815/((YEAR(A3275)=YEAR($A$2:$A$4815))*(MONTH(A3275)=MONTH($A$2:$A$4815))),1)</f>
        <v>0</v>
      </c>
    </row>
    <row r="3276" spans="1:4" x14ac:dyDescent="0.35">
      <c r="A3276" s="68">
        <v>42478</v>
      </c>
      <c r="B3276">
        <v>2094.34</v>
      </c>
      <c r="C3276">
        <v>110.94</v>
      </c>
      <c r="D3276" s="21" t="b" cm="1">
        <f t="array" ref="D3276">A3276=_xlfn.AGGREGATE(14,6,$A$2:$A$4815/((YEAR(A3276)=YEAR($A$2:$A$4815))*(MONTH(A3276)=MONTH($A$2:$A$4815))),1)</f>
        <v>0</v>
      </c>
    </row>
    <row r="3277" spans="1:4" x14ac:dyDescent="0.35">
      <c r="A3277" s="68">
        <v>42479</v>
      </c>
      <c r="B3277">
        <v>2100.8000000000002</v>
      </c>
      <c r="C3277">
        <v>110.93</v>
      </c>
      <c r="D3277" s="21" t="b" cm="1">
        <f t="array" ref="D3277">A3277=_xlfn.AGGREGATE(14,6,$A$2:$A$4815/((YEAR(A3277)=YEAR($A$2:$A$4815))*(MONTH(A3277)=MONTH($A$2:$A$4815))),1)</f>
        <v>0</v>
      </c>
    </row>
    <row r="3278" spans="1:4" x14ac:dyDescent="0.35">
      <c r="A3278" s="68">
        <v>42480</v>
      </c>
      <c r="B3278">
        <v>2102.4</v>
      </c>
      <c r="C3278">
        <v>110.66</v>
      </c>
      <c r="D3278" s="21" t="b" cm="1">
        <f t="array" ref="D3278">A3278=_xlfn.AGGREGATE(14,6,$A$2:$A$4815/((YEAR(A3278)=YEAR($A$2:$A$4815))*(MONTH(A3278)=MONTH($A$2:$A$4815))),1)</f>
        <v>0</v>
      </c>
    </row>
    <row r="3279" spans="1:4" x14ac:dyDescent="0.35">
      <c r="A3279" s="68">
        <v>42481</v>
      </c>
      <c r="B3279">
        <v>2091.48</v>
      </c>
      <c r="C3279">
        <v>110.51</v>
      </c>
      <c r="D3279" s="21" t="b" cm="1">
        <f t="array" ref="D3279">A3279=_xlfn.AGGREGATE(14,6,$A$2:$A$4815/((YEAR(A3279)=YEAR($A$2:$A$4815))*(MONTH(A3279)=MONTH($A$2:$A$4815))),1)</f>
        <v>0</v>
      </c>
    </row>
    <row r="3280" spans="1:4" x14ac:dyDescent="0.35">
      <c r="A3280" s="68">
        <v>42482</v>
      </c>
      <c r="B3280">
        <v>2091.58</v>
      </c>
      <c r="C3280">
        <v>110.52</v>
      </c>
      <c r="D3280" s="21" t="b" cm="1">
        <f t="array" ref="D3280">A3280=_xlfn.AGGREGATE(14,6,$A$2:$A$4815/((YEAR(A3280)=YEAR($A$2:$A$4815))*(MONTH(A3280)=MONTH($A$2:$A$4815))),1)</f>
        <v>0</v>
      </c>
    </row>
    <row r="3281" spans="1:4" x14ac:dyDescent="0.35">
      <c r="A3281" s="68">
        <v>42485</v>
      </c>
      <c r="B3281">
        <v>2087.79</v>
      </c>
      <c r="C3281">
        <v>110.4</v>
      </c>
      <c r="D3281" s="21" t="b" cm="1">
        <f t="array" ref="D3281">A3281=_xlfn.AGGREGATE(14,6,$A$2:$A$4815/((YEAR(A3281)=YEAR($A$2:$A$4815))*(MONTH(A3281)=MONTH($A$2:$A$4815))),1)</f>
        <v>0</v>
      </c>
    </row>
    <row r="3282" spans="1:4" x14ac:dyDescent="0.35">
      <c r="A3282" s="68">
        <v>42486</v>
      </c>
      <c r="B3282">
        <v>2091.6999999999998</v>
      </c>
      <c r="C3282">
        <v>110.35</v>
      </c>
      <c r="D3282" s="21" t="b" cm="1">
        <f t="array" ref="D3282">A3282=_xlfn.AGGREGATE(14,6,$A$2:$A$4815/((YEAR(A3282)=YEAR($A$2:$A$4815))*(MONTH(A3282)=MONTH($A$2:$A$4815))),1)</f>
        <v>0</v>
      </c>
    </row>
    <row r="3283" spans="1:4" x14ac:dyDescent="0.35">
      <c r="A3283" s="68">
        <v>42487</v>
      </c>
      <c r="B3283">
        <v>2095.15</v>
      </c>
      <c r="C3283">
        <v>110.68</v>
      </c>
      <c r="D3283" s="21" t="b" cm="1">
        <f t="array" ref="D3283">A3283=_xlfn.AGGREGATE(14,6,$A$2:$A$4815/((YEAR(A3283)=YEAR($A$2:$A$4815))*(MONTH(A3283)=MONTH($A$2:$A$4815))),1)</f>
        <v>0</v>
      </c>
    </row>
    <row r="3284" spans="1:4" x14ac:dyDescent="0.35">
      <c r="A3284" s="68">
        <v>42488</v>
      </c>
      <c r="B3284">
        <v>2075.81</v>
      </c>
      <c r="C3284">
        <v>110.9</v>
      </c>
      <c r="D3284" s="21" t="b" cm="1">
        <f t="array" ref="D3284">A3284=_xlfn.AGGREGATE(14,6,$A$2:$A$4815/((YEAR(A3284)=YEAR($A$2:$A$4815))*(MONTH(A3284)=MONTH($A$2:$A$4815))),1)</f>
        <v>0</v>
      </c>
    </row>
    <row r="3285" spans="1:4" x14ac:dyDescent="0.35">
      <c r="A3285" s="68">
        <v>42489</v>
      </c>
      <c r="B3285">
        <v>2065.3000000000002</v>
      </c>
      <c r="C3285">
        <v>110.89</v>
      </c>
      <c r="D3285" s="21" t="b" cm="1">
        <f t="array" ref="D3285">A3285=_xlfn.AGGREGATE(14,6,$A$2:$A$4815/((YEAR(A3285)=YEAR($A$2:$A$4815))*(MONTH(A3285)=MONTH($A$2:$A$4815))),1)</f>
        <v>1</v>
      </c>
    </row>
    <row r="3286" spans="1:4" x14ac:dyDescent="0.35">
      <c r="A3286" s="68">
        <v>42492</v>
      </c>
      <c r="B3286">
        <v>2081.4299999999998</v>
      </c>
      <c r="C3286">
        <v>110.605</v>
      </c>
      <c r="D3286" s="21" t="b" cm="1">
        <f t="array" ref="D3286">A3286=_xlfn.AGGREGATE(14,6,$A$2:$A$4815/((YEAR(A3286)=YEAR($A$2:$A$4815))*(MONTH(A3286)=MONTH($A$2:$A$4815))),1)</f>
        <v>0</v>
      </c>
    </row>
    <row r="3287" spans="1:4" x14ac:dyDescent="0.35">
      <c r="A3287" s="68">
        <v>42493</v>
      </c>
      <c r="B3287">
        <v>2063.37</v>
      </c>
      <c r="C3287">
        <v>110.81</v>
      </c>
      <c r="D3287" s="21" t="b" cm="1">
        <f t="array" ref="D3287">A3287=_xlfn.AGGREGATE(14,6,$A$2:$A$4815/((YEAR(A3287)=YEAR($A$2:$A$4815))*(MONTH(A3287)=MONTH($A$2:$A$4815))),1)</f>
        <v>0</v>
      </c>
    </row>
    <row r="3288" spans="1:4" x14ac:dyDescent="0.35">
      <c r="A3288" s="68">
        <v>42494</v>
      </c>
      <c r="B3288">
        <v>2051.12</v>
      </c>
      <c r="C3288">
        <v>110.86</v>
      </c>
      <c r="D3288" s="21" t="b" cm="1">
        <f t="array" ref="D3288">A3288=_xlfn.AGGREGATE(14,6,$A$2:$A$4815/((YEAR(A3288)=YEAR($A$2:$A$4815))*(MONTH(A3288)=MONTH($A$2:$A$4815))),1)</f>
        <v>0</v>
      </c>
    </row>
    <row r="3289" spans="1:4" x14ac:dyDescent="0.35">
      <c r="A3289" s="68">
        <v>42495</v>
      </c>
      <c r="B3289">
        <v>2050.63</v>
      </c>
      <c r="C3289">
        <v>111.14</v>
      </c>
      <c r="D3289" s="21" t="b" cm="1">
        <f t="array" ref="D3289">A3289=_xlfn.AGGREGATE(14,6,$A$2:$A$4815/((YEAR(A3289)=YEAR($A$2:$A$4815))*(MONTH(A3289)=MONTH($A$2:$A$4815))),1)</f>
        <v>0</v>
      </c>
    </row>
    <row r="3290" spans="1:4" x14ac:dyDescent="0.35">
      <c r="A3290" s="68">
        <v>42496</v>
      </c>
      <c r="B3290">
        <v>2057.14</v>
      </c>
      <c r="C3290">
        <v>110.97</v>
      </c>
      <c r="D3290" s="21" t="b" cm="1">
        <f t="array" ref="D3290">A3290=_xlfn.AGGREGATE(14,6,$A$2:$A$4815/((YEAR(A3290)=YEAR($A$2:$A$4815))*(MONTH(A3290)=MONTH($A$2:$A$4815))),1)</f>
        <v>0</v>
      </c>
    </row>
    <row r="3291" spans="1:4" x14ac:dyDescent="0.35">
      <c r="A3291" s="68">
        <v>42499</v>
      </c>
      <c r="B3291">
        <v>2058.69</v>
      </c>
      <c r="C3291">
        <v>111.04</v>
      </c>
      <c r="D3291" s="21" t="b" cm="1">
        <f t="array" ref="D3291">A3291=_xlfn.AGGREGATE(14,6,$A$2:$A$4815/((YEAR(A3291)=YEAR($A$2:$A$4815))*(MONTH(A3291)=MONTH($A$2:$A$4815))),1)</f>
        <v>0</v>
      </c>
    </row>
    <row r="3292" spans="1:4" x14ac:dyDescent="0.35">
      <c r="A3292" s="68">
        <v>42500</v>
      </c>
      <c r="B3292">
        <v>2084.39</v>
      </c>
      <c r="C3292">
        <v>111.09</v>
      </c>
      <c r="D3292" s="21" t="b" cm="1">
        <f t="array" ref="D3292">A3292=_xlfn.AGGREGATE(14,6,$A$2:$A$4815/((YEAR(A3292)=YEAR($A$2:$A$4815))*(MONTH(A3292)=MONTH($A$2:$A$4815))),1)</f>
        <v>0</v>
      </c>
    </row>
    <row r="3293" spans="1:4" x14ac:dyDescent="0.35">
      <c r="A3293" s="68">
        <v>42501</v>
      </c>
      <c r="B3293">
        <v>2064.46</v>
      </c>
      <c r="C3293">
        <v>111.09</v>
      </c>
      <c r="D3293" s="21" t="b" cm="1">
        <f t="array" ref="D3293">A3293=_xlfn.AGGREGATE(14,6,$A$2:$A$4815/((YEAR(A3293)=YEAR($A$2:$A$4815))*(MONTH(A3293)=MONTH($A$2:$A$4815))),1)</f>
        <v>0</v>
      </c>
    </row>
    <row r="3294" spans="1:4" x14ac:dyDescent="0.35">
      <c r="A3294" s="68">
        <v>42502</v>
      </c>
      <c r="B3294">
        <v>2064.11</v>
      </c>
      <c r="C3294">
        <v>110.99</v>
      </c>
      <c r="D3294" s="21" t="b" cm="1">
        <f t="array" ref="D3294">A3294=_xlfn.AGGREGATE(14,6,$A$2:$A$4815/((YEAR(A3294)=YEAR($A$2:$A$4815))*(MONTH(A3294)=MONTH($A$2:$A$4815))),1)</f>
        <v>0</v>
      </c>
    </row>
    <row r="3295" spans="1:4" x14ac:dyDescent="0.35">
      <c r="A3295" s="68">
        <v>42503</v>
      </c>
      <c r="B3295">
        <v>2046.61</v>
      </c>
      <c r="C3295">
        <v>111.2</v>
      </c>
      <c r="D3295" s="21" t="b" cm="1">
        <f t="array" ref="D3295">A3295=_xlfn.AGGREGATE(14,6,$A$2:$A$4815/((YEAR(A3295)=YEAR($A$2:$A$4815))*(MONTH(A3295)=MONTH($A$2:$A$4815))),1)</f>
        <v>0</v>
      </c>
    </row>
    <row r="3296" spans="1:4" x14ac:dyDescent="0.35">
      <c r="A3296" s="68">
        <v>42506</v>
      </c>
      <c r="B3296">
        <v>2066.66</v>
      </c>
      <c r="C3296">
        <v>111.01</v>
      </c>
      <c r="D3296" s="21" t="b" cm="1">
        <f t="array" ref="D3296">A3296=_xlfn.AGGREGATE(14,6,$A$2:$A$4815/((YEAR(A3296)=YEAR($A$2:$A$4815))*(MONTH(A3296)=MONTH($A$2:$A$4815))),1)</f>
        <v>0</v>
      </c>
    </row>
    <row r="3297" spans="1:4" x14ac:dyDescent="0.35">
      <c r="A3297" s="68">
        <v>42507</v>
      </c>
      <c r="B3297">
        <v>2047.21</v>
      </c>
      <c r="C3297">
        <v>110.86</v>
      </c>
      <c r="D3297" s="21" t="b" cm="1">
        <f t="array" ref="D3297">A3297=_xlfn.AGGREGATE(14,6,$A$2:$A$4815/((YEAR(A3297)=YEAR($A$2:$A$4815))*(MONTH(A3297)=MONTH($A$2:$A$4815))),1)</f>
        <v>0</v>
      </c>
    </row>
    <row r="3298" spans="1:4" x14ac:dyDescent="0.35">
      <c r="A3298" s="68">
        <v>42508</v>
      </c>
      <c r="B3298">
        <v>2047.63</v>
      </c>
      <c r="C3298">
        <v>110.4</v>
      </c>
      <c r="D3298" s="21" t="b" cm="1">
        <f t="array" ref="D3298">A3298=_xlfn.AGGREGATE(14,6,$A$2:$A$4815/((YEAR(A3298)=YEAR($A$2:$A$4815))*(MONTH(A3298)=MONTH($A$2:$A$4815))),1)</f>
        <v>0</v>
      </c>
    </row>
    <row r="3299" spans="1:4" x14ac:dyDescent="0.35">
      <c r="A3299" s="68">
        <v>42509</v>
      </c>
      <c r="B3299">
        <v>2040.04</v>
      </c>
      <c r="C3299">
        <v>110.47</v>
      </c>
      <c r="D3299" s="21" t="b" cm="1">
        <f t="array" ref="D3299">A3299=_xlfn.AGGREGATE(14,6,$A$2:$A$4815/((YEAR(A3299)=YEAR($A$2:$A$4815))*(MONTH(A3299)=MONTH($A$2:$A$4815))),1)</f>
        <v>0</v>
      </c>
    </row>
    <row r="3300" spans="1:4" x14ac:dyDescent="0.35">
      <c r="A3300" s="68">
        <v>42510</v>
      </c>
      <c r="B3300">
        <v>2052.3200000000002</v>
      </c>
      <c r="C3300">
        <v>110.54</v>
      </c>
      <c r="D3300" s="21" t="b" cm="1">
        <f t="array" ref="D3300">A3300=_xlfn.AGGREGATE(14,6,$A$2:$A$4815/((YEAR(A3300)=YEAR($A$2:$A$4815))*(MONTH(A3300)=MONTH($A$2:$A$4815))),1)</f>
        <v>0</v>
      </c>
    </row>
    <row r="3301" spans="1:4" x14ac:dyDescent="0.35">
      <c r="A3301" s="68">
        <v>42513</v>
      </c>
      <c r="B3301">
        <v>2048.04</v>
      </c>
      <c r="C3301">
        <v>110.52</v>
      </c>
      <c r="D3301" s="21" t="b" cm="1">
        <f t="array" ref="D3301">A3301=_xlfn.AGGREGATE(14,6,$A$2:$A$4815/((YEAR(A3301)=YEAR($A$2:$A$4815))*(MONTH(A3301)=MONTH($A$2:$A$4815))),1)</f>
        <v>0</v>
      </c>
    </row>
    <row r="3302" spans="1:4" x14ac:dyDescent="0.35">
      <c r="A3302" s="68">
        <v>42514</v>
      </c>
      <c r="B3302">
        <v>2076.06</v>
      </c>
      <c r="C3302">
        <v>110.46</v>
      </c>
      <c r="D3302" s="21" t="b" cm="1">
        <f t="array" ref="D3302">A3302=_xlfn.AGGREGATE(14,6,$A$2:$A$4815/((YEAR(A3302)=YEAR($A$2:$A$4815))*(MONTH(A3302)=MONTH($A$2:$A$4815))),1)</f>
        <v>0</v>
      </c>
    </row>
    <row r="3303" spans="1:4" x14ac:dyDescent="0.35">
      <c r="A3303" s="68">
        <v>42515</v>
      </c>
      <c r="B3303">
        <v>2090.54</v>
      </c>
      <c r="C3303">
        <v>110.48</v>
      </c>
      <c r="D3303" s="21" t="b" cm="1">
        <f t="array" ref="D3303">A3303=_xlfn.AGGREGATE(14,6,$A$2:$A$4815/((YEAR(A3303)=YEAR($A$2:$A$4815))*(MONTH(A3303)=MONTH($A$2:$A$4815))),1)</f>
        <v>0</v>
      </c>
    </row>
    <row r="3304" spans="1:4" x14ac:dyDescent="0.35">
      <c r="A3304" s="68">
        <v>42516</v>
      </c>
      <c r="B3304">
        <v>2090.1</v>
      </c>
      <c r="C3304">
        <v>110.65</v>
      </c>
      <c r="D3304" s="21" t="b" cm="1">
        <f t="array" ref="D3304">A3304=_xlfn.AGGREGATE(14,6,$A$2:$A$4815/((YEAR(A3304)=YEAR($A$2:$A$4815))*(MONTH(A3304)=MONTH($A$2:$A$4815))),1)</f>
        <v>0</v>
      </c>
    </row>
    <row r="3305" spans="1:4" x14ac:dyDescent="0.35">
      <c r="A3305" s="68">
        <v>42517</v>
      </c>
      <c r="B3305">
        <v>2099.06</v>
      </c>
      <c r="C3305">
        <v>110.63</v>
      </c>
      <c r="D3305" s="21" t="b" cm="1">
        <f t="array" ref="D3305">A3305=_xlfn.AGGREGATE(14,6,$A$2:$A$4815/((YEAR(A3305)=YEAR($A$2:$A$4815))*(MONTH(A3305)=MONTH($A$2:$A$4815))),1)</f>
        <v>0</v>
      </c>
    </row>
    <row r="3306" spans="1:4" x14ac:dyDescent="0.35">
      <c r="A3306" s="68">
        <v>42520</v>
      </c>
      <c r="B3306">
        <v>2099.06</v>
      </c>
      <c r="C3306">
        <v>110.63</v>
      </c>
      <c r="D3306" s="21" t="b" cm="1">
        <f t="array" ref="D3306">A3306=_xlfn.AGGREGATE(14,6,$A$2:$A$4815/((YEAR(A3306)=YEAR($A$2:$A$4815))*(MONTH(A3306)=MONTH($A$2:$A$4815))),1)</f>
        <v>0</v>
      </c>
    </row>
    <row r="3307" spans="1:4" x14ac:dyDescent="0.35">
      <c r="A3307" s="68">
        <v>42521</v>
      </c>
      <c r="B3307">
        <v>2096.96</v>
      </c>
      <c r="C3307">
        <v>110.7</v>
      </c>
      <c r="D3307" s="21" t="b" cm="1">
        <f t="array" ref="D3307">A3307=_xlfn.AGGREGATE(14,6,$A$2:$A$4815/((YEAR(A3307)=YEAR($A$2:$A$4815))*(MONTH(A3307)=MONTH($A$2:$A$4815))),1)</f>
        <v>1</v>
      </c>
    </row>
    <row r="3308" spans="1:4" x14ac:dyDescent="0.35">
      <c r="A3308" s="68">
        <v>42522</v>
      </c>
      <c r="B3308">
        <v>2099.33</v>
      </c>
      <c r="C3308">
        <v>110.42</v>
      </c>
      <c r="D3308" s="21" t="b" cm="1">
        <f t="array" ref="D3308">A3308=_xlfn.AGGREGATE(14,6,$A$2:$A$4815/((YEAR(A3308)=YEAR($A$2:$A$4815))*(MONTH(A3308)=MONTH($A$2:$A$4815))),1)</f>
        <v>0</v>
      </c>
    </row>
    <row r="3309" spans="1:4" x14ac:dyDescent="0.35">
      <c r="A3309" s="68">
        <v>42523</v>
      </c>
      <c r="B3309">
        <v>2105.2600000000002</v>
      </c>
      <c r="C3309">
        <v>110.7</v>
      </c>
      <c r="D3309" s="21" t="b" cm="1">
        <f t="array" ref="D3309">A3309=_xlfn.AGGREGATE(14,6,$A$2:$A$4815/((YEAR(A3309)=YEAR($A$2:$A$4815))*(MONTH(A3309)=MONTH($A$2:$A$4815))),1)</f>
        <v>0</v>
      </c>
    </row>
    <row r="3310" spans="1:4" x14ac:dyDescent="0.35">
      <c r="A3310" s="68">
        <v>42524</v>
      </c>
      <c r="B3310">
        <v>2099.13</v>
      </c>
      <c r="C3310">
        <v>111.3</v>
      </c>
      <c r="D3310" s="21" t="b" cm="1">
        <f t="array" ref="D3310">A3310=_xlfn.AGGREGATE(14,6,$A$2:$A$4815/((YEAR(A3310)=YEAR($A$2:$A$4815))*(MONTH(A3310)=MONTH($A$2:$A$4815))),1)</f>
        <v>0</v>
      </c>
    </row>
    <row r="3311" spans="1:4" x14ac:dyDescent="0.35">
      <c r="A3311" s="68">
        <v>42527</v>
      </c>
      <c r="B3311">
        <v>2109.41</v>
      </c>
      <c r="C3311">
        <v>111.15</v>
      </c>
      <c r="D3311" s="21" t="b" cm="1">
        <f t="array" ref="D3311">A3311=_xlfn.AGGREGATE(14,6,$A$2:$A$4815/((YEAR(A3311)=YEAR($A$2:$A$4815))*(MONTH(A3311)=MONTH($A$2:$A$4815))),1)</f>
        <v>0</v>
      </c>
    </row>
    <row r="3312" spans="1:4" x14ac:dyDescent="0.35">
      <c r="A3312" s="68">
        <v>42528</v>
      </c>
      <c r="B3312">
        <v>2112.13</v>
      </c>
      <c r="C3312">
        <v>111.25</v>
      </c>
      <c r="D3312" s="21" t="b" cm="1">
        <f t="array" ref="D3312">A3312=_xlfn.AGGREGATE(14,6,$A$2:$A$4815/((YEAR(A3312)=YEAR($A$2:$A$4815))*(MONTH(A3312)=MONTH($A$2:$A$4815))),1)</f>
        <v>0</v>
      </c>
    </row>
    <row r="3313" spans="1:4" x14ac:dyDescent="0.35">
      <c r="A3313" s="68">
        <v>42529</v>
      </c>
      <c r="B3313">
        <v>2119.12</v>
      </c>
      <c r="C3313">
        <v>111.29</v>
      </c>
      <c r="D3313" s="21" t="b" cm="1">
        <f t="array" ref="D3313">A3313=_xlfn.AGGREGATE(14,6,$A$2:$A$4815/((YEAR(A3313)=YEAR($A$2:$A$4815))*(MONTH(A3313)=MONTH($A$2:$A$4815))),1)</f>
        <v>0</v>
      </c>
    </row>
    <row r="3314" spans="1:4" x14ac:dyDescent="0.35">
      <c r="A3314" s="68">
        <v>42530</v>
      </c>
      <c r="B3314">
        <v>2115.48</v>
      </c>
      <c r="C3314">
        <v>111.37</v>
      </c>
      <c r="D3314" s="21" t="b" cm="1">
        <f t="array" ref="D3314">A3314=_xlfn.AGGREGATE(14,6,$A$2:$A$4815/((YEAR(A3314)=YEAR($A$2:$A$4815))*(MONTH(A3314)=MONTH($A$2:$A$4815))),1)</f>
        <v>0</v>
      </c>
    </row>
    <row r="3315" spans="1:4" x14ac:dyDescent="0.35">
      <c r="A3315" s="68">
        <v>42531</v>
      </c>
      <c r="B3315">
        <v>2096.0700000000002</v>
      </c>
      <c r="C3315">
        <v>111.52</v>
      </c>
      <c r="D3315" s="21" t="b" cm="1">
        <f t="array" ref="D3315">A3315=_xlfn.AGGREGATE(14,6,$A$2:$A$4815/((YEAR(A3315)=YEAR($A$2:$A$4815))*(MONTH(A3315)=MONTH($A$2:$A$4815))),1)</f>
        <v>0</v>
      </c>
    </row>
    <row r="3316" spans="1:4" x14ac:dyDescent="0.35">
      <c r="A3316" s="68">
        <v>42534</v>
      </c>
      <c r="B3316">
        <v>2079.06</v>
      </c>
      <c r="C3316">
        <v>111.61</v>
      </c>
      <c r="D3316" s="21" t="b" cm="1">
        <f t="array" ref="D3316">A3316=_xlfn.AGGREGATE(14,6,$A$2:$A$4815/((YEAR(A3316)=YEAR($A$2:$A$4815))*(MONTH(A3316)=MONTH($A$2:$A$4815))),1)</f>
        <v>0</v>
      </c>
    </row>
    <row r="3317" spans="1:4" x14ac:dyDescent="0.35">
      <c r="A3317" s="68">
        <v>42535</v>
      </c>
      <c r="B3317">
        <v>2075.3200000000002</v>
      </c>
      <c r="C3317">
        <v>111.56</v>
      </c>
      <c r="D3317" s="21" t="b" cm="1">
        <f t="array" ref="D3317">A3317=_xlfn.AGGREGATE(14,6,$A$2:$A$4815/((YEAR(A3317)=YEAR($A$2:$A$4815))*(MONTH(A3317)=MONTH($A$2:$A$4815))),1)</f>
        <v>0</v>
      </c>
    </row>
    <row r="3318" spans="1:4" x14ac:dyDescent="0.35">
      <c r="A3318" s="68">
        <v>42536</v>
      </c>
      <c r="B3318">
        <v>2071.5</v>
      </c>
      <c r="C3318">
        <v>111.8</v>
      </c>
      <c r="D3318" s="21" t="b" cm="1">
        <f t="array" ref="D3318">A3318=_xlfn.AGGREGATE(14,6,$A$2:$A$4815/((YEAR(A3318)=YEAR($A$2:$A$4815))*(MONTH(A3318)=MONTH($A$2:$A$4815))),1)</f>
        <v>0</v>
      </c>
    </row>
    <row r="3319" spans="1:4" x14ac:dyDescent="0.35">
      <c r="A3319" s="68">
        <v>42537</v>
      </c>
      <c r="B3319">
        <v>2077.9899999999998</v>
      </c>
      <c r="C3319">
        <v>111.87</v>
      </c>
      <c r="D3319" s="21" t="b" cm="1">
        <f t="array" ref="D3319">A3319=_xlfn.AGGREGATE(14,6,$A$2:$A$4815/((YEAR(A3319)=YEAR($A$2:$A$4815))*(MONTH(A3319)=MONTH($A$2:$A$4815))),1)</f>
        <v>0</v>
      </c>
    </row>
    <row r="3320" spans="1:4" x14ac:dyDescent="0.35">
      <c r="A3320" s="68">
        <v>42538</v>
      </c>
      <c r="B3320">
        <v>2071.2199999999998</v>
      </c>
      <c r="C3320">
        <v>111.79</v>
      </c>
      <c r="D3320" s="21" t="b" cm="1">
        <f t="array" ref="D3320">A3320=_xlfn.AGGREGATE(14,6,$A$2:$A$4815/((YEAR(A3320)=YEAR($A$2:$A$4815))*(MONTH(A3320)=MONTH($A$2:$A$4815))),1)</f>
        <v>0</v>
      </c>
    </row>
    <row r="3321" spans="1:4" x14ac:dyDescent="0.35">
      <c r="A3321" s="68">
        <v>42541</v>
      </c>
      <c r="B3321">
        <v>2083.25</v>
      </c>
      <c r="C3321">
        <v>111.48</v>
      </c>
      <c r="D3321" s="21" t="b" cm="1">
        <f t="array" ref="D3321">A3321=_xlfn.AGGREGATE(14,6,$A$2:$A$4815/((YEAR(A3321)=YEAR($A$2:$A$4815))*(MONTH(A3321)=MONTH($A$2:$A$4815))),1)</f>
        <v>0</v>
      </c>
    </row>
    <row r="3322" spans="1:4" x14ac:dyDescent="0.35">
      <c r="A3322" s="68">
        <v>42542</v>
      </c>
      <c r="B3322">
        <v>2088.9</v>
      </c>
      <c r="C3322">
        <v>111.4</v>
      </c>
      <c r="D3322" s="21" t="b" cm="1">
        <f t="array" ref="D3322">A3322=_xlfn.AGGREGATE(14,6,$A$2:$A$4815/((YEAR(A3322)=YEAR($A$2:$A$4815))*(MONTH(A3322)=MONTH($A$2:$A$4815))),1)</f>
        <v>0</v>
      </c>
    </row>
    <row r="3323" spans="1:4" x14ac:dyDescent="0.35">
      <c r="A3323" s="68">
        <v>42543</v>
      </c>
      <c r="B3323">
        <v>2085.4499999999998</v>
      </c>
      <c r="C3323">
        <v>111.47</v>
      </c>
      <c r="D3323" s="21" t="b" cm="1">
        <f t="array" ref="D3323">A3323=_xlfn.AGGREGATE(14,6,$A$2:$A$4815/((YEAR(A3323)=YEAR($A$2:$A$4815))*(MONTH(A3323)=MONTH($A$2:$A$4815))),1)</f>
        <v>0</v>
      </c>
    </row>
    <row r="3324" spans="1:4" x14ac:dyDescent="0.35">
      <c r="A3324" s="68">
        <v>42544</v>
      </c>
      <c r="B3324">
        <v>2113.3200000000002</v>
      </c>
      <c r="C3324">
        <v>111.28</v>
      </c>
      <c r="D3324" s="21" t="b" cm="1">
        <f t="array" ref="D3324">A3324=_xlfn.AGGREGATE(14,6,$A$2:$A$4815/((YEAR(A3324)=YEAR($A$2:$A$4815))*(MONTH(A3324)=MONTH($A$2:$A$4815))),1)</f>
        <v>0</v>
      </c>
    </row>
    <row r="3325" spans="1:4" x14ac:dyDescent="0.35">
      <c r="A3325" s="68">
        <v>42545</v>
      </c>
      <c r="B3325">
        <v>2037.41</v>
      </c>
      <c r="C3325">
        <v>111.86</v>
      </c>
      <c r="D3325" s="21" t="b" cm="1">
        <f t="array" ref="D3325">A3325=_xlfn.AGGREGATE(14,6,$A$2:$A$4815/((YEAR(A3325)=YEAR($A$2:$A$4815))*(MONTH(A3325)=MONTH($A$2:$A$4815))),1)</f>
        <v>0</v>
      </c>
    </row>
    <row r="3326" spans="1:4" x14ac:dyDescent="0.35">
      <c r="A3326" s="68">
        <v>42548</v>
      </c>
      <c r="B3326">
        <v>2000.54</v>
      </c>
      <c r="C3326">
        <v>112.33</v>
      </c>
      <c r="D3326" s="21" t="b" cm="1">
        <f t="array" ref="D3326">A3326=_xlfn.AGGREGATE(14,6,$A$2:$A$4815/((YEAR(A3326)=YEAR($A$2:$A$4815))*(MONTH(A3326)=MONTH($A$2:$A$4815))),1)</f>
        <v>0</v>
      </c>
    </row>
    <row r="3327" spans="1:4" x14ac:dyDescent="0.35">
      <c r="A3327" s="68">
        <v>42549</v>
      </c>
      <c r="B3327">
        <v>2036.09</v>
      </c>
      <c r="C3327">
        <v>112.47</v>
      </c>
      <c r="D3327" s="21" t="b" cm="1">
        <f t="array" ref="D3327">A3327=_xlfn.AGGREGATE(14,6,$A$2:$A$4815/((YEAR(A3327)=YEAR($A$2:$A$4815))*(MONTH(A3327)=MONTH($A$2:$A$4815))),1)</f>
        <v>0</v>
      </c>
    </row>
    <row r="3328" spans="1:4" x14ac:dyDescent="0.35">
      <c r="A3328" s="68">
        <v>42550</v>
      </c>
      <c r="B3328">
        <v>2070.77</v>
      </c>
      <c r="C3328">
        <v>112.39</v>
      </c>
      <c r="D3328" s="21" t="b" cm="1">
        <f t="array" ref="D3328">A3328=_xlfn.AGGREGATE(14,6,$A$2:$A$4815/((YEAR(A3328)=YEAR($A$2:$A$4815))*(MONTH(A3328)=MONTH($A$2:$A$4815))),1)</f>
        <v>0</v>
      </c>
    </row>
    <row r="3329" spans="1:4" x14ac:dyDescent="0.35">
      <c r="A3329" s="68">
        <v>42551</v>
      </c>
      <c r="B3329">
        <v>2098.86</v>
      </c>
      <c r="C3329">
        <v>112.61499999999999</v>
      </c>
      <c r="D3329" s="21" t="b" cm="1">
        <f t="array" ref="D3329">A3329=_xlfn.AGGREGATE(14,6,$A$2:$A$4815/((YEAR(A3329)=YEAR($A$2:$A$4815))*(MONTH(A3329)=MONTH($A$2:$A$4815))),1)</f>
        <v>1</v>
      </c>
    </row>
    <row r="3330" spans="1:4" x14ac:dyDescent="0.35">
      <c r="A3330" s="68">
        <v>42552</v>
      </c>
      <c r="B3330">
        <v>2102.9499999999998</v>
      </c>
      <c r="C3330">
        <v>112.65</v>
      </c>
      <c r="D3330" s="21" t="b" cm="1">
        <f t="array" ref="D3330">A3330=_xlfn.AGGREGATE(14,6,$A$2:$A$4815/((YEAR(A3330)=YEAR($A$2:$A$4815))*(MONTH(A3330)=MONTH($A$2:$A$4815))),1)</f>
        <v>0</v>
      </c>
    </row>
    <row r="3331" spans="1:4" x14ac:dyDescent="0.35">
      <c r="A3331" s="68">
        <v>42555</v>
      </c>
      <c r="B3331">
        <v>2102.9499999999998</v>
      </c>
      <c r="C3331">
        <v>112.65</v>
      </c>
      <c r="D3331" s="21" t="b" cm="1">
        <f t="array" ref="D3331">A3331=_xlfn.AGGREGATE(14,6,$A$2:$A$4815/((YEAR(A3331)=YEAR($A$2:$A$4815))*(MONTH(A3331)=MONTH($A$2:$A$4815))),1)</f>
        <v>0</v>
      </c>
    </row>
    <row r="3332" spans="1:4" x14ac:dyDescent="0.35">
      <c r="A3332" s="68">
        <v>42556</v>
      </c>
      <c r="B3332">
        <v>2088.5500000000002</v>
      </c>
      <c r="C3332">
        <v>112.95</v>
      </c>
      <c r="D3332" s="21" t="b" cm="1">
        <f t="array" ref="D3332">A3332=_xlfn.AGGREGATE(14,6,$A$2:$A$4815/((YEAR(A3332)=YEAR($A$2:$A$4815))*(MONTH(A3332)=MONTH($A$2:$A$4815))),1)</f>
        <v>0</v>
      </c>
    </row>
    <row r="3333" spans="1:4" x14ac:dyDescent="0.35">
      <c r="A3333" s="68">
        <v>42557</v>
      </c>
      <c r="B3333">
        <v>2099.73</v>
      </c>
      <c r="C3333">
        <v>113.16</v>
      </c>
      <c r="D3333" s="21" t="b" cm="1">
        <f t="array" ref="D3333">A3333=_xlfn.AGGREGATE(14,6,$A$2:$A$4815/((YEAR(A3333)=YEAR($A$2:$A$4815))*(MONTH(A3333)=MONTH($A$2:$A$4815))),1)</f>
        <v>0</v>
      </c>
    </row>
    <row r="3334" spans="1:4" x14ac:dyDescent="0.35">
      <c r="A3334" s="68">
        <v>42558</v>
      </c>
      <c r="B3334">
        <v>2097.9</v>
      </c>
      <c r="C3334">
        <v>113.08</v>
      </c>
      <c r="D3334" s="21" t="b" cm="1">
        <f t="array" ref="D3334">A3334=_xlfn.AGGREGATE(14,6,$A$2:$A$4815/((YEAR(A3334)=YEAR($A$2:$A$4815))*(MONTH(A3334)=MONTH($A$2:$A$4815))),1)</f>
        <v>0</v>
      </c>
    </row>
    <row r="3335" spans="1:4" x14ac:dyDescent="0.35">
      <c r="A3335" s="68">
        <v>42559</v>
      </c>
      <c r="B3335">
        <v>2129.9</v>
      </c>
      <c r="C3335">
        <v>113.25</v>
      </c>
      <c r="D3335" s="21" t="b" cm="1">
        <f t="array" ref="D3335">A3335=_xlfn.AGGREGATE(14,6,$A$2:$A$4815/((YEAR(A3335)=YEAR($A$2:$A$4815))*(MONTH(A3335)=MONTH($A$2:$A$4815))),1)</f>
        <v>0</v>
      </c>
    </row>
    <row r="3336" spans="1:4" x14ac:dyDescent="0.35">
      <c r="A3336" s="68">
        <v>42562</v>
      </c>
      <c r="B3336">
        <v>2137.16</v>
      </c>
      <c r="C3336">
        <v>112.95</v>
      </c>
      <c r="D3336" s="21" t="b" cm="1">
        <f t="array" ref="D3336">A3336=_xlfn.AGGREGATE(14,6,$A$2:$A$4815/((YEAR(A3336)=YEAR($A$2:$A$4815))*(MONTH(A3336)=MONTH($A$2:$A$4815))),1)</f>
        <v>0</v>
      </c>
    </row>
    <row r="3337" spans="1:4" x14ac:dyDescent="0.35">
      <c r="A3337" s="68">
        <v>42563</v>
      </c>
      <c r="B3337">
        <v>2152.14</v>
      </c>
      <c r="C3337">
        <v>112.61</v>
      </c>
      <c r="D3337" s="21" t="b" cm="1">
        <f t="array" ref="D3337">A3337=_xlfn.AGGREGATE(14,6,$A$2:$A$4815/((YEAR(A3337)=YEAR($A$2:$A$4815))*(MONTH(A3337)=MONTH($A$2:$A$4815))),1)</f>
        <v>0</v>
      </c>
    </row>
    <row r="3338" spans="1:4" x14ac:dyDescent="0.35">
      <c r="A3338" s="68">
        <v>42564</v>
      </c>
      <c r="B3338">
        <v>2152.4299999999998</v>
      </c>
      <c r="C3338">
        <v>112.77</v>
      </c>
      <c r="D3338" s="21" t="b" cm="1">
        <f t="array" ref="D3338">A3338=_xlfn.AGGREGATE(14,6,$A$2:$A$4815/((YEAR(A3338)=YEAR($A$2:$A$4815))*(MONTH(A3338)=MONTH($A$2:$A$4815))),1)</f>
        <v>0</v>
      </c>
    </row>
    <row r="3339" spans="1:4" x14ac:dyDescent="0.35">
      <c r="A3339" s="68">
        <v>42565</v>
      </c>
      <c r="B3339">
        <v>2163.75</v>
      </c>
      <c r="C3339">
        <v>112.67</v>
      </c>
      <c r="D3339" s="21" t="b" cm="1">
        <f t="array" ref="D3339">A3339=_xlfn.AGGREGATE(14,6,$A$2:$A$4815/((YEAR(A3339)=YEAR($A$2:$A$4815))*(MONTH(A3339)=MONTH($A$2:$A$4815))),1)</f>
        <v>0</v>
      </c>
    </row>
    <row r="3340" spans="1:4" x14ac:dyDescent="0.35">
      <c r="A3340" s="68">
        <v>42566</v>
      </c>
      <c r="B3340">
        <v>2161.7399999999998</v>
      </c>
      <c r="C3340">
        <v>112.26</v>
      </c>
      <c r="D3340" s="21" t="b" cm="1">
        <f t="array" ref="D3340">A3340=_xlfn.AGGREGATE(14,6,$A$2:$A$4815/((YEAR(A3340)=YEAR($A$2:$A$4815))*(MONTH(A3340)=MONTH($A$2:$A$4815))),1)</f>
        <v>0</v>
      </c>
    </row>
    <row r="3341" spans="1:4" x14ac:dyDescent="0.35">
      <c r="A3341" s="68">
        <v>42569</v>
      </c>
      <c r="B3341">
        <v>2166.89</v>
      </c>
      <c r="C3341">
        <v>112.32</v>
      </c>
      <c r="D3341" s="21" t="b" cm="1">
        <f t="array" ref="D3341">A3341=_xlfn.AGGREGATE(14,6,$A$2:$A$4815/((YEAR(A3341)=YEAR($A$2:$A$4815))*(MONTH(A3341)=MONTH($A$2:$A$4815))),1)</f>
        <v>0</v>
      </c>
    </row>
    <row r="3342" spans="1:4" x14ac:dyDescent="0.35">
      <c r="A3342" s="68">
        <v>42570</v>
      </c>
      <c r="B3342">
        <v>2163.7800000000002</v>
      </c>
      <c r="C3342">
        <v>112.51</v>
      </c>
      <c r="D3342" s="21" t="b" cm="1">
        <f t="array" ref="D3342">A3342=_xlfn.AGGREGATE(14,6,$A$2:$A$4815/((YEAR(A3342)=YEAR($A$2:$A$4815))*(MONTH(A3342)=MONTH($A$2:$A$4815))),1)</f>
        <v>0</v>
      </c>
    </row>
    <row r="3343" spans="1:4" x14ac:dyDescent="0.35">
      <c r="A3343" s="68">
        <v>42571</v>
      </c>
      <c r="B3343">
        <v>2173.02</v>
      </c>
      <c r="C3343">
        <v>112.41</v>
      </c>
      <c r="D3343" s="21" t="b" cm="1">
        <f t="array" ref="D3343">A3343=_xlfn.AGGREGATE(14,6,$A$2:$A$4815/((YEAR(A3343)=YEAR($A$2:$A$4815))*(MONTH(A3343)=MONTH($A$2:$A$4815))),1)</f>
        <v>0</v>
      </c>
    </row>
    <row r="3344" spans="1:4" x14ac:dyDescent="0.35">
      <c r="A3344" s="68">
        <v>42572</v>
      </c>
      <c r="B3344">
        <v>2165.17</v>
      </c>
      <c r="C3344">
        <v>112.51</v>
      </c>
      <c r="D3344" s="21" t="b" cm="1">
        <f t="array" ref="D3344">A3344=_xlfn.AGGREGATE(14,6,$A$2:$A$4815/((YEAR(A3344)=YEAR($A$2:$A$4815))*(MONTH(A3344)=MONTH($A$2:$A$4815))),1)</f>
        <v>0</v>
      </c>
    </row>
    <row r="3345" spans="1:4" x14ac:dyDescent="0.35">
      <c r="A3345" s="68">
        <v>42573</v>
      </c>
      <c r="B3345">
        <v>2175.0300000000002</v>
      </c>
      <c r="C3345">
        <v>112.53</v>
      </c>
      <c r="D3345" s="21" t="b" cm="1">
        <f t="array" ref="D3345">A3345=_xlfn.AGGREGATE(14,6,$A$2:$A$4815/((YEAR(A3345)=YEAR($A$2:$A$4815))*(MONTH(A3345)=MONTH($A$2:$A$4815))),1)</f>
        <v>0</v>
      </c>
    </row>
    <row r="3346" spans="1:4" x14ac:dyDescent="0.35">
      <c r="A3346" s="68">
        <v>42576</v>
      </c>
      <c r="B3346">
        <v>2168.48</v>
      </c>
      <c r="C3346">
        <v>112.4</v>
      </c>
      <c r="D3346" s="21" t="b" cm="1">
        <f t="array" ref="D3346">A3346=_xlfn.AGGREGATE(14,6,$A$2:$A$4815/((YEAR(A3346)=YEAR($A$2:$A$4815))*(MONTH(A3346)=MONTH($A$2:$A$4815))),1)</f>
        <v>0</v>
      </c>
    </row>
    <row r="3347" spans="1:4" x14ac:dyDescent="0.35">
      <c r="A3347" s="68">
        <v>42577</v>
      </c>
      <c r="B3347">
        <v>2169.1799999999998</v>
      </c>
      <c r="C3347">
        <v>112.4</v>
      </c>
      <c r="D3347" s="21" t="b" cm="1">
        <f t="array" ref="D3347">A3347=_xlfn.AGGREGATE(14,6,$A$2:$A$4815/((YEAR(A3347)=YEAR($A$2:$A$4815))*(MONTH(A3347)=MONTH($A$2:$A$4815))),1)</f>
        <v>0</v>
      </c>
    </row>
    <row r="3348" spans="1:4" x14ac:dyDescent="0.35">
      <c r="A3348" s="68">
        <v>42578</v>
      </c>
      <c r="B3348">
        <v>2166.58</v>
      </c>
      <c r="C3348">
        <v>112.73</v>
      </c>
      <c r="D3348" s="21" t="b" cm="1">
        <f t="array" ref="D3348">A3348=_xlfn.AGGREGATE(14,6,$A$2:$A$4815/((YEAR(A3348)=YEAR($A$2:$A$4815))*(MONTH(A3348)=MONTH($A$2:$A$4815))),1)</f>
        <v>0</v>
      </c>
    </row>
    <row r="3349" spans="1:4" x14ac:dyDescent="0.35">
      <c r="A3349" s="68">
        <v>42579</v>
      </c>
      <c r="B3349">
        <v>2170.06</v>
      </c>
      <c r="C3349">
        <v>112.72</v>
      </c>
      <c r="D3349" s="21" t="b" cm="1">
        <f t="array" ref="D3349">A3349=_xlfn.AGGREGATE(14,6,$A$2:$A$4815/((YEAR(A3349)=YEAR($A$2:$A$4815))*(MONTH(A3349)=MONTH($A$2:$A$4815))),1)</f>
        <v>0</v>
      </c>
    </row>
    <row r="3350" spans="1:4" x14ac:dyDescent="0.35">
      <c r="A3350" s="68">
        <v>42580</v>
      </c>
      <c r="B3350">
        <v>2173.6</v>
      </c>
      <c r="C3350">
        <v>113.02</v>
      </c>
      <c r="D3350" s="21" t="b" cm="1">
        <f t="array" ref="D3350">A3350=_xlfn.AGGREGATE(14,6,$A$2:$A$4815/((YEAR(A3350)=YEAR($A$2:$A$4815))*(MONTH(A3350)=MONTH($A$2:$A$4815))),1)</f>
        <v>1</v>
      </c>
    </row>
    <row r="3351" spans="1:4" x14ac:dyDescent="0.35">
      <c r="A3351" s="68">
        <v>42583</v>
      </c>
      <c r="B3351">
        <v>2170.84</v>
      </c>
      <c r="C3351">
        <v>112.55</v>
      </c>
      <c r="D3351" s="21" t="b" cm="1">
        <f t="array" ref="D3351">A3351=_xlfn.AGGREGATE(14,6,$A$2:$A$4815/((YEAR(A3351)=YEAR($A$2:$A$4815))*(MONTH(A3351)=MONTH($A$2:$A$4815))),1)</f>
        <v>0</v>
      </c>
    </row>
    <row r="3352" spans="1:4" x14ac:dyDescent="0.35">
      <c r="A3352" s="68">
        <v>42584</v>
      </c>
      <c r="B3352">
        <v>2157.0300000000002</v>
      </c>
      <c r="C3352">
        <v>112.22</v>
      </c>
      <c r="D3352" s="21" t="b" cm="1">
        <f t="array" ref="D3352">A3352=_xlfn.AGGREGATE(14,6,$A$2:$A$4815/((YEAR(A3352)=YEAR($A$2:$A$4815))*(MONTH(A3352)=MONTH($A$2:$A$4815))),1)</f>
        <v>0</v>
      </c>
    </row>
    <row r="3353" spans="1:4" x14ac:dyDescent="0.35">
      <c r="A3353" s="68">
        <v>42585</v>
      </c>
      <c r="B3353">
        <v>2163.79</v>
      </c>
      <c r="C3353">
        <v>112.34</v>
      </c>
      <c r="D3353" s="21" t="b" cm="1">
        <f t="array" ref="D3353">A3353=_xlfn.AGGREGATE(14,6,$A$2:$A$4815/((YEAR(A3353)=YEAR($A$2:$A$4815))*(MONTH(A3353)=MONTH($A$2:$A$4815))),1)</f>
        <v>0</v>
      </c>
    </row>
    <row r="3354" spans="1:4" x14ac:dyDescent="0.35">
      <c r="A3354" s="68">
        <v>42586</v>
      </c>
      <c r="B3354">
        <v>2164.25</v>
      </c>
      <c r="C3354">
        <v>112.55</v>
      </c>
      <c r="D3354" s="21" t="b" cm="1">
        <f t="array" ref="D3354">A3354=_xlfn.AGGREGATE(14,6,$A$2:$A$4815/((YEAR(A3354)=YEAR($A$2:$A$4815))*(MONTH(A3354)=MONTH($A$2:$A$4815))),1)</f>
        <v>0</v>
      </c>
    </row>
    <row r="3355" spans="1:4" x14ac:dyDescent="0.35">
      <c r="A3355" s="68">
        <v>42587</v>
      </c>
      <c r="B3355">
        <v>2182.87</v>
      </c>
      <c r="C3355">
        <v>112.17</v>
      </c>
      <c r="D3355" s="21" t="b" cm="1">
        <f t="array" ref="D3355">A3355=_xlfn.AGGREGATE(14,6,$A$2:$A$4815/((YEAR(A3355)=YEAR($A$2:$A$4815))*(MONTH(A3355)=MONTH($A$2:$A$4815))),1)</f>
        <v>0</v>
      </c>
    </row>
    <row r="3356" spans="1:4" x14ac:dyDescent="0.35">
      <c r="A3356" s="68">
        <v>42590</v>
      </c>
      <c r="B3356">
        <v>2180.89</v>
      </c>
      <c r="C3356">
        <v>112.24</v>
      </c>
      <c r="D3356" s="21" t="b" cm="1">
        <f t="array" ref="D3356">A3356=_xlfn.AGGREGATE(14,6,$A$2:$A$4815/((YEAR(A3356)=YEAR($A$2:$A$4815))*(MONTH(A3356)=MONTH($A$2:$A$4815))),1)</f>
        <v>0</v>
      </c>
    </row>
    <row r="3357" spans="1:4" x14ac:dyDescent="0.35">
      <c r="A3357" s="68">
        <v>42591</v>
      </c>
      <c r="B3357">
        <v>2181.7399999999998</v>
      </c>
      <c r="C3357">
        <v>112.53</v>
      </c>
      <c r="D3357" s="21" t="b" cm="1">
        <f t="array" ref="D3357">A3357=_xlfn.AGGREGATE(14,6,$A$2:$A$4815/((YEAR(A3357)=YEAR($A$2:$A$4815))*(MONTH(A3357)=MONTH($A$2:$A$4815))),1)</f>
        <v>0</v>
      </c>
    </row>
    <row r="3358" spans="1:4" x14ac:dyDescent="0.35">
      <c r="A3358" s="68">
        <v>42592</v>
      </c>
      <c r="B3358">
        <v>2175.4899999999998</v>
      </c>
      <c r="C3358">
        <v>112.66</v>
      </c>
      <c r="D3358" s="21" t="b" cm="1">
        <f t="array" ref="D3358">A3358=_xlfn.AGGREGATE(14,6,$A$2:$A$4815/((YEAR(A3358)=YEAR($A$2:$A$4815))*(MONTH(A3358)=MONTH($A$2:$A$4815))),1)</f>
        <v>0</v>
      </c>
    </row>
    <row r="3359" spans="1:4" x14ac:dyDescent="0.35">
      <c r="A3359" s="68">
        <v>42593</v>
      </c>
      <c r="B3359">
        <v>2185.79</v>
      </c>
      <c r="C3359">
        <v>112.36</v>
      </c>
      <c r="D3359" s="21" t="b" cm="1">
        <f t="array" ref="D3359">A3359=_xlfn.AGGREGATE(14,6,$A$2:$A$4815/((YEAR(A3359)=YEAR($A$2:$A$4815))*(MONTH(A3359)=MONTH($A$2:$A$4815))),1)</f>
        <v>0</v>
      </c>
    </row>
    <row r="3360" spans="1:4" x14ac:dyDescent="0.35">
      <c r="A3360" s="68">
        <v>42594</v>
      </c>
      <c r="B3360">
        <v>2184.0500000000002</v>
      </c>
      <c r="C3360">
        <v>112.63</v>
      </c>
      <c r="D3360" s="21" t="b" cm="1">
        <f t="array" ref="D3360">A3360=_xlfn.AGGREGATE(14,6,$A$2:$A$4815/((YEAR(A3360)=YEAR($A$2:$A$4815))*(MONTH(A3360)=MONTH($A$2:$A$4815))),1)</f>
        <v>0</v>
      </c>
    </row>
    <row r="3361" spans="1:4" x14ac:dyDescent="0.35">
      <c r="A3361" s="68">
        <v>42597</v>
      </c>
      <c r="B3361">
        <v>2190.15</v>
      </c>
      <c r="C3361">
        <v>112.43</v>
      </c>
      <c r="D3361" s="21" t="b" cm="1">
        <f t="array" ref="D3361">A3361=_xlfn.AGGREGATE(14,6,$A$2:$A$4815/((YEAR(A3361)=YEAR($A$2:$A$4815))*(MONTH(A3361)=MONTH($A$2:$A$4815))),1)</f>
        <v>0</v>
      </c>
    </row>
    <row r="3362" spans="1:4" x14ac:dyDescent="0.35">
      <c r="A3362" s="68">
        <v>42598</v>
      </c>
      <c r="B3362">
        <v>2178.15</v>
      </c>
      <c r="C3362">
        <v>112.36</v>
      </c>
      <c r="D3362" s="21" t="b" cm="1">
        <f t="array" ref="D3362">A3362=_xlfn.AGGREGATE(14,6,$A$2:$A$4815/((YEAR(A3362)=YEAR($A$2:$A$4815))*(MONTH(A3362)=MONTH($A$2:$A$4815))),1)</f>
        <v>0</v>
      </c>
    </row>
    <row r="3363" spans="1:4" x14ac:dyDescent="0.35">
      <c r="A3363" s="68">
        <v>42599</v>
      </c>
      <c r="B3363">
        <v>2182.2199999999998</v>
      </c>
      <c r="C3363">
        <v>112.57</v>
      </c>
      <c r="D3363" s="21" t="b" cm="1">
        <f t="array" ref="D3363">A3363=_xlfn.AGGREGATE(14,6,$A$2:$A$4815/((YEAR(A3363)=YEAR($A$2:$A$4815))*(MONTH(A3363)=MONTH($A$2:$A$4815))),1)</f>
        <v>0</v>
      </c>
    </row>
    <row r="3364" spans="1:4" x14ac:dyDescent="0.35">
      <c r="A3364" s="68">
        <v>42600</v>
      </c>
      <c r="B3364">
        <v>2187.02</v>
      </c>
      <c r="C3364">
        <v>112.73</v>
      </c>
      <c r="D3364" s="21" t="b" cm="1">
        <f t="array" ref="D3364">A3364=_xlfn.AGGREGATE(14,6,$A$2:$A$4815/((YEAR(A3364)=YEAR($A$2:$A$4815))*(MONTH(A3364)=MONTH($A$2:$A$4815))),1)</f>
        <v>0</v>
      </c>
    </row>
    <row r="3365" spans="1:4" x14ac:dyDescent="0.35">
      <c r="A3365" s="68">
        <v>42601</v>
      </c>
      <c r="B3365">
        <v>2183.87</v>
      </c>
      <c r="C3365">
        <v>112.48</v>
      </c>
      <c r="D3365" s="21" t="b" cm="1">
        <f t="array" ref="D3365">A3365=_xlfn.AGGREGATE(14,6,$A$2:$A$4815/((YEAR(A3365)=YEAR($A$2:$A$4815))*(MONTH(A3365)=MONTH($A$2:$A$4815))),1)</f>
        <v>0</v>
      </c>
    </row>
    <row r="3366" spans="1:4" x14ac:dyDescent="0.35">
      <c r="A3366" s="68">
        <v>42604</v>
      </c>
      <c r="B3366">
        <v>2182.64</v>
      </c>
      <c r="C3366">
        <v>112.65</v>
      </c>
      <c r="D3366" s="21" t="b" cm="1">
        <f t="array" ref="D3366">A3366=_xlfn.AGGREGATE(14,6,$A$2:$A$4815/((YEAR(A3366)=YEAR($A$2:$A$4815))*(MONTH(A3366)=MONTH($A$2:$A$4815))),1)</f>
        <v>0</v>
      </c>
    </row>
    <row r="3367" spans="1:4" x14ac:dyDescent="0.35">
      <c r="A3367" s="68">
        <v>42605</v>
      </c>
      <c r="B3367">
        <v>2186.9</v>
      </c>
      <c r="C3367">
        <v>112.68</v>
      </c>
      <c r="D3367" s="21" t="b" cm="1">
        <f t="array" ref="D3367">A3367=_xlfn.AGGREGATE(14,6,$A$2:$A$4815/((YEAR(A3367)=YEAR($A$2:$A$4815))*(MONTH(A3367)=MONTH($A$2:$A$4815))),1)</f>
        <v>0</v>
      </c>
    </row>
    <row r="3368" spans="1:4" x14ac:dyDescent="0.35">
      <c r="A3368" s="68">
        <v>42606</v>
      </c>
      <c r="B3368">
        <v>2175.44</v>
      </c>
      <c r="C3368">
        <v>112.64</v>
      </c>
      <c r="D3368" s="21" t="b" cm="1">
        <f t="array" ref="D3368">A3368=_xlfn.AGGREGATE(14,6,$A$2:$A$4815/((YEAR(A3368)=YEAR($A$2:$A$4815))*(MONTH(A3368)=MONTH($A$2:$A$4815))),1)</f>
        <v>0</v>
      </c>
    </row>
    <row r="3369" spans="1:4" x14ac:dyDescent="0.35">
      <c r="A3369" s="68">
        <v>42607</v>
      </c>
      <c r="B3369">
        <v>2172.4699999999998</v>
      </c>
      <c r="C3369">
        <v>112.52</v>
      </c>
      <c r="D3369" s="21" t="b" cm="1">
        <f t="array" ref="D3369">A3369=_xlfn.AGGREGATE(14,6,$A$2:$A$4815/((YEAR(A3369)=YEAR($A$2:$A$4815))*(MONTH(A3369)=MONTH($A$2:$A$4815))),1)</f>
        <v>0</v>
      </c>
    </row>
    <row r="3370" spans="1:4" x14ac:dyDescent="0.35">
      <c r="A3370" s="68">
        <v>42608</v>
      </c>
      <c r="B3370">
        <v>2169.04</v>
      </c>
      <c r="C3370">
        <v>112.34</v>
      </c>
      <c r="D3370" s="21" t="b" cm="1">
        <f t="array" ref="D3370">A3370=_xlfn.AGGREGATE(14,6,$A$2:$A$4815/((YEAR(A3370)=YEAR($A$2:$A$4815))*(MONTH(A3370)=MONTH($A$2:$A$4815))),1)</f>
        <v>0</v>
      </c>
    </row>
    <row r="3371" spans="1:4" x14ac:dyDescent="0.35">
      <c r="A3371" s="68">
        <v>42611</v>
      </c>
      <c r="B3371">
        <v>2180.38</v>
      </c>
      <c r="C3371">
        <v>112.65</v>
      </c>
      <c r="D3371" s="21" t="b" cm="1">
        <f t="array" ref="D3371">A3371=_xlfn.AGGREGATE(14,6,$A$2:$A$4815/((YEAR(A3371)=YEAR($A$2:$A$4815))*(MONTH(A3371)=MONTH($A$2:$A$4815))),1)</f>
        <v>0</v>
      </c>
    </row>
    <row r="3372" spans="1:4" x14ac:dyDescent="0.35">
      <c r="A3372" s="68">
        <v>42612</v>
      </c>
      <c r="B3372">
        <v>2176.12</v>
      </c>
      <c r="C3372">
        <v>112.59</v>
      </c>
      <c r="D3372" s="21" t="b" cm="1">
        <f t="array" ref="D3372">A3372=_xlfn.AGGREGATE(14,6,$A$2:$A$4815/((YEAR(A3372)=YEAR($A$2:$A$4815))*(MONTH(A3372)=MONTH($A$2:$A$4815))),1)</f>
        <v>0</v>
      </c>
    </row>
    <row r="3373" spans="1:4" x14ac:dyDescent="0.35">
      <c r="A3373" s="68">
        <v>42613</v>
      </c>
      <c r="B3373">
        <v>2170.9499999999998</v>
      </c>
      <c r="C3373">
        <v>112.57</v>
      </c>
      <c r="D3373" s="21" t="b" cm="1">
        <f t="array" ref="D3373">A3373=_xlfn.AGGREGATE(14,6,$A$2:$A$4815/((YEAR(A3373)=YEAR($A$2:$A$4815))*(MONTH(A3373)=MONTH($A$2:$A$4815))),1)</f>
        <v>1</v>
      </c>
    </row>
    <row r="3374" spans="1:4" x14ac:dyDescent="0.35">
      <c r="A3374" s="68">
        <v>42614</v>
      </c>
      <c r="B3374">
        <v>2170.86</v>
      </c>
      <c r="C3374">
        <v>112.46</v>
      </c>
      <c r="D3374" s="21" t="b" cm="1">
        <f t="array" ref="D3374">A3374=_xlfn.AGGREGATE(14,6,$A$2:$A$4815/((YEAR(A3374)=YEAR($A$2:$A$4815))*(MONTH(A3374)=MONTH($A$2:$A$4815))),1)</f>
        <v>0</v>
      </c>
    </row>
    <row r="3375" spans="1:4" x14ac:dyDescent="0.35">
      <c r="A3375" s="68">
        <v>42615</v>
      </c>
      <c r="B3375">
        <v>2179.98</v>
      </c>
      <c r="C3375">
        <v>112.31</v>
      </c>
      <c r="D3375" s="21" t="b" cm="1">
        <f t="array" ref="D3375">A3375=_xlfn.AGGREGATE(14,6,$A$2:$A$4815/((YEAR(A3375)=YEAR($A$2:$A$4815))*(MONTH(A3375)=MONTH($A$2:$A$4815))),1)</f>
        <v>0</v>
      </c>
    </row>
    <row r="3376" spans="1:4" x14ac:dyDescent="0.35">
      <c r="A3376" s="68">
        <v>42618</v>
      </c>
      <c r="B3376">
        <v>2179.98</v>
      </c>
      <c r="C3376">
        <v>112.31</v>
      </c>
      <c r="D3376" s="21" t="b" cm="1">
        <f t="array" ref="D3376">A3376=_xlfn.AGGREGATE(14,6,$A$2:$A$4815/((YEAR(A3376)=YEAR($A$2:$A$4815))*(MONTH(A3376)=MONTH($A$2:$A$4815))),1)</f>
        <v>0</v>
      </c>
    </row>
    <row r="3377" spans="1:4" x14ac:dyDescent="0.35">
      <c r="A3377" s="68">
        <v>42619</v>
      </c>
      <c r="B3377">
        <v>2186.48</v>
      </c>
      <c r="C3377">
        <v>112.55</v>
      </c>
      <c r="D3377" s="21" t="b" cm="1">
        <f t="array" ref="D3377">A3377=_xlfn.AGGREGATE(14,6,$A$2:$A$4815/((YEAR(A3377)=YEAR($A$2:$A$4815))*(MONTH(A3377)=MONTH($A$2:$A$4815))),1)</f>
        <v>0</v>
      </c>
    </row>
    <row r="3378" spans="1:4" x14ac:dyDescent="0.35">
      <c r="A3378" s="68">
        <v>42620</v>
      </c>
      <c r="B3378">
        <v>2186.16</v>
      </c>
      <c r="C3378">
        <v>112.61</v>
      </c>
      <c r="D3378" s="21" t="b" cm="1">
        <f t="array" ref="D3378">A3378=_xlfn.AGGREGATE(14,6,$A$2:$A$4815/((YEAR(A3378)=YEAR($A$2:$A$4815))*(MONTH(A3378)=MONTH($A$2:$A$4815))),1)</f>
        <v>0</v>
      </c>
    </row>
    <row r="3379" spans="1:4" x14ac:dyDescent="0.35">
      <c r="A3379" s="68">
        <v>42621</v>
      </c>
      <c r="B3379">
        <v>2181.3000000000002</v>
      </c>
      <c r="C3379">
        <v>112.22</v>
      </c>
      <c r="D3379" s="21" t="b" cm="1">
        <f t="array" ref="D3379">A3379=_xlfn.AGGREGATE(14,6,$A$2:$A$4815/((YEAR(A3379)=YEAR($A$2:$A$4815))*(MONTH(A3379)=MONTH($A$2:$A$4815))),1)</f>
        <v>0</v>
      </c>
    </row>
    <row r="3380" spans="1:4" x14ac:dyDescent="0.35">
      <c r="A3380" s="68">
        <v>42622</v>
      </c>
      <c r="B3380">
        <v>2127.81</v>
      </c>
      <c r="C3380">
        <v>111.73</v>
      </c>
      <c r="D3380" s="21" t="b" cm="1">
        <f t="array" ref="D3380">A3380=_xlfn.AGGREGATE(14,6,$A$2:$A$4815/((YEAR(A3380)=YEAR($A$2:$A$4815))*(MONTH(A3380)=MONTH($A$2:$A$4815))),1)</f>
        <v>0</v>
      </c>
    </row>
    <row r="3381" spans="1:4" x14ac:dyDescent="0.35">
      <c r="A3381" s="68">
        <v>42625</v>
      </c>
      <c r="B3381">
        <v>2159.04</v>
      </c>
      <c r="C3381">
        <v>111.82</v>
      </c>
      <c r="D3381" s="21" t="b" cm="1">
        <f t="array" ref="D3381">A3381=_xlfn.AGGREGATE(14,6,$A$2:$A$4815/((YEAR(A3381)=YEAR($A$2:$A$4815))*(MONTH(A3381)=MONTH($A$2:$A$4815))),1)</f>
        <v>0</v>
      </c>
    </row>
    <row r="3382" spans="1:4" x14ac:dyDescent="0.35">
      <c r="A3382" s="68">
        <v>42626</v>
      </c>
      <c r="B3382">
        <v>2127.02</v>
      </c>
      <c r="C3382">
        <v>111.51</v>
      </c>
      <c r="D3382" s="21" t="b" cm="1">
        <f t="array" ref="D3382">A3382=_xlfn.AGGREGATE(14,6,$A$2:$A$4815/((YEAR(A3382)=YEAR($A$2:$A$4815))*(MONTH(A3382)=MONTH($A$2:$A$4815))),1)</f>
        <v>0</v>
      </c>
    </row>
    <row r="3383" spans="1:4" x14ac:dyDescent="0.35">
      <c r="A3383" s="68">
        <v>42627</v>
      </c>
      <c r="B3383">
        <v>2125.77</v>
      </c>
      <c r="C3383">
        <v>111.65</v>
      </c>
      <c r="D3383" s="21" t="b" cm="1">
        <f t="array" ref="D3383">A3383=_xlfn.AGGREGATE(14,6,$A$2:$A$4815/((YEAR(A3383)=YEAR($A$2:$A$4815))*(MONTH(A3383)=MONTH($A$2:$A$4815))),1)</f>
        <v>0</v>
      </c>
    </row>
    <row r="3384" spans="1:4" x14ac:dyDescent="0.35">
      <c r="A3384" s="68">
        <v>42628</v>
      </c>
      <c r="B3384">
        <v>2147.2600000000002</v>
      </c>
      <c r="C3384">
        <v>111.72</v>
      </c>
      <c r="D3384" s="21" t="b" cm="1">
        <f t="array" ref="D3384">A3384=_xlfn.AGGREGATE(14,6,$A$2:$A$4815/((YEAR(A3384)=YEAR($A$2:$A$4815))*(MONTH(A3384)=MONTH($A$2:$A$4815))),1)</f>
        <v>0</v>
      </c>
    </row>
    <row r="3385" spans="1:4" x14ac:dyDescent="0.35">
      <c r="A3385" s="68">
        <v>42629</v>
      </c>
      <c r="B3385">
        <v>2139.16</v>
      </c>
      <c r="C3385">
        <v>111.8</v>
      </c>
      <c r="D3385" s="21" t="b" cm="1">
        <f t="array" ref="D3385">A3385=_xlfn.AGGREGATE(14,6,$A$2:$A$4815/((YEAR(A3385)=YEAR($A$2:$A$4815))*(MONTH(A3385)=MONTH($A$2:$A$4815))),1)</f>
        <v>0</v>
      </c>
    </row>
    <row r="3386" spans="1:4" x14ac:dyDescent="0.35">
      <c r="A3386" s="68">
        <v>42632</v>
      </c>
      <c r="B3386">
        <v>2139.12</v>
      </c>
      <c r="C3386">
        <v>111.71</v>
      </c>
      <c r="D3386" s="21" t="b" cm="1">
        <f t="array" ref="D3386">A3386=_xlfn.AGGREGATE(14,6,$A$2:$A$4815/((YEAR(A3386)=YEAR($A$2:$A$4815))*(MONTH(A3386)=MONTH($A$2:$A$4815))),1)</f>
        <v>0</v>
      </c>
    </row>
    <row r="3387" spans="1:4" x14ac:dyDescent="0.35">
      <c r="A3387" s="68">
        <v>42633</v>
      </c>
      <c r="B3387">
        <v>2139.7600000000002</v>
      </c>
      <c r="C3387">
        <v>111.75</v>
      </c>
      <c r="D3387" s="21" t="b" cm="1">
        <f t="array" ref="D3387">A3387=_xlfn.AGGREGATE(14,6,$A$2:$A$4815/((YEAR(A3387)=YEAR($A$2:$A$4815))*(MONTH(A3387)=MONTH($A$2:$A$4815))),1)</f>
        <v>0</v>
      </c>
    </row>
    <row r="3388" spans="1:4" x14ac:dyDescent="0.35">
      <c r="A3388" s="68">
        <v>42634</v>
      </c>
      <c r="B3388">
        <v>2163.12</v>
      </c>
      <c r="C3388">
        <v>112.03</v>
      </c>
      <c r="D3388" s="21" t="b" cm="1">
        <f t="array" ref="D3388">A3388=_xlfn.AGGREGATE(14,6,$A$2:$A$4815/((YEAR(A3388)=YEAR($A$2:$A$4815))*(MONTH(A3388)=MONTH($A$2:$A$4815))),1)</f>
        <v>0</v>
      </c>
    </row>
    <row r="3389" spans="1:4" x14ac:dyDescent="0.35">
      <c r="A3389" s="68">
        <v>42635</v>
      </c>
      <c r="B3389">
        <v>2177.1799999999998</v>
      </c>
      <c r="C3389">
        <v>112.26</v>
      </c>
      <c r="D3389" s="21" t="b" cm="1">
        <f t="array" ref="D3389">A3389=_xlfn.AGGREGATE(14,6,$A$2:$A$4815/((YEAR(A3389)=YEAR($A$2:$A$4815))*(MONTH(A3389)=MONTH($A$2:$A$4815))),1)</f>
        <v>0</v>
      </c>
    </row>
    <row r="3390" spans="1:4" x14ac:dyDescent="0.35">
      <c r="A3390" s="68">
        <v>42636</v>
      </c>
      <c r="B3390">
        <v>2164.69</v>
      </c>
      <c r="C3390">
        <v>112.23</v>
      </c>
      <c r="D3390" s="21" t="b" cm="1">
        <f t="array" ref="D3390">A3390=_xlfn.AGGREGATE(14,6,$A$2:$A$4815/((YEAR(A3390)=YEAR($A$2:$A$4815))*(MONTH(A3390)=MONTH($A$2:$A$4815))),1)</f>
        <v>0</v>
      </c>
    </row>
    <row r="3391" spans="1:4" x14ac:dyDescent="0.35">
      <c r="A3391" s="68">
        <v>42639</v>
      </c>
      <c r="B3391">
        <v>2146.1</v>
      </c>
      <c r="C3391">
        <v>112.37</v>
      </c>
      <c r="D3391" s="21" t="b" cm="1">
        <f t="array" ref="D3391">A3391=_xlfn.AGGREGATE(14,6,$A$2:$A$4815/((YEAR(A3391)=YEAR($A$2:$A$4815))*(MONTH(A3391)=MONTH($A$2:$A$4815))),1)</f>
        <v>0</v>
      </c>
    </row>
    <row r="3392" spans="1:4" x14ac:dyDescent="0.35">
      <c r="A3392" s="68">
        <v>42640</v>
      </c>
      <c r="B3392">
        <v>2159.9299999999998</v>
      </c>
      <c r="C3392">
        <v>112.51</v>
      </c>
      <c r="D3392" s="21" t="b" cm="1">
        <f t="array" ref="D3392">A3392=_xlfn.AGGREGATE(14,6,$A$2:$A$4815/((YEAR(A3392)=YEAR($A$2:$A$4815))*(MONTH(A3392)=MONTH($A$2:$A$4815))),1)</f>
        <v>0</v>
      </c>
    </row>
    <row r="3393" spans="1:4" x14ac:dyDescent="0.35">
      <c r="A3393" s="68">
        <v>42641</v>
      </c>
      <c r="B3393">
        <v>2171.37</v>
      </c>
      <c r="C3393">
        <v>112.54</v>
      </c>
      <c r="D3393" s="21" t="b" cm="1">
        <f t="array" ref="D3393">A3393=_xlfn.AGGREGATE(14,6,$A$2:$A$4815/((YEAR(A3393)=YEAR($A$2:$A$4815))*(MONTH(A3393)=MONTH($A$2:$A$4815))),1)</f>
        <v>0</v>
      </c>
    </row>
    <row r="3394" spans="1:4" x14ac:dyDescent="0.35">
      <c r="A3394" s="68">
        <v>42642</v>
      </c>
      <c r="B3394">
        <v>2151.13</v>
      </c>
      <c r="C3394">
        <v>112.54</v>
      </c>
      <c r="D3394" s="21" t="b" cm="1">
        <f t="array" ref="D3394">A3394=_xlfn.AGGREGATE(14,6,$A$2:$A$4815/((YEAR(A3394)=YEAR($A$2:$A$4815))*(MONTH(A3394)=MONTH($A$2:$A$4815))),1)</f>
        <v>0</v>
      </c>
    </row>
    <row r="3395" spans="1:4" x14ac:dyDescent="0.35">
      <c r="A3395" s="68">
        <v>42643</v>
      </c>
      <c r="B3395">
        <v>2168.27</v>
      </c>
      <c r="C3395">
        <v>112.42</v>
      </c>
      <c r="D3395" s="21" t="b" cm="1">
        <f t="array" ref="D3395">A3395=_xlfn.AGGREGATE(14,6,$A$2:$A$4815/((YEAR(A3395)=YEAR($A$2:$A$4815))*(MONTH(A3395)=MONTH($A$2:$A$4815))),1)</f>
        <v>1</v>
      </c>
    </row>
    <row r="3396" spans="1:4" x14ac:dyDescent="0.35">
      <c r="A3396" s="68">
        <v>42646</v>
      </c>
      <c r="B3396">
        <v>2161.1999999999998</v>
      </c>
      <c r="C3396">
        <v>112.09</v>
      </c>
      <c r="D3396" s="21" t="b" cm="1">
        <f t="array" ref="D3396">A3396=_xlfn.AGGREGATE(14,6,$A$2:$A$4815/((YEAR(A3396)=YEAR($A$2:$A$4815))*(MONTH(A3396)=MONTH($A$2:$A$4815))),1)</f>
        <v>0</v>
      </c>
    </row>
    <row r="3397" spans="1:4" x14ac:dyDescent="0.35">
      <c r="A3397" s="68">
        <v>42647</v>
      </c>
      <c r="B3397">
        <v>2150.4899999999998</v>
      </c>
      <c r="C3397">
        <v>111.71</v>
      </c>
      <c r="D3397" s="21" t="b" cm="1">
        <f t="array" ref="D3397">A3397=_xlfn.AGGREGATE(14,6,$A$2:$A$4815/((YEAR(A3397)=YEAR($A$2:$A$4815))*(MONTH(A3397)=MONTH($A$2:$A$4815))),1)</f>
        <v>0</v>
      </c>
    </row>
    <row r="3398" spans="1:4" x14ac:dyDescent="0.35">
      <c r="A3398" s="68">
        <v>42648</v>
      </c>
      <c r="B3398">
        <v>2159.73</v>
      </c>
      <c r="C3398">
        <v>111.56</v>
      </c>
      <c r="D3398" s="21" t="b" cm="1">
        <f t="array" ref="D3398">A3398=_xlfn.AGGREGATE(14,6,$A$2:$A$4815/((YEAR(A3398)=YEAR($A$2:$A$4815))*(MONTH(A3398)=MONTH($A$2:$A$4815))),1)</f>
        <v>0</v>
      </c>
    </row>
    <row r="3399" spans="1:4" x14ac:dyDescent="0.35">
      <c r="A3399" s="68">
        <v>42649</v>
      </c>
      <c r="B3399">
        <v>2160.77</v>
      </c>
      <c r="C3399">
        <v>111.56</v>
      </c>
      <c r="D3399" s="21" t="b" cm="1">
        <f t="array" ref="D3399">A3399=_xlfn.AGGREGATE(14,6,$A$2:$A$4815/((YEAR(A3399)=YEAR($A$2:$A$4815))*(MONTH(A3399)=MONTH($A$2:$A$4815))),1)</f>
        <v>0</v>
      </c>
    </row>
    <row r="3400" spans="1:4" x14ac:dyDescent="0.35">
      <c r="A3400" s="68">
        <v>42650</v>
      </c>
      <c r="B3400">
        <v>2153.7399999999998</v>
      </c>
      <c r="C3400">
        <v>111.58</v>
      </c>
      <c r="D3400" s="21" t="b" cm="1">
        <f t="array" ref="D3400">A3400=_xlfn.AGGREGATE(14,6,$A$2:$A$4815/((YEAR(A3400)=YEAR($A$2:$A$4815))*(MONTH(A3400)=MONTH($A$2:$A$4815))),1)</f>
        <v>0</v>
      </c>
    </row>
    <row r="3401" spans="1:4" x14ac:dyDescent="0.35">
      <c r="A3401" s="68">
        <v>42653</v>
      </c>
      <c r="B3401">
        <v>2163.66</v>
      </c>
      <c r="C3401">
        <v>111.53</v>
      </c>
      <c r="D3401" s="21" t="b" cm="1">
        <f t="array" ref="D3401">A3401=_xlfn.AGGREGATE(14,6,$A$2:$A$4815/((YEAR(A3401)=YEAR($A$2:$A$4815))*(MONTH(A3401)=MONTH($A$2:$A$4815))),1)</f>
        <v>0</v>
      </c>
    </row>
    <row r="3402" spans="1:4" x14ac:dyDescent="0.35">
      <c r="A3402" s="68">
        <v>42654</v>
      </c>
      <c r="B3402">
        <v>2136.73</v>
      </c>
      <c r="C3402">
        <v>111.36</v>
      </c>
      <c r="D3402" s="21" t="b" cm="1">
        <f t="array" ref="D3402">A3402=_xlfn.AGGREGATE(14,6,$A$2:$A$4815/((YEAR(A3402)=YEAR($A$2:$A$4815))*(MONTH(A3402)=MONTH($A$2:$A$4815))),1)</f>
        <v>0</v>
      </c>
    </row>
    <row r="3403" spans="1:4" x14ac:dyDescent="0.35">
      <c r="A3403" s="68">
        <v>42655</v>
      </c>
      <c r="B3403">
        <v>2139.1799999999998</v>
      </c>
      <c r="C3403">
        <v>111.4</v>
      </c>
      <c r="D3403" s="21" t="b" cm="1">
        <f t="array" ref="D3403">A3403=_xlfn.AGGREGATE(14,6,$A$2:$A$4815/((YEAR(A3403)=YEAR($A$2:$A$4815))*(MONTH(A3403)=MONTH($A$2:$A$4815))),1)</f>
        <v>0</v>
      </c>
    </row>
    <row r="3404" spans="1:4" x14ac:dyDescent="0.35">
      <c r="A3404" s="68">
        <v>42656</v>
      </c>
      <c r="B3404">
        <v>2132.5500000000002</v>
      </c>
      <c r="C3404">
        <v>111.56</v>
      </c>
      <c r="D3404" s="21" t="b" cm="1">
        <f t="array" ref="D3404">A3404=_xlfn.AGGREGATE(14,6,$A$2:$A$4815/((YEAR(A3404)=YEAR($A$2:$A$4815))*(MONTH(A3404)=MONTH($A$2:$A$4815))),1)</f>
        <v>0</v>
      </c>
    </row>
    <row r="3405" spans="1:4" x14ac:dyDescent="0.35">
      <c r="A3405" s="68">
        <v>42657</v>
      </c>
      <c r="B3405">
        <v>2132.98</v>
      </c>
      <c r="C3405">
        <v>111.37</v>
      </c>
      <c r="D3405" s="21" t="b" cm="1">
        <f t="array" ref="D3405">A3405=_xlfn.AGGREGATE(14,6,$A$2:$A$4815/((YEAR(A3405)=YEAR($A$2:$A$4815))*(MONTH(A3405)=MONTH($A$2:$A$4815))),1)</f>
        <v>0</v>
      </c>
    </row>
    <row r="3406" spans="1:4" x14ac:dyDescent="0.35">
      <c r="A3406" s="68">
        <v>42660</v>
      </c>
      <c r="B3406">
        <v>2126.5</v>
      </c>
      <c r="C3406">
        <v>111.56</v>
      </c>
      <c r="D3406" s="21" t="b" cm="1">
        <f t="array" ref="D3406">A3406=_xlfn.AGGREGATE(14,6,$A$2:$A$4815/((YEAR(A3406)=YEAR($A$2:$A$4815))*(MONTH(A3406)=MONTH($A$2:$A$4815))),1)</f>
        <v>0</v>
      </c>
    </row>
    <row r="3407" spans="1:4" x14ac:dyDescent="0.35">
      <c r="A3407" s="68">
        <v>42661</v>
      </c>
      <c r="B3407">
        <v>2139.6</v>
      </c>
      <c r="C3407">
        <v>111.74</v>
      </c>
      <c r="D3407" s="21" t="b" cm="1">
        <f t="array" ref="D3407">A3407=_xlfn.AGGREGATE(14,6,$A$2:$A$4815/((YEAR(A3407)=YEAR($A$2:$A$4815))*(MONTH(A3407)=MONTH($A$2:$A$4815))),1)</f>
        <v>0</v>
      </c>
    </row>
    <row r="3408" spans="1:4" x14ac:dyDescent="0.35">
      <c r="A3408" s="68">
        <v>42662</v>
      </c>
      <c r="B3408">
        <v>2144.29</v>
      </c>
      <c r="C3408">
        <v>111.8</v>
      </c>
      <c r="D3408" s="21" t="b" cm="1">
        <f t="array" ref="D3408">A3408=_xlfn.AGGREGATE(14,6,$A$2:$A$4815/((YEAR(A3408)=YEAR($A$2:$A$4815))*(MONTH(A3408)=MONTH($A$2:$A$4815))),1)</f>
        <v>0</v>
      </c>
    </row>
    <row r="3409" spans="1:4" x14ac:dyDescent="0.35">
      <c r="A3409" s="68">
        <v>42663</v>
      </c>
      <c r="B3409">
        <v>2141.34</v>
      </c>
      <c r="C3409">
        <v>111.76</v>
      </c>
      <c r="D3409" s="21" t="b" cm="1">
        <f t="array" ref="D3409">A3409=_xlfn.AGGREGATE(14,6,$A$2:$A$4815/((YEAR(A3409)=YEAR($A$2:$A$4815))*(MONTH(A3409)=MONTH($A$2:$A$4815))),1)</f>
        <v>0</v>
      </c>
    </row>
    <row r="3410" spans="1:4" x14ac:dyDescent="0.35">
      <c r="A3410" s="68">
        <v>42664</v>
      </c>
      <c r="B3410">
        <v>2141.16</v>
      </c>
      <c r="C3410">
        <v>111.83</v>
      </c>
      <c r="D3410" s="21" t="b" cm="1">
        <f t="array" ref="D3410">A3410=_xlfn.AGGREGATE(14,6,$A$2:$A$4815/((YEAR(A3410)=YEAR($A$2:$A$4815))*(MONTH(A3410)=MONTH($A$2:$A$4815))),1)</f>
        <v>0</v>
      </c>
    </row>
    <row r="3411" spans="1:4" x14ac:dyDescent="0.35">
      <c r="A3411" s="68">
        <v>42667</v>
      </c>
      <c r="B3411">
        <v>2151.33</v>
      </c>
      <c r="C3411">
        <v>111.66</v>
      </c>
      <c r="D3411" s="21" t="b" cm="1">
        <f t="array" ref="D3411">A3411=_xlfn.AGGREGATE(14,6,$A$2:$A$4815/((YEAR(A3411)=YEAR($A$2:$A$4815))*(MONTH(A3411)=MONTH($A$2:$A$4815))),1)</f>
        <v>0</v>
      </c>
    </row>
    <row r="3412" spans="1:4" x14ac:dyDescent="0.35">
      <c r="A3412" s="68">
        <v>42668</v>
      </c>
      <c r="B3412">
        <v>2143.16</v>
      </c>
      <c r="C3412">
        <v>111.66</v>
      </c>
      <c r="D3412" s="21" t="b" cm="1">
        <f t="array" ref="D3412">A3412=_xlfn.AGGREGATE(14,6,$A$2:$A$4815/((YEAR(A3412)=YEAR($A$2:$A$4815))*(MONTH(A3412)=MONTH($A$2:$A$4815))),1)</f>
        <v>0</v>
      </c>
    </row>
    <row r="3413" spans="1:4" x14ac:dyDescent="0.35">
      <c r="A3413" s="68">
        <v>42669</v>
      </c>
      <c r="B3413">
        <v>2139.4299999999998</v>
      </c>
      <c r="C3413">
        <v>111.44</v>
      </c>
      <c r="D3413" s="21" t="b" cm="1">
        <f t="array" ref="D3413">A3413=_xlfn.AGGREGATE(14,6,$A$2:$A$4815/((YEAR(A3413)=YEAR($A$2:$A$4815))*(MONTH(A3413)=MONTH($A$2:$A$4815))),1)</f>
        <v>0</v>
      </c>
    </row>
    <row r="3414" spans="1:4" x14ac:dyDescent="0.35">
      <c r="A3414" s="68">
        <v>42670</v>
      </c>
      <c r="B3414">
        <v>2133.04</v>
      </c>
      <c r="C3414">
        <v>111.16</v>
      </c>
      <c r="D3414" s="21" t="b" cm="1">
        <f t="array" ref="D3414">A3414=_xlfn.AGGREGATE(14,6,$A$2:$A$4815/((YEAR(A3414)=YEAR($A$2:$A$4815))*(MONTH(A3414)=MONTH($A$2:$A$4815))),1)</f>
        <v>0</v>
      </c>
    </row>
    <row r="3415" spans="1:4" x14ac:dyDescent="0.35">
      <c r="A3415" s="68">
        <v>42671</v>
      </c>
      <c r="B3415">
        <v>2126.41</v>
      </c>
      <c r="C3415">
        <v>111.16</v>
      </c>
      <c r="D3415" s="21" t="b" cm="1">
        <f t="array" ref="D3415">A3415=_xlfn.AGGREGATE(14,6,$A$2:$A$4815/((YEAR(A3415)=YEAR($A$2:$A$4815))*(MONTH(A3415)=MONTH($A$2:$A$4815))),1)</f>
        <v>0</v>
      </c>
    </row>
    <row r="3416" spans="1:4" x14ac:dyDescent="0.35">
      <c r="A3416" s="68">
        <v>42674</v>
      </c>
      <c r="B3416">
        <v>2126.15</v>
      </c>
      <c r="C3416">
        <v>111.3</v>
      </c>
      <c r="D3416" s="21" t="b" cm="1">
        <f t="array" ref="D3416">A3416=_xlfn.AGGREGATE(14,6,$A$2:$A$4815/((YEAR(A3416)=YEAR($A$2:$A$4815))*(MONTH(A3416)=MONTH($A$2:$A$4815))),1)</f>
        <v>1</v>
      </c>
    </row>
    <row r="3417" spans="1:4" x14ac:dyDescent="0.35">
      <c r="A3417" s="68">
        <v>42675</v>
      </c>
      <c r="B3417">
        <v>2111.7199999999998</v>
      </c>
      <c r="C3417">
        <v>111.03</v>
      </c>
      <c r="D3417" s="21" t="b" cm="1">
        <f t="array" ref="D3417">A3417=_xlfn.AGGREGATE(14,6,$A$2:$A$4815/((YEAR(A3417)=YEAR($A$2:$A$4815))*(MONTH(A3417)=MONTH($A$2:$A$4815))),1)</f>
        <v>0</v>
      </c>
    </row>
    <row r="3418" spans="1:4" x14ac:dyDescent="0.35">
      <c r="A3418" s="68">
        <v>42676</v>
      </c>
      <c r="B3418">
        <v>2097.94</v>
      </c>
      <c r="C3418">
        <v>111.16</v>
      </c>
      <c r="D3418" s="21" t="b" cm="1">
        <f t="array" ref="D3418">A3418=_xlfn.AGGREGATE(14,6,$A$2:$A$4815/((YEAR(A3418)=YEAR($A$2:$A$4815))*(MONTH(A3418)=MONTH($A$2:$A$4815))),1)</f>
        <v>0</v>
      </c>
    </row>
    <row r="3419" spans="1:4" x14ac:dyDescent="0.35">
      <c r="A3419" s="68">
        <v>42677</v>
      </c>
      <c r="B3419">
        <v>2088.66</v>
      </c>
      <c r="C3419">
        <v>111.01</v>
      </c>
      <c r="D3419" s="21" t="b" cm="1">
        <f t="array" ref="D3419">A3419=_xlfn.AGGREGATE(14,6,$A$2:$A$4815/((YEAR(A3419)=YEAR($A$2:$A$4815))*(MONTH(A3419)=MONTH($A$2:$A$4815))),1)</f>
        <v>0</v>
      </c>
    </row>
    <row r="3420" spans="1:4" x14ac:dyDescent="0.35">
      <c r="A3420" s="68">
        <v>42678</v>
      </c>
      <c r="B3420">
        <v>2085.1799999999998</v>
      </c>
      <c r="C3420">
        <v>111.24</v>
      </c>
      <c r="D3420" s="21" t="b" cm="1">
        <f t="array" ref="D3420">A3420=_xlfn.AGGREGATE(14,6,$A$2:$A$4815/((YEAR(A3420)=YEAR($A$2:$A$4815))*(MONTH(A3420)=MONTH($A$2:$A$4815))),1)</f>
        <v>0</v>
      </c>
    </row>
    <row r="3421" spans="1:4" x14ac:dyDescent="0.35">
      <c r="A3421" s="68">
        <v>42681</v>
      </c>
      <c r="B3421">
        <v>2131.52</v>
      </c>
      <c r="C3421">
        <v>111.11</v>
      </c>
      <c r="D3421" s="21" t="b" cm="1">
        <f t="array" ref="D3421">A3421=_xlfn.AGGREGATE(14,6,$A$2:$A$4815/((YEAR(A3421)=YEAR($A$2:$A$4815))*(MONTH(A3421)=MONTH($A$2:$A$4815))),1)</f>
        <v>0</v>
      </c>
    </row>
    <row r="3422" spans="1:4" x14ac:dyDescent="0.35">
      <c r="A3422" s="68">
        <v>42682</v>
      </c>
      <c r="B3422">
        <v>2139.56</v>
      </c>
      <c r="C3422">
        <v>110.93</v>
      </c>
      <c r="D3422" s="21" t="b" cm="1">
        <f t="array" ref="D3422">A3422=_xlfn.AGGREGATE(14,6,$A$2:$A$4815/((YEAR(A3422)=YEAR($A$2:$A$4815))*(MONTH(A3422)=MONTH($A$2:$A$4815))),1)</f>
        <v>0</v>
      </c>
    </row>
    <row r="3423" spans="1:4" x14ac:dyDescent="0.35">
      <c r="A3423" s="68">
        <v>42683</v>
      </c>
      <c r="B3423">
        <v>2163.2600000000002</v>
      </c>
      <c r="C3423">
        <v>109.9</v>
      </c>
      <c r="D3423" s="21" t="b" cm="1">
        <f t="array" ref="D3423">A3423=_xlfn.AGGREGATE(14,6,$A$2:$A$4815/((YEAR(A3423)=YEAR($A$2:$A$4815))*(MONTH(A3423)=MONTH($A$2:$A$4815))),1)</f>
        <v>0</v>
      </c>
    </row>
    <row r="3424" spans="1:4" x14ac:dyDescent="0.35">
      <c r="A3424" s="68">
        <v>42684</v>
      </c>
      <c r="B3424">
        <v>2167.48</v>
      </c>
      <c r="C3424">
        <v>109.45</v>
      </c>
      <c r="D3424" s="21" t="b" cm="1">
        <f t="array" ref="D3424">A3424=_xlfn.AGGREGATE(14,6,$A$2:$A$4815/((YEAR(A3424)=YEAR($A$2:$A$4815))*(MONTH(A3424)=MONTH($A$2:$A$4815))),1)</f>
        <v>0</v>
      </c>
    </row>
    <row r="3425" spans="1:4" x14ac:dyDescent="0.35">
      <c r="A3425" s="68">
        <v>42685</v>
      </c>
      <c r="B3425">
        <v>2164.4499999999998</v>
      </c>
      <c r="C3425">
        <v>109.25</v>
      </c>
      <c r="D3425" s="21" t="b" cm="1">
        <f t="array" ref="D3425">A3425=_xlfn.AGGREGATE(14,6,$A$2:$A$4815/((YEAR(A3425)=YEAR($A$2:$A$4815))*(MONTH(A3425)=MONTH($A$2:$A$4815))),1)</f>
        <v>0</v>
      </c>
    </row>
    <row r="3426" spans="1:4" x14ac:dyDescent="0.35">
      <c r="A3426" s="68">
        <v>42688</v>
      </c>
      <c r="B3426">
        <v>2164.1999999999998</v>
      </c>
      <c r="C3426">
        <v>108.81</v>
      </c>
      <c r="D3426" s="21" t="b" cm="1">
        <f t="array" ref="D3426">A3426=_xlfn.AGGREGATE(14,6,$A$2:$A$4815/((YEAR(A3426)=YEAR($A$2:$A$4815))*(MONTH(A3426)=MONTH($A$2:$A$4815))),1)</f>
        <v>0</v>
      </c>
    </row>
    <row r="3427" spans="1:4" x14ac:dyDescent="0.35">
      <c r="A3427" s="68">
        <v>42689</v>
      </c>
      <c r="B3427">
        <v>2180.39</v>
      </c>
      <c r="C3427">
        <v>108.89</v>
      </c>
      <c r="D3427" s="21" t="b" cm="1">
        <f t="array" ref="D3427">A3427=_xlfn.AGGREGATE(14,6,$A$2:$A$4815/((YEAR(A3427)=YEAR($A$2:$A$4815))*(MONTH(A3427)=MONTH($A$2:$A$4815))),1)</f>
        <v>0</v>
      </c>
    </row>
    <row r="3428" spans="1:4" x14ac:dyDescent="0.35">
      <c r="A3428" s="68">
        <v>42690</v>
      </c>
      <c r="B3428">
        <v>2176.94</v>
      </c>
      <c r="C3428">
        <v>109.13</v>
      </c>
      <c r="D3428" s="21" t="b" cm="1">
        <f t="array" ref="D3428">A3428=_xlfn.AGGREGATE(14,6,$A$2:$A$4815/((YEAR(A3428)=YEAR($A$2:$A$4815))*(MONTH(A3428)=MONTH($A$2:$A$4815))),1)</f>
        <v>0</v>
      </c>
    </row>
    <row r="3429" spans="1:4" x14ac:dyDescent="0.35">
      <c r="A3429" s="68">
        <v>42691</v>
      </c>
      <c r="B3429">
        <v>2187.12</v>
      </c>
      <c r="C3429">
        <v>108.72</v>
      </c>
      <c r="D3429" s="21" t="b" cm="1">
        <f t="array" ref="D3429">A3429=_xlfn.AGGREGATE(14,6,$A$2:$A$4815/((YEAR(A3429)=YEAR($A$2:$A$4815))*(MONTH(A3429)=MONTH($A$2:$A$4815))),1)</f>
        <v>0</v>
      </c>
    </row>
    <row r="3430" spans="1:4" x14ac:dyDescent="0.35">
      <c r="A3430" s="68">
        <v>42692</v>
      </c>
      <c r="B3430">
        <v>2181.9</v>
      </c>
      <c r="C3430">
        <v>108.37</v>
      </c>
      <c r="D3430" s="21" t="b" cm="1">
        <f t="array" ref="D3430">A3430=_xlfn.AGGREGATE(14,6,$A$2:$A$4815/((YEAR(A3430)=YEAR($A$2:$A$4815))*(MONTH(A3430)=MONTH($A$2:$A$4815))),1)</f>
        <v>0</v>
      </c>
    </row>
    <row r="3431" spans="1:4" x14ac:dyDescent="0.35">
      <c r="A3431" s="68">
        <v>42695</v>
      </c>
      <c r="B3431">
        <v>2198.1799999999998</v>
      </c>
      <c r="C3431">
        <v>108.46</v>
      </c>
      <c r="D3431" s="21" t="b" cm="1">
        <f t="array" ref="D3431">A3431=_xlfn.AGGREGATE(14,6,$A$2:$A$4815/((YEAR(A3431)=YEAR($A$2:$A$4815))*(MONTH(A3431)=MONTH($A$2:$A$4815))),1)</f>
        <v>0</v>
      </c>
    </row>
    <row r="3432" spans="1:4" x14ac:dyDescent="0.35">
      <c r="A3432" s="68">
        <v>42696</v>
      </c>
      <c r="B3432">
        <v>2202.94</v>
      </c>
      <c r="C3432">
        <v>108.56</v>
      </c>
      <c r="D3432" s="21" t="b" cm="1">
        <f t="array" ref="D3432">A3432=_xlfn.AGGREGATE(14,6,$A$2:$A$4815/((YEAR(A3432)=YEAR($A$2:$A$4815))*(MONTH(A3432)=MONTH($A$2:$A$4815))),1)</f>
        <v>0</v>
      </c>
    </row>
    <row r="3433" spans="1:4" x14ac:dyDescent="0.35">
      <c r="A3433" s="68">
        <v>42697</v>
      </c>
      <c r="B3433">
        <v>2204.7199999999998</v>
      </c>
      <c r="C3433">
        <v>108.18</v>
      </c>
      <c r="D3433" s="21" t="b" cm="1">
        <f t="array" ref="D3433">A3433=_xlfn.AGGREGATE(14,6,$A$2:$A$4815/((YEAR(A3433)=YEAR($A$2:$A$4815))*(MONTH(A3433)=MONTH($A$2:$A$4815))),1)</f>
        <v>0</v>
      </c>
    </row>
    <row r="3434" spans="1:4" x14ac:dyDescent="0.35">
      <c r="A3434" s="68">
        <v>42698</v>
      </c>
      <c r="B3434">
        <v>2204.7199999999998</v>
      </c>
      <c r="C3434">
        <v>108.18</v>
      </c>
      <c r="D3434" s="21" t="b" cm="1">
        <f t="array" ref="D3434">A3434=_xlfn.AGGREGATE(14,6,$A$2:$A$4815/((YEAR(A3434)=YEAR($A$2:$A$4815))*(MONTH(A3434)=MONTH($A$2:$A$4815))),1)</f>
        <v>0</v>
      </c>
    </row>
    <row r="3435" spans="1:4" x14ac:dyDescent="0.35">
      <c r="A3435" s="68">
        <v>42699</v>
      </c>
      <c r="B3435">
        <v>2213.35</v>
      </c>
      <c r="C3435">
        <v>108.17</v>
      </c>
      <c r="D3435" s="21" t="b" cm="1">
        <f t="array" ref="D3435">A3435=_xlfn.AGGREGATE(14,6,$A$2:$A$4815/((YEAR(A3435)=YEAR($A$2:$A$4815))*(MONTH(A3435)=MONTH($A$2:$A$4815))),1)</f>
        <v>0</v>
      </c>
    </row>
    <row r="3436" spans="1:4" x14ac:dyDescent="0.35">
      <c r="A3436" s="68">
        <v>42702</v>
      </c>
      <c r="B3436">
        <v>2201.7199999999998</v>
      </c>
      <c r="C3436">
        <v>108.55</v>
      </c>
      <c r="D3436" s="21" t="b" cm="1">
        <f t="array" ref="D3436">A3436=_xlfn.AGGREGATE(14,6,$A$2:$A$4815/((YEAR(A3436)=YEAR($A$2:$A$4815))*(MONTH(A3436)=MONTH($A$2:$A$4815))),1)</f>
        <v>0</v>
      </c>
    </row>
    <row r="3437" spans="1:4" x14ac:dyDescent="0.35">
      <c r="A3437" s="68">
        <v>42703</v>
      </c>
      <c r="B3437">
        <v>2204.66</v>
      </c>
      <c r="C3437">
        <v>108.67</v>
      </c>
      <c r="D3437" s="21" t="b" cm="1">
        <f t="array" ref="D3437">A3437=_xlfn.AGGREGATE(14,6,$A$2:$A$4815/((YEAR(A3437)=YEAR($A$2:$A$4815))*(MONTH(A3437)=MONTH($A$2:$A$4815))),1)</f>
        <v>0</v>
      </c>
    </row>
    <row r="3438" spans="1:4" x14ac:dyDescent="0.35">
      <c r="A3438" s="68">
        <v>42704</v>
      </c>
      <c r="B3438">
        <v>2198.81</v>
      </c>
      <c r="C3438">
        <v>108.24</v>
      </c>
      <c r="D3438" s="21" t="b" cm="1">
        <f t="array" ref="D3438">A3438=_xlfn.AGGREGATE(14,6,$A$2:$A$4815/((YEAR(A3438)=YEAR($A$2:$A$4815))*(MONTH(A3438)=MONTH($A$2:$A$4815))),1)</f>
        <v>1</v>
      </c>
    </row>
    <row r="3439" spans="1:4" x14ac:dyDescent="0.35">
      <c r="A3439" s="68">
        <v>42705</v>
      </c>
      <c r="B3439">
        <v>2191.08</v>
      </c>
      <c r="C3439">
        <v>107.68</v>
      </c>
      <c r="D3439" s="21" t="b" cm="1">
        <f t="array" ref="D3439">A3439=_xlfn.AGGREGATE(14,6,$A$2:$A$4815/((YEAR(A3439)=YEAR($A$2:$A$4815))*(MONTH(A3439)=MONTH($A$2:$A$4815))),1)</f>
        <v>0</v>
      </c>
    </row>
    <row r="3440" spans="1:4" x14ac:dyDescent="0.35">
      <c r="A3440" s="68">
        <v>42706</v>
      </c>
      <c r="B3440">
        <v>2191.9499999999998</v>
      </c>
      <c r="C3440">
        <v>108.02</v>
      </c>
      <c r="D3440" s="21" t="b" cm="1">
        <f t="array" ref="D3440">A3440=_xlfn.AGGREGATE(14,6,$A$2:$A$4815/((YEAR(A3440)=YEAR($A$2:$A$4815))*(MONTH(A3440)=MONTH($A$2:$A$4815))),1)</f>
        <v>0</v>
      </c>
    </row>
    <row r="3441" spans="1:4" x14ac:dyDescent="0.35">
      <c r="A3441" s="68">
        <v>42709</v>
      </c>
      <c r="B3441">
        <v>2204.71</v>
      </c>
      <c r="C3441">
        <v>108.11</v>
      </c>
      <c r="D3441" s="21" t="b" cm="1">
        <f t="array" ref="D3441">A3441=_xlfn.AGGREGATE(14,6,$A$2:$A$4815/((YEAR(A3441)=YEAR($A$2:$A$4815))*(MONTH(A3441)=MONTH($A$2:$A$4815))),1)</f>
        <v>0</v>
      </c>
    </row>
    <row r="3442" spans="1:4" x14ac:dyDescent="0.35">
      <c r="A3442" s="68">
        <v>42710</v>
      </c>
      <c r="B3442">
        <v>2212.23</v>
      </c>
      <c r="C3442">
        <v>108.09</v>
      </c>
      <c r="D3442" s="21" t="b" cm="1">
        <f t="array" ref="D3442">A3442=_xlfn.AGGREGATE(14,6,$A$2:$A$4815/((YEAR(A3442)=YEAR($A$2:$A$4815))*(MONTH(A3442)=MONTH($A$2:$A$4815))),1)</f>
        <v>0</v>
      </c>
    </row>
    <row r="3443" spans="1:4" x14ac:dyDescent="0.35">
      <c r="A3443" s="68">
        <v>42711</v>
      </c>
      <c r="B3443">
        <v>2241.35</v>
      </c>
      <c r="C3443">
        <v>108.37</v>
      </c>
      <c r="D3443" s="21" t="b" cm="1">
        <f t="array" ref="D3443">A3443=_xlfn.AGGREGATE(14,6,$A$2:$A$4815/((YEAR(A3443)=YEAR($A$2:$A$4815))*(MONTH(A3443)=MONTH($A$2:$A$4815))),1)</f>
        <v>0</v>
      </c>
    </row>
    <row r="3444" spans="1:4" x14ac:dyDescent="0.35">
      <c r="A3444" s="68">
        <v>42712</v>
      </c>
      <c r="B3444">
        <v>2246.19</v>
      </c>
      <c r="C3444">
        <v>108.17</v>
      </c>
      <c r="D3444" s="21" t="b" cm="1">
        <f t="array" ref="D3444">A3444=_xlfn.AGGREGATE(14,6,$A$2:$A$4815/((YEAR(A3444)=YEAR($A$2:$A$4815))*(MONTH(A3444)=MONTH($A$2:$A$4815))),1)</f>
        <v>0</v>
      </c>
    </row>
    <row r="3445" spans="1:4" x14ac:dyDescent="0.35">
      <c r="A3445" s="68">
        <v>42713</v>
      </c>
      <c r="B3445">
        <v>2259.5300000000002</v>
      </c>
      <c r="C3445">
        <v>107.84</v>
      </c>
      <c r="D3445" s="21" t="b" cm="1">
        <f t="array" ref="D3445">A3445=_xlfn.AGGREGATE(14,6,$A$2:$A$4815/((YEAR(A3445)=YEAR($A$2:$A$4815))*(MONTH(A3445)=MONTH($A$2:$A$4815))),1)</f>
        <v>0</v>
      </c>
    </row>
    <row r="3446" spans="1:4" x14ac:dyDescent="0.35">
      <c r="A3446" s="68">
        <v>42716</v>
      </c>
      <c r="B3446">
        <v>2256.96</v>
      </c>
      <c r="C3446">
        <v>107.74</v>
      </c>
      <c r="D3446" s="21" t="b" cm="1">
        <f t="array" ref="D3446">A3446=_xlfn.AGGREGATE(14,6,$A$2:$A$4815/((YEAR(A3446)=YEAR($A$2:$A$4815))*(MONTH(A3446)=MONTH($A$2:$A$4815))),1)</f>
        <v>0</v>
      </c>
    </row>
    <row r="3447" spans="1:4" x14ac:dyDescent="0.35">
      <c r="A3447" s="68">
        <v>42717</v>
      </c>
      <c r="B3447">
        <v>2271.7199999999998</v>
      </c>
      <c r="C3447">
        <v>107.88</v>
      </c>
      <c r="D3447" s="21" t="b" cm="1">
        <f t="array" ref="D3447">A3447=_xlfn.AGGREGATE(14,6,$A$2:$A$4815/((YEAR(A3447)=YEAR($A$2:$A$4815))*(MONTH(A3447)=MONTH($A$2:$A$4815))),1)</f>
        <v>0</v>
      </c>
    </row>
    <row r="3448" spans="1:4" x14ac:dyDescent="0.35">
      <c r="A3448" s="68">
        <v>42718</v>
      </c>
      <c r="B3448">
        <v>2253.2800000000002</v>
      </c>
      <c r="C3448">
        <v>107.29</v>
      </c>
      <c r="D3448" s="21" t="b" cm="1">
        <f t="array" ref="D3448">A3448=_xlfn.AGGREGATE(14,6,$A$2:$A$4815/((YEAR(A3448)=YEAR($A$2:$A$4815))*(MONTH(A3448)=MONTH($A$2:$A$4815))),1)</f>
        <v>0</v>
      </c>
    </row>
    <row r="3449" spans="1:4" x14ac:dyDescent="0.35">
      <c r="A3449" s="68">
        <v>42719</v>
      </c>
      <c r="B3449">
        <v>2262.0300000000002</v>
      </c>
      <c r="C3449">
        <v>107.16</v>
      </c>
      <c r="D3449" s="21" t="b" cm="1">
        <f t="array" ref="D3449">A3449=_xlfn.AGGREGATE(14,6,$A$2:$A$4815/((YEAR(A3449)=YEAR($A$2:$A$4815))*(MONTH(A3449)=MONTH($A$2:$A$4815))),1)</f>
        <v>0</v>
      </c>
    </row>
    <row r="3450" spans="1:4" x14ac:dyDescent="0.35">
      <c r="A3450" s="68">
        <v>42720</v>
      </c>
      <c r="B3450">
        <v>2258.0700000000002</v>
      </c>
      <c r="C3450">
        <v>107.23</v>
      </c>
      <c r="D3450" s="21" t="b" cm="1">
        <f t="array" ref="D3450">A3450=_xlfn.AGGREGATE(14,6,$A$2:$A$4815/((YEAR(A3450)=YEAR($A$2:$A$4815))*(MONTH(A3450)=MONTH($A$2:$A$4815))),1)</f>
        <v>0</v>
      </c>
    </row>
    <row r="3451" spans="1:4" x14ac:dyDescent="0.35">
      <c r="A3451" s="68">
        <v>42723</v>
      </c>
      <c r="B3451">
        <v>2262.5300000000002</v>
      </c>
      <c r="C3451">
        <v>107.51</v>
      </c>
      <c r="D3451" s="21" t="b" cm="1">
        <f t="array" ref="D3451">A3451=_xlfn.AGGREGATE(14,6,$A$2:$A$4815/((YEAR(A3451)=YEAR($A$2:$A$4815))*(MONTH(A3451)=MONTH($A$2:$A$4815))),1)</f>
        <v>0</v>
      </c>
    </row>
    <row r="3452" spans="1:4" x14ac:dyDescent="0.35">
      <c r="A3452" s="68">
        <v>42724</v>
      </c>
      <c r="B3452">
        <v>2270.7600000000002</v>
      </c>
      <c r="C3452">
        <v>107.41</v>
      </c>
      <c r="D3452" s="21" t="b" cm="1">
        <f t="array" ref="D3452">A3452=_xlfn.AGGREGATE(14,6,$A$2:$A$4815/((YEAR(A3452)=YEAR($A$2:$A$4815))*(MONTH(A3452)=MONTH($A$2:$A$4815))),1)</f>
        <v>0</v>
      </c>
    </row>
    <row r="3453" spans="1:4" x14ac:dyDescent="0.35">
      <c r="A3453" s="68">
        <v>42725</v>
      </c>
      <c r="B3453">
        <v>2265.1799999999998</v>
      </c>
      <c r="C3453">
        <v>107.64</v>
      </c>
      <c r="D3453" s="21" t="b" cm="1">
        <f t="array" ref="D3453">A3453=_xlfn.AGGREGATE(14,6,$A$2:$A$4815/((YEAR(A3453)=YEAR($A$2:$A$4815))*(MONTH(A3453)=MONTH($A$2:$A$4815))),1)</f>
        <v>0</v>
      </c>
    </row>
    <row r="3454" spans="1:4" x14ac:dyDescent="0.35">
      <c r="A3454" s="68">
        <v>42726</v>
      </c>
      <c r="B3454">
        <v>2260.96</v>
      </c>
      <c r="C3454">
        <v>107.39</v>
      </c>
      <c r="D3454" s="21" t="b" cm="1">
        <f t="array" ref="D3454">A3454=_xlfn.AGGREGATE(14,6,$A$2:$A$4815/((YEAR(A3454)=YEAR($A$2:$A$4815))*(MONTH(A3454)=MONTH($A$2:$A$4815))),1)</f>
        <v>0</v>
      </c>
    </row>
    <row r="3455" spans="1:4" x14ac:dyDescent="0.35">
      <c r="A3455" s="68">
        <v>42727</v>
      </c>
      <c r="B3455">
        <v>2263.79</v>
      </c>
      <c r="C3455">
        <v>107.42</v>
      </c>
      <c r="D3455" s="21" t="b" cm="1">
        <f t="array" ref="D3455">A3455=_xlfn.AGGREGATE(14,6,$A$2:$A$4815/((YEAR(A3455)=YEAR($A$2:$A$4815))*(MONTH(A3455)=MONTH($A$2:$A$4815))),1)</f>
        <v>0</v>
      </c>
    </row>
    <row r="3456" spans="1:4" x14ac:dyDescent="0.35">
      <c r="A3456" s="68">
        <v>42730</v>
      </c>
      <c r="B3456">
        <v>2263.79</v>
      </c>
      <c r="C3456">
        <v>107.42</v>
      </c>
      <c r="D3456" s="21" t="b" cm="1">
        <f t="array" ref="D3456">A3456=_xlfn.AGGREGATE(14,6,$A$2:$A$4815/((YEAR(A3456)=YEAR($A$2:$A$4815))*(MONTH(A3456)=MONTH($A$2:$A$4815))),1)</f>
        <v>0</v>
      </c>
    </row>
    <row r="3457" spans="1:4" x14ac:dyDescent="0.35">
      <c r="A3457" s="68">
        <v>42731</v>
      </c>
      <c r="B3457">
        <v>2268.88</v>
      </c>
      <c r="C3457">
        <v>107.34</v>
      </c>
      <c r="D3457" s="21" t="b" cm="1">
        <f t="array" ref="D3457">A3457=_xlfn.AGGREGATE(14,6,$A$2:$A$4815/((YEAR(A3457)=YEAR($A$2:$A$4815))*(MONTH(A3457)=MONTH($A$2:$A$4815))),1)</f>
        <v>0</v>
      </c>
    </row>
    <row r="3458" spans="1:4" x14ac:dyDescent="0.35">
      <c r="A3458" s="68">
        <v>42732</v>
      </c>
      <c r="B3458">
        <v>2249.92</v>
      </c>
      <c r="C3458">
        <v>107.51</v>
      </c>
      <c r="D3458" s="21" t="b" cm="1">
        <f t="array" ref="D3458">A3458=_xlfn.AGGREGATE(14,6,$A$2:$A$4815/((YEAR(A3458)=YEAR($A$2:$A$4815))*(MONTH(A3458)=MONTH($A$2:$A$4815))),1)</f>
        <v>0</v>
      </c>
    </row>
    <row r="3459" spans="1:4" x14ac:dyDescent="0.35">
      <c r="A3459" s="68">
        <v>42733</v>
      </c>
      <c r="B3459">
        <v>2249.2600000000002</v>
      </c>
      <c r="C3459">
        <v>107.84</v>
      </c>
      <c r="D3459" s="21" t="b" cm="1">
        <f t="array" ref="D3459">A3459=_xlfn.AGGREGATE(14,6,$A$2:$A$4815/((YEAR(A3459)=YEAR($A$2:$A$4815))*(MONTH(A3459)=MONTH($A$2:$A$4815))),1)</f>
        <v>0</v>
      </c>
    </row>
    <row r="3460" spans="1:4" x14ac:dyDescent="0.35">
      <c r="A3460" s="68">
        <v>42734</v>
      </c>
      <c r="B3460">
        <v>2238.83</v>
      </c>
      <c r="C3460">
        <v>108.06</v>
      </c>
      <c r="D3460" s="21" t="b" cm="1">
        <f t="array" ref="D3460">A3460=_xlfn.AGGREGATE(14,6,$A$2:$A$4815/((YEAR(A3460)=YEAR($A$2:$A$4815))*(MONTH(A3460)=MONTH($A$2:$A$4815))),1)</f>
        <v>1</v>
      </c>
    </row>
    <row r="3461" spans="1:4" x14ac:dyDescent="0.35">
      <c r="A3461" s="68">
        <v>42737</v>
      </c>
      <c r="B3461">
        <v>2238.83</v>
      </c>
      <c r="C3461">
        <v>108.06</v>
      </c>
      <c r="D3461" s="21" t="b" cm="1">
        <f t="array" ref="D3461">A3461=_xlfn.AGGREGATE(14,6,$A$2:$A$4815/((YEAR(A3461)=YEAR($A$2:$A$4815))*(MONTH(A3461)=MONTH($A$2:$A$4815))),1)</f>
        <v>0</v>
      </c>
    </row>
    <row r="3462" spans="1:4" x14ac:dyDescent="0.35">
      <c r="A3462" s="68">
        <v>42738</v>
      </c>
      <c r="B3462">
        <v>2257.83</v>
      </c>
      <c r="C3462">
        <v>108.17</v>
      </c>
      <c r="D3462" s="21" t="b" cm="1">
        <f t="array" ref="D3462">A3462=_xlfn.AGGREGATE(14,6,$A$2:$A$4815/((YEAR(A3462)=YEAR($A$2:$A$4815))*(MONTH(A3462)=MONTH($A$2:$A$4815))),1)</f>
        <v>0</v>
      </c>
    </row>
    <row r="3463" spans="1:4" x14ac:dyDescent="0.35">
      <c r="A3463" s="68">
        <v>42739</v>
      </c>
      <c r="B3463">
        <v>2270.75</v>
      </c>
      <c r="C3463">
        <v>108.2</v>
      </c>
      <c r="D3463" s="21" t="b" cm="1">
        <f t="array" ref="D3463">A3463=_xlfn.AGGREGATE(14,6,$A$2:$A$4815/((YEAR(A3463)=YEAR($A$2:$A$4815))*(MONTH(A3463)=MONTH($A$2:$A$4815))),1)</f>
        <v>0</v>
      </c>
    </row>
    <row r="3464" spans="1:4" x14ac:dyDescent="0.35">
      <c r="A3464" s="68">
        <v>42740</v>
      </c>
      <c r="B3464">
        <v>2269</v>
      </c>
      <c r="C3464">
        <v>108.65</v>
      </c>
      <c r="D3464" s="21" t="b" cm="1">
        <f t="array" ref="D3464">A3464=_xlfn.AGGREGATE(14,6,$A$2:$A$4815/((YEAR(A3464)=YEAR($A$2:$A$4815))*(MONTH(A3464)=MONTH($A$2:$A$4815))),1)</f>
        <v>0</v>
      </c>
    </row>
    <row r="3465" spans="1:4" x14ac:dyDescent="0.35">
      <c r="A3465" s="68">
        <v>42741</v>
      </c>
      <c r="B3465">
        <v>2276.98</v>
      </c>
      <c r="C3465">
        <v>108.29</v>
      </c>
      <c r="D3465" s="21" t="b" cm="1">
        <f t="array" ref="D3465">A3465=_xlfn.AGGREGATE(14,6,$A$2:$A$4815/((YEAR(A3465)=YEAR($A$2:$A$4815))*(MONTH(A3465)=MONTH($A$2:$A$4815))),1)</f>
        <v>0</v>
      </c>
    </row>
    <row r="3466" spans="1:4" x14ac:dyDescent="0.35">
      <c r="A3466" s="68">
        <v>42744</v>
      </c>
      <c r="B3466">
        <v>2268.9</v>
      </c>
      <c r="C3466">
        <v>108.47</v>
      </c>
      <c r="D3466" s="21" t="b" cm="1">
        <f t="array" ref="D3466">A3466=_xlfn.AGGREGATE(14,6,$A$2:$A$4815/((YEAR(A3466)=YEAR($A$2:$A$4815))*(MONTH(A3466)=MONTH($A$2:$A$4815))),1)</f>
        <v>0</v>
      </c>
    </row>
    <row r="3467" spans="1:4" x14ac:dyDescent="0.35">
      <c r="A3467" s="68">
        <v>42745</v>
      </c>
      <c r="B3467">
        <v>2268.9</v>
      </c>
      <c r="C3467">
        <v>108.44</v>
      </c>
      <c r="D3467" s="21" t="b" cm="1">
        <f t="array" ref="D3467">A3467=_xlfn.AGGREGATE(14,6,$A$2:$A$4815/((YEAR(A3467)=YEAR($A$2:$A$4815))*(MONTH(A3467)=MONTH($A$2:$A$4815))),1)</f>
        <v>0</v>
      </c>
    </row>
    <row r="3468" spans="1:4" x14ac:dyDescent="0.35">
      <c r="A3468" s="68">
        <v>42746</v>
      </c>
      <c r="B3468">
        <v>2275.3200000000002</v>
      </c>
      <c r="C3468">
        <v>108.57</v>
      </c>
      <c r="D3468" s="21" t="b" cm="1">
        <f t="array" ref="D3468">A3468=_xlfn.AGGREGATE(14,6,$A$2:$A$4815/((YEAR(A3468)=YEAR($A$2:$A$4815))*(MONTH(A3468)=MONTH($A$2:$A$4815))),1)</f>
        <v>0</v>
      </c>
    </row>
    <row r="3469" spans="1:4" x14ac:dyDescent="0.35">
      <c r="A3469" s="68">
        <v>42747</v>
      </c>
      <c r="B3469">
        <v>2270.44</v>
      </c>
      <c r="C3469">
        <v>108.61</v>
      </c>
      <c r="D3469" s="21" t="b" cm="1">
        <f t="array" ref="D3469">A3469=_xlfn.AGGREGATE(14,6,$A$2:$A$4815/((YEAR(A3469)=YEAR($A$2:$A$4815))*(MONTH(A3469)=MONTH($A$2:$A$4815))),1)</f>
        <v>0</v>
      </c>
    </row>
    <row r="3470" spans="1:4" x14ac:dyDescent="0.35">
      <c r="A3470" s="68">
        <v>42748</v>
      </c>
      <c r="B3470">
        <v>2274.64</v>
      </c>
      <c r="C3470">
        <v>108.42</v>
      </c>
      <c r="D3470" s="21" t="b" cm="1">
        <f t="array" ref="D3470">A3470=_xlfn.AGGREGATE(14,6,$A$2:$A$4815/((YEAR(A3470)=YEAR($A$2:$A$4815))*(MONTH(A3470)=MONTH($A$2:$A$4815))),1)</f>
        <v>0</v>
      </c>
    </row>
    <row r="3471" spans="1:4" x14ac:dyDescent="0.35">
      <c r="A3471" s="68">
        <v>42751</v>
      </c>
      <c r="B3471">
        <v>2274.64</v>
      </c>
      <c r="C3471">
        <v>108.42</v>
      </c>
      <c r="D3471" s="21" t="b" cm="1">
        <f t="array" ref="D3471">A3471=_xlfn.AGGREGATE(14,6,$A$2:$A$4815/((YEAR(A3471)=YEAR($A$2:$A$4815))*(MONTH(A3471)=MONTH($A$2:$A$4815))),1)</f>
        <v>0</v>
      </c>
    </row>
    <row r="3472" spans="1:4" x14ac:dyDescent="0.35">
      <c r="A3472" s="68">
        <v>42752</v>
      </c>
      <c r="B3472">
        <v>2267.89</v>
      </c>
      <c r="C3472">
        <v>108.79</v>
      </c>
      <c r="D3472" s="21" t="b" cm="1">
        <f t="array" ref="D3472">A3472=_xlfn.AGGREGATE(14,6,$A$2:$A$4815/((YEAR(A3472)=YEAR($A$2:$A$4815))*(MONTH(A3472)=MONTH($A$2:$A$4815))),1)</f>
        <v>0</v>
      </c>
    </row>
    <row r="3473" spans="1:4" x14ac:dyDescent="0.35">
      <c r="A3473" s="68">
        <v>42753</v>
      </c>
      <c r="B3473">
        <v>2271.89</v>
      </c>
      <c r="C3473">
        <v>108.32</v>
      </c>
      <c r="D3473" s="21" t="b" cm="1">
        <f t="array" ref="D3473">A3473=_xlfn.AGGREGATE(14,6,$A$2:$A$4815/((YEAR(A3473)=YEAR($A$2:$A$4815))*(MONTH(A3473)=MONTH($A$2:$A$4815))),1)</f>
        <v>0</v>
      </c>
    </row>
    <row r="3474" spans="1:4" x14ac:dyDescent="0.35">
      <c r="A3474" s="68">
        <v>42754</v>
      </c>
      <c r="B3474">
        <v>2263.69</v>
      </c>
      <c r="C3474">
        <v>108.04</v>
      </c>
      <c r="D3474" s="21" t="b" cm="1">
        <f t="array" ref="D3474">A3474=_xlfn.AGGREGATE(14,6,$A$2:$A$4815/((YEAR(A3474)=YEAR($A$2:$A$4815))*(MONTH(A3474)=MONTH($A$2:$A$4815))),1)</f>
        <v>0</v>
      </c>
    </row>
    <row r="3475" spans="1:4" x14ac:dyDescent="0.35">
      <c r="A3475" s="68">
        <v>42755</v>
      </c>
      <c r="B3475">
        <v>2271.31</v>
      </c>
      <c r="C3475">
        <v>108.08</v>
      </c>
      <c r="D3475" s="21" t="b" cm="1">
        <f t="array" ref="D3475">A3475=_xlfn.AGGREGATE(14,6,$A$2:$A$4815/((YEAR(A3475)=YEAR($A$2:$A$4815))*(MONTH(A3475)=MONTH($A$2:$A$4815))),1)</f>
        <v>0</v>
      </c>
    </row>
    <row r="3476" spans="1:4" x14ac:dyDescent="0.35">
      <c r="A3476" s="68">
        <v>42758</v>
      </c>
      <c r="B3476">
        <v>2265.1999999999998</v>
      </c>
      <c r="C3476">
        <v>108.38</v>
      </c>
      <c r="D3476" s="21" t="b" cm="1">
        <f t="array" ref="D3476">A3476=_xlfn.AGGREGATE(14,6,$A$2:$A$4815/((YEAR(A3476)=YEAR($A$2:$A$4815))*(MONTH(A3476)=MONTH($A$2:$A$4815))),1)</f>
        <v>0</v>
      </c>
    </row>
    <row r="3477" spans="1:4" x14ac:dyDescent="0.35">
      <c r="A3477" s="68">
        <v>42759</v>
      </c>
      <c r="B3477">
        <v>2280.0700000000002</v>
      </c>
      <c r="C3477">
        <v>108.21</v>
      </c>
      <c r="D3477" s="21" t="b" cm="1">
        <f t="array" ref="D3477">A3477=_xlfn.AGGREGATE(14,6,$A$2:$A$4815/((YEAR(A3477)=YEAR($A$2:$A$4815))*(MONTH(A3477)=MONTH($A$2:$A$4815))),1)</f>
        <v>0</v>
      </c>
    </row>
    <row r="3478" spans="1:4" x14ac:dyDescent="0.35">
      <c r="A3478" s="68">
        <v>42760</v>
      </c>
      <c r="B3478">
        <v>2298.37</v>
      </c>
      <c r="C3478">
        <v>107.92</v>
      </c>
      <c r="D3478" s="21" t="b" cm="1">
        <f t="array" ref="D3478">A3478=_xlfn.AGGREGATE(14,6,$A$2:$A$4815/((YEAR(A3478)=YEAR($A$2:$A$4815))*(MONTH(A3478)=MONTH($A$2:$A$4815))),1)</f>
        <v>0</v>
      </c>
    </row>
    <row r="3479" spans="1:4" x14ac:dyDescent="0.35">
      <c r="A3479" s="68">
        <v>42761</v>
      </c>
      <c r="B3479">
        <v>2296.6799999999998</v>
      </c>
      <c r="C3479">
        <v>107.99</v>
      </c>
      <c r="D3479" s="21" t="b" cm="1">
        <f t="array" ref="D3479">A3479=_xlfn.AGGREGATE(14,6,$A$2:$A$4815/((YEAR(A3479)=YEAR($A$2:$A$4815))*(MONTH(A3479)=MONTH($A$2:$A$4815))),1)</f>
        <v>0</v>
      </c>
    </row>
    <row r="3480" spans="1:4" x14ac:dyDescent="0.35">
      <c r="A3480" s="68">
        <v>42762</v>
      </c>
      <c r="B3480">
        <v>2294.69</v>
      </c>
      <c r="C3480">
        <v>108.08</v>
      </c>
      <c r="D3480" s="21" t="b" cm="1">
        <f t="array" ref="D3480">A3480=_xlfn.AGGREGATE(14,6,$A$2:$A$4815/((YEAR(A3480)=YEAR($A$2:$A$4815))*(MONTH(A3480)=MONTH($A$2:$A$4815))),1)</f>
        <v>0</v>
      </c>
    </row>
    <row r="3481" spans="1:4" x14ac:dyDescent="0.35">
      <c r="A3481" s="68">
        <v>42765</v>
      </c>
      <c r="B3481">
        <v>2280.9</v>
      </c>
      <c r="C3481">
        <v>108.03</v>
      </c>
      <c r="D3481" s="21" t="b" cm="1">
        <f t="array" ref="D3481">A3481=_xlfn.AGGREGATE(14,6,$A$2:$A$4815/((YEAR(A3481)=YEAR($A$2:$A$4815))*(MONTH(A3481)=MONTH($A$2:$A$4815))),1)</f>
        <v>0</v>
      </c>
    </row>
    <row r="3482" spans="1:4" x14ac:dyDescent="0.35">
      <c r="A3482" s="68">
        <v>42766</v>
      </c>
      <c r="B3482">
        <v>2278.87</v>
      </c>
      <c r="C3482">
        <v>108.29</v>
      </c>
      <c r="D3482" s="21" t="b" cm="1">
        <f t="array" ref="D3482">A3482=_xlfn.AGGREGATE(14,6,$A$2:$A$4815/((YEAR(A3482)=YEAR($A$2:$A$4815))*(MONTH(A3482)=MONTH($A$2:$A$4815))),1)</f>
        <v>1</v>
      </c>
    </row>
    <row r="3483" spans="1:4" x14ac:dyDescent="0.35">
      <c r="A3483" s="68">
        <v>42767</v>
      </c>
      <c r="B3483">
        <v>2279.5500000000002</v>
      </c>
      <c r="C3483">
        <v>107.92</v>
      </c>
      <c r="D3483" s="21" t="b" cm="1">
        <f t="array" ref="D3483">A3483=_xlfn.AGGREGATE(14,6,$A$2:$A$4815/((YEAR(A3483)=YEAR($A$2:$A$4815))*(MONTH(A3483)=MONTH($A$2:$A$4815))),1)</f>
        <v>0</v>
      </c>
    </row>
    <row r="3484" spans="1:4" x14ac:dyDescent="0.35">
      <c r="A3484" s="68">
        <v>42768</v>
      </c>
      <c r="B3484">
        <v>2280.85</v>
      </c>
      <c r="C3484">
        <v>107.98</v>
      </c>
      <c r="D3484" s="21" t="b" cm="1">
        <f t="array" ref="D3484">A3484=_xlfn.AGGREGATE(14,6,$A$2:$A$4815/((YEAR(A3484)=YEAR($A$2:$A$4815))*(MONTH(A3484)=MONTH($A$2:$A$4815))),1)</f>
        <v>0</v>
      </c>
    </row>
    <row r="3485" spans="1:4" x14ac:dyDescent="0.35">
      <c r="A3485" s="68">
        <v>42769</v>
      </c>
      <c r="B3485">
        <v>2297.42</v>
      </c>
      <c r="C3485">
        <v>108.01</v>
      </c>
      <c r="D3485" s="21" t="b" cm="1">
        <f t="array" ref="D3485">A3485=_xlfn.AGGREGATE(14,6,$A$2:$A$4815/((YEAR(A3485)=YEAR($A$2:$A$4815))*(MONTH(A3485)=MONTH($A$2:$A$4815))),1)</f>
        <v>0</v>
      </c>
    </row>
    <row r="3486" spans="1:4" x14ac:dyDescent="0.35">
      <c r="A3486" s="68">
        <v>42772</v>
      </c>
      <c r="B3486">
        <v>2292.56</v>
      </c>
      <c r="C3486">
        <v>108.32</v>
      </c>
      <c r="D3486" s="21" t="b" cm="1">
        <f t="array" ref="D3486">A3486=_xlfn.AGGREGATE(14,6,$A$2:$A$4815/((YEAR(A3486)=YEAR($A$2:$A$4815))*(MONTH(A3486)=MONTH($A$2:$A$4815))),1)</f>
        <v>0</v>
      </c>
    </row>
    <row r="3487" spans="1:4" x14ac:dyDescent="0.35">
      <c r="A3487" s="68">
        <v>42773</v>
      </c>
      <c r="B3487">
        <v>2293.08</v>
      </c>
      <c r="C3487">
        <v>108.43</v>
      </c>
      <c r="D3487" s="21" t="b" cm="1">
        <f t="array" ref="D3487">A3487=_xlfn.AGGREGATE(14,6,$A$2:$A$4815/((YEAR(A3487)=YEAR($A$2:$A$4815))*(MONTH(A3487)=MONTH($A$2:$A$4815))),1)</f>
        <v>0</v>
      </c>
    </row>
    <row r="3488" spans="1:4" x14ac:dyDescent="0.35">
      <c r="A3488" s="68">
        <v>42774</v>
      </c>
      <c r="B3488">
        <v>2294.67</v>
      </c>
      <c r="C3488">
        <v>108.74</v>
      </c>
      <c r="D3488" s="21" t="b" cm="1">
        <f t="array" ref="D3488">A3488=_xlfn.AGGREGATE(14,6,$A$2:$A$4815/((YEAR(A3488)=YEAR($A$2:$A$4815))*(MONTH(A3488)=MONTH($A$2:$A$4815))),1)</f>
        <v>0</v>
      </c>
    </row>
    <row r="3489" spans="1:4" x14ac:dyDescent="0.35">
      <c r="A3489" s="68">
        <v>42775</v>
      </c>
      <c r="B3489">
        <v>2307.87</v>
      </c>
      <c r="C3489">
        <v>108.48</v>
      </c>
      <c r="D3489" s="21" t="b" cm="1">
        <f t="array" ref="D3489">A3489=_xlfn.AGGREGATE(14,6,$A$2:$A$4815/((YEAR(A3489)=YEAR($A$2:$A$4815))*(MONTH(A3489)=MONTH($A$2:$A$4815))),1)</f>
        <v>0</v>
      </c>
    </row>
    <row r="3490" spans="1:4" x14ac:dyDescent="0.35">
      <c r="A3490" s="68">
        <v>42776</v>
      </c>
      <c r="B3490">
        <v>2316.1</v>
      </c>
      <c r="C3490">
        <v>108.46</v>
      </c>
      <c r="D3490" s="21" t="b" cm="1">
        <f t="array" ref="D3490">A3490=_xlfn.AGGREGATE(14,6,$A$2:$A$4815/((YEAR(A3490)=YEAR($A$2:$A$4815))*(MONTH(A3490)=MONTH($A$2:$A$4815))),1)</f>
        <v>0</v>
      </c>
    </row>
    <row r="3491" spans="1:4" x14ac:dyDescent="0.35">
      <c r="A3491" s="68">
        <v>42779</v>
      </c>
      <c r="B3491">
        <v>2328.25</v>
      </c>
      <c r="C3491">
        <v>108.3</v>
      </c>
      <c r="D3491" s="21" t="b" cm="1">
        <f t="array" ref="D3491">A3491=_xlfn.AGGREGATE(14,6,$A$2:$A$4815/((YEAR(A3491)=YEAR($A$2:$A$4815))*(MONTH(A3491)=MONTH($A$2:$A$4815))),1)</f>
        <v>0</v>
      </c>
    </row>
    <row r="3492" spans="1:4" x14ac:dyDescent="0.35">
      <c r="A3492" s="68">
        <v>42780</v>
      </c>
      <c r="B3492">
        <v>2337.58</v>
      </c>
      <c r="C3492">
        <v>108.06</v>
      </c>
      <c r="D3492" s="21" t="b" cm="1">
        <f t="array" ref="D3492">A3492=_xlfn.AGGREGATE(14,6,$A$2:$A$4815/((YEAR(A3492)=YEAR($A$2:$A$4815))*(MONTH(A3492)=MONTH($A$2:$A$4815))),1)</f>
        <v>0</v>
      </c>
    </row>
    <row r="3493" spans="1:4" x14ac:dyDescent="0.35">
      <c r="A3493" s="68">
        <v>42781</v>
      </c>
      <c r="B3493">
        <v>2349.25</v>
      </c>
      <c r="C3493">
        <v>107.89</v>
      </c>
      <c r="D3493" s="21" t="b" cm="1">
        <f t="array" ref="D3493">A3493=_xlfn.AGGREGATE(14,6,$A$2:$A$4815/((YEAR(A3493)=YEAR($A$2:$A$4815))*(MONTH(A3493)=MONTH($A$2:$A$4815))),1)</f>
        <v>0</v>
      </c>
    </row>
    <row r="3494" spans="1:4" x14ac:dyDescent="0.35">
      <c r="A3494" s="68">
        <v>42782</v>
      </c>
      <c r="B3494">
        <v>2347.2199999999998</v>
      </c>
      <c r="C3494">
        <v>108.12</v>
      </c>
      <c r="D3494" s="21" t="b" cm="1">
        <f t="array" ref="D3494">A3494=_xlfn.AGGREGATE(14,6,$A$2:$A$4815/((YEAR(A3494)=YEAR($A$2:$A$4815))*(MONTH(A3494)=MONTH($A$2:$A$4815))),1)</f>
        <v>0</v>
      </c>
    </row>
    <row r="3495" spans="1:4" x14ac:dyDescent="0.35">
      <c r="A3495" s="68">
        <v>42783</v>
      </c>
      <c r="B3495">
        <v>2351.16</v>
      </c>
      <c r="C3495">
        <v>108.36</v>
      </c>
      <c r="D3495" s="21" t="b" cm="1">
        <f t="array" ref="D3495">A3495=_xlfn.AGGREGATE(14,6,$A$2:$A$4815/((YEAR(A3495)=YEAR($A$2:$A$4815))*(MONTH(A3495)=MONTH($A$2:$A$4815))),1)</f>
        <v>0</v>
      </c>
    </row>
    <row r="3496" spans="1:4" x14ac:dyDescent="0.35">
      <c r="A3496" s="68">
        <v>42786</v>
      </c>
      <c r="B3496">
        <v>2351.16</v>
      </c>
      <c r="C3496">
        <v>108.36</v>
      </c>
      <c r="D3496" s="21" t="b" cm="1">
        <f t="array" ref="D3496">A3496=_xlfn.AGGREGATE(14,6,$A$2:$A$4815/((YEAR(A3496)=YEAR($A$2:$A$4815))*(MONTH(A3496)=MONTH($A$2:$A$4815))),1)</f>
        <v>0</v>
      </c>
    </row>
    <row r="3497" spans="1:4" x14ac:dyDescent="0.35">
      <c r="A3497" s="68">
        <v>42787</v>
      </c>
      <c r="B3497">
        <v>2365.38</v>
      </c>
      <c r="C3497">
        <v>108.35</v>
      </c>
      <c r="D3497" s="21" t="b" cm="1">
        <f t="array" ref="D3497">A3497=_xlfn.AGGREGATE(14,6,$A$2:$A$4815/((YEAR(A3497)=YEAR($A$2:$A$4815))*(MONTH(A3497)=MONTH($A$2:$A$4815))),1)</f>
        <v>0</v>
      </c>
    </row>
    <row r="3498" spans="1:4" x14ac:dyDescent="0.35">
      <c r="A3498" s="68">
        <v>42788</v>
      </c>
      <c r="B3498">
        <v>2362.8200000000002</v>
      </c>
      <c r="C3498">
        <v>108.42</v>
      </c>
      <c r="D3498" s="21" t="b" cm="1">
        <f t="array" ref="D3498">A3498=_xlfn.AGGREGATE(14,6,$A$2:$A$4815/((YEAR(A3498)=YEAR($A$2:$A$4815))*(MONTH(A3498)=MONTH($A$2:$A$4815))),1)</f>
        <v>0</v>
      </c>
    </row>
    <row r="3499" spans="1:4" x14ac:dyDescent="0.35">
      <c r="A3499" s="68">
        <v>42789</v>
      </c>
      <c r="B3499">
        <v>2363.81</v>
      </c>
      <c r="C3499">
        <v>108.6</v>
      </c>
      <c r="D3499" s="21" t="b" cm="1">
        <f t="array" ref="D3499">A3499=_xlfn.AGGREGATE(14,6,$A$2:$A$4815/((YEAR(A3499)=YEAR($A$2:$A$4815))*(MONTH(A3499)=MONTH($A$2:$A$4815))),1)</f>
        <v>0</v>
      </c>
    </row>
    <row r="3500" spans="1:4" x14ac:dyDescent="0.35">
      <c r="A3500" s="68">
        <v>42790</v>
      </c>
      <c r="B3500">
        <v>2367.34</v>
      </c>
      <c r="C3500">
        <v>109</v>
      </c>
      <c r="D3500" s="21" t="b" cm="1">
        <f t="array" ref="D3500">A3500=_xlfn.AGGREGATE(14,6,$A$2:$A$4815/((YEAR(A3500)=YEAR($A$2:$A$4815))*(MONTH(A3500)=MONTH($A$2:$A$4815))),1)</f>
        <v>0</v>
      </c>
    </row>
    <row r="3501" spans="1:4" x14ac:dyDescent="0.35">
      <c r="A3501" s="68">
        <v>42793</v>
      </c>
      <c r="B3501">
        <v>2369.75</v>
      </c>
      <c r="C3501">
        <v>108.8</v>
      </c>
      <c r="D3501" s="21" t="b" cm="1">
        <f t="array" ref="D3501">A3501=_xlfn.AGGREGATE(14,6,$A$2:$A$4815/((YEAR(A3501)=YEAR($A$2:$A$4815))*(MONTH(A3501)=MONTH($A$2:$A$4815))),1)</f>
        <v>0</v>
      </c>
    </row>
    <row r="3502" spans="1:4" x14ac:dyDescent="0.35">
      <c r="A3502" s="68">
        <v>42794</v>
      </c>
      <c r="B3502">
        <v>2363.64</v>
      </c>
      <c r="C3502">
        <v>108.77</v>
      </c>
      <c r="D3502" s="21" t="b" cm="1">
        <f t="array" ref="D3502">A3502=_xlfn.AGGREGATE(14,6,$A$2:$A$4815/((YEAR(A3502)=YEAR($A$2:$A$4815))*(MONTH(A3502)=MONTH($A$2:$A$4815))),1)</f>
        <v>1</v>
      </c>
    </row>
    <row r="3503" spans="1:4" x14ac:dyDescent="0.35">
      <c r="A3503" s="68">
        <v>42795</v>
      </c>
      <c r="B3503">
        <v>2395.96</v>
      </c>
      <c r="C3503">
        <v>108.04</v>
      </c>
      <c r="D3503" s="21" t="b" cm="1">
        <f t="array" ref="D3503">A3503=_xlfn.AGGREGATE(14,6,$A$2:$A$4815/((YEAR(A3503)=YEAR($A$2:$A$4815))*(MONTH(A3503)=MONTH($A$2:$A$4815))),1)</f>
        <v>0</v>
      </c>
    </row>
    <row r="3504" spans="1:4" x14ac:dyDescent="0.35">
      <c r="A3504" s="68">
        <v>42796</v>
      </c>
      <c r="B3504">
        <v>2381.92</v>
      </c>
      <c r="C3504">
        <v>107.84</v>
      </c>
      <c r="D3504" s="21" t="b" cm="1">
        <f t="array" ref="D3504">A3504=_xlfn.AGGREGATE(14,6,$A$2:$A$4815/((YEAR(A3504)=YEAR($A$2:$A$4815))*(MONTH(A3504)=MONTH($A$2:$A$4815))),1)</f>
        <v>0</v>
      </c>
    </row>
    <row r="3505" spans="1:4" x14ac:dyDescent="0.35">
      <c r="A3505" s="68">
        <v>42797</v>
      </c>
      <c r="B3505">
        <v>2383.12</v>
      </c>
      <c r="C3505">
        <v>107.92</v>
      </c>
      <c r="D3505" s="21" t="b" cm="1">
        <f t="array" ref="D3505">A3505=_xlfn.AGGREGATE(14,6,$A$2:$A$4815/((YEAR(A3505)=YEAR($A$2:$A$4815))*(MONTH(A3505)=MONTH($A$2:$A$4815))),1)</f>
        <v>0</v>
      </c>
    </row>
    <row r="3506" spans="1:4" x14ac:dyDescent="0.35">
      <c r="A3506" s="68">
        <v>42800</v>
      </c>
      <c r="B3506">
        <v>2375.31</v>
      </c>
      <c r="C3506">
        <v>107.87</v>
      </c>
      <c r="D3506" s="21" t="b" cm="1">
        <f t="array" ref="D3506">A3506=_xlfn.AGGREGATE(14,6,$A$2:$A$4815/((YEAR(A3506)=YEAR($A$2:$A$4815))*(MONTH(A3506)=MONTH($A$2:$A$4815))),1)</f>
        <v>0</v>
      </c>
    </row>
    <row r="3507" spans="1:4" x14ac:dyDescent="0.35">
      <c r="A3507" s="68">
        <v>42801</v>
      </c>
      <c r="B3507">
        <v>2368.39</v>
      </c>
      <c r="C3507">
        <v>107.73</v>
      </c>
      <c r="D3507" s="21" t="b" cm="1">
        <f t="array" ref="D3507">A3507=_xlfn.AGGREGATE(14,6,$A$2:$A$4815/((YEAR(A3507)=YEAR($A$2:$A$4815))*(MONTH(A3507)=MONTH($A$2:$A$4815))),1)</f>
        <v>0</v>
      </c>
    </row>
    <row r="3508" spans="1:4" x14ac:dyDescent="0.35">
      <c r="A3508" s="68">
        <v>42802</v>
      </c>
      <c r="B3508">
        <v>2362.98</v>
      </c>
      <c r="C3508">
        <v>107.47</v>
      </c>
      <c r="D3508" s="21" t="b" cm="1">
        <f t="array" ref="D3508">A3508=_xlfn.AGGREGATE(14,6,$A$2:$A$4815/((YEAR(A3508)=YEAR($A$2:$A$4815))*(MONTH(A3508)=MONTH($A$2:$A$4815))),1)</f>
        <v>0</v>
      </c>
    </row>
    <row r="3509" spans="1:4" x14ac:dyDescent="0.35">
      <c r="A3509" s="68">
        <v>42803</v>
      </c>
      <c r="B3509">
        <v>2364.87</v>
      </c>
      <c r="C3509">
        <v>107.14</v>
      </c>
      <c r="D3509" s="21" t="b" cm="1">
        <f t="array" ref="D3509">A3509=_xlfn.AGGREGATE(14,6,$A$2:$A$4815/((YEAR(A3509)=YEAR($A$2:$A$4815))*(MONTH(A3509)=MONTH($A$2:$A$4815))),1)</f>
        <v>0</v>
      </c>
    </row>
    <row r="3510" spans="1:4" x14ac:dyDescent="0.35">
      <c r="A3510" s="68">
        <v>42804</v>
      </c>
      <c r="B3510">
        <v>2372.6</v>
      </c>
      <c r="C3510">
        <v>107.3</v>
      </c>
      <c r="D3510" s="21" t="b" cm="1">
        <f t="array" ref="D3510">A3510=_xlfn.AGGREGATE(14,6,$A$2:$A$4815/((YEAR(A3510)=YEAR($A$2:$A$4815))*(MONTH(A3510)=MONTH($A$2:$A$4815))),1)</f>
        <v>0</v>
      </c>
    </row>
    <row r="3511" spans="1:4" x14ac:dyDescent="0.35">
      <c r="A3511" s="68">
        <v>42807</v>
      </c>
      <c r="B3511">
        <v>2373.4699999999998</v>
      </c>
      <c r="C3511">
        <v>107.12</v>
      </c>
      <c r="D3511" s="21" t="b" cm="1">
        <f t="array" ref="D3511">A3511=_xlfn.AGGREGATE(14,6,$A$2:$A$4815/((YEAR(A3511)=YEAR($A$2:$A$4815))*(MONTH(A3511)=MONTH($A$2:$A$4815))),1)</f>
        <v>0</v>
      </c>
    </row>
    <row r="3512" spans="1:4" x14ac:dyDescent="0.35">
      <c r="A3512" s="68">
        <v>42808</v>
      </c>
      <c r="B3512">
        <v>2365.4499999999998</v>
      </c>
      <c r="C3512">
        <v>107.16</v>
      </c>
      <c r="D3512" s="21" t="b" cm="1">
        <f t="array" ref="D3512">A3512=_xlfn.AGGREGATE(14,6,$A$2:$A$4815/((YEAR(A3512)=YEAR($A$2:$A$4815))*(MONTH(A3512)=MONTH($A$2:$A$4815))),1)</f>
        <v>0</v>
      </c>
    </row>
    <row r="3513" spans="1:4" x14ac:dyDescent="0.35">
      <c r="A3513" s="68">
        <v>42809</v>
      </c>
      <c r="B3513">
        <v>2385.2600000000002</v>
      </c>
      <c r="C3513">
        <v>107.78</v>
      </c>
      <c r="D3513" s="21" t="b" cm="1">
        <f t="array" ref="D3513">A3513=_xlfn.AGGREGATE(14,6,$A$2:$A$4815/((YEAR(A3513)=YEAR($A$2:$A$4815))*(MONTH(A3513)=MONTH($A$2:$A$4815))),1)</f>
        <v>0</v>
      </c>
    </row>
    <row r="3514" spans="1:4" x14ac:dyDescent="0.35">
      <c r="A3514" s="68">
        <v>42810</v>
      </c>
      <c r="B3514">
        <v>2381.38</v>
      </c>
      <c r="C3514">
        <v>107.66</v>
      </c>
      <c r="D3514" s="21" t="b" cm="1">
        <f t="array" ref="D3514">A3514=_xlfn.AGGREGATE(14,6,$A$2:$A$4815/((YEAR(A3514)=YEAR($A$2:$A$4815))*(MONTH(A3514)=MONTH($A$2:$A$4815))),1)</f>
        <v>0</v>
      </c>
    </row>
    <row r="3515" spans="1:4" x14ac:dyDescent="0.35">
      <c r="A3515" s="68">
        <v>42811</v>
      </c>
      <c r="B3515">
        <v>2378.25</v>
      </c>
      <c r="C3515">
        <v>107.89</v>
      </c>
      <c r="D3515" s="21" t="b" cm="1">
        <f t="array" ref="D3515">A3515=_xlfn.AGGREGATE(14,6,$A$2:$A$4815/((YEAR(A3515)=YEAR($A$2:$A$4815))*(MONTH(A3515)=MONTH($A$2:$A$4815))),1)</f>
        <v>0</v>
      </c>
    </row>
    <row r="3516" spans="1:4" x14ac:dyDescent="0.35">
      <c r="A3516" s="68">
        <v>42814</v>
      </c>
      <c r="B3516">
        <v>2373.4699999999998</v>
      </c>
      <c r="C3516">
        <v>108.05</v>
      </c>
      <c r="D3516" s="21" t="b" cm="1">
        <f t="array" ref="D3516">A3516=_xlfn.AGGREGATE(14,6,$A$2:$A$4815/((YEAR(A3516)=YEAR($A$2:$A$4815))*(MONTH(A3516)=MONTH($A$2:$A$4815))),1)</f>
        <v>0</v>
      </c>
    </row>
    <row r="3517" spans="1:4" x14ac:dyDescent="0.35">
      <c r="A3517" s="68">
        <v>42815</v>
      </c>
      <c r="B3517">
        <v>2344.02</v>
      </c>
      <c r="C3517">
        <v>108.27</v>
      </c>
      <c r="D3517" s="21" t="b" cm="1">
        <f t="array" ref="D3517">A3517=_xlfn.AGGREGATE(14,6,$A$2:$A$4815/((YEAR(A3517)=YEAR($A$2:$A$4815))*(MONTH(A3517)=MONTH($A$2:$A$4815))),1)</f>
        <v>0</v>
      </c>
    </row>
    <row r="3518" spans="1:4" x14ac:dyDescent="0.35">
      <c r="A3518" s="68">
        <v>42816</v>
      </c>
      <c r="B3518">
        <v>2348.4499999999998</v>
      </c>
      <c r="C3518">
        <v>108.42</v>
      </c>
      <c r="D3518" s="21" t="b" cm="1">
        <f t="array" ref="D3518">A3518=_xlfn.AGGREGATE(14,6,$A$2:$A$4815/((YEAR(A3518)=YEAR($A$2:$A$4815))*(MONTH(A3518)=MONTH($A$2:$A$4815))),1)</f>
        <v>0</v>
      </c>
    </row>
    <row r="3519" spans="1:4" x14ac:dyDescent="0.35">
      <c r="A3519" s="68">
        <v>42817</v>
      </c>
      <c r="B3519">
        <v>2345.96</v>
      </c>
      <c r="C3519">
        <v>108.45</v>
      </c>
      <c r="D3519" s="21" t="b" cm="1">
        <f t="array" ref="D3519">A3519=_xlfn.AGGREGATE(14,6,$A$2:$A$4815/((YEAR(A3519)=YEAR($A$2:$A$4815))*(MONTH(A3519)=MONTH($A$2:$A$4815))),1)</f>
        <v>0</v>
      </c>
    </row>
    <row r="3520" spans="1:4" x14ac:dyDescent="0.35">
      <c r="A3520" s="68">
        <v>42818</v>
      </c>
      <c r="B3520">
        <v>2343.98</v>
      </c>
      <c r="C3520">
        <v>108.36</v>
      </c>
      <c r="D3520" s="21" t="b" cm="1">
        <f t="array" ref="D3520">A3520=_xlfn.AGGREGATE(14,6,$A$2:$A$4815/((YEAR(A3520)=YEAR($A$2:$A$4815))*(MONTH(A3520)=MONTH($A$2:$A$4815))),1)</f>
        <v>0</v>
      </c>
    </row>
    <row r="3521" spans="1:4" x14ac:dyDescent="0.35">
      <c r="A3521" s="68">
        <v>42821</v>
      </c>
      <c r="B3521">
        <v>2341.59</v>
      </c>
      <c r="C3521">
        <v>108.62</v>
      </c>
      <c r="D3521" s="21" t="b" cm="1">
        <f t="array" ref="D3521">A3521=_xlfn.AGGREGATE(14,6,$A$2:$A$4815/((YEAR(A3521)=YEAR($A$2:$A$4815))*(MONTH(A3521)=MONTH($A$2:$A$4815))),1)</f>
        <v>0</v>
      </c>
    </row>
    <row r="3522" spans="1:4" x14ac:dyDescent="0.35">
      <c r="A3522" s="68">
        <v>42822</v>
      </c>
      <c r="B3522">
        <v>2358.5700000000002</v>
      </c>
      <c r="C3522">
        <v>108.37</v>
      </c>
      <c r="D3522" s="21" t="b" cm="1">
        <f t="array" ref="D3522">A3522=_xlfn.AGGREGATE(14,6,$A$2:$A$4815/((YEAR(A3522)=YEAR($A$2:$A$4815))*(MONTH(A3522)=MONTH($A$2:$A$4815))),1)</f>
        <v>0</v>
      </c>
    </row>
    <row r="3523" spans="1:4" x14ac:dyDescent="0.35">
      <c r="A3523" s="68">
        <v>42823</v>
      </c>
      <c r="B3523">
        <v>2361.13</v>
      </c>
      <c r="C3523">
        <v>108.61</v>
      </c>
      <c r="D3523" s="21" t="b" cm="1">
        <f t="array" ref="D3523">A3523=_xlfn.AGGREGATE(14,6,$A$2:$A$4815/((YEAR(A3523)=YEAR($A$2:$A$4815))*(MONTH(A3523)=MONTH($A$2:$A$4815))),1)</f>
        <v>0</v>
      </c>
    </row>
    <row r="3524" spans="1:4" x14ac:dyDescent="0.35">
      <c r="A3524" s="68">
        <v>42824</v>
      </c>
      <c r="B3524">
        <v>2368.06</v>
      </c>
      <c r="C3524">
        <v>108.41</v>
      </c>
      <c r="D3524" s="21" t="b" cm="1">
        <f t="array" ref="D3524">A3524=_xlfn.AGGREGATE(14,6,$A$2:$A$4815/((YEAR(A3524)=YEAR($A$2:$A$4815))*(MONTH(A3524)=MONTH($A$2:$A$4815))),1)</f>
        <v>0</v>
      </c>
    </row>
    <row r="3525" spans="1:4" x14ac:dyDescent="0.35">
      <c r="A3525" s="68">
        <v>42825</v>
      </c>
      <c r="B3525">
        <v>2362.7199999999998</v>
      </c>
      <c r="C3525">
        <v>108.49</v>
      </c>
      <c r="D3525" s="21" t="b" cm="1">
        <f t="array" ref="D3525">A3525=_xlfn.AGGREGATE(14,6,$A$2:$A$4815/((YEAR(A3525)=YEAR($A$2:$A$4815))*(MONTH(A3525)=MONTH($A$2:$A$4815))),1)</f>
        <v>1</v>
      </c>
    </row>
    <row r="3526" spans="1:4" x14ac:dyDescent="0.35">
      <c r="A3526" s="68">
        <v>42828</v>
      </c>
      <c r="B3526">
        <v>2358.84</v>
      </c>
      <c r="C3526">
        <v>108.67</v>
      </c>
      <c r="D3526" s="21" t="b" cm="1">
        <f t="array" ref="D3526">A3526=_xlfn.AGGREGATE(14,6,$A$2:$A$4815/((YEAR(A3526)=YEAR($A$2:$A$4815))*(MONTH(A3526)=MONTH($A$2:$A$4815))),1)</f>
        <v>0</v>
      </c>
    </row>
    <row r="3527" spans="1:4" x14ac:dyDescent="0.35">
      <c r="A3527" s="68">
        <v>42829</v>
      </c>
      <c r="B3527">
        <v>2360.16</v>
      </c>
      <c r="C3527">
        <v>108.57</v>
      </c>
      <c r="D3527" s="21" t="b" cm="1">
        <f t="array" ref="D3527">A3527=_xlfn.AGGREGATE(14,6,$A$2:$A$4815/((YEAR(A3527)=YEAR($A$2:$A$4815))*(MONTH(A3527)=MONTH($A$2:$A$4815))),1)</f>
        <v>0</v>
      </c>
    </row>
    <row r="3528" spans="1:4" x14ac:dyDescent="0.35">
      <c r="A3528" s="68">
        <v>42830</v>
      </c>
      <c r="B3528">
        <v>2352.9499999999998</v>
      </c>
      <c r="C3528">
        <v>108.69</v>
      </c>
      <c r="D3528" s="21" t="b" cm="1">
        <f t="array" ref="D3528">A3528=_xlfn.AGGREGATE(14,6,$A$2:$A$4815/((YEAR(A3528)=YEAR($A$2:$A$4815))*(MONTH(A3528)=MONTH($A$2:$A$4815))),1)</f>
        <v>0</v>
      </c>
    </row>
    <row r="3529" spans="1:4" x14ac:dyDescent="0.35">
      <c r="A3529" s="68">
        <v>42831</v>
      </c>
      <c r="B3529">
        <v>2357.4899999999998</v>
      </c>
      <c r="C3529">
        <v>108.68</v>
      </c>
      <c r="D3529" s="21" t="b" cm="1">
        <f t="array" ref="D3529">A3529=_xlfn.AGGREGATE(14,6,$A$2:$A$4815/((YEAR(A3529)=YEAR($A$2:$A$4815))*(MONTH(A3529)=MONTH($A$2:$A$4815))),1)</f>
        <v>0</v>
      </c>
    </row>
    <row r="3530" spans="1:4" x14ac:dyDescent="0.35">
      <c r="A3530" s="68">
        <v>42832</v>
      </c>
      <c r="B3530">
        <v>2355.54</v>
      </c>
      <c r="C3530">
        <v>108.44</v>
      </c>
      <c r="D3530" s="21" t="b" cm="1">
        <f t="array" ref="D3530">A3530=_xlfn.AGGREGATE(14,6,$A$2:$A$4815/((YEAR(A3530)=YEAR($A$2:$A$4815))*(MONTH(A3530)=MONTH($A$2:$A$4815))),1)</f>
        <v>0</v>
      </c>
    </row>
    <row r="3531" spans="1:4" x14ac:dyDescent="0.35">
      <c r="A3531" s="68">
        <v>42835</v>
      </c>
      <c r="B3531">
        <v>2357.16</v>
      </c>
      <c r="C3531">
        <v>108.58</v>
      </c>
      <c r="D3531" s="21" t="b" cm="1">
        <f t="array" ref="D3531">A3531=_xlfn.AGGREGATE(14,6,$A$2:$A$4815/((YEAR(A3531)=YEAR($A$2:$A$4815))*(MONTH(A3531)=MONTH($A$2:$A$4815))),1)</f>
        <v>0</v>
      </c>
    </row>
    <row r="3532" spans="1:4" x14ac:dyDescent="0.35">
      <c r="A3532" s="68">
        <v>42836</v>
      </c>
      <c r="B3532">
        <v>2353.7800000000002</v>
      </c>
      <c r="C3532">
        <v>108.89</v>
      </c>
      <c r="D3532" s="21" t="b" cm="1">
        <f t="array" ref="D3532">A3532=_xlfn.AGGREGATE(14,6,$A$2:$A$4815/((YEAR(A3532)=YEAR($A$2:$A$4815))*(MONTH(A3532)=MONTH($A$2:$A$4815))),1)</f>
        <v>0</v>
      </c>
    </row>
    <row r="3533" spans="1:4" x14ac:dyDescent="0.35">
      <c r="A3533" s="68">
        <v>42837</v>
      </c>
      <c r="B3533">
        <v>2344.9299999999998</v>
      </c>
      <c r="C3533">
        <v>109.13</v>
      </c>
      <c r="D3533" s="21" t="b" cm="1">
        <f t="array" ref="D3533">A3533=_xlfn.AGGREGATE(14,6,$A$2:$A$4815/((YEAR(A3533)=YEAR($A$2:$A$4815))*(MONTH(A3533)=MONTH($A$2:$A$4815))),1)</f>
        <v>0</v>
      </c>
    </row>
    <row r="3534" spans="1:4" x14ac:dyDescent="0.35">
      <c r="A3534" s="68">
        <v>42838</v>
      </c>
      <c r="B3534">
        <v>2328.9499999999998</v>
      </c>
      <c r="C3534">
        <v>109.27</v>
      </c>
      <c r="D3534" s="21" t="b" cm="1">
        <f t="array" ref="D3534">A3534=_xlfn.AGGREGATE(14,6,$A$2:$A$4815/((YEAR(A3534)=YEAR($A$2:$A$4815))*(MONTH(A3534)=MONTH($A$2:$A$4815))),1)</f>
        <v>0</v>
      </c>
    </row>
    <row r="3535" spans="1:4" x14ac:dyDescent="0.35">
      <c r="A3535" s="68">
        <v>42839</v>
      </c>
      <c r="B3535">
        <v>2328.9499999999998</v>
      </c>
      <c r="C3535">
        <v>109.27</v>
      </c>
      <c r="D3535" s="21" t="b" cm="1">
        <f t="array" ref="D3535">A3535=_xlfn.AGGREGATE(14,6,$A$2:$A$4815/((YEAR(A3535)=YEAR($A$2:$A$4815))*(MONTH(A3535)=MONTH($A$2:$A$4815))),1)</f>
        <v>0</v>
      </c>
    </row>
    <row r="3536" spans="1:4" x14ac:dyDescent="0.35">
      <c r="A3536" s="68">
        <v>42842</v>
      </c>
      <c r="B3536">
        <v>2349.0100000000002</v>
      </c>
      <c r="C3536">
        <v>109.21</v>
      </c>
      <c r="D3536" s="21" t="b" cm="1">
        <f t="array" ref="D3536">A3536=_xlfn.AGGREGATE(14,6,$A$2:$A$4815/((YEAR(A3536)=YEAR($A$2:$A$4815))*(MONTH(A3536)=MONTH($A$2:$A$4815))),1)</f>
        <v>0</v>
      </c>
    </row>
    <row r="3537" spans="1:4" x14ac:dyDescent="0.35">
      <c r="A3537" s="68">
        <v>42843</v>
      </c>
      <c r="B3537">
        <v>2342.19</v>
      </c>
      <c r="C3537">
        <v>109.65</v>
      </c>
      <c r="D3537" s="21" t="b" cm="1">
        <f t="array" ref="D3537">A3537=_xlfn.AGGREGATE(14,6,$A$2:$A$4815/((YEAR(A3537)=YEAR($A$2:$A$4815))*(MONTH(A3537)=MONTH($A$2:$A$4815))),1)</f>
        <v>0</v>
      </c>
    </row>
    <row r="3538" spans="1:4" x14ac:dyDescent="0.35">
      <c r="A3538" s="68">
        <v>42844</v>
      </c>
      <c r="B3538">
        <v>2338.17</v>
      </c>
      <c r="C3538">
        <v>109.48</v>
      </c>
      <c r="D3538" s="21" t="b" cm="1">
        <f t="array" ref="D3538">A3538=_xlfn.AGGREGATE(14,6,$A$2:$A$4815/((YEAR(A3538)=YEAR($A$2:$A$4815))*(MONTH(A3538)=MONTH($A$2:$A$4815))),1)</f>
        <v>0</v>
      </c>
    </row>
    <row r="3539" spans="1:4" x14ac:dyDescent="0.35">
      <c r="A3539" s="68">
        <v>42845</v>
      </c>
      <c r="B3539">
        <v>2355.84</v>
      </c>
      <c r="C3539">
        <v>109.31</v>
      </c>
      <c r="D3539" s="21" t="b" cm="1">
        <f t="array" ref="D3539">A3539=_xlfn.AGGREGATE(14,6,$A$2:$A$4815/((YEAR(A3539)=YEAR($A$2:$A$4815))*(MONTH(A3539)=MONTH($A$2:$A$4815))),1)</f>
        <v>0</v>
      </c>
    </row>
    <row r="3540" spans="1:4" x14ac:dyDescent="0.35">
      <c r="A3540" s="68">
        <v>42846</v>
      </c>
      <c r="B3540">
        <v>2348.69</v>
      </c>
      <c r="C3540">
        <v>109.34</v>
      </c>
      <c r="D3540" s="21" t="b" cm="1">
        <f t="array" ref="D3540">A3540=_xlfn.AGGREGATE(14,6,$A$2:$A$4815/((YEAR(A3540)=YEAR($A$2:$A$4815))*(MONTH(A3540)=MONTH($A$2:$A$4815))),1)</f>
        <v>0</v>
      </c>
    </row>
    <row r="3541" spans="1:4" x14ac:dyDescent="0.35">
      <c r="A3541" s="68">
        <v>42849</v>
      </c>
      <c r="B3541">
        <v>2374.15</v>
      </c>
      <c r="C3541">
        <v>109.18</v>
      </c>
      <c r="D3541" s="21" t="b" cm="1">
        <f t="array" ref="D3541">A3541=_xlfn.AGGREGATE(14,6,$A$2:$A$4815/((YEAR(A3541)=YEAR($A$2:$A$4815))*(MONTH(A3541)=MONTH($A$2:$A$4815))),1)</f>
        <v>0</v>
      </c>
    </row>
    <row r="3542" spans="1:4" x14ac:dyDescent="0.35">
      <c r="A3542" s="68">
        <v>42850</v>
      </c>
      <c r="B3542">
        <v>2388.61</v>
      </c>
      <c r="C3542">
        <v>108.82</v>
      </c>
      <c r="D3542" s="21" t="b" cm="1">
        <f t="array" ref="D3542">A3542=_xlfn.AGGREGATE(14,6,$A$2:$A$4815/((YEAR(A3542)=YEAR($A$2:$A$4815))*(MONTH(A3542)=MONTH($A$2:$A$4815))),1)</f>
        <v>0</v>
      </c>
    </row>
    <row r="3543" spans="1:4" x14ac:dyDescent="0.35">
      <c r="A3543" s="68">
        <v>42851</v>
      </c>
      <c r="B3543">
        <v>2387.4499999999998</v>
      </c>
      <c r="C3543">
        <v>108.96</v>
      </c>
      <c r="D3543" s="21" t="b" cm="1">
        <f t="array" ref="D3543">A3543=_xlfn.AGGREGATE(14,6,$A$2:$A$4815/((YEAR(A3543)=YEAR($A$2:$A$4815))*(MONTH(A3543)=MONTH($A$2:$A$4815))),1)</f>
        <v>0</v>
      </c>
    </row>
    <row r="3544" spans="1:4" x14ac:dyDescent="0.35">
      <c r="A3544" s="68">
        <v>42852</v>
      </c>
      <c r="B3544">
        <v>2388.77</v>
      </c>
      <c r="C3544">
        <v>109.06</v>
      </c>
      <c r="D3544" s="21" t="b" cm="1">
        <f t="array" ref="D3544">A3544=_xlfn.AGGREGATE(14,6,$A$2:$A$4815/((YEAR(A3544)=YEAR($A$2:$A$4815))*(MONTH(A3544)=MONTH($A$2:$A$4815))),1)</f>
        <v>0</v>
      </c>
    </row>
    <row r="3545" spans="1:4" x14ac:dyDescent="0.35">
      <c r="A3545" s="68">
        <v>42853</v>
      </c>
      <c r="B3545">
        <v>2384.1999999999998</v>
      </c>
      <c r="C3545">
        <v>109.25</v>
      </c>
      <c r="D3545" s="21" t="b" cm="1">
        <f t="array" ref="D3545">A3545=_xlfn.AGGREGATE(14,6,$A$2:$A$4815/((YEAR(A3545)=YEAR($A$2:$A$4815))*(MONTH(A3545)=MONTH($A$2:$A$4815))),1)</f>
        <v>1</v>
      </c>
    </row>
    <row r="3546" spans="1:4" x14ac:dyDescent="0.35">
      <c r="A3546" s="68">
        <v>42856</v>
      </c>
      <c r="B3546">
        <v>2388.33</v>
      </c>
      <c r="C3546">
        <v>108.73</v>
      </c>
      <c r="D3546" s="21" t="b" cm="1">
        <f t="array" ref="D3546">A3546=_xlfn.AGGREGATE(14,6,$A$2:$A$4815/((YEAR(A3546)=YEAR($A$2:$A$4815))*(MONTH(A3546)=MONTH($A$2:$A$4815))),1)</f>
        <v>0</v>
      </c>
    </row>
    <row r="3547" spans="1:4" x14ac:dyDescent="0.35">
      <c r="A3547" s="68">
        <v>42857</v>
      </c>
      <c r="B3547">
        <v>2391.17</v>
      </c>
      <c r="C3547">
        <v>108.88</v>
      </c>
      <c r="D3547" s="21" t="b" cm="1">
        <f t="array" ref="D3547">A3547=_xlfn.AGGREGATE(14,6,$A$2:$A$4815/((YEAR(A3547)=YEAR($A$2:$A$4815))*(MONTH(A3547)=MONTH($A$2:$A$4815))),1)</f>
        <v>0</v>
      </c>
    </row>
    <row r="3548" spans="1:4" x14ac:dyDescent="0.35">
      <c r="A3548" s="68">
        <v>42858</v>
      </c>
      <c r="B3548">
        <v>2388.13</v>
      </c>
      <c r="C3548">
        <v>108.77</v>
      </c>
      <c r="D3548" s="21" t="b" cm="1">
        <f t="array" ref="D3548">A3548=_xlfn.AGGREGATE(14,6,$A$2:$A$4815/((YEAR(A3548)=YEAR($A$2:$A$4815))*(MONTH(A3548)=MONTH($A$2:$A$4815))),1)</f>
        <v>0</v>
      </c>
    </row>
    <row r="3549" spans="1:4" x14ac:dyDescent="0.35">
      <c r="A3549" s="68">
        <v>42859</v>
      </c>
      <c r="B3549">
        <v>2389.52</v>
      </c>
      <c r="C3549">
        <v>108.68</v>
      </c>
      <c r="D3549" s="21" t="b" cm="1">
        <f t="array" ref="D3549">A3549=_xlfn.AGGREGATE(14,6,$A$2:$A$4815/((YEAR(A3549)=YEAR($A$2:$A$4815))*(MONTH(A3549)=MONTH($A$2:$A$4815))),1)</f>
        <v>0</v>
      </c>
    </row>
    <row r="3550" spans="1:4" x14ac:dyDescent="0.35">
      <c r="A3550" s="68">
        <v>42860</v>
      </c>
      <c r="B3550">
        <v>2399.29</v>
      </c>
      <c r="C3550">
        <v>108.7</v>
      </c>
      <c r="D3550" s="21" t="b" cm="1">
        <f t="array" ref="D3550">A3550=_xlfn.AGGREGATE(14,6,$A$2:$A$4815/((YEAR(A3550)=YEAR($A$2:$A$4815))*(MONTH(A3550)=MONTH($A$2:$A$4815))),1)</f>
        <v>0</v>
      </c>
    </row>
    <row r="3551" spans="1:4" x14ac:dyDescent="0.35">
      <c r="A3551" s="68">
        <v>42863</v>
      </c>
      <c r="B3551">
        <v>2399.38</v>
      </c>
      <c r="C3551">
        <v>108.49</v>
      </c>
      <c r="D3551" s="21" t="b" cm="1">
        <f t="array" ref="D3551">A3551=_xlfn.AGGREGATE(14,6,$A$2:$A$4815/((YEAR(A3551)=YEAR($A$2:$A$4815))*(MONTH(A3551)=MONTH($A$2:$A$4815))),1)</f>
        <v>0</v>
      </c>
    </row>
    <row r="3552" spans="1:4" x14ac:dyDescent="0.35">
      <c r="A3552" s="68">
        <v>42864</v>
      </c>
      <c r="B3552">
        <v>2396.92</v>
      </c>
      <c r="C3552">
        <v>108.5</v>
      </c>
      <c r="D3552" s="21" t="b" cm="1">
        <f t="array" ref="D3552">A3552=_xlfn.AGGREGATE(14,6,$A$2:$A$4815/((YEAR(A3552)=YEAR($A$2:$A$4815))*(MONTH(A3552)=MONTH($A$2:$A$4815))),1)</f>
        <v>0</v>
      </c>
    </row>
    <row r="3553" spans="1:4" x14ac:dyDescent="0.35">
      <c r="A3553" s="68">
        <v>42865</v>
      </c>
      <c r="B3553">
        <v>2399.63</v>
      </c>
      <c r="C3553">
        <v>108.53</v>
      </c>
      <c r="D3553" s="21" t="b" cm="1">
        <f t="array" ref="D3553">A3553=_xlfn.AGGREGATE(14,6,$A$2:$A$4815/((YEAR(A3553)=YEAR($A$2:$A$4815))*(MONTH(A3553)=MONTH($A$2:$A$4815))),1)</f>
        <v>0</v>
      </c>
    </row>
    <row r="3554" spans="1:4" x14ac:dyDescent="0.35">
      <c r="A3554" s="68">
        <v>42866</v>
      </c>
      <c r="B3554">
        <v>2394.44</v>
      </c>
      <c r="C3554">
        <v>108.52</v>
      </c>
      <c r="D3554" s="21" t="b" cm="1">
        <f t="array" ref="D3554">A3554=_xlfn.AGGREGATE(14,6,$A$2:$A$4815/((YEAR(A3554)=YEAR($A$2:$A$4815))*(MONTH(A3554)=MONTH($A$2:$A$4815))),1)</f>
        <v>0</v>
      </c>
    </row>
    <row r="3555" spans="1:4" x14ac:dyDescent="0.35">
      <c r="A3555" s="68">
        <v>42867</v>
      </c>
      <c r="B3555">
        <v>2390.9</v>
      </c>
      <c r="C3555">
        <v>108.92</v>
      </c>
      <c r="D3555" s="21" t="b" cm="1">
        <f t="array" ref="D3555">A3555=_xlfn.AGGREGATE(14,6,$A$2:$A$4815/((YEAR(A3555)=YEAR($A$2:$A$4815))*(MONTH(A3555)=MONTH($A$2:$A$4815))),1)</f>
        <v>0</v>
      </c>
    </row>
    <row r="3556" spans="1:4" x14ac:dyDescent="0.35">
      <c r="A3556" s="68">
        <v>42870</v>
      </c>
      <c r="B3556">
        <v>2402.3200000000002</v>
      </c>
      <c r="C3556">
        <v>108.88</v>
      </c>
      <c r="D3556" s="21" t="b" cm="1">
        <f t="array" ref="D3556">A3556=_xlfn.AGGREGATE(14,6,$A$2:$A$4815/((YEAR(A3556)=YEAR($A$2:$A$4815))*(MONTH(A3556)=MONTH($A$2:$A$4815))),1)</f>
        <v>0</v>
      </c>
    </row>
    <row r="3557" spans="1:4" x14ac:dyDescent="0.35">
      <c r="A3557" s="68">
        <v>42871</v>
      </c>
      <c r="B3557">
        <v>2400.67</v>
      </c>
      <c r="C3557">
        <v>109.02</v>
      </c>
      <c r="D3557" s="21" t="b" cm="1">
        <f t="array" ref="D3557">A3557=_xlfn.AGGREGATE(14,6,$A$2:$A$4815/((YEAR(A3557)=YEAR($A$2:$A$4815))*(MONTH(A3557)=MONTH($A$2:$A$4815))),1)</f>
        <v>0</v>
      </c>
    </row>
    <row r="3558" spans="1:4" x14ac:dyDescent="0.35">
      <c r="A3558" s="68">
        <v>42872</v>
      </c>
      <c r="B3558">
        <v>2357.0300000000002</v>
      </c>
      <c r="C3558">
        <v>109.58</v>
      </c>
      <c r="D3558" s="21" t="b" cm="1">
        <f t="array" ref="D3558">A3558=_xlfn.AGGREGATE(14,6,$A$2:$A$4815/((YEAR(A3558)=YEAR($A$2:$A$4815))*(MONTH(A3558)=MONTH($A$2:$A$4815))),1)</f>
        <v>0</v>
      </c>
    </row>
    <row r="3559" spans="1:4" x14ac:dyDescent="0.35">
      <c r="A3559" s="68">
        <v>42873</v>
      </c>
      <c r="B3559">
        <v>2365.7199999999998</v>
      </c>
      <c r="C3559">
        <v>109.52</v>
      </c>
      <c r="D3559" s="21" t="b" cm="1">
        <f t="array" ref="D3559">A3559=_xlfn.AGGREGATE(14,6,$A$2:$A$4815/((YEAR(A3559)=YEAR($A$2:$A$4815))*(MONTH(A3559)=MONTH($A$2:$A$4815))),1)</f>
        <v>0</v>
      </c>
    </row>
    <row r="3560" spans="1:4" x14ac:dyDescent="0.35">
      <c r="A3560" s="68">
        <v>42874</v>
      </c>
      <c r="B3560">
        <v>2381.73</v>
      </c>
      <c r="C3560">
        <v>109.52</v>
      </c>
      <c r="D3560" s="21" t="b" cm="1">
        <f t="array" ref="D3560">A3560=_xlfn.AGGREGATE(14,6,$A$2:$A$4815/((YEAR(A3560)=YEAR($A$2:$A$4815))*(MONTH(A3560)=MONTH($A$2:$A$4815))),1)</f>
        <v>0</v>
      </c>
    </row>
    <row r="3561" spans="1:4" x14ac:dyDescent="0.35">
      <c r="A3561" s="68">
        <v>42877</v>
      </c>
      <c r="B3561">
        <v>2394.02</v>
      </c>
      <c r="C3561">
        <v>109.45</v>
      </c>
      <c r="D3561" s="21" t="b" cm="1">
        <f t="array" ref="D3561">A3561=_xlfn.AGGREGATE(14,6,$A$2:$A$4815/((YEAR(A3561)=YEAR($A$2:$A$4815))*(MONTH(A3561)=MONTH($A$2:$A$4815))),1)</f>
        <v>0</v>
      </c>
    </row>
    <row r="3562" spans="1:4" x14ac:dyDescent="0.35">
      <c r="A3562" s="68">
        <v>42878</v>
      </c>
      <c r="B3562">
        <v>2398.42</v>
      </c>
      <c r="C3562">
        <v>109.24</v>
      </c>
      <c r="D3562" s="21" t="b" cm="1">
        <f t="array" ref="D3562">A3562=_xlfn.AGGREGATE(14,6,$A$2:$A$4815/((YEAR(A3562)=YEAR($A$2:$A$4815))*(MONTH(A3562)=MONTH($A$2:$A$4815))),1)</f>
        <v>0</v>
      </c>
    </row>
    <row r="3563" spans="1:4" x14ac:dyDescent="0.35">
      <c r="A3563" s="68">
        <v>42879</v>
      </c>
      <c r="B3563">
        <v>2404.39</v>
      </c>
      <c r="C3563">
        <v>109.43</v>
      </c>
      <c r="D3563" s="21" t="b" cm="1">
        <f t="array" ref="D3563">A3563=_xlfn.AGGREGATE(14,6,$A$2:$A$4815/((YEAR(A3563)=YEAR($A$2:$A$4815))*(MONTH(A3563)=MONTH($A$2:$A$4815))),1)</f>
        <v>0</v>
      </c>
    </row>
    <row r="3564" spans="1:4" x14ac:dyDescent="0.35">
      <c r="A3564" s="68">
        <v>42880</v>
      </c>
      <c r="B3564">
        <v>2415.0700000000002</v>
      </c>
      <c r="C3564">
        <v>109.48</v>
      </c>
      <c r="D3564" s="21" t="b" cm="1">
        <f t="array" ref="D3564">A3564=_xlfn.AGGREGATE(14,6,$A$2:$A$4815/((YEAR(A3564)=YEAR($A$2:$A$4815))*(MONTH(A3564)=MONTH($A$2:$A$4815))),1)</f>
        <v>0</v>
      </c>
    </row>
    <row r="3565" spans="1:4" x14ac:dyDescent="0.35">
      <c r="A3565" s="68">
        <v>42881</v>
      </c>
      <c r="B3565">
        <v>2415.8200000000002</v>
      </c>
      <c r="C3565">
        <v>109.44</v>
      </c>
      <c r="D3565" s="21" t="b" cm="1">
        <f t="array" ref="D3565">A3565=_xlfn.AGGREGATE(14,6,$A$2:$A$4815/((YEAR(A3565)=YEAR($A$2:$A$4815))*(MONTH(A3565)=MONTH($A$2:$A$4815))),1)</f>
        <v>0</v>
      </c>
    </row>
    <row r="3566" spans="1:4" x14ac:dyDescent="0.35">
      <c r="A3566" s="68">
        <v>42884</v>
      </c>
      <c r="B3566">
        <v>2415.8200000000002</v>
      </c>
      <c r="C3566">
        <v>109.44</v>
      </c>
      <c r="D3566" s="21" t="b" cm="1">
        <f t="array" ref="D3566">A3566=_xlfn.AGGREGATE(14,6,$A$2:$A$4815/((YEAR(A3566)=YEAR($A$2:$A$4815))*(MONTH(A3566)=MONTH($A$2:$A$4815))),1)</f>
        <v>0</v>
      </c>
    </row>
    <row r="3567" spans="1:4" x14ac:dyDescent="0.35">
      <c r="A3567" s="68">
        <v>42885</v>
      </c>
      <c r="B3567">
        <v>2412.91</v>
      </c>
      <c r="C3567">
        <v>109.65</v>
      </c>
      <c r="D3567" s="21" t="b" cm="1">
        <f t="array" ref="D3567">A3567=_xlfn.AGGREGATE(14,6,$A$2:$A$4815/((YEAR(A3567)=YEAR($A$2:$A$4815))*(MONTH(A3567)=MONTH($A$2:$A$4815))),1)</f>
        <v>0</v>
      </c>
    </row>
    <row r="3568" spans="1:4" x14ac:dyDescent="0.35">
      <c r="A3568" s="68">
        <v>42886</v>
      </c>
      <c r="B3568">
        <v>2411.8000000000002</v>
      </c>
      <c r="C3568">
        <v>109.76</v>
      </c>
      <c r="D3568" s="21" t="b" cm="1">
        <f t="array" ref="D3568">A3568=_xlfn.AGGREGATE(14,6,$A$2:$A$4815/((YEAR(A3568)=YEAR($A$2:$A$4815))*(MONTH(A3568)=MONTH($A$2:$A$4815))),1)</f>
        <v>1</v>
      </c>
    </row>
    <row r="3569" spans="1:4" x14ac:dyDescent="0.35">
      <c r="A3569" s="68">
        <v>42887</v>
      </c>
      <c r="B3569">
        <v>2430.06</v>
      </c>
      <c r="C3569">
        <v>109.48</v>
      </c>
      <c r="D3569" s="21" t="b" cm="1">
        <f t="array" ref="D3569">A3569=_xlfn.AGGREGATE(14,6,$A$2:$A$4815/((YEAR(A3569)=YEAR($A$2:$A$4815))*(MONTH(A3569)=MONTH($A$2:$A$4815))),1)</f>
        <v>0</v>
      </c>
    </row>
    <row r="3570" spans="1:4" x14ac:dyDescent="0.35">
      <c r="A3570" s="68">
        <v>42888</v>
      </c>
      <c r="B3570">
        <v>2439.0700000000002</v>
      </c>
      <c r="C3570">
        <v>109.84</v>
      </c>
      <c r="D3570" s="21" t="b" cm="1">
        <f t="array" ref="D3570">A3570=_xlfn.AGGREGATE(14,6,$A$2:$A$4815/((YEAR(A3570)=YEAR($A$2:$A$4815))*(MONTH(A3570)=MONTH($A$2:$A$4815))),1)</f>
        <v>0</v>
      </c>
    </row>
    <row r="3571" spans="1:4" x14ac:dyDescent="0.35">
      <c r="A3571" s="68">
        <v>42891</v>
      </c>
      <c r="B3571">
        <v>2436.1</v>
      </c>
      <c r="C3571">
        <v>109.67</v>
      </c>
      <c r="D3571" s="21" t="b" cm="1">
        <f t="array" ref="D3571">A3571=_xlfn.AGGREGATE(14,6,$A$2:$A$4815/((YEAR(A3571)=YEAR($A$2:$A$4815))*(MONTH(A3571)=MONTH($A$2:$A$4815))),1)</f>
        <v>0</v>
      </c>
    </row>
    <row r="3572" spans="1:4" x14ac:dyDescent="0.35">
      <c r="A3572" s="68">
        <v>42892</v>
      </c>
      <c r="B3572">
        <v>2429.33</v>
      </c>
      <c r="C3572">
        <v>109.89</v>
      </c>
      <c r="D3572" s="21" t="b" cm="1">
        <f t="array" ref="D3572">A3572=_xlfn.AGGREGATE(14,6,$A$2:$A$4815/((YEAR(A3572)=YEAR($A$2:$A$4815))*(MONTH(A3572)=MONTH($A$2:$A$4815))),1)</f>
        <v>0</v>
      </c>
    </row>
    <row r="3573" spans="1:4" x14ac:dyDescent="0.35">
      <c r="A3573" s="68">
        <v>42893</v>
      </c>
      <c r="B3573">
        <v>2433.14</v>
      </c>
      <c r="C3573">
        <v>109.76</v>
      </c>
      <c r="D3573" s="21" t="b" cm="1">
        <f t="array" ref="D3573">A3573=_xlfn.AGGREGATE(14,6,$A$2:$A$4815/((YEAR(A3573)=YEAR($A$2:$A$4815))*(MONTH(A3573)=MONTH($A$2:$A$4815))),1)</f>
        <v>0</v>
      </c>
    </row>
    <row r="3574" spans="1:4" x14ac:dyDescent="0.35">
      <c r="A3574" s="68">
        <v>42894</v>
      </c>
      <c r="B3574">
        <v>2433.79</v>
      </c>
      <c r="C3574">
        <v>109.65</v>
      </c>
      <c r="D3574" s="21" t="b" cm="1">
        <f t="array" ref="D3574">A3574=_xlfn.AGGREGATE(14,6,$A$2:$A$4815/((YEAR(A3574)=YEAR($A$2:$A$4815))*(MONTH(A3574)=MONTH($A$2:$A$4815))),1)</f>
        <v>0</v>
      </c>
    </row>
    <row r="3575" spans="1:4" x14ac:dyDescent="0.35">
      <c r="A3575" s="68">
        <v>42895</v>
      </c>
      <c r="B3575">
        <v>2431.77</v>
      </c>
      <c r="C3575">
        <v>109.56</v>
      </c>
      <c r="D3575" s="21" t="b" cm="1">
        <f t="array" ref="D3575">A3575=_xlfn.AGGREGATE(14,6,$A$2:$A$4815/((YEAR(A3575)=YEAR($A$2:$A$4815))*(MONTH(A3575)=MONTH($A$2:$A$4815))),1)</f>
        <v>0</v>
      </c>
    </row>
    <row r="3576" spans="1:4" x14ac:dyDescent="0.35">
      <c r="A3576" s="68">
        <v>42898</v>
      </c>
      <c r="B3576">
        <v>2429.39</v>
      </c>
      <c r="C3576">
        <v>109.56</v>
      </c>
      <c r="D3576" s="21" t="b" cm="1">
        <f t="array" ref="D3576">A3576=_xlfn.AGGREGATE(14,6,$A$2:$A$4815/((YEAR(A3576)=YEAR($A$2:$A$4815))*(MONTH(A3576)=MONTH($A$2:$A$4815))),1)</f>
        <v>0</v>
      </c>
    </row>
    <row r="3577" spans="1:4" x14ac:dyDescent="0.35">
      <c r="A3577" s="68">
        <v>42899</v>
      </c>
      <c r="B3577">
        <v>2440.35</v>
      </c>
      <c r="C3577">
        <v>109.59</v>
      </c>
      <c r="D3577" s="21" t="b" cm="1">
        <f t="array" ref="D3577">A3577=_xlfn.AGGREGATE(14,6,$A$2:$A$4815/((YEAR(A3577)=YEAR($A$2:$A$4815))*(MONTH(A3577)=MONTH($A$2:$A$4815))),1)</f>
        <v>0</v>
      </c>
    </row>
    <row r="3578" spans="1:4" x14ac:dyDescent="0.35">
      <c r="A3578" s="68">
        <v>42900</v>
      </c>
      <c r="B3578">
        <v>2437.92</v>
      </c>
      <c r="C3578">
        <v>109.94</v>
      </c>
      <c r="D3578" s="21" t="b" cm="1">
        <f t="array" ref="D3578">A3578=_xlfn.AGGREGATE(14,6,$A$2:$A$4815/((YEAR(A3578)=YEAR($A$2:$A$4815))*(MONTH(A3578)=MONTH($A$2:$A$4815))),1)</f>
        <v>0</v>
      </c>
    </row>
    <row r="3579" spans="1:4" x14ac:dyDescent="0.35">
      <c r="A3579" s="68">
        <v>42901</v>
      </c>
      <c r="B3579">
        <v>2432.46</v>
      </c>
      <c r="C3579">
        <v>109.87</v>
      </c>
      <c r="D3579" s="21" t="b" cm="1">
        <f t="array" ref="D3579">A3579=_xlfn.AGGREGATE(14,6,$A$2:$A$4815/((YEAR(A3579)=YEAR($A$2:$A$4815))*(MONTH(A3579)=MONTH($A$2:$A$4815))),1)</f>
        <v>0</v>
      </c>
    </row>
    <row r="3580" spans="1:4" x14ac:dyDescent="0.35">
      <c r="A3580" s="68">
        <v>42902</v>
      </c>
      <c r="B3580">
        <v>2433.15</v>
      </c>
      <c r="C3580">
        <v>109.94</v>
      </c>
      <c r="D3580" s="21" t="b" cm="1">
        <f t="array" ref="D3580">A3580=_xlfn.AGGREGATE(14,6,$A$2:$A$4815/((YEAR(A3580)=YEAR($A$2:$A$4815))*(MONTH(A3580)=MONTH($A$2:$A$4815))),1)</f>
        <v>0</v>
      </c>
    </row>
    <row r="3581" spans="1:4" x14ac:dyDescent="0.35">
      <c r="A3581" s="68">
        <v>42905</v>
      </c>
      <c r="B3581">
        <v>2453.46</v>
      </c>
      <c r="C3581">
        <v>109.79</v>
      </c>
      <c r="D3581" s="21" t="b" cm="1">
        <f t="array" ref="D3581">A3581=_xlfn.AGGREGATE(14,6,$A$2:$A$4815/((YEAR(A3581)=YEAR($A$2:$A$4815))*(MONTH(A3581)=MONTH($A$2:$A$4815))),1)</f>
        <v>0</v>
      </c>
    </row>
    <row r="3582" spans="1:4" x14ac:dyDescent="0.35">
      <c r="A3582" s="68">
        <v>42906</v>
      </c>
      <c r="B3582">
        <v>2437.0300000000002</v>
      </c>
      <c r="C3582">
        <v>109.96</v>
      </c>
      <c r="D3582" s="21" t="b" cm="1">
        <f t="array" ref="D3582">A3582=_xlfn.AGGREGATE(14,6,$A$2:$A$4815/((YEAR(A3582)=YEAR($A$2:$A$4815))*(MONTH(A3582)=MONTH($A$2:$A$4815))),1)</f>
        <v>0</v>
      </c>
    </row>
    <row r="3583" spans="1:4" x14ac:dyDescent="0.35">
      <c r="A3583" s="68">
        <v>42907</v>
      </c>
      <c r="B3583">
        <v>2435.61</v>
      </c>
      <c r="C3583">
        <v>109.98</v>
      </c>
      <c r="D3583" s="21" t="b" cm="1">
        <f t="array" ref="D3583">A3583=_xlfn.AGGREGATE(14,6,$A$2:$A$4815/((YEAR(A3583)=YEAR($A$2:$A$4815))*(MONTH(A3583)=MONTH($A$2:$A$4815))),1)</f>
        <v>0</v>
      </c>
    </row>
    <row r="3584" spans="1:4" x14ac:dyDescent="0.35">
      <c r="A3584" s="68">
        <v>42908</v>
      </c>
      <c r="B3584">
        <v>2434.5</v>
      </c>
      <c r="C3584">
        <v>110.03</v>
      </c>
      <c r="D3584" s="21" t="b" cm="1">
        <f t="array" ref="D3584">A3584=_xlfn.AGGREGATE(14,6,$A$2:$A$4815/((YEAR(A3584)=YEAR($A$2:$A$4815))*(MONTH(A3584)=MONTH($A$2:$A$4815))),1)</f>
        <v>0</v>
      </c>
    </row>
    <row r="3585" spans="1:4" x14ac:dyDescent="0.35">
      <c r="A3585" s="68">
        <v>42909</v>
      </c>
      <c r="B3585">
        <v>2438.3000000000002</v>
      </c>
      <c r="C3585">
        <v>110.05</v>
      </c>
      <c r="D3585" s="21" t="b" cm="1">
        <f t="array" ref="D3585">A3585=_xlfn.AGGREGATE(14,6,$A$2:$A$4815/((YEAR(A3585)=YEAR($A$2:$A$4815))*(MONTH(A3585)=MONTH($A$2:$A$4815))),1)</f>
        <v>0</v>
      </c>
    </row>
    <row r="3586" spans="1:4" x14ac:dyDescent="0.35">
      <c r="A3586" s="68">
        <v>42912</v>
      </c>
      <c r="B3586">
        <v>2439.0700000000002</v>
      </c>
      <c r="C3586">
        <v>110.15</v>
      </c>
      <c r="D3586" s="21" t="b" cm="1">
        <f t="array" ref="D3586">A3586=_xlfn.AGGREGATE(14,6,$A$2:$A$4815/((YEAR(A3586)=YEAR($A$2:$A$4815))*(MONTH(A3586)=MONTH($A$2:$A$4815))),1)</f>
        <v>0</v>
      </c>
    </row>
    <row r="3587" spans="1:4" x14ac:dyDescent="0.35">
      <c r="A3587" s="68">
        <v>42913</v>
      </c>
      <c r="B3587">
        <v>2419.38</v>
      </c>
      <c r="C3587">
        <v>109.82</v>
      </c>
      <c r="D3587" s="21" t="b" cm="1">
        <f t="array" ref="D3587">A3587=_xlfn.AGGREGATE(14,6,$A$2:$A$4815/((YEAR(A3587)=YEAR($A$2:$A$4815))*(MONTH(A3587)=MONTH($A$2:$A$4815))),1)</f>
        <v>0</v>
      </c>
    </row>
    <row r="3588" spans="1:4" x14ac:dyDescent="0.35">
      <c r="A3588" s="68">
        <v>42914</v>
      </c>
      <c r="B3588">
        <v>2440.69</v>
      </c>
      <c r="C3588">
        <v>109.86</v>
      </c>
      <c r="D3588" s="21" t="b" cm="1">
        <f t="array" ref="D3588">A3588=_xlfn.AGGREGATE(14,6,$A$2:$A$4815/((YEAR(A3588)=YEAR($A$2:$A$4815))*(MONTH(A3588)=MONTH($A$2:$A$4815))),1)</f>
        <v>0</v>
      </c>
    </row>
    <row r="3589" spans="1:4" x14ac:dyDescent="0.35">
      <c r="A3589" s="68">
        <v>42915</v>
      </c>
      <c r="B3589">
        <v>2419.6999999999998</v>
      </c>
      <c r="C3589">
        <v>109.65</v>
      </c>
      <c r="D3589" s="21" t="b" cm="1">
        <f t="array" ref="D3589">A3589=_xlfn.AGGREGATE(14,6,$A$2:$A$4815/((YEAR(A3589)=YEAR($A$2:$A$4815))*(MONTH(A3589)=MONTH($A$2:$A$4815))),1)</f>
        <v>0</v>
      </c>
    </row>
    <row r="3590" spans="1:4" x14ac:dyDescent="0.35">
      <c r="A3590" s="68">
        <v>42916</v>
      </c>
      <c r="B3590">
        <v>2423.41</v>
      </c>
      <c r="C3590">
        <v>109.51</v>
      </c>
      <c r="D3590" s="21" t="b" cm="1">
        <f t="array" ref="D3590">A3590=_xlfn.AGGREGATE(14,6,$A$2:$A$4815/((YEAR(A3590)=YEAR($A$2:$A$4815))*(MONTH(A3590)=MONTH($A$2:$A$4815))),1)</f>
        <v>1</v>
      </c>
    </row>
    <row r="3591" spans="1:4" x14ac:dyDescent="0.35">
      <c r="A3591" s="68">
        <v>42919</v>
      </c>
      <c r="B3591">
        <v>2429.0100000000002</v>
      </c>
      <c r="C3591">
        <v>109.09</v>
      </c>
      <c r="D3591" s="21" t="b" cm="1">
        <f t="array" ref="D3591">A3591=_xlfn.AGGREGATE(14,6,$A$2:$A$4815/((YEAR(A3591)=YEAR($A$2:$A$4815))*(MONTH(A3591)=MONTH($A$2:$A$4815))),1)</f>
        <v>0</v>
      </c>
    </row>
    <row r="3592" spans="1:4" x14ac:dyDescent="0.35">
      <c r="A3592" s="68">
        <v>42920</v>
      </c>
      <c r="B3592">
        <v>2429.0100000000002</v>
      </c>
      <c r="C3592">
        <v>109.09</v>
      </c>
      <c r="D3592" s="21" t="b" cm="1">
        <f t="array" ref="D3592">A3592=_xlfn.AGGREGATE(14,6,$A$2:$A$4815/((YEAR(A3592)=YEAR($A$2:$A$4815))*(MONTH(A3592)=MONTH($A$2:$A$4815))),1)</f>
        <v>0</v>
      </c>
    </row>
    <row r="3593" spans="1:4" x14ac:dyDescent="0.35">
      <c r="A3593" s="68">
        <v>42921</v>
      </c>
      <c r="B3593">
        <v>2432.54</v>
      </c>
      <c r="C3593">
        <v>109.15</v>
      </c>
      <c r="D3593" s="21" t="b" cm="1">
        <f t="array" ref="D3593">A3593=_xlfn.AGGREGATE(14,6,$A$2:$A$4815/((YEAR(A3593)=YEAR($A$2:$A$4815))*(MONTH(A3593)=MONTH($A$2:$A$4815))),1)</f>
        <v>0</v>
      </c>
    </row>
    <row r="3594" spans="1:4" x14ac:dyDescent="0.35">
      <c r="A3594" s="68">
        <v>42922</v>
      </c>
      <c r="B3594">
        <v>2409.75</v>
      </c>
      <c r="C3594">
        <v>108.94</v>
      </c>
      <c r="D3594" s="21" t="b" cm="1">
        <f t="array" ref="D3594">A3594=_xlfn.AGGREGATE(14,6,$A$2:$A$4815/((YEAR(A3594)=YEAR($A$2:$A$4815))*(MONTH(A3594)=MONTH($A$2:$A$4815))),1)</f>
        <v>0</v>
      </c>
    </row>
    <row r="3595" spans="1:4" x14ac:dyDescent="0.35">
      <c r="A3595" s="68">
        <v>42923</v>
      </c>
      <c r="B3595">
        <v>2425.1799999999998</v>
      </c>
      <c r="C3595">
        <v>108.9</v>
      </c>
      <c r="D3595" s="21" t="b" cm="1">
        <f t="array" ref="D3595">A3595=_xlfn.AGGREGATE(14,6,$A$2:$A$4815/((YEAR(A3595)=YEAR($A$2:$A$4815))*(MONTH(A3595)=MONTH($A$2:$A$4815))),1)</f>
        <v>0</v>
      </c>
    </row>
    <row r="3596" spans="1:4" x14ac:dyDescent="0.35">
      <c r="A3596" s="68">
        <v>42926</v>
      </c>
      <c r="B3596">
        <v>2427.4299999999998</v>
      </c>
      <c r="C3596">
        <v>108.95</v>
      </c>
      <c r="D3596" s="21" t="b" cm="1">
        <f t="array" ref="D3596">A3596=_xlfn.AGGREGATE(14,6,$A$2:$A$4815/((YEAR(A3596)=YEAR($A$2:$A$4815))*(MONTH(A3596)=MONTH($A$2:$A$4815))),1)</f>
        <v>0</v>
      </c>
    </row>
    <row r="3597" spans="1:4" x14ac:dyDescent="0.35">
      <c r="A3597" s="68">
        <v>42927</v>
      </c>
      <c r="B3597">
        <v>2425.5300000000002</v>
      </c>
      <c r="C3597">
        <v>109.05</v>
      </c>
      <c r="D3597" s="21" t="b" cm="1">
        <f t="array" ref="D3597">A3597=_xlfn.AGGREGATE(14,6,$A$2:$A$4815/((YEAR(A3597)=YEAR($A$2:$A$4815))*(MONTH(A3597)=MONTH($A$2:$A$4815))),1)</f>
        <v>0</v>
      </c>
    </row>
    <row r="3598" spans="1:4" x14ac:dyDescent="0.35">
      <c r="A3598" s="68">
        <v>42928</v>
      </c>
      <c r="B3598">
        <v>2443.25</v>
      </c>
      <c r="C3598">
        <v>109.38</v>
      </c>
      <c r="D3598" s="21" t="b" cm="1">
        <f t="array" ref="D3598">A3598=_xlfn.AGGREGATE(14,6,$A$2:$A$4815/((YEAR(A3598)=YEAR($A$2:$A$4815))*(MONTH(A3598)=MONTH($A$2:$A$4815))),1)</f>
        <v>0</v>
      </c>
    </row>
    <row r="3599" spans="1:4" x14ac:dyDescent="0.35">
      <c r="A3599" s="68">
        <v>42929</v>
      </c>
      <c r="B3599">
        <v>2447.83</v>
      </c>
      <c r="C3599">
        <v>109.26</v>
      </c>
      <c r="D3599" s="21" t="b" cm="1">
        <f t="array" ref="D3599">A3599=_xlfn.AGGREGATE(14,6,$A$2:$A$4815/((YEAR(A3599)=YEAR($A$2:$A$4815))*(MONTH(A3599)=MONTH($A$2:$A$4815))),1)</f>
        <v>0</v>
      </c>
    </row>
    <row r="3600" spans="1:4" x14ac:dyDescent="0.35">
      <c r="A3600" s="68">
        <v>42930</v>
      </c>
      <c r="B3600">
        <v>2459.27</v>
      </c>
      <c r="C3600">
        <v>109.37</v>
      </c>
      <c r="D3600" s="21" t="b" cm="1">
        <f t="array" ref="D3600">A3600=_xlfn.AGGREGATE(14,6,$A$2:$A$4815/((YEAR(A3600)=YEAR($A$2:$A$4815))*(MONTH(A3600)=MONTH($A$2:$A$4815))),1)</f>
        <v>0</v>
      </c>
    </row>
    <row r="3601" spans="1:4" x14ac:dyDescent="0.35">
      <c r="A3601" s="68">
        <v>42933</v>
      </c>
      <c r="B3601">
        <v>2459.14</v>
      </c>
      <c r="C3601">
        <v>109.42</v>
      </c>
      <c r="D3601" s="21" t="b" cm="1">
        <f t="array" ref="D3601">A3601=_xlfn.AGGREGATE(14,6,$A$2:$A$4815/((YEAR(A3601)=YEAR($A$2:$A$4815))*(MONTH(A3601)=MONTH($A$2:$A$4815))),1)</f>
        <v>0</v>
      </c>
    </row>
    <row r="3602" spans="1:4" x14ac:dyDescent="0.35">
      <c r="A3602" s="68">
        <v>42934</v>
      </c>
      <c r="B3602">
        <v>2460.61</v>
      </c>
      <c r="C3602">
        <v>109.67</v>
      </c>
      <c r="D3602" s="21" t="b" cm="1">
        <f t="array" ref="D3602">A3602=_xlfn.AGGREGATE(14,6,$A$2:$A$4815/((YEAR(A3602)=YEAR($A$2:$A$4815))*(MONTH(A3602)=MONTH($A$2:$A$4815))),1)</f>
        <v>0</v>
      </c>
    </row>
    <row r="3603" spans="1:4" x14ac:dyDescent="0.35">
      <c r="A3603" s="68">
        <v>42935</v>
      </c>
      <c r="B3603">
        <v>2473.83</v>
      </c>
      <c r="C3603">
        <v>109.7</v>
      </c>
      <c r="D3603" s="21" t="b" cm="1">
        <f t="array" ref="D3603">A3603=_xlfn.AGGREGATE(14,6,$A$2:$A$4815/((YEAR(A3603)=YEAR($A$2:$A$4815))*(MONTH(A3603)=MONTH($A$2:$A$4815))),1)</f>
        <v>0</v>
      </c>
    </row>
    <row r="3604" spans="1:4" x14ac:dyDescent="0.35">
      <c r="A3604" s="68">
        <v>42936</v>
      </c>
      <c r="B3604">
        <v>2473.4499999999998</v>
      </c>
      <c r="C3604">
        <v>109.73</v>
      </c>
      <c r="D3604" s="21" t="b" cm="1">
        <f t="array" ref="D3604">A3604=_xlfn.AGGREGATE(14,6,$A$2:$A$4815/((YEAR(A3604)=YEAR($A$2:$A$4815))*(MONTH(A3604)=MONTH($A$2:$A$4815))),1)</f>
        <v>0</v>
      </c>
    </row>
    <row r="3605" spans="1:4" x14ac:dyDescent="0.35">
      <c r="A3605" s="68">
        <v>42937</v>
      </c>
      <c r="B3605">
        <v>2472.54</v>
      </c>
      <c r="C3605">
        <v>109.92</v>
      </c>
      <c r="D3605" s="21" t="b" cm="1">
        <f t="array" ref="D3605">A3605=_xlfn.AGGREGATE(14,6,$A$2:$A$4815/((YEAR(A3605)=YEAR($A$2:$A$4815))*(MONTH(A3605)=MONTH($A$2:$A$4815))),1)</f>
        <v>0</v>
      </c>
    </row>
    <row r="3606" spans="1:4" x14ac:dyDescent="0.35">
      <c r="A3606" s="68">
        <v>42940</v>
      </c>
      <c r="B3606">
        <v>2469.91</v>
      </c>
      <c r="C3606">
        <v>109.82</v>
      </c>
      <c r="D3606" s="21" t="b" cm="1">
        <f t="array" ref="D3606">A3606=_xlfn.AGGREGATE(14,6,$A$2:$A$4815/((YEAR(A3606)=YEAR($A$2:$A$4815))*(MONTH(A3606)=MONTH($A$2:$A$4815))),1)</f>
        <v>0</v>
      </c>
    </row>
    <row r="3607" spans="1:4" x14ac:dyDescent="0.35">
      <c r="A3607" s="68">
        <v>42941</v>
      </c>
      <c r="B3607">
        <v>2477.13</v>
      </c>
      <c r="C3607">
        <v>109.43</v>
      </c>
      <c r="D3607" s="21" t="b" cm="1">
        <f t="array" ref="D3607">A3607=_xlfn.AGGREGATE(14,6,$A$2:$A$4815/((YEAR(A3607)=YEAR($A$2:$A$4815))*(MONTH(A3607)=MONTH($A$2:$A$4815))),1)</f>
        <v>0</v>
      </c>
    </row>
    <row r="3608" spans="1:4" x14ac:dyDescent="0.35">
      <c r="A3608" s="68">
        <v>42942</v>
      </c>
      <c r="B3608">
        <v>2477.83</v>
      </c>
      <c r="C3608">
        <v>109.64</v>
      </c>
      <c r="D3608" s="21" t="b" cm="1">
        <f t="array" ref="D3608">A3608=_xlfn.AGGREGATE(14,6,$A$2:$A$4815/((YEAR(A3608)=YEAR($A$2:$A$4815))*(MONTH(A3608)=MONTH($A$2:$A$4815))),1)</f>
        <v>0</v>
      </c>
    </row>
    <row r="3609" spans="1:4" x14ac:dyDescent="0.35">
      <c r="A3609" s="68">
        <v>42943</v>
      </c>
      <c r="B3609">
        <v>2475.42</v>
      </c>
      <c r="C3609">
        <v>109.48</v>
      </c>
      <c r="D3609" s="21" t="b" cm="1">
        <f t="array" ref="D3609">A3609=_xlfn.AGGREGATE(14,6,$A$2:$A$4815/((YEAR(A3609)=YEAR($A$2:$A$4815))*(MONTH(A3609)=MONTH($A$2:$A$4815))),1)</f>
        <v>0</v>
      </c>
    </row>
    <row r="3610" spans="1:4" x14ac:dyDescent="0.35">
      <c r="A3610" s="68">
        <v>42944</v>
      </c>
      <c r="B3610">
        <v>2472.1</v>
      </c>
      <c r="C3610">
        <v>109.7</v>
      </c>
      <c r="D3610" s="21" t="b" cm="1">
        <f t="array" ref="D3610">A3610=_xlfn.AGGREGATE(14,6,$A$2:$A$4815/((YEAR(A3610)=YEAR($A$2:$A$4815))*(MONTH(A3610)=MONTH($A$2:$A$4815))),1)</f>
        <v>0</v>
      </c>
    </row>
    <row r="3611" spans="1:4" x14ac:dyDescent="0.35">
      <c r="A3611" s="68">
        <v>42947</v>
      </c>
      <c r="B3611">
        <v>2470.3000000000002</v>
      </c>
      <c r="C3611">
        <v>109.65</v>
      </c>
      <c r="D3611" s="21" t="b" cm="1">
        <f t="array" ref="D3611">A3611=_xlfn.AGGREGATE(14,6,$A$2:$A$4815/((YEAR(A3611)=YEAR($A$2:$A$4815))*(MONTH(A3611)=MONTH($A$2:$A$4815))),1)</f>
        <v>1</v>
      </c>
    </row>
    <row r="3612" spans="1:4" x14ac:dyDescent="0.35">
      <c r="A3612" s="68">
        <v>42948</v>
      </c>
      <c r="B3612">
        <v>2476.35</v>
      </c>
      <c r="C3612">
        <v>109.72</v>
      </c>
      <c r="D3612" s="21" t="b" cm="1">
        <f t="array" ref="D3612">A3612=_xlfn.AGGREGATE(14,6,$A$2:$A$4815/((YEAR(A3612)=YEAR($A$2:$A$4815))*(MONTH(A3612)=MONTH($A$2:$A$4815))),1)</f>
        <v>0</v>
      </c>
    </row>
    <row r="3613" spans="1:4" x14ac:dyDescent="0.35">
      <c r="A3613" s="68">
        <v>42949</v>
      </c>
      <c r="B3613">
        <v>2477.5700000000002</v>
      </c>
      <c r="C3613">
        <v>109.64</v>
      </c>
      <c r="D3613" s="21" t="b" cm="1">
        <f t="array" ref="D3613">A3613=_xlfn.AGGREGATE(14,6,$A$2:$A$4815/((YEAR(A3613)=YEAR($A$2:$A$4815))*(MONTH(A3613)=MONTH($A$2:$A$4815))),1)</f>
        <v>0</v>
      </c>
    </row>
    <row r="3614" spans="1:4" x14ac:dyDescent="0.35">
      <c r="A3614" s="68">
        <v>42950</v>
      </c>
      <c r="B3614">
        <v>2472.16</v>
      </c>
      <c r="C3614">
        <v>109.86</v>
      </c>
      <c r="D3614" s="21" t="b" cm="1">
        <f t="array" ref="D3614">A3614=_xlfn.AGGREGATE(14,6,$A$2:$A$4815/((YEAR(A3614)=YEAR($A$2:$A$4815))*(MONTH(A3614)=MONTH($A$2:$A$4815))),1)</f>
        <v>0</v>
      </c>
    </row>
    <row r="3615" spans="1:4" x14ac:dyDescent="0.35">
      <c r="A3615" s="68">
        <v>42951</v>
      </c>
      <c r="B3615">
        <v>2476.83</v>
      </c>
      <c r="C3615">
        <v>109.68</v>
      </c>
      <c r="D3615" s="21" t="b" cm="1">
        <f t="array" ref="D3615">A3615=_xlfn.AGGREGATE(14,6,$A$2:$A$4815/((YEAR(A3615)=YEAR($A$2:$A$4815))*(MONTH(A3615)=MONTH($A$2:$A$4815))),1)</f>
        <v>0</v>
      </c>
    </row>
    <row r="3616" spans="1:4" x14ac:dyDescent="0.35">
      <c r="A3616" s="68">
        <v>42954</v>
      </c>
      <c r="B3616">
        <v>2480.91</v>
      </c>
      <c r="C3616">
        <v>109.67</v>
      </c>
      <c r="D3616" s="21" t="b" cm="1">
        <f t="array" ref="D3616">A3616=_xlfn.AGGREGATE(14,6,$A$2:$A$4815/((YEAR(A3616)=YEAR($A$2:$A$4815))*(MONTH(A3616)=MONTH($A$2:$A$4815))),1)</f>
        <v>0</v>
      </c>
    </row>
    <row r="3617" spans="1:4" x14ac:dyDescent="0.35">
      <c r="A3617" s="68">
        <v>42955</v>
      </c>
      <c r="B3617">
        <v>2474.92</v>
      </c>
      <c r="C3617">
        <v>109.57</v>
      </c>
      <c r="D3617" s="21" t="b" cm="1">
        <f t="array" ref="D3617">A3617=_xlfn.AGGREGATE(14,6,$A$2:$A$4815/((YEAR(A3617)=YEAR($A$2:$A$4815))*(MONTH(A3617)=MONTH($A$2:$A$4815))),1)</f>
        <v>0</v>
      </c>
    </row>
    <row r="3618" spans="1:4" x14ac:dyDescent="0.35">
      <c r="A3618" s="68">
        <v>42956</v>
      </c>
      <c r="B3618">
        <v>2474.02</v>
      </c>
      <c r="C3618">
        <v>109.67</v>
      </c>
      <c r="D3618" s="21" t="b" cm="1">
        <f t="array" ref="D3618">A3618=_xlfn.AGGREGATE(14,6,$A$2:$A$4815/((YEAR(A3618)=YEAR($A$2:$A$4815))*(MONTH(A3618)=MONTH($A$2:$A$4815))),1)</f>
        <v>0</v>
      </c>
    </row>
    <row r="3619" spans="1:4" x14ac:dyDescent="0.35">
      <c r="A3619" s="68">
        <v>42957</v>
      </c>
      <c r="B3619">
        <v>2438.21</v>
      </c>
      <c r="C3619">
        <v>109.78</v>
      </c>
      <c r="D3619" s="21" t="b" cm="1">
        <f t="array" ref="D3619">A3619=_xlfn.AGGREGATE(14,6,$A$2:$A$4815/((YEAR(A3619)=YEAR($A$2:$A$4815))*(MONTH(A3619)=MONTH($A$2:$A$4815))),1)</f>
        <v>0</v>
      </c>
    </row>
    <row r="3620" spans="1:4" x14ac:dyDescent="0.35">
      <c r="A3620" s="68">
        <v>42958</v>
      </c>
      <c r="B3620">
        <v>2441.3200000000002</v>
      </c>
      <c r="C3620">
        <v>109.87</v>
      </c>
      <c r="D3620" s="21" t="b" cm="1">
        <f t="array" ref="D3620">A3620=_xlfn.AGGREGATE(14,6,$A$2:$A$4815/((YEAR(A3620)=YEAR($A$2:$A$4815))*(MONTH(A3620)=MONTH($A$2:$A$4815))),1)</f>
        <v>0</v>
      </c>
    </row>
    <row r="3621" spans="1:4" x14ac:dyDescent="0.35">
      <c r="A3621" s="68">
        <v>42961</v>
      </c>
      <c r="B3621">
        <v>2465.84</v>
      </c>
      <c r="C3621">
        <v>109.82</v>
      </c>
      <c r="D3621" s="21" t="b" cm="1">
        <f t="array" ref="D3621">A3621=_xlfn.AGGREGATE(14,6,$A$2:$A$4815/((YEAR(A3621)=YEAR($A$2:$A$4815))*(MONTH(A3621)=MONTH($A$2:$A$4815))),1)</f>
        <v>0</v>
      </c>
    </row>
    <row r="3622" spans="1:4" x14ac:dyDescent="0.35">
      <c r="A3622" s="68">
        <v>42962</v>
      </c>
      <c r="B3622">
        <v>2464.61</v>
      </c>
      <c r="C3622">
        <v>109.66</v>
      </c>
      <c r="D3622" s="21" t="b" cm="1">
        <f t="array" ref="D3622">A3622=_xlfn.AGGREGATE(14,6,$A$2:$A$4815/((YEAR(A3622)=YEAR($A$2:$A$4815))*(MONTH(A3622)=MONTH($A$2:$A$4815))),1)</f>
        <v>0</v>
      </c>
    </row>
    <row r="3623" spans="1:4" x14ac:dyDescent="0.35">
      <c r="A3623" s="68">
        <v>42963</v>
      </c>
      <c r="B3623">
        <v>2468.11</v>
      </c>
      <c r="C3623">
        <v>109.86</v>
      </c>
      <c r="D3623" s="21" t="b" cm="1">
        <f t="array" ref="D3623">A3623=_xlfn.AGGREGATE(14,6,$A$2:$A$4815/((YEAR(A3623)=YEAR($A$2:$A$4815))*(MONTH(A3623)=MONTH($A$2:$A$4815))),1)</f>
        <v>0</v>
      </c>
    </row>
    <row r="3624" spans="1:4" x14ac:dyDescent="0.35">
      <c r="A3624" s="68">
        <v>42964</v>
      </c>
      <c r="B3624">
        <v>2430.0100000000002</v>
      </c>
      <c r="C3624">
        <v>110.02</v>
      </c>
      <c r="D3624" s="21" t="b" cm="1">
        <f t="array" ref="D3624">A3624=_xlfn.AGGREGATE(14,6,$A$2:$A$4815/((YEAR(A3624)=YEAR($A$2:$A$4815))*(MONTH(A3624)=MONTH($A$2:$A$4815))),1)</f>
        <v>0</v>
      </c>
    </row>
    <row r="3625" spans="1:4" x14ac:dyDescent="0.35">
      <c r="A3625" s="68">
        <v>42965</v>
      </c>
      <c r="B3625">
        <v>2425.5500000000002</v>
      </c>
      <c r="C3625">
        <v>109.95</v>
      </c>
      <c r="D3625" s="21" t="b" cm="1">
        <f t="array" ref="D3625">A3625=_xlfn.AGGREGATE(14,6,$A$2:$A$4815/((YEAR(A3625)=YEAR($A$2:$A$4815))*(MONTH(A3625)=MONTH($A$2:$A$4815))),1)</f>
        <v>0</v>
      </c>
    </row>
    <row r="3626" spans="1:4" x14ac:dyDescent="0.35">
      <c r="A3626" s="68">
        <v>42968</v>
      </c>
      <c r="B3626">
        <v>2428.37</v>
      </c>
      <c r="C3626">
        <v>110.03</v>
      </c>
      <c r="D3626" s="21" t="b" cm="1">
        <f t="array" ref="D3626">A3626=_xlfn.AGGREGATE(14,6,$A$2:$A$4815/((YEAR(A3626)=YEAR($A$2:$A$4815))*(MONTH(A3626)=MONTH($A$2:$A$4815))),1)</f>
        <v>0</v>
      </c>
    </row>
    <row r="3627" spans="1:4" x14ac:dyDescent="0.35">
      <c r="A3627" s="68">
        <v>42969</v>
      </c>
      <c r="B3627">
        <v>2452.5100000000002</v>
      </c>
      <c r="C3627">
        <v>109.93</v>
      </c>
      <c r="D3627" s="21" t="b" cm="1">
        <f t="array" ref="D3627">A3627=_xlfn.AGGREGATE(14,6,$A$2:$A$4815/((YEAR(A3627)=YEAR($A$2:$A$4815))*(MONTH(A3627)=MONTH($A$2:$A$4815))),1)</f>
        <v>0</v>
      </c>
    </row>
    <row r="3628" spans="1:4" x14ac:dyDescent="0.35">
      <c r="A3628" s="68">
        <v>42970</v>
      </c>
      <c r="B3628">
        <v>2444.04</v>
      </c>
      <c r="C3628">
        <v>110.18</v>
      </c>
      <c r="D3628" s="21" t="b" cm="1">
        <f t="array" ref="D3628">A3628=_xlfn.AGGREGATE(14,6,$A$2:$A$4815/((YEAR(A3628)=YEAR($A$2:$A$4815))*(MONTH(A3628)=MONTH($A$2:$A$4815))),1)</f>
        <v>0</v>
      </c>
    </row>
    <row r="3629" spans="1:4" x14ac:dyDescent="0.35">
      <c r="A3629" s="68">
        <v>42971</v>
      </c>
      <c r="B3629">
        <v>2438.9699999999998</v>
      </c>
      <c r="C3629">
        <v>110.04</v>
      </c>
      <c r="D3629" s="21" t="b" cm="1">
        <f t="array" ref="D3629">A3629=_xlfn.AGGREGATE(14,6,$A$2:$A$4815/((YEAR(A3629)=YEAR($A$2:$A$4815))*(MONTH(A3629)=MONTH($A$2:$A$4815))),1)</f>
        <v>0</v>
      </c>
    </row>
    <row r="3630" spans="1:4" x14ac:dyDescent="0.35">
      <c r="A3630" s="68">
        <v>42972</v>
      </c>
      <c r="B3630">
        <v>2443.0500000000002</v>
      </c>
      <c r="C3630">
        <v>110.12</v>
      </c>
      <c r="D3630" s="21" t="b" cm="1">
        <f t="array" ref="D3630">A3630=_xlfn.AGGREGATE(14,6,$A$2:$A$4815/((YEAR(A3630)=YEAR($A$2:$A$4815))*(MONTH(A3630)=MONTH($A$2:$A$4815))),1)</f>
        <v>0</v>
      </c>
    </row>
    <row r="3631" spans="1:4" x14ac:dyDescent="0.35">
      <c r="A3631" s="68">
        <v>42975</v>
      </c>
      <c r="B3631">
        <v>2444.2399999999998</v>
      </c>
      <c r="C3631">
        <v>110.16</v>
      </c>
      <c r="D3631" s="21" t="b" cm="1">
        <f t="array" ref="D3631">A3631=_xlfn.AGGREGATE(14,6,$A$2:$A$4815/((YEAR(A3631)=YEAR($A$2:$A$4815))*(MONTH(A3631)=MONTH($A$2:$A$4815))),1)</f>
        <v>0</v>
      </c>
    </row>
    <row r="3632" spans="1:4" x14ac:dyDescent="0.35">
      <c r="A3632" s="68">
        <v>42976</v>
      </c>
      <c r="B3632">
        <v>2446.3000000000002</v>
      </c>
      <c r="C3632">
        <v>110.32</v>
      </c>
      <c r="D3632" s="21" t="b" cm="1">
        <f t="array" ref="D3632">A3632=_xlfn.AGGREGATE(14,6,$A$2:$A$4815/((YEAR(A3632)=YEAR($A$2:$A$4815))*(MONTH(A3632)=MONTH($A$2:$A$4815))),1)</f>
        <v>0</v>
      </c>
    </row>
    <row r="3633" spans="1:4" x14ac:dyDescent="0.35">
      <c r="A3633" s="68">
        <v>42977</v>
      </c>
      <c r="B3633">
        <v>2457.59</v>
      </c>
      <c r="C3633">
        <v>110.3</v>
      </c>
      <c r="D3633" s="21" t="b" cm="1">
        <f t="array" ref="D3633">A3633=_xlfn.AGGREGATE(14,6,$A$2:$A$4815/((YEAR(A3633)=YEAR($A$2:$A$4815))*(MONTH(A3633)=MONTH($A$2:$A$4815))),1)</f>
        <v>0</v>
      </c>
    </row>
    <row r="3634" spans="1:4" x14ac:dyDescent="0.35">
      <c r="A3634" s="68">
        <v>42978</v>
      </c>
      <c r="B3634">
        <v>2471.65</v>
      </c>
      <c r="C3634">
        <v>110.45</v>
      </c>
      <c r="D3634" s="21" t="b" cm="1">
        <f t="array" ref="D3634">A3634=_xlfn.AGGREGATE(14,6,$A$2:$A$4815/((YEAR(A3634)=YEAR($A$2:$A$4815))*(MONTH(A3634)=MONTH($A$2:$A$4815))),1)</f>
        <v>1</v>
      </c>
    </row>
    <row r="3635" spans="1:4" x14ac:dyDescent="0.35">
      <c r="A3635" s="68">
        <v>42979</v>
      </c>
      <c r="B3635">
        <v>2476.5500000000002</v>
      </c>
      <c r="C3635">
        <v>109.97</v>
      </c>
      <c r="D3635" s="21" t="b" cm="1">
        <f t="array" ref="D3635">A3635=_xlfn.AGGREGATE(14,6,$A$2:$A$4815/((YEAR(A3635)=YEAR($A$2:$A$4815))*(MONTH(A3635)=MONTH($A$2:$A$4815))),1)</f>
        <v>0</v>
      </c>
    </row>
    <row r="3636" spans="1:4" x14ac:dyDescent="0.35">
      <c r="A3636" s="68">
        <v>42982</v>
      </c>
      <c r="B3636">
        <v>2476.5500000000002</v>
      </c>
      <c r="C3636">
        <v>109.97</v>
      </c>
      <c r="D3636" s="21" t="b" cm="1">
        <f t="array" ref="D3636">A3636=_xlfn.AGGREGATE(14,6,$A$2:$A$4815/((YEAR(A3636)=YEAR($A$2:$A$4815))*(MONTH(A3636)=MONTH($A$2:$A$4815))),1)</f>
        <v>0</v>
      </c>
    </row>
    <row r="3637" spans="1:4" x14ac:dyDescent="0.35">
      <c r="A3637" s="68">
        <v>42983</v>
      </c>
      <c r="B3637">
        <v>2457.85</v>
      </c>
      <c r="C3637">
        <v>110.42</v>
      </c>
      <c r="D3637" s="21" t="b" cm="1">
        <f t="array" ref="D3637">A3637=_xlfn.AGGREGATE(14,6,$A$2:$A$4815/((YEAR(A3637)=YEAR($A$2:$A$4815))*(MONTH(A3637)=MONTH($A$2:$A$4815))),1)</f>
        <v>0</v>
      </c>
    </row>
    <row r="3638" spans="1:4" x14ac:dyDescent="0.35">
      <c r="A3638" s="68">
        <v>42984</v>
      </c>
      <c r="B3638">
        <v>2465.54</v>
      </c>
      <c r="C3638">
        <v>110.3</v>
      </c>
      <c r="D3638" s="21" t="b" cm="1">
        <f t="array" ref="D3638">A3638=_xlfn.AGGREGATE(14,6,$A$2:$A$4815/((YEAR(A3638)=YEAR($A$2:$A$4815))*(MONTH(A3638)=MONTH($A$2:$A$4815))),1)</f>
        <v>0</v>
      </c>
    </row>
    <row r="3639" spans="1:4" x14ac:dyDescent="0.35">
      <c r="A3639" s="68">
        <v>42985</v>
      </c>
      <c r="B3639">
        <v>2465.1</v>
      </c>
      <c r="C3639">
        <v>110.57</v>
      </c>
      <c r="D3639" s="21" t="b" cm="1">
        <f t="array" ref="D3639">A3639=_xlfn.AGGREGATE(14,6,$A$2:$A$4815/((YEAR(A3639)=YEAR($A$2:$A$4815))*(MONTH(A3639)=MONTH($A$2:$A$4815))),1)</f>
        <v>0</v>
      </c>
    </row>
    <row r="3640" spans="1:4" x14ac:dyDescent="0.35">
      <c r="A3640" s="68">
        <v>42986</v>
      </c>
      <c r="B3640">
        <v>2461.4299999999998</v>
      </c>
      <c r="C3640">
        <v>110.44</v>
      </c>
      <c r="D3640" s="21" t="b" cm="1">
        <f t="array" ref="D3640">A3640=_xlfn.AGGREGATE(14,6,$A$2:$A$4815/((YEAR(A3640)=YEAR($A$2:$A$4815))*(MONTH(A3640)=MONTH($A$2:$A$4815))),1)</f>
        <v>0</v>
      </c>
    </row>
    <row r="3641" spans="1:4" x14ac:dyDescent="0.35">
      <c r="A3641" s="68">
        <v>42989</v>
      </c>
      <c r="B3641">
        <v>2488.11</v>
      </c>
      <c r="C3641">
        <v>110.14</v>
      </c>
      <c r="D3641" s="21" t="b" cm="1">
        <f t="array" ref="D3641">A3641=_xlfn.AGGREGATE(14,6,$A$2:$A$4815/((YEAR(A3641)=YEAR($A$2:$A$4815))*(MONTH(A3641)=MONTH($A$2:$A$4815))),1)</f>
        <v>0</v>
      </c>
    </row>
    <row r="3642" spans="1:4" x14ac:dyDescent="0.35">
      <c r="A3642" s="68">
        <v>42990</v>
      </c>
      <c r="B3642">
        <v>2496.48</v>
      </c>
      <c r="C3642">
        <v>109.98</v>
      </c>
      <c r="D3642" s="21" t="b" cm="1">
        <f t="array" ref="D3642">A3642=_xlfn.AGGREGATE(14,6,$A$2:$A$4815/((YEAR(A3642)=YEAR($A$2:$A$4815))*(MONTH(A3642)=MONTH($A$2:$A$4815))),1)</f>
        <v>0</v>
      </c>
    </row>
    <row r="3643" spans="1:4" x14ac:dyDescent="0.35">
      <c r="A3643" s="68">
        <v>42991</v>
      </c>
      <c r="B3643">
        <v>2498.37</v>
      </c>
      <c r="C3643">
        <v>109.87</v>
      </c>
      <c r="D3643" s="21" t="b" cm="1">
        <f t="array" ref="D3643">A3643=_xlfn.AGGREGATE(14,6,$A$2:$A$4815/((YEAR(A3643)=YEAR($A$2:$A$4815))*(MONTH(A3643)=MONTH($A$2:$A$4815))),1)</f>
        <v>0</v>
      </c>
    </row>
    <row r="3644" spans="1:4" x14ac:dyDescent="0.35">
      <c r="A3644" s="68">
        <v>42992</v>
      </c>
      <c r="B3644">
        <v>2495.62</v>
      </c>
      <c r="C3644">
        <v>109.93</v>
      </c>
      <c r="D3644" s="21" t="b" cm="1">
        <f t="array" ref="D3644">A3644=_xlfn.AGGREGATE(14,6,$A$2:$A$4815/((YEAR(A3644)=YEAR($A$2:$A$4815))*(MONTH(A3644)=MONTH($A$2:$A$4815))),1)</f>
        <v>0</v>
      </c>
    </row>
    <row r="3645" spans="1:4" x14ac:dyDescent="0.35">
      <c r="A3645" s="68">
        <v>42993</v>
      </c>
      <c r="B3645">
        <v>2500.23</v>
      </c>
      <c r="C3645">
        <v>109.91</v>
      </c>
      <c r="D3645" s="21" t="b" cm="1">
        <f t="array" ref="D3645">A3645=_xlfn.AGGREGATE(14,6,$A$2:$A$4815/((YEAR(A3645)=YEAR($A$2:$A$4815))*(MONTH(A3645)=MONTH($A$2:$A$4815))),1)</f>
        <v>0</v>
      </c>
    </row>
    <row r="3646" spans="1:4" x14ac:dyDescent="0.35">
      <c r="A3646" s="68">
        <v>42996</v>
      </c>
      <c r="B3646">
        <v>2503.87</v>
      </c>
      <c r="C3646">
        <v>109.86</v>
      </c>
      <c r="D3646" s="21" t="b" cm="1">
        <f t="array" ref="D3646">A3646=_xlfn.AGGREGATE(14,6,$A$2:$A$4815/((YEAR(A3646)=YEAR($A$2:$A$4815))*(MONTH(A3646)=MONTH($A$2:$A$4815))),1)</f>
        <v>0</v>
      </c>
    </row>
    <row r="3647" spans="1:4" x14ac:dyDescent="0.35">
      <c r="A3647" s="68">
        <v>42997</v>
      </c>
      <c r="B3647">
        <v>2506.65</v>
      </c>
      <c r="C3647">
        <v>109.8</v>
      </c>
      <c r="D3647" s="21" t="b" cm="1">
        <f t="array" ref="D3647">A3647=_xlfn.AGGREGATE(14,6,$A$2:$A$4815/((YEAR(A3647)=YEAR($A$2:$A$4815))*(MONTH(A3647)=MONTH($A$2:$A$4815))),1)</f>
        <v>0</v>
      </c>
    </row>
    <row r="3648" spans="1:4" x14ac:dyDescent="0.35">
      <c r="A3648" s="68">
        <v>42998</v>
      </c>
      <c r="B3648">
        <v>2508.2399999999998</v>
      </c>
      <c r="C3648">
        <v>109.71</v>
      </c>
      <c r="D3648" s="21" t="b" cm="1">
        <f t="array" ref="D3648">A3648=_xlfn.AGGREGATE(14,6,$A$2:$A$4815/((YEAR(A3648)=YEAR($A$2:$A$4815))*(MONTH(A3648)=MONTH($A$2:$A$4815))),1)</f>
        <v>0</v>
      </c>
    </row>
    <row r="3649" spans="1:4" x14ac:dyDescent="0.35">
      <c r="A3649" s="68">
        <v>42999</v>
      </c>
      <c r="B3649">
        <v>2500.6</v>
      </c>
      <c r="C3649">
        <v>109.69</v>
      </c>
      <c r="D3649" s="21" t="b" cm="1">
        <f t="array" ref="D3649">A3649=_xlfn.AGGREGATE(14,6,$A$2:$A$4815/((YEAR(A3649)=YEAR($A$2:$A$4815))*(MONTH(A3649)=MONTH($A$2:$A$4815))),1)</f>
        <v>0</v>
      </c>
    </row>
    <row r="3650" spans="1:4" x14ac:dyDescent="0.35">
      <c r="A3650" s="68">
        <v>43000</v>
      </c>
      <c r="B3650">
        <v>2502.2199999999998</v>
      </c>
      <c r="C3650">
        <v>109.77</v>
      </c>
      <c r="D3650" s="21" t="b" cm="1">
        <f t="array" ref="D3650">A3650=_xlfn.AGGREGATE(14,6,$A$2:$A$4815/((YEAR(A3650)=YEAR($A$2:$A$4815))*(MONTH(A3650)=MONTH($A$2:$A$4815))),1)</f>
        <v>0</v>
      </c>
    </row>
    <row r="3651" spans="1:4" x14ac:dyDescent="0.35">
      <c r="A3651" s="68">
        <v>43003</v>
      </c>
      <c r="B3651">
        <v>2496.66</v>
      </c>
      <c r="C3651">
        <v>110.03</v>
      </c>
      <c r="D3651" s="21" t="b" cm="1">
        <f t="array" ref="D3651">A3651=_xlfn.AGGREGATE(14,6,$A$2:$A$4815/((YEAR(A3651)=YEAR($A$2:$A$4815))*(MONTH(A3651)=MONTH($A$2:$A$4815))),1)</f>
        <v>0</v>
      </c>
    </row>
    <row r="3652" spans="1:4" x14ac:dyDescent="0.35">
      <c r="A3652" s="68">
        <v>43004</v>
      </c>
      <c r="B3652">
        <v>2496.84</v>
      </c>
      <c r="C3652">
        <v>109.99</v>
      </c>
      <c r="D3652" s="21" t="b" cm="1">
        <f t="array" ref="D3652">A3652=_xlfn.AGGREGATE(14,6,$A$2:$A$4815/((YEAR(A3652)=YEAR($A$2:$A$4815))*(MONTH(A3652)=MONTH($A$2:$A$4815))),1)</f>
        <v>0</v>
      </c>
    </row>
    <row r="3653" spans="1:4" x14ac:dyDescent="0.35">
      <c r="A3653" s="68">
        <v>43005</v>
      </c>
      <c r="B3653">
        <v>2507.04</v>
      </c>
      <c r="C3653">
        <v>109.67</v>
      </c>
      <c r="D3653" s="21" t="b" cm="1">
        <f t="array" ref="D3653">A3653=_xlfn.AGGREGATE(14,6,$A$2:$A$4815/((YEAR(A3653)=YEAR($A$2:$A$4815))*(MONTH(A3653)=MONTH($A$2:$A$4815))),1)</f>
        <v>0</v>
      </c>
    </row>
    <row r="3654" spans="1:4" x14ac:dyDescent="0.35">
      <c r="A3654" s="68">
        <v>43006</v>
      </c>
      <c r="B3654">
        <v>2510.06</v>
      </c>
      <c r="C3654">
        <v>109.68</v>
      </c>
      <c r="D3654" s="21" t="b" cm="1">
        <f t="array" ref="D3654">A3654=_xlfn.AGGREGATE(14,6,$A$2:$A$4815/((YEAR(A3654)=YEAR($A$2:$A$4815))*(MONTH(A3654)=MONTH($A$2:$A$4815))),1)</f>
        <v>0</v>
      </c>
    </row>
    <row r="3655" spans="1:4" x14ac:dyDescent="0.35">
      <c r="A3655" s="68">
        <v>43007</v>
      </c>
      <c r="B3655">
        <v>2519.36</v>
      </c>
      <c r="C3655">
        <v>109.59</v>
      </c>
      <c r="D3655" s="21" t="b" cm="1">
        <f t="array" ref="D3655">A3655=_xlfn.AGGREGATE(14,6,$A$2:$A$4815/((YEAR(A3655)=YEAR($A$2:$A$4815))*(MONTH(A3655)=MONTH($A$2:$A$4815))),1)</f>
        <v>1</v>
      </c>
    </row>
    <row r="3656" spans="1:4" x14ac:dyDescent="0.35">
      <c r="A3656" s="68">
        <v>43010</v>
      </c>
      <c r="B3656">
        <v>2529.12</v>
      </c>
      <c r="C3656">
        <v>109.43</v>
      </c>
      <c r="D3656" s="21" t="b" cm="1">
        <f t="array" ref="D3656">A3656=_xlfn.AGGREGATE(14,6,$A$2:$A$4815/((YEAR(A3656)=YEAR($A$2:$A$4815))*(MONTH(A3656)=MONTH($A$2:$A$4815))),1)</f>
        <v>0</v>
      </c>
    </row>
    <row r="3657" spans="1:4" x14ac:dyDescent="0.35">
      <c r="A3657" s="68">
        <v>43011</v>
      </c>
      <c r="B3657">
        <v>2534.58</v>
      </c>
      <c r="C3657">
        <v>109.52</v>
      </c>
      <c r="D3657" s="21" t="b" cm="1">
        <f t="array" ref="D3657">A3657=_xlfn.AGGREGATE(14,6,$A$2:$A$4815/((YEAR(A3657)=YEAR($A$2:$A$4815))*(MONTH(A3657)=MONTH($A$2:$A$4815))),1)</f>
        <v>0</v>
      </c>
    </row>
    <row r="3658" spans="1:4" x14ac:dyDescent="0.35">
      <c r="A3658" s="68">
        <v>43012</v>
      </c>
      <c r="B3658">
        <v>2537.7399999999998</v>
      </c>
      <c r="C3658">
        <v>109.49</v>
      </c>
      <c r="D3658" s="21" t="b" cm="1">
        <f t="array" ref="D3658">A3658=_xlfn.AGGREGATE(14,6,$A$2:$A$4815/((YEAR(A3658)=YEAR($A$2:$A$4815))*(MONTH(A3658)=MONTH($A$2:$A$4815))),1)</f>
        <v>0</v>
      </c>
    </row>
    <row r="3659" spans="1:4" x14ac:dyDescent="0.35">
      <c r="A3659" s="68">
        <v>43013</v>
      </c>
      <c r="B3659">
        <v>2552.0700000000002</v>
      </c>
      <c r="C3659">
        <v>109.44</v>
      </c>
      <c r="D3659" s="21" t="b" cm="1">
        <f t="array" ref="D3659">A3659=_xlfn.AGGREGATE(14,6,$A$2:$A$4815/((YEAR(A3659)=YEAR($A$2:$A$4815))*(MONTH(A3659)=MONTH($A$2:$A$4815))),1)</f>
        <v>0</v>
      </c>
    </row>
    <row r="3660" spans="1:4" x14ac:dyDescent="0.35">
      <c r="A3660" s="68">
        <v>43014</v>
      </c>
      <c r="B3660">
        <v>2549.33</v>
      </c>
      <c r="C3660">
        <v>109.28</v>
      </c>
      <c r="D3660" s="21" t="b" cm="1">
        <f t="array" ref="D3660">A3660=_xlfn.AGGREGATE(14,6,$A$2:$A$4815/((YEAR(A3660)=YEAR($A$2:$A$4815))*(MONTH(A3660)=MONTH($A$2:$A$4815))),1)</f>
        <v>0</v>
      </c>
    </row>
    <row r="3661" spans="1:4" x14ac:dyDescent="0.35">
      <c r="A3661" s="68">
        <v>43017</v>
      </c>
      <c r="B3661">
        <v>2544.73</v>
      </c>
      <c r="C3661">
        <v>109.43</v>
      </c>
      <c r="D3661" s="21" t="b" cm="1">
        <f t="array" ref="D3661">A3661=_xlfn.AGGREGATE(14,6,$A$2:$A$4815/((YEAR(A3661)=YEAR($A$2:$A$4815))*(MONTH(A3661)=MONTH($A$2:$A$4815))),1)</f>
        <v>0</v>
      </c>
    </row>
    <row r="3662" spans="1:4" x14ac:dyDescent="0.35">
      <c r="A3662" s="68">
        <v>43018</v>
      </c>
      <c r="B3662">
        <v>2550.64</v>
      </c>
      <c r="C3662">
        <v>109.44</v>
      </c>
      <c r="D3662" s="21" t="b" cm="1">
        <f t="array" ref="D3662">A3662=_xlfn.AGGREGATE(14,6,$A$2:$A$4815/((YEAR(A3662)=YEAR($A$2:$A$4815))*(MONTH(A3662)=MONTH($A$2:$A$4815))),1)</f>
        <v>0</v>
      </c>
    </row>
    <row r="3663" spans="1:4" x14ac:dyDescent="0.35">
      <c r="A3663" s="68">
        <v>43019</v>
      </c>
      <c r="B3663">
        <v>2555.2399999999998</v>
      </c>
      <c r="C3663">
        <v>109.46</v>
      </c>
      <c r="D3663" s="21" t="b" cm="1">
        <f t="array" ref="D3663">A3663=_xlfn.AGGREGATE(14,6,$A$2:$A$4815/((YEAR(A3663)=YEAR($A$2:$A$4815))*(MONTH(A3663)=MONTH($A$2:$A$4815))),1)</f>
        <v>0</v>
      </c>
    </row>
    <row r="3664" spans="1:4" x14ac:dyDescent="0.35">
      <c r="A3664" s="68">
        <v>43020</v>
      </c>
      <c r="B3664">
        <v>2550.9299999999998</v>
      </c>
      <c r="C3664">
        <v>109.59</v>
      </c>
      <c r="D3664" s="21" t="b" cm="1">
        <f t="array" ref="D3664">A3664=_xlfn.AGGREGATE(14,6,$A$2:$A$4815/((YEAR(A3664)=YEAR($A$2:$A$4815))*(MONTH(A3664)=MONTH($A$2:$A$4815))),1)</f>
        <v>0</v>
      </c>
    </row>
    <row r="3665" spans="1:4" x14ac:dyDescent="0.35">
      <c r="A3665" s="68">
        <v>43021</v>
      </c>
      <c r="B3665">
        <v>2553.17</v>
      </c>
      <c r="C3665">
        <v>109.86</v>
      </c>
      <c r="D3665" s="21" t="b" cm="1">
        <f t="array" ref="D3665">A3665=_xlfn.AGGREGATE(14,6,$A$2:$A$4815/((YEAR(A3665)=YEAR($A$2:$A$4815))*(MONTH(A3665)=MONTH($A$2:$A$4815))),1)</f>
        <v>0</v>
      </c>
    </row>
    <row r="3666" spans="1:4" x14ac:dyDescent="0.35">
      <c r="A3666" s="68">
        <v>43024</v>
      </c>
      <c r="B3666">
        <v>2557.64</v>
      </c>
      <c r="C3666">
        <v>109.75</v>
      </c>
      <c r="D3666" s="21" t="b" cm="1">
        <f t="array" ref="D3666">A3666=_xlfn.AGGREGATE(14,6,$A$2:$A$4815/((YEAR(A3666)=YEAR($A$2:$A$4815))*(MONTH(A3666)=MONTH($A$2:$A$4815))),1)</f>
        <v>0</v>
      </c>
    </row>
    <row r="3667" spans="1:4" x14ac:dyDescent="0.35">
      <c r="A3667" s="68">
        <v>43025</v>
      </c>
      <c r="B3667">
        <v>2559.36</v>
      </c>
      <c r="C3667">
        <v>109.71</v>
      </c>
      <c r="D3667" s="21" t="b" cm="1">
        <f t="array" ref="D3667">A3667=_xlfn.AGGREGATE(14,6,$A$2:$A$4815/((YEAR(A3667)=YEAR($A$2:$A$4815))*(MONTH(A3667)=MONTH($A$2:$A$4815))),1)</f>
        <v>0</v>
      </c>
    </row>
    <row r="3668" spans="1:4" x14ac:dyDescent="0.35">
      <c r="A3668" s="68">
        <v>43026</v>
      </c>
      <c r="B3668">
        <v>2561.2600000000002</v>
      </c>
      <c r="C3668">
        <v>109.54</v>
      </c>
      <c r="D3668" s="21" t="b" cm="1">
        <f t="array" ref="D3668">A3668=_xlfn.AGGREGATE(14,6,$A$2:$A$4815/((YEAR(A3668)=YEAR($A$2:$A$4815))*(MONTH(A3668)=MONTH($A$2:$A$4815))),1)</f>
        <v>0</v>
      </c>
    </row>
    <row r="3669" spans="1:4" x14ac:dyDescent="0.35">
      <c r="A3669" s="68">
        <v>43027</v>
      </c>
      <c r="B3669">
        <v>2562.1</v>
      </c>
      <c r="C3669">
        <v>109.62</v>
      </c>
      <c r="D3669" s="21" t="b" cm="1">
        <f t="array" ref="D3669">A3669=_xlfn.AGGREGATE(14,6,$A$2:$A$4815/((YEAR(A3669)=YEAR($A$2:$A$4815))*(MONTH(A3669)=MONTH($A$2:$A$4815))),1)</f>
        <v>0</v>
      </c>
    </row>
    <row r="3670" spans="1:4" x14ac:dyDescent="0.35">
      <c r="A3670" s="68">
        <v>43028</v>
      </c>
      <c r="B3670">
        <v>2575.21</v>
      </c>
      <c r="C3670">
        <v>109.3</v>
      </c>
      <c r="D3670" s="21" t="b" cm="1">
        <f t="array" ref="D3670">A3670=_xlfn.AGGREGATE(14,6,$A$2:$A$4815/((YEAR(A3670)=YEAR($A$2:$A$4815))*(MONTH(A3670)=MONTH($A$2:$A$4815))),1)</f>
        <v>0</v>
      </c>
    </row>
    <row r="3671" spans="1:4" x14ac:dyDescent="0.35">
      <c r="A3671" s="68">
        <v>43031</v>
      </c>
      <c r="B3671">
        <v>2564.98</v>
      </c>
      <c r="C3671">
        <v>109.42</v>
      </c>
      <c r="D3671" s="21" t="b" cm="1">
        <f t="array" ref="D3671">A3671=_xlfn.AGGREGATE(14,6,$A$2:$A$4815/((YEAR(A3671)=YEAR($A$2:$A$4815))*(MONTH(A3671)=MONTH($A$2:$A$4815))),1)</f>
        <v>0</v>
      </c>
    </row>
    <row r="3672" spans="1:4" x14ac:dyDescent="0.35">
      <c r="A3672" s="68">
        <v>43032</v>
      </c>
      <c r="B3672">
        <v>2569.13</v>
      </c>
      <c r="C3672">
        <v>109.19</v>
      </c>
      <c r="D3672" s="21" t="b" cm="1">
        <f t="array" ref="D3672">A3672=_xlfn.AGGREGATE(14,6,$A$2:$A$4815/((YEAR(A3672)=YEAR($A$2:$A$4815))*(MONTH(A3672)=MONTH($A$2:$A$4815))),1)</f>
        <v>0</v>
      </c>
    </row>
    <row r="3673" spans="1:4" x14ac:dyDescent="0.35">
      <c r="A3673" s="68">
        <v>43033</v>
      </c>
      <c r="B3673">
        <v>2557.15</v>
      </c>
      <c r="C3673">
        <v>109.12</v>
      </c>
      <c r="D3673" s="21" t="b" cm="1">
        <f t="array" ref="D3673">A3673=_xlfn.AGGREGATE(14,6,$A$2:$A$4815/((YEAR(A3673)=YEAR($A$2:$A$4815))*(MONTH(A3673)=MONTH($A$2:$A$4815))),1)</f>
        <v>0</v>
      </c>
    </row>
    <row r="3674" spans="1:4" x14ac:dyDescent="0.35">
      <c r="A3674" s="68">
        <v>43034</v>
      </c>
      <c r="B3674">
        <v>2560.4</v>
      </c>
      <c r="C3674">
        <v>109</v>
      </c>
      <c r="D3674" s="21" t="b" cm="1">
        <f t="array" ref="D3674">A3674=_xlfn.AGGREGATE(14,6,$A$2:$A$4815/((YEAR(A3674)=YEAR($A$2:$A$4815))*(MONTH(A3674)=MONTH($A$2:$A$4815))),1)</f>
        <v>0</v>
      </c>
    </row>
    <row r="3675" spans="1:4" x14ac:dyDescent="0.35">
      <c r="A3675" s="68">
        <v>43035</v>
      </c>
      <c r="B3675">
        <v>2581.0700000000002</v>
      </c>
      <c r="C3675">
        <v>109.24</v>
      </c>
      <c r="D3675" s="21" t="b" cm="1">
        <f t="array" ref="D3675">A3675=_xlfn.AGGREGATE(14,6,$A$2:$A$4815/((YEAR(A3675)=YEAR($A$2:$A$4815))*(MONTH(A3675)=MONTH($A$2:$A$4815))),1)</f>
        <v>0</v>
      </c>
    </row>
    <row r="3676" spans="1:4" x14ac:dyDescent="0.35">
      <c r="A3676" s="68">
        <v>43038</v>
      </c>
      <c r="B3676">
        <v>2572.83</v>
      </c>
      <c r="C3676">
        <v>109.54</v>
      </c>
      <c r="D3676" s="21" t="b" cm="1">
        <f t="array" ref="D3676">A3676=_xlfn.AGGREGATE(14,6,$A$2:$A$4815/((YEAR(A3676)=YEAR($A$2:$A$4815))*(MONTH(A3676)=MONTH($A$2:$A$4815))),1)</f>
        <v>0</v>
      </c>
    </row>
    <row r="3677" spans="1:4" x14ac:dyDescent="0.35">
      <c r="A3677" s="68">
        <v>43039</v>
      </c>
      <c r="B3677">
        <v>2575.2600000000002</v>
      </c>
      <c r="C3677">
        <v>109.47</v>
      </c>
      <c r="D3677" s="21" t="b" cm="1">
        <f t="array" ref="D3677">A3677=_xlfn.AGGREGATE(14,6,$A$2:$A$4815/((YEAR(A3677)=YEAR($A$2:$A$4815))*(MONTH(A3677)=MONTH($A$2:$A$4815))),1)</f>
        <v>1</v>
      </c>
    </row>
    <row r="3678" spans="1:4" x14ac:dyDescent="0.35">
      <c r="A3678" s="68">
        <v>43040</v>
      </c>
      <c r="B3678">
        <v>2579.36</v>
      </c>
      <c r="C3678">
        <v>109.29</v>
      </c>
      <c r="D3678" s="21" t="b" cm="1">
        <f t="array" ref="D3678">A3678=_xlfn.AGGREGATE(14,6,$A$2:$A$4815/((YEAR(A3678)=YEAR($A$2:$A$4815))*(MONTH(A3678)=MONTH($A$2:$A$4815))),1)</f>
        <v>0</v>
      </c>
    </row>
    <row r="3679" spans="1:4" x14ac:dyDescent="0.35">
      <c r="A3679" s="68">
        <v>43041</v>
      </c>
      <c r="B3679">
        <v>2579.85</v>
      </c>
      <c r="C3679">
        <v>109.35</v>
      </c>
      <c r="D3679" s="21" t="b" cm="1">
        <f t="array" ref="D3679">A3679=_xlfn.AGGREGATE(14,6,$A$2:$A$4815/((YEAR(A3679)=YEAR($A$2:$A$4815))*(MONTH(A3679)=MONTH($A$2:$A$4815))),1)</f>
        <v>0</v>
      </c>
    </row>
    <row r="3680" spans="1:4" x14ac:dyDescent="0.35">
      <c r="A3680" s="68">
        <v>43042</v>
      </c>
      <c r="B3680">
        <v>2587.84</v>
      </c>
      <c r="C3680">
        <v>109.45</v>
      </c>
      <c r="D3680" s="21" t="b" cm="1">
        <f t="array" ref="D3680">A3680=_xlfn.AGGREGATE(14,6,$A$2:$A$4815/((YEAR(A3680)=YEAR($A$2:$A$4815))*(MONTH(A3680)=MONTH($A$2:$A$4815))),1)</f>
        <v>0</v>
      </c>
    </row>
    <row r="3681" spans="1:4" x14ac:dyDescent="0.35">
      <c r="A3681" s="68">
        <v>43045</v>
      </c>
      <c r="B3681">
        <v>2591.13</v>
      </c>
      <c r="C3681">
        <v>109.55</v>
      </c>
      <c r="D3681" s="21" t="b" cm="1">
        <f t="array" ref="D3681">A3681=_xlfn.AGGREGATE(14,6,$A$2:$A$4815/((YEAR(A3681)=YEAR($A$2:$A$4815))*(MONTH(A3681)=MONTH($A$2:$A$4815))),1)</f>
        <v>0</v>
      </c>
    </row>
    <row r="3682" spans="1:4" x14ac:dyDescent="0.35">
      <c r="A3682" s="68">
        <v>43046</v>
      </c>
      <c r="B3682">
        <v>2590.64</v>
      </c>
      <c r="C3682">
        <v>109.58</v>
      </c>
      <c r="D3682" s="21" t="b" cm="1">
        <f t="array" ref="D3682">A3682=_xlfn.AGGREGATE(14,6,$A$2:$A$4815/((YEAR(A3682)=YEAR($A$2:$A$4815))*(MONTH(A3682)=MONTH($A$2:$A$4815))),1)</f>
        <v>0</v>
      </c>
    </row>
    <row r="3683" spans="1:4" x14ac:dyDescent="0.35">
      <c r="A3683" s="68">
        <v>43047</v>
      </c>
      <c r="B3683">
        <v>2594.38</v>
      </c>
      <c r="C3683">
        <v>109.51</v>
      </c>
      <c r="D3683" s="21" t="b" cm="1">
        <f t="array" ref="D3683">A3683=_xlfn.AGGREGATE(14,6,$A$2:$A$4815/((YEAR(A3683)=YEAR($A$2:$A$4815))*(MONTH(A3683)=MONTH($A$2:$A$4815))),1)</f>
        <v>0</v>
      </c>
    </row>
    <row r="3684" spans="1:4" x14ac:dyDescent="0.35">
      <c r="A3684" s="68">
        <v>43048</v>
      </c>
      <c r="B3684">
        <v>2584.62</v>
      </c>
      <c r="C3684">
        <v>109.43</v>
      </c>
      <c r="D3684" s="21" t="b" cm="1">
        <f t="array" ref="D3684">A3684=_xlfn.AGGREGATE(14,6,$A$2:$A$4815/((YEAR(A3684)=YEAR($A$2:$A$4815))*(MONTH(A3684)=MONTH($A$2:$A$4815))),1)</f>
        <v>0</v>
      </c>
    </row>
    <row r="3685" spans="1:4" x14ac:dyDescent="0.35">
      <c r="A3685" s="68">
        <v>43049</v>
      </c>
      <c r="B3685">
        <v>2582.3000000000002</v>
      </c>
      <c r="C3685">
        <v>108.99</v>
      </c>
      <c r="D3685" s="21" t="b" cm="1">
        <f t="array" ref="D3685">A3685=_xlfn.AGGREGATE(14,6,$A$2:$A$4815/((YEAR(A3685)=YEAR($A$2:$A$4815))*(MONTH(A3685)=MONTH($A$2:$A$4815))),1)</f>
        <v>0</v>
      </c>
    </row>
    <row r="3686" spans="1:4" x14ac:dyDescent="0.35">
      <c r="A3686" s="68">
        <v>43052</v>
      </c>
      <c r="B3686">
        <v>2584.84</v>
      </c>
      <c r="C3686">
        <v>108.99</v>
      </c>
      <c r="D3686" s="21" t="b" cm="1">
        <f t="array" ref="D3686">A3686=_xlfn.AGGREGATE(14,6,$A$2:$A$4815/((YEAR(A3686)=YEAR($A$2:$A$4815))*(MONTH(A3686)=MONTH($A$2:$A$4815))),1)</f>
        <v>0</v>
      </c>
    </row>
    <row r="3687" spans="1:4" x14ac:dyDescent="0.35">
      <c r="A3687" s="68">
        <v>43053</v>
      </c>
      <c r="B3687">
        <v>2578.87</v>
      </c>
      <c r="C3687">
        <v>109.1</v>
      </c>
      <c r="D3687" s="21" t="b" cm="1">
        <f t="array" ref="D3687">A3687=_xlfn.AGGREGATE(14,6,$A$2:$A$4815/((YEAR(A3687)=YEAR($A$2:$A$4815))*(MONTH(A3687)=MONTH($A$2:$A$4815))),1)</f>
        <v>0</v>
      </c>
    </row>
    <row r="3688" spans="1:4" x14ac:dyDescent="0.35">
      <c r="A3688" s="68">
        <v>43054</v>
      </c>
      <c r="B3688">
        <v>2564.62</v>
      </c>
      <c r="C3688">
        <v>109.31</v>
      </c>
      <c r="D3688" s="21" t="b" cm="1">
        <f t="array" ref="D3688">A3688=_xlfn.AGGREGATE(14,6,$A$2:$A$4815/((YEAR(A3688)=YEAR($A$2:$A$4815))*(MONTH(A3688)=MONTH($A$2:$A$4815))),1)</f>
        <v>0</v>
      </c>
    </row>
    <row r="3689" spans="1:4" x14ac:dyDescent="0.35">
      <c r="A3689" s="68">
        <v>43055</v>
      </c>
      <c r="B3689">
        <v>2585.64</v>
      </c>
      <c r="C3689">
        <v>109.19</v>
      </c>
      <c r="D3689" s="21" t="b" cm="1">
        <f t="array" ref="D3689">A3689=_xlfn.AGGREGATE(14,6,$A$2:$A$4815/((YEAR(A3689)=YEAR($A$2:$A$4815))*(MONTH(A3689)=MONTH($A$2:$A$4815))),1)</f>
        <v>0</v>
      </c>
    </row>
    <row r="3690" spans="1:4" x14ac:dyDescent="0.35">
      <c r="A3690" s="68">
        <v>43056</v>
      </c>
      <c r="B3690">
        <v>2578.85</v>
      </c>
      <c r="C3690">
        <v>109.31</v>
      </c>
      <c r="D3690" s="21" t="b" cm="1">
        <f t="array" ref="D3690">A3690=_xlfn.AGGREGATE(14,6,$A$2:$A$4815/((YEAR(A3690)=YEAR($A$2:$A$4815))*(MONTH(A3690)=MONTH($A$2:$A$4815))),1)</f>
        <v>0</v>
      </c>
    </row>
    <row r="3691" spans="1:4" x14ac:dyDescent="0.35">
      <c r="A3691" s="68">
        <v>43059</v>
      </c>
      <c r="B3691">
        <v>2582.14</v>
      </c>
      <c r="C3691">
        <v>109.25</v>
      </c>
      <c r="D3691" s="21" t="b" cm="1">
        <f t="array" ref="D3691">A3691=_xlfn.AGGREGATE(14,6,$A$2:$A$4815/((YEAR(A3691)=YEAR($A$2:$A$4815))*(MONTH(A3691)=MONTH($A$2:$A$4815))),1)</f>
        <v>0</v>
      </c>
    </row>
    <row r="3692" spans="1:4" x14ac:dyDescent="0.35">
      <c r="A3692" s="68">
        <v>43060</v>
      </c>
      <c r="B3692">
        <v>2599.0300000000002</v>
      </c>
      <c r="C3692">
        <v>109.36</v>
      </c>
      <c r="D3692" s="21" t="b" cm="1">
        <f t="array" ref="D3692">A3692=_xlfn.AGGREGATE(14,6,$A$2:$A$4815/((YEAR(A3692)=YEAR($A$2:$A$4815))*(MONTH(A3692)=MONTH($A$2:$A$4815))),1)</f>
        <v>0</v>
      </c>
    </row>
    <row r="3693" spans="1:4" x14ac:dyDescent="0.35">
      <c r="A3693" s="68">
        <v>43061</v>
      </c>
      <c r="B3693">
        <v>2597.08</v>
      </c>
      <c r="C3693">
        <v>109.55</v>
      </c>
      <c r="D3693" s="21" t="b" cm="1">
        <f t="array" ref="D3693">A3693=_xlfn.AGGREGATE(14,6,$A$2:$A$4815/((YEAR(A3693)=YEAR($A$2:$A$4815))*(MONTH(A3693)=MONTH($A$2:$A$4815))),1)</f>
        <v>0</v>
      </c>
    </row>
    <row r="3694" spans="1:4" x14ac:dyDescent="0.35">
      <c r="A3694" s="68">
        <v>43062</v>
      </c>
      <c r="B3694">
        <v>2597.08</v>
      </c>
      <c r="C3694">
        <v>109.55</v>
      </c>
      <c r="D3694" s="21" t="b" cm="1">
        <f t="array" ref="D3694">A3694=_xlfn.AGGREGATE(14,6,$A$2:$A$4815/((YEAR(A3694)=YEAR($A$2:$A$4815))*(MONTH(A3694)=MONTH($A$2:$A$4815))),1)</f>
        <v>0</v>
      </c>
    </row>
    <row r="3695" spans="1:4" x14ac:dyDescent="0.35">
      <c r="A3695" s="68">
        <v>43063</v>
      </c>
      <c r="B3695">
        <v>2602.42</v>
      </c>
      <c r="C3695">
        <v>109.53</v>
      </c>
      <c r="D3695" s="21" t="b" cm="1">
        <f t="array" ref="D3695">A3695=_xlfn.AGGREGATE(14,6,$A$2:$A$4815/((YEAR(A3695)=YEAR($A$2:$A$4815))*(MONTH(A3695)=MONTH($A$2:$A$4815))),1)</f>
        <v>0</v>
      </c>
    </row>
    <row r="3696" spans="1:4" x14ac:dyDescent="0.35">
      <c r="A3696" s="68">
        <v>43066</v>
      </c>
      <c r="B3696">
        <v>2601.42</v>
      </c>
      <c r="C3696">
        <v>109.53</v>
      </c>
      <c r="D3696" s="21" t="b" cm="1">
        <f t="array" ref="D3696">A3696=_xlfn.AGGREGATE(14,6,$A$2:$A$4815/((YEAR(A3696)=YEAR($A$2:$A$4815))*(MONTH(A3696)=MONTH($A$2:$A$4815))),1)</f>
        <v>0</v>
      </c>
    </row>
    <row r="3697" spans="1:4" x14ac:dyDescent="0.35">
      <c r="A3697" s="68">
        <v>43067</v>
      </c>
      <c r="B3697">
        <v>2627.04</v>
      </c>
      <c r="C3697">
        <v>109.53</v>
      </c>
      <c r="D3697" s="21" t="b" cm="1">
        <f t="array" ref="D3697">A3697=_xlfn.AGGREGATE(14,6,$A$2:$A$4815/((YEAR(A3697)=YEAR($A$2:$A$4815))*(MONTH(A3697)=MONTH($A$2:$A$4815))),1)</f>
        <v>0</v>
      </c>
    </row>
    <row r="3698" spans="1:4" x14ac:dyDescent="0.35">
      <c r="A3698" s="68">
        <v>43068</v>
      </c>
      <c r="B3698">
        <v>2626.07</v>
      </c>
      <c r="C3698">
        <v>109.26</v>
      </c>
      <c r="D3698" s="21" t="b" cm="1">
        <f t="array" ref="D3698">A3698=_xlfn.AGGREGATE(14,6,$A$2:$A$4815/((YEAR(A3698)=YEAR($A$2:$A$4815))*(MONTH(A3698)=MONTH($A$2:$A$4815))),1)</f>
        <v>0</v>
      </c>
    </row>
    <row r="3699" spans="1:4" x14ac:dyDescent="0.35">
      <c r="A3699" s="68">
        <v>43069</v>
      </c>
      <c r="B3699">
        <v>2647.58</v>
      </c>
      <c r="C3699">
        <v>109.08</v>
      </c>
      <c r="D3699" s="21" t="b" cm="1">
        <f t="array" ref="D3699">A3699=_xlfn.AGGREGATE(14,6,$A$2:$A$4815/((YEAR(A3699)=YEAR($A$2:$A$4815))*(MONTH(A3699)=MONTH($A$2:$A$4815))),1)</f>
        <v>1</v>
      </c>
    </row>
    <row r="3700" spans="1:4" x14ac:dyDescent="0.35">
      <c r="A3700" s="68">
        <v>43070</v>
      </c>
      <c r="B3700">
        <v>2642.22</v>
      </c>
      <c r="C3700">
        <v>109.16</v>
      </c>
      <c r="D3700" s="21" t="b" cm="1">
        <f t="array" ref="D3700">A3700=_xlfn.AGGREGATE(14,6,$A$2:$A$4815/((YEAR(A3700)=YEAR($A$2:$A$4815))*(MONTH(A3700)=MONTH($A$2:$A$4815))),1)</f>
        <v>0</v>
      </c>
    </row>
    <row r="3701" spans="1:4" x14ac:dyDescent="0.35">
      <c r="A3701" s="68">
        <v>43073</v>
      </c>
      <c r="B3701">
        <v>2639.44</v>
      </c>
      <c r="C3701">
        <v>109.15</v>
      </c>
      <c r="D3701" s="21" t="b" cm="1">
        <f t="array" ref="D3701">A3701=_xlfn.AGGREGATE(14,6,$A$2:$A$4815/((YEAR(A3701)=YEAR($A$2:$A$4815))*(MONTH(A3701)=MONTH($A$2:$A$4815))),1)</f>
        <v>0</v>
      </c>
    </row>
    <row r="3702" spans="1:4" x14ac:dyDescent="0.35">
      <c r="A3702" s="68">
        <v>43074</v>
      </c>
      <c r="B3702">
        <v>2629.57</v>
      </c>
      <c r="C3702">
        <v>109.26</v>
      </c>
      <c r="D3702" s="21" t="b" cm="1">
        <f t="array" ref="D3702">A3702=_xlfn.AGGREGATE(14,6,$A$2:$A$4815/((YEAR(A3702)=YEAR($A$2:$A$4815))*(MONTH(A3702)=MONTH($A$2:$A$4815))),1)</f>
        <v>0</v>
      </c>
    </row>
    <row r="3703" spans="1:4" x14ac:dyDescent="0.35">
      <c r="A3703" s="68">
        <v>43075</v>
      </c>
      <c r="B3703">
        <v>2629.27</v>
      </c>
      <c r="C3703">
        <v>109.37</v>
      </c>
      <c r="D3703" s="21" t="b" cm="1">
        <f t="array" ref="D3703">A3703=_xlfn.AGGREGATE(14,6,$A$2:$A$4815/((YEAR(A3703)=YEAR($A$2:$A$4815))*(MONTH(A3703)=MONTH($A$2:$A$4815))),1)</f>
        <v>0</v>
      </c>
    </row>
    <row r="3704" spans="1:4" x14ac:dyDescent="0.35">
      <c r="A3704" s="68">
        <v>43076</v>
      </c>
      <c r="B3704">
        <v>2636.98</v>
      </c>
      <c r="C3704">
        <v>109.23</v>
      </c>
      <c r="D3704" s="21" t="b" cm="1">
        <f t="array" ref="D3704">A3704=_xlfn.AGGREGATE(14,6,$A$2:$A$4815/((YEAR(A3704)=YEAR($A$2:$A$4815))*(MONTH(A3704)=MONTH($A$2:$A$4815))),1)</f>
        <v>0</v>
      </c>
    </row>
    <row r="3705" spans="1:4" x14ac:dyDescent="0.35">
      <c r="A3705" s="68">
        <v>43077</v>
      </c>
      <c r="B3705">
        <v>2651.5</v>
      </c>
      <c r="C3705">
        <v>109.19</v>
      </c>
      <c r="D3705" s="21" t="b" cm="1">
        <f t="array" ref="D3705">A3705=_xlfn.AGGREGATE(14,6,$A$2:$A$4815/((YEAR(A3705)=YEAR($A$2:$A$4815))*(MONTH(A3705)=MONTH($A$2:$A$4815))),1)</f>
        <v>0</v>
      </c>
    </row>
    <row r="3706" spans="1:4" x14ac:dyDescent="0.35">
      <c r="A3706" s="68">
        <v>43080</v>
      </c>
      <c r="B3706">
        <v>2659.99</v>
      </c>
      <c r="C3706">
        <v>109.15</v>
      </c>
      <c r="D3706" s="21" t="b" cm="1">
        <f t="array" ref="D3706">A3706=_xlfn.AGGREGATE(14,6,$A$2:$A$4815/((YEAR(A3706)=YEAR($A$2:$A$4815))*(MONTH(A3706)=MONTH($A$2:$A$4815))),1)</f>
        <v>0</v>
      </c>
    </row>
    <row r="3707" spans="1:4" x14ac:dyDescent="0.35">
      <c r="A3707" s="68">
        <v>43081</v>
      </c>
      <c r="B3707">
        <v>2664.11</v>
      </c>
      <c r="C3707">
        <v>109.1</v>
      </c>
      <c r="D3707" s="21" t="b" cm="1">
        <f t="array" ref="D3707">A3707=_xlfn.AGGREGATE(14,6,$A$2:$A$4815/((YEAR(A3707)=YEAR($A$2:$A$4815))*(MONTH(A3707)=MONTH($A$2:$A$4815))),1)</f>
        <v>0</v>
      </c>
    </row>
    <row r="3708" spans="1:4" x14ac:dyDescent="0.35">
      <c r="A3708" s="68">
        <v>43082</v>
      </c>
      <c r="B3708">
        <v>2662.85</v>
      </c>
      <c r="C3708">
        <v>109.41</v>
      </c>
      <c r="D3708" s="21" t="b" cm="1">
        <f t="array" ref="D3708">A3708=_xlfn.AGGREGATE(14,6,$A$2:$A$4815/((YEAR(A3708)=YEAR($A$2:$A$4815))*(MONTH(A3708)=MONTH($A$2:$A$4815))),1)</f>
        <v>0</v>
      </c>
    </row>
    <row r="3709" spans="1:4" x14ac:dyDescent="0.35">
      <c r="A3709" s="68">
        <v>43083</v>
      </c>
      <c r="B3709">
        <v>2652.01</v>
      </c>
      <c r="C3709">
        <v>109.44</v>
      </c>
      <c r="D3709" s="21" t="b" cm="1">
        <f t="array" ref="D3709">A3709=_xlfn.AGGREGATE(14,6,$A$2:$A$4815/((YEAR(A3709)=YEAR($A$2:$A$4815))*(MONTH(A3709)=MONTH($A$2:$A$4815))),1)</f>
        <v>0</v>
      </c>
    </row>
    <row r="3710" spans="1:4" x14ac:dyDescent="0.35">
      <c r="A3710" s="68">
        <v>43084</v>
      </c>
      <c r="B3710">
        <v>2675.81</v>
      </c>
      <c r="C3710">
        <v>109.47</v>
      </c>
      <c r="D3710" s="21" t="b" cm="1">
        <f t="array" ref="D3710">A3710=_xlfn.AGGREGATE(14,6,$A$2:$A$4815/((YEAR(A3710)=YEAR($A$2:$A$4815))*(MONTH(A3710)=MONTH($A$2:$A$4815))),1)</f>
        <v>0</v>
      </c>
    </row>
    <row r="3711" spans="1:4" x14ac:dyDescent="0.35">
      <c r="A3711" s="68">
        <v>43087</v>
      </c>
      <c r="B3711">
        <v>2690.16</v>
      </c>
      <c r="C3711">
        <v>109.33</v>
      </c>
      <c r="D3711" s="21" t="b" cm="1">
        <f t="array" ref="D3711">A3711=_xlfn.AGGREGATE(14,6,$A$2:$A$4815/((YEAR(A3711)=YEAR($A$2:$A$4815))*(MONTH(A3711)=MONTH($A$2:$A$4815))),1)</f>
        <v>0</v>
      </c>
    </row>
    <row r="3712" spans="1:4" x14ac:dyDescent="0.35">
      <c r="A3712" s="68">
        <v>43088</v>
      </c>
      <c r="B3712">
        <v>2681.47</v>
      </c>
      <c r="C3712">
        <v>109.01</v>
      </c>
      <c r="D3712" s="21" t="b" cm="1">
        <f t="array" ref="D3712">A3712=_xlfn.AGGREGATE(14,6,$A$2:$A$4815/((YEAR(A3712)=YEAR($A$2:$A$4815))*(MONTH(A3712)=MONTH($A$2:$A$4815))),1)</f>
        <v>0</v>
      </c>
    </row>
    <row r="3713" spans="1:4" x14ac:dyDescent="0.35">
      <c r="A3713" s="68">
        <v>43089</v>
      </c>
      <c r="B3713">
        <v>2679.25</v>
      </c>
      <c r="C3713">
        <v>108.76</v>
      </c>
      <c r="D3713" s="21" t="b" cm="1">
        <f t="array" ref="D3713">A3713=_xlfn.AGGREGATE(14,6,$A$2:$A$4815/((YEAR(A3713)=YEAR($A$2:$A$4815))*(MONTH(A3713)=MONTH($A$2:$A$4815))),1)</f>
        <v>0</v>
      </c>
    </row>
    <row r="3714" spans="1:4" x14ac:dyDescent="0.35">
      <c r="A3714" s="68">
        <v>43090</v>
      </c>
      <c r="B3714">
        <v>2684.57</v>
      </c>
      <c r="C3714">
        <v>108.82</v>
      </c>
      <c r="D3714" s="21" t="b" cm="1">
        <f t="array" ref="D3714">A3714=_xlfn.AGGREGATE(14,6,$A$2:$A$4815/((YEAR(A3714)=YEAR($A$2:$A$4815))*(MONTH(A3714)=MONTH($A$2:$A$4815))),1)</f>
        <v>0</v>
      </c>
    </row>
    <row r="3715" spans="1:4" x14ac:dyDescent="0.35">
      <c r="A3715" s="68">
        <v>43091</v>
      </c>
      <c r="B3715">
        <v>2683.34</v>
      </c>
      <c r="C3715">
        <v>108.87</v>
      </c>
      <c r="D3715" s="21" t="b" cm="1">
        <f t="array" ref="D3715">A3715=_xlfn.AGGREGATE(14,6,$A$2:$A$4815/((YEAR(A3715)=YEAR($A$2:$A$4815))*(MONTH(A3715)=MONTH($A$2:$A$4815))),1)</f>
        <v>0</v>
      </c>
    </row>
    <row r="3716" spans="1:4" x14ac:dyDescent="0.35">
      <c r="A3716" s="68">
        <v>43094</v>
      </c>
      <c r="B3716">
        <v>2683.34</v>
      </c>
      <c r="C3716">
        <v>108.87</v>
      </c>
      <c r="D3716" s="21" t="b" cm="1">
        <f t="array" ref="D3716">A3716=_xlfn.AGGREGATE(14,6,$A$2:$A$4815/((YEAR(A3716)=YEAR($A$2:$A$4815))*(MONTH(A3716)=MONTH($A$2:$A$4815))),1)</f>
        <v>0</v>
      </c>
    </row>
    <row r="3717" spans="1:4" x14ac:dyDescent="0.35">
      <c r="A3717" s="68">
        <v>43095</v>
      </c>
      <c r="B3717">
        <v>2680.5</v>
      </c>
      <c r="C3717">
        <v>108.96</v>
      </c>
      <c r="D3717" s="21" t="b" cm="1">
        <f t="array" ref="D3717">A3717=_xlfn.AGGREGATE(14,6,$A$2:$A$4815/((YEAR(A3717)=YEAR($A$2:$A$4815))*(MONTH(A3717)=MONTH($A$2:$A$4815))),1)</f>
        <v>0</v>
      </c>
    </row>
    <row r="3718" spans="1:4" x14ac:dyDescent="0.35">
      <c r="A3718" s="68">
        <v>43096</v>
      </c>
      <c r="B3718">
        <v>2682.62</v>
      </c>
      <c r="C3718">
        <v>109.3</v>
      </c>
      <c r="D3718" s="21" t="b" cm="1">
        <f t="array" ref="D3718">A3718=_xlfn.AGGREGATE(14,6,$A$2:$A$4815/((YEAR(A3718)=YEAR($A$2:$A$4815))*(MONTH(A3718)=MONTH($A$2:$A$4815))),1)</f>
        <v>0</v>
      </c>
    </row>
    <row r="3719" spans="1:4" x14ac:dyDescent="0.35">
      <c r="A3719" s="68">
        <v>43097</v>
      </c>
      <c r="B3719">
        <v>2687.54</v>
      </c>
      <c r="C3719">
        <v>109.22</v>
      </c>
      <c r="D3719" s="21" t="b" cm="1">
        <f t="array" ref="D3719">A3719=_xlfn.AGGREGATE(14,6,$A$2:$A$4815/((YEAR(A3719)=YEAR($A$2:$A$4815))*(MONTH(A3719)=MONTH($A$2:$A$4815))),1)</f>
        <v>0</v>
      </c>
    </row>
    <row r="3720" spans="1:4" x14ac:dyDescent="0.35">
      <c r="A3720" s="68">
        <v>43098</v>
      </c>
      <c r="B3720">
        <v>2673.61</v>
      </c>
      <c r="C3720">
        <v>109.33</v>
      </c>
      <c r="D3720" s="21" t="b" cm="1">
        <f t="array" ref="D3720">A3720=_xlfn.AGGREGATE(14,6,$A$2:$A$4815/((YEAR(A3720)=YEAR($A$2:$A$4815))*(MONTH(A3720)=MONTH($A$2:$A$4815))),1)</f>
        <v>1</v>
      </c>
    </row>
    <row r="3721" spans="1:4" x14ac:dyDescent="0.35">
      <c r="A3721" s="68">
        <v>43101</v>
      </c>
      <c r="B3721">
        <v>2673.61</v>
      </c>
      <c r="C3721">
        <v>109.33</v>
      </c>
      <c r="D3721" s="21" t="b" cm="1">
        <f t="array" ref="D3721">A3721=_xlfn.AGGREGATE(14,6,$A$2:$A$4815/((YEAR(A3721)=YEAR($A$2:$A$4815))*(MONTH(A3721)=MONTH($A$2:$A$4815))),1)</f>
        <v>0</v>
      </c>
    </row>
    <row r="3722" spans="1:4" x14ac:dyDescent="0.35">
      <c r="A3722" s="68">
        <v>43102</v>
      </c>
      <c r="B3722">
        <v>2695.81</v>
      </c>
      <c r="C3722">
        <v>109.17</v>
      </c>
      <c r="D3722" s="21" t="b" cm="1">
        <f t="array" ref="D3722">A3722=_xlfn.AGGREGATE(14,6,$A$2:$A$4815/((YEAR(A3722)=YEAR($A$2:$A$4815))*(MONTH(A3722)=MONTH($A$2:$A$4815))),1)</f>
        <v>0</v>
      </c>
    </row>
    <row r="3723" spans="1:4" x14ac:dyDescent="0.35">
      <c r="A3723" s="68">
        <v>43103</v>
      </c>
      <c r="B3723">
        <v>2713.06</v>
      </c>
      <c r="C3723">
        <v>109.18</v>
      </c>
      <c r="D3723" s="21" t="b" cm="1">
        <f t="array" ref="D3723">A3723=_xlfn.AGGREGATE(14,6,$A$2:$A$4815/((YEAR(A3723)=YEAR($A$2:$A$4815))*(MONTH(A3723)=MONTH($A$2:$A$4815))),1)</f>
        <v>0</v>
      </c>
    </row>
    <row r="3724" spans="1:4" x14ac:dyDescent="0.35">
      <c r="A3724" s="68">
        <v>43104</v>
      </c>
      <c r="B3724">
        <v>2723.99</v>
      </c>
      <c r="C3724">
        <v>109.11</v>
      </c>
      <c r="D3724" s="21" t="b" cm="1">
        <f t="array" ref="D3724">A3724=_xlfn.AGGREGATE(14,6,$A$2:$A$4815/((YEAR(A3724)=YEAR($A$2:$A$4815))*(MONTH(A3724)=MONTH($A$2:$A$4815))),1)</f>
        <v>0</v>
      </c>
    </row>
    <row r="3725" spans="1:4" x14ac:dyDescent="0.35">
      <c r="A3725" s="68">
        <v>43105</v>
      </c>
      <c r="B3725">
        <v>2743.15</v>
      </c>
      <c r="C3725">
        <v>109.04</v>
      </c>
      <c r="D3725" s="21" t="b" cm="1">
        <f t="array" ref="D3725">A3725=_xlfn.AGGREGATE(14,6,$A$2:$A$4815/((YEAR(A3725)=YEAR($A$2:$A$4815))*(MONTH(A3725)=MONTH($A$2:$A$4815))),1)</f>
        <v>0</v>
      </c>
    </row>
    <row r="3726" spans="1:4" x14ac:dyDescent="0.35">
      <c r="A3726" s="68">
        <v>43108</v>
      </c>
      <c r="B3726">
        <v>2747.71</v>
      </c>
      <c r="C3726">
        <v>109.01</v>
      </c>
      <c r="D3726" s="21" t="b" cm="1">
        <f t="array" ref="D3726">A3726=_xlfn.AGGREGATE(14,6,$A$2:$A$4815/((YEAR(A3726)=YEAR($A$2:$A$4815))*(MONTH(A3726)=MONTH($A$2:$A$4815))),1)</f>
        <v>0</v>
      </c>
    </row>
    <row r="3727" spans="1:4" x14ac:dyDescent="0.35">
      <c r="A3727" s="68">
        <v>43109</v>
      </c>
      <c r="B3727">
        <v>2751.29</v>
      </c>
      <c r="C3727">
        <v>108.71</v>
      </c>
      <c r="D3727" s="21" t="b" cm="1">
        <f t="array" ref="D3727">A3727=_xlfn.AGGREGATE(14,6,$A$2:$A$4815/((YEAR(A3727)=YEAR($A$2:$A$4815))*(MONTH(A3727)=MONTH($A$2:$A$4815))),1)</f>
        <v>0</v>
      </c>
    </row>
    <row r="3728" spans="1:4" x14ac:dyDescent="0.35">
      <c r="A3728" s="68">
        <v>43110</v>
      </c>
      <c r="B3728">
        <v>2748.23</v>
      </c>
      <c r="C3728">
        <v>108.71</v>
      </c>
      <c r="D3728" s="21" t="b" cm="1">
        <f t="array" ref="D3728">A3728=_xlfn.AGGREGATE(14,6,$A$2:$A$4815/((YEAR(A3728)=YEAR($A$2:$A$4815))*(MONTH(A3728)=MONTH($A$2:$A$4815))),1)</f>
        <v>0</v>
      </c>
    </row>
    <row r="3729" spans="1:4" x14ac:dyDescent="0.35">
      <c r="A3729" s="68">
        <v>43111</v>
      </c>
      <c r="B3729">
        <v>2767.56</v>
      </c>
      <c r="C3729">
        <v>108.76</v>
      </c>
      <c r="D3729" s="21" t="b" cm="1">
        <f t="array" ref="D3729">A3729=_xlfn.AGGREGATE(14,6,$A$2:$A$4815/((YEAR(A3729)=YEAR($A$2:$A$4815))*(MONTH(A3729)=MONTH($A$2:$A$4815))),1)</f>
        <v>0</v>
      </c>
    </row>
    <row r="3730" spans="1:4" x14ac:dyDescent="0.35">
      <c r="A3730" s="68">
        <v>43112</v>
      </c>
      <c r="B3730">
        <v>2786.24</v>
      </c>
      <c r="C3730">
        <v>108.74</v>
      </c>
      <c r="D3730" s="21" t="b" cm="1">
        <f t="array" ref="D3730">A3730=_xlfn.AGGREGATE(14,6,$A$2:$A$4815/((YEAR(A3730)=YEAR($A$2:$A$4815))*(MONTH(A3730)=MONTH($A$2:$A$4815))),1)</f>
        <v>0</v>
      </c>
    </row>
    <row r="3731" spans="1:4" x14ac:dyDescent="0.35">
      <c r="A3731" s="68">
        <v>43115</v>
      </c>
      <c r="B3731">
        <v>2786.24</v>
      </c>
      <c r="C3731">
        <v>108.74</v>
      </c>
      <c r="D3731" s="21" t="b" cm="1">
        <f t="array" ref="D3731">A3731=_xlfn.AGGREGATE(14,6,$A$2:$A$4815/((YEAR(A3731)=YEAR($A$2:$A$4815))*(MONTH(A3731)=MONTH($A$2:$A$4815))),1)</f>
        <v>0</v>
      </c>
    </row>
    <row r="3732" spans="1:4" x14ac:dyDescent="0.35">
      <c r="A3732" s="68">
        <v>43116</v>
      </c>
      <c r="B3732">
        <v>2776.42</v>
      </c>
      <c r="C3732">
        <v>108.77</v>
      </c>
      <c r="D3732" s="21" t="b" cm="1">
        <f t="array" ref="D3732">A3732=_xlfn.AGGREGATE(14,6,$A$2:$A$4815/((YEAR(A3732)=YEAR($A$2:$A$4815))*(MONTH(A3732)=MONTH($A$2:$A$4815))),1)</f>
        <v>0</v>
      </c>
    </row>
    <row r="3733" spans="1:4" x14ac:dyDescent="0.35">
      <c r="A3733" s="68">
        <v>43117</v>
      </c>
      <c r="B3733">
        <v>2802.56</v>
      </c>
      <c r="C3733">
        <v>108.65</v>
      </c>
      <c r="D3733" s="21" t="b" cm="1">
        <f t="array" ref="D3733">A3733=_xlfn.AGGREGATE(14,6,$A$2:$A$4815/((YEAR(A3733)=YEAR($A$2:$A$4815))*(MONTH(A3733)=MONTH($A$2:$A$4815))),1)</f>
        <v>0</v>
      </c>
    </row>
    <row r="3734" spans="1:4" x14ac:dyDescent="0.35">
      <c r="A3734" s="68">
        <v>43118</v>
      </c>
      <c r="B3734">
        <v>2798.03</v>
      </c>
      <c r="C3734">
        <v>108.41</v>
      </c>
      <c r="D3734" s="21" t="b" cm="1">
        <f t="array" ref="D3734">A3734=_xlfn.AGGREGATE(14,6,$A$2:$A$4815/((YEAR(A3734)=YEAR($A$2:$A$4815))*(MONTH(A3734)=MONTH($A$2:$A$4815))),1)</f>
        <v>0</v>
      </c>
    </row>
    <row r="3735" spans="1:4" x14ac:dyDescent="0.35">
      <c r="A3735" s="68">
        <v>43119</v>
      </c>
      <c r="B3735">
        <v>2810.3</v>
      </c>
      <c r="C3735">
        <v>108.18</v>
      </c>
      <c r="D3735" s="21" t="b" cm="1">
        <f t="array" ref="D3735">A3735=_xlfn.AGGREGATE(14,6,$A$2:$A$4815/((YEAR(A3735)=YEAR($A$2:$A$4815))*(MONTH(A3735)=MONTH($A$2:$A$4815))),1)</f>
        <v>0</v>
      </c>
    </row>
    <row r="3736" spans="1:4" x14ac:dyDescent="0.35">
      <c r="A3736" s="68">
        <v>43122</v>
      </c>
      <c r="B3736">
        <v>2832.97</v>
      </c>
      <c r="C3736">
        <v>108.14</v>
      </c>
      <c r="D3736" s="21" t="b" cm="1">
        <f t="array" ref="D3736">A3736=_xlfn.AGGREGATE(14,6,$A$2:$A$4815/((YEAR(A3736)=YEAR($A$2:$A$4815))*(MONTH(A3736)=MONTH($A$2:$A$4815))),1)</f>
        <v>0</v>
      </c>
    </row>
    <row r="3737" spans="1:4" x14ac:dyDescent="0.35">
      <c r="A3737" s="68">
        <v>43123</v>
      </c>
      <c r="B3737">
        <v>2839.13</v>
      </c>
      <c r="C3737">
        <v>108.4</v>
      </c>
      <c r="D3737" s="21" t="b" cm="1">
        <f t="array" ref="D3737">A3737=_xlfn.AGGREGATE(14,6,$A$2:$A$4815/((YEAR(A3737)=YEAR($A$2:$A$4815))*(MONTH(A3737)=MONTH($A$2:$A$4815))),1)</f>
        <v>0</v>
      </c>
    </row>
    <row r="3738" spans="1:4" x14ac:dyDescent="0.35">
      <c r="A3738" s="68">
        <v>43124</v>
      </c>
      <c r="B3738">
        <v>2837.54</v>
      </c>
      <c r="C3738">
        <v>108.29</v>
      </c>
      <c r="D3738" s="21" t="b" cm="1">
        <f t="array" ref="D3738">A3738=_xlfn.AGGREGATE(14,6,$A$2:$A$4815/((YEAR(A3738)=YEAR($A$2:$A$4815))*(MONTH(A3738)=MONTH($A$2:$A$4815))),1)</f>
        <v>0</v>
      </c>
    </row>
    <row r="3739" spans="1:4" x14ac:dyDescent="0.35">
      <c r="A3739" s="68">
        <v>43125</v>
      </c>
      <c r="B3739">
        <v>2839.25</v>
      </c>
      <c r="C3739">
        <v>108.57</v>
      </c>
      <c r="D3739" s="21" t="b" cm="1">
        <f t="array" ref="D3739">A3739=_xlfn.AGGREGATE(14,6,$A$2:$A$4815/((YEAR(A3739)=YEAR($A$2:$A$4815))*(MONTH(A3739)=MONTH($A$2:$A$4815))),1)</f>
        <v>0</v>
      </c>
    </row>
    <row r="3740" spans="1:4" x14ac:dyDescent="0.35">
      <c r="A3740" s="68">
        <v>43126</v>
      </c>
      <c r="B3740">
        <v>2872.87</v>
      </c>
      <c r="C3740">
        <v>108.37</v>
      </c>
      <c r="D3740" s="21" t="b" cm="1">
        <f t="array" ref="D3740">A3740=_xlfn.AGGREGATE(14,6,$A$2:$A$4815/((YEAR(A3740)=YEAR($A$2:$A$4815))*(MONTH(A3740)=MONTH($A$2:$A$4815))),1)</f>
        <v>0</v>
      </c>
    </row>
    <row r="3741" spans="1:4" x14ac:dyDescent="0.35">
      <c r="A3741" s="68">
        <v>43129</v>
      </c>
      <c r="B3741">
        <v>2853.53</v>
      </c>
      <c r="C3741">
        <v>108.18</v>
      </c>
      <c r="D3741" s="21" t="b" cm="1">
        <f t="array" ref="D3741">A3741=_xlfn.AGGREGATE(14,6,$A$2:$A$4815/((YEAR(A3741)=YEAR($A$2:$A$4815))*(MONTH(A3741)=MONTH($A$2:$A$4815))),1)</f>
        <v>0</v>
      </c>
    </row>
    <row r="3742" spans="1:4" x14ac:dyDescent="0.35">
      <c r="A3742" s="68">
        <v>43130</v>
      </c>
      <c r="B3742">
        <v>2822.43</v>
      </c>
      <c r="C3742">
        <v>108.01</v>
      </c>
      <c r="D3742" s="21" t="b" cm="1">
        <f t="array" ref="D3742">A3742=_xlfn.AGGREGATE(14,6,$A$2:$A$4815/((YEAR(A3742)=YEAR($A$2:$A$4815))*(MONTH(A3742)=MONTH($A$2:$A$4815))),1)</f>
        <v>0</v>
      </c>
    </row>
    <row r="3743" spans="1:4" x14ac:dyDescent="0.35">
      <c r="A3743" s="68">
        <v>43131</v>
      </c>
      <c r="B3743">
        <v>2823.81</v>
      </c>
      <c r="C3743">
        <v>108.1</v>
      </c>
      <c r="D3743" s="21" t="b" cm="1">
        <f t="array" ref="D3743">A3743=_xlfn.AGGREGATE(14,6,$A$2:$A$4815/((YEAR(A3743)=YEAR($A$2:$A$4815))*(MONTH(A3743)=MONTH($A$2:$A$4815))),1)</f>
        <v>1</v>
      </c>
    </row>
    <row r="3744" spans="1:4" x14ac:dyDescent="0.35">
      <c r="A3744" s="68">
        <v>43132</v>
      </c>
      <c r="B3744">
        <v>2821.98</v>
      </c>
      <c r="C3744">
        <v>107.52</v>
      </c>
      <c r="D3744" s="21" t="b" cm="1">
        <f t="array" ref="D3744">A3744=_xlfn.AGGREGATE(14,6,$A$2:$A$4815/((YEAR(A3744)=YEAR($A$2:$A$4815))*(MONTH(A3744)=MONTH($A$2:$A$4815))),1)</f>
        <v>0</v>
      </c>
    </row>
    <row r="3745" spans="1:4" x14ac:dyDescent="0.35">
      <c r="A3745" s="68">
        <v>43133</v>
      </c>
      <c r="B3745">
        <v>2762.13</v>
      </c>
      <c r="C3745">
        <v>107.2</v>
      </c>
      <c r="D3745" s="21" t="b" cm="1">
        <f t="array" ref="D3745">A3745=_xlfn.AGGREGATE(14,6,$A$2:$A$4815/((YEAR(A3745)=YEAR($A$2:$A$4815))*(MONTH(A3745)=MONTH($A$2:$A$4815))),1)</f>
        <v>0</v>
      </c>
    </row>
    <row r="3746" spans="1:4" x14ac:dyDescent="0.35">
      <c r="A3746" s="68">
        <v>43136</v>
      </c>
      <c r="B3746">
        <v>2648.94</v>
      </c>
      <c r="C3746">
        <v>107.63</v>
      </c>
      <c r="D3746" s="21" t="b" cm="1">
        <f t="array" ref="D3746">A3746=_xlfn.AGGREGATE(14,6,$A$2:$A$4815/((YEAR(A3746)=YEAR($A$2:$A$4815))*(MONTH(A3746)=MONTH($A$2:$A$4815))),1)</f>
        <v>0</v>
      </c>
    </row>
    <row r="3747" spans="1:4" x14ac:dyDescent="0.35">
      <c r="A3747" s="68">
        <v>43137</v>
      </c>
      <c r="B3747">
        <v>2695.14</v>
      </c>
      <c r="C3747">
        <v>107.32</v>
      </c>
      <c r="D3747" s="21" t="b" cm="1">
        <f t="array" ref="D3747">A3747=_xlfn.AGGREGATE(14,6,$A$2:$A$4815/((YEAR(A3747)=YEAR($A$2:$A$4815))*(MONTH(A3747)=MONTH($A$2:$A$4815))),1)</f>
        <v>0</v>
      </c>
    </row>
    <row r="3748" spans="1:4" x14ac:dyDescent="0.35">
      <c r="A3748" s="68">
        <v>43138</v>
      </c>
      <c r="B3748">
        <v>2681.66</v>
      </c>
      <c r="C3748">
        <v>107.08</v>
      </c>
      <c r="D3748" s="21" t="b" cm="1">
        <f t="array" ref="D3748">A3748=_xlfn.AGGREGATE(14,6,$A$2:$A$4815/((YEAR(A3748)=YEAR($A$2:$A$4815))*(MONTH(A3748)=MONTH($A$2:$A$4815))),1)</f>
        <v>0</v>
      </c>
    </row>
    <row r="3749" spans="1:4" x14ac:dyDescent="0.35">
      <c r="A3749" s="68">
        <v>43139</v>
      </c>
      <c r="B3749">
        <v>2581</v>
      </c>
      <c r="C3749">
        <v>106.9</v>
      </c>
      <c r="D3749" s="21" t="b" cm="1">
        <f t="array" ref="D3749">A3749=_xlfn.AGGREGATE(14,6,$A$2:$A$4815/((YEAR(A3749)=YEAR($A$2:$A$4815))*(MONTH(A3749)=MONTH($A$2:$A$4815))),1)</f>
        <v>0</v>
      </c>
    </row>
    <row r="3750" spans="1:4" x14ac:dyDescent="0.35">
      <c r="A3750" s="68">
        <v>43140</v>
      </c>
      <c r="B3750">
        <v>2619.5500000000002</v>
      </c>
      <c r="C3750">
        <v>106.76</v>
      </c>
      <c r="D3750" s="21" t="b" cm="1">
        <f t="array" ref="D3750">A3750=_xlfn.AGGREGATE(14,6,$A$2:$A$4815/((YEAR(A3750)=YEAR($A$2:$A$4815))*(MONTH(A3750)=MONTH($A$2:$A$4815))),1)</f>
        <v>0</v>
      </c>
    </row>
    <row r="3751" spans="1:4" x14ac:dyDescent="0.35">
      <c r="A3751" s="68">
        <v>43143</v>
      </c>
      <c r="B3751">
        <v>2656</v>
      </c>
      <c r="C3751">
        <v>106.79</v>
      </c>
      <c r="D3751" s="21" t="b" cm="1">
        <f t="array" ref="D3751">A3751=_xlfn.AGGREGATE(14,6,$A$2:$A$4815/((YEAR(A3751)=YEAR($A$2:$A$4815))*(MONTH(A3751)=MONTH($A$2:$A$4815))),1)</f>
        <v>0</v>
      </c>
    </row>
    <row r="3752" spans="1:4" x14ac:dyDescent="0.35">
      <c r="A3752" s="68">
        <v>43144</v>
      </c>
      <c r="B3752">
        <v>2662.94</v>
      </c>
      <c r="C3752">
        <v>106.82</v>
      </c>
      <c r="D3752" s="21" t="b" cm="1">
        <f t="array" ref="D3752">A3752=_xlfn.AGGREGATE(14,6,$A$2:$A$4815/((YEAR(A3752)=YEAR($A$2:$A$4815))*(MONTH(A3752)=MONTH($A$2:$A$4815))),1)</f>
        <v>0</v>
      </c>
    </row>
    <row r="3753" spans="1:4" x14ac:dyDescent="0.35">
      <c r="A3753" s="68">
        <v>43145</v>
      </c>
      <c r="B3753">
        <v>2698.63</v>
      </c>
      <c r="C3753">
        <v>106.46</v>
      </c>
      <c r="D3753" s="21" t="b" cm="1">
        <f t="array" ref="D3753">A3753=_xlfn.AGGREGATE(14,6,$A$2:$A$4815/((YEAR(A3753)=YEAR($A$2:$A$4815))*(MONTH(A3753)=MONTH($A$2:$A$4815))),1)</f>
        <v>0</v>
      </c>
    </row>
    <row r="3754" spans="1:4" x14ac:dyDescent="0.35">
      <c r="A3754" s="68">
        <v>43146</v>
      </c>
      <c r="B3754">
        <v>2731.2</v>
      </c>
      <c r="C3754">
        <v>106.59</v>
      </c>
      <c r="D3754" s="21" t="b" cm="1">
        <f t="array" ref="D3754">A3754=_xlfn.AGGREGATE(14,6,$A$2:$A$4815/((YEAR(A3754)=YEAR($A$2:$A$4815))*(MONTH(A3754)=MONTH($A$2:$A$4815))),1)</f>
        <v>0</v>
      </c>
    </row>
    <row r="3755" spans="1:4" x14ac:dyDescent="0.35">
      <c r="A3755" s="68">
        <v>43147</v>
      </c>
      <c r="B3755">
        <v>2732.22</v>
      </c>
      <c r="C3755">
        <v>106.8</v>
      </c>
      <c r="D3755" s="21" t="b" cm="1">
        <f t="array" ref="D3755">A3755=_xlfn.AGGREGATE(14,6,$A$2:$A$4815/((YEAR(A3755)=YEAR($A$2:$A$4815))*(MONTH(A3755)=MONTH($A$2:$A$4815))),1)</f>
        <v>0</v>
      </c>
    </row>
    <row r="3756" spans="1:4" x14ac:dyDescent="0.35">
      <c r="A3756" s="68">
        <v>43150</v>
      </c>
      <c r="B3756">
        <v>2732.22</v>
      </c>
      <c r="C3756">
        <v>106.8</v>
      </c>
      <c r="D3756" s="21" t="b" cm="1">
        <f t="array" ref="D3756">A3756=_xlfn.AGGREGATE(14,6,$A$2:$A$4815/((YEAR(A3756)=YEAR($A$2:$A$4815))*(MONTH(A3756)=MONTH($A$2:$A$4815))),1)</f>
        <v>0</v>
      </c>
    </row>
    <row r="3757" spans="1:4" x14ac:dyDescent="0.35">
      <c r="A3757" s="68">
        <v>43151</v>
      </c>
      <c r="B3757">
        <v>2716.26</v>
      </c>
      <c r="C3757">
        <v>106.69</v>
      </c>
      <c r="D3757" s="21" t="b" cm="1">
        <f t="array" ref="D3757">A3757=_xlfn.AGGREGATE(14,6,$A$2:$A$4815/((YEAR(A3757)=YEAR($A$2:$A$4815))*(MONTH(A3757)=MONTH($A$2:$A$4815))),1)</f>
        <v>0</v>
      </c>
    </row>
    <row r="3758" spans="1:4" x14ac:dyDescent="0.35">
      <c r="A3758" s="68">
        <v>43152</v>
      </c>
      <c r="B3758">
        <v>2701.33</v>
      </c>
      <c r="C3758">
        <v>106.35</v>
      </c>
      <c r="D3758" s="21" t="b" cm="1">
        <f t="array" ref="D3758">A3758=_xlfn.AGGREGATE(14,6,$A$2:$A$4815/((YEAR(A3758)=YEAR($A$2:$A$4815))*(MONTH(A3758)=MONTH($A$2:$A$4815))),1)</f>
        <v>0</v>
      </c>
    </row>
    <row r="3759" spans="1:4" x14ac:dyDescent="0.35">
      <c r="A3759" s="68">
        <v>43153</v>
      </c>
      <c r="B3759">
        <v>2703.96</v>
      </c>
      <c r="C3759">
        <v>106.36</v>
      </c>
      <c r="D3759" s="21" t="b" cm="1">
        <f t="array" ref="D3759">A3759=_xlfn.AGGREGATE(14,6,$A$2:$A$4815/((YEAR(A3759)=YEAR($A$2:$A$4815))*(MONTH(A3759)=MONTH($A$2:$A$4815))),1)</f>
        <v>0</v>
      </c>
    </row>
    <row r="3760" spans="1:4" x14ac:dyDescent="0.35">
      <c r="A3760" s="68">
        <v>43154</v>
      </c>
      <c r="B3760">
        <v>2747.3</v>
      </c>
      <c r="C3760">
        <v>106.63</v>
      </c>
      <c r="D3760" s="21" t="b" cm="1">
        <f t="array" ref="D3760">A3760=_xlfn.AGGREGATE(14,6,$A$2:$A$4815/((YEAR(A3760)=YEAR($A$2:$A$4815))*(MONTH(A3760)=MONTH($A$2:$A$4815))),1)</f>
        <v>0</v>
      </c>
    </row>
    <row r="3761" spans="1:4" x14ac:dyDescent="0.35">
      <c r="A3761" s="68">
        <v>43157</v>
      </c>
      <c r="B3761">
        <v>2779.6</v>
      </c>
      <c r="C3761">
        <v>106.71</v>
      </c>
      <c r="D3761" s="21" t="b" cm="1">
        <f t="array" ref="D3761">A3761=_xlfn.AGGREGATE(14,6,$A$2:$A$4815/((YEAR(A3761)=YEAR($A$2:$A$4815))*(MONTH(A3761)=MONTH($A$2:$A$4815))),1)</f>
        <v>0</v>
      </c>
    </row>
    <row r="3762" spans="1:4" x14ac:dyDescent="0.35">
      <c r="A3762" s="68">
        <v>43158</v>
      </c>
      <c r="B3762">
        <v>2744.28</v>
      </c>
      <c r="C3762">
        <v>106.48</v>
      </c>
      <c r="D3762" s="21" t="b" cm="1">
        <f t="array" ref="D3762">A3762=_xlfn.AGGREGATE(14,6,$A$2:$A$4815/((YEAR(A3762)=YEAR($A$2:$A$4815))*(MONTH(A3762)=MONTH($A$2:$A$4815))),1)</f>
        <v>0</v>
      </c>
    </row>
    <row r="3763" spans="1:4" x14ac:dyDescent="0.35">
      <c r="A3763" s="68">
        <v>43159</v>
      </c>
      <c r="B3763">
        <v>2713.83</v>
      </c>
      <c r="C3763">
        <v>106.77</v>
      </c>
      <c r="D3763" s="21" t="b" cm="1">
        <f t="array" ref="D3763">A3763=_xlfn.AGGREGATE(14,6,$A$2:$A$4815/((YEAR(A3763)=YEAR($A$2:$A$4815))*(MONTH(A3763)=MONTH($A$2:$A$4815))),1)</f>
        <v>1</v>
      </c>
    </row>
    <row r="3764" spans="1:4" x14ac:dyDescent="0.35">
      <c r="A3764" s="68">
        <v>43160</v>
      </c>
      <c r="B3764">
        <v>2677.67</v>
      </c>
      <c r="C3764">
        <v>106.63</v>
      </c>
      <c r="D3764" s="21" t="b" cm="1">
        <f t="array" ref="D3764">A3764=_xlfn.AGGREGATE(14,6,$A$2:$A$4815/((YEAR(A3764)=YEAR($A$2:$A$4815))*(MONTH(A3764)=MONTH($A$2:$A$4815))),1)</f>
        <v>0</v>
      </c>
    </row>
    <row r="3765" spans="1:4" x14ac:dyDescent="0.35">
      <c r="A3765" s="68">
        <v>43161</v>
      </c>
      <c r="B3765">
        <v>2691.25</v>
      </c>
      <c r="C3765">
        <v>106.46</v>
      </c>
      <c r="D3765" s="21" t="b" cm="1">
        <f t="array" ref="D3765">A3765=_xlfn.AGGREGATE(14,6,$A$2:$A$4815/((YEAR(A3765)=YEAR($A$2:$A$4815))*(MONTH(A3765)=MONTH($A$2:$A$4815))),1)</f>
        <v>0</v>
      </c>
    </row>
    <row r="3766" spans="1:4" x14ac:dyDescent="0.35">
      <c r="A3766" s="68">
        <v>43164</v>
      </c>
      <c r="B3766">
        <v>2720.94</v>
      </c>
      <c r="C3766">
        <v>106.4</v>
      </c>
      <c r="D3766" s="21" t="b" cm="1">
        <f t="array" ref="D3766">A3766=_xlfn.AGGREGATE(14,6,$A$2:$A$4815/((YEAR(A3766)=YEAR($A$2:$A$4815))*(MONTH(A3766)=MONTH($A$2:$A$4815))),1)</f>
        <v>0</v>
      </c>
    </row>
    <row r="3767" spans="1:4" x14ac:dyDescent="0.35">
      <c r="A3767" s="68">
        <v>43165</v>
      </c>
      <c r="B3767">
        <v>2728.12</v>
      </c>
      <c r="C3767">
        <v>106.42</v>
      </c>
      <c r="D3767" s="21" t="b" cm="1">
        <f t="array" ref="D3767">A3767=_xlfn.AGGREGATE(14,6,$A$2:$A$4815/((YEAR(A3767)=YEAR($A$2:$A$4815))*(MONTH(A3767)=MONTH($A$2:$A$4815))),1)</f>
        <v>0</v>
      </c>
    </row>
    <row r="3768" spans="1:4" x14ac:dyDescent="0.35">
      <c r="A3768" s="68">
        <v>43166</v>
      </c>
      <c r="B3768">
        <v>2726.8</v>
      </c>
      <c r="C3768">
        <v>106.4</v>
      </c>
      <c r="D3768" s="21" t="b" cm="1">
        <f t="array" ref="D3768">A3768=_xlfn.AGGREGATE(14,6,$A$2:$A$4815/((YEAR(A3768)=YEAR($A$2:$A$4815))*(MONTH(A3768)=MONTH($A$2:$A$4815))),1)</f>
        <v>0</v>
      </c>
    </row>
    <row r="3769" spans="1:4" x14ac:dyDescent="0.35">
      <c r="A3769" s="68">
        <v>43167</v>
      </c>
      <c r="B3769">
        <v>2738.97</v>
      </c>
      <c r="C3769">
        <v>106.57</v>
      </c>
      <c r="D3769" s="21" t="b" cm="1">
        <f t="array" ref="D3769">A3769=_xlfn.AGGREGATE(14,6,$A$2:$A$4815/((YEAR(A3769)=YEAR($A$2:$A$4815))*(MONTH(A3769)=MONTH($A$2:$A$4815))),1)</f>
        <v>0</v>
      </c>
    </row>
    <row r="3770" spans="1:4" x14ac:dyDescent="0.35">
      <c r="A3770" s="68">
        <v>43168</v>
      </c>
      <c r="B3770">
        <v>2786.57</v>
      </c>
      <c r="C3770">
        <v>106.37</v>
      </c>
      <c r="D3770" s="21" t="b" cm="1">
        <f t="array" ref="D3770">A3770=_xlfn.AGGREGATE(14,6,$A$2:$A$4815/((YEAR(A3770)=YEAR($A$2:$A$4815))*(MONTH(A3770)=MONTH($A$2:$A$4815))),1)</f>
        <v>0</v>
      </c>
    </row>
    <row r="3771" spans="1:4" x14ac:dyDescent="0.35">
      <c r="A3771" s="68">
        <v>43171</v>
      </c>
      <c r="B3771">
        <v>2783.02</v>
      </c>
      <c r="C3771">
        <v>106.43</v>
      </c>
      <c r="D3771" s="21" t="b" cm="1">
        <f t="array" ref="D3771">A3771=_xlfn.AGGREGATE(14,6,$A$2:$A$4815/((YEAR(A3771)=YEAR($A$2:$A$4815))*(MONTH(A3771)=MONTH($A$2:$A$4815))),1)</f>
        <v>0</v>
      </c>
    </row>
    <row r="3772" spans="1:4" x14ac:dyDescent="0.35">
      <c r="A3772" s="68">
        <v>43172</v>
      </c>
      <c r="B3772">
        <v>2765.31</v>
      </c>
      <c r="C3772">
        <v>106.57</v>
      </c>
      <c r="D3772" s="21" t="b" cm="1">
        <f t="array" ref="D3772">A3772=_xlfn.AGGREGATE(14,6,$A$2:$A$4815/((YEAR(A3772)=YEAR($A$2:$A$4815))*(MONTH(A3772)=MONTH($A$2:$A$4815))),1)</f>
        <v>0</v>
      </c>
    </row>
    <row r="3773" spans="1:4" x14ac:dyDescent="0.35">
      <c r="A3773" s="68">
        <v>43173</v>
      </c>
      <c r="B3773">
        <v>2749.48</v>
      </c>
      <c r="C3773">
        <v>106.75</v>
      </c>
      <c r="D3773" s="21" t="b" cm="1">
        <f t="array" ref="D3773">A3773=_xlfn.AGGREGATE(14,6,$A$2:$A$4815/((YEAR(A3773)=YEAR($A$2:$A$4815))*(MONTH(A3773)=MONTH($A$2:$A$4815))),1)</f>
        <v>0</v>
      </c>
    </row>
    <row r="3774" spans="1:4" x14ac:dyDescent="0.35">
      <c r="A3774" s="68">
        <v>43174</v>
      </c>
      <c r="B3774">
        <v>2747.33</v>
      </c>
      <c r="C3774">
        <v>106.76</v>
      </c>
      <c r="D3774" s="21" t="b" cm="1">
        <f t="array" ref="D3774">A3774=_xlfn.AGGREGATE(14,6,$A$2:$A$4815/((YEAR(A3774)=YEAR($A$2:$A$4815))*(MONTH(A3774)=MONTH($A$2:$A$4815))),1)</f>
        <v>0</v>
      </c>
    </row>
    <row r="3775" spans="1:4" x14ac:dyDescent="0.35">
      <c r="A3775" s="68">
        <v>43175</v>
      </c>
      <c r="B3775">
        <v>2752.01</v>
      </c>
      <c r="C3775">
        <v>106.7</v>
      </c>
      <c r="D3775" s="21" t="b" cm="1">
        <f t="array" ref="D3775">A3775=_xlfn.AGGREGATE(14,6,$A$2:$A$4815/((YEAR(A3775)=YEAR($A$2:$A$4815))*(MONTH(A3775)=MONTH($A$2:$A$4815))),1)</f>
        <v>0</v>
      </c>
    </row>
    <row r="3776" spans="1:4" x14ac:dyDescent="0.35">
      <c r="A3776" s="68">
        <v>43178</v>
      </c>
      <c r="B3776">
        <v>2712.92</v>
      </c>
      <c r="C3776">
        <v>106.59</v>
      </c>
      <c r="D3776" s="21" t="b" cm="1">
        <f t="array" ref="D3776">A3776=_xlfn.AGGREGATE(14,6,$A$2:$A$4815/((YEAR(A3776)=YEAR($A$2:$A$4815))*(MONTH(A3776)=MONTH($A$2:$A$4815))),1)</f>
        <v>0</v>
      </c>
    </row>
    <row r="3777" spans="1:4" x14ac:dyDescent="0.35">
      <c r="A3777" s="68">
        <v>43179</v>
      </c>
      <c r="B3777">
        <v>2716.94</v>
      </c>
      <c r="C3777">
        <v>106.42</v>
      </c>
      <c r="D3777" s="21" t="b" cm="1">
        <f t="array" ref="D3777">A3777=_xlfn.AGGREGATE(14,6,$A$2:$A$4815/((YEAR(A3777)=YEAR($A$2:$A$4815))*(MONTH(A3777)=MONTH($A$2:$A$4815))),1)</f>
        <v>0</v>
      </c>
    </row>
    <row r="3778" spans="1:4" x14ac:dyDescent="0.35">
      <c r="A3778" s="68">
        <v>43180</v>
      </c>
      <c r="B3778">
        <v>2711.93</v>
      </c>
      <c r="C3778">
        <v>106.41</v>
      </c>
      <c r="D3778" s="21" t="b" cm="1">
        <f t="array" ref="D3778">A3778=_xlfn.AGGREGATE(14,6,$A$2:$A$4815/((YEAR(A3778)=YEAR($A$2:$A$4815))*(MONTH(A3778)=MONTH($A$2:$A$4815))),1)</f>
        <v>0</v>
      </c>
    </row>
    <row r="3779" spans="1:4" x14ac:dyDescent="0.35">
      <c r="A3779" s="68">
        <v>43181</v>
      </c>
      <c r="B3779">
        <v>2643.69</v>
      </c>
      <c r="C3779">
        <v>106.61</v>
      </c>
      <c r="D3779" s="21" t="b" cm="1">
        <f t="array" ref="D3779">A3779=_xlfn.AGGREGATE(14,6,$A$2:$A$4815/((YEAR(A3779)=YEAR($A$2:$A$4815))*(MONTH(A3779)=MONTH($A$2:$A$4815))),1)</f>
        <v>0</v>
      </c>
    </row>
    <row r="3780" spans="1:4" x14ac:dyDescent="0.35">
      <c r="A3780" s="68">
        <v>43182</v>
      </c>
      <c r="B3780">
        <v>2588.2600000000002</v>
      </c>
      <c r="C3780">
        <v>106.61</v>
      </c>
      <c r="D3780" s="21" t="b" cm="1">
        <f t="array" ref="D3780">A3780=_xlfn.AGGREGATE(14,6,$A$2:$A$4815/((YEAR(A3780)=YEAR($A$2:$A$4815))*(MONTH(A3780)=MONTH($A$2:$A$4815))),1)</f>
        <v>0</v>
      </c>
    </row>
    <row r="3781" spans="1:4" x14ac:dyDescent="0.35">
      <c r="A3781" s="68">
        <v>43185</v>
      </c>
      <c r="B3781">
        <v>2658.55</v>
      </c>
      <c r="C3781">
        <v>106.57</v>
      </c>
      <c r="D3781" s="21" t="b" cm="1">
        <f t="array" ref="D3781">A3781=_xlfn.AGGREGATE(14,6,$A$2:$A$4815/((YEAR(A3781)=YEAR($A$2:$A$4815))*(MONTH(A3781)=MONTH($A$2:$A$4815))),1)</f>
        <v>0</v>
      </c>
    </row>
    <row r="3782" spans="1:4" x14ac:dyDescent="0.35">
      <c r="A3782" s="68">
        <v>43186</v>
      </c>
      <c r="B3782">
        <v>2612.62</v>
      </c>
      <c r="C3782">
        <v>106.88</v>
      </c>
      <c r="D3782" s="21" t="b" cm="1">
        <f t="array" ref="D3782">A3782=_xlfn.AGGREGATE(14,6,$A$2:$A$4815/((YEAR(A3782)=YEAR($A$2:$A$4815))*(MONTH(A3782)=MONTH($A$2:$A$4815))),1)</f>
        <v>0</v>
      </c>
    </row>
    <row r="3783" spans="1:4" x14ac:dyDescent="0.35">
      <c r="A3783" s="68">
        <v>43187</v>
      </c>
      <c r="B3783">
        <v>2605</v>
      </c>
      <c r="C3783">
        <v>106.94</v>
      </c>
      <c r="D3783" s="21" t="b" cm="1">
        <f t="array" ref="D3783">A3783=_xlfn.AGGREGATE(14,6,$A$2:$A$4815/((YEAR(A3783)=YEAR($A$2:$A$4815))*(MONTH(A3783)=MONTH($A$2:$A$4815))),1)</f>
        <v>0</v>
      </c>
    </row>
    <row r="3784" spans="1:4" x14ac:dyDescent="0.35">
      <c r="A3784" s="68">
        <v>43188</v>
      </c>
      <c r="B3784">
        <v>2640.87</v>
      </c>
      <c r="C3784">
        <v>107.25</v>
      </c>
      <c r="D3784" s="21" t="b" cm="1">
        <f t="array" ref="D3784">A3784=_xlfn.AGGREGATE(14,6,$A$2:$A$4815/((YEAR(A3784)=YEAR($A$2:$A$4815))*(MONTH(A3784)=MONTH($A$2:$A$4815))),1)</f>
        <v>0</v>
      </c>
    </row>
    <row r="3785" spans="1:4" x14ac:dyDescent="0.35">
      <c r="A3785" s="68">
        <v>43189</v>
      </c>
      <c r="B3785">
        <v>2640.87</v>
      </c>
      <c r="C3785">
        <v>107.25</v>
      </c>
      <c r="D3785" s="21" t="b" cm="1">
        <f t="array" ref="D3785">A3785=_xlfn.AGGREGATE(14,6,$A$2:$A$4815/((YEAR(A3785)=YEAR($A$2:$A$4815))*(MONTH(A3785)=MONTH($A$2:$A$4815))),1)</f>
        <v>1</v>
      </c>
    </row>
    <row r="3786" spans="1:4" x14ac:dyDescent="0.35">
      <c r="A3786" s="68">
        <v>43192</v>
      </c>
      <c r="B3786">
        <v>2581.88</v>
      </c>
      <c r="C3786">
        <v>106.9</v>
      </c>
      <c r="D3786" s="21" t="b" cm="1">
        <f t="array" ref="D3786">A3786=_xlfn.AGGREGATE(14,6,$A$2:$A$4815/((YEAR(A3786)=YEAR($A$2:$A$4815))*(MONTH(A3786)=MONTH($A$2:$A$4815))),1)</f>
        <v>0</v>
      </c>
    </row>
    <row r="3787" spans="1:4" x14ac:dyDescent="0.35">
      <c r="A3787" s="68">
        <v>43193</v>
      </c>
      <c r="B3787">
        <v>2614.4499999999998</v>
      </c>
      <c r="C3787">
        <v>106.78</v>
      </c>
      <c r="D3787" s="21" t="b" cm="1">
        <f t="array" ref="D3787">A3787=_xlfn.AGGREGATE(14,6,$A$2:$A$4815/((YEAR(A3787)=YEAR($A$2:$A$4815))*(MONTH(A3787)=MONTH($A$2:$A$4815))),1)</f>
        <v>0</v>
      </c>
    </row>
    <row r="3788" spans="1:4" x14ac:dyDescent="0.35">
      <c r="A3788" s="68">
        <v>43194</v>
      </c>
      <c r="B3788">
        <v>2644.69</v>
      </c>
      <c r="C3788">
        <v>106.82</v>
      </c>
      <c r="D3788" s="21" t="b" cm="1">
        <f t="array" ref="D3788">A3788=_xlfn.AGGREGATE(14,6,$A$2:$A$4815/((YEAR(A3788)=YEAR($A$2:$A$4815))*(MONTH(A3788)=MONTH($A$2:$A$4815))),1)</f>
        <v>0</v>
      </c>
    </row>
    <row r="3789" spans="1:4" x14ac:dyDescent="0.35">
      <c r="A3789" s="68">
        <v>43195</v>
      </c>
      <c r="B3789">
        <v>2662.84</v>
      </c>
      <c r="C3789">
        <v>106.67</v>
      </c>
      <c r="D3789" s="21" t="b" cm="1">
        <f t="array" ref="D3789">A3789=_xlfn.AGGREGATE(14,6,$A$2:$A$4815/((YEAR(A3789)=YEAR($A$2:$A$4815))*(MONTH(A3789)=MONTH($A$2:$A$4815))),1)</f>
        <v>0</v>
      </c>
    </row>
    <row r="3790" spans="1:4" x14ac:dyDescent="0.35">
      <c r="A3790" s="68">
        <v>43196</v>
      </c>
      <c r="B3790">
        <v>2604.4699999999998</v>
      </c>
      <c r="C3790">
        <v>106.91</v>
      </c>
      <c r="D3790" s="21" t="b" cm="1">
        <f t="array" ref="D3790">A3790=_xlfn.AGGREGATE(14,6,$A$2:$A$4815/((YEAR(A3790)=YEAR($A$2:$A$4815))*(MONTH(A3790)=MONTH($A$2:$A$4815))),1)</f>
        <v>0</v>
      </c>
    </row>
    <row r="3791" spans="1:4" x14ac:dyDescent="0.35">
      <c r="A3791" s="68">
        <v>43199</v>
      </c>
      <c r="B3791">
        <v>2613.16</v>
      </c>
      <c r="C3791">
        <v>107</v>
      </c>
      <c r="D3791" s="21" t="b" cm="1">
        <f t="array" ref="D3791">A3791=_xlfn.AGGREGATE(14,6,$A$2:$A$4815/((YEAR(A3791)=YEAR($A$2:$A$4815))*(MONTH(A3791)=MONTH($A$2:$A$4815))),1)</f>
        <v>0</v>
      </c>
    </row>
    <row r="3792" spans="1:4" x14ac:dyDescent="0.35">
      <c r="A3792" s="68">
        <v>43200</v>
      </c>
      <c r="B3792">
        <v>2656.87</v>
      </c>
      <c r="C3792">
        <v>106.92</v>
      </c>
      <c r="D3792" s="21" t="b" cm="1">
        <f t="array" ref="D3792">A3792=_xlfn.AGGREGATE(14,6,$A$2:$A$4815/((YEAR(A3792)=YEAR($A$2:$A$4815))*(MONTH(A3792)=MONTH($A$2:$A$4815))),1)</f>
        <v>0</v>
      </c>
    </row>
    <row r="3793" spans="1:4" x14ac:dyDescent="0.35">
      <c r="A3793" s="68">
        <v>43201</v>
      </c>
      <c r="B3793">
        <v>2642.19</v>
      </c>
      <c r="C3793">
        <v>107.01</v>
      </c>
      <c r="D3793" s="21" t="b" cm="1">
        <f t="array" ref="D3793">A3793=_xlfn.AGGREGATE(14,6,$A$2:$A$4815/((YEAR(A3793)=YEAR($A$2:$A$4815))*(MONTH(A3793)=MONTH($A$2:$A$4815))),1)</f>
        <v>0</v>
      </c>
    </row>
    <row r="3794" spans="1:4" x14ac:dyDescent="0.35">
      <c r="A3794" s="68">
        <v>43202</v>
      </c>
      <c r="B3794">
        <v>2663.99</v>
      </c>
      <c r="C3794">
        <v>106.77</v>
      </c>
      <c r="D3794" s="21" t="b" cm="1">
        <f t="array" ref="D3794">A3794=_xlfn.AGGREGATE(14,6,$A$2:$A$4815/((YEAR(A3794)=YEAR($A$2:$A$4815))*(MONTH(A3794)=MONTH($A$2:$A$4815))),1)</f>
        <v>0</v>
      </c>
    </row>
    <row r="3795" spans="1:4" x14ac:dyDescent="0.35">
      <c r="A3795" s="68">
        <v>43203</v>
      </c>
      <c r="B3795">
        <v>2656.3</v>
      </c>
      <c r="C3795">
        <v>106.8</v>
      </c>
      <c r="D3795" s="21" t="b" cm="1">
        <f t="array" ref="D3795">A3795=_xlfn.AGGREGATE(14,6,$A$2:$A$4815/((YEAR(A3795)=YEAR($A$2:$A$4815))*(MONTH(A3795)=MONTH($A$2:$A$4815))),1)</f>
        <v>0</v>
      </c>
    </row>
    <row r="3796" spans="1:4" x14ac:dyDescent="0.35">
      <c r="A3796" s="68">
        <v>43206</v>
      </c>
      <c r="B3796">
        <v>2677.84</v>
      </c>
      <c r="C3796">
        <v>106.82</v>
      </c>
      <c r="D3796" s="21" t="b" cm="1">
        <f t="array" ref="D3796">A3796=_xlfn.AGGREGATE(14,6,$A$2:$A$4815/((YEAR(A3796)=YEAR($A$2:$A$4815))*(MONTH(A3796)=MONTH($A$2:$A$4815))),1)</f>
        <v>0</v>
      </c>
    </row>
    <row r="3797" spans="1:4" x14ac:dyDescent="0.35">
      <c r="A3797" s="68">
        <v>43207</v>
      </c>
      <c r="B3797">
        <v>2706.39</v>
      </c>
      <c r="C3797">
        <v>106.85</v>
      </c>
      <c r="D3797" s="21" t="b" cm="1">
        <f t="array" ref="D3797">A3797=_xlfn.AGGREGATE(14,6,$A$2:$A$4815/((YEAR(A3797)=YEAR($A$2:$A$4815))*(MONTH(A3797)=MONTH($A$2:$A$4815))),1)</f>
        <v>0</v>
      </c>
    </row>
    <row r="3798" spans="1:4" x14ac:dyDescent="0.35">
      <c r="A3798" s="68">
        <v>43208</v>
      </c>
      <c r="B3798">
        <v>2708.64</v>
      </c>
      <c r="C3798">
        <v>106.55</v>
      </c>
      <c r="D3798" s="21" t="b" cm="1">
        <f t="array" ref="D3798">A3798=_xlfn.AGGREGATE(14,6,$A$2:$A$4815/((YEAR(A3798)=YEAR($A$2:$A$4815))*(MONTH(A3798)=MONTH($A$2:$A$4815))),1)</f>
        <v>0</v>
      </c>
    </row>
    <row r="3799" spans="1:4" x14ac:dyDescent="0.35">
      <c r="A3799" s="68">
        <v>43209</v>
      </c>
      <c r="B3799">
        <v>2693.13</v>
      </c>
      <c r="C3799">
        <v>106.29</v>
      </c>
      <c r="D3799" s="21" t="b" cm="1">
        <f t="array" ref="D3799">A3799=_xlfn.AGGREGATE(14,6,$A$2:$A$4815/((YEAR(A3799)=YEAR($A$2:$A$4815))*(MONTH(A3799)=MONTH($A$2:$A$4815))),1)</f>
        <v>0</v>
      </c>
    </row>
    <row r="3800" spans="1:4" x14ac:dyDescent="0.35">
      <c r="A3800" s="68">
        <v>43210</v>
      </c>
      <c r="B3800">
        <v>2670.14</v>
      </c>
      <c r="C3800">
        <v>106</v>
      </c>
      <c r="D3800" s="21" t="b" cm="1">
        <f t="array" ref="D3800">A3800=_xlfn.AGGREGATE(14,6,$A$2:$A$4815/((YEAR(A3800)=YEAR($A$2:$A$4815))*(MONTH(A3800)=MONTH($A$2:$A$4815))),1)</f>
        <v>0</v>
      </c>
    </row>
    <row r="3801" spans="1:4" x14ac:dyDescent="0.35">
      <c r="A3801" s="68">
        <v>43213</v>
      </c>
      <c r="B3801">
        <v>2670.29</v>
      </c>
      <c r="C3801">
        <v>105.95</v>
      </c>
      <c r="D3801" s="21" t="b" cm="1">
        <f t="array" ref="D3801">A3801=_xlfn.AGGREGATE(14,6,$A$2:$A$4815/((YEAR(A3801)=YEAR($A$2:$A$4815))*(MONTH(A3801)=MONTH($A$2:$A$4815))),1)</f>
        <v>0</v>
      </c>
    </row>
    <row r="3802" spans="1:4" x14ac:dyDescent="0.35">
      <c r="A3802" s="68">
        <v>43214</v>
      </c>
      <c r="B3802">
        <v>2634.56</v>
      </c>
      <c r="C3802">
        <v>105.81</v>
      </c>
      <c r="D3802" s="21" t="b" cm="1">
        <f t="array" ref="D3802">A3802=_xlfn.AGGREGATE(14,6,$A$2:$A$4815/((YEAR(A3802)=YEAR($A$2:$A$4815))*(MONTH(A3802)=MONTH($A$2:$A$4815))),1)</f>
        <v>0</v>
      </c>
    </row>
    <row r="3803" spans="1:4" x14ac:dyDescent="0.35">
      <c r="A3803" s="68">
        <v>43215</v>
      </c>
      <c r="B3803">
        <v>2639.4</v>
      </c>
      <c r="C3803">
        <v>105.67</v>
      </c>
      <c r="D3803" s="21" t="b" cm="1">
        <f t="array" ref="D3803">A3803=_xlfn.AGGREGATE(14,6,$A$2:$A$4815/((YEAR(A3803)=YEAR($A$2:$A$4815))*(MONTH(A3803)=MONTH($A$2:$A$4815))),1)</f>
        <v>0</v>
      </c>
    </row>
    <row r="3804" spans="1:4" x14ac:dyDescent="0.35">
      <c r="A3804" s="68">
        <v>43216</v>
      </c>
      <c r="B3804">
        <v>2666.94</v>
      </c>
      <c r="C3804">
        <v>105.85</v>
      </c>
      <c r="D3804" s="21" t="b" cm="1">
        <f t="array" ref="D3804">A3804=_xlfn.AGGREGATE(14,6,$A$2:$A$4815/((YEAR(A3804)=YEAR($A$2:$A$4815))*(MONTH(A3804)=MONTH($A$2:$A$4815))),1)</f>
        <v>0</v>
      </c>
    </row>
    <row r="3805" spans="1:4" x14ac:dyDescent="0.35">
      <c r="A3805" s="68">
        <v>43217</v>
      </c>
      <c r="B3805">
        <v>2669.91</v>
      </c>
      <c r="C3805">
        <v>105.98</v>
      </c>
      <c r="D3805" s="21" t="b" cm="1">
        <f t="array" ref="D3805">A3805=_xlfn.AGGREGATE(14,6,$A$2:$A$4815/((YEAR(A3805)=YEAR($A$2:$A$4815))*(MONTH(A3805)=MONTH($A$2:$A$4815))),1)</f>
        <v>0</v>
      </c>
    </row>
    <row r="3806" spans="1:4" x14ac:dyDescent="0.35">
      <c r="A3806" s="68">
        <v>43220</v>
      </c>
      <c r="B3806">
        <v>2648.05</v>
      </c>
      <c r="C3806">
        <v>106</v>
      </c>
      <c r="D3806" s="21" t="b" cm="1">
        <f t="array" ref="D3806">A3806=_xlfn.AGGREGATE(14,6,$A$2:$A$4815/((YEAR(A3806)=YEAR($A$2:$A$4815))*(MONTH(A3806)=MONTH($A$2:$A$4815))),1)</f>
        <v>1</v>
      </c>
    </row>
    <row r="3807" spans="1:4" x14ac:dyDescent="0.35">
      <c r="A3807" s="68">
        <v>43221</v>
      </c>
      <c r="B3807">
        <v>2654.8</v>
      </c>
      <c r="C3807">
        <v>105.67</v>
      </c>
      <c r="D3807" s="21" t="b" cm="1">
        <f t="array" ref="D3807">A3807=_xlfn.AGGREGATE(14,6,$A$2:$A$4815/((YEAR(A3807)=YEAR($A$2:$A$4815))*(MONTH(A3807)=MONTH($A$2:$A$4815))),1)</f>
        <v>0</v>
      </c>
    </row>
    <row r="3808" spans="1:4" x14ac:dyDescent="0.35">
      <c r="A3808" s="68">
        <v>43222</v>
      </c>
      <c r="B3808">
        <v>2635.67</v>
      </c>
      <c r="C3808">
        <v>105.67</v>
      </c>
      <c r="D3808" s="21" t="b" cm="1">
        <f t="array" ref="D3808">A3808=_xlfn.AGGREGATE(14,6,$A$2:$A$4815/((YEAR(A3808)=YEAR($A$2:$A$4815))*(MONTH(A3808)=MONTH($A$2:$A$4815))),1)</f>
        <v>0</v>
      </c>
    </row>
    <row r="3809" spans="1:4" x14ac:dyDescent="0.35">
      <c r="A3809" s="68">
        <v>43223</v>
      </c>
      <c r="B3809">
        <v>2629.73</v>
      </c>
      <c r="C3809">
        <v>105.79</v>
      </c>
      <c r="D3809" s="21" t="b" cm="1">
        <f t="array" ref="D3809">A3809=_xlfn.AGGREGATE(14,6,$A$2:$A$4815/((YEAR(A3809)=YEAR($A$2:$A$4815))*(MONTH(A3809)=MONTH($A$2:$A$4815))),1)</f>
        <v>0</v>
      </c>
    </row>
    <row r="3810" spans="1:4" x14ac:dyDescent="0.35">
      <c r="A3810" s="68">
        <v>43224</v>
      </c>
      <c r="B3810">
        <v>2663.42</v>
      </c>
      <c r="C3810">
        <v>105.86</v>
      </c>
      <c r="D3810" s="21" t="b" cm="1">
        <f t="array" ref="D3810">A3810=_xlfn.AGGREGATE(14,6,$A$2:$A$4815/((YEAR(A3810)=YEAR($A$2:$A$4815))*(MONTH(A3810)=MONTH($A$2:$A$4815))),1)</f>
        <v>0</v>
      </c>
    </row>
    <row r="3811" spans="1:4" x14ac:dyDescent="0.35">
      <c r="A3811" s="68">
        <v>43227</v>
      </c>
      <c r="B3811">
        <v>2672.63</v>
      </c>
      <c r="C3811">
        <v>105.81</v>
      </c>
      <c r="D3811" s="21" t="b" cm="1">
        <f t="array" ref="D3811">A3811=_xlfn.AGGREGATE(14,6,$A$2:$A$4815/((YEAR(A3811)=YEAR($A$2:$A$4815))*(MONTH(A3811)=MONTH($A$2:$A$4815))),1)</f>
        <v>0</v>
      </c>
    </row>
    <row r="3812" spans="1:4" x14ac:dyDescent="0.35">
      <c r="A3812" s="68">
        <v>43228</v>
      </c>
      <c r="B3812">
        <v>2671.92</v>
      </c>
      <c r="C3812">
        <v>105.69</v>
      </c>
      <c r="D3812" s="21" t="b" cm="1">
        <f t="array" ref="D3812">A3812=_xlfn.AGGREGATE(14,6,$A$2:$A$4815/((YEAR(A3812)=YEAR($A$2:$A$4815))*(MONTH(A3812)=MONTH($A$2:$A$4815))),1)</f>
        <v>0</v>
      </c>
    </row>
    <row r="3813" spans="1:4" x14ac:dyDescent="0.35">
      <c r="A3813" s="68">
        <v>43229</v>
      </c>
      <c r="B3813">
        <v>2697.79</v>
      </c>
      <c r="C3813">
        <v>105.57</v>
      </c>
      <c r="D3813" s="21" t="b" cm="1">
        <f t="array" ref="D3813">A3813=_xlfn.AGGREGATE(14,6,$A$2:$A$4815/((YEAR(A3813)=YEAR($A$2:$A$4815))*(MONTH(A3813)=MONTH($A$2:$A$4815))),1)</f>
        <v>0</v>
      </c>
    </row>
    <row r="3814" spans="1:4" x14ac:dyDescent="0.35">
      <c r="A3814" s="68">
        <v>43230</v>
      </c>
      <c r="B3814">
        <v>2723.07</v>
      </c>
      <c r="C3814">
        <v>105.81</v>
      </c>
      <c r="D3814" s="21" t="b" cm="1">
        <f t="array" ref="D3814">A3814=_xlfn.AGGREGATE(14,6,$A$2:$A$4815/((YEAR(A3814)=YEAR($A$2:$A$4815))*(MONTH(A3814)=MONTH($A$2:$A$4815))),1)</f>
        <v>0</v>
      </c>
    </row>
    <row r="3815" spans="1:4" x14ac:dyDescent="0.35">
      <c r="A3815" s="68">
        <v>43231</v>
      </c>
      <c r="B3815">
        <v>2727.72</v>
      </c>
      <c r="C3815">
        <v>105.86</v>
      </c>
      <c r="D3815" s="21" t="b" cm="1">
        <f t="array" ref="D3815">A3815=_xlfn.AGGREGATE(14,6,$A$2:$A$4815/((YEAR(A3815)=YEAR($A$2:$A$4815))*(MONTH(A3815)=MONTH($A$2:$A$4815))),1)</f>
        <v>0</v>
      </c>
    </row>
    <row r="3816" spans="1:4" x14ac:dyDescent="0.35">
      <c r="A3816" s="68">
        <v>43234</v>
      </c>
      <c r="B3816">
        <v>2730.13</v>
      </c>
      <c r="C3816">
        <v>105.76</v>
      </c>
      <c r="D3816" s="21" t="b" cm="1">
        <f t="array" ref="D3816">A3816=_xlfn.AGGREGATE(14,6,$A$2:$A$4815/((YEAR(A3816)=YEAR($A$2:$A$4815))*(MONTH(A3816)=MONTH($A$2:$A$4815))),1)</f>
        <v>0</v>
      </c>
    </row>
    <row r="3817" spans="1:4" x14ac:dyDescent="0.35">
      <c r="A3817" s="68">
        <v>43235</v>
      </c>
      <c r="B3817">
        <v>2711.45</v>
      </c>
      <c r="C3817">
        <v>105.29</v>
      </c>
      <c r="D3817" s="21" t="b" cm="1">
        <f t="array" ref="D3817">A3817=_xlfn.AGGREGATE(14,6,$A$2:$A$4815/((YEAR(A3817)=YEAR($A$2:$A$4815))*(MONTH(A3817)=MONTH($A$2:$A$4815))),1)</f>
        <v>0</v>
      </c>
    </row>
    <row r="3818" spans="1:4" x14ac:dyDescent="0.35">
      <c r="A3818" s="68">
        <v>43236</v>
      </c>
      <c r="B3818">
        <v>2722.46</v>
      </c>
      <c r="C3818">
        <v>105.17</v>
      </c>
      <c r="D3818" s="21" t="b" cm="1">
        <f t="array" ref="D3818">A3818=_xlfn.AGGREGATE(14,6,$A$2:$A$4815/((YEAR(A3818)=YEAR($A$2:$A$4815))*(MONTH(A3818)=MONTH($A$2:$A$4815))),1)</f>
        <v>0</v>
      </c>
    </row>
    <row r="3819" spans="1:4" x14ac:dyDescent="0.35">
      <c r="A3819" s="68">
        <v>43237</v>
      </c>
      <c r="B3819">
        <v>2720.13</v>
      </c>
      <c r="C3819">
        <v>105.03</v>
      </c>
      <c r="D3819" s="21" t="b" cm="1">
        <f t="array" ref="D3819">A3819=_xlfn.AGGREGATE(14,6,$A$2:$A$4815/((YEAR(A3819)=YEAR($A$2:$A$4815))*(MONTH(A3819)=MONTH($A$2:$A$4815))),1)</f>
        <v>0</v>
      </c>
    </row>
    <row r="3820" spans="1:4" x14ac:dyDescent="0.35">
      <c r="A3820" s="68">
        <v>43238</v>
      </c>
      <c r="B3820">
        <v>2712.97</v>
      </c>
      <c r="C3820">
        <v>105.3</v>
      </c>
      <c r="D3820" s="21" t="b" cm="1">
        <f t="array" ref="D3820">A3820=_xlfn.AGGREGATE(14,6,$A$2:$A$4815/((YEAR(A3820)=YEAR($A$2:$A$4815))*(MONTH(A3820)=MONTH($A$2:$A$4815))),1)</f>
        <v>0</v>
      </c>
    </row>
    <row r="3821" spans="1:4" x14ac:dyDescent="0.35">
      <c r="A3821" s="68">
        <v>43241</v>
      </c>
      <c r="B3821">
        <v>2733.01</v>
      </c>
      <c r="C3821">
        <v>105.31</v>
      </c>
      <c r="D3821" s="21" t="b" cm="1">
        <f t="array" ref="D3821">A3821=_xlfn.AGGREGATE(14,6,$A$2:$A$4815/((YEAR(A3821)=YEAR($A$2:$A$4815))*(MONTH(A3821)=MONTH($A$2:$A$4815))),1)</f>
        <v>0</v>
      </c>
    </row>
    <row r="3822" spans="1:4" x14ac:dyDescent="0.35">
      <c r="A3822" s="68">
        <v>43242</v>
      </c>
      <c r="B3822">
        <v>2724.44</v>
      </c>
      <c r="C3822">
        <v>105.31</v>
      </c>
      <c r="D3822" s="21" t="b" cm="1">
        <f t="array" ref="D3822">A3822=_xlfn.AGGREGATE(14,6,$A$2:$A$4815/((YEAR(A3822)=YEAR($A$2:$A$4815))*(MONTH(A3822)=MONTH($A$2:$A$4815))),1)</f>
        <v>0</v>
      </c>
    </row>
    <row r="3823" spans="1:4" x14ac:dyDescent="0.35">
      <c r="A3823" s="68">
        <v>43243</v>
      </c>
      <c r="B3823">
        <v>2733.29</v>
      </c>
      <c r="C3823">
        <v>105.6</v>
      </c>
      <c r="D3823" s="21" t="b" cm="1">
        <f t="array" ref="D3823">A3823=_xlfn.AGGREGATE(14,6,$A$2:$A$4815/((YEAR(A3823)=YEAR($A$2:$A$4815))*(MONTH(A3823)=MONTH($A$2:$A$4815))),1)</f>
        <v>0</v>
      </c>
    </row>
    <row r="3824" spans="1:4" x14ac:dyDescent="0.35">
      <c r="A3824" s="68">
        <v>43244</v>
      </c>
      <c r="B3824">
        <v>2727.76</v>
      </c>
      <c r="C3824">
        <v>105.89</v>
      </c>
      <c r="D3824" s="21" t="b" cm="1">
        <f t="array" ref="D3824">A3824=_xlfn.AGGREGATE(14,6,$A$2:$A$4815/((YEAR(A3824)=YEAR($A$2:$A$4815))*(MONTH(A3824)=MONTH($A$2:$A$4815))),1)</f>
        <v>0</v>
      </c>
    </row>
    <row r="3825" spans="1:4" x14ac:dyDescent="0.35">
      <c r="A3825" s="68">
        <v>43245</v>
      </c>
      <c r="B3825">
        <v>2721.33</v>
      </c>
      <c r="C3825">
        <v>106.12</v>
      </c>
      <c r="D3825" s="21" t="b" cm="1">
        <f t="array" ref="D3825">A3825=_xlfn.AGGREGATE(14,6,$A$2:$A$4815/((YEAR(A3825)=YEAR($A$2:$A$4815))*(MONTH(A3825)=MONTH($A$2:$A$4815))),1)</f>
        <v>0</v>
      </c>
    </row>
    <row r="3826" spans="1:4" x14ac:dyDescent="0.35">
      <c r="A3826" s="68">
        <v>43248</v>
      </c>
      <c r="B3826">
        <v>2721.33</v>
      </c>
      <c r="C3826">
        <v>106.12</v>
      </c>
      <c r="D3826" s="21" t="b" cm="1">
        <f t="array" ref="D3826">A3826=_xlfn.AGGREGATE(14,6,$A$2:$A$4815/((YEAR(A3826)=YEAR($A$2:$A$4815))*(MONTH(A3826)=MONTH($A$2:$A$4815))),1)</f>
        <v>0</v>
      </c>
    </row>
    <row r="3827" spans="1:4" x14ac:dyDescent="0.35">
      <c r="A3827" s="68">
        <v>43249</v>
      </c>
      <c r="B3827">
        <v>2689.86</v>
      </c>
      <c r="C3827">
        <v>106.82</v>
      </c>
      <c r="D3827" s="21" t="b" cm="1">
        <f t="array" ref="D3827">A3827=_xlfn.AGGREGATE(14,6,$A$2:$A$4815/((YEAR(A3827)=YEAR($A$2:$A$4815))*(MONTH(A3827)=MONTH($A$2:$A$4815))),1)</f>
        <v>0</v>
      </c>
    </row>
    <row r="3828" spans="1:4" x14ac:dyDescent="0.35">
      <c r="A3828" s="68">
        <v>43250</v>
      </c>
      <c r="B3828">
        <v>2724.01</v>
      </c>
      <c r="C3828">
        <v>106.55</v>
      </c>
      <c r="D3828" s="21" t="b" cm="1">
        <f t="array" ref="D3828">A3828=_xlfn.AGGREGATE(14,6,$A$2:$A$4815/((YEAR(A3828)=YEAR($A$2:$A$4815))*(MONTH(A3828)=MONTH($A$2:$A$4815))),1)</f>
        <v>0</v>
      </c>
    </row>
    <row r="3829" spans="1:4" x14ac:dyDescent="0.35">
      <c r="A3829" s="68">
        <v>43251</v>
      </c>
      <c r="B3829">
        <v>2705.27</v>
      </c>
      <c r="C3829">
        <v>106.46</v>
      </c>
      <c r="D3829" s="21" t="b" cm="1">
        <f t="array" ref="D3829">A3829=_xlfn.AGGREGATE(14,6,$A$2:$A$4815/((YEAR(A3829)=YEAR($A$2:$A$4815))*(MONTH(A3829)=MONTH($A$2:$A$4815))),1)</f>
        <v>1</v>
      </c>
    </row>
    <row r="3830" spans="1:4" x14ac:dyDescent="0.35">
      <c r="A3830" s="68">
        <v>43252</v>
      </c>
      <c r="B3830">
        <v>2734.62</v>
      </c>
      <c r="C3830">
        <v>106.08</v>
      </c>
      <c r="D3830" s="21" t="b" cm="1">
        <f t="array" ref="D3830">A3830=_xlfn.AGGREGATE(14,6,$A$2:$A$4815/((YEAR(A3830)=YEAR($A$2:$A$4815))*(MONTH(A3830)=MONTH($A$2:$A$4815))),1)</f>
        <v>0</v>
      </c>
    </row>
    <row r="3831" spans="1:4" x14ac:dyDescent="0.35">
      <c r="A3831" s="68">
        <v>43255</v>
      </c>
      <c r="B3831">
        <v>2746.87</v>
      </c>
      <c r="C3831">
        <v>105.83</v>
      </c>
      <c r="D3831" s="21" t="b" cm="1">
        <f t="array" ref="D3831">A3831=_xlfn.AGGREGATE(14,6,$A$2:$A$4815/((YEAR(A3831)=YEAR($A$2:$A$4815))*(MONTH(A3831)=MONTH($A$2:$A$4815))),1)</f>
        <v>0</v>
      </c>
    </row>
    <row r="3832" spans="1:4" x14ac:dyDescent="0.35">
      <c r="A3832" s="68">
        <v>43256</v>
      </c>
      <c r="B3832">
        <v>2748.8</v>
      </c>
      <c r="C3832">
        <v>105.91</v>
      </c>
      <c r="D3832" s="21" t="b" cm="1">
        <f t="array" ref="D3832">A3832=_xlfn.AGGREGATE(14,6,$A$2:$A$4815/((YEAR(A3832)=YEAR($A$2:$A$4815))*(MONTH(A3832)=MONTH($A$2:$A$4815))),1)</f>
        <v>0</v>
      </c>
    </row>
    <row r="3833" spans="1:4" x14ac:dyDescent="0.35">
      <c r="A3833" s="68">
        <v>43257</v>
      </c>
      <c r="B3833">
        <v>2772.35</v>
      </c>
      <c r="C3833">
        <v>105.67</v>
      </c>
      <c r="D3833" s="21" t="b" cm="1">
        <f t="array" ref="D3833">A3833=_xlfn.AGGREGATE(14,6,$A$2:$A$4815/((YEAR(A3833)=YEAR($A$2:$A$4815))*(MONTH(A3833)=MONTH($A$2:$A$4815))),1)</f>
        <v>0</v>
      </c>
    </row>
    <row r="3834" spans="1:4" x14ac:dyDescent="0.35">
      <c r="A3834" s="68">
        <v>43258</v>
      </c>
      <c r="B3834">
        <v>2770.37</v>
      </c>
      <c r="C3834">
        <v>105.9</v>
      </c>
      <c r="D3834" s="21" t="b" cm="1">
        <f t="array" ref="D3834">A3834=_xlfn.AGGREGATE(14,6,$A$2:$A$4815/((YEAR(A3834)=YEAR($A$2:$A$4815))*(MONTH(A3834)=MONTH($A$2:$A$4815))),1)</f>
        <v>0</v>
      </c>
    </row>
    <row r="3835" spans="1:4" x14ac:dyDescent="0.35">
      <c r="A3835" s="68">
        <v>43259</v>
      </c>
      <c r="B3835">
        <v>2779.03</v>
      </c>
      <c r="C3835">
        <v>105.75</v>
      </c>
      <c r="D3835" s="21" t="b" cm="1">
        <f t="array" ref="D3835">A3835=_xlfn.AGGREGATE(14,6,$A$2:$A$4815/((YEAR(A3835)=YEAR($A$2:$A$4815))*(MONTH(A3835)=MONTH($A$2:$A$4815))),1)</f>
        <v>0</v>
      </c>
    </row>
    <row r="3836" spans="1:4" x14ac:dyDescent="0.35">
      <c r="A3836" s="68">
        <v>43262</v>
      </c>
      <c r="B3836">
        <v>2782</v>
      </c>
      <c r="C3836">
        <v>105.64</v>
      </c>
      <c r="D3836" s="21" t="b" cm="1">
        <f t="array" ref="D3836">A3836=_xlfn.AGGREGATE(14,6,$A$2:$A$4815/((YEAR(A3836)=YEAR($A$2:$A$4815))*(MONTH(A3836)=MONTH($A$2:$A$4815))),1)</f>
        <v>0</v>
      </c>
    </row>
    <row r="3837" spans="1:4" x14ac:dyDescent="0.35">
      <c r="A3837" s="68">
        <v>43263</v>
      </c>
      <c r="B3837">
        <v>2786.85</v>
      </c>
      <c r="C3837">
        <v>105.67</v>
      </c>
      <c r="D3837" s="21" t="b" cm="1">
        <f t="array" ref="D3837">A3837=_xlfn.AGGREGATE(14,6,$A$2:$A$4815/((YEAR(A3837)=YEAR($A$2:$A$4815))*(MONTH(A3837)=MONTH($A$2:$A$4815))),1)</f>
        <v>0</v>
      </c>
    </row>
    <row r="3838" spans="1:4" x14ac:dyDescent="0.35">
      <c r="A3838" s="68">
        <v>43264</v>
      </c>
      <c r="B3838">
        <v>2775.63</v>
      </c>
      <c r="C3838">
        <v>105.57</v>
      </c>
      <c r="D3838" s="21" t="b" cm="1">
        <f t="array" ref="D3838">A3838=_xlfn.AGGREGATE(14,6,$A$2:$A$4815/((YEAR(A3838)=YEAR($A$2:$A$4815))*(MONTH(A3838)=MONTH($A$2:$A$4815))),1)</f>
        <v>0</v>
      </c>
    </row>
    <row r="3839" spans="1:4" x14ac:dyDescent="0.35">
      <c r="A3839" s="68">
        <v>43265</v>
      </c>
      <c r="B3839">
        <v>2782.49</v>
      </c>
      <c r="C3839">
        <v>105.84</v>
      </c>
      <c r="D3839" s="21" t="b" cm="1">
        <f t="array" ref="D3839">A3839=_xlfn.AGGREGATE(14,6,$A$2:$A$4815/((YEAR(A3839)=YEAR($A$2:$A$4815))*(MONTH(A3839)=MONTH($A$2:$A$4815))),1)</f>
        <v>0</v>
      </c>
    </row>
    <row r="3840" spans="1:4" x14ac:dyDescent="0.35">
      <c r="A3840" s="68">
        <v>43266</v>
      </c>
      <c r="B3840">
        <v>2779.66</v>
      </c>
      <c r="C3840">
        <v>105.88</v>
      </c>
      <c r="D3840" s="21" t="b" cm="1">
        <f t="array" ref="D3840">A3840=_xlfn.AGGREGATE(14,6,$A$2:$A$4815/((YEAR(A3840)=YEAR($A$2:$A$4815))*(MONTH(A3840)=MONTH($A$2:$A$4815))),1)</f>
        <v>0</v>
      </c>
    </row>
    <row r="3841" spans="1:4" x14ac:dyDescent="0.35">
      <c r="A3841" s="68">
        <v>43269</v>
      </c>
      <c r="B3841">
        <v>2773.75</v>
      </c>
      <c r="C3841">
        <v>105.9</v>
      </c>
      <c r="D3841" s="21" t="b" cm="1">
        <f t="array" ref="D3841">A3841=_xlfn.AGGREGATE(14,6,$A$2:$A$4815/((YEAR(A3841)=YEAR($A$2:$A$4815))*(MONTH(A3841)=MONTH($A$2:$A$4815))),1)</f>
        <v>0</v>
      </c>
    </row>
    <row r="3842" spans="1:4" x14ac:dyDescent="0.35">
      <c r="A3842" s="68">
        <v>43270</v>
      </c>
      <c r="B3842">
        <v>2762.59</v>
      </c>
      <c r="C3842">
        <v>106.01</v>
      </c>
      <c r="D3842" s="21" t="b" cm="1">
        <f t="array" ref="D3842">A3842=_xlfn.AGGREGATE(14,6,$A$2:$A$4815/((YEAR(A3842)=YEAR($A$2:$A$4815))*(MONTH(A3842)=MONTH($A$2:$A$4815))),1)</f>
        <v>0</v>
      </c>
    </row>
    <row r="3843" spans="1:4" x14ac:dyDescent="0.35">
      <c r="A3843" s="68">
        <v>43271</v>
      </c>
      <c r="B3843">
        <v>2767.32</v>
      </c>
      <c r="C3843">
        <v>105.81</v>
      </c>
      <c r="D3843" s="21" t="b" cm="1">
        <f t="array" ref="D3843">A3843=_xlfn.AGGREGATE(14,6,$A$2:$A$4815/((YEAR(A3843)=YEAR($A$2:$A$4815))*(MONTH(A3843)=MONTH($A$2:$A$4815))),1)</f>
        <v>0</v>
      </c>
    </row>
    <row r="3844" spans="1:4" x14ac:dyDescent="0.35">
      <c r="A3844" s="68">
        <v>43272</v>
      </c>
      <c r="B3844">
        <v>2749.76</v>
      </c>
      <c r="C3844">
        <v>105.84</v>
      </c>
      <c r="D3844" s="21" t="b" cm="1">
        <f t="array" ref="D3844">A3844=_xlfn.AGGREGATE(14,6,$A$2:$A$4815/((YEAR(A3844)=YEAR($A$2:$A$4815))*(MONTH(A3844)=MONTH($A$2:$A$4815))),1)</f>
        <v>0</v>
      </c>
    </row>
    <row r="3845" spans="1:4" x14ac:dyDescent="0.35">
      <c r="A3845" s="68">
        <v>43273</v>
      </c>
      <c r="B3845">
        <v>2754.88</v>
      </c>
      <c r="C3845">
        <v>105.94</v>
      </c>
      <c r="D3845" s="21" t="b" cm="1">
        <f t="array" ref="D3845">A3845=_xlfn.AGGREGATE(14,6,$A$2:$A$4815/((YEAR(A3845)=YEAR($A$2:$A$4815))*(MONTH(A3845)=MONTH($A$2:$A$4815))),1)</f>
        <v>0</v>
      </c>
    </row>
    <row r="3846" spans="1:4" x14ac:dyDescent="0.35">
      <c r="A3846" s="68">
        <v>43276</v>
      </c>
      <c r="B3846">
        <v>2717.07</v>
      </c>
      <c r="C3846">
        <v>105.88</v>
      </c>
      <c r="D3846" s="21" t="b" cm="1">
        <f t="array" ref="D3846">A3846=_xlfn.AGGREGATE(14,6,$A$2:$A$4815/((YEAR(A3846)=YEAR($A$2:$A$4815))*(MONTH(A3846)=MONTH($A$2:$A$4815))),1)</f>
        <v>0</v>
      </c>
    </row>
    <row r="3847" spans="1:4" x14ac:dyDescent="0.35">
      <c r="A3847" s="68">
        <v>43277</v>
      </c>
      <c r="B3847">
        <v>2723.06</v>
      </c>
      <c r="C3847">
        <v>106.05</v>
      </c>
      <c r="D3847" s="21" t="b" cm="1">
        <f t="array" ref="D3847">A3847=_xlfn.AGGREGATE(14,6,$A$2:$A$4815/((YEAR(A3847)=YEAR($A$2:$A$4815))*(MONTH(A3847)=MONTH($A$2:$A$4815))),1)</f>
        <v>0</v>
      </c>
    </row>
    <row r="3848" spans="1:4" x14ac:dyDescent="0.35">
      <c r="A3848" s="68">
        <v>43278</v>
      </c>
      <c r="B3848">
        <v>2699.63</v>
      </c>
      <c r="C3848">
        <v>106.24</v>
      </c>
      <c r="D3848" s="21" t="b" cm="1">
        <f t="array" ref="D3848">A3848=_xlfn.AGGREGATE(14,6,$A$2:$A$4815/((YEAR(A3848)=YEAR($A$2:$A$4815))*(MONTH(A3848)=MONTH($A$2:$A$4815))),1)</f>
        <v>0</v>
      </c>
    </row>
    <row r="3849" spans="1:4" x14ac:dyDescent="0.35">
      <c r="A3849" s="68">
        <v>43279</v>
      </c>
      <c r="B3849">
        <v>2716.31</v>
      </c>
      <c r="C3849">
        <v>106.23</v>
      </c>
      <c r="D3849" s="21" t="b" cm="1">
        <f t="array" ref="D3849">A3849=_xlfn.AGGREGATE(14,6,$A$2:$A$4815/((YEAR(A3849)=YEAR($A$2:$A$4815))*(MONTH(A3849)=MONTH($A$2:$A$4815))),1)</f>
        <v>0</v>
      </c>
    </row>
    <row r="3850" spans="1:4" x14ac:dyDescent="0.35">
      <c r="A3850" s="68">
        <v>43280</v>
      </c>
      <c r="B3850">
        <v>2718.37</v>
      </c>
      <c r="C3850">
        <v>106.32</v>
      </c>
      <c r="D3850" s="21" t="b" cm="1">
        <f t="array" ref="D3850">A3850=_xlfn.AGGREGATE(14,6,$A$2:$A$4815/((YEAR(A3850)=YEAR($A$2:$A$4815))*(MONTH(A3850)=MONTH($A$2:$A$4815))),1)</f>
        <v>1</v>
      </c>
    </row>
    <row r="3851" spans="1:4" x14ac:dyDescent="0.35">
      <c r="A3851" s="68">
        <v>43283</v>
      </c>
      <c r="B3851">
        <v>2726.71</v>
      </c>
      <c r="C3851">
        <v>105.99</v>
      </c>
      <c r="D3851" s="21" t="b" cm="1">
        <f t="array" ref="D3851">A3851=_xlfn.AGGREGATE(14,6,$A$2:$A$4815/((YEAR(A3851)=YEAR($A$2:$A$4815))*(MONTH(A3851)=MONTH($A$2:$A$4815))),1)</f>
        <v>0</v>
      </c>
    </row>
    <row r="3852" spans="1:4" x14ac:dyDescent="0.35">
      <c r="A3852" s="68">
        <v>43284</v>
      </c>
      <c r="B3852">
        <v>2713.22</v>
      </c>
      <c r="C3852">
        <v>106.21</v>
      </c>
      <c r="D3852" s="21" t="b" cm="1">
        <f t="array" ref="D3852">A3852=_xlfn.AGGREGATE(14,6,$A$2:$A$4815/((YEAR(A3852)=YEAR($A$2:$A$4815))*(MONTH(A3852)=MONTH($A$2:$A$4815))),1)</f>
        <v>0</v>
      </c>
    </row>
    <row r="3853" spans="1:4" x14ac:dyDescent="0.35">
      <c r="A3853" s="68">
        <v>43285</v>
      </c>
      <c r="B3853">
        <v>2713.22</v>
      </c>
      <c r="C3853">
        <v>106.21</v>
      </c>
      <c r="D3853" s="21" t="b" cm="1">
        <f t="array" ref="D3853">A3853=_xlfn.AGGREGATE(14,6,$A$2:$A$4815/((YEAR(A3853)=YEAR($A$2:$A$4815))*(MONTH(A3853)=MONTH($A$2:$A$4815))),1)</f>
        <v>0</v>
      </c>
    </row>
    <row r="3854" spans="1:4" x14ac:dyDescent="0.35">
      <c r="A3854" s="68">
        <v>43286</v>
      </c>
      <c r="B3854">
        <v>2736.61</v>
      </c>
      <c r="C3854">
        <v>106.31</v>
      </c>
      <c r="D3854" s="21" t="b" cm="1">
        <f t="array" ref="D3854">A3854=_xlfn.AGGREGATE(14,6,$A$2:$A$4815/((YEAR(A3854)=YEAR($A$2:$A$4815))*(MONTH(A3854)=MONTH($A$2:$A$4815))),1)</f>
        <v>0</v>
      </c>
    </row>
    <row r="3855" spans="1:4" x14ac:dyDescent="0.35">
      <c r="A3855" s="68">
        <v>43287</v>
      </c>
      <c r="B3855">
        <v>2759.82</v>
      </c>
      <c r="C3855">
        <v>106.42</v>
      </c>
      <c r="D3855" s="21" t="b" cm="1">
        <f t="array" ref="D3855">A3855=_xlfn.AGGREGATE(14,6,$A$2:$A$4815/((YEAR(A3855)=YEAR($A$2:$A$4815))*(MONTH(A3855)=MONTH($A$2:$A$4815))),1)</f>
        <v>0</v>
      </c>
    </row>
    <row r="3856" spans="1:4" x14ac:dyDescent="0.35">
      <c r="A3856" s="68">
        <v>43290</v>
      </c>
      <c r="B3856">
        <v>2784.17</v>
      </c>
      <c r="C3856">
        <v>106.32</v>
      </c>
      <c r="D3856" s="21" t="b" cm="1">
        <f t="array" ref="D3856">A3856=_xlfn.AGGREGATE(14,6,$A$2:$A$4815/((YEAR(A3856)=YEAR($A$2:$A$4815))*(MONTH(A3856)=MONTH($A$2:$A$4815))),1)</f>
        <v>0</v>
      </c>
    </row>
    <row r="3857" spans="1:4" x14ac:dyDescent="0.35">
      <c r="A3857" s="68">
        <v>43291</v>
      </c>
      <c r="B3857">
        <v>2793.84</v>
      </c>
      <c r="C3857">
        <v>106.24</v>
      </c>
      <c r="D3857" s="21" t="b" cm="1">
        <f t="array" ref="D3857">A3857=_xlfn.AGGREGATE(14,6,$A$2:$A$4815/((YEAR(A3857)=YEAR($A$2:$A$4815))*(MONTH(A3857)=MONTH($A$2:$A$4815))),1)</f>
        <v>0</v>
      </c>
    </row>
    <row r="3858" spans="1:4" x14ac:dyDescent="0.35">
      <c r="A3858" s="68">
        <v>43292</v>
      </c>
      <c r="B3858">
        <v>2774.02</v>
      </c>
      <c r="C3858">
        <v>106.28</v>
      </c>
      <c r="D3858" s="21" t="b" cm="1">
        <f t="array" ref="D3858">A3858=_xlfn.AGGREGATE(14,6,$A$2:$A$4815/((YEAR(A3858)=YEAR($A$2:$A$4815))*(MONTH(A3858)=MONTH($A$2:$A$4815))),1)</f>
        <v>0</v>
      </c>
    </row>
    <row r="3859" spans="1:4" x14ac:dyDescent="0.35">
      <c r="A3859" s="68">
        <v>43293</v>
      </c>
      <c r="B3859">
        <v>2798.29</v>
      </c>
      <c r="C3859">
        <v>106.41</v>
      </c>
      <c r="D3859" s="21" t="b" cm="1">
        <f t="array" ref="D3859">A3859=_xlfn.AGGREGATE(14,6,$A$2:$A$4815/((YEAR(A3859)=YEAR($A$2:$A$4815))*(MONTH(A3859)=MONTH($A$2:$A$4815))),1)</f>
        <v>0</v>
      </c>
    </row>
    <row r="3860" spans="1:4" x14ac:dyDescent="0.35">
      <c r="A3860" s="68">
        <v>43294</v>
      </c>
      <c r="B3860">
        <v>2801.31</v>
      </c>
      <c r="C3860">
        <v>106.51</v>
      </c>
      <c r="D3860" s="21" t="b" cm="1">
        <f t="array" ref="D3860">A3860=_xlfn.AGGREGATE(14,6,$A$2:$A$4815/((YEAR(A3860)=YEAR($A$2:$A$4815))*(MONTH(A3860)=MONTH($A$2:$A$4815))),1)</f>
        <v>0</v>
      </c>
    </row>
    <row r="3861" spans="1:4" x14ac:dyDescent="0.35">
      <c r="A3861" s="68">
        <v>43297</v>
      </c>
      <c r="B3861">
        <v>2798.43</v>
      </c>
      <c r="C3861">
        <v>106.39</v>
      </c>
      <c r="D3861" s="21" t="b" cm="1">
        <f t="array" ref="D3861">A3861=_xlfn.AGGREGATE(14,6,$A$2:$A$4815/((YEAR(A3861)=YEAR($A$2:$A$4815))*(MONTH(A3861)=MONTH($A$2:$A$4815))),1)</f>
        <v>0</v>
      </c>
    </row>
    <row r="3862" spans="1:4" x14ac:dyDescent="0.35">
      <c r="A3862" s="68">
        <v>43298</v>
      </c>
      <c r="B3862">
        <v>2809.55</v>
      </c>
      <c r="C3862">
        <v>106.35</v>
      </c>
      <c r="D3862" s="21" t="b" cm="1">
        <f t="array" ref="D3862">A3862=_xlfn.AGGREGATE(14,6,$A$2:$A$4815/((YEAR(A3862)=YEAR($A$2:$A$4815))*(MONTH(A3862)=MONTH($A$2:$A$4815))),1)</f>
        <v>0</v>
      </c>
    </row>
    <row r="3863" spans="1:4" x14ac:dyDescent="0.35">
      <c r="A3863" s="68">
        <v>43299</v>
      </c>
      <c r="B3863">
        <v>2815.62</v>
      </c>
      <c r="C3863">
        <v>106.32</v>
      </c>
      <c r="D3863" s="21" t="b" cm="1">
        <f t="array" ref="D3863">A3863=_xlfn.AGGREGATE(14,6,$A$2:$A$4815/((YEAR(A3863)=YEAR($A$2:$A$4815))*(MONTH(A3863)=MONTH($A$2:$A$4815))),1)</f>
        <v>0</v>
      </c>
    </row>
    <row r="3864" spans="1:4" x14ac:dyDescent="0.35">
      <c r="A3864" s="68">
        <v>43300</v>
      </c>
      <c r="B3864">
        <v>2804.49</v>
      </c>
      <c r="C3864">
        <v>106.48</v>
      </c>
      <c r="D3864" s="21" t="b" cm="1">
        <f t="array" ref="D3864">A3864=_xlfn.AGGREGATE(14,6,$A$2:$A$4815/((YEAR(A3864)=YEAR($A$2:$A$4815))*(MONTH(A3864)=MONTH($A$2:$A$4815))),1)</f>
        <v>0</v>
      </c>
    </row>
    <row r="3865" spans="1:4" x14ac:dyDescent="0.35">
      <c r="A3865" s="68">
        <v>43301</v>
      </c>
      <c r="B3865">
        <v>2801.83</v>
      </c>
      <c r="C3865">
        <v>106.27</v>
      </c>
      <c r="D3865" s="21" t="b" cm="1">
        <f t="array" ref="D3865">A3865=_xlfn.AGGREGATE(14,6,$A$2:$A$4815/((YEAR(A3865)=YEAR($A$2:$A$4815))*(MONTH(A3865)=MONTH($A$2:$A$4815))),1)</f>
        <v>0</v>
      </c>
    </row>
    <row r="3866" spans="1:4" x14ac:dyDescent="0.35">
      <c r="A3866" s="68">
        <v>43304</v>
      </c>
      <c r="B3866">
        <v>2806.98</v>
      </c>
      <c r="C3866">
        <v>105.9</v>
      </c>
      <c r="D3866" s="21" t="b" cm="1">
        <f t="array" ref="D3866">A3866=_xlfn.AGGREGATE(14,6,$A$2:$A$4815/((YEAR(A3866)=YEAR($A$2:$A$4815))*(MONTH(A3866)=MONTH($A$2:$A$4815))),1)</f>
        <v>0</v>
      </c>
    </row>
    <row r="3867" spans="1:4" x14ac:dyDescent="0.35">
      <c r="A3867" s="68">
        <v>43305</v>
      </c>
      <c r="B3867">
        <v>2820.4</v>
      </c>
      <c r="C3867">
        <v>106.05</v>
      </c>
      <c r="D3867" s="21" t="b" cm="1">
        <f t="array" ref="D3867">A3867=_xlfn.AGGREGATE(14,6,$A$2:$A$4815/((YEAR(A3867)=YEAR($A$2:$A$4815))*(MONTH(A3867)=MONTH($A$2:$A$4815))),1)</f>
        <v>0</v>
      </c>
    </row>
    <row r="3868" spans="1:4" x14ac:dyDescent="0.35">
      <c r="A3868" s="68">
        <v>43306</v>
      </c>
      <c r="B3868">
        <v>2846.07</v>
      </c>
      <c r="C3868">
        <v>106.06</v>
      </c>
      <c r="D3868" s="21" t="b" cm="1">
        <f t="array" ref="D3868">A3868=_xlfn.AGGREGATE(14,6,$A$2:$A$4815/((YEAR(A3868)=YEAR($A$2:$A$4815))*(MONTH(A3868)=MONTH($A$2:$A$4815))),1)</f>
        <v>0</v>
      </c>
    </row>
    <row r="3869" spans="1:4" x14ac:dyDescent="0.35">
      <c r="A3869" s="68">
        <v>43307</v>
      </c>
      <c r="B3869">
        <v>2837.44</v>
      </c>
      <c r="C3869">
        <v>106</v>
      </c>
      <c r="D3869" s="21" t="b" cm="1">
        <f t="array" ref="D3869">A3869=_xlfn.AGGREGATE(14,6,$A$2:$A$4815/((YEAR(A3869)=YEAR($A$2:$A$4815))*(MONTH(A3869)=MONTH($A$2:$A$4815))),1)</f>
        <v>0</v>
      </c>
    </row>
    <row r="3870" spans="1:4" x14ac:dyDescent="0.35">
      <c r="A3870" s="68">
        <v>43308</v>
      </c>
      <c r="B3870">
        <v>2818.82</v>
      </c>
      <c r="C3870">
        <v>106.08</v>
      </c>
      <c r="D3870" s="21" t="b" cm="1">
        <f t="array" ref="D3870">A3870=_xlfn.AGGREGATE(14,6,$A$2:$A$4815/((YEAR(A3870)=YEAR($A$2:$A$4815))*(MONTH(A3870)=MONTH($A$2:$A$4815))),1)</f>
        <v>0</v>
      </c>
    </row>
    <row r="3871" spans="1:4" x14ac:dyDescent="0.35">
      <c r="A3871" s="68">
        <v>43311</v>
      </c>
      <c r="B3871">
        <v>2802.6</v>
      </c>
      <c r="C3871">
        <v>105.97</v>
      </c>
      <c r="D3871" s="21" t="b" cm="1">
        <f t="array" ref="D3871">A3871=_xlfn.AGGREGATE(14,6,$A$2:$A$4815/((YEAR(A3871)=YEAR($A$2:$A$4815))*(MONTH(A3871)=MONTH($A$2:$A$4815))),1)</f>
        <v>0</v>
      </c>
    </row>
    <row r="3872" spans="1:4" x14ac:dyDescent="0.35">
      <c r="A3872" s="68">
        <v>43312</v>
      </c>
      <c r="B3872">
        <v>2816.29</v>
      </c>
      <c r="C3872">
        <v>106.06</v>
      </c>
      <c r="D3872" s="21" t="b" cm="1">
        <f t="array" ref="D3872">A3872=_xlfn.AGGREGATE(14,6,$A$2:$A$4815/((YEAR(A3872)=YEAR($A$2:$A$4815))*(MONTH(A3872)=MONTH($A$2:$A$4815))),1)</f>
        <v>1</v>
      </c>
    </row>
    <row r="3873" spans="1:4" x14ac:dyDescent="0.35">
      <c r="A3873" s="68">
        <v>43313</v>
      </c>
      <c r="B3873">
        <v>2813.36</v>
      </c>
      <c r="C3873">
        <v>105.7</v>
      </c>
      <c r="D3873" s="21" t="b" cm="1">
        <f t="array" ref="D3873">A3873=_xlfn.AGGREGATE(14,6,$A$2:$A$4815/((YEAR(A3873)=YEAR($A$2:$A$4815))*(MONTH(A3873)=MONTH($A$2:$A$4815))),1)</f>
        <v>0</v>
      </c>
    </row>
    <row r="3874" spans="1:4" x14ac:dyDescent="0.35">
      <c r="A3874" s="68">
        <v>43314</v>
      </c>
      <c r="B3874">
        <v>2827.22</v>
      </c>
      <c r="C3874">
        <v>105.74</v>
      </c>
      <c r="D3874" s="21" t="b" cm="1">
        <f t="array" ref="D3874">A3874=_xlfn.AGGREGATE(14,6,$A$2:$A$4815/((YEAR(A3874)=YEAR($A$2:$A$4815))*(MONTH(A3874)=MONTH($A$2:$A$4815))),1)</f>
        <v>0</v>
      </c>
    </row>
    <row r="3875" spans="1:4" x14ac:dyDescent="0.35">
      <c r="A3875" s="68">
        <v>43315</v>
      </c>
      <c r="B3875">
        <v>2840.35</v>
      </c>
      <c r="C3875">
        <v>105.97</v>
      </c>
      <c r="D3875" s="21" t="b" cm="1">
        <f t="array" ref="D3875">A3875=_xlfn.AGGREGATE(14,6,$A$2:$A$4815/((YEAR(A3875)=YEAR($A$2:$A$4815))*(MONTH(A3875)=MONTH($A$2:$A$4815))),1)</f>
        <v>0</v>
      </c>
    </row>
    <row r="3876" spans="1:4" x14ac:dyDescent="0.35">
      <c r="A3876" s="68">
        <v>43318</v>
      </c>
      <c r="B3876">
        <v>2850.4</v>
      </c>
      <c r="C3876">
        <v>106.04</v>
      </c>
      <c r="D3876" s="21" t="b" cm="1">
        <f t="array" ref="D3876">A3876=_xlfn.AGGREGATE(14,6,$A$2:$A$4815/((YEAR(A3876)=YEAR($A$2:$A$4815))*(MONTH(A3876)=MONTH($A$2:$A$4815))),1)</f>
        <v>0</v>
      </c>
    </row>
    <row r="3877" spans="1:4" x14ac:dyDescent="0.35">
      <c r="A3877" s="68">
        <v>43319</v>
      </c>
      <c r="B3877">
        <v>2858.45</v>
      </c>
      <c r="C3877">
        <v>105.85</v>
      </c>
      <c r="D3877" s="21" t="b" cm="1">
        <f t="array" ref="D3877">A3877=_xlfn.AGGREGATE(14,6,$A$2:$A$4815/((YEAR(A3877)=YEAR($A$2:$A$4815))*(MONTH(A3877)=MONTH($A$2:$A$4815))),1)</f>
        <v>0</v>
      </c>
    </row>
    <row r="3878" spans="1:4" x14ac:dyDescent="0.35">
      <c r="A3878" s="68">
        <v>43320</v>
      </c>
      <c r="B3878">
        <v>2857.7</v>
      </c>
      <c r="C3878">
        <v>105.85</v>
      </c>
      <c r="D3878" s="21" t="b" cm="1">
        <f t="array" ref="D3878">A3878=_xlfn.AGGREGATE(14,6,$A$2:$A$4815/((YEAR(A3878)=YEAR($A$2:$A$4815))*(MONTH(A3878)=MONTH($A$2:$A$4815))),1)</f>
        <v>0</v>
      </c>
    </row>
    <row r="3879" spans="1:4" x14ac:dyDescent="0.35">
      <c r="A3879" s="68">
        <v>43321</v>
      </c>
      <c r="B3879">
        <v>2853.58</v>
      </c>
      <c r="C3879">
        <v>106</v>
      </c>
      <c r="D3879" s="21" t="b" cm="1">
        <f t="array" ref="D3879">A3879=_xlfn.AGGREGATE(14,6,$A$2:$A$4815/((YEAR(A3879)=YEAR($A$2:$A$4815))*(MONTH(A3879)=MONTH($A$2:$A$4815))),1)</f>
        <v>0</v>
      </c>
    </row>
    <row r="3880" spans="1:4" x14ac:dyDescent="0.35">
      <c r="A3880" s="68">
        <v>43322</v>
      </c>
      <c r="B3880">
        <v>2833.28</v>
      </c>
      <c r="C3880">
        <v>106.23</v>
      </c>
      <c r="D3880" s="21" t="b" cm="1">
        <f t="array" ref="D3880">A3880=_xlfn.AGGREGATE(14,6,$A$2:$A$4815/((YEAR(A3880)=YEAR($A$2:$A$4815))*(MONTH(A3880)=MONTH($A$2:$A$4815))),1)</f>
        <v>0</v>
      </c>
    </row>
    <row r="3881" spans="1:4" x14ac:dyDescent="0.35">
      <c r="A3881" s="68">
        <v>43325</v>
      </c>
      <c r="B3881">
        <v>2821.93</v>
      </c>
      <c r="C3881">
        <v>106.29</v>
      </c>
      <c r="D3881" s="21" t="b" cm="1">
        <f t="array" ref="D3881">A3881=_xlfn.AGGREGATE(14,6,$A$2:$A$4815/((YEAR(A3881)=YEAR($A$2:$A$4815))*(MONTH(A3881)=MONTH($A$2:$A$4815))),1)</f>
        <v>0</v>
      </c>
    </row>
    <row r="3882" spans="1:4" x14ac:dyDescent="0.35">
      <c r="A3882" s="68">
        <v>43326</v>
      </c>
      <c r="B3882">
        <v>2839.96</v>
      </c>
      <c r="C3882">
        <v>106.19</v>
      </c>
      <c r="D3882" s="21" t="b" cm="1">
        <f t="array" ref="D3882">A3882=_xlfn.AGGREGATE(14,6,$A$2:$A$4815/((YEAR(A3882)=YEAR($A$2:$A$4815))*(MONTH(A3882)=MONTH($A$2:$A$4815))),1)</f>
        <v>0</v>
      </c>
    </row>
    <row r="3883" spans="1:4" x14ac:dyDescent="0.35">
      <c r="A3883" s="68">
        <v>43327</v>
      </c>
      <c r="B3883">
        <v>2818.37</v>
      </c>
      <c r="C3883">
        <v>106.34</v>
      </c>
      <c r="D3883" s="21" t="b" cm="1">
        <f t="array" ref="D3883">A3883=_xlfn.AGGREGATE(14,6,$A$2:$A$4815/((YEAR(A3883)=YEAR($A$2:$A$4815))*(MONTH(A3883)=MONTH($A$2:$A$4815))),1)</f>
        <v>0</v>
      </c>
    </row>
    <row r="3884" spans="1:4" x14ac:dyDescent="0.35">
      <c r="A3884" s="68">
        <v>43328</v>
      </c>
      <c r="B3884">
        <v>2840.69</v>
      </c>
      <c r="C3884">
        <v>106.4</v>
      </c>
      <c r="D3884" s="21" t="b" cm="1">
        <f t="array" ref="D3884">A3884=_xlfn.AGGREGATE(14,6,$A$2:$A$4815/((YEAR(A3884)=YEAR($A$2:$A$4815))*(MONTH(A3884)=MONTH($A$2:$A$4815))),1)</f>
        <v>0</v>
      </c>
    </row>
    <row r="3885" spans="1:4" x14ac:dyDescent="0.35">
      <c r="A3885" s="68">
        <v>43329</v>
      </c>
      <c r="B3885">
        <v>2850.13</v>
      </c>
      <c r="C3885">
        <v>106.46</v>
      </c>
      <c r="D3885" s="21" t="b" cm="1">
        <f t="array" ref="D3885">A3885=_xlfn.AGGREGATE(14,6,$A$2:$A$4815/((YEAR(A3885)=YEAR($A$2:$A$4815))*(MONTH(A3885)=MONTH($A$2:$A$4815))),1)</f>
        <v>0</v>
      </c>
    </row>
    <row r="3886" spans="1:4" x14ac:dyDescent="0.35">
      <c r="A3886" s="68">
        <v>43332</v>
      </c>
      <c r="B3886">
        <v>2857.05</v>
      </c>
      <c r="C3886">
        <v>106.67</v>
      </c>
      <c r="D3886" s="21" t="b" cm="1">
        <f t="array" ref="D3886">A3886=_xlfn.AGGREGATE(14,6,$A$2:$A$4815/((YEAR(A3886)=YEAR($A$2:$A$4815))*(MONTH(A3886)=MONTH($A$2:$A$4815))),1)</f>
        <v>0</v>
      </c>
    </row>
    <row r="3887" spans="1:4" x14ac:dyDescent="0.35">
      <c r="A3887" s="68">
        <v>43333</v>
      </c>
      <c r="B3887">
        <v>2862.96</v>
      </c>
      <c r="C3887">
        <v>106.58</v>
      </c>
      <c r="D3887" s="21" t="b" cm="1">
        <f t="array" ref="D3887">A3887=_xlfn.AGGREGATE(14,6,$A$2:$A$4815/((YEAR(A3887)=YEAR($A$2:$A$4815))*(MONTH(A3887)=MONTH($A$2:$A$4815))),1)</f>
        <v>0</v>
      </c>
    </row>
    <row r="3888" spans="1:4" x14ac:dyDescent="0.35">
      <c r="A3888" s="68">
        <v>43334</v>
      </c>
      <c r="B3888">
        <v>2861.82</v>
      </c>
      <c r="C3888">
        <v>106.67</v>
      </c>
      <c r="D3888" s="21" t="b" cm="1">
        <f t="array" ref="D3888">A3888=_xlfn.AGGREGATE(14,6,$A$2:$A$4815/((YEAR(A3888)=YEAR($A$2:$A$4815))*(MONTH(A3888)=MONTH($A$2:$A$4815))),1)</f>
        <v>0</v>
      </c>
    </row>
    <row r="3889" spans="1:4" x14ac:dyDescent="0.35">
      <c r="A3889" s="68">
        <v>43335</v>
      </c>
      <c r="B3889">
        <v>2856.98</v>
      </c>
      <c r="C3889">
        <v>106.61</v>
      </c>
      <c r="D3889" s="21" t="b" cm="1">
        <f t="array" ref="D3889">A3889=_xlfn.AGGREGATE(14,6,$A$2:$A$4815/((YEAR(A3889)=YEAR($A$2:$A$4815))*(MONTH(A3889)=MONTH($A$2:$A$4815))),1)</f>
        <v>0</v>
      </c>
    </row>
    <row r="3890" spans="1:4" x14ac:dyDescent="0.35">
      <c r="A3890" s="68">
        <v>43336</v>
      </c>
      <c r="B3890">
        <v>2874.69</v>
      </c>
      <c r="C3890">
        <v>106.73</v>
      </c>
      <c r="D3890" s="21" t="b" cm="1">
        <f t="array" ref="D3890">A3890=_xlfn.AGGREGATE(14,6,$A$2:$A$4815/((YEAR(A3890)=YEAR($A$2:$A$4815))*(MONTH(A3890)=MONTH($A$2:$A$4815))),1)</f>
        <v>0</v>
      </c>
    </row>
    <row r="3891" spans="1:4" x14ac:dyDescent="0.35">
      <c r="A3891" s="68">
        <v>43339</v>
      </c>
      <c r="B3891">
        <v>2896.74</v>
      </c>
      <c r="C3891">
        <v>106.59</v>
      </c>
      <c r="D3891" s="21" t="b" cm="1">
        <f t="array" ref="D3891">A3891=_xlfn.AGGREGATE(14,6,$A$2:$A$4815/((YEAR(A3891)=YEAR($A$2:$A$4815))*(MONTH(A3891)=MONTH($A$2:$A$4815))),1)</f>
        <v>0</v>
      </c>
    </row>
    <row r="3892" spans="1:4" x14ac:dyDescent="0.35">
      <c r="A3892" s="68">
        <v>43340</v>
      </c>
      <c r="B3892">
        <v>2897.52</v>
      </c>
      <c r="C3892">
        <v>106.39</v>
      </c>
      <c r="D3892" s="21" t="b" cm="1">
        <f t="array" ref="D3892">A3892=_xlfn.AGGREGATE(14,6,$A$2:$A$4815/((YEAR(A3892)=YEAR($A$2:$A$4815))*(MONTH(A3892)=MONTH($A$2:$A$4815))),1)</f>
        <v>0</v>
      </c>
    </row>
    <row r="3893" spans="1:4" x14ac:dyDescent="0.35">
      <c r="A3893" s="68">
        <v>43341</v>
      </c>
      <c r="B3893">
        <v>2914.04</v>
      </c>
      <c r="C3893">
        <v>106.37</v>
      </c>
      <c r="D3893" s="21" t="b" cm="1">
        <f t="array" ref="D3893">A3893=_xlfn.AGGREGATE(14,6,$A$2:$A$4815/((YEAR(A3893)=YEAR($A$2:$A$4815))*(MONTH(A3893)=MONTH($A$2:$A$4815))),1)</f>
        <v>0</v>
      </c>
    </row>
    <row r="3894" spans="1:4" x14ac:dyDescent="0.35">
      <c r="A3894" s="68">
        <v>43342</v>
      </c>
      <c r="B3894">
        <v>2901.13</v>
      </c>
      <c r="C3894">
        <v>106.42</v>
      </c>
      <c r="D3894" s="21" t="b" cm="1">
        <f t="array" ref="D3894">A3894=_xlfn.AGGREGATE(14,6,$A$2:$A$4815/((YEAR(A3894)=YEAR($A$2:$A$4815))*(MONTH(A3894)=MONTH($A$2:$A$4815))),1)</f>
        <v>0</v>
      </c>
    </row>
    <row r="3895" spans="1:4" x14ac:dyDescent="0.35">
      <c r="A3895" s="68">
        <v>43343</v>
      </c>
      <c r="B3895">
        <v>2901.52</v>
      </c>
      <c r="C3895">
        <v>106.41</v>
      </c>
      <c r="D3895" s="21" t="b" cm="1">
        <f t="array" ref="D3895">A3895=_xlfn.AGGREGATE(14,6,$A$2:$A$4815/((YEAR(A3895)=YEAR($A$2:$A$4815))*(MONTH(A3895)=MONTH($A$2:$A$4815))),1)</f>
        <v>1</v>
      </c>
    </row>
    <row r="3896" spans="1:4" x14ac:dyDescent="0.35">
      <c r="A3896" s="68">
        <v>43346</v>
      </c>
      <c r="B3896">
        <v>2901.52</v>
      </c>
      <c r="C3896">
        <v>106.41</v>
      </c>
      <c r="D3896" s="21" t="b" cm="1">
        <f t="array" ref="D3896">A3896=_xlfn.AGGREGATE(14,6,$A$2:$A$4815/((YEAR(A3896)=YEAR($A$2:$A$4815))*(MONTH(A3896)=MONTH($A$2:$A$4815))),1)</f>
        <v>0</v>
      </c>
    </row>
    <row r="3897" spans="1:4" x14ac:dyDescent="0.35">
      <c r="A3897" s="68">
        <v>43347</v>
      </c>
      <c r="B3897">
        <v>2896.72</v>
      </c>
      <c r="C3897">
        <v>106.06</v>
      </c>
      <c r="D3897" s="21" t="b" cm="1">
        <f t="array" ref="D3897">A3897=_xlfn.AGGREGATE(14,6,$A$2:$A$4815/((YEAR(A3897)=YEAR($A$2:$A$4815))*(MONTH(A3897)=MONTH($A$2:$A$4815))),1)</f>
        <v>0</v>
      </c>
    </row>
    <row r="3898" spans="1:4" x14ac:dyDescent="0.35">
      <c r="A3898" s="68">
        <v>43348</v>
      </c>
      <c r="B3898">
        <v>2888.6</v>
      </c>
      <c r="C3898">
        <v>106.01</v>
      </c>
      <c r="D3898" s="21" t="b" cm="1">
        <f t="array" ref="D3898">A3898=_xlfn.AGGREGATE(14,6,$A$2:$A$4815/((YEAR(A3898)=YEAR($A$2:$A$4815))*(MONTH(A3898)=MONTH($A$2:$A$4815))),1)</f>
        <v>0</v>
      </c>
    </row>
    <row r="3899" spans="1:4" x14ac:dyDescent="0.35">
      <c r="A3899" s="68">
        <v>43349</v>
      </c>
      <c r="B3899">
        <v>2878.05</v>
      </c>
      <c r="C3899">
        <v>106.19</v>
      </c>
      <c r="D3899" s="21" t="b" cm="1">
        <f t="array" ref="D3899">A3899=_xlfn.AGGREGATE(14,6,$A$2:$A$4815/((YEAR(A3899)=YEAR($A$2:$A$4815))*(MONTH(A3899)=MONTH($A$2:$A$4815))),1)</f>
        <v>0</v>
      </c>
    </row>
    <row r="3900" spans="1:4" x14ac:dyDescent="0.35">
      <c r="A3900" s="68">
        <v>43350</v>
      </c>
      <c r="B3900">
        <v>2871.68</v>
      </c>
      <c r="C3900">
        <v>105.81</v>
      </c>
      <c r="D3900" s="21" t="b" cm="1">
        <f t="array" ref="D3900">A3900=_xlfn.AGGREGATE(14,6,$A$2:$A$4815/((YEAR(A3900)=YEAR($A$2:$A$4815))*(MONTH(A3900)=MONTH($A$2:$A$4815))),1)</f>
        <v>0</v>
      </c>
    </row>
    <row r="3901" spans="1:4" x14ac:dyDescent="0.35">
      <c r="A3901" s="68">
        <v>43353</v>
      </c>
      <c r="B3901">
        <v>2877.13</v>
      </c>
      <c r="C3901">
        <v>105.91</v>
      </c>
      <c r="D3901" s="21" t="b" cm="1">
        <f t="array" ref="D3901">A3901=_xlfn.AGGREGATE(14,6,$A$2:$A$4815/((YEAR(A3901)=YEAR($A$2:$A$4815))*(MONTH(A3901)=MONTH($A$2:$A$4815))),1)</f>
        <v>0</v>
      </c>
    </row>
    <row r="3902" spans="1:4" x14ac:dyDescent="0.35">
      <c r="A3902" s="68">
        <v>43354</v>
      </c>
      <c r="B3902">
        <v>2887.89</v>
      </c>
      <c r="C3902">
        <v>105.73</v>
      </c>
      <c r="D3902" s="21" t="b" cm="1">
        <f t="array" ref="D3902">A3902=_xlfn.AGGREGATE(14,6,$A$2:$A$4815/((YEAR(A3902)=YEAR($A$2:$A$4815))*(MONTH(A3902)=MONTH($A$2:$A$4815))),1)</f>
        <v>0</v>
      </c>
    </row>
    <row r="3903" spans="1:4" x14ac:dyDescent="0.35">
      <c r="A3903" s="68">
        <v>43355</v>
      </c>
      <c r="B3903">
        <v>2888.92</v>
      </c>
      <c r="C3903">
        <v>105.8</v>
      </c>
      <c r="D3903" s="21" t="b" cm="1">
        <f t="array" ref="D3903">A3903=_xlfn.AGGREGATE(14,6,$A$2:$A$4815/((YEAR(A3903)=YEAR($A$2:$A$4815))*(MONTH(A3903)=MONTH($A$2:$A$4815))),1)</f>
        <v>0</v>
      </c>
    </row>
    <row r="3904" spans="1:4" x14ac:dyDescent="0.35">
      <c r="A3904" s="68">
        <v>43356</v>
      </c>
      <c r="B3904">
        <v>2904.18</v>
      </c>
      <c r="C3904">
        <v>105.87</v>
      </c>
      <c r="D3904" s="21" t="b" cm="1">
        <f t="array" ref="D3904">A3904=_xlfn.AGGREGATE(14,6,$A$2:$A$4815/((YEAR(A3904)=YEAR($A$2:$A$4815))*(MONTH(A3904)=MONTH($A$2:$A$4815))),1)</f>
        <v>0</v>
      </c>
    </row>
    <row r="3905" spans="1:4" x14ac:dyDescent="0.35">
      <c r="A3905" s="68">
        <v>43357</v>
      </c>
      <c r="B3905">
        <v>2904.98</v>
      </c>
      <c r="C3905">
        <v>105.67</v>
      </c>
      <c r="D3905" s="21" t="b" cm="1">
        <f t="array" ref="D3905">A3905=_xlfn.AGGREGATE(14,6,$A$2:$A$4815/((YEAR(A3905)=YEAR($A$2:$A$4815))*(MONTH(A3905)=MONTH($A$2:$A$4815))),1)</f>
        <v>0</v>
      </c>
    </row>
    <row r="3906" spans="1:4" x14ac:dyDescent="0.35">
      <c r="A3906" s="68">
        <v>43360</v>
      </c>
      <c r="B3906">
        <v>2888.8</v>
      </c>
      <c r="C3906">
        <v>105.67</v>
      </c>
      <c r="D3906" s="21" t="b" cm="1">
        <f t="array" ref="D3906">A3906=_xlfn.AGGREGATE(14,6,$A$2:$A$4815/((YEAR(A3906)=YEAR($A$2:$A$4815))*(MONTH(A3906)=MONTH($A$2:$A$4815))),1)</f>
        <v>0</v>
      </c>
    </row>
    <row r="3907" spans="1:4" x14ac:dyDescent="0.35">
      <c r="A3907" s="68">
        <v>43361</v>
      </c>
      <c r="B3907">
        <v>2904.31</v>
      </c>
      <c r="C3907">
        <v>105.44</v>
      </c>
      <c r="D3907" s="21" t="b" cm="1">
        <f t="array" ref="D3907">A3907=_xlfn.AGGREGATE(14,6,$A$2:$A$4815/((YEAR(A3907)=YEAR($A$2:$A$4815))*(MONTH(A3907)=MONTH($A$2:$A$4815))),1)</f>
        <v>0</v>
      </c>
    </row>
    <row r="3908" spans="1:4" x14ac:dyDescent="0.35">
      <c r="A3908" s="68">
        <v>43362</v>
      </c>
      <c r="B3908">
        <v>2907.95</v>
      </c>
      <c r="C3908">
        <v>105.24</v>
      </c>
      <c r="D3908" s="21" t="b" cm="1">
        <f t="array" ref="D3908">A3908=_xlfn.AGGREGATE(14,6,$A$2:$A$4815/((YEAR(A3908)=YEAR($A$2:$A$4815))*(MONTH(A3908)=MONTH($A$2:$A$4815))),1)</f>
        <v>0</v>
      </c>
    </row>
    <row r="3909" spans="1:4" x14ac:dyDescent="0.35">
      <c r="A3909" s="68">
        <v>43363</v>
      </c>
      <c r="B3909">
        <v>2930.75</v>
      </c>
      <c r="C3909">
        <v>105.38</v>
      </c>
      <c r="D3909" s="21" t="b" cm="1">
        <f t="array" ref="D3909">A3909=_xlfn.AGGREGATE(14,6,$A$2:$A$4815/((YEAR(A3909)=YEAR($A$2:$A$4815))*(MONTH(A3909)=MONTH($A$2:$A$4815))),1)</f>
        <v>0</v>
      </c>
    </row>
    <row r="3910" spans="1:4" x14ac:dyDescent="0.35">
      <c r="A3910" s="68">
        <v>43364</v>
      </c>
      <c r="B3910">
        <v>2929.67</v>
      </c>
      <c r="C3910">
        <v>105.46</v>
      </c>
      <c r="D3910" s="21" t="b" cm="1">
        <f t="array" ref="D3910">A3910=_xlfn.AGGREGATE(14,6,$A$2:$A$4815/((YEAR(A3910)=YEAR($A$2:$A$4815))*(MONTH(A3910)=MONTH($A$2:$A$4815))),1)</f>
        <v>0</v>
      </c>
    </row>
    <row r="3911" spans="1:4" x14ac:dyDescent="0.35">
      <c r="A3911" s="68">
        <v>43367</v>
      </c>
      <c r="B3911">
        <v>2919.37</v>
      </c>
      <c r="C3911">
        <v>105.36</v>
      </c>
      <c r="D3911" s="21" t="b" cm="1">
        <f t="array" ref="D3911">A3911=_xlfn.AGGREGATE(14,6,$A$2:$A$4815/((YEAR(A3911)=YEAR($A$2:$A$4815))*(MONTH(A3911)=MONTH($A$2:$A$4815))),1)</f>
        <v>0</v>
      </c>
    </row>
    <row r="3912" spans="1:4" x14ac:dyDescent="0.35">
      <c r="A3912" s="68">
        <v>43368</v>
      </c>
      <c r="B3912">
        <v>2915.56</v>
      </c>
      <c r="C3912">
        <v>105.31</v>
      </c>
      <c r="D3912" s="21" t="b" cm="1">
        <f t="array" ref="D3912">A3912=_xlfn.AGGREGATE(14,6,$A$2:$A$4815/((YEAR(A3912)=YEAR($A$2:$A$4815))*(MONTH(A3912)=MONTH($A$2:$A$4815))),1)</f>
        <v>0</v>
      </c>
    </row>
    <row r="3913" spans="1:4" x14ac:dyDescent="0.35">
      <c r="A3913" s="68">
        <v>43369</v>
      </c>
      <c r="B3913">
        <v>2905.97</v>
      </c>
      <c r="C3913">
        <v>105.56</v>
      </c>
      <c r="D3913" s="21" t="b" cm="1">
        <f t="array" ref="D3913">A3913=_xlfn.AGGREGATE(14,6,$A$2:$A$4815/((YEAR(A3913)=YEAR($A$2:$A$4815))*(MONTH(A3913)=MONTH($A$2:$A$4815))),1)</f>
        <v>0</v>
      </c>
    </row>
    <row r="3914" spans="1:4" x14ac:dyDescent="0.35">
      <c r="A3914" s="68">
        <v>43370</v>
      </c>
      <c r="B3914">
        <v>2914</v>
      </c>
      <c r="C3914">
        <v>105.63</v>
      </c>
      <c r="D3914" s="21" t="b" cm="1">
        <f t="array" ref="D3914">A3914=_xlfn.AGGREGATE(14,6,$A$2:$A$4815/((YEAR(A3914)=YEAR($A$2:$A$4815))*(MONTH(A3914)=MONTH($A$2:$A$4815))),1)</f>
        <v>0</v>
      </c>
    </row>
    <row r="3915" spans="1:4" x14ac:dyDescent="0.35">
      <c r="A3915" s="68">
        <v>43371</v>
      </c>
      <c r="B3915">
        <v>2913.98</v>
      </c>
      <c r="C3915">
        <v>105.52</v>
      </c>
      <c r="D3915" s="21" t="b" cm="1">
        <f t="array" ref="D3915">A3915=_xlfn.AGGREGATE(14,6,$A$2:$A$4815/((YEAR(A3915)=YEAR($A$2:$A$4815))*(MONTH(A3915)=MONTH($A$2:$A$4815))),1)</f>
        <v>1</v>
      </c>
    </row>
    <row r="3916" spans="1:4" x14ac:dyDescent="0.35">
      <c r="A3916" s="68">
        <v>43374</v>
      </c>
      <c r="B3916">
        <v>2924.59</v>
      </c>
      <c r="C3916">
        <v>105.24</v>
      </c>
      <c r="D3916" s="21" t="b" cm="1">
        <f t="array" ref="D3916">A3916=_xlfn.AGGREGATE(14,6,$A$2:$A$4815/((YEAR(A3916)=YEAR($A$2:$A$4815))*(MONTH(A3916)=MONTH($A$2:$A$4815))),1)</f>
        <v>0</v>
      </c>
    </row>
    <row r="3917" spans="1:4" x14ac:dyDescent="0.35">
      <c r="A3917" s="68">
        <v>43375</v>
      </c>
      <c r="B3917">
        <v>2923.43</v>
      </c>
      <c r="C3917">
        <v>105.36</v>
      </c>
      <c r="D3917" s="21" t="b" cm="1">
        <f t="array" ref="D3917">A3917=_xlfn.AGGREGATE(14,6,$A$2:$A$4815/((YEAR(A3917)=YEAR($A$2:$A$4815))*(MONTH(A3917)=MONTH($A$2:$A$4815))),1)</f>
        <v>0</v>
      </c>
    </row>
    <row r="3918" spans="1:4" x14ac:dyDescent="0.35">
      <c r="A3918" s="68">
        <v>43376</v>
      </c>
      <c r="B3918">
        <v>2925.51</v>
      </c>
      <c r="C3918">
        <v>104.86</v>
      </c>
      <c r="D3918" s="21" t="b" cm="1">
        <f t="array" ref="D3918">A3918=_xlfn.AGGREGATE(14,6,$A$2:$A$4815/((YEAR(A3918)=YEAR($A$2:$A$4815))*(MONTH(A3918)=MONTH($A$2:$A$4815))),1)</f>
        <v>0</v>
      </c>
    </row>
    <row r="3919" spans="1:4" x14ac:dyDescent="0.35">
      <c r="A3919" s="68">
        <v>43377</v>
      </c>
      <c r="B3919">
        <v>2901.61</v>
      </c>
      <c r="C3919">
        <v>104.56</v>
      </c>
      <c r="D3919" s="21" t="b" cm="1">
        <f t="array" ref="D3919">A3919=_xlfn.AGGREGATE(14,6,$A$2:$A$4815/((YEAR(A3919)=YEAR($A$2:$A$4815))*(MONTH(A3919)=MONTH($A$2:$A$4815))),1)</f>
        <v>0</v>
      </c>
    </row>
    <row r="3920" spans="1:4" x14ac:dyDescent="0.35">
      <c r="A3920" s="68">
        <v>43378</v>
      </c>
      <c r="B3920">
        <v>2885.57</v>
      </c>
      <c r="C3920">
        <v>104.33</v>
      </c>
      <c r="D3920" s="21" t="b" cm="1">
        <f t="array" ref="D3920">A3920=_xlfn.AGGREGATE(14,6,$A$2:$A$4815/((YEAR(A3920)=YEAR($A$2:$A$4815))*(MONTH(A3920)=MONTH($A$2:$A$4815))),1)</f>
        <v>0</v>
      </c>
    </row>
    <row r="3921" spans="1:4" x14ac:dyDescent="0.35">
      <c r="A3921" s="68">
        <v>43381</v>
      </c>
      <c r="B3921">
        <v>2884.43</v>
      </c>
      <c r="C3921">
        <v>104.29</v>
      </c>
      <c r="D3921" s="21" t="b" cm="1">
        <f t="array" ref="D3921">A3921=_xlfn.AGGREGATE(14,6,$A$2:$A$4815/((YEAR(A3921)=YEAR($A$2:$A$4815))*(MONTH(A3921)=MONTH($A$2:$A$4815))),1)</f>
        <v>0</v>
      </c>
    </row>
    <row r="3922" spans="1:4" x14ac:dyDescent="0.35">
      <c r="A3922" s="68">
        <v>43382</v>
      </c>
      <c r="B3922">
        <v>2880.34</v>
      </c>
      <c r="C3922">
        <v>104.44</v>
      </c>
      <c r="D3922" s="21" t="b" cm="1">
        <f t="array" ref="D3922">A3922=_xlfn.AGGREGATE(14,6,$A$2:$A$4815/((YEAR(A3922)=YEAR($A$2:$A$4815))*(MONTH(A3922)=MONTH($A$2:$A$4815))),1)</f>
        <v>0</v>
      </c>
    </row>
    <row r="3923" spans="1:4" x14ac:dyDescent="0.35">
      <c r="A3923" s="68">
        <v>43383</v>
      </c>
      <c r="B3923">
        <v>2785.68</v>
      </c>
      <c r="C3923">
        <v>104.41</v>
      </c>
      <c r="D3923" s="21" t="b" cm="1">
        <f t="array" ref="D3923">A3923=_xlfn.AGGREGATE(14,6,$A$2:$A$4815/((YEAR(A3923)=YEAR($A$2:$A$4815))*(MONTH(A3923)=MONTH($A$2:$A$4815))),1)</f>
        <v>0</v>
      </c>
    </row>
    <row r="3924" spans="1:4" x14ac:dyDescent="0.35">
      <c r="A3924" s="68">
        <v>43384</v>
      </c>
      <c r="B3924">
        <v>2728.37</v>
      </c>
      <c r="C3924">
        <v>104.72</v>
      </c>
      <c r="D3924" s="21" t="b" cm="1">
        <f t="array" ref="D3924">A3924=_xlfn.AGGREGATE(14,6,$A$2:$A$4815/((YEAR(A3924)=YEAR($A$2:$A$4815))*(MONTH(A3924)=MONTH($A$2:$A$4815))),1)</f>
        <v>0</v>
      </c>
    </row>
    <row r="3925" spans="1:4" x14ac:dyDescent="0.35">
      <c r="A3925" s="68">
        <v>43385</v>
      </c>
      <c r="B3925">
        <v>2767.13</v>
      </c>
      <c r="C3925">
        <v>104.75</v>
      </c>
      <c r="D3925" s="21" t="b" cm="1">
        <f t="array" ref="D3925">A3925=_xlfn.AGGREGATE(14,6,$A$2:$A$4815/((YEAR(A3925)=YEAR($A$2:$A$4815))*(MONTH(A3925)=MONTH($A$2:$A$4815))),1)</f>
        <v>0</v>
      </c>
    </row>
    <row r="3926" spans="1:4" x14ac:dyDescent="0.35">
      <c r="A3926" s="68">
        <v>43388</v>
      </c>
      <c r="B3926">
        <v>2750.79</v>
      </c>
      <c r="C3926">
        <v>104.68</v>
      </c>
      <c r="D3926" s="21" t="b" cm="1">
        <f t="array" ref="D3926">A3926=_xlfn.AGGREGATE(14,6,$A$2:$A$4815/((YEAR(A3926)=YEAR($A$2:$A$4815))*(MONTH(A3926)=MONTH($A$2:$A$4815))),1)</f>
        <v>0</v>
      </c>
    </row>
    <row r="3927" spans="1:4" x14ac:dyDescent="0.35">
      <c r="A3927" s="68">
        <v>43389</v>
      </c>
      <c r="B3927">
        <v>2809.92</v>
      </c>
      <c r="C3927">
        <v>104.74</v>
      </c>
      <c r="D3927" s="21" t="b" cm="1">
        <f t="array" ref="D3927">A3927=_xlfn.AGGREGATE(14,6,$A$2:$A$4815/((YEAR(A3927)=YEAR($A$2:$A$4815))*(MONTH(A3927)=MONTH($A$2:$A$4815))),1)</f>
        <v>0</v>
      </c>
    </row>
    <row r="3928" spans="1:4" x14ac:dyDescent="0.35">
      <c r="A3928" s="68">
        <v>43390</v>
      </c>
      <c r="B3928">
        <v>2809.21</v>
      </c>
      <c r="C3928">
        <v>104.53</v>
      </c>
      <c r="D3928" s="21" t="b" cm="1">
        <f t="array" ref="D3928">A3928=_xlfn.AGGREGATE(14,6,$A$2:$A$4815/((YEAR(A3928)=YEAR($A$2:$A$4815))*(MONTH(A3928)=MONTH($A$2:$A$4815))),1)</f>
        <v>0</v>
      </c>
    </row>
    <row r="3929" spans="1:4" x14ac:dyDescent="0.35">
      <c r="A3929" s="68">
        <v>43391</v>
      </c>
      <c r="B3929">
        <v>2768.78</v>
      </c>
      <c r="C3929">
        <v>104.46</v>
      </c>
      <c r="D3929" s="21" t="b" cm="1">
        <f t="array" ref="D3929">A3929=_xlfn.AGGREGATE(14,6,$A$2:$A$4815/((YEAR(A3929)=YEAR($A$2:$A$4815))*(MONTH(A3929)=MONTH($A$2:$A$4815))),1)</f>
        <v>0</v>
      </c>
    </row>
    <row r="3930" spans="1:4" x14ac:dyDescent="0.35">
      <c r="A3930" s="68">
        <v>43392</v>
      </c>
      <c r="B3930">
        <v>2767.78</v>
      </c>
      <c r="C3930">
        <v>104.37</v>
      </c>
      <c r="D3930" s="21" t="b" cm="1">
        <f t="array" ref="D3930">A3930=_xlfn.AGGREGATE(14,6,$A$2:$A$4815/((YEAR(A3930)=YEAR($A$2:$A$4815))*(MONTH(A3930)=MONTH($A$2:$A$4815))),1)</f>
        <v>0</v>
      </c>
    </row>
    <row r="3931" spans="1:4" x14ac:dyDescent="0.35">
      <c r="A3931" s="68">
        <v>43395</v>
      </c>
      <c r="B3931">
        <v>2755.88</v>
      </c>
      <c r="C3931">
        <v>104.35</v>
      </c>
      <c r="D3931" s="21" t="b" cm="1">
        <f t="array" ref="D3931">A3931=_xlfn.AGGREGATE(14,6,$A$2:$A$4815/((YEAR(A3931)=YEAR($A$2:$A$4815))*(MONTH(A3931)=MONTH($A$2:$A$4815))),1)</f>
        <v>0</v>
      </c>
    </row>
    <row r="3932" spans="1:4" x14ac:dyDescent="0.35">
      <c r="A3932" s="68">
        <v>43396</v>
      </c>
      <c r="B3932">
        <v>2740.69</v>
      </c>
      <c r="C3932">
        <v>104.48</v>
      </c>
      <c r="D3932" s="21" t="b" cm="1">
        <f t="array" ref="D3932">A3932=_xlfn.AGGREGATE(14,6,$A$2:$A$4815/((YEAR(A3932)=YEAR($A$2:$A$4815))*(MONTH(A3932)=MONTH($A$2:$A$4815))),1)</f>
        <v>0</v>
      </c>
    </row>
    <row r="3933" spans="1:4" x14ac:dyDescent="0.35">
      <c r="A3933" s="68">
        <v>43397</v>
      </c>
      <c r="B3933">
        <v>2656.1</v>
      </c>
      <c r="C3933">
        <v>104.75</v>
      </c>
      <c r="D3933" s="21" t="b" cm="1">
        <f t="array" ref="D3933">A3933=_xlfn.AGGREGATE(14,6,$A$2:$A$4815/((YEAR(A3933)=YEAR($A$2:$A$4815))*(MONTH(A3933)=MONTH($A$2:$A$4815))),1)</f>
        <v>0</v>
      </c>
    </row>
    <row r="3934" spans="1:4" x14ac:dyDescent="0.35">
      <c r="A3934" s="68">
        <v>43398</v>
      </c>
      <c r="B3934">
        <v>2705.57</v>
      </c>
      <c r="C3934">
        <v>104.66</v>
      </c>
      <c r="D3934" s="21" t="b" cm="1">
        <f t="array" ref="D3934">A3934=_xlfn.AGGREGATE(14,6,$A$2:$A$4815/((YEAR(A3934)=YEAR($A$2:$A$4815))*(MONTH(A3934)=MONTH($A$2:$A$4815))),1)</f>
        <v>0</v>
      </c>
    </row>
    <row r="3935" spans="1:4" x14ac:dyDescent="0.35">
      <c r="A3935" s="68">
        <v>43399</v>
      </c>
      <c r="B3935">
        <v>2658.69</v>
      </c>
      <c r="C3935">
        <v>104.9</v>
      </c>
      <c r="D3935" s="21" t="b" cm="1">
        <f t="array" ref="D3935">A3935=_xlfn.AGGREGATE(14,6,$A$2:$A$4815/((YEAR(A3935)=YEAR($A$2:$A$4815))*(MONTH(A3935)=MONTH($A$2:$A$4815))),1)</f>
        <v>0</v>
      </c>
    </row>
    <row r="3936" spans="1:4" x14ac:dyDescent="0.35">
      <c r="A3936" s="68">
        <v>43402</v>
      </c>
      <c r="B3936">
        <v>2641.25</v>
      </c>
      <c r="C3936">
        <v>104.79</v>
      </c>
      <c r="D3936" s="21" t="b" cm="1">
        <f t="array" ref="D3936">A3936=_xlfn.AGGREGATE(14,6,$A$2:$A$4815/((YEAR(A3936)=YEAR($A$2:$A$4815))*(MONTH(A3936)=MONTH($A$2:$A$4815))),1)</f>
        <v>0</v>
      </c>
    </row>
    <row r="3937" spans="1:4" x14ac:dyDescent="0.35">
      <c r="A3937" s="68">
        <v>43403</v>
      </c>
      <c r="B3937">
        <v>2682.63</v>
      </c>
      <c r="C3937">
        <v>104.64</v>
      </c>
      <c r="D3937" s="21" t="b" cm="1">
        <f t="array" ref="D3937">A3937=_xlfn.AGGREGATE(14,6,$A$2:$A$4815/((YEAR(A3937)=YEAR($A$2:$A$4815))*(MONTH(A3937)=MONTH($A$2:$A$4815))),1)</f>
        <v>0</v>
      </c>
    </row>
    <row r="3938" spans="1:4" x14ac:dyDescent="0.35">
      <c r="A3938" s="68">
        <v>43404</v>
      </c>
      <c r="B3938">
        <v>2711.74</v>
      </c>
      <c r="C3938">
        <v>104.59</v>
      </c>
      <c r="D3938" s="21" t="b" cm="1">
        <f t="array" ref="D3938">A3938=_xlfn.AGGREGATE(14,6,$A$2:$A$4815/((YEAR(A3938)=YEAR($A$2:$A$4815))*(MONTH(A3938)=MONTH($A$2:$A$4815))),1)</f>
        <v>1</v>
      </c>
    </row>
    <row r="3939" spans="1:4" x14ac:dyDescent="0.35">
      <c r="A3939" s="68">
        <v>43405</v>
      </c>
      <c r="B3939">
        <v>2740.37</v>
      </c>
      <c r="C3939">
        <v>104.34</v>
      </c>
      <c r="D3939" s="21" t="b" cm="1">
        <f t="array" ref="D3939">A3939=_xlfn.AGGREGATE(14,6,$A$2:$A$4815/((YEAR(A3939)=YEAR($A$2:$A$4815))*(MONTH(A3939)=MONTH($A$2:$A$4815))),1)</f>
        <v>0</v>
      </c>
    </row>
    <row r="3940" spans="1:4" x14ac:dyDescent="0.35">
      <c r="A3940" s="68">
        <v>43406</v>
      </c>
      <c r="B3940">
        <v>2723.06</v>
      </c>
      <c r="C3940">
        <v>104.03</v>
      </c>
      <c r="D3940" s="21" t="b" cm="1">
        <f t="array" ref="D3940">A3940=_xlfn.AGGREGATE(14,6,$A$2:$A$4815/((YEAR(A3940)=YEAR($A$2:$A$4815))*(MONTH(A3940)=MONTH($A$2:$A$4815))),1)</f>
        <v>0</v>
      </c>
    </row>
    <row r="3941" spans="1:4" x14ac:dyDescent="0.35">
      <c r="A3941" s="68">
        <v>43409</v>
      </c>
      <c r="B3941">
        <v>2738.31</v>
      </c>
      <c r="C3941">
        <v>104.1</v>
      </c>
      <c r="D3941" s="21" t="b" cm="1">
        <f t="array" ref="D3941">A3941=_xlfn.AGGREGATE(14,6,$A$2:$A$4815/((YEAR(A3941)=YEAR($A$2:$A$4815))*(MONTH(A3941)=MONTH($A$2:$A$4815))),1)</f>
        <v>0</v>
      </c>
    </row>
    <row r="3942" spans="1:4" x14ac:dyDescent="0.35">
      <c r="A3942" s="68">
        <v>43410</v>
      </c>
      <c r="B3942">
        <v>2755.45</v>
      </c>
      <c r="C3942">
        <v>104.11</v>
      </c>
      <c r="D3942" s="21" t="b" cm="1">
        <f t="array" ref="D3942">A3942=_xlfn.AGGREGATE(14,6,$A$2:$A$4815/((YEAR(A3942)=YEAR($A$2:$A$4815))*(MONTH(A3942)=MONTH($A$2:$A$4815))),1)</f>
        <v>0</v>
      </c>
    </row>
    <row r="3943" spans="1:4" x14ac:dyDescent="0.35">
      <c r="A3943" s="68">
        <v>43411</v>
      </c>
      <c r="B3943">
        <v>2813.89</v>
      </c>
      <c r="C3943">
        <v>104.2</v>
      </c>
      <c r="D3943" s="21" t="b" cm="1">
        <f t="array" ref="D3943">A3943=_xlfn.AGGREGATE(14,6,$A$2:$A$4815/((YEAR(A3943)=YEAR($A$2:$A$4815))*(MONTH(A3943)=MONTH($A$2:$A$4815))),1)</f>
        <v>0</v>
      </c>
    </row>
    <row r="3944" spans="1:4" x14ac:dyDescent="0.35">
      <c r="A3944" s="68">
        <v>43412</v>
      </c>
      <c r="B3944">
        <v>2806.83</v>
      </c>
      <c r="C3944">
        <v>104.01</v>
      </c>
      <c r="D3944" s="21" t="b" cm="1">
        <f t="array" ref="D3944">A3944=_xlfn.AGGREGATE(14,6,$A$2:$A$4815/((YEAR(A3944)=YEAR($A$2:$A$4815))*(MONTH(A3944)=MONTH($A$2:$A$4815))),1)</f>
        <v>0</v>
      </c>
    </row>
    <row r="3945" spans="1:4" x14ac:dyDescent="0.35">
      <c r="A3945" s="68">
        <v>43413</v>
      </c>
      <c r="B3945">
        <v>2781.01</v>
      </c>
      <c r="C3945">
        <v>104.14</v>
      </c>
      <c r="D3945" s="21" t="b" cm="1">
        <f t="array" ref="D3945">A3945=_xlfn.AGGREGATE(14,6,$A$2:$A$4815/((YEAR(A3945)=YEAR($A$2:$A$4815))*(MONTH(A3945)=MONTH($A$2:$A$4815))),1)</f>
        <v>0</v>
      </c>
    </row>
    <row r="3946" spans="1:4" x14ac:dyDescent="0.35">
      <c r="A3946" s="68">
        <v>43416</v>
      </c>
      <c r="B3946">
        <v>2726.22</v>
      </c>
      <c r="C3946">
        <v>104.31</v>
      </c>
      <c r="D3946" s="21" t="b" cm="1">
        <f t="array" ref="D3946">A3946=_xlfn.AGGREGATE(14,6,$A$2:$A$4815/((YEAR(A3946)=YEAR($A$2:$A$4815))*(MONTH(A3946)=MONTH($A$2:$A$4815))),1)</f>
        <v>0</v>
      </c>
    </row>
    <row r="3947" spans="1:4" x14ac:dyDescent="0.35">
      <c r="A3947" s="68">
        <v>43417</v>
      </c>
      <c r="B3947">
        <v>2722.18</v>
      </c>
      <c r="C3947">
        <v>104.35</v>
      </c>
      <c r="D3947" s="21" t="b" cm="1">
        <f t="array" ref="D3947">A3947=_xlfn.AGGREGATE(14,6,$A$2:$A$4815/((YEAR(A3947)=YEAR($A$2:$A$4815))*(MONTH(A3947)=MONTH($A$2:$A$4815))),1)</f>
        <v>0</v>
      </c>
    </row>
    <row r="3948" spans="1:4" x14ac:dyDescent="0.35">
      <c r="A3948" s="68">
        <v>43418</v>
      </c>
      <c r="B3948">
        <v>2701.58</v>
      </c>
      <c r="C3948">
        <v>104.36</v>
      </c>
      <c r="D3948" s="21" t="b" cm="1">
        <f t="array" ref="D3948">A3948=_xlfn.AGGREGATE(14,6,$A$2:$A$4815/((YEAR(A3948)=YEAR($A$2:$A$4815))*(MONTH(A3948)=MONTH($A$2:$A$4815))),1)</f>
        <v>0</v>
      </c>
    </row>
    <row r="3949" spans="1:4" x14ac:dyDescent="0.35">
      <c r="A3949" s="68">
        <v>43419</v>
      </c>
      <c r="B3949">
        <v>2730.2</v>
      </c>
      <c r="C3949">
        <v>104.49</v>
      </c>
      <c r="D3949" s="21" t="b" cm="1">
        <f t="array" ref="D3949">A3949=_xlfn.AGGREGATE(14,6,$A$2:$A$4815/((YEAR(A3949)=YEAR($A$2:$A$4815))*(MONTH(A3949)=MONTH($A$2:$A$4815))),1)</f>
        <v>0</v>
      </c>
    </row>
    <row r="3950" spans="1:4" x14ac:dyDescent="0.35">
      <c r="A3950" s="68">
        <v>43420</v>
      </c>
      <c r="B3950">
        <v>2736.27</v>
      </c>
      <c r="C3950">
        <v>104.66</v>
      </c>
      <c r="D3950" s="21" t="b" cm="1">
        <f t="array" ref="D3950">A3950=_xlfn.AGGREGATE(14,6,$A$2:$A$4815/((YEAR(A3950)=YEAR($A$2:$A$4815))*(MONTH(A3950)=MONTH($A$2:$A$4815))),1)</f>
        <v>0</v>
      </c>
    </row>
    <row r="3951" spans="1:4" x14ac:dyDescent="0.35">
      <c r="A3951" s="68">
        <v>43423</v>
      </c>
      <c r="B3951">
        <v>2690.73</v>
      </c>
      <c r="C3951">
        <v>104.65</v>
      </c>
      <c r="D3951" s="21" t="b" cm="1">
        <f t="array" ref="D3951">A3951=_xlfn.AGGREGATE(14,6,$A$2:$A$4815/((YEAR(A3951)=YEAR($A$2:$A$4815))*(MONTH(A3951)=MONTH($A$2:$A$4815))),1)</f>
        <v>0</v>
      </c>
    </row>
    <row r="3952" spans="1:4" x14ac:dyDescent="0.35">
      <c r="A3952" s="68">
        <v>43424</v>
      </c>
      <c r="B3952">
        <v>2641.89</v>
      </c>
      <c r="C3952">
        <v>104.61</v>
      </c>
      <c r="D3952" s="21" t="b" cm="1">
        <f t="array" ref="D3952">A3952=_xlfn.AGGREGATE(14,6,$A$2:$A$4815/((YEAR(A3952)=YEAR($A$2:$A$4815))*(MONTH(A3952)=MONTH($A$2:$A$4815))),1)</f>
        <v>0</v>
      </c>
    </row>
    <row r="3953" spans="1:4" x14ac:dyDescent="0.35">
      <c r="A3953" s="68">
        <v>43425</v>
      </c>
      <c r="B3953">
        <v>2649.93</v>
      </c>
      <c r="C3953">
        <v>104.68</v>
      </c>
      <c r="D3953" s="21" t="b" cm="1">
        <f t="array" ref="D3953">A3953=_xlfn.AGGREGATE(14,6,$A$2:$A$4815/((YEAR(A3953)=YEAR($A$2:$A$4815))*(MONTH(A3953)=MONTH($A$2:$A$4815))),1)</f>
        <v>0</v>
      </c>
    </row>
    <row r="3954" spans="1:4" x14ac:dyDescent="0.35">
      <c r="A3954" s="68">
        <v>43426</v>
      </c>
      <c r="B3954">
        <v>2649.93</v>
      </c>
      <c r="C3954">
        <v>104.68</v>
      </c>
      <c r="D3954" s="21" t="b" cm="1">
        <f t="array" ref="D3954">A3954=_xlfn.AGGREGATE(14,6,$A$2:$A$4815/((YEAR(A3954)=YEAR($A$2:$A$4815))*(MONTH(A3954)=MONTH($A$2:$A$4815))),1)</f>
        <v>0</v>
      </c>
    </row>
    <row r="3955" spans="1:4" x14ac:dyDescent="0.35">
      <c r="A3955" s="68">
        <v>43427</v>
      </c>
      <c r="B3955">
        <v>2632.56</v>
      </c>
      <c r="C3955">
        <v>104.65</v>
      </c>
      <c r="D3955" s="21" t="b" cm="1">
        <f t="array" ref="D3955">A3955=_xlfn.AGGREGATE(14,6,$A$2:$A$4815/((YEAR(A3955)=YEAR($A$2:$A$4815))*(MONTH(A3955)=MONTH($A$2:$A$4815))),1)</f>
        <v>0</v>
      </c>
    </row>
    <row r="3956" spans="1:4" x14ac:dyDescent="0.35">
      <c r="A3956" s="68">
        <v>43430</v>
      </c>
      <c r="B3956">
        <v>2673.45</v>
      </c>
      <c r="C3956">
        <v>104.63</v>
      </c>
      <c r="D3956" s="21" t="b" cm="1">
        <f t="array" ref="D3956">A3956=_xlfn.AGGREGATE(14,6,$A$2:$A$4815/((YEAR(A3956)=YEAR($A$2:$A$4815))*(MONTH(A3956)=MONTH($A$2:$A$4815))),1)</f>
        <v>0</v>
      </c>
    </row>
    <row r="3957" spans="1:4" x14ac:dyDescent="0.35">
      <c r="A3957" s="68">
        <v>43431</v>
      </c>
      <c r="B3957">
        <v>2682.17</v>
      </c>
      <c r="C3957">
        <v>104.66</v>
      </c>
      <c r="D3957" s="21" t="b" cm="1">
        <f t="array" ref="D3957">A3957=_xlfn.AGGREGATE(14,6,$A$2:$A$4815/((YEAR(A3957)=YEAR($A$2:$A$4815))*(MONTH(A3957)=MONTH($A$2:$A$4815))),1)</f>
        <v>0</v>
      </c>
    </row>
    <row r="3958" spans="1:4" x14ac:dyDescent="0.35">
      <c r="A3958" s="68">
        <v>43432</v>
      </c>
      <c r="B3958">
        <v>2743.79</v>
      </c>
      <c r="C3958">
        <v>104.86</v>
      </c>
      <c r="D3958" s="21" t="b" cm="1">
        <f t="array" ref="D3958">A3958=_xlfn.AGGREGATE(14,6,$A$2:$A$4815/((YEAR(A3958)=YEAR($A$2:$A$4815))*(MONTH(A3958)=MONTH($A$2:$A$4815))),1)</f>
        <v>0</v>
      </c>
    </row>
    <row r="3959" spans="1:4" x14ac:dyDescent="0.35">
      <c r="A3959" s="68">
        <v>43433</v>
      </c>
      <c r="B3959">
        <v>2737.76</v>
      </c>
      <c r="C3959">
        <v>104.91</v>
      </c>
      <c r="D3959" s="21" t="b" cm="1">
        <f t="array" ref="D3959">A3959=_xlfn.AGGREGATE(14,6,$A$2:$A$4815/((YEAR(A3959)=YEAR($A$2:$A$4815))*(MONTH(A3959)=MONTH($A$2:$A$4815))),1)</f>
        <v>0</v>
      </c>
    </row>
    <row r="3960" spans="1:4" x14ac:dyDescent="0.35">
      <c r="A3960" s="68">
        <v>43434</v>
      </c>
      <c r="B3960">
        <v>2760.17</v>
      </c>
      <c r="C3960">
        <v>104.88</v>
      </c>
      <c r="D3960" s="21" t="b" cm="1">
        <f t="array" ref="D3960">A3960=_xlfn.AGGREGATE(14,6,$A$2:$A$4815/((YEAR(A3960)=YEAR($A$2:$A$4815))*(MONTH(A3960)=MONTH($A$2:$A$4815))),1)</f>
        <v>1</v>
      </c>
    </row>
    <row r="3961" spans="1:4" x14ac:dyDescent="0.35">
      <c r="A3961" s="68">
        <v>43437</v>
      </c>
      <c r="B3961">
        <v>2790.37</v>
      </c>
      <c r="C3961">
        <v>104.8</v>
      </c>
      <c r="D3961" s="21" t="b" cm="1">
        <f t="array" ref="D3961">A3961=_xlfn.AGGREGATE(14,6,$A$2:$A$4815/((YEAR(A3961)=YEAR($A$2:$A$4815))*(MONTH(A3961)=MONTH($A$2:$A$4815))),1)</f>
        <v>0</v>
      </c>
    </row>
    <row r="3962" spans="1:4" x14ac:dyDescent="0.35">
      <c r="A3962" s="68">
        <v>43438</v>
      </c>
      <c r="B3962">
        <v>2700.06</v>
      </c>
      <c r="C3962">
        <v>105.08</v>
      </c>
      <c r="D3962" s="21" t="b" cm="1">
        <f t="array" ref="D3962">A3962=_xlfn.AGGREGATE(14,6,$A$2:$A$4815/((YEAR(A3962)=YEAR($A$2:$A$4815))*(MONTH(A3962)=MONTH($A$2:$A$4815))),1)</f>
        <v>0</v>
      </c>
    </row>
    <row r="3963" spans="1:4" x14ac:dyDescent="0.35">
      <c r="A3963" s="68">
        <v>43439</v>
      </c>
      <c r="B3963">
        <v>2700.06</v>
      </c>
      <c r="C3963">
        <v>105.08</v>
      </c>
      <c r="D3963" s="21" t="b" cm="1">
        <f t="array" ref="D3963">A3963=_xlfn.AGGREGATE(14,6,$A$2:$A$4815/((YEAR(A3963)=YEAR($A$2:$A$4815))*(MONTH(A3963)=MONTH($A$2:$A$4815))),1)</f>
        <v>0</v>
      </c>
    </row>
    <row r="3964" spans="1:4" x14ac:dyDescent="0.35">
      <c r="A3964" s="68">
        <v>43440</v>
      </c>
      <c r="B3964">
        <v>2695.95</v>
      </c>
      <c r="C3964">
        <v>105.34</v>
      </c>
      <c r="D3964" s="21" t="b" cm="1">
        <f t="array" ref="D3964">A3964=_xlfn.AGGREGATE(14,6,$A$2:$A$4815/((YEAR(A3964)=YEAR($A$2:$A$4815))*(MONTH(A3964)=MONTH($A$2:$A$4815))),1)</f>
        <v>0</v>
      </c>
    </row>
    <row r="3965" spans="1:4" x14ac:dyDescent="0.35">
      <c r="A3965" s="68">
        <v>43441</v>
      </c>
      <c r="B3965">
        <v>2633.08</v>
      </c>
      <c r="C3965">
        <v>105.48</v>
      </c>
      <c r="D3965" s="21" t="b" cm="1">
        <f t="array" ref="D3965">A3965=_xlfn.AGGREGATE(14,6,$A$2:$A$4815/((YEAR(A3965)=YEAR($A$2:$A$4815))*(MONTH(A3965)=MONTH($A$2:$A$4815))),1)</f>
        <v>0</v>
      </c>
    </row>
    <row r="3966" spans="1:4" x14ac:dyDescent="0.35">
      <c r="A3966" s="68">
        <v>43444</v>
      </c>
      <c r="B3966">
        <v>2637.72</v>
      </c>
      <c r="C3966">
        <v>105.55</v>
      </c>
      <c r="D3966" s="21" t="b" cm="1">
        <f t="array" ref="D3966">A3966=_xlfn.AGGREGATE(14,6,$A$2:$A$4815/((YEAR(A3966)=YEAR($A$2:$A$4815))*(MONTH(A3966)=MONTH($A$2:$A$4815))),1)</f>
        <v>0</v>
      </c>
    </row>
    <row r="3967" spans="1:4" x14ac:dyDescent="0.35">
      <c r="A3967" s="68">
        <v>43445</v>
      </c>
      <c r="B3967">
        <v>2636.78</v>
      </c>
      <c r="C3967">
        <v>105.58</v>
      </c>
      <c r="D3967" s="21" t="b" cm="1">
        <f t="array" ref="D3967">A3967=_xlfn.AGGREGATE(14,6,$A$2:$A$4815/((YEAR(A3967)=YEAR($A$2:$A$4815))*(MONTH(A3967)=MONTH($A$2:$A$4815))),1)</f>
        <v>0</v>
      </c>
    </row>
    <row r="3968" spans="1:4" x14ac:dyDescent="0.35">
      <c r="A3968" s="68">
        <v>43446</v>
      </c>
      <c r="B3968">
        <v>2651.07</v>
      </c>
      <c r="C3968">
        <v>105.5</v>
      </c>
      <c r="D3968" s="21" t="b" cm="1">
        <f t="array" ref="D3968">A3968=_xlfn.AGGREGATE(14,6,$A$2:$A$4815/((YEAR(A3968)=YEAR($A$2:$A$4815))*(MONTH(A3968)=MONTH($A$2:$A$4815))),1)</f>
        <v>0</v>
      </c>
    </row>
    <row r="3969" spans="1:4" x14ac:dyDescent="0.35">
      <c r="A3969" s="68">
        <v>43447</v>
      </c>
      <c r="B3969">
        <v>2650.54</v>
      </c>
      <c r="C3969">
        <v>105.53</v>
      </c>
      <c r="D3969" s="21" t="b" cm="1">
        <f t="array" ref="D3969">A3969=_xlfn.AGGREGATE(14,6,$A$2:$A$4815/((YEAR(A3969)=YEAR($A$2:$A$4815))*(MONTH(A3969)=MONTH($A$2:$A$4815))),1)</f>
        <v>0</v>
      </c>
    </row>
    <row r="3970" spans="1:4" x14ac:dyDescent="0.35">
      <c r="A3970" s="68">
        <v>43448</v>
      </c>
      <c r="B3970">
        <v>2599.9499999999998</v>
      </c>
      <c r="C3970">
        <v>105.56</v>
      </c>
      <c r="D3970" s="21" t="b" cm="1">
        <f t="array" ref="D3970">A3970=_xlfn.AGGREGATE(14,6,$A$2:$A$4815/((YEAR(A3970)=YEAR($A$2:$A$4815))*(MONTH(A3970)=MONTH($A$2:$A$4815))),1)</f>
        <v>0</v>
      </c>
    </row>
    <row r="3971" spans="1:4" x14ac:dyDescent="0.35">
      <c r="A3971" s="68">
        <v>43451</v>
      </c>
      <c r="B3971">
        <v>2545.94</v>
      </c>
      <c r="C3971">
        <v>105.74</v>
      </c>
      <c r="D3971" s="21" t="b" cm="1">
        <f t="array" ref="D3971">A3971=_xlfn.AGGREGATE(14,6,$A$2:$A$4815/((YEAR(A3971)=YEAR($A$2:$A$4815))*(MONTH(A3971)=MONTH($A$2:$A$4815))),1)</f>
        <v>0</v>
      </c>
    </row>
    <row r="3972" spans="1:4" x14ac:dyDescent="0.35">
      <c r="A3972" s="68">
        <v>43452</v>
      </c>
      <c r="B3972">
        <v>2546.16</v>
      </c>
      <c r="C3972">
        <v>105.84</v>
      </c>
      <c r="D3972" s="21" t="b" cm="1">
        <f t="array" ref="D3972">A3972=_xlfn.AGGREGATE(14,6,$A$2:$A$4815/((YEAR(A3972)=YEAR($A$2:$A$4815))*(MONTH(A3972)=MONTH($A$2:$A$4815))),1)</f>
        <v>0</v>
      </c>
    </row>
    <row r="3973" spans="1:4" x14ac:dyDescent="0.35">
      <c r="A3973" s="68">
        <v>43453</v>
      </c>
      <c r="B3973">
        <v>2506.96</v>
      </c>
      <c r="C3973">
        <v>105.94</v>
      </c>
      <c r="D3973" s="21" t="b" cm="1">
        <f t="array" ref="D3973">A3973=_xlfn.AGGREGATE(14,6,$A$2:$A$4815/((YEAR(A3973)=YEAR($A$2:$A$4815))*(MONTH(A3973)=MONTH($A$2:$A$4815))),1)</f>
        <v>0</v>
      </c>
    </row>
    <row r="3974" spans="1:4" x14ac:dyDescent="0.35">
      <c r="A3974" s="68">
        <v>43454</v>
      </c>
      <c r="B3974">
        <v>2467.42</v>
      </c>
      <c r="C3974">
        <v>105.84</v>
      </c>
      <c r="D3974" s="21" t="b" cm="1">
        <f t="array" ref="D3974">A3974=_xlfn.AGGREGATE(14,6,$A$2:$A$4815/((YEAR(A3974)=YEAR($A$2:$A$4815))*(MONTH(A3974)=MONTH($A$2:$A$4815))),1)</f>
        <v>0</v>
      </c>
    </row>
    <row r="3975" spans="1:4" x14ac:dyDescent="0.35">
      <c r="A3975" s="68">
        <v>43455</v>
      </c>
      <c r="B3975">
        <v>2416.62</v>
      </c>
      <c r="C3975">
        <v>105.79</v>
      </c>
      <c r="D3975" s="21" t="b" cm="1">
        <f t="array" ref="D3975">A3975=_xlfn.AGGREGATE(14,6,$A$2:$A$4815/((YEAR(A3975)=YEAR($A$2:$A$4815))*(MONTH(A3975)=MONTH($A$2:$A$4815))),1)</f>
        <v>0</v>
      </c>
    </row>
    <row r="3976" spans="1:4" x14ac:dyDescent="0.35">
      <c r="A3976" s="68">
        <v>43458</v>
      </c>
      <c r="B3976">
        <v>2351.1</v>
      </c>
      <c r="C3976">
        <v>105.86</v>
      </c>
      <c r="D3976" s="21" t="b" cm="1">
        <f t="array" ref="D3976">A3976=_xlfn.AGGREGATE(14,6,$A$2:$A$4815/((YEAR(A3976)=YEAR($A$2:$A$4815))*(MONTH(A3976)=MONTH($A$2:$A$4815))),1)</f>
        <v>0</v>
      </c>
    </row>
    <row r="3977" spans="1:4" x14ac:dyDescent="0.35">
      <c r="A3977" s="68">
        <v>43459</v>
      </c>
      <c r="B3977">
        <v>2351.1</v>
      </c>
      <c r="C3977">
        <v>105.86</v>
      </c>
      <c r="D3977" s="21" t="b" cm="1">
        <f t="array" ref="D3977">A3977=_xlfn.AGGREGATE(14,6,$A$2:$A$4815/((YEAR(A3977)=YEAR($A$2:$A$4815))*(MONTH(A3977)=MONTH($A$2:$A$4815))),1)</f>
        <v>0</v>
      </c>
    </row>
    <row r="3978" spans="1:4" x14ac:dyDescent="0.35">
      <c r="A3978" s="68">
        <v>43460</v>
      </c>
      <c r="B3978">
        <v>2467.6999999999998</v>
      </c>
      <c r="C3978">
        <v>105.66</v>
      </c>
      <c r="D3978" s="21" t="b" cm="1">
        <f t="array" ref="D3978">A3978=_xlfn.AGGREGATE(14,6,$A$2:$A$4815/((YEAR(A3978)=YEAR($A$2:$A$4815))*(MONTH(A3978)=MONTH($A$2:$A$4815))),1)</f>
        <v>0</v>
      </c>
    </row>
    <row r="3979" spans="1:4" x14ac:dyDescent="0.35">
      <c r="A3979" s="68">
        <v>43461</v>
      </c>
      <c r="B3979">
        <v>2488.83</v>
      </c>
      <c r="C3979">
        <v>105.83</v>
      </c>
      <c r="D3979" s="21" t="b" cm="1">
        <f t="array" ref="D3979">A3979=_xlfn.AGGREGATE(14,6,$A$2:$A$4815/((YEAR(A3979)=YEAR($A$2:$A$4815))*(MONTH(A3979)=MONTH($A$2:$A$4815))),1)</f>
        <v>0</v>
      </c>
    </row>
    <row r="3980" spans="1:4" x14ac:dyDescent="0.35">
      <c r="A3980" s="68">
        <v>43462</v>
      </c>
      <c r="B3980">
        <v>2485.7399999999998</v>
      </c>
      <c r="C3980">
        <v>106.22</v>
      </c>
      <c r="D3980" s="21" t="b" cm="1">
        <f t="array" ref="D3980">A3980=_xlfn.AGGREGATE(14,6,$A$2:$A$4815/((YEAR(A3980)=YEAR($A$2:$A$4815))*(MONTH(A3980)=MONTH($A$2:$A$4815))),1)</f>
        <v>0</v>
      </c>
    </row>
    <row r="3981" spans="1:4" x14ac:dyDescent="0.35">
      <c r="A3981" s="68">
        <v>43465</v>
      </c>
      <c r="B3981">
        <v>2506.85</v>
      </c>
      <c r="C3981">
        <v>106.49</v>
      </c>
      <c r="D3981" s="21" t="b" cm="1">
        <f t="array" ref="D3981">A3981=_xlfn.AGGREGATE(14,6,$A$2:$A$4815/((YEAR(A3981)=YEAR($A$2:$A$4815))*(MONTH(A3981)=MONTH($A$2:$A$4815))),1)</f>
        <v>1</v>
      </c>
    </row>
    <row r="3982" spans="1:4" x14ac:dyDescent="0.35">
      <c r="A3982" s="68">
        <v>43466</v>
      </c>
      <c r="B3982">
        <v>2506.85</v>
      </c>
      <c r="C3982">
        <v>106.49</v>
      </c>
      <c r="D3982" s="21" t="b" cm="1">
        <f t="array" ref="D3982">A3982=_xlfn.AGGREGATE(14,6,$A$2:$A$4815/((YEAR(A3982)=YEAR($A$2:$A$4815))*(MONTH(A3982)=MONTH($A$2:$A$4815))),1)</f>
        <v>0</v>
      </c>
    </row>
    <row r="3983" spans="1:4" x14ac:dyDescent="0.35">
      <c r="A3983" s="68">
        <v>43467</v>
      </c>
      <c r="B3983">
        <v>2510.0300000000002</v>
      </c>
      <c r="C3983">
        <v>106.57</v>
      </c>
      <c r="D3983" s="21" t="b" cm="1">
        <f t="array" ref="D3983">A3983=_xlfn.AGGREGATE(14,6,$A$2:$A$4815/((YEAR(A3983)=YEAR($A$2:$A$4815))*(MONTH(A3983)=MONTH($A$2:$A$4815))),1)</f>
        <v>0</v>
      </c>
    </row>
    <row r="3984" spans="1:4" x14ac:dyDescent="0.35">
      <c r="A3984" s="68">
        <v>43468</v>
      </c>
      <c r="B3984">
        <v>2447.89</v>
      </c>
      <c r="C3984">
        <v>107.01</v>
      </c>
      <c r="D3984" s="21" t="b" cm="1">
        <f t="array" ref="D3984">A3984=_xlfn.AGGREGATE(14,6,$A$2:$A$4815/((YEAR(A3984)=YEAR($A$2:$A$4815))*(MONTH(A3984)=MONTH($A$2:$A$4815))),1)</f>
        <v>0</v>
      </c>
    </row>
    <row r="3985" spans="1:4" x14ac:dyDescent="0.35">
      <c r="A3985" s="68">
        <v>43469</v>
      </c>
      <c r="B3985">
        <v>2531.94</v>
      </c>
      <c r="C3985">
        <v>106.69</v>
      </c>
      <c r="D3985" s="21" t="b" cm="1">
        <f t="array" ref="D3985">A3985=_xlfn.AGGREGATE(14,6,$A$2:$A$4815/((YEAR(A3985)=YEAR($A$2:$A$4815))*(MONTH(A3985)=MONTH($A$2:$A$4815))),1)</f>
        <v>0</v>
      </c>
    </row>
    <row r="3986" spans="1:4" x14ac:dyDescent="0.35">
      <c r="A3986" s="68">
        <v>43472</v>
      </c>
      <c r="B3986">
        <v>2549.69</v>
      </c>
      <c r="C3986">
        <v>106.51</v>
      </c>
      <c r="D3986" s="21" t="b" cm="1">
        <f t="array" ref="D3986">A3986=_xlfn.AGGREGATE(14,6,$A$2:$A$4815/((YEAR(A3986)=YEAR($A$2:$A$4815))*(MONTH(A3986)=MONTH($A$2:$A$4815))),1)</f>
        <v>0</v>
      </c>
    </row>
    <row r="3987" spans="1:4" x14ac:dyDescent="0.35">
      <c r="A3987" s="68">
        <v>43473</v>
      </c>
      <c r="B3987">
        <v>2574.41</v>
      </c>
      <c r="C3987">
        <v>106.43</v>
      </c>
      <c r="D3987" s="21" t="b" cm="1">
        <f t="array" ref="D3987">A3987=_xlfn.AGGREGATE(14,6,$A$2:$A$4815/((YEAR(A3987)=YEAR($A$2:$A$4815))*(MONTH(A3987)=MONTH($A$2:$A$4815))),1)</f>
        <v>0</v>
      </c>
    </row>
    <row r="3988" spans="1:4" x14ac:dyDescent="0.35">
      <c r="A3988" s="68">
        <v>43474</v>
      </c>
      <c r="B3988">
        <v>2584.96</v>
      </c>
      <c r="C3988">
        <v>106.52</v>
      </c>
      <c r="D3988" s="21" t="b" cm="1">
        <f t="array" ref="D3988">A3988=_xlfn.AGGREGATE(14,6,$A$2:$A$4815/((YEAR(A3988)=YEAR($A$2:$A$4815))*(MONTH(A3988)=MONTH($A$2:$A$4815))),1)</f>
        <v>0</v>
      </c>
    </row>
    <row r="3989" spans="1:4" x14ac:dyDescent="0.35">
      <c r="A3989" s="68">
        <v>43475</v>
      </c>
      <c r="B3989">
        <v>2596.64</v>
      </c>
      <c r="C3989">
        <v>106.4</v>
      </c>
      <c r="D3989" s="21" t="b" cm="1">
        <f t="array" ref="D3989">A3989=_xlfn.AGGREGATE(14,6,$A$2:$A$4815/((YEAR(A3989)=YEAR($A$2:$A$4815))*(MONTH(A3989)=MONTH($A$2:$A$4815))),1)</f>
        <v>0</v>
      </c>
    </row>
    <row r="3990" spans="1:4" x14ac:dyDescent="0.35">
      <c r="A3990" s="68">
        <v>43476</v>
      </c>
      <c r="B3990">
        <v>2596.2600000000002</v>
      </c>
      <c r="C3990">
        <v>106.55</v>
      </c>
      <c r="D3990" s="21" t="b" cm="1">
        <f t="array" ref="D3990">A3990=_xlfn.AGGREGATE(14,6,$A$2:$A$4815/((YEAR(A3990)=YEAR($A$2:$A$4815))*(MONTH(A3990)=MONTH($A$2:$A$4815))),1)</f>
        <v>0</v>
      </c>
    </row>
    <row r="3991" spans="1:4" x14ac:dyDescent="0.35">
      <c r="A3991" s="68">
        <v>43479</v>
      </c>
      <c r="B3991">
        <v>2582.61</v>
      </c>
      <c r="C3991">
        <v>106.4</v>
      </c>
      <c r="D3991" s="21" t="b" cm="1">
        <f t="array" ref="D3991">A3991=_xlfn.AGGREGATE(14,6,$A$2:$A$4815/((YEAR(A3991)=YEAR($A$2:$A$4815))*(MONTH(A3991)=MONTH($A$2:$A$4815))),1)</f>
        <v>0</v>
      </c>
    </row>
    <row r="3992" spans="1:4" x14ac:dyDescent="0.35">
      <c r="A3992" s="68">
        <v>43480</v>
      </c>
      <c r="B3992">
        <v>2610.3000000000002</v>
      </c>
      <c r="C3992">
        <v>106.42</v>
      </c>
      <c r="D3992" s="21" t="b" cm="1">
        <f t="array" ref="D3992">A3992=_xlfn.AGGREGATE(14,6,$A$2:$A$4815/((YEAR(A3992)=YEAR($A$2:$A$4815))*(MONTH(A3992)=MONTH($A$2:$A$4815))),1)</f>
        <v>0</v>
      </c>
    </row>
    <row r="3993" spans="1:4" x14ac:dyDescent="0.35">
      <c r="A3993" s="68">
        <v>43481</v>
      </c>
      <c r="B3993">
        <v>2616.1</v>
      </c>
      <c r="C3993">
        <v>106.51</v>
      </c>
      <c r="D3993" s="21" t="b" cm="1">
        <f t="array" ref="D3993">A3993=_xlfn.AGGREGATE(14,6,$A$2:$A$4815/((YEAR(A3993)=YEAR($A$2:$A$4815))*(MONTH(A3993)=MONTH($A$2:$A$4815))),1)</f>
        <v>0</v>
      </c>
    </row>
    <row r="3994" spans="1:4" x14ac:dyDescent="0.35">
      <c r="A3994" s="68">
        <v>43482</v>
      </c>
      <c r="B3994">
        <v>2635.96</v>
      </c>
      <c r="C3994">
        <v>106.43</v>
      </c>
      <c r="D3994" s="21" t="b" cm="1">
        <f t="array" ref="D3994">A3994=_xlfn.AGGREGATE(14,6,$A$2:$A$4815/((YEAR(A3994)=YEAR($A$2:$A$4815))*(MONTH(A3994)=MONTH($A$2:$A$4815))),1)</f>
        <v>0</v>
      </c>
    </row>
    <row r="3995" spans="1:4" x14ac:dyDescent="0.35">
      <c r="A3995" s="68">
        <v>43483</v>
      </c>
      <c r="B3995">
        <v>2670.71</v>
      </c>
      <c r="C3995">
        <v>106.35</v>
      </c>
      <c r="D3995" s="21" t="b" cm="1">
        <f t="array" ref="D3995">A3995=_xlfn.AGGREGATE(14,6,$A$2:$A$4815/((YEAR(A3995)=YEAR($A$2:$A$4815))*(MONTH(A3995)=MONTH($A$2:$A$4815))),1)</f>
        <v>0</v>
      </c>
    </row>
    <row r="3996" spans="1:4" x14ac:dyDescent="0.35">
      <c r="A3996" s="68">
        <v>43486</v>
      </c>
      <c r="B3996">
        <v>2670.71</v>
      </c>
      <c r="C3996">
        <v>106.35</v>
      </c>
      <c r="D3996" s="21" t="b" cm="1">
        <f t="array" ref="D3996">A3996=_xlfn.AGGREGATE(14,6,$A$2:$A$4815/((YEAR(A3996)=YEAR($A$2:$A$4815))*(MONTH(A3996)=MONTH($A$2:$A$4815))),1)</f>
        <v>0</v>
      </c>
    </row>
    <row r="3997" spans="1:4" x14ac:dyDescent="0.35">
      <c r="A3997" s="68">
        <v>43487</v>
      </c>
      <c r="B3997">
        <v>2632.9</v>
      </c>
      <c r="C3997">
        <v>106.44</v>
      </c>
      <c r="D3997" s="21" t="b" cm="1">
        <f t="array" ref="D3997">A3997=_xlfn.AGGREGATE(14,6,$A$2:$A$4815/((YEAR(A3997)=YEAR($A$2:$A$4815))*(MONTH(A3997)=MONTH($A$2:$A$4815))),1)</f>
        <v>0</v>
      </c>
    </row>
    <row r="3998" spans="1:4" x14ac:dyDescent="0.35">
      <c r="A3998" s="68">
        <v>43488</v>
      </c>
      <c r="B3998">
        <v>2638.7</v>
      </c>
      <c r="C3998">
        <v>106.55</v>
      </c>
      <c r="D3998" s="21" t="b" cm="1">
        <f t="array" ref="D3998">A3998=_xlfn.AGGREGATE(14,6,$A$2:$A$4815/((YEAR(A3998)=YEAR($A$2:$A$4815))*(MONTH(A3998)=MONTH($A$2:$A$4815))),1)</f>
        <v>0</v>
      </c>
    </row>
    <row r="3999" spans="1:4" x14ac:dyDescent="0.35">
      <c r="A3999" s="68">
        <v>43489</v>
      </c>
      <c r="B3999">
        <v>2642.33</v>
      </c>
      <c r="C3999">
        <v>106.73</v>
      </c>
      <c r="D3999" s="21" t="b" cm="1">
        <f t="array" ref="D3999">A3999=_xlfn.AGGREGATE(14,6,$A$2:$A$4815/((YEAR(A3999)=YEAR($A$2:$A$4815))*(MONTH(A3999)=MONTH($A$2:$A$4815))),1)</f>
        <v>0</v>
      </c>
    </row>
    <row r="4000" spans="1:4" x14ac:dyDescent="0.35">
      <c r="A4000" s="68">
        <v>43490</v>
      </c>
      <c r="B4000">
        <v>2664.76</v>
      </c>
      <c r="C4000">
        <v>106.68</v>
      </c>
      <c r="D4000" s="21" t="b" cm="1">
        <f t="array" ref="D4000">A4000=_xlfn.AGGREGATE(14,6,$A$2:$A$4815/((YEAR(A4000)=YEAR($A$2:$A$4815))*(MONTH(A4000)=MONTH($A$2:$A$4815))),1)</f>
        <v>0</v>
      </c>
    </row>
    <row r="4001" spans="1:4" x14ac:dyDescent="0.35">
      <c r="A4001" s="68">
        <v>43493</v>
      </c>
      <c r="B4001">
        <v>2643.85</v>
      </c>
      <c r="C4001">
        <v>106.62</v>
      </c>
      <c r="D4001" s="21" t="b" cm="1">
        <f t="array" ref="D4001">A4001=_xlfn.AGGREGATE(14,6,$A$2:$A$4815/((YEAR(A4001)=YEAR($A$2:$A$4815))*(MONTH(A4001)=MONTH($A$2:$A$4815))),1)</f>
        <v>0</v>
      </c>
    </row>
    <row r="4002" spans="1:4" x14ac:dyDescent="0.35">
      <c r="A4002" s="68">
        <v>43494</v>
      </c>
      <c r="B4002">
        <v>2640</v>
      </c>
      <c r="C4002">
        <v>106.9</v>
      </c>
      <c r="D4002" s="21" t="b" cm="1">
        <f t="array" ref="D4002">A4002=_xlfn.AGGREGATE(14,6,$A$2:$A$4815/((YEAR(A4002)=YEAR($A$2:$A$4815))*(MONTH(A4002)=MONTH($A$2:$A$4815))),1)</f>
        <v>0</v>
      </c>
    </row>
    <row r="4003" spans="1:4" x14ac:dyDescent="0.35">
      <c r="A4003" s="68">
        <v>43495</v>
      </c>
      <c r="B4003">
        <v>2681.05</v>
      </c>
      <c r="C4003">
        <v>107.14</v>
      </c>
      <c r="D4003" s="21" t="b" cm="1">
        <f t="array" ref="D4003">A4003=_xlfn.AGGREGATE(14,6,$A$2:$A$4815/((YEAR(A4003)=YEAR($A$2:$A$4815))*(MONTH(A4003)=MONTH($A$2:$A$4815))),1)</f>
        <v>0</v>
      </c>
    </row>
    <row r="4004" spans="1:4" x14ac:dyDescent="0.35">
      <c r="A4004" s="68">
        <v>43496</v>
      </c>
      <c r="B4004">
        <v>2704.1</v>
      </c>
      <c r="C4004">
        <v>107.46</v>
      </c>
      <c r="D4004" s="21" t="b" cm="1">
        <f t="array" ref="D4004">A4004=_xlfn.AGGREGATE(14,6,$A$2:$A$4815/((YEAR(A4004)=YEAR($A$2:$A$4815))*(MONTH(A4004)=MONTH($A$2:$A$4815))),1)</f>
        <v>1</v>
      </c>
    </row>
    <row r="4005" spans="1:4" x14ac:dyDescent="0.35">
      <c r="A4005" s="68">
        <v>43497</v>
      </c>
      <c r="B4005">
        <v>2706.53</v>
      </c>
      <c r="C4005">
        <v>106.97</v>
      </c>
      <c r="D4005" s="21" t="b" cm="1">
        <f t="array" ref="D4005">A4005=_xlfn.AGGREGATE(14,6,$A$2:$A$4815/((YEAR(A4005)=YEAR($A$2:$A$4815))*(MONTH(A4005)=MONTH($A$2:$A$4815))),1)</f>
        <v>0</v>
      </c>
    </row>
    <row r="4006" spans="1:4" x14ac:dyDescent="0.35">
      <c r="A4006" s="68">
        <v>43500</v>
      </c>
      <c r="B4006">
        <v>2724.87</v>
      </c>
      <c r="C4006">
        <v>106.88</v>
      </c>
      <c r="D4006" s="21" t="b" cm="1">
        <f t="array" ref="D4006">A4006=_xlfn.AGGREGATE(14,6,$A$2:$A$4815/((YEAR(A4006)=YEAR($A$2:$A$4815))*(MONTH(A4006)=MONTH($A$2:$A$4815))),1)</f>
        <v>0</v>
      </c>
    </row>
    <row r="4007" spans="1:4" x14ac:dyDescent="0.35">
      <c r="A4007" s="68">
        <v>43501</v>
      </c>
      <c r="B4007">
        <v>2737.7</v>
      </c>
      <c r="C4007">
        <v>107.11</v>
      </c>
      <c r="D4007" s="21" t="b" cm="1">
        <f t="array" ref="D4007">A4007=_xlfn.AGGREGATE(14,6,$A$2:$A$4815/((YEAR(A4007)=YEAR($A$2:$A$4815))*(MONTH(A4007)=MONTH($A$2:$A$4815))),1)</f>
        <v>0</v>
      </c>
    </row>
    <row r="4008" spans="1:4" x14ac:dyDescent="0.35">
      <c r="A4008" s="68">
        <v>43502</v>
      </c>
      <c r="B4008">
        <v>2731.61</v>
      </c>
      <c r="C4008">
        <v>107.05</v>
      </c>
      <c r="D4008" s="21" t="b" cm="1">
        <f t="array" ref="D4008">A4008=_xlfn.AGGREGATE(14,6,$A$2:$A$4815/((YEAR(A4008)=YEAR($A$2:$A$4815))*(MONTH(A4008)=MONTH($A$2:$A$4815))),1)</f>
        <v>0</v>
      </c>
    </row>
    <row r="4009" spans="1:4" x14ac:dyDescent="0.35">
      <c r="A4009" s="68">
        <v>43503</v>
      </c>
      <c r="B4009">
        <v>2706.05</v>
      </c>
      <c r="C4009">
        <v>107.1</v>
      </c>
      <c r="D4009" s="21" t="b" cm="1">
        <f t="array" ref="D4009">A4009=_xlfn.AGGREGATE(14,6,$A$2:$A$4815/((YEAR(A4009)=YEAR($A$2:$A$4815))*(MONTH(A4009)=MONTH($A$2:$A$4815))),1)</f>
        <v>0</v>
      </c>
    </row>
    <row r="4010" spans="1:4" x14ac:dyDescent="0.35">
      <c r="A4010" s="68">
        <v>43504</v>
      </c>
      <c r="B4010">
        <v>2707.88</v>
      </c>
      <c r="C4010">
        <v>107.34</v>
      </c>
      <c r="D4010" s="21" t="b" cm="1">
        <f t="array" ref="D4010">A4010=_xlfn.AGGREGATE(14,6,$A$2:$A$4815/((YEAR(A4010)=YEAR($A$2:$A$4815))*(MONTH(A4010)=MONTH($A$2:$A$4815))),1)</f>
        <v>0</v>
      </c>
    </row>
    <row r="4011" spans="1:4" x14ac:dyDescent="0.35">
      <c r="A4011" s="68">
        <v>43507</v>
      </c>
      <c r="B4011">
        <v>2709.8</v>
      </c>
      <c r="C4011">
        <v>107.23</v>
      </c>
      <c r="D4011" s="21" t="b" cm="1">
        <f t="array" ref="D4011">A4011=_xlfn.AGGREGATE(14,6,$A$2:$A$4815/((YEAR(A4011)=YEAR($A$2:$A$4815))*(MONTH(A4011)=MONTH($A$2:$A$4815))),1)</f>
        <v>0</v>
      </c>
    </row>
    <row r="4012" spans="1:4" x14ac:dyDescent="0.35">
      <c r="A4012" s="68">
        <v>43508</v>
      </c>
      <c r="B4012">
        <v>2744.73</v>
      </c>
      <c r="C4012">
        <v>107.25</v>
      </c>
      <c r="D4012" s="21" t="b" cm="1">
        <f t="array" ref="D4012">A4012=_xlfn.AGGREGATE(14,6,$A$2:$A$4815/((YEAR(A4012)=YEAR($A$2:$A$4815))*(MONTH(A4012)=MONTH($A$2:$A$4815))),1)</f>
        <v>0</v>
      </c>
    </row>
    <row r="4013" spans="1:4" x14ac:dyDescent="0.35">
      <c r="A4013" s="68">
        <v>43509</v>
      </c>
      <c r="B4013">
        <v>2753.03</v>
      </c>
      <c r="C4013">
        <v>107.06</v>
      </c>
      <c r="D4013" s="21" t="b" cm="1">
        <f t="array" ref="D4013">A4013=_xlfn.AGGREGATE(14,6,$A$2:$A$4815/((YEAR(A4013)=YEAR($A$2:$A$4815))*(MONTH(A4013)=MONTH($A$2:$A$4815))),1)</f>
        <v>0</v>
      </c>
    </row>
    <row r="4014" spans="1:4" x14ac:dyDescent="0.35">
      <c r="A4014" s="68">
        <v>43510</v>
      </c>
      <c r="B4014">
        <v>2745.73</v>
      </c>
      <c r="C4014">
        <v>107.22</v>
      </c>
      <c r="D4014" s="21" t="b" cm="1">
        <f t="array" ref="D4014">A4014=_xlfn.AGGREGATE(14,6,$A$2:$A$4815/((YEAR(A4014)=YEAR($A$2:$A$4815))*(MONTH(A4014)=MONTH($A$2:$A$4815))),1)</f>
        <v>0</v>
      </c>
    </row>
    <row r="4015" spans="1:4" x14ac:dyDescent="0.35">
      <c r="A4015" s="68">
        <v>43511</v>
      </c>
      <c r="B4015">
        <v>2775.6</v>
      </c>
      <c r="C4015">
        <v>107.3</v>
      </c>
      <c r="D4015" s="21" t="b" cm="1">
        <f t="array" ref="D4015">A4015=_xlfn.AGGREGATE(14,6,$A$2:$A$4815/((YEAR(A4015)=YEAR($A$2:$A$4815))*(MONTH(A4015)=MONTH($A$2:$A$4815))),1)</f>
        <v>0</v>
      </c>
    </row>
    <row r="4016" spans="1:4" x14ac:dyDescent="0.35">
      <c r="A4016" s="68">
        <v>43514</v>
      </c>
      <c r="B4016">
        <v>2775.6</v>
      </c>
      <c r="C4016">
        <v>107.3</v>
      </c>
      <c r="D4016" s="21" t="b" cm="1">
        <f t="array" ref="D4016">A4016=_xlfn.AGGREGATE(14,6,$A$2:$A$4815/((YEAR(A4016)=YEAR($A$2:$A$4815))*(MONTH(A4016)=MONTH($A$2:$A$4815))),1)</f>
        <v>0</v>
      </c>
    </row>
    <row r="4017" spans="1:4" x14ac:dyDescent="0.35">
      <c r="A4017" s="68">
        <v>43515</v>
      </c>
      <c r="B4017">
        <v>2779.76</v>
      </c>
      <c r="C4017">
        <v>107.36</v>
      </c>
      <c r="D4017" s="21" t="b" cm="1">
        <f t="array" ref="D4017">A4017=_xlfn.AGGREGATE(14,6,$A$2:$A$4815/((YEAR(A4017)=YEAR($A$2:$A$4815))*(MONTH(A4017)=MONTH($A$2:$A$4815))),1)</f>
        <v>0</v>
      </c>
    </row>
    <row r="4018" spans="1:4" x14ac:dyDescent="0.35">
      <c r="A4018" s="68">
        <v>43516</v>
      </c>
      <c r="B4018">
        <v>2784.7</v>
      </c>
      <c r="C4018">
        <v>107.37</v>
      </c>
      <c r="D4018" s="21" t="b" cm="1">
        <f t="array" ref="D4018">A4018=_xlfn.AGGREGATE(14,6,$A$2:$A$4815/((YEAR(A4018)=YEAR($A$2:$A$4815))*(MONTH(A4018)=MONTH($A$2:$A$4815))),1)</f>
        <v>0</v>
      </c>
    </row>
    <row r="4019" spans="1:4" x14ac:dyDescent="0.35">
      <c r="A4019" s="68">
        <v>43517</v>
      </c>
      <c r="B4019">
        <v>2774.88</v>
      </c>
      <c r="C4019">
        <v>107.13</v>
      </c>
      <c r="D4019" s="21" t="b" cm="1">
        <f t="array" ref="D4019">A4019=_xlfn.AGGREGATE(14,6,$A$2:$A$4815/((YEAR(A4019)=YEAR($A$2:$A$4815))*(MONTH(A4019)=MONTH($A$2:$A$4815))),1)</f>
        <v>0</v>
      </c>
    </row>
    <row r="4020" spans="1:4" x14ac:dyDescent="0.35">
      <c r="A4020" s="68">
        <v>43518</v>
      </c>
      <c r="B4020">
        <v>2792.67</v>
      </c>
      <c r="C4020">
        <v>107.4</v>
      </c>
      <c r="D4020" s="21" t="b" cm="1">
        <f t="array" ref="D4020">A4020=_xlfn.AGGREGATE(14,6,$A$2:$A$4815/((YEAR(A4020)=YEAR($A$2:$A$4815))*(MONTH(A4020)=MONTH($A$2:$A$4815))),1)</f>
        <v>0</v>
      </c>
    </row>
    <row r="4021" spans="1:4" x14ac:dyDescent="0.35">
      <c r="A4021" s="68">
        <v>43521</v>
      </c>
      <c r="B4021">
        <v>2796.11</v>
      </c>
      <c r="C4021">
        <v>107.37</v>
      </c>
      <c r="D4021" s="21" t="b" cm="1">
        <f t="array" ref="D4021">A4021=_xlfn.AGGREGATE(14,6,$A$2:$A$4815/((YEAR(A4021)=YEAR($A$2:$A$4815))*(MONTH(A4021)=MONTH($A$2:$A$4815))),1)</f>
        <v>0</v>
      </c>
    </row>
    <row r="4022" spans="1:4" x14ac:dyDescent="0.35">
      <c r="A4022" s="68">
        <v>43522</v>
      </c>
      <c r="B4022">
        <v>2793.9</v>
      </c>
      <c r="C4022">
        <v>107.49</v>
      </c>
      <c r="D4022" s="21" t="b" cm="1">
        <f t="array" ref="D4022">A4022=_xlfn.AGGREGATE(14,6,$A$2:$A$4815/((YEAR(A4022)=YEAR($A$2:$A$4815))*(MONTH(A4022)=MONTH($A$2:$A$4815))),1)</f>
        <v>0</v>
      </c>
    </row>
    <row r="4023" spans="1:4" x14ac:dyDescent="0.35">
      <c r="A4023" s="68">
        <v>43523</v>
      </c>
      <c r="B4023">
        <v>2792.38</v>
      </c>
      <c r="C4023">
        <v>107.26</v>
      </c>
      <c r="D4023" s="21" t="b" cm="1">
        <f t="array" ref="D4023">A4023=_xlfn.AGGREGATE(14,6,$A$2:$A$4815/((YEAR(A4023)=YEAR($A$2:$A$4815))*(MONTH(A4023)=MONTH($A$2:$A$4815))),1)</f>
        <v>0</v>
      </c>
    </row>
    <row r="4024" spans="1:4" x14ac:dyDescent="0.35">
      <c r="A4024" s="68">
        <v>43524</v>
      </c>
      <c r="B4024">
        <v>2784.49</v>
      </c>
      <c r="C4024">
        <v>107.07</v>
      </c>
      <c r="D4024" s="21" t="b" cm="1">
        <f t="array" ref="D4024">A4024=_xlfn.AGGREGATE(14,6,$A$2:$A$4815/((YEAR(A4024)=YEAR($A$2:$A$4815))*(MONTH(A4024)=MONTH($A$2:$A$4815))),1)</f>
        <v>1</v>
      </c>
    </row>
    <row r="4025" spans="1:4" x14ac:dyDescent="0.35">
      <c r="A4025" s="68">
        <v>43525</v>
      </c>
      <c r="B4025">
        <v>2803.69</v>
      </c>
      <c r="C4025">
        <v>106.63</v>
      </c>
      <c r="D4025" s="21" t="b" cm="1">
        <f t="array" ref="D4025">A4025=_xlfn.AGGREGATE(14,6,$A$2:$A$4815/((YEAR(A4025)=YEAR($A$2:$A$4815))*(MONTH(A4025)=MONTH($A$2:$A$4815))),1)</f>
        <v>0</v>
      </c>
    </row>
    <row r="4026" spans="1:4" x14ac:dyDescent="0.35">
      <c r="A4026" s="68">
        <v>43528</v>
      </c>
      <c r="B4026">
        <v>2792.81</v>
      </c>
      <c r="C4026">
        <v>106.76</v>
      </c>
      <c r="D4026" s="21" t="b" cm="1">
        <f t="array" ref="D4026">A4026=_xlfn.AGGREGATE(14,6,$A$2:$A$4815/((YEAR(A4026)=YEAR($A$2:$A$4815))*(MONTH(A4026)=MONTH($A$2:$A$4815))),1)</f>
        <v>0</v>
      </c>
    </row>
    <row r="4027" spans="1:4" x14ac:dyDescent="0.35">
      <c r="A4027" s="68">
        <v>43529</v>
      </c>
      <c r="B4027">
        <v>2789.65</v>
      </c>
      <c r="C4027">
        <v>106.83</v>
      </c>
      <c r="D4027" s="21" t="b" cm="1">
        <f t="array" ref="D4027">A4027=_xlfn.AGGREGATE(14,6,$A$2:$A$4815/((YEAR(A4027)=YEAR($A$2:$A$4815))*(MONTH(A4027)=MONTH($A$2:$A$4815))),1)</f>
        <v>0</v>
      </c>
    </row>
    <row r="4028" spans="1:4" x14ac:dyDescent="0.35">
      <c r="A4028" s="68">
        <v>43530</v>
      </c>
      <c r="B4028">
        <v>2771.45</v>
      </c>
      <c r="C4028">
        <v>106.99</v>
      </c>
      <c r="D4028" s="21" t="b" cm="1">
        <f t="array" ref="D4028">A4028=_xlfn.AGGREGATE(14,6,$A$2:$A$4815/((YEAR(A4028)=YEAR($A$2:$A$4815))*(MONTH(A4028)=MONTH($A$2:$A$4815))),1)</f>
        <v>0</v>
      </c>
    </row>
    <row r="4029" spans="1:4" x14ac:dyDescent="0.35">
      <c r="A4029" s="68">
        <v>43531</v>
      </c>
      <c r="B4029">
        <v>2748.93</v>
      </c>
      <c r="C4029">
        <v>107.29</v>
      </c>
      <c r="D4029" s="21" t="b" cm="1">
        <f t="array" ref="D4029">A4029=_xlfn.AGGREGATE(14,6,$A$2:$A$4815/((YEAR(A4029)=YEAR($A$2:$A$4815))*(MONTH(A4029)=MONTH($A$2:$A$4815))),1)</f>
        <v>0</v>
      </c>
    </row>
    <row r="4030" spans="1:4" x14ac:dyDescent="0.35">
      <c r="A4030" s="68">
        <v>43532</v>
      </c>
      <c r="B4030">
        <v>2743.07</v>
      </c>
      <c r="C4030">
        <v>107.43</v>
      </c>
      <c r="D4030" s="21" t="b" cm="1">
        <f t="array" ref="D4030">A4030=_xlfn.AGGREGATE(14,6,$A$2:$A$4815/((YEAR(A4030)=YEAR($A$2:$A$4815))*(MONTH(A4030)=MONTH($A$2:$A$4815))),1)</f>
        <v>0</v>
      </c>
    </row>
    <row r="4031" spans="1:4" x14ac:dyDescent="0.35">
      <c r="A4031" s="68">
        <v>43535</v>
      </c>
      <c r="B4031">
        <v>2783.3</v>
      </c>
      <c r="C4031">
        <v>107.44</v>
      </c>
      <c r="D4031" s="21" t="b" cm="1">
        <f t="array" ref="D4031">A4031=_xlfn.AGGREGATE(14,6,$A$2:$A$4815/((YEAR(A4031)=YEAR($A$2:$A$4815))*(MONTH(A4031)=MONTH($A$2:$A$4815))),1)</f>
        <v>0</v>
      </c>
    </row>
    <row r="4032" spans="1:4" x14ac:dyDescent="0.35">
      <c r="A4032" s="68">
        <v>43536</v>
      </c>
      <c r="B4032">
        <v>2791.52</v>
      </c>
      <c r="C4032">
        <v>107.64</v>
      </c>
      <c r="D4032" s="21" t="b" cm="1">
        <f t="array" ref="D4032">A4032=_xlfn.AGGREGATE(14,6,$A$2:$A$4815/((YEAR(A4032)=YEAR($A$2:$A$4815))*(MONTH(A4032)=MONTH($A$2:$A$4815))),1)</f>
        <v>0</v>
      </c>
    </row>
    <row r="4033" spans="1:4" x14ac:dyDescent="0.35">
      <c r="A4033" s="68">
        <v>43537</v>
      </c>
      <c r="B4033">
        <v>2810.92</v>
      </c>
      <c r="C4033">
        <v>107.59</v>
      </c>
      <c r="D4033" s="21" t="b" cm="1">
        <f t="array" ref="D4033">A4033=_xlfn.AGGREGATE(14,6,$A$2:$A$4815/((YEAR(A4033)=YEAR($A$2:$A$4815))*(MONTH(A4033)=MONTH($A$2:$A$4815))),1)</f>
        <v>0</v>
      </c>
    </row>
    <row r="4034" spans="1:4" x14ac:dyDescent="0.35">
      <c r="A4034" s="68">
        <v>43538</v>
      </c>
      <c r="B4034">
        <v>2808.48</v>
      </c>
      <c r="C4034">
        <v>107.43</v>
      </c>
      <c r="D4034" s="21" t="b" cm="1">
        <f t="array" ref="D4034">A4034=_xlfn.AGGREGATE(14,6,$A$2:$A$4815/((YEAR(A4034)=YEAR($A$2:$A$4815))*(MONTH(A4034)=MONTH($A$2:$A$4815))),1)</f>
        <v>0</v>
      </c>
    </row>
    <row r="4035" spans="1:4" x14ac:dyDescent="0.35">
      <c r="A4035" s="68">
        <v>43539</v>
      </c>
      <c r="B4035">
        <v>2822.48</v>
      </c>
      <c r="C4035">
        <v>107.7</v>
      </c>
      <c r="D4035" s="21" t="b" cm="1">
        <f t="array" ref="D4035">A4035=_xlfn.AGGREGATE(14,6,$A$2:$A$4815/((YEAR(A4035)=YEAR($A$2:$A$4815))*(MONTH(A4035)=MONTH($A$2:$A$4815))),1)</f>
        <v>0</v>
      </c>
    </row>
    <row r="4036" spans="1:4" x14ac:dyDescent="0.35">
      <c r="A4036" s="68">
        <v>43542</v>
      </c>
      <c r="B4036">
        <v>2832.94</v>
      </c>
      <c r="C4036">
        <v>107.68</v>
      </c>
      <c r="D4036" s="21" t="b" cm="1">
        <f t="array" ref="D4036">A4036=_xlfn.AGGREGATE(14,6,$A$2:$A$4815/((YEAR(A4036)=YEAR($A$2:$A$4815))*(MONTH(A4036)=MONTH($A$2:$A$4815))),1)</f>
        <v>0</v>
      </c>
    </row>
    <row r="4037" spans="1:4" x14ac:dyDescent="0.35">
      <c r="A4037" s="68">
        <v>43543</v>
      </c>
      <c r="B4037">
        <v>2832.57</v>
      </c>
      <c r="C4037">
        <v>107.62</v>
      </c>
      <c r="D4037" s="21" t="b" cm="1">
        <f t="array" ref="D4037">A4037=_xlfn.AGGREGATE(14,6,$A$2:$A$4815/((YEAR(A4037)=YEAR($A$2:$A$4815))*(MONTH(A4037)=MONTH($A$2:$A$4815))),1)</f>
        <v>0</v>
      </c>
    </row>
    <row r="4038" spans="1:4" x14ac:dyDescent="0.35">
      <c r="A4038" s="68">
        <v>43544</v>
      </c>
      <c r="B4038">
        <v>2824.23</v>
      </c>
      <c r="C4038">
        <v>108.06</v>
      </c>
      <c r="D4038" s="21" t="b" cm="1">
        <f t="array" ref="D4038">A4038=_xlfn.AGGREGATE(14,6,$A$2:$A$4815/((YEAR(A4038)=YEAR($A$2:$A$4815))*(MONTH(A4038)=MONTH($A$2:$A$4815))),1)</f>
        <v>0</v>
      </c>
    </row>
    <row r="4039" spans="1:4" x14ac:dyDescent="0.35">
      <c r="A4039" s="68">
        <v>43545</v>
      </c>
      <c r="B4039">
        <v>2854.88</v>
      </c>
      <c r="C4039">
        <v>108.08</v>
      </c>
      <c r="D4039" s="21" t="b" cm="1">
        <f t="array" ref="D4039">A4039=_xlfn.AGGREGATE(14,6,$A$2:$A$4815/((YEAR(A4039)=YEAR($A$2:$A$4815))*(MONTH(A4039)=MONTH($A$2:$A$4815))),1)</f>
        <v>0</v>
      </c>
    </row>
    <row r="4040" spans="1:4" x14ac:dyDescent="0.35">
      <c r="A4040" s="68">
        <v>43546</v>
      </c>
      <c r="B4040">
        <v>2800.71</v>
      </c>
      <c r="C4040">
        <v>108.62</v>
      </c>
      <c r="D4040" s="21" t="b" cm="1">
        <f t="array" ref="D4040">A4040=_xlfn.AGGREGATE(14,6,$A$2:$A$4815/((YEAR(A4040)=YEAR($A$2:$A$4815))*(MONTH(A4040)=MONTH($A$2:$A$4815))),1)</f>
        <v>0</v>
      </c>
    </row>
    <row r="4041" spans="1:4" x14ac:dyDescent="0.35">
      <c r="A4041" s="68">
        <v>43549</v>
      </c>
      <c r="B4041">
        <v>2798.36</v>
      </c>
      <c r="C4041">
        <v>108.82</v>
      </c>
      <c r="D4041" s="21" t="b" cm="1">
        <f t="array" ref="D4041">A4041=_xlfn.AGGREGATE(14,6,$A$2:$A$4815/((YEAR(A4041)=YEAR($A$2:$A$4815))*(MONTH(A4041)=MONTH($A$2:$A$4815))),1)</f>
        <v>0</v>
      </c>
    </row>
    <row r="4042" spans="1:4" x14ac:dyDescent="0.35">
      <c r="A4042" s="68">
        <v>43550</v>
      </c>
      <c r="B4042">
        <v>2818.46</v>
      </c>
      <c r="C4042">
        <v>108.84</v>
      </c>
      <c r="D4042" s="21" t="b" cm="1">
        <f t="array" ref="D4042">A4042=_xlfn.AGGREGATE(14,6,$A$2:$A$4815/((YEAR(A4042)=YEAR($A$2:$A$4815))*(MONTH(A4042)=MONTH($A$2:$A$4815))),1)</f>
        <v>0</v>
      </c>
    </row>
    <row r="4043" spans="1:4" x14ac:dyDescent="0.35">
      <c r="A4043" s="68">
        <v>43551</v>
      </c>
      <c r="B4043">
        <v>2805.37</v>
      </c>
      <c r="C4043">
        <v>109.07</v>
      </c>
      <c r="D4043" s="21" t="b" cm="1">
        <f t="array" ref="D4043">A4043=_xlfn.AGGREGATE(14,6,$A$2:$A$4815/((YEAR(A4043)=YEAR($A$2:$A$4815))*(MONTH(A4043)=MONTH($A$2:$A$4815))),1)</f>
        <v>0</v>
      </c>
    </row>
    <row r="4044" spans="1:4" x14ac:dyDescent="0.35">
      <c r="A4044" s="68">
        <v>43552</v>
      </c>
      <c r="B4044">
        <v>2815.44</v>
      </c>
      <c r="C4044">
        <v>109.08</v>
      </c>
      <c r="D4044" s="21" t="b" cm="1">
        <f t="array" ref="D4044">A4044=_xlfn.AGGREGATE(14,6,$A$2:$A$4815/((YEAR(A4044)=YEAR($A$2:$A$4815))*(MONTH(A4044)=MONTH($A$2:$A$4815))),1)</f>
        <v>0</v>
      </c>
    </row>
    <row r="4045" spans="1:4" x14ac:dyDescent="0.35">
      <c r="A4045" s="68">
        <v>43553</v>
      </c>
      <c r="B4045">
        <v>2834.4</v>
      </c>
      <c r="C4045">
        <v>109.07</v>
      </c>
      <c r="D4045" s="21" t="b" cm="1">
        <f t="array" ref="D4045">A4045=_xlfn.AGGREGATE(14,6,$A$2:$A$4815/((YEAR(A4045)=YEAR($A$2:$A$4815))*(MONTH(A4045)=MONTH($A$2:$A$4815))),1)</f>
        <v>1</v>
      </c>
    </row>
    <row r="4046" spans="1:4" x14ac:dyDescent="0.35">
      <c r="A4046" s="68">
        <v>43556</v>
      </c>
      <c r="B4046">
        <v>2867.19</v>
      </c>
      <c r="C4046">
        <v>108.31</v>
      </c>
      <c r="D4046" s="21" t="b" cm="1">
        <f t="array" ref="D4046">A4046=_xlfn.AGGREGATE(14,6,$A$2:$A$4815/((YEAR(A4046)=YEAR($A$2:$A$4815))*(MONTH(A4046)=MONTH($A$2:$A$4815))),1)</f>
        <v>0</v>
      </c>
    </row>
    <row r="4047" spans="1:4" x14ac:dyDescent="0.35">
      <c r="A4047" s="68">
        <v>43557</v>
      </c>
      <c r="B4047">
        <v>2867.24</v>
      </c>
      <c r="C4047">
        <v>108.43</v>
      </c>
      <c r="D4047" s="21" t="b" cm="1">
        <f t="array" ref="D4047">A4047=_xlfn.AGGREGATE(14,6,$A$2:$A$4815/((YEAR(A4047)=YEAR($A$2:$A$4815))*(MONTH(A4047)=MONTH($A$2:$A$4815))),1)</f>
        <v>0</v>
      </c>
    </row>
    <row r="4048" spans="1:4" x14ac:dyDescent="0.35">
      <c r="A4048" s="68">
        <v>43558</v>
      </c>
      <c r="B4048">
        <v>2873.4</v>
      </c>
      <c r="C4048">
        <v>108.23</v>
      </c>
      <c r="D4048" s="21" t="b" cm="1">
        <f t="array" ref="D4048">A4048=_xlfn.AGGREGATE(14,6,$A$2:$A$4815/((YEAR(A4048)=YEAR($A$2:$A$4815))*(MONTH(A4048)=MONTH($A$2:$A$4815))),1)</f>
        <v>0</v>
      </c>
    </row>
    <row r="4049" spans="1:4" x14ac:dyDescent="0.35">
      <c r="A4049" s="68">
        <v>43559</v>
      </c>
      <c r="B4049">
        <v>2879.39</v>
      </c>
      <c r="C4049">
        <v>108.31</v>
      </c>
      <c r="D4049" s="21" t="b" cm="1">
        <f t="array" ref="D4049">A4049=_xlfn.AGGREGATE(14,6,$A$2:$A$4815/((YEAR(A4049)=YEAR($A$2:$A$4815))*(MONTH(A4049)=MONTH($A$2:$A$4815))),1)</f>
        <v>0</v>
      </c>
    </row>
    <row r="4050" spans="1:4" x14ac:dyDescent="0.35">
      <c r="A4050" s="68">
        <v>43560</v>
      </c>
      <c r="B4050">
        <v>2892.74</v>
      </c>
      <c r="C4050">
        <v>108.39</v>
      </c>
      <c r="D4050" s="21" t="b" cm="1">
        <f t="array" ref="D4050">A4050=_xlfn.AGGREGATE(14,6,$A$2:$A$4815/((YEAR(A4050)=YEAR($A$2:$A$4815))*(MONTH(A4050)=MONTH($A$2:$A$4815))),1)</f>
        <v>0</v>
      </c>
    </row>
    <row r="4051" spans="1:4" x14ac:dyDescent="0.35">
      <c r="A4051" s="68">
        <v>43563</v>
      </c>
      <c r="B4051">
        <v>2895.77</v>
      </c>
      <c r="C4051">
        <v>108.34</v>
      </c>
      <c r="D4051" s="21" t="b" cm="1">
        <f t="array" ref="D4051">A4051=_xlfn.AGGREGATE(14,6,$A$2:$A$4815/((YEAR(A4051)=YEAR($A$2:$A$4815))*(MONTH(A4051)=MONTH($A$2:$A$4815))),1)</f>
        <v>0</v>
      </c>
    </row>
    <row r="4052" spans="1:4" x14ac:dyDescent="0.35">
      <c r="A4052" s="68">
        <v>43564</v>
      </c>
      <c r="B4052">
        <v>2878.2</v>
      </c>
      <c r="C4052">
        <v>108.4</v>
      </c>
      <c r="D4052" s="21" t="b" cm="1">
        <f t="array" ref="D4052">A4052=_xlfn.AGGREGATE(14,6,$A$2:$A$4815/((YEAR(A4052)=YEAR($A$2:$A$4815))*(MONTH(A4052)=MONTH($A$2:$A$4815))),1)</f>
        <v>0</v>
      </c>
    </row>
    <row r="4053" spans="1:4" x14ac:dyDescent="0.35">
      <c r="A4053" s="68">
        <v>43565</v>
      </c>
      <c r="B4053">
        <v>2888.21</v>
      </c>
      <c r="C4053">
        <v>108.61</v>
      </c>
      <c r="D4053" s="21" t="b" cm="1">
        <f t="array" ref="D4053">A4053=_xlfn.AGGREGATE(14,6,$A$2:$A$4815/((YEAR(A4053)=YEAR($A$2:$A$4815))*(MONTH(A4053)=MONTH($A$2:$A$4815))),1)</f>
        <v>0</v>
      </c>
    </row>
    <row r="4054" spans="1:4" x14ac:dyDescent="0.35">
      <c r="A4054" s="68">
        <v>43566</v>
      </c>
      <c r="B4054">
        <v>2888.32</v>
      </c>
      <c r="C4054">
        <v>108.48</v>
      </c>
      <c r="D4054" s="21" t="b" cm="1">
        <f t="array" ref="D4054">A4054=_xlfn.AGGREGATE(14,6,$A$2:$A$4815/((YEAR(A4054)=YEAR($A$2:$A$4815))*(MONTH(A4054)=MONTH($A$2:$A$4815))),1)</f>
        <v>0</v>
      </c>
    </row>
    <row r="4055" spans="1:4" x14ac:dyDescent="0.35">
      <c r="A4055" s="68">
        <v>43567</v>
      </c>
      <c r="B4055">
        <v>2907.41</v>
      </c>
      <c r="C4055">
        <v>108.27</v>
      </c>
      <c r="D4055" s="21" t="b" cm="1">
        <f t="array" ref="D4055">A4055=_xlfn.AGGREGATE(14,6,$A$2:$A$4815/((YEAR(A4055)=YEAR($A$2:$A$4815))*(MONTH(A4055)=MONTH($A$2:$A$4815))),1)</f>
        <v>0</v>
      </c>
    </row>
    <row r="4056" spans="1:4" x14ac:dyDescent="0.35">
      <c r="A4056" s="68">
        <v>43570</v>
      </c>
      <c r="B4056">
        <v>2905.58</v>
      </c>
      <c r="C4056">
        <v>108.25</v>
      </c>
      <c r="D4056" s="21" t="b" cm="1">
        <f t="array" ref="D4056">A4056=_xlfn.AGGREGATE(14,6,$A$2:$A$4815/((YEAR(A4056)=YEAR($A$2:$A$4815))*(MONTH(A4056)=MONTH($A$2:$A$4815))),1)</f>
        <v>0</v>
      </c>
    </row>
    <row r="4057" spans="1:4" x14ac:dyDescent="0.35">
      <c r="A4057" s="68">
        <v>43571</v>
      </c>
      <c r="B4057">
        <v>2907.06</v>
      </c>
      <c r="C4057">
        <v>108.06</v>
      </c>
      <c r="D4057" s="21" t="b" cm="1">
        <f t="array" ref="D4057">A4057=_xlfn.AGGREGATE(14,6,$A$2:$A$4815/((YEAR(A4057)=YEAR($A$2:$A$4815))*(MONTH(A4057)=MONTH($A$2:$A$4815))),1)</f>
        <v>0</v>
      </c>
    </row>
    <row r="4058" spans="1:4" x14ac:dyDescent="0.35">
      <c r="A4058" s="68">
        <v>43572</v>
      </c>
      <c r="B4058">
        <v>2900.45</v>
      </c>
      <c r="C4058">
        <v>108.05</v>
      </c>
      <c r="D4058" s="21" t="b" cm="1">
        <f t="array" ref="D4058">A4058=_xlfn.AGGREGATE(14,6,$A$2:$A$4815/((YEAR(A4058)=YEAR($A$2:$A$4815))*(MONTH(A4058)=MONTH($A$2:$A$4815))),1)</f>
        <v>0</v>
      </c>
    </row>
    <row r="4059" spans="1:4" x14ac:dyDescent="0.35">
      <c r="A4059" s="68">
        <v>43573</v>
      </c>
      <c r="B4059">
        <v>2905.03</v>
      </c>
      <c r="C4059">
        <v>108.19</v>
      </c>
      <c r="D4059" s="21" t="b" cm="1">
        <f t="array" ref="D4059">A4059=_xlfn.AGGREGATE(14,6,$A$2:$A$4815/((YEAR(A4059)=YEAR($A$2:$A$4815))*(MONTH(A4059)=MONTH($A$2:$A$4815))),1)</f>
        <v>0</v>
      </c>
    </row>
    <row r="4060" spans="1:4" x14ac:dyDescent="0.35">
      <c r="A4060" s="68">
        <v>43574</v>
      </c>
      <c r="B4060">
        <v>2905.03</v>
      </c>
      <c r="C4060">
        <v>108.19</v>
      </c>
      <c r="D4060" s="21" t="b" cm="1">
        <f t="array" ref="D4060">A4060=_xlfn.AGGREGATE(14,6,$A$2:$A$4815/((YEAR(A4060)=YEAR($A$2:$A$4815))*(MONTH(A4060)=MONTH($A$2:$A$4815))),1)</f>
        <v>0</v>
      </c>
    </row>
    <row r="4061" spans="1:4" x14ac:dyDescent="0.35">
      <c r="A4061" s="68">
        <v>43577</v>
      </c>
      <c r="B4061">
        <v>2907.97</v>
      </c>
      <c r="C4061">
        <v>108.06</v>
      </c>
      <c r="D4061" s="21" t="b" cm="1">
        <f t="array" ref="D4061">A4061=_xlfn.AGGREGATE(14,6,$A$2:$A$4815/((YEAR(A4061)=YEAR($A$2:$A$4815))*(MONTH(A4061)=MONTH($A$2:$A$4815))),1)</f>
        <v>0</v>
      </c>
    </row>
    <row r="4062" spans="1:4" x14ac:dyDescent="0.35">
      <c r="A4062" s="68">
        <v>43578</v>
      </c>
      <c r="B4062">
        <v>2933.68</v>
      </c>
      <c r="C4062">
        <v>108.25</v>
      </c>
      <c r="D4062" s="21" t="b" cm="1">
        <f t="array" ref="D4062">A4062=_xlfn.AGGREGATE(14,6,$A$2:$A$4815/((YEAR(A4062)=YEAR($A$2:$A$4815))*(MONTH(A4062)=MONTH($A$2:$A$4815))),1)</f>
        <v>0</v>
      </c>
    </row>
    <row r="4063" spans="1:4" x14ac:dyDescent="0.35">
      <c r="A4063" s="68">
        <v>43579</v>
      </c>
      <c r="B4063">
        <v>2927.25</v>
      </c>
      <c r="C4063">
        <v>108.5</v>
      </c>
      <c r="D4063" s="21" t="b" cm="1">
        <f t="array" ref="D4063">A4063=_xlfn.AGGREGATE(14,6,$A$2:$A$4815/((YEAR(A4063)=YEAR($A$2:$A$4815))*(MONTH(A4063)=MONTH($A$2:$A$4815))),1)</f>
        <v>0</v>
      </c>
    </row>
    <row r="4064" spans="1:4" x14ac:dyDescent="0.35">
      <c r="A4064" s="68">
        <v>43580</v>
      </c>
      <c r="B4064">
        <v>2926.17</v>
      </c>
      <c r="C4064">
        <v>108.49</v>
      </c>
      <c r="D4064" s="21" t="b" cm="1">
        <f t="array" ref="D4064">A4064=_xlfn.AGGREGATE(14,6,$A$2:$A$4815/((YEAR(A4064)=YEAR($A$2:$A$4815))*(MONTH(A4064)=MONTH($A$2:$A$4815))),1)</f>
        <v>0</v>
      </c>
    </row>
    <row r="4065" spans="1:4" x14ac:dyDescent="0.35">
      <c r="A4065" s="68">
        <v>43581</v>
      </c>
      <c r="B4065">
        <v>2939.88</v>
      </c>
      <c r="C4065">
        <v>108.71</v>
      </c>
      <c r="D4065" s="21" t="b" cm="1">
        <f t="array" ref="D4065">A4065=_xlfn.AGGREGATE(14,6,$A$2:$A$4815/((YEAR(A4065)=YEAR($A$2:$A$4815))*(MONTH(A4065)=MONTH($A$2:$A$4815))),1)</f>
        <v>0</v>
      </c>
    </row>
    <row r="4066" spans="1:4" x14ac:dyDescent="0.35">
      <c r="A4066" s="68">
        <v>43584</v>
      </c>
      <c r="B4066">
        <v>2943.03</v>
      </c>
      <c r="C4066">
        <v>108.52</v>
      </c>
      <c r="D4066" s="21" t="b" cm="1">
        <f t="array" ref="D4066">A4066=_xlfn.AGGREGATE(14,6,$A$2:$A$4815/((YEAR(A4066)=YEAR($A$2:$A$4815))*(MONTH(A4066)=MONTH($A$2:$A$4815))),1)</f>
        <v>0</v>
      </c>
    </row>
    <row r="4067" spans="1:4" x14ac:dyDescent="0.35">
      <c r="A4067" s="68">
        <v>43585</v>
      </c>
      <c r="B4067">
        <v>2945.83</v>
      </c>
      <c r="C4067">
        <v>108.59</v>
      </c>
      <c r="D4067" s="21" t="b" cm="1">
        <f t="array" ref="D4067">A4067=_xlfn.AGGREGATE(14,6,$A$2:$A$4815/((YEAR(A4067)=YEAR($A$2:$A$4815))*(MONTH(A4067)=MONTH($A$2:$A$4815))),1)</f>
        <v>1</v>
      </c>
    </row>
    <row r="4068" spans="1:4" x14ac:dyDescent="0.35">
      <c r="A4068" s="68">
        <v>43586</v>
      </c>
      <c r="B4068">
        <v>2923.73</v>
      </c>
      <c r="C4068">
        <v>108.4</v>
      </c>
      <c r="D4068" s="21" t="b" cm="1">
        <f t="array" ref="D4068">A4068=_xlfn.AGGREGATE(14,6,$A$2:$A$4815/((YEAR(A4068)=YEAR($A$2:$A$4815))*(MONTH(A4068)=MONTH($A$2:$A$4815))),1)</f>
        <v>0</v>
      </c>
    </row>
    <row r="4069" spans="1:4" x14ac:dyDescent="0.35">
      <c r="A4069" s="68">
        <v>43587</v>
      </c>
      <c r="B4069">
        <v>2917.52</v>
      </c>
      <c r="C4069">
        <v>108.16</v>
      </c>
      <c r="D4069" s="21" t="b" cm="1">
        <f t="array" ref="D4069">A4069=_xlfn.AGGREGATE(14,6,$A$2:$A$4815/((YEAR(A4069)=YEAR($A$2:$A$4815))*(MONTH(A4069)=MONTH($A$2:$A$4815))),1)</f>
        <v>0</v>
      </c>
    </row>
    <row r="4070" spans="1:4" x14ac:dyDescent="0.35">
      <c r="A4070" s="68">
        <v>43588</v>
      </c>
      <c r="B4070">
        <v>2945.64</v>
      </c>
      <c r="C4070">
        <v>108.34</v>
      </c>
      <c r="D4070" s="21" t="b" cm="1">
        <f t="array" ref="D4070">A4070=_xlfn.AGGREGATE(14,6,$A$2:$A$4815/((YEAR(A4070)=YEAR($A$2:$A$4815))*(MONTH(A4070)=MONTH($A$2:$A$4815))),1)</f>
        <v>0</v>
      </c>
    </row>
    <row r="4071" spans="1:4" x14ac:dyDescent="0.35">
      <c r="A4071" s="68">
        <v>43591</v>
      </c>
      <c r="B4071">
        <v>2932.47</v>
      </c>
      <c r="C4071">
        <v>108.48</v>
      </c>
      <c r="D4071" s="21" t="b" cm="1">
        <f t="array" ref="D4071">A4071=_xlfn.AGGREGATE(14,6,$A$2:$A$4815/((YEAR(A4071)=YEAR($A$2:$A$4815))*(MONTH(A4071)=MONTH($A$2:$A$4815))),1)</f>
        <v>0</v>
      </c>
    </row>
    <row r="4072" spans="1:4" x14ac:dyDescent="0.35">
      <c r="A4072" s="68">
        <v>43592</v>
      </c>
      <c r="B4072">
        <v>2884.05</v>
      </c>
      <c r="C4072">
        <v>108.61</v>
      </c>
      <c r="D4072" s="21" t="b" cm="1">
        <f t="array" ref="D4072">A4072=_xlfn.AGGREGATE(14,6,$A$2:$A$4815/((YEAR(A4072)=YEAR($A$2:$A$4815))*(MONTH(A4072)=MONTH($A$2:$A$4815))),1)</f>
        <v>0</v>
      </c>
    </row>
    <row r="4073" spans="1:4" x14ac:dyDescent="0.35">
      <c r="A4073" s="68">
        <v>43593</v>
      </c>
      <c r="B4073">
        <v>2879.42</v>
      </c>
      <c r="C4073">
        <v>108.59</v>
      </c>
      <c r="D4073" s="21" t="b" cm="1">
        <f t="array" ref="D4073">A4073=_xlfn.AGGREGATE(14,6,$A$2:$A$4815/((YEAR(A4073)=YEAR($A$2:$A$4815))*(MONTH(A4073)=MONTH($A$2:$A$4815))),1)</f>
        <v>0</v>
      </c>
    </row>
    <row r="4074" spans="1:4" x14ac:dyDescent="0.35">
      <c r="A4074" s="68">
        <v>43594</v>
      </c>
      <c r="B4074">
        <v>2870.72</v>
      </c>
      <c r="C4074">
        <v>108.65</v>
      </c>
      <c r="D4074" s="21" t="b" cm="1">
        <f t="array" ref="D4074">A4074=_xlfn.AGGREGATE(14,6,$A$2:$A$4815/((YEAR(A4074)=YEAR($A$2:$A$4815))*(MONTH(A4074)=MONTH($A$2:$A$4815))),1)</f>
        <v>0</v>
      </c>
    </row>
    <row r="4075" spans="1:4" x14ac:dyDescent="0.35">
      <c r="A4075" s="68">
        <v>43595</v>
      </c>
      <c r="B4075">
        <v>2881.4</v>
      </c>
      <c r="C4075">
        <v>108.67</v>
      </c>
      <c r="D4075" s="21" t="b" cm="1">
        <f t="array" ref="D4075">A4075=_xlfn.AGGREGATE(14,6,$A$2:$A$4815/((YEAR(A4075)=YEAR($A$2:$A$4815))*(MONTH(A4075)=MONTH($A$2:$A$4815))),1)</f>
        <v>0</v>
      </c>
    </row>
    <row r="4076" spans="1:4" x14ac:dyDescent="0.35">
      <c r="A4076" s="68">
        <v>43598</v>
      </c>
      <c r="B4076">
        <v>2811.87</v>
      </c>
      <c r="C4076">
        <v>108.85</v>
      </c>
      <c r="D4076" s="21" t="b" cm="1">
        <f t="array" ref="D4076">A4076=_xlfn.AGGREGATE(14,6,$A$2:$A$4815/((YEAR(A4076)=YEAR($A$2:$A$4815))*(MONTH(A4076)=MONTH($A$2:$A$4815))),1)</f>
        <v>0</v>
      </c>
    </row>
    <row r="4077" spans="1:4" x14ac:dyDescent="0.35">
      <c r="A4077" s="68">
        <v>43599</v>
      </c>
      <c r="B4077">
        <v>2834.41</v>
      </c>
      <c r="C4077">
        <v>108.94</v>
      </c>
      <c r="D4077" s="21" t="b" cm="1">
        <f t="array" ref="D4077">A4077=_xlfn.AGGREGATE(14,6,$A$2:$A$4815/((YEAR(A4077)=YEAR($A$2:$A$4815))*(MONTH(A4077)=MONTH($A$2:$A$4815))),1)</f>
        <v>0</v>
      </c>
    </row>
    <row r="4078" spans="1:4" x14ac:dyDescent="0.35">
      <c r="A4078" s="68">
        <v>43600</v>
      </c>
      <c r="B4078">
        <v>2850.96</v>
      </c>
      <c r="C4078">
        <v>109.13</v>
      </c>
      <c r="D4078" s="21" t="b" cm="1">
        <f t="array" ref="D4078">A4078=_xlfn.AGGREGATE(14,6,$A$2:$A$4815/((YEAR(A4078)=YEAR($A$2:$A$4815))*(MONTH(A4078)=MONTH($A$2:$A$4815))),1)</f>
        <v>0</v>
      </c>
    </row>
    <row r="4079" spans="1:4" x14ac:dyDescent="0.35">
      <c r="A4079" s="68">
        <v>43601</v>
      </c>
      <c r="B4079">
        <v>2876.32</v>
      </c>
      <c r="C4079">
        <v>109</v>
      </c>
      <c r="D4079" s="21" t="b" cm="1">
        <f t="array" ref="D4079">A4079=_xlfn.AGGREGATE(14,6,$A$2:$A$4815/((YEAR(A4079)=YEAR($A$2:$A$4815))*(MONTH(A4079)=MONTH($A$2:$A$4815))),1)</f>
        <v>0</v>
      </c>
    </row>
    <row r="4080" spans="1:4" x14ac:dyDescent="0.35">
      <c r="A4080" s="68">
        <v>43602</v>
      </c>
      <c r="B4080">
        <v>2859.53</v>
      </c>
      <c r="C4080">
        <v>109.03</v>
      </c>
      <c r="D4080" s="21" t="b" cm="1">
        <f t="array" ref="D4080">A4080=_xlfn.AGGREGATE(14,6,$A$2:$A$4815/((YEAR(A4080)=YEAR($A$2:$A$4815))*(MONTH(A4080)=MONTH($A$2:$A$4815))),1)</f>
        <v>0</v>
      </c>
    </row>
    <row r="4081" spans="1:4" x14ac:dyDescent="0.35">
      <c r="A4081" s="68">
        <v>43605</v>
      </c>
      <c r="B4081">
        <v>2840.23</v>
      </c>
      <c r="C4081">
        <v>108.88</v>
      </c>
      <c r="D4081" s="21" t="b" cm="1">
        <f t="array" ref="D4081">A4081=_xlfn.AGGREGATE(14,6,$A$2:$A$4815/((YEAR(A4081)=YEAR($A$2:$A$4815))*(MONTH(A4081)=MONTH($A$2:$A$4815))),1)</f>
        <v>0</v>
      </c>
    </row>
    <row r="4082" spans="1:4" x14ac:dyDescent="0.35">
      <c r="A4082" s="68">
        <v>43606</v>
      </c>
      <c r="B4082">
        <v>2864.36</v>
      </c>
      <c r="C4082">
        <v>108.87</v>
      </c>
      <c r="D4082" s="21" t="b" cm="1">
        <f t="array" ref="D4082">A4082=_xlfn.AGGREGATE(14,6,$A$2:$A$4815/((YEAR(A4082)=YEAR($A$2:$A$4815))*(MONTH(A4082)=MONTH($A$2:$A$4815))),1)</f>
        <v>0</v>
      </c>
    </row>
    <row r="4083" spans="1:4" x14ac:dyDescent="0.35">
      <c r="A4083" s="68">
        <v>43607</v>
      </c>
      <c r="B4083">
        <v>2856.27</v>
      </c>
      <c r="C4083">
        <v>109.05</v>
      </c>
      <c r="D4083" s="21" t="b" cm="1">
        <f t="array" ref="D4083">A4083=_xlfn.AGGREGATE(14,6,$A$2:$A$4815/((YEAR(A4083)=YEAR($A$2:$A$4815))*(MONTH(A4083)=MONTH($A$2:$A$4815))),1)</f>
        <v>0</v>
      </c>
    </row>
    <row r="4084" spans="1:4" x14ac:dyDescent="0.35">
      <c r="A4084" s="68">
        <v>43608</v>
      </c>
      <c r="B4084">
        <v>2822.24</v>
      </c>
      <c r="C4084">
        <v>109.37</v>
      </c>
      <c r="D4084" s="21" t="b" cm="1">
        <f t="array" ref="D4084">A4084=_xlfn.AGGREGATE(14,6,$A$2:$A$4815/((YEAR(A4084)=YEAR($A$2:$A$4815))*(MONTH(A4084)=MONTH($A$2:$A$4815))),1)</f>
        <v>0</v>
      </c>
    </row>
    <row r="4085" spans="1:4" x14ac:dyDescent="0.35">
      <c r="A4085" s="68">
        <v>43609</v>
      </c>
      <c r="B4085">
        <v>2826.06</v>
      </c>
      <c r="C4085">
        <v>109.41</v>
      </c>
      <c r="D4085" s="21" t="b" cm="1">
        <f t="array" ref="D4085">A4085=_xlfn.AGGREGATE(14,6,$A$2:$A$4815/((YEAR(A4085)=YEAR($A$2:$A$4815))*(MONTH(A4085)=MONTH($A$2:$A$4815))),1)</f>
        <v>0</v>
      </c>
    </row>
    <row r="4086" spans="1:4" x14ac:dyDescent="0.35">
      <c r="A4086" s="68">
        <v>43612</v>
      </c>
      <c r="B4086">
        <v>2826.06</v>
      </c>
      <c r="C4086">
        <v>109.41</v>
      </c>
      <c r="D4086" s="21" t="b" cm="1">
        <f t="array" ref="D4086">A4086=_xlfn.AGGREGATE(14,6,$A$2:$A$4815/((YEAR(A4086)=YEAR($A$2:$A$4815))*(MONTH(A4086)=MONTH($A$2:$A$4815))),1)</f>
        <v>0</v>
      </c>
    </row>
    <row r="4087" spans="1:4" x14ac:dyDescent="0.35">
      <c r="A4087" s="68">
        <v>43613</v>
      </c>
      <c r="B4087">
        <v>2802.39</v>
      </c>
      <c r="C4087">
        <v>109.57</v>
      </c>
      <c r="D4087" s="21" t="b" cm="1">
        <f t="array" ref="D4087">A4087=_xlfn.AGGREGATE(14,6,$A$2:$A$4815/((YEAR(A4087)=YEAR($A$2:$A$4815))*(MONTH(A4087)=MONTH($A$2:$A$4815))),1)</f>
        <v>0</v>
      </c>
    </row>
    <row r="4088" spans="1:4" x14ac:dyDescent="0.35">
      <c r="A4088" s="68">
        <v>43614</v>
      </c>
      <c r="B4088">
        <v>2783.02</v>
      </c>
      <c r="C4088">
        <v>109.6</v>
      </c>
      <c r="D4088" s="21" t="b" cm="1">
        <f t="array" ref="D4088">A4088=_xlfn.AGGREGATE(14,6,$A$2:$A$4815/((YEAR(A4088)=YEAR($A$2:$A$4815))*(MONTH(A4088)=MONTH($A$2:$A$4815))),1)</f>
        <v>0</v>
      </c>
    </row>
    <row r="4089" spans="1:4" x14ac:dyDescent="0.35">
      <c r="A4089" s="68">
        <v>43615</v>
      </c>
      <c r="B4089">
        <v>2788.86</v>
      </c>
      <c r="C4089">
        <v>109.89</v>
      </c>
      <c r="D4089" s="21" t="b" cm="1">
        <f t="array" ref="D4089">A4089=_xlfn.AGGREGATE(14,6,$A$2:$A$4815/((YEAR(A4089)=YEAR($A$2:$A$4815))*(MONTH(A4089)=MONTH($A$2:$A$4815))),1)</f>
        <v>0</v>
      </c>
    </row>
    <row r="4090" spans="1:4" x14ac:dyDescent="0.35">
      <c r="A4090" s="68">
        <v>43616</v>
      </c>
      <c r="B4090">
        <v>2752.06</v>
      </c>
      <c r="C4090">
        <v>110.4</v>
      </c>
      <c r="D4090" s="21" t="b" cm="1">
        <f t="array" ref="D4090">A4090=_xlfn.AGGREGATE(14,6,$A$2:$A$4815/((YEAR(A4090)=YEAR($A$2:$A$4815))*(MONTH(A4090)=MONTH($A$2:$A$4815))),1)</f>
        <v>1</v>
      </c>
    </row>
    <row r="4091" spans="1:4" x14ac:dyDescent="0.35">
      <c r="A4091" s="68">
        <v>43619</v>
      </c>
      <c r="B4091">
        <v>2744.45</v>
      </c>
      <c r="C4091">
        <v>110.4</v>
      </c>
      <c r="D4091" s="21" t="b" cm="1">
        <f t="array" ref="D4091">A4091=_xlfn.AGGREGATE(14,6,$A$2:$A$4815/((YEAR(A4091)=YEAR($A$2:$A$4815))*(MONTH(A4091)=MONTH($A$2:$A$4815))),1)</f>
        <v>0</v>
      </c>
    </row>
    <row r="4092" spans="1:4" x14ac:dyDescent="0.35">
      <c r="A4092" s="68">
        <v>43620</v>
      </c>
      <c r="B4092">
        <v>2803.27</v>
      </c>
      <c r="C4092">
        <v>110.3</v>
      </c>
      <c r="D4092" s="21" t="b" cm="1">
        <f t="array" ref="D4092">A4092=_xlfn.AGGREGATE(14,6,$A$2:$A$4815/((YEAR(A4092)=YEAR($A$2:$A$4815))*(MONTH(A4092)=MONTH($A$2:$A$4815))),1)</f>
        <v>0</v>
      </c>
    </row>
    <row r="4093" spans="1:4" x14ac:dyDescent="0.35">
      <c r="A4093" s="68">
        <v>43621</v>
      </c>
      <c r="B4093">
        <v>2826.15</v>
      </c>
      <c r="C4093">
        <v>110.24</v>
      </c>
      <c r="D4093" s="21" t="b" cm="1">
        <f t="array" ref="D4093">A4093=_xlfn.AGGREGATE(14,6,$A$2:$A$4815/((YEAR(A4093)=YEAR($A$2:$A$4815))*(MONTH(A4093)=MONTH($A$2:$A$4815))),1)</f>
        <v>0</v>
      </c>
    </row>
    <row r="4094" spans="1:4" x14ac:dyDescent="0.35">
      <c r="A4094" s="68">
        <v>43622</v>
      </c>
      <c r="B4094">
        <v>2843.49</v>
      </c>
      <c r="C4094">
        <v>110.22</v>
      </c>
      <c r="D4094" s="21" t="b" cm="1">
        <f t="array" ref="D4094">A4094=_xlfn.AGGREGATE(14,6,$A$2:$A$4815/((YEAR(A4094)=YEAR($A$2:$A$4815))*(MONTH(A4094)=MONTH($A$2:$A$4815))),1)</f>
        <v>0</v>
      </c>
    </row>
    <row r="4095" spans="1:4" x14ac:dyDescent="0.35">
      <c r="A4095" s="68">
        <v>43623</v>
      </c>
      <c r="B4095">
        <v>2873.34</v>
      </c>
      <c r="C4095">
        <v>110.53</v>
      </c>
      <c r="D4095" s="21" t="b" cm="1">
        <f t="array" ref="D4095">A4095=_xlfn.AGGREGATE(14,6,$A$2:$A$4815/((YEAR(A4095)=YEAR($A$2:$A$4815))*(MONTH(A4095)=MONTH($A$2:$A$4815))),1)</f>
        <v>0</v>
      </c>
    </row>
    <row r="4096" spans="1:4" x14ac:dyDescent="0.35">
      <c r="A4096" s="68">
        <v>43626</v>
      </c>
      <c r="B4096">
        <v>2886.73</v>
      </c>
      <c r="C4096">
        <v>110.24</v>
      </c>
      <c r="D4096" s="21" t="b" cm="1">
        <f t="array" ref="D4096">A4096=_xlfn.AGGREGATE(14,6,$A$2:$A$4815/((YEAR(A4096)=YEAR($A$2:$A$4815))*(MONTH(A4096)=MONTH($A$2:$A$4815))),1)</f>
        <v>0</v>
      </c>
    </row>
    <row r="4097" spans="1:4" x14ac:dyDescent="0.35">
      <c r="A4097" s="68">
        <v>43627</v>
      </c>
      <c r="B4097">
        <v>2885.72</v>
      </c>
      <c r="C4097">
        <v>110.22</v>
      </c>
      <c r="D4097" s="21" t="b" cm="1">
        <f t="array" ref="D4097">A4097=_xlfn.AGGREGATE(14,6,$A$2:$A$4815/((YEAR(A4097)=YEAR($A$2:$A$4815))*(MONTH(A4097)=MONTH($A$2:$A$4815))),1)</f>
        <v>0</v>
      </c>
    </row>
    <row r="4098" spans="1:4" x14ac:dyDescent="0.35">
      <c r="A4098" s="68">
        <v>43628</v>
      </c>
      <c r="B4098">
        <v>2879.84</v>
      </c>
      <c r="C4098">
        <v>110.36</v>
      </c>
      <c r="D4098" s="21" t="b" cm="1">
        <f t="array" ref="D4098">A4098=_xlfn.AGGREGATE(14,6,$A$2:$A$4815/((YEAR(A4098)=YEAR($A$2:$A$4815))*(MONTH(A4098)=MONTH($A$2:$A$4815))),1)</f>
        <v>0</v>
      </c>
    </row>
    <row r="4099" spans="1:4" x14ac:dyDescent="0.35">
      <c r="A4099" s="68">
        <v>43629</v>
      </c>
      <c r="B4099">
        <v>2891.64</v>
      </c>
      <c r="C4099">
        <v>110.6</v>
      </c>
      <c r="D4099" s="21" t="b" cm="1">
        <f t="array" ref="D4099">A4099=_xlfn.AGGREGATE(14,6,$A$2:$A$4815/((YEAR(A4099)=YEAR($A$2:$A$4815))*(MONTH(A4099)=MONTH($A$2:$A$4815))),1)</f>
        <v>0</v>
      </c>
    </row>
    <row r="4100" spans="1:4" x14ac:dyDescent="0.35">
      <c r="A4100" s="68">
        <v>43630</v>
      </c>
      <c r="B4100">
        <v>2886.98</v>
      </c>
      <c r="C4100">
        <v>110.57</v>
      </c>
      <c r="D4100" s="21" t="b" cm="1">
        <f t="array" ref="D4100">A4100=_xlfn.AGGREGATE(14,6,$A$2:$A$4815/((YEAR(A4100)=YEAR($A$2:$A$4815))*(MONTH(A4100)=MONTH($A$2:$A$4815))),1)</f>
        <v>0</v>
      </c>
    </row>
    <row r="4101" spans="1:4" x14ac:dyDescent="0.35">
      <c r="A4101" s="68">
        <v>43633</v>
      </c>
      <c r="B4101">
        <v>2889.67</v>
      </c>
      <c r="C4101">
        <v>110.54</v>
      </c>
      <c r="D4101" s="21" t="b" cm="1">
        <f t="array" ref="D4101">A4101=_xlfn.AGGREGATE(14,6,$A$2:$A$4815/((YEAR(A4101)=YEAR($A$2:$A$4815))*(MONTH(A4101)=MONTH($A$2:$A$4815))),1)</f>
        <v>0</v>
      </c>
    </row>
    <row r="4102" spans="1:4" x14ac:dyDescent="0.35">
      <c r="A4102" s="68">
        <v>43634</v>
      </c>
      <c r="B4102">
        <v>2917.75</v>
      </c>
      <c r="C4102">
        <v>110.84</v>
      </c>
      <c r="D4102" s="21" t="b" cm="1">
        <f t="array" ref="D4102">A4102=_xlfn.AGGREGATE(14,6,$A$2:$A$4815/((YEAR(A4102)=YEAR($A$2:$A$4815))*(MONTH(A4102)=MONTH($A$2:$A$4815))),1)</f>
        <v>0</v>
      </c>
    </row>
    <row r="4103" spans="1:4" x14ac:dyDescent="0.35">
      <c r="A4103" s="68">
        <v>43635</v>
      </c>
      <c r="B4103">
        <v>2926.46</v>
      </c>
      <c r="C4103">
        <v>111.22</v>
      </c>
      <c r="D4103" s="21" t="b" cm="1">
        <f t="array" ref="D4103">A4103=_xlfn.AGGREGATE(14,6,$A$2:$A$4815/((YEAR(A4103)=YEAR($A$2:$A$4815))*(MONTH(A4103)=MONTH($A$2:$A$4815))),1)</f>
        <v>0</v>
      </c>
    </row>
    <row r="4104" spans="1:4" x14ac:dyDescent="0.35">
      <c r="A4104" s="68">
        <v>43636</v>
      </c>
      <c r="B4104">
        <v>2954.18</v>
      </c>
      <c r="C4104">
        <v>111.41</v>
      </c>
      <c r="D4104" s="21" t="b" cm="1">
        <f t="array" ref="D4104">A4104=_xlfn.AGGREGATE(14,6,$A$2:$A$4815/((YEAR(A4104)=YEAR($A$2:$A$4815))*(MONTH(A4104)=MONTH($A$2:$A$4815))),1)</f>
        <v>0</v>
      </c>
    </row>
    <row r="4105" spans="1:4" x14ac:dyDescent="0.35">
      <c r="A4105" s="68">
        <v>43637</v>
      </c>
      <c r="B4105">
        <v>2950.46</v>
      </c>
      <c r="C4105">
        <v>111.12</v>
      </c>
      <c r="D4105" s="21" t="b" cm="1">
        <f t="array" ref="D4105">A4105=_xlfn.AGGREGATE(14,6,$A$2:$A$4815/((YEAR(A4105)=YEAR($A$2:$A$4815))*(MONTH(A4105)=MONTH($A$2:$A$4815))),1)</f>
        <v>0</v>
      </c>
    </row>
    <row r="4106" spans="1:4" x14ac:dyDescent="0.35">
      <c r="A4106" s="68">
        <v>43640</v>
      </c>
      <c r="B4106">
        <v>2945.35</v>
      </c>
      <c r="C4106">
        <v>111.32</v>
      </c>
      <c r="D4106" s="21" t="b" cm="1">
        <f t="array" ref="D4106">A4106=_xlfn.AGGREGATE(14,6,$A$2:$A$4815/((YEAR(A4106)=YEAR($A$2:$A$4815))*(MONTH(A4106)=MONTH($A$2:$A$4815))),1)</f>
        <v>0</v>
      </c>
    </row>
    <row r="4107" spans="1:4" x14ac:dyDescent="0.35">
      <c r="A4107" s="68">
        <v>43641</v>
      </c>
      <c r="B4107">
        <v>2917.38</v>
      </c>
      <c r="C4107">
        <v>111.34</v>
      </c>
      <c r="D4107" s="21" t="b" cm="1">
        <f t="array" ref="D4107">A4107=_xlfn.AGGREGATE(14,6,$A$2:$A$4815/((YEAR(A4107)=YEAR($A$2:$A$4815))*(MONTH(A4107)=MONTH($A$2:$A$4815))),1)</f>
        <v>0</v>
      </c>
    </row>
    <row r="4108" spans="1:4" x14ac:dyDescent="0.35">
      <c r="A4108" s="68">
        <v>43642</v>
      </c>
      <c r="B4108">
        <v>2913.78</v>
      </c>
      <c r="C4108">
        <v>111.09</v>
      </c>
      <c r="D4108" s="21" t="b" cm="1">
        <f t="array" ref="D4108">A4108=_xlfn.AGGREGATE(14,6,$A$2:$A$4815/((YEAR(A4108)=YEAR($A$2:$A$4815))*(MONTH(A4108)=MONTH($A$2:$A$4815))),1)</f>
        <v>0</v>
      </c>
    </row>
    <row r="4109" spans="1:4" x14ac:dyDescent="0.35">
      <c r="A4109" s="68">
        <v>43643</v>
      </c>
      <c r="B4109">
        <v>2924.92</v>
      </c>
      <c r="C4109">
        <v>111.4</v>
      </c>
      <c r="D4109" s="21" t="b" cm="1">
        <f t="array" ref="D4109">A4109=_xlfn.AGGREGATE(14,6,$A$2:$A$4815/((YEAR(A4109)=YEAR($A$2:$A$4815))*(MONTH(A4109)=MONTH($A$2:$A$4815))),1)</f>
        <v>0</v>
      </c>
    </row>
    <row r="4110" spans="1:4" x14ac:dyDescent="0.35">
      <c r="A4110" s="68">
        <v>43644</v>
      </c>
      <c r="B4110">
        <v>2941.76</v>
      </c>
      <c r="C4110">
        <v>111.35</v>
      </c>
      <c r="D4110" s="21" t="b" cm="1">
        <f t="array" ref="D4110">A4110=_xlfn.AGGREGATE(14,6,$A$2:$A$4815/((YEAR(A4110)=YEAR($A$2:$A$4815))*(MONTH(A4110)=MONTH($A$2:$A$4815))),1)</f>
        <v>1</v>
      </c>
    </row>
    <row r="4111" spans="1:4" x14ac:dyDescent="0.35">
      <c r="A4111" s="68">
        <v>43647</v>
      </c>
      <c r="B4111">
        <v>2964.33</v>
      </c>
      <c r="C4111">
        <v>111.18</v>
      </c>
      <c r="D4111" s="21" t="b" cm="1">
        <f t="array" ref="D4111">A4111=_xlfn.AGGREGATE(14,6,$A$2:$A$4815/((YEAR(A4111)=YEAR($A$2:$A$4815))*(MONTH(A4111)=MONTH($A$2:$A$4815))),1)</f>
        <v>0</v>
      </c>
    </row>
    <row r="4112" spans="1:4" x14ac:dyDescent="0.35">
      <c r="A4112" s="68">
        <v>43648</v>
      </c>
      <c r="B4112">
        <v>2973.01</v>
      </c>
      <c r="C4112">
        <v>111.38</v>
      </c>
      <c r="D4112" s="21" t="b" cm="1">
        <f t="array" ref="D4112">A4112=_xlfn.AGGREGATE(14,6,$A$2:$A$4815/((YEAR(A4112)=YEAR($A$2:$A$4815))*(MONTH(A4112)=MONTH($A$2:$A$4815))),1)</f>
        <v>0</v>
      </c>
    </row>
    <row r="4113" spans="1:4" x14ac:dyDescent="0.35">
      <c r="A4113" s="68">
        <v>43649</v>
      </c>
      <c r="B4113">
        <v>2995.82</v>
      </c>
      <c r="C4113">
        <v>111.56</v>
      </c>
      <c r="D4113" s="21" t="b" cm="1">
        <f t="array" ref="D4113">A4113=_xlfn.AGGREGATE(14,6,$A$2:$A$4815/((YEAR(A4113)=YEAR($A$2:$A$4815))*(MONTH(A4113)=MONTH($A$2:$A$4815))),1)</f>
        <v>0</v>
      </c>
    </row>
    <row r="4114" spans="1:4" x14ac:dyDescent="0.35">
      <c r="A4114" s="68">
        <v>43650</v>
      </c>
      <c r="B4114">
        <v>2995.82</v>
      </c>
      <c r="C4114">
        <v>111.56</v>
      </c>
      <c r="D4114" s="21" t="b" cm="1">
        <f t="array" ref="D4114">A4114=_xlfn.AGGREGATE(14,6,$A$2:$A$4815/((YEAR(A4114)=YEAR($A$2:$A$4815))*(MONTH(A4114)=MONTH($A$2:$A$4815))),1)</f>
        <v>0</v>
      </c>
    </row>
    <row r="4115" spans="1:4" x14ac:dyDescent="0.35">
      <c r="A4115" s="68">
        <v>43651</v>
      </c>
      <c r="B4115">
        <v>2990.41</v>
      </c>
      <c r="C4115">
        <v>111.09</v>
      </c>
      <c r="D4115" s="21" t="b" cm="1">
        <f t="array" ref="D4115">A4115=_xlfn.AGGREGATE(14,6,$A$2:$A$4815/((YEAR(A4115)=YEAR($A$2:$A$4815))*(MONTH(A4115)=MONTH($A$2:$A$4815))),1)</f>
        <v>0</v>
      </c>
    </row>
    <row r="4116" spans="1:4" x14ac:dyDescent="0.35">
      <c r="A4116" s="68">
        <v>43654</v>
      </c>
      <c r="B4116">
        <v>2975.95</v>
      </c>
      <c r="C4116">
        <v>111.03</v>
      </c>
      <c r="D4116" s="21" t="b" cm="1">
        <f t="array" ref="D4116">A4116=_xlfn.AGGREGATE(14,6,$A$2:$A$4815/((YEAR(A4116)=YEAR($A$2:$A$4815))*(MONTH(A4116)=MONTH($A$2:$A$4815))),1)</f>
        <v>0</v>
      </c>
    </row>
    <row r="4117" spans="1:4" x14ac:dyDescent="0.35">
      <c r="A4117" s="68">
        <v>43655</v>
      </c>
      <c r="B4117">
        <v>2979.63</v>
      </c>
      <c r="C4117">
        <v>111</v>
      </c>
      <c r="D4117" s="21" t="b" cm="1">
        <f t="array" ref="D4117">A4117=_xlfn.AGGREGATE(14,6,$A$2:$A$4815/((YEAR(A4117)=YEAR($A$2:$A$4815))*(MONTH(A4117)=MONTH($A$2:$A$4815))),1)</f>
        <v>0</v>
      </c>
    </row>
    <row r="4118" spans="1:4" x14ac:dyDescent="0.35">
      <c r="A4118" s="68">
        <v>43656</v>
      </c>
      <c r="B4118">
        <v>2993.07</v>
      </c>
      <c r="C4118">
        <v>111.08</v>
      </c>
      <c r="D4118" s="21" t="b" cm="1">
        <f t="array" ref="D4118">A4118=_xlfn.AGGREGATE(14,6,$A$2:$A$4815/((YEAR(A4118)=YEAR($A$2:$A$4815))*(MONTH(A4118)=MONTH($A$2:$A$4815))),1)</f>
        <v>0</v>
      </c>
    </row>
    <row r="4119" spans="1:4" x14ac:dyDescent="0.35">
      <c r="A4119" s="68">
        <v>43657</v>
      </c>
      <c r="B4119">
        <v>2999.91</v>
      </c>
      <c r="C4119">
        <v>110.67</v>
      </c>
      <c r="D4119" s="21" t="b" cm="1">
        <f t="array" ref="D4119">A4119=_xlfn.AGGREGATE(14,6,$A$2:$A$4815/((YEAR(A4119)=YEAR($A$2:$A$4815))*(MONTH(A4119)=MONTH($A$2:$A$4815))),1)</f>
        <v>0</v>
      </c>
    </row>
    <row r="4120" spans="1:4" x14ac:dyDescent="0.35">
      <c r="A4120" s="68">
        <v>43658</v>
      </c>
      <c r="B4120">
        <v>3013.77</v>
      </c>
      <c r="C4120">
        <v>110.79</v>
      </c>
      <c r="D4120" s="21" t="b" cm="1">
        <f t="array" ref="D4120">A4120=_xlfn.AGGREGATE(14,6,$A$2:$A$4815/((YEAR(A4120)=YEAR($A$2:$A$4815))*(MONTH(A4120)=MONTH($A$2:$A$4815))),1)</f>
        <v>0</v>
      </c>
    </row>
    <row r="4121" spans="1:4" x14ac:dyDescent="0.35">
      <c r="A4121" s="68">
        <v>43661</v>
      </c>
      <c r="B4121">
        <v>3014.3</v>
      </c>
      <c r="C4121">
        <v>110.95</v>
      </c>
      <c r="D4121" s="21" t="b" cm="1">
        <f t="array" ref="D4121">A4121=_xlfn.AGGREGATE(14,6,$A$2:$A$4815/((YEAR(A4121)=YEAR($A$2:$A$4815))*(MONTH(A4121)=MONTH($A$2:$A$4815))),1)</f>
        <v>0</v>
      </c>
    </row>
    <row r="4122" spans="1:4" x14ac:dyDescent="0.35">
      <c r="A4122" s="68">
        <v>43662</v>
      </c>
      <c r="B4122">
        <v>3004.04</v>
      </c>
      <c r="C4122">
        <v>110.83</v>
      </c>
      <c r="D4122" s="21" t="b" cm="1">
        <f t="array" ref="D4122">A4122=_xlfn.AGGREGATE(14,6,$A$2:$A$4815/((YEAR(A4122)=YEAR($A$2:$A$4815))*(MONTH(A4122)=MONTH($A$2:$A$4815))),1)</f>
        <v>0</v>
      </c>
    </row>
    <row r="4123" spans="1:4" x14ac:dyDescent="0.35">
      <c r="A4123" s="68">
        <v>43663</v>
      </c>
      <c r="B4123">
        <v>2984.42</v>
      </c>
      <c r="C4123">
        <v>111.12</v>
      </c>
      <c r="D4123" s="21" t="b" cm="1">
        <f t="array" ref="D4123">A4123=_xlfn.AGGREGATE(14,6,$A$2:$A$4815/((YEAR(A4123)=YEAR($A$2:$A$4815))*(MONTH(A4123)=MONTH($A$2:$A$4815))),1)</f>
        <v>0</v>
      </c>
    </row>
    <row r="4124" spans="1:4" x14ac:dyDescent="0.35">
      <c r="A4124" s="68">
        <v>43664</v>
      </c>
      <c r="B4124">
        <v>2995.11</v>
      </c>
      <c r="C4124">
        <v>111.3</v>
      </c>
      <c r="D4124" s="21" t="b" cm="1">
        <f t="array" ref="D4124">A4124=_xlfn.AGGREGATE(14,6,$A$2:$A$4815/((YEAR(A4124)=YEAR($A$2:$A$4815))*(MONTH(A4124)=MONTH($A$2:$A$4815))),1)</f>
        <v>0</v>
      </c>
    </row>
    <row r="4125" spans="1:4" x14ac:dyDescent="0.35">
      <c r="A4125" s="68">
        <v>43665</v>
      </c>
      <c r="B4125">
        <v>2976.61</v>
      </c>
      <c r="C4125">
        <v>111.17</v>
      </c>
      <c r="D4125" s="21" t="b" cm="1">
        <f t="array" ref="D4125">A4125=_xlfn.AGGREGATE(14,6,$A$2:$A$4815/((YEAR(A4125)=YEAR($A$2:$A$4815))*(MONTH(A4125)=MONTH($A$2:$A$4815))),1)</f>
        <v>0</v>
      </c>
    </row>
    <row r="4126" spans="1:4" x14ac:dyDescent="0.35">
      <c r="A4126" s="68">
        <v>43668</v>
      </c>
      <c r="B4126">
        <v>2985.03</v>
      </c>
      <c r="C4126">
        <v>111.31</v>
      </c>
      <c r="D4126" s="21" t="b" cm="1">
        <f t="array" ref="D4126">A4126=_xlfn.AGGREGATE(14,6,$A$2:$A$4815/((YEAR(A4126)=YEAR($A$2:$A$4815))*(MONTH(A4126)=MONTH($A$2:$A$4815))),1)</f>
        <v>0</v>
      </c>
    </row>
    <row r="4127" spans="1:4" x14ac:dyDescent="0.35">
      <c r="A4127" s="68">
        <v>43669</v>
      </c>
      <c r="B4127">
        <v>3005.47</v>
      </c>
      <c r="C4127">
        <v>111.2</v>
      </c>
      <c r="D4127" s="21" t="b" cm="1">
        <f t="array" ref="D4127">A4127=_xlfn.AGGREGATE(14,6,$A$2:$A$4815/((YEAR(A4127)=YEAR($A$2:$A$4815))*(MONTH(A4127)=MONTH($A$2:$A$4815))),1)</f>
        <v>0</v>
      </c>
    </row>
    <row r="4128" spans="1:4" x14ac:dyDescent="0.35">
      <c r="A4128" s="68">
        <v>43670</v>
      </c>
      <c r="B4128">
        <v>3019.56</v>
      </c>
      <c r="C4128">
        <v>111.36</v>
      </c>
      <c r="D4128" s="21" t="b" cm="1">
        <f t="array" ref="D4128">A4128=_xlfn.AGGREGATE(14,6,$A$2:$A$4815/((YEAR(A4128)=YEAR($A$2:$A$4815))*(MONTH(A4128)=MONTH($A$2:$A$4815))),1)</f>
        <v>0</v>
      </c>
    </row>
    <row r="4129" spans="1:4" x14ac:dyDescent="0.35">
      <c r="A4129" s="68">
        <v>43671</v>
      </c>
      <c r="B4129">
        <v>3003.67</v>
      </c>
      <c r="C4129">
        <v>111.19</v>
      </c>
      <c r="D4129" s="21" t="b" cm="1">
        <f t="array" ref="D4129">A4129=_xlfn.AGGREGATE(14,6,$A$2:$A$4815/((YEAR(A4129)=YEAR($A$2:$A$4815))*(MONTH(A4129)=MONTH($A$2:$A$4815))),1)</f>
        <v>0</v>
      </c>
    </row>
    <row r="4130" spans="1:4" x14ac:dyDescent="0.35">
      <c r="A4130" s="68">
        <v>43672</v>
      </c>
      <c r="B4130">
        <v>3025.86</v>
      </c>
      <c r="C4130">
        <v>111.21</v>
      </c>
      <c r="D4130" s="21" t="b" cm="1">
        <f t="array" ref="D4130">A4130=_xlfn.AGGREGATE(14,6,$A$2:$A$4815/((YEAR(A4130)=YEAR($A$2:$A$4815))*(MONTH(A4130)=MONTH($A$2:$A$4815))),1)</f>
        <v>0</v>
      </c>
    </row>
    <row r="4131" spans="1:4" x14ac:dyDescent="0.35">
      <c r="A4131" s="68">
        <v>43675</v>
      </c>
      <c r="B4131">
        <v>3020.97</v>
      </c>
      <c r="C4131">
        <v>111.26</v>
      </c>
      <c r="D4131" s="21" t="b" cm="1">
        <f t="array" ref="D4131">A4131=_xlfn.AGGREGATE(14,6,$A$2:$A$4815/((YEAR(A4131)=YEAR($A$2:$A$4815))*(MONTH(A4131)=MONTH($A$2:$A$4815))),1)</f>
        <v>0</v>
      </c>
    </row>
    <row r="4132" spans="1:4" x14ac:dyDescent="0.35">
      <c r="A4132" s="68">
        <v>43676</v>
      </c>
      <c r="B4132">
        <v>3013.18</v>
      </c>
      <c r="C4132">
        <v>111.25</v>
      </c>
      <c r="D4132" s="21" t="b" cm="1">
        <f t="array" ref="D4132">A4132=_xlfn.AGGREGATE(14,6,$A$2:$A$4815/((YEAR(A4132)=YEAR($A$2:$A$4815))*(MONTH(A4132)=MONTH($A$2:$A$4815))),1)</f>
        <v>0</v>
      </c>
    </row>
    <row r="4133" spans="1:4" x14ac:dyDescent="0.35">
      <c r="A4133" s="68">
        <v>43677</v>
      </c>
      <c r="B4133">
        <v>2980.38</v>
      </c>
      <c r="C4133">
        <v>111.3</v>
      </c>
      <c r="D4133" s="21" t="b" cm="1">
        <f t="array" ref="D4133">A4133=_xlfn.AGGREGATE(14,6,$A$2:$A$4815/((YEAR(A4133)=YEAR($A$2:$A$4815))*(MONTH(A4133)=MONTH($A$2:$A$4815))),1)</f>
        <v>1</v>
      </c>
    </row>
    <row r="4134" spans="1:4" x14ac:dyDescent="0.35">
      <c r="A4134" s="68">
        <v>43678</v>
      </c>
      <c r="B4134">
        <v>2953.56</v>
      </c>
      <c r="C4134">
        <v>111.91</v>
      </c>
      <c r="D4134" s="21" t="b" cm="1">
        <f t="array" ref="D4134">A4134=_xlfn.AGGREGATE(14,6,$A$2:$A$4815/((YEAR(A4134)=YEAR($A$2:$A$4815))*(MONTH(A4134)=MONTH($A$2:$A$4815))),1)</f>
        <v>0</v>
      </c>
    </row>
    <row r="4135" spans="1:4" x14ac:dyDescent="0.35">
      <c r="A4135" s="68">
        <v>43679</v>
      </c>
      <c r="B4135">
        <v>2932.05</v>
      </c>
      <c r="C4135">
        <v>111.95</v>
      </c>
      <c r="D4135" s="21" t="b" cm="1">
        <f t="array" ref="D4135">A4135=_xlfn.AGGREGATE(14,6,$A$2:$A$4815/((YEAR(A4135)=YEAR($A$2:$A$4815))*(MONTH(A4135)=MONTH($A$2:$A$4815))),1)</f>
        <v>0</v>
      </c>
    </row>
    <row r="4136" spans="1:4" x14ac:dyDescent="0.35">
      <c r="A4136" s="68">
        <v>43682</v>
      </c>
      <c r="B4136">
        <v>2844.74</v>
      </c>
      <c r="C4136">
        <v>112.44</v>
      </c>
      <c r="D4136" s="21" t="b" cm="1">
        <f t="array" ref="D4136">A4136=_xlfn.AGGREGATE(14,6,$A$2:$A$4815/((YEAR(A4136)=YEAR($A$2:$A$4815))*(MONTH(A4136)=MONTH($A$2:$A$4815))),1)</f>
        <v>0</v>
      </c>
    </row>
    <row r="4137" spans="1:4" x14ac:dyDescent="0.35">
      <c r="A4137" s="68">
        <v>43683</v>
      </c>
      <c r="B4137">
        <v>2881.77</v>
      </c>
      <c r="C4137">
        <v>112.74</v>
      </c>
      <c r="D4137" s="21" t="b" cm="1">
        <f t="array" ref="D4137">A4137=_xlfn.AGGREGATE(14,6,$A$2:$A$4815/((YEAR(A4137)=YEAR($A$2:$A$4815))*(MONTH(A4137)=MONTH($A$2:$A$4815))),1)</f>
        <v>0</v>
      </c>
    </row>
    <row r="4138" spans="1:4" x14ac:dyDescent="0.35">
      <c r="A4138" s="68">
        <v>43684</v>
      </c>
      <c r="B4138">
        <v>2883.98</v>
      </c>
      <c r="C4138">
        <v>112.68</v>
      </c>
      <c r="D4138" s="21" t="b" cm="1">
        <f t="array" ref="D4138">A4138=_xlfn.AGGREGATE(14,6,$A$2:$A$4815/((YEAR(A4138)=YEAR($A$2:$A$4815))*(MONTH(A4138)=MONTH($A$2:$A$4815))),1)</f>
        <v>0</v>
      </c>
    </row>
    <row r="4139" spans="1:4" x14ac:dyDescent="0.35">
      <c r="A4139" s="68">
        <v>43685</v>
      </c>
      <c r="B4139">
        <v>2938.09</v>
      </c>
      <c r="C4139">
        <v>112.79</v>
      </c>
      <c r="D4139" s="21" t="b" cm="1">
        <f t="array" ref="D4139">A4139=_xlfn.AGGREGATE(14,6,$A$2:$A$4815/((YEAR(A4139)=YEAR($A$2:$A$4815))*(MONTH(A4139)=MONTH($A$2:$A$4815))),1)</f>
        <v>0</v>
      </c>
    </row>
    <row r="4140" spans="1:4" x14ac:dyDescent="0.35">
      <c r="A4140" s="68">
        <v>43686</v>
      </c>
      <c r="B4140">
        <v>2918.65</v>
      </c>
      <c r="C4140">
        <v>112.64</v>
      </c>
      <c r="D4140" s="21" t="b" cm="1">
        <f t="array" ref="D4140">A4140=_xlfn.AGGREGATE(14,6,$A$2:$A$4815/((YEAR(A4140)=YEAR($A$2:$A$4815))*(MONTH(A4140)=MONTH($A$2:$A$4815))),1)</f>
        <v>0</v>
      </c>
    </row>
    <row r="4141" spans="1:4" x14ac:dyDescent="0.35">
      <c r="A4141" s="68">
        <v>43689</v>
      </c>
      <c r="B4141">
        <v>2883.75</v>
      </c>
      <c r="C4141">
        <v>113.05</v>
      </c>
      <c r="D4141" s="21" t="b" cm="1">
        <f t="array" ref="D4141">A4141=_xlfn.AGGREGATE(14,6,$A$2:$A$4815/((YEAR(A4141)=YEAR($A$2:$A$4815))*(MONTH(A4141)=MONTH($A$2:$A$4815))),1)</f>
        <v>0</v>
      </c>
    </row>
    <row r="4142" spans="1:4" x14ac:dyDescent="0.35">
      <c r="A4142" s="68">
        <v>43690</v>
      </c>
      <c r="B4142">
        <v>2926.32</v>
      </c>
      <c r="C4142">
        <v>112.89</v>
      </c>
      <c r="D4142" s="21" t="b" cm="1">
        <f t="array" ref="D4142">A4142=_xlfn.AGGREGATE(14,6,$A$2:$A$4815/((YEAR(A4142)=YEAR($A$2:$A$4815))*(MONTH(A4142)=MONTH($A$2:$A$4815))),1)</f>
        <v>0</v>
      </c>
    </row>
    <row r="4143" spans="1:4" x14ac:dyDescent="0.35">
      <c r="A4143" s="68">
        <v>43691</v>
      </c>
      <c r="B4143">
        <v>2840.6</v>
      </c>
      <c r="C4143">
        <v>113.24</v>
      </c>
      <c r="D4143" s="21" t="b" cm="1">
        <f t="array" ref="D4143">A4143=_xlfn.AGGREGATE(14,6,$A$2:$A$4815/((YEAR(A4143)=YEAR($A$2:$A$4815))*(MONTH(A4143)=MONTH($A$2:$A$4815))),1)</f>
        <v>0</v>
      </c>
    </row>
    <row r="4144" spans="1:4" x14ac:dyDescent="0.35">
      <c r="A4144" s="68">
        <v>43692</v>
      </c>
      <c r="B4144">
        <v>2847.6</v>
      </c>
      <c r="C4144">
        <v>113.76</v>
      </c>
      <c r="D4144" s="21" t="b" cm="1">
        <f t="array" ref="D4144">A4144=_xlfn.AGGREGATE(14,6,$A$2:$A$4815/((YEAR(A4144)=YEAR($A$2:$A$4815))*(MONTH(A4144)=MONTH($A$2:$A$4815))),1)</f>
        <v>0</v>
      </c>
    </row>
    <row r="4145" spans="1:4" x14ac:dyDescent="0.35">
      <c r="A4145" s="68">
        <v>43693</v>
      </c>
      <c r="B4145">
        <v>2888.68</v>
      </c>
      <c r="C4145">
        <v>113.67</v>
      </c>
      <c r="D4145" s="21" t="b" cm="1">
        <f t="array" ref="D4145">A4145=_xlfn.AGGREGATE(14,6,$A$2:$A$4815/((YEAR(A4145)=YEAR($A$2:$A$4815))*(MONTH(A4145)=MONTH($A$2:$A$4815))),1)</f>
        <v>0</v>
      </c>
    </row>
    <row r="4146" spans="1:4" x14ac:dyDescent="0.35">
      <c r="A4146" s="68">
        <v>43696</v>
      </c>
      <c r="B4146">
        <v>2923.65</v>
      </c>
      <c r="C4146">
        <v>113.37</v>
      </c>
      <c r="D4146" s="21" t="b" cm="1">
        <f t="array" ref="D4146">A4146=_xlfn.AGGREGATE(14,6,$A$2:$A$4815/((YEAR(A4146)=YEAR($A$2:$A$4815))*(MONTH(A4146)=MONTH($A$2:$A$4815))),1)</f>
        <v>0</v>
      </c>
    </row>
    <row r="4147" spans="1:4" x14ac:dyDescent="0.35">
      <c r="A4147" s="68">
        <v>43697</v>
      </c>
      <c r="B4147">
        <v>2900.51</v>
      </c>
      <c r="C4147">
        <v>113.68</v>
      </c>
      <c r="D4147" s="21" t="b" cm="1">
        <f t="array" ref="D4147">A4147=_xlfn.AGGREGATE(14,6,$A$2:$A$4815/((YEAR(A4147)=YEAR($A$2:$A$4815))*(MONTH(A4147)=MONTH($A$2:$A$4815))),1)</f>
        <v>0</v>
      </c>
    </row>
    <row r="4148" spans="1:4" x14ac:dyDescent="0.35">
      <c r="A4148" s="68">
        <v>43698</v>
      </c>
      <c r="B4148">
        <v>2924.43</v>
      </c>
      <c r="C4148">
        <v>113.62</v>
      </c>
      <c r="D4148" s="21" t="b" cm="1">
        <f t="array" ref="D4148">A4148=_xlfn.AGGREGATE(14,6,$A$2:$A$4815/((YEAR(A4148)=YEAR($A$2:$A$4815))*(MONTH(A4148)=MONTH($A$2:$A$4815))),1)</f>
        <v>0</v>
      </c>
    </row>
    <row r="4149" spans="1:4" x14ac:dyDescent="0.35">
      <c r="A4149" s="68">
        <v>43699</v>
      </c>
      <c r="B4149">
        <v>2922.95</v>
      </c>
      <c r="C4149">
        <v>113.32</v>
      </c>
      <c r="D4149" s="21" t="b" cm="1">
        <f t="array" ref="D4149">A4149=_xlfn.AGGREGATE(14,6,$A$2:$A$4815/((YEAR(A4149)=YEAR($A$2:$A$4815))*(MONTH(A4149)=MONTH($A$2:$A$4815))),1)</f>
        <v>0</v>
      </c>
    </row>
    <row r="4150" spans="1:4" x14ac:dyDescent="0.35">
      <c r="A4150" s="68">
        <v>43700</v>
      </c>
      <c r="B4150">
        <v>2847.11</v>
      </c>
      <c r="C4150">
        <v>113.78</v>
      </c>
      <c r="D4150" s="21" t="b" cm="1">
        <f t="array" ref="D4150">A4150=_xlfn.AGGREGATE(14,6,$A$2:$A$4815/((YEAR(A4150)=YEAR($A$2:$A$4815))*(MONTH(A4150)=MONTH($A$2:$A$4815))),1)</f>
        <v>0</v>
      </c>
    </row>
    <row r="4151" spans="1:4" x14ac:dyDescent="0.35">
      <c r="A4151" s="68">
        <v>43703</v>
      </c>
      <c r="B4151">
        <v>2878.38</v>
      </c>
      <c r="C4151">
        <v>113.73</v>
      </c>
      <c r="D4151" s="21" t="b" cm="1">
        <f t="array" ref="D4151">A4151=_xlfn.AGGREGATE(14,6,$A$2:$A$4815/((YEAR(A4151)=YEAR($A$2:$A$4815))*(MONTH(A4151)=MONTH($A$2:$A$4815))),1)</f>
        <v>0</v>
      </c>
    </row>
    <row r="4152" spans="1:4" x14ac:dyDescent="0.35">
      <c r="A4152" s="68">
        <v>43704</v>
      </c>
      <c r="B4152">
        <v>2869.16</v>
      </c>
      <c r="C4152">
        <v>114.09</v>
      </c>
      <c r="D4152" s="21" t="b" cm="1">
        <f t="array" ref="D4152">A4152=_xlfn.AGGREGATE(14,6,$A$2:$A$4815/((YEAR(A4152)=YEAR($A$2:$A$4815))*(MONTH(A4152)=MONTH($A$2:$A$4815))),1)</f>
        <v>0</v>
      </c>
    </row>
    <row r="4153" spans="1:4" x14ac:dyDescent="0.35">
      <c r="A4153" s="68">
        <v>43705</v>
      </c>
      <c r="B4153">
        <v>2887.94</v>
      </c>
      <c r="C4153">
        <v>114.1</v>
      </c>
      <c r="D4153" s="21" t="b" cm="1">
        <f t="array" ref="D4153">A4153=_xlfn.AGGREGATE(14,6,$A$2:$A$4815/((YEAR(A4153)=YEAR($A$2:$A$4815))*(MONTH(A4153)=MONTH($A$2:$A$4815))),1)</f>
        <v>0</v>
      </c>
    </row>
    <row r="4154" spans="1:4" x14ac:dyDescent="0.35">
      <c r="A4154" s="68">
        <v>43706</v>
      </c>
      <c r="B4154">
        <v>2924.58</v>
      </c>
      <c r="C4154">
        <v>114.03</v>
      </c>
      <c r="D4154" s="21" t="b" cm="1">
        <f t="array" ref="D4154">A4154=_xlfn.AGGREGATE(14,6,$A$2:$A$4815/((YEAR(A4154)=YEAR($A$2:$A$4815))*(MONTH(A4154)=MONTH($A$2:$A$4815))),1)</f>
        <v>0</v>
      </c>
    </row>
    <row r="4155" spans="1:4" x14ac:dyDescent="0.35">
      <c r="A4155" s="68">
        <v>43707</v>
      </c>
      <c r="B4155">
        <v>2926.46</v>
      </c>
      <c r="C4155">
        <v>114.13</v>
      </c>
      <c r="D4155" s="21" t="b" cm="1">
        <f t="array" ref="D4155">A4155=_xlfn.AGGREGATE(14,6,$A$2:$A$4815/((YEAR(A4155)=YEAR($A$2:$A$4815))*(MONTH(A4155)=MONTH($A$2:$A$4815))),1)</f>
        <v>1</v>
      </c>
    </row>
    <row r="4156" spans="1:4" x14ac:dyDescent="0.35">
      <c r="A4156" s="68">
        <v>43710</v>
      </c>
      <c r="B4156">
        <v>2926.46</v>
      </c>
      <c r="C4156">
        <v>114.13</v>
      </c>
      <c r="D4156" s="21" t="b" cm="1">
        <f t="array" ref="D4156">A4156=_xlfn.AGGREGATE(14,6,$A$2:$A$4815/((YEAR(A4156)=YEAR($A$2:$A$4815))*(MONTH(A4156)=MONTH($A$2:$A$4815))),1)</f>
        <v>0</v>
      </c>
    </row>
    <row r="4157" spans="1:4" x14ac:dyDescent="0.35">
      <c r="A4157" s="68">
        <v>43711</v>
      </c>
      <c r="B4157">
        <v>2906.27</v>
      </c>
      <c r="C4157">
        <v>113.84</v>
      </c>
      <c r="D4157" s="21" t="b" cm="1">
        <f t="array" ref="D4157">A4157=_xlfn.AGGREGATE(14,6,$A$2:$A$4815/((YEAR(A4157)=YEAR($A$2:$A$4815))*(MONTH(A4157)=MONTH($A$2:$A$4815))),1)</f>
        <v>0</v>
      </c>
    </row>
    <row r="4158" spans="1:4" x14ac:dyDescent="0.35">
      <c r="A4158" s="68">
        <v>43712</v>
      </c>
      <c r="B4158">
        <v>2937.78</v>
      </c>
      <c r="C4158">
        <v>114.04</v>
      </c>
      <c r="D4158" s="21" t="b" cm="1">
        <f t="array" ref="D4158">A4158=_xlfn.AGGREGATE(14,6,$A$2:$A$4815/((YEAR(A4158)=YEAR($A$2:$A$4815))*(MONTH(A4158)=MONTH($A$2:$A$4815))),1)</f>
        <v>0</v>
      </c>
    </row>
    <row r="4159" spans="1:4" x14ac:dyDescent="0.35">
      <c r="A4159" s="68">
        <v>43713</v>
      </c>
      <c r="B4159">
        <v>2976</v>
      </c>
      <c r="C4159">
        <v>113.55</v>
      </c>
      <c r="D4159" s="21" t="b" cm="1">
        <f t="array" ref="D4159">A4159=_xlfn.AGGREGATE(14,6,$A$2:$A$4815/((YEAR(A4159)=YEAR($A$2:$A$4815))*(MONTH(A4159)=MONTH($A$2:$A$4815))),1)</f>
        <v>0</v>
      </c>
    </row>
    <row r="4160" spans="1:4" x14ac:dyDescent="0.35">
      <c r="A4160" s="68">
        <v>43714</v>
      </c>
      <c r="B4160">
        <v>2978.71</v>
      </c>
      <c r="C4160">
        <v>113.67</v>
      </c>
      <c r="D4160" s="21" t="b" cm="1">
        <f t="array" ref="D4160">A4160=_xlfn.AGGREGATE(14,6,$A$2:$A$4815/((YEAR(A4160)=YEAR($A$2:$A$4815))*(MONTH(A4160)=MONTH($A$2:$A$4815))),1)</f>
        <v>0</v>
      </c>
    </row>
    <row r="4161" spans="1:4" x14ac:dyDescent="0.35">
      <c r="A4161" s="68">
        <v>43717</v>
      </c>
      <c r="B4161">
        <v>2978.43</v>
      </c>
      <c r="C4161">
        <v>113.19</v>
      </c>
      <c r="D4161" s="21" t="b" cm="1">
        <f t="array" ref="D4161">A4161=_xlfn.AGGREGATE(14,6,$A$2:$A$4815/((YEAR(A4161)=YEAR($A$2:$A$4815))*(MONTH(A4161)=MONTH($A$2:$A$4815))),1)</f>
        <v>0</v>
      </c>
    </row>
    <row r="4162" spans="1:4" x14ac:dyDescent="0.35">
      <c r="A4162" s="68">
        <v>43718</v>
      </c>
      <c r="B4162">
        <v>2979.39</v>
      </c>
      <c r="C4162">
        <v>112.58</v>
      </c>
      <c r="D4162" s="21" t="b" cm="1">
        <f t="array" ref="D4162">A4162=_xlfn.AGGREGATE(14,6,$A$2:$A$4815/((YEAR(A4162)=YEAR($A$2:$A$4815))*(MONTH(A4162)=MONTH($A$2:$A$4815))),1)</f>
        <v>0</v>
      </c>
    </row>
    <row r="4163" spans="1:4" x14ac:dyDescent="0.35">
      <c r="A4163" s="68">
        <v>43719</v>
      </c>
      <c r="B4163">
        <v>3000.93</v>
      </c>
      <c r="C4163">
        <v>112.6</v>
      </c>
      <c r="D4163" s="21" t="b" cm="1">
        <f t="array" ref="D4163">A4163=_xlfn.AGGREGATE(14,6,$A$2:$A$4815/((YEAR(A4163)=YEAR($A$2:$A$4815))*(MONTH(A4163)=MONTH($A$2:$A$4815))),1)</f>
        <v>0</v>
      </c>
    </row>
    <row r="4164" spans="1:4" x14ac:dyDescent="0.35">
      <c r="A4164" s="68">
        <v>43720</v>
      </c>
      <c r="B4164">
        <v>3009.57</v>
      </c>
      <c r="C4164">
        <v>112.42</v>
      </c>
      <c r="D4164" s="21" t="b" cm="1">
        <f t="array" ref="D4164">A4164=_xlfn.AGGREGATE(14,6,$A$2:$A$4815/((YEAR(A4164)=YEAR($A$2:$A$4815))*(MONTH(A4164)=MONTH($A$2:$A$4815))),1)</f>
        <v>0</v>
      </c>
    </row>
    <row r="4165" spans="1:4" x14ac:dyDescent="0.35">
      <c r="A4165" s="68">
        <v>43721</v>
      </c>
      <c r="B4165">
        <v>3007.39</v>
      </c>
      <c r="C4165">
        <v>111.75</v>
      </c>
      <c r="D4165" s="21" t="b" cm="1">
        <f t="array" ref="D4165">A4165=_xlfn.AGGREGATE(14,6,$A$2:$A$4815/((YEAR(A4165)=YEAR($A$2:$A$4815))*(MONTH(A4165)=MONTH($A$2:$A$4815))),1)</f>
        <v>0</v>
      </c>
    </row>
    <row r="4166" spans="1:4" x14ac:dyDescent="0.35">
      <c r="A4166" s="68">
        <v>43724</v>
      </c>
      <c r="B4166">
        <v>2997.96</v>
      </c>
      <c r="C4166">
        <v>112.05</v>
      </c>
      <c r="D4166" s="21" t="b" cm="1">
        <f t="array" ref="D4166">A4166=_xlfn.AGGREGATE(14,6,$A$2:$A$4815/((YEAR(A4166)=YEAR($A$2:$A$4815))*(MONTH(A4166)=MONTH($A$2:$A$4815))),1)</f>
        <v>0</v>
      </c>
    </row>
    <row r="4167" spans="1:4" x14ac:dyDescent="0.35">
      <c r="A4167" s="68">
        <v>43725</v>
      </c>
      <c r="B4167">
        <v>3005.7</v>
      </c>
      <c r="C4167">
        <v>112.22</v>
      </c>
      <c r="D4167" s="21" t="b" cm="1">
        <f t="array" ref="D4167">A4167=_xlfn.AGGREGATE(14,6,$A$2:$A$4815/((YEAR(A4167)=YEAR($A$2:$A$4815))*(MONTH(A4167)=MONTH($A$2:$A$4815))),1)</f>
        <v>0</v>
      </c>
    </row>
    <row r="4168" spans="1:4" x14ac:dyDescent="0.35">
      <c r="A4168" s="68">
        <v>43726</v>
      </c>
      <c r="B4168">
        <v>3006.73</v>
      </c>
      <c r="C4168">
        <v>112.35</v>
      </c>
      <c r="D4168" s="21" t="b" cm="1">
        <f t="array" ref="D4168">A4168=_xlfn.AGGREGATE(14,6,$A$2:$A$4815/((YEAR(A4168)=YEAR($A$2:$A$4815))*(MONTH(A4168)=MONTH($A$2:$A$4815))),1)</f>
        <v>0</v>
      </c>
    </row>
    <row r="4169" spans="1:4" x14ac:dyDescent="0.35">
      <c r="A4169" s="68">
        <v>43727</v>
      </c>
      <c r="B4169">
        <v>3006.79</v>
      </c>
      <c r="C4169">
        <v>112.51</v>
      </c>
      <c r="D4169" s="21" t="b" cm="1">
        <f t="array" ref="D4169">A4169=_xlfn.AGGREGATE(14,6,$A$2:$A$4815/((YEAR(A4169)=YEAR($A$2:$A$4815))*(MONTH(A4169)=MONTH($A$2:$A$4815))),1)</f>
        <v>0</v>
      </c>
    </row>
    <row r="4170" spans="1:4" x14ac:dyDescent="0.35">
      <c r="A4170" s="68">
        <v>43728</v>
      </c>
      <c r="B4170">
        <v>2992.07</v>
      </c>
      <c r="C4170">
        <v>112.92</v>
      </c>
      <c r="D4170" s="21" t="b" cm="1">
        <f t="array" ref="D4170">A4170=_xlfn.AGGREGATE(14,6,$A$2:$A$4815/((YEAR(A4170)=YEAR($A$2:$A$4815))*(MONTH(A4170)=MONTH($A$2:$A$4815))),1)</f>
        <v>0</v>
      </c>
    </row>
    <row r="4171" spans="1:4" x14ac:dyDescent="0.35">
      <c r="A4171" s="68">
        <v>43731</v>
      </c>
      <c r="B4171">
        <v>2991.78</v>
      </c>
      <c r="C4171">
        <v>112.97</v>
      </c>
      <c r="D4171" s="21" t="b" cm="1">
        <f t="array" ref="D4171">A4171=_xlfn.AGGREGATE(14,6,$A$2:$A$4815/((YEAR(A4171)=YEAR($A$2:$A$4815))*(MONTH(A4171)=MONTH($A$2:$A$4815))),1)</f>
        <v>0</v>
      </c>
    </row>
    <row r="4172" spans="1:4" x14ac:dyDescent="0.35">
      <c r="A4172" s="68">
        <v>43732</v>
      </c>
      <c r="B4172">
        <v>2966.6</v>
      </c>
      <c r="C4172">
        <v>113.28</v>
      </c>
      <c r="D4172" s="21" t="b" cm="1">
        <f t="array" ref="D4172">A4172=_xlfn.AGGREGATE(14,6,$A$2:$A$4815/((YEAR(A4172)=YEAR($A$2:$A$4815))*(MONTH(A4172)=MONTH($A$2:$A$4815))),1)</f>
        <v>0</v>
      </c>
    </row>
    <row r="4173" spans="1:4" x14ac:dyDescent="0.35">
      <c r="A4173" s="68">
        <v>43733</v>
      </c>
      <c r="B4173">
        <v>2984.87</v>
      </c>
      <c r="C4173">
        <v>112.81</v>
      </c>
      <c r="D4173" s="21" t="b" cm="1">
        <f t="array" ref="D4173">A4173=_xlfn.AGGREGATE(14,6,$A$2:$A$4815/((YEAR(A4173)=YEAR($A$2:$A$4815))*(MONTH(A4173)=MONTH($A$2:$A$4815))),1)</f>
        <v>0</v>
      </c>
    </row>
    <row r="4174" spans="1:4" x14ac:dyDescent="0.35">
      <c r="A4174" s="68">
        <v>43734</v>
      </c>
      <c r="B4174">
        <v>2977.62</v>
      </c>
      <c r="C4174">
        <v>113</v>
      </c>
      <c r="D4174" s="21" t="b" cm="1">
        <f t="array" ref="D4174">A4174=_xlfn.AGGREGATE(14,6,$A$2:$A$4815/((YEAR(A4174)=YEAR($A$2:$A$4815))*(MONTH(A4174)=MONTH($A$2:$A$4815))),1)</f>
        <v>0</v>
      </c>
    </row>
    <row r="4175" spans="1:4" x14ac:dyDescent="0.35">
      <c r="A4175" s="68">
        <v>43735</v>
      </c>
      <c r="B4175">
        <v>2961.79</v>
      </c>
      <c r="C4175">
        <v>113.14</v>
      </c>
      <c r="D4175" s="21" t="b" cm="1">
        <f t="array" ref="D4175">A4175=_xlfn.AGGREGATE(14,6,$A$2:$A$4815/((YEAR(A4175)=YEAR($A$2:$A$4815))*(MONTH(A4175)=MONTH($A$2:$A$4815))),1)</f>
        <v>0</v>
      </c>
    </row>
    <row r="4176" spans="1:4" x14ac:dyDescent="0.35">
      <c r="A4176" s="68">
        <v>43738</v>
      </c>
      <c r="B4176">
        <v>2976.74</v>
      </c>
      <c r="C4176">
        <v>113.17</v>
      </c>
      <c r="D4176" s="21" t="b" cm="1">
        <f t="array" ref="D4176">A4176=_xlfn.AGGREGATE(14,6,$A$2:$A$4815/((YEAR(A4176)=YEAR($A$2:$A$4815))*(MONTH(A4176)=MONTH($A$2:$A$4815))),1)</f>
        <v>1</v>
      </c>
    </row>
    <row r="4177" spans="1:4" x14ac:dyDescent="0.35">
      <c r="A4177" s="68">
        <v>43739</v>
      </c>
      <c r="B4177">
        <v>2940.25</v>
      </c>
      <c r="C4177">
        <v>113.12</v>
      </c>
      <c r="D4177" s="21" t="b" cm="1">
        <f t="array" ref="D4177">A4177=_xlfn.AGGREGATE(14,6,$A$2:$A$4815/((YEAR(A4177)=YEAR($A$2:$A$4815))*(MONTH(A4177)=MONTH($A$2:$A$4815))),1)</f>
        <v>0</v>
      </c>
    </row>
    <row r="4178" spans="1:4" x14ac:dyDescent="0.35">
      <c r="A4178" s="68">
        <v>43740</v>
      </c>
      <c r="B4178">
        <v>2887.61</v>
      </c>
      <c r="C4178">
        <v>113.2</v>
      </c>
      <c r="D4178" s="21" t="b" cm="1">
        <f t="array" ref="D4178">A4178=_xlfn.AGGREGATE(14,6,$A$2:$A$4815/((YEAR(A4178)=YEAR($A$2:$A$4815))*(MONTH(A4178)=MONTH($A$2:$A$4815))),1)</f>
        <v>0</v>
      </c>
    </row>
    <row r="4179" spans="1:4" x14ac:dyDescent="0.35">
      <c r="A4179" s="68">
        <v>43741</v>
      </c>
      <c r="B4179">
        <v>2910.63</v>
      </c>
      <c r="C4179">
        <v>113.64</v>
      </c>
      <c r="D4179" s="21" t="b" cm="1">
        <f t="array" ref="D4179">A4179=_xlfn.AGGREGATE(14,6,$A$2:$A$4815/((YEAR(A4179)=YEAR($A$2:$A$4815))*(MONTH(A4179)=MONTH($A$2:$A$4815))),1)</f>
        <v>0</v>
      </c>
    </row>
    <row r="4180" spans="1:4" x14ac:dyDescent="0.35">
      <c r="A4180" s="68">
        <v>43742</v>
      </c>
      <c r="B4180">
        <v>2952.01</v>
      </c>
      <c r="C4180">
        <v>113.82</v>
      </c>
      <c r="D4180" s="21" t="b" cm="1">
        <f t="array" ref="D4180">A4180=_xlfn.AGGREGATE(14,6,$A$2:$A$4815/((YEAR(A4180)=YEAR($A$2:$A$4815))*(MONTH(A4180)=MONTH($A$2:$A$4815))),1)</f>
        <v>0</v>
      </c>
    </row>
    <row r="4181" spans="1:4" x14ac:dyDescent="0.35">
      <c r="A4181" s="68">
        <v>43745</v>
      </c>
      <c r="B4181">
        <v>2938.79</v>
      </c>
      <c r="C4181">
        <v>113.51</v>
      </c>
      <c r="D4181" s="21" t="b" cm="1">
        <f t="array" ref="D4181">A4181=_xlfn.AGGREGATE(14,6,$A$2:$A$4815/((YEAR(A4181)=YEAR($A$2:$A$4815))*(MONTH(A4181)=MONTH($A$2:$A$4815))),1)</f>
        <v>0</v>
      </c>
    </row>
    <row r="4182" spans="1:4" x14ac:dyDescent="0.35">
      <c r="A4182" s="68">
        <v>43746</v>
      </c>
      <c r="B4182">
        <v>2893.06</v>
      </c>
      <c r="C4182">
        <v>113.55</v>
      </c>
      <c r="D4182" s="21" t="b" cm="1">
        <f t="array" ref="D4182">A4182=_xlfn.AGGREGATE(14,6,$A$2:$A$4815/((YEAR(A4182)=YEAR($A$2:$A$4815))*(MONTH(A4182)=MONTH($A$2:$A$4815))),1)</f>
        <v>0</v>
      </c>
    </row>
    <row r="4183" spans="1:4" x14ac:dyDescent="0.35">
      <c r="A4183" s="68">
        <v>43747</v>
      </c>
      <c r="B4183">
        <v>2919.4</v>
      </c>
      <c r="C4183">
        <v>113.49</v>
      </c>
      <c r="D4183" s="21" t="b" cm="1">
        <f t="array" ref="D4183">A4183=_xlfn.AGGREGATE(14,6,$A$2:$A$4815/((YEAR(A4183)=YEAR($A$2:$A$4815))*(MONTH(A4183)=MONTH($A$2:$A$4815))),1)</f>
        <v>0</v>
      </c>
    </row>
    <row r="4184" spans="1:4" x14ac:dyDescent="0.35">
      <c r="A4184" s="68">
        <v>43748</v>
      </c>
      <c r="B4184">
        <v>2938.13</v>
      </c>
      <c r="C4184">
        <v>113.1</v>
      </c>
      <c r="D4184" s="21" t="b" cm="1">
        <f t="array" ref="D4184">A4184=_xlfn.AGGREGATE(14,6,$A$2:$A$4815/((YEAR(A4184)=YEAR($A$2:$A$4815))*(MONTH(A4184)=MONTH($A$2:$A$4815))),1)</f>
        <v>0</v>
      </c>
    </row>
    <row r="4185" spans="1:4" x14ac:dyDescent="0.35">
      <c r="A4185" s="68">
        <v>43749</v>
      </c>
      <c r="B4185">
        <v>2970.27</v>
      </c>
      <c r="C4185">
        <v>112.73</v>
      </c>
      <c r="D4185" s="21" t="b" cm="1">
        <f t="array" ref="D4185">A4185=_xlfn.AGGREGATE(14,6,$A$2:$A$4815/((YEAR(A4185)=YEAR($A$2:$A$4815))*(MONTH(A4185)=MONTH($A$2:$A$4815))),1)</f>
        <v>0</v>
      </c>
    </row>
    <row r="4186" spans="1:4" x14ac:dyDescent="0.35">
      <c r="A4186" s="68">
        <v>43752</v>
      </c>
      <c r="B4186">
        <v>2966.15</v>
      </c>
      <c r="C4186">
        <v>112.92</v>
      </c>
      <c r="D4186" s="21" t="b" cm="1">
        <f t="array" ref="D4186">A4186=_xlfn.AGGREGATE(14,6,$A$2:$A$4815/((YEAR(A4186)=YEAR($A$2:$A$4815))*(MONTH(A4186)=MONTH($A$2:$A$4815))),1)</f>
        <v>0</v>
      </c>
    </row>
    <row r="4187" spans="1:4" x14ac:dyDescent="0.35">
      <c r="A4187" s="68">
        <v>43753</v>
      </c>
      <c r="B4187">
        <v>2995.68</v>
      </c>
      <c r="C4187">
        <v>112.55</v>
      </c>
      <c r="D4187" s="21" t="b" cm="1">
        <f t="array" ref="D4187">A4187=_xlfn.AGGREGATE(14,6,$A$2:$A$4815/((YEAR(A4187)=YEAR($A$2:$A$4815))*(MONTH(A4187)=MONTH($A$2:$A$4815))),1)</f>
        <v>0</v>
      </c>
    </row>
    <row r="4188" spans="1:4" x14ac:dyDescent="0.35">
      <c r="A4188" s="68">
        <v>43754</v>
      </c>
      <c r="B4188">
        <v>2989.69</v>
      </c>
      <c r="C4188">
        <v>112.75</v>
      </c>
      <c r="D4188" s="21" t="b" cm="1">
        <f t="array" ref="D4188">A4188=_xlfn.AGGREGATE(14,6,$A$2:$A$4815/((YEAR(A4188)=YEAR($A$2:$A$4815))*(MONTH(A4188)=MONTH($A$2:$A$4815))),1)</f>
        <v>0</v>
      </c>
    </row>
    <row r="4189" spans="1:4" x14ac:dyDescent="0.35">
      <c r="A4189" s="68">
        <v>43755</v>
      </c>
      <c r="B4189">
        <v>2997.95</v>
      </c>
      <c r="C4189">
        <v>112.72</v>
      </c>
      <c r="D4189" s="21" t="b" cm="1">
        <f t="array" ref="D4189">A4189=_xlfn.AGGREGATE(14,6,$A$2:$A$4815/((YEAR(A4189)=YEAR($A$2:$A$4815))*(MONTH(A4189)=MONTH($A$2:$A$4815))),1)</f>
        <v>0</v>
      </c>
    </row>
    <row r="4190" spans="1:4" x14ac:dyDescent="0.35">
      <c r="A4190" s="68">
        <v>43756</v>
      </c>
      <c r="B4190">
        <v>2986.2</v>
      </c>
      <c r="C4190">
        <v>112.8</v>
      </c>
      <c r="D4190" s="21" t="b" cm="1">
        <f t="array" ref="D4190">A4190=_xlfn.AGGREGATE(14,6,$A$2:$A$4815/((YEAR(A4190)=YEAR($A$2:$A$4815))*(MONTH(A4190)=MONTH($A$2:$A$4815))),1)</f>
        <v>0</v>
      </c>
    </row>
    <row r="4191" spans="1:4" x14ac:dyDescent="0.35">
      <c r="A4191" s="68">
        <v>43759</v>
      </c>
      <c r="B4191">
        <v>3006.72</v>
      </c>
      <c r="C4191">
        <v>112.49</v>
      </c>
      <c r="D4191" s="21" t="b" cm="1">
        <f t="array" ref="D4191">A4191=_xlfn.AGGREGATE(14,6,$A$2:$A$4815/((YEAR(A4191)=YEAR($A$2:$A$4815))*(MONTH(A4191)=MONTH($A$2:$A$4815))),1)</f>
        <v>0</v>
      </c>
    </row>
    <row r="4192" spans="1:4" x14ac:dyDescent="0.35">
      <c r="A4192" s="68">
        <v>43760</v>
      </c>
      <c r="B4192">
        <v>2995.99</v>
      </c>
      <c r="C4192">
        <v>112.66</v>
      </c>
      <c r="D4192" s="21" t="b" cm="1">
        <f t="array" ref="D4192">A4192=_xlfn.AGGREGATE(14,6,$A$2:$A$4815/((YEAR(A4192)=YEAR($A$2:$A$4815))*(MONTH(A4192)=MONTH($A$2:$A$4815))),1)</f>
        <v>0</v>
      </c>
    </row>
    <row r="4193" spans="1:4" x14ac:dyDescent="0.35">
      <c r="A4193" s="68">
        <v>43761</v>
      </c>
      <c r="B4193">
        <v>3004.52</v>
      </c>
      <c r="C4193">
        <v>112.75</v>
      </c>
      <c r="D4193" s="21" t="b" cm="1">
        <f t="array" ref="D4193">A4193=_xlfn.AGGREGATE(14,6,$A$2:$A$4815/((YEAR(A4193)=YEAR($A$2:$A$4815))*(MONTH(A4193)=MONTH($A$2:$A$4815))),1)</f>
        <v>0</v>
      </c>
    </row>
    <row r="4194" spans="1:4" x14ac:dyDescent="0.35">
      <c r="A4194" s="68">
        <v>43762</v>
      </c>
      <c r="B4194">
        <v>3010.29</v>
      </c>
      <c r="C4194">
        <v>112.78</v>
      </c>
      <c r="D4194" s="21" t="b" cm="1">
        <f t="array" ref="D4194">A4194=_xlfn.AGGREGATE(14,6,$A$2:$A$4815/((YEAR(A4194)=YEAR($A$2:$A$4815))*(MONTH(A4194)=MONTH($A$2:$A$4815))),1)</f>
        <v>0</v>
      </c>
    </row>
    <row r="4195" spans="1:4" x14ac:dyDescent="0.35">
      <c r="A4195" s="68">
        <v>43763</v>
      </c>
      <c r="B4195">
        <v>3022.55</v>
      </c>
      <c r="C4195">
        <v>112.62</v>
      </c>
      <c r="D4195" s="21" t="b" cm="1">
        <f t="array" ref="D4195">A4195=_xlfn.AGGREGATE(14,6,$A$2:$A$4815/((YEAR(A4195)=YEAR($A$2:$A$4815))*(MONTH(A4195)=MONTH($A$2:$A$4815))),1)</f>
        <v>0</v>
      </c>
    </row>
    <row r="4196" spans="1:4" x14ac:dyDescent="0.35">
      <c r="A4196" s="68">
        <v>43766</v>
      </c>
      <c r="B4196">
        <v>3039.42</v>
      </c>
      <c r="C4196">
        <v>112.38</v>
      </c>
      <c r="D4196" s="21" t="b" cm="1">
        <f t="array" ref="D4196">A4196=_xlfn.AGGREGATE(14,6,$A$2:$A$4815/((YEAR(A4196)=YEAR($A$2:$A$4815))*(MONTH(A4196)=MONTH($A$2:$A$4815))),1)</f>
        <v>0</v>
      </c>
    </row>
    <row r="4197" spans="1:4" x14ac:dyDescent="0.35">
      <c r="A4197" s="68">
        <v>43767</v>
      </c>
      <c r="B4197">
        <v>3036.89</v>
      </c>
      <c r="C4197">
        <v>112.39</v>
      </c>
      <c r="D4197" s="21" t="b" cm="1">
        <f t="array" ref="D4197">A4197=_xlfn.AGGREGATE(14,6,$A$2:$A$4815/((YEAR(A4197)=YEAR($A$2:$A$4815))*(MONTH(A4197)=MONTH($A$2:$A$4815))),1)</f>
        <v>0</v>
      </c>
    </row>
    <row r="4198" spans="1:4" x14ac:dyDescent="0.35">
      <c r="A4198" s="68">
        <v>43768</v>
      </c>
      <c r="B4198">
        <v>3046.77</v>
      </c>
      <c r="C4198">
        <v>112.71</v>
      </c>
      <c r="D4198" s="21" t="b" cm="1">
        <f t="array" ref="D4198">A4198=_xlfn.AGGREGATE(14,6,$A$2:$A$4815/((YEAR(A4198)=YEAR($A$2:$A$4815))*(MONTH(A4198)=MONTH($A$2:$A$4815))),1)</f>
        <v>0</v>
      </c>
    </row>
    <row r="4199" spans="1:4" x14ac:dyDescent="0.35">
      <c r="A4199" s="68">
        <v>43769</v>
      </c>
      <c r="B4199">
        <v>3037.56</v>
      </c>
      <c r="C4199">
        <v>113.15</v>
      </c>
      <c r="D4199" s="21" t="b" cm="1">
        <f t="array" ref="D4199">A4199=_xlfn.AGGREGATE(14,6,$A$2:$A$4815/((YEAR(A4199)=YEAR($A$2:$A$4815))*(MONTH(A4199)=MONTH($A$2:$A$4815))),1)</f>
        <v>1</v>
      </c>
    </row>
    <row r="4200" spans="1:4" x14ac:dyDescent="0.35">
      <c r="A4200" s="68">
        <v>43770</v>
      </c>
      <c r="B4200">
        <v>3066.91</v>
      </c>
      <c r="C4200">
        <v>112.93</v>
      </c>
      <c r="D4200" s="21" t="b" cm="1">
        <f t="array" ref="D4200">A4200=_xlfn.AGGREGATE(14,6,$A$2:$A$4815/((YEAR(A4200)=YEAR($A$2:$A$4815))*(MONTH(A4200)=MONTH($A$2:$A$4815))),1)</f>
        <v>0</v>
      </c>
    </row>
    <row r="4201" spans="1:4" x14ac:dyDescent="0.35">
      <c r="A4201" s="68">
        <v>43773</v>
      </c>
      <c r="B4201">
        <v>3078.27</v>
      </c>
      <c r="C4201">
        <v>112.65</v>
      </c>
      <c r="D4201" s="21" t="b" cm="1">
        <f t="array" ref="D4201">A4201=_xlfn.AGGREGATE(14,6,$A$2:$A$4815/((YEAR(A4201)=YEAR($A$2:$A$4815))*(MONTH(A4201)=MONTH($A$2:$A$4815))),1)</f>
        <v>0</v>
      </c>
    </row>
    <row r="4202" spans="1:4" x14ac:dyDescent="0.35">
      <c r="A4202" s="68">
        <v>43774</v>
      </c>
      <c r="B4202">
        <v>3074.62</v>
      </c>
      <c r="C4202">
        <v>112.23</v>
      </c>
      <c r="D4202" s="21" t="b" cm="1">
        <f t="array" ref="D4202">A4202=_xlfn.AGGREGATE(14,6,$A$2:$A$4815/((YEAR(A4202)=YEAR($A$2:$A$4815))*(MONTH(A4202)=MONTH($A$2:$A$4815))),1)</f>
        <v>0</v>
      </c>
    </row>
    <row r="4203" spans="1:4" x14ac:dyDescent="0.35">
      <c r="A4203" s="68">
        <v>43775</v>
      </c>
      <c r="B4203">
        <v>3076.78</v>
      </c>
      <c r="C4203">
        <v>112.4</v>
      </c>
      <c r="D4203" s="21" t="b" cm="1">
        <f t="array" ref="D4203">A4203=_xlfn.AGGREGATE(14,6,$A$2:$A$4815/((YEAR(A4203)=YEAR($A$2:$A$4815))*(MONTH(A4203)=MONTH($A$2:$A$4815))),1)</f>
        <v>0</v>
      </c>
    </row>
    <row r="4204" spans="1:4" x14ac:dyDescent="0.35">
      <c r="A4204" s="68">
        <v>43776</v>
      </c>
      <c r="B4204">
        <v>3085.18</v>
      </c>
      <c r="C4204">
        <v>111.87</v>
      </c>
      <c r="D4204" s="21" t="b" cm="1">
        <f t="array" ref="D4204">A4204=_xlfn.AGGREGATE(14,6,$A$2:$A$4815/((YEAR(A4204)=YEAR($A$2:$A$4815))*(MONTH(A4204)=MONTH($A$2:$A$4815))),1)</f>
        <v>0</v>
      </c>
    </row>
    <row r="4205" spans="1:4" x14ac:dyDescent="0.35">
      <c r="A4205" s="68">
        <v>43777</v>
      </c>
      <c r="B4205">
        <v>3093.08</v>
      </c>
      <c r="C4205">
        <v>111.81</v>
      </c>
      <c r="D4205" s="21" t="b" cm="1">
        <f t="array" ref="D4205">A4205=_xlfn.AGGREGATE(14,6,$A$2:$A$4815/((YEAR(A4205)=YEAR($A$2:$A$4815))*(MONTH(A4205)=MONTH($A$2:$A$4815))),1)</f>
        <v>0</v>
      </c>
    </row>
    <row r="4206" spans="1:4" x14ac:dyDescent="0.35">
      <c r="A4206" s="68">
        <v>43780</v>
      </c>
      <c r="B4206">
        <v>3087.01</v>
      </c>
      <c r="C4206">
        <v>111.83</v>
      </c>
      <c r="D4206" s="21" t="b" cm="1">
        <f t="array" ref="D4206">A4206=_xlfn.AGGREGATE(14,6,$A$2:$A$4815/((YEAR(A4206)=YEAR($A$2:$A$4815))*(MONTH(A4206)=MONTH($A$2:$A$4815))),1)</f>
        <v>0</v>
      </c>
    </row>
    <row r="4207" spans="1:4" x14ac:dyDescent="0.35">
      <c r="A4207" s="68">
        <v>43781</v>
      </c>
      <c r="B4207">
        <v>3091.84</v>
      </c>
      <c r="C4207">
        <v>111.95</v>
      </c>
      <c r="D4207" s="21" t="b" cm="1">
        <f t="array" ref="D4207">A4207=_xlfn.AGGREGATE(14,6,$A$2:$A$4815/((YEAR(A4207)=YEAR($A$2:$A$4815))*(MONTH(A4207)=MONTH($A$2:$A$4815))),1)</f>
        <v>0</v>
      </c>
    </row>
    <row r="4208" spans="1:4" x14ac:dyDescent="0.35">
      <c r="A4208" s="68">
        <v>43782</v>
      </c>
      <c r="B4208">
        <v>3094.04</v>
      </c>
      <c r="C4208">
        <v>112.15</v>
      </c>
      <c r="D4208" s="21" t="b" cm="1">
        <f t="array" ref="D4208">A4208=_xlfn.AGGREGATE(14,6,$A$2:$A$4815/((YEAR(A4208)=YEAR($A$2:$A$4815))*(MONTH(A4208)=MONTH($A$2:$A$4815))),1)</f>
        <v>0</v>
      </c>
    </row>
    <row r="4209" spans="1:4" x14ac:dyDescent="0.35">
      <c r="A4209" s="68">
        <v>43783</v>
      </c>
      <c r="B4209">
        <v>3096.63</v>
      </c>
      <c r="C4209">
        <v>112.47</v>
      </c>
      <c r="D4209" s="21" t="b" cm="1">
        <f t="array" ref="D4209">A4209=_xlfn.AGGREGATE(14,6,$A$2:$A$4815/((YEAR(A4209)=YEAR($A$2:$A$4815))*(MONTH(A4209)=MONTH($A$2:$A$4815))),1)</f>
        <v>0</v>
      </c>
    </row>
    <row r="4210" spans="1:4" x14ac:dyDescent="0.35">
      <c r="A4210" s="68">
        <v>43784</v>
      </c>
      <c r="B4210">
        <v>3120.46</v>
      </c>
      <c r="C4210">
        <v>112.41</v>
      </c>
      <c r="D4210" s="21" t="b" cm="1">
        <f t="array" ref="D4210">A4210=_xlfn.AGGREGATE(14,6,$A$2:$A$4815/((YEAR(A4210)=YEAR($A$2:$A$4815))*(MONTH(A4210)=MONTH($A$2:$A$4815))),1)</f>
        <v>0</v>
      </c>
    </row>
    <row r="4211" spans="1:4" x14ac:dyDescent="0.35">
      <c r="A4211" s="68">
        <v>43787</v>
      </c>
      <c r="B4211">
        <v>3122.03</v>
      </c>
      <c r="C4211">
        <v>112.62</v>
      </c>
      <c r="D4211" s="21" t="b" cm="1">
        <f t="array" ref="D4211">A4211=_xlfn.AGGREGATE(14,6,$A$2:$A$4815/((YEAR(A4211)=YEAR($A$2:$A$4815))*(MONTH(A4211)=MONTH($A$2:$A$4815))),1)</f>
        <v>0</v>
      </c>
    </row>
    <row r="4212" spans="1:4" x14ac:dyDescent="0.35">
      <c r="A4212" s="68">
        <v>43788</v>
      </c>
      <c r="B4212">
        <v>3120.18</v>
      </c>
      <c r="C4212">
        <v>112.7</v>
      </c>
      <c r="D4212" s="21" t="b" cm="1">
        <f t="array" ref="D4212">A4212=_xlfn.AGGREGATE(14,6,$A$2:$A$4815/((YEAR(A4212)=YEAR($A$2:$A$4815))*(MONTH(A4212)=MONTH($A$2:$A$4815))),1)</f>
        <v>0</v>
      </c>
    </row>
    <row r="4213" spans="1:4" x14ac:dyDescent="0.35">
      <c r="A4213" s="68">
        <v>43789</v>
      </c>
      <c r="B4213">
        <v>3108.46</v>
      </c>
      <c r="C4213">
        <v>112.97</v>
      </c>
      <c r="D4213" s="21" t="b" cm="1">
        <f t="array" ref="D4213">A4213=_xlfn.AGGREGATE(14,6,$A$2:$A$4815/((YEAR(A4213)=YEAR($A$2:$A$4815))*(MONTH(A4213)=MONTH($A$2:$A$4815))),1)</f>
        <v>0</v>
      </c>
    </row>
    <row r="4214" spans="1:4" x14ac:dyDescent="0.35">
      <c r="A4214" s="68">
        <v>43790</v>
      </c>
      <c r="B4214">
        <v>3103.54</v>
      </c>
      <c r="C4214">
        <v>112.81</v>
      </c>
      <c r="D4214" s="21" t="b" cm="1">
        <f t="array" ref="D4214">A4214=_xlfn.AGGREGATE(14,6,$A$2:$A$4815/((YEAR(A4214)=YEAR($A$2:$A$4815))*(MONTH(A4214)=MONTH($A$2:$A$4815))),1)</f>
        <v>0</v>
      </c>
    </row>
    <row r="4215" spans="1:4" x14ac:dyDescent="0.35">
      <c r="A4215" s="68">
        <v>43791</v>
      </c>
      <c r="B4215">
        <v>3110.29</v>
      </c>
      <c r="C4215">
        <v>112.87</v>
      </c>
      <c r="D4215" s="21" t="b" cm="1">
        <f t="array" ref="D4215">A4215=_xlfn.AGGREGATE(14,6,$A$2:$A$4815/((YEAR(A4215)=YEAR($A$2:$A$4815))*(MONTH(A4215)=MONTH($A$2:$A$4815))),1)</f>
        <v>0</v>
      </c>
    </row>
    <row r="4216" spans="1:4" x14ac:dyDescent="0.35">
      <c r="A4216" s="68">
        <v>43794</v>
      </c>
      <c r="B4216">
        <v>3133.64</v>
      </c>
      <c r="C4216">
        <v>112.98</v>
      </c>
      <c r="D4216" s="21" t="b" cm="1">
        <f t="array" ref="D4216">A4216=_xlfn.AGGREGATE(14,6,$A$2:$A$4815/((YEAR(A4216)=YEAR($A$2:$A$4815))*(MONTH(A4216)=MONTH($A$2:$A$4815))),1)</f>
        <v>0</v>
      </c>
    </row>
    <row r="4217" spans="1:4" x14ac:dyDescent="0.35">
      <c r="A4217" s="68">
        <v>43795</v>
      </c>
      <c r="B4217">
        <v>3140.52</v>
      </c>
      <c r="C4217">
        <v>113.14</v>
      </c>
      <c r="D4217" s="21" t="b" cm="1">
        <f t="array" ref="D4217">A4217=_xlfn.AGGREGATE(14,6,$A$2:$A$4815/((YEAR(A4217)=YEAR($A$2:$A$4815))*(MONTH(A4217)=MONTH($A$2:$A$4815))),1)</f>
        <v>0</v>
      </c>
    </row>
    <row r="4218" spans="1:4" x14ac:dyDescent="0.35">
      <c r="A4218" s="68">
        <v>43796</v>
      </c>
      <c r="B4218">
        <v>3153.63</v>
      </c>
      <c r="C4218">
        <v>113</v>
      </c>
      <c r="D4218" s="21" t="b" cm="1">
        <f t="array" ref="D4218">A4218=_xlfn.AGGREGATE(14,6,$A$2:$A$4815/((YEAR(A4218)=YEAR($A$2:$A$4815))*(MONTH(A4218)=MONTH($A$2:$A$4815))),1)</f>
        <v>0</v>
      </c>
    </row>
    <row r="4219" spans="1:4" x14ac:dyDescent="0.35">
      <c r="A4219" s="68">
        <v>43797</v>
      </c>
      <c r="B4219">
        <v>3153.63</v>
      </c>
      <c r="C4219">
        <v>113</v>
      </c>
      <c r="D4219" s="21" t="b" cm="1">
        <f t="array" ref="D4219">A4219=_xlfn.AGGREGATE(14,6,$A$2:$A$4815/((YEAR(A4219)=YEAR($A$2:$A$4815))*(MONTH(A4219)=MONTH($A$2:$A$4815))),1)</f>
        <v>0</v>
      </c>
    </row>
    <row r="4220" spans="1:4" x14ac:dyDescent="0.35">
      <c r="A4220" s="68">
        <v>43798</v>
      </c>
      <c r="B4220">
        <v>3140.98</v>
      </c>
      <c r="C4220">
        <v>112.86</v>
      </c>
      <c r="D4220" s="21" t="b" cm="1">
        <f t="array" ref="D4220">A4220=_xlfn.AGGREGATE(14,6,$A$2:$A$4815/((YEAR(A4220)=YEAR($A$2:$A$4815))*(MONTH(A4220)=MONTH($A$2:$A$4815))),1)</f>
        <v>1</v>
      </c>
    </row>
    <row r="4221" spans="1:4" x14ac:dyDescent="0.35">
      <c r="A4221" s="68">
        <v>43801</v>
      </c>
      <c r="B4221">
        <v>3113.87</v>
      </c>
      <c r="C4221">
        <v>112.49</v>
      </c>
      <c r="D4221" s="21" t="b" cm="1">
        <f t="array" ref="D4221">A4221=_xlfn.AGGREGATE(14,6,$A$2:$A$4815/((YEAR(A4221)=YEAR($A$2:$A$4815))*(MONTH(A4221)=MONTH($A$2:$A$4815))),1)</f>
        <v>0</v>
      </c>
    </row>
    <row r="4222" spans="1:4" x14ac:dyDescent="0.35">
      <c r="A4222" s="68">
        <v>43802</v>
      </c>
      <c r="B4222">
        <v>3093.2</v>
      </c>
      <c r="C4222">
        <v>113</v>
      </c>
      <c r="D4222" s="21" t="b" cm="1">
        <f t="array" ref="D4222">A4222=_xlfn.AGGREGATE(14,6,$A$2:$A$4815/((YEAR(A4222)=YEAR($A$2:$A$4815))*(MONTH(A4222)=MONTH($A$2:$A$4815))),1)</f>
        <v>0</v>
      </c>
    </row>
    <row r="4223" spans="1:4" x14ac:dyDescent="0.35">
      <c r="A4223" s="68">
        <v>43803</v>
      </c>
      <c r="B4223">
        <v>3112.76</v>
      </c>
      <c r="C4223">
        <v>112.81</v>
      </c>
      <c r="D4223" s="21" t="b" cm="1">
        <f t="array" ref="D4223">A4223=_xlfn.AGGREGATE(14,6,$A$2:$A$4815/((YEAR(A4223)=YEAR($A$2:$A$4815))*(MONTH(A4223)=MONTH($A$2:$A$4815))),1)</f>
        <v>0</v>
      </c>
    </row>
    <row r="4224" spans="1:4" x14ac:dyDescent="0.35">
      <c r="A4224" s="68">
        <v>43804</v>
      </c>
      <c r="B4224">
        <v>3117.43</v>
      </c>
      <c r="C4224">
        <v>112.68</v>
      </c>
      <c r="D4224" s="21" t="b" cm="1">
        <f t="array" ref="D4224">A4224=_xlfn.AGGREGATE(14,6,$A$2:$A$4815/((YEAR(A4224)=YEAR($A$2:$A$4815))*(MONTH(A4224)=MONTH($A$2:$A$4815))),1)</f>
        <v>0</v>
      </c>
    </row>
    <row r="4225" spans="1:4" x14ac:dyDescent="0.35">
      <c r="A4225" s="68">
        <v>43805</v>
      </c>
      <c r="B4225">
        <v>3145.91</v>
      </c>
      <c r="C4225">
        <v>112.52</v>
      </c>
      <c r="D4225" s="21" t="b" cm="1">
        <f t="array" ref="D4225">A4225=_xlfn.AGGREGATE(14,6,$A$2:$A$4815/((YEAR(A4225)=YEAR($A$2:$A$4815))*(MONTH(A4225)=MONTH($A$2:$A$4815))),1)</f>
        <v>0</v>
      </c>
    </row>
    <row r="4226" spans="1:4" x14ac:dyDescent="0.35">
      <c r="A4226" s="68">
        <v>43808</v>
      </c>
      <c r="B4226">
        <v>3135.96</v>
      </c>
      <c r="C4226">
        <v>112.58</v>
      </c>
      <c r="D4226" s="21" t="b" cm="1">
        <f t="array" ref="D4226">A4226=_xlfn.AGGREGATE(14,6,$A$2:$A$4815/((YEAR(A4226)=YEAR($A$2:$A$4815))*(MONTH(A4226)=MONTH($A$2:$A$4815))),1)</f>
        <v>0</v>
      </c>
    </row>
    <row r="4227" spans="1:4" x14ac:dyDescent="0.35">
      <c r="A4227" s="68">
        <v>43809</v>
      </c>
      <c r="B4227">
        <v>3132.52</v>
      </c>
      <c r="C4227">
        <v>112.54</v>
      </c>
      <c r="D4227" s="21" t="b" cm="1">
        <f t="array" ref="D4227">A4227=_xlfn.AGGREGATE(14,6,$A$2:$A$4815/((YEAR(A4227)=YEAR($A$2:$A$4815))*(MONTH(A4227)=MONTH($A$2:$A$4815))),1)</f>
        <v>0</v>
      </c>
    </row>
    <row r="4228" spans="1:4" x14ac:dyDescent="0.35">
      <c r="A4228" s="68">
        <v>43810</v>
      </c>
      <c r="B4228">
        <v>3141.63</v>
      </c>
      <c r="C4228">
        <v>112.84</v>
      </c>
      <c r="D4228" s="21" t="b" cm="1">
        <f t="array" ref="D4228">A4228=_xlfn.AGGREGATE(14,6,$A$2:$A$4815/((YEAR(A4228)=YEAR($A$2:$A$4815))*(MONTH(A4228)=MONTH($A$2:$A$4815))),1)</f>
        <v>0</v>
      </c>
    </row>
    <row r="4229" spans="1:4" x14ac:dyDescent="0.35">
      <c r="A4229" s="68">
        <v>43811</v>
      </c>
      <c r="B4229">
        <v>3168.57</v>
      </c>
      <c r="C4229">
        <v>112.36</v>
      </c>
      <c r="D4229" s="21" t="b" cm="1">
        <f t="array" ref="D4229">A4229=_xlfn.AGGREGATE(14,6,$A$2:$A$4815/((YEAR(A4229)=YEAR($A$2:$A$4815))*(MONTH(A4229)=MONTH($A$2:$A$4815))),1)</f>
        <v>0</v>
      </c>
    </row>
    <row r="4230" spans="1:4" x14ac:dyDescent="0.35">
      <c r="A4230" s="68">
        <v>43812</v>
      </c>
      <c r="B4230">
        <v>3168.8</v>
      </c>
      <c r="C4230">
        <v>112.81</v>
      </c>
      <c r="D4230" s="21" t="b" cm="1">
        <f t="array" ref="D4230">A4230=_xlfn.AGGREGATE(14,6,$A$2:$A$4815/((YEAR(A4230)=YEAR($A$2:$A$4815))*(MONTH(A4230)=MONTH($A$2:$A$4815))),1)</f>
        <v>0</v>
      </c>
    </row>
    <row r="4231" spans="1:4" x14ac:dyDescent="0.35">
      <c r="A4231" s="68">
        <v>43815</v>
      </c>
      <c r="B4231">
        <v>3191.45</v>
      </c>
      <c r="C4231">
        <v>112.58</v>
      </c>
      <c r="D4231" s="21" t="b" cm="1">
        <f t="array" ref="D4231">A4231=_xlfn.AGGREGATE(14,6,$A$2:$A$4815/((YEAR(A4231)=YEAR($A$2:$A$4815))*(MONTH(A4231)=MONTH($A$2:$A$4815))),1)</f>
        <v>0</v>
      </c>
    </row>
    <row r="4232" spans="1:4" x14ac:dyDescent="0.35">
      <c r="A4232" s="68">
        <v>43816</v>
      </c>
      <c r="B4232">
        <v>3192.52</v>
      </c>
      <c r="C4232">
        <v>112.59</v>
      </c>
      <c r="D4232" s="21" t="b" cm="1">
        <f t="array" ref="D4232">A4232=_xlfn.AGGREGATE(14,6,$A$2:$A$4815/((YEAR(A4232)=YEAR($A$2:$A$4815))*(MONTH(A4232)=MONTH($A$2:$A$4815))),1)</f>
        <v>0</v>
      </c>
    </row>
    <row r="4233" spans="1:4" x14ac:dyDescent="0.35">
      <c r="A4233" s="68">
        <v>43817</v>
      </c>
      <c r="B4233">
        <v>3191.14</v>
      </c>
      <c r="C4233">
        <v>112.37</v>
      </c>
      <c r="D4233" s="21" t="b" cm="1">
        <f t="array" ref="D4233">A4233=_xlfn.AGGREGATE(14,6,$A$2:$A$4815/((YEAR(A4233)=YEAR($A$2:$A$4815))*(MONTH(A4233)=MONTH($A$2:$A$4815))),1)</f>
        <v>0</v>
      </c>
    </row>
    <row r="4234" spans="1:4" x14ac:dyDescent="0.35">
      <c r="A4234" s="68">
        <v>43818</v>
      </c>
      <c r="B4234">
        <v>3205.37</v>
      </c>
      <c r="C4234">
        <v>112.3</v>
      </c>
      <c r="D4234" s="21" t="b" cm="1">
        <f t="array" ref="D4234">A4234=_xlfn.AGGREGATE(14,6,$A$2:$A$4815/((YEAR(A4234)=YEAR($A$2:$A$4815))*(MONTH(A4234)=MONTH($A$2:$A$4815))),1)</f>
        <v>0</v>
      </c>
    </row>
    <row r="4235" spans="1:4" x14ac:dyDescent="0.35">
      <c r="A4235" s="68">
        <v>43819</v>
      </c>
      <c r="B4235">
        <v>3221.22</v>
      </c>
      <c r="C4235">
        <v>112.32</v>
      </c>
      <c r="D4235" s="21" t="b" cm="1">
        <f t="array" ref="D4235">A4235=_xlfn.AGGREGATE(14,6,$A$2:$A$4815/((YEAR(A4235)=YEAR($A$2:$A$4815))*(MONTH(A4235)=MONTH($A$2:$A$4815))),1)</f>
        <v>0</v>
      </c>
    </row>
    <row r="4236" spans="1:4" x14ac:dyDescent="0.35">
      <c r="A4236" s="68">
        <v>43822</v>
      </c>
      <c r="B4236">
        <v>3224.01</v>
      </c>
      <c r="C4236">
        <v>112.24</v>
      </c>
      <c r="D4236" s="21" t="b" cm="1">
        <f t="array" ref="D4236">A4236=_xlfn.AGGREGATE(14,6,$A$2:$A$4815/((YEAR(A4236)=YEAR($A$2:$A$4815))*(MONTH(A4236)=MONTH($A$2:$A$4815))),1)</f>
        <v>0</v>
      </c>
    </row>
    <row r="4237" spans="1:4" x14ac:dyDescent="0.35">
      <c r="A4237" s="68">
        <v>43823</v>
      </c>
      <c r="B4237">
        <v>3223.38</v>
      </c>
      <c r="C4237">
        <v>112.38</v>
      </c>
      <c r="D4237" s="21" t="b" cm="1">
        <f t="array" ref="D4237">A4237=_xlfn.AGGREGATE(14,6,$A$2:$A$4815/((YEAR(A4237)=YEAR($A$2:$A$4815))*(MONTH(A4237)=MONTH($A$2:$A$4815))),1)</f>
        <v>0</v>
      </c>
    </row>
    <row r="4238" spans="1:4" x14ac:dyDescent="0.35">
      <c r="A4238" s="68">
        <v>43824</v>
      </c>
      <c r="B4238">
        <v>3223.38</v>
      </c>
      <c r="C4238">
        <v>112.38</v>
      </c>
      <c r="D4238" s="21" t="b" cm="1">
        <f t="array" ref="D4238">A4238=_xlfn.AGGREGATE(14,6,$A$2:$A$4815/((YEAR(A4238)=YEAR($A$2:$A$4815))*(MONTH(A4238)=MONTH($A$2:$A$4815))),1)</f>
        <v>0</v>
      </c>
    </row>
    <row r="4239" spans="1:4" x14ac:dyDescent="0.35">
      <c r="A4239" s="68">
        <v>43825</v>
      </c>
      <c r="B4239">
        <v>3239.91</v>
      </c>
      <c r="C4239">
        <v>112.48</v>
      </c>
      <c r="D4239" s="21" t="b" cm="1">
        <f t="array" ref="D4239">A4239=_xlfn.AGGREGATE(14,6,$A$2:$A$4815/((YEAR(A4239)=YEAR($A$2:$A$4815))*(MONTH(A4239)=MONTH($A$2:$A$4815))),1)</f>
        <v>0</v>
      </c>
    </row>
    <row r="4240" spans="1:4" x14ac:dyDescent="0.35">
      <c r="A4240" s="68">
        <v>43826</v>
      </c>
      <c r="B4240">
        <v>3240.02</v>
      </c>
      <c r="C4240">
        <v>112.63</v>
      </c>
      <c r="D4240" s="21" t="b" cm="1">
        <f t="array" ref="D4240">A4240=_xlfn.AGGREGATE(14,6,$A$2:$A$4815/((YEAR(A4240)=YEAR($A$2:$A$4815))*(MONTH(A4240)=MONTH($A$2:$A$4815))),1)</f>
        <v>0</v>
      </c>
    </row>
    <row r="4241" spans="1:4" x14ac:dyDescent="0.35">
      <c r="A4241" s="68">
        <v>43829</v>
      </c>
      <c r="B4241">
        <v>3221.29</v>
      </c>
      <c r="C4241">
        <v>112.63</v>
      </c>
      <c r="D4241" s="21" t="b" cm="1">
        <f t="array" ref="D4241">A4241=_xlfn.AGGREGATE(14,6,$A$2:$A$4815/((YEAR(A4241)=YEAR($A$2:$A$4815))*(MONTH(A4241)=MONTH($A$2:$A$4815))),1)</f>
        <v>0</v>
      </c>
    </row>
    <row r="4242" spans="1:4" x14ac:dyDescent="0.35">
      <c r="A4242" s="68">
        <v>43830</v>
      </c>
      <c r="B4242">
        <v>3230.78</v>
      </c>
      <c r="C4242">
        <v>112.37</v>
      </c>
      <c r="D4242" s="21" t="b" cm="1">
        <f t="array" ref="D4242">A4242=_xlfn.AGGREGATE(14,6,$A$2:$A$4815/((YEAR(A4242)=YEAR($A$2:$A$4815))*(MONTH(A4242)=MONTH($A$2:$A$4815))),1)</f>
        <v>1</v>
      </c>
    </row>
    <row r="4243" spans="1:4" x14ac:dyDescent="0.35">
      <c r="A4243" s="68">
        <v>43831</v>
      </c>
      <c r="B4243">
        <v>3230.78</v>
      </c>
      <c r="C4243">
        <v>112.37</v>
      </c>
      <c r="D4243" s="21" t="b" cm="1">
        <f t="array" ref="D4243">A4243=_xlfn.AGGREGATE(14,6,$A$2:$A$4815/((YEAR(A4243)=YEAR($A$2:$A$4815))*(MONTH(A4243)=MONTH($A$2:$A$4815))),1)</f>
        <v>0</v>
      </c>
    </row>
    <row r="4244" spans="1:4" x14ac:dyDescent="0.35">
      <c r="A4244" s="68">
        <v>43832</v>
      </c>
      <c r="B4244">
        <v>3257.85</v>
      </c>
      <c r="C4244">
        <v>112.68</v>
      </c>
      <c r="D4244" s="21" t="b" cm="1">
        <f t="array" ref="D4244">A4244=_xlfn.AGGREGATE(14,6,$A$2:$A$4815/((YEAR(A4244)=YEAR($A$2:$A$4815))*(MONTH(A4244)=MONTH($A$2:$A$4815))),1)</f>
        <v>0</v>
      </c>
    </row>
    <row r="4245" spans="1:4" x14ac:dyDescent="0.35">
      <c r="A4245" s="68">
        <v>43833</v>
      </c>
      <c r="B4245">
        <v>3234.85</v>
      </c>
      <c r="C4245">
        <v>113.01</v>
      </c>
      <c r="D4245" s="21" t="b" cm="1">
        <f t="array" ref="D4245">A4245=_xlfn.AGGREGATE(14,6,$A$2:$A$4815/((YEAR(A4245)=YEAR($A$2:$A$4815))*(MONTH(A4245)=MONTH($A$2:$A$4815))),1)</f>
        <v>0</v>
      </c>
    </row>
    <row r="4246" spans="1:4" x14ac:dyDescent="0.35">
      <c r="A4246" s="68">
        <v>43836</v>
      </c>
      <c r="B4246">
        <v>3246.28</v>
      </c>
      <c r="C4246">
        <v>112.92</v>
      </c>
      <c r="D4246" s="21" t="b" cm="1">
        <f t="array" ref="D4246">A4246=_xlfn.AGGREGATE(14,6,$A$2:$A$4815/((YEAR(A4246)=YEAR($A$2:$A$4815))*(MONTH(A4246)=MONTH($A$2:$A$4815))),1)</f>
        <v>0</v>
      </c>
    </row>
    <row r="4247" spans="1:4" x14ac:dyDescent="0.35">
      <c r="A4247" s="68">
        <v>43837</v>
      </c>
      <c r="B4247">
        <v>3237.18</v>
      </c>
      <c r="C4247">
        <v>112.8</v>
      </c>
      <c r="D4247" s="21" t="b" cm="1">
        <f t="array" ref="D4247">A4247=_xlfn.AGGREGATE(14,6,$A$2:$A$4815/((YEAR(A4247)=YEAR($A$2:$A$4815))*(MONTH(A4247)=MONTH($A$2:$A$4815))),1)</f>
        <v>0</v>
      </c>
    </row>
    <row r="4248" spans="1:4" x14ac:dyDescent="0.35">
      <c r="A4248" s="68">
        <v>43838</v>
      </c>
      <c r="B4248">
        <v>3253.05</v>
      </c>
      <c r="C4248">
        <v>112.67</v>
      </c>
      <c r="D4248" s="21" t="b" cm="1">
        <f t="array" ref="D4248">A4248=_xlfn.AGGREGATE(14,6,$A$2:$A$4815/((YEAR(A4248)=YEAR($A$2:$A$4815))*(MONTH(A4248)=MONTH($A$2:$A$4815))),1)</f>
        <v>0</v>
      </c>
    </row>
    <row r="4249" spans="1:4" x14ac:dyDescent="0.35">
      <c r="A4249" s="68">
        <v>43839</v>
      </c>
      <c r="B4249">
        <v>3274.7</v>
      </c>
      <c r="C4249">
        <v>112.79</v>
      </c>
      <c r="D4249" s="21" t="b" cm="1">
        <f t="array" ref="D4249">A4249=_xlfn.AGGREGATE(14,6,$A$2:$A$4815/((YEAR(A4249)=YEAR($A$2:$A$4815))*(MONTH(A4249)=MONTH($A$2:$A$4815))),1)</f>
        <v>0</v>
      </c>
    </row>
    <row r="4250" spans="1:4" x14ac:dyDescent="0.35">
      <c r="A4250" s="68">
        <v>43840</v>
      </c>
      <c r="B4250">
        <v>3265.35</v>
      </c>
      <c r="C4250">
        <v>112.98</v>
      </c>
      <c r="D4250" s="21" t="b" cm="1">
        <f t="array" ref="D4250">A4250=_xlfn.AGGREGATE(14,6,$A$2:$A$4815/((YEAR(A4250)=YEAR($A$2:$A$4815))*(MONTH(A4250)=MONTH($A$2:$A$4815))),1)</f>
        <v>0</v>
      </c>
    </row>
    <row r="4251" spans="1:4" x14ac:dyDescent="0.35">
      <c r="A4251" s="68">
        <v>43843</v>
      </c>
      <c r="B4251">
        <v>3288.13</v>
      </c>
      <c r="C4251">
        <v>112.91</v>
      </c>
      <c r="D4251" s="21" t="b" cm="1">
        <f t="array" ref="D4251">A4251=_xlfn.AGGREGATE(14,6,$A$2:$A$4815/((YEAR(A4251)=YEAR($A$2:$A$4815))*(MONTH(A4251)=MONTH($A$2:$A$4815))),1)</f>
        <v>0</v>
      </c>
    </row>
    <row r="4252" spans="1:4" x14ac:dyDescent="0.35">
      <c r="A4252" s="68">
        <v>43844</v>
      </c>
      <c r="B4252">
        <v>3283.15</v>
      </c>
      <c r="C4252">
        <v>113.01</v>
      </c>
      <c r="D4252" s="21" t="b" cm="1">
        <f t="array" ref="D4252">A4252=_xlfn.AGGREGATE(14,6,$A$2:$A$4815/((YEAR(A4252)=YEAR($A$2:$A$4815))*(MONTH(A4252)=MONTH($A$2:$A$4815))),1)</f>
        <v>0</v>
      </c>
    </row>
    <row r="4253" spans="1:4" x14ac:dyDescent="0.35">
      <c r="A4253" s="68">
        <v>43845</v>
      </c>
      <c r="B4253">
        <v>3289.29</v>
      </c>
      <c r="C4253">
        <v>113.18</v>
      </c>
      <c r="D4253" s="21" t="b" cm="1">
        <f t="array" ref="D4253">A4253=_xlfn.AGGREGATE(14,6,$A$2:$A$4815/((YEAR(A4253)=YEAR($A$2:$A$4815))*(MONTH(A4253)=MONTH($A$2:$A$4815))),1)</f>
        <v>0</v>
      </c>
    </row>
    <row r="4254" spans="1:4" x14ac:dyDescent="0.35">
      <c r="A4254" s="68">
        <v>43846</v>
      </c>
      <c r="B4254">
        <v>3316.81</v>
      </c>
      <c r="C4254">
        <v>113.18</v>
      </c>
      <c r="D4254" s="21" t="b" cm="1">
        <f t="array" ref="D4254">A4254=_xlfn.AGGREGATE(14,6,$A$2:$A$4815/((YEAR(A4254)=YEAR($A$2:$A$4815))*(MONTH(A4254)=MONTH($A$2:$A$4815))),1)</f>
        <v>0</v>
      </c>
    </row>
    <row r="4255" spans="1:4" x14ac:dyDescent="0.35">
      <c r="A4255" s="68">
        <v>43847</v>
      </c>
      <c r="B4255">
        <v>3329.62</v>
      </c>
      <c r="C4255">
        <v>113.05</v>
      </c>
      <c r="D4255" s="21" t="b" cm="1">
        <f t="array" ref="D4255">A4255=_xlfn.AGGREGATE(14,6,$A$2:$A$4815/((YEAR(A4255)=YEAR($A$2:$A$4815))*(MONTH(A4255)=MONTH($A$2:$A$4815))),1)</f>
        <v>0</v>
      </c>
    </row>
    <row r="4256" spans="1:4" x14ac:dyDescent="0.35">
      <c r="A4256" s="68">
        <v>43850</v>
      </c>
      <c r="B4256">
        <v>3329.62</v>
      </c>
      <c r="C4256">
        <v>113.05</v>
      </c>
      <c r="D4256" s="21" t="b" cm="1">
        <f t="array" ref="D4256">A4256=_xlfn.AGGREGATE(14,6,$A$2:$A$4815/((YEAR(A4256)=YEAR($A$2:$A$4815))*(MONTH(A4256)=MONTH($A$2:$A$4815))),1)</f>
        <v>0</v>
      </c>
    </row>
    <row r="4257" spans="1:4" x14ac:dyDescent="0.35">
      <c r="A4257" s="68">
        <v>43851</v>
      </c>
      <c r="B4257">
        <v>3320.79</v>
      </c>
      <c r="C4257">
        <v>113.37</v>
      </c>
      <c r="D4257" s="21" t="b" cm="1">
        <f t="array" ref="D4257">A4257=_xlfn.AGGREGATE(14,6,$A$2:$A$4815/((YEAR(A4257)=YEAR($A$2:$A$4815))*(MONTH(A4257)=MONTH($A$2:$A$4815))),1)</f>
        <v>0</v>
      </c>
    </row>
    <row r="4258" spans="1:4" x14ac:dyDescent="0.35">
      <c r="A4258" s="68">
        <v>43852</v>
      </c>
      <c r="B4258">
        <v>3321.75</v>
      </c>
      <c r="C4258">
        <v>113.43</v>
      </c>
      <c r="D4258" s="21" t="b" cm="1">
        <f t="array" ref="D4258">A4258=_xlfn.AGGREGATE(14,6,$A$2:$A$4815/((YEAR(A4258)=YEAR($A$2:$A$4815))*(MONTH(A4258)=MONTH($A$2:$A$4815))),1)</f>
        <v>0</v>
      </c>
    </row>
    <row r="4259" spans="1:4" x14ac:dyDescent="0.35">
      <c r="A4259" s="68">
        <v>43853</v>
      </c>
      <c r="B4259">
        <v>3325.54</v>
      </c>
      <c r="C4259">
        <v>113.58</v>
      </c>
      <c r="D4259" s="21" t="b" cm="1">
        <f t="array" ref="D4259">A4259=_xlfn.AGGREGATE(14,6,$A$2:$A$4815/((YEAR(A4259)=YEAR($A$2:$A$4815))*(MONTH(A4259)=MONTH($A$2:$A$4815))),1)</f>
        <v>0</v>
      </c>
    </row>
    <row r="4260" spans="1:4" x14ac:dyDescent="0.35">
      <c r="A4260" s="68">
        <v>43854</v>
      </c>
      <c r="B4260">
        <v>3295.47</v>
      </c>
      <c r="C4260">
        <v>113.79</v>
      </c>
      <c r="D4260" s="21" t="b" cm="1">
        <f t="array" ref="D4260">A4260=_xlfn.AGGREGATE(14,6,$A$2:$A$4815/((YEAR(A4260)=YEAR($A$2:$A$4815))*(MONTH(A4260)=MONTH($A$2:$A$4815))),1)</f>
        <v>0</v>
      </c>
    </row>
    <row r="4261" spans="1:4" x14ac:dyDescent="0.35">
      <c r="A4261" s="68">
        <v>43857</v>
      </c>
      <c r="B4261">
        <v>3243.63</v>
      </c>
      <c r="C4261">
        <v>114.14</v>
      </c>
      <c r="D4261" s="21" t="b" cm="1">
        <f t="array" ref="D4261">A4261=_xlfn.AGGREGATE(14,6,$A$2:$A$4815/((YEAR(A4261)=YEAR($A$2:$A$4815))*(MONTH(A4261)=MONTH($A$2:$A$4815))),1)</f>
        <v>0</v>
      </c>
    </row>
    <row r="4262" spans="1:4" x14ac:dyDescent="0.35">
      <c r="A4262" s="68">
        <v>43858</v>
      </c>
      <c r="B4262">
        <v>3276.24</v>
      </c>
      <c r="C4262">
        <v>114.04</v>
      </c>
      <c r="D4262" s="21" t="b" cm="1">
        <f t="array" ref="D4262">A4262=_xlfn.AGGREGATE(14,6,$A$2:$A$4815/((YEAR(A4262)=YEAR($A$2:$A$4815))*(MONTH(A4262)=MONTH($A$2:$A$4815))),1)</f>
        <v>0</v>
      </c>
    </row>
    <row r="4263" spans="1:4" x14ac:dyDescent="0.35">
      <c r="A4263" s="68">
        <v>43859</v>
      </c>
      <c r="B4263">
        <v>3273.4</v>
      </c>
      <c r="C4263">
        <v>114.3</v>
      </c>
      <c r="D4263" s="21" t="b" cm="1">
        <f t="array" ref="D4263">A4263=_xlfn.AGGREGATE(14,6,$A$2:$A$4815/((YEAR(A4263)=YEAR($A$2:$A$4815))*(MONTH(A4263)=MONTH($A$2:$A$4815))),1)</f>
        <v>0</v>
      </c>
    </row>
    <row r="4264" spans="1:4" x14ac:dyDescent="0.35">
      <c r="A4264" s="68">
        <v>43860</v>
      </c>
      <c r="B4264">
        <v>3283.66</v>
      </c>
      <c r="C4264">
        <v>114.31</v>
      </c>
      <c r="D4264" s="21" t="b" cm="1">
        <f t="array" ref="D4264">A4264=_xlfn.AGGREGATE(14,6,$A$2:$A$4815/((YEAR(A4264)=YEAR($A$2:$A$4815))*(MONTH(A4264)=MONTH($A$2:$A$4815))),1)</f>
        <v>0</v>
      </c>
    </row>
    <row r="4265" spans="1:4" x14ac:dyDescent="0.35">
      <c r="A4265" s="68">
        <v>43861</v>
      </c>
      <c r="B4265">
        <v>3225.52</v>
      </c>
      <c r="C4265">
        <v>114.65</v>
      </c>
      <c r="D4265" s="21" t="b" cm="1">
        <f t="array" ref="D4265">A4265=_xlfn.AGGREGATE(14,6,$A$2:$A$4815/((YEAR(A4265)=YEAR($A$2:$A$4815))*(MONTH(A4265)=MONTH($A$2:$A$4815))),1)</f>
        <v>1</v>
      </c>
    </row>
    <row r="4266" spans="1:4" x14ac:dyDescent="0.35">
      <c r="A4266" s="68">
        <v>43864</v>
      </c>
      <c r="B4266">
        <v>3248.92</v>
      </c>
      <c r="C4266">
        <v>114.37</v>
      </c>
      <c r="D4266" s="21" t="b" cm="1">
        <f t="array" ref="D4266">A4266=_xlfn.AGGREGATE(14,6,$A$2:$A$4815/((YEAR(A4266)=YEAR($A$2:$A$4815))*(MONTH(A4266)=MONTH($A$2:$A$4815))),1)</f>
        <v>0</v>
      </c>
    </row>
    <row r="4267" spans="1:4" x14ac:dyDescent="0.35">
      <c r="A4267" s="68">
        <v>43865</v>
      </c>
      <c r="B4267">
        <v>3297.59</v>
      </c>
      <c r="C4267">
        <v>113.99</v>
      </c>
      <c r="D4267" s="21" t="b" cm="1">
        <f t="array" ref="D4267">A4267=_xlfn.AGGREGATE(14,6,$A$2:$A$4815/((YEAR(A4267)=YEAR($A$2:$A$4815))*(MONTH(A4267)=MONTH($A$2:$A$4815))),1)</f>
        <v>0</v>
      </c>
    </row>
    <row r="4268" spans="1:4" x14ac:dyDescent="0.35">
      <c r="A4268" s="68">
        <v>43866</v>
      </c>
      <c r="B4268">
        <v>3334.69</v>
      </c>
      <c r="C4268">
        <v>113.82</v>
      </c>
      <c r="D4268" s="21" t="b" cm="1">
        <f t="array" ref="D4268">A4268=_xlfn.AGGREGATE(14,6,$A$2:$A$4815/((YEAR(A4268)=YEAR($A$2:$A$4815))*(MONTH(A4268)=MONTH($A$2:$A$4815))),1)</f>
        <v>0</v>
      </c>
    </row>
    <row r="4269" spans="1:4" x14ac:dyDescent="0.35">
      <c r="A4269" s="68">
        <v>43867</v>
      </c>
      <c r="B4269">
        <v>3345.78</v>
      </c>
      <c r="C4269">
        <v>113.89</v>
      </c>
      <c r="D4269" s="21" t="b" cm="1">
        <f t="array" ref="D4269">A4269=_xlfn.AGGREGATE(14,6,$A$2:$A$4815/((YEAR(A4269)=YEAR($A$2:$A$4815))*(MONTH(A4269)=MONTH($A$2:$A$4815))),1)</f>
        <v>0</v>
      </c>
    </row>
    <row r="4270" spans="1:4" x14ac:dyDescent="0.35">
      <c r="A4270" s="68">
        <v>43868</v>
      </c>
      <c r="B4270">
        <v>3327.71</v>
      </c>
      <c r="C4270">
        <v>114.22</v>
      </c>
      <c r="D4270" s="21" t="b" cm="1">
        <f t="array" ref="D4270">A4270=_xlfn.AGGREGATE(14,6,$A$2:$A$4815/((YEAR(A4270)=YEAR($A$2:$A$4815))*(MONTH(A4270)=MONTH($A$2:$A$4815))),1)</f>
        <v>0</v>
      </c>
    </row>
    <row r="4271" spans="1:4" x14ac:dyDescent="0.35">
      <c r="A4271" s="68">
        <v>43871</v>
      </c>
      <c r="B4271">
        <v>3352.09</v>
      </c>
      <c r="C4271">
        <v>114.35</v>
      </c>
      <c r="D4271" s="21" t="b" cm="1">
        <f t="array" ref="D4271">A4271=_xlfn.AGGREGATE(14,6,$A$2:$A$4815/((YEAR(A4271)=YEAR($A$2:$A$4815))*(MONTH(A4271)=MONTH($A$2:$A$4815))),1)</f>
        <v>0</v>
      </c>
    </row>
    <row r="4272" spans="1:4" x14ac:dyDescent="0.35">
      <c r="A4272" s="68">
        <v>43872</v>
      </c>
      <c r="B4272">
        <v>3357.75</v>
      </c>
      <c r="C4272">
        <v>114.21</v>
      </c>
      <c r="D4272" s="21" t="b" cm="1">
        <f t="array" ref="D4272">A4272=_xlfn.AGGREGATE(14,6,$A$2:$A$4815/((YEAR(A4272)=YEAR($A$2:$A$4815))*(MONTH(A4272)=MONTH($A$2:$A$4815))),1)</f>
        <v>0</v>
      </c>
    </row>
    <row r="4273" spans="1:4" x14ac:dyDescent="0.35">
      <c r="A4273" s="68">
        <v>43873</v>
      </c>
      <c r="B4273">
        <v>3379.45</v>
      </c>
      <c r="C4273">
        <v>114.09</v>
      </c>
      <c r="D4273" s="21" t="b" cm="1">
        <f t="array" ref="D4273">A4273=_xlfn.AGGREGATE(14,6,$A$2:$A$4815/((YEAR(A4273)=YEAR($A$2:$A$4815))*(MONTH(A4273)=MONTH($A$2:$A$4815))),1)</f>
        <v>0</v>
      </c>
    </row>
    <row r="4274" spans="1:4" x14ac:dyDescent="0.35">
      <c r="A4274" s="68">
        <v>43874</v>
      </c>
      <c r="B4274">
        <v>3373.94</v>
      </c>
      <c r="C4274">
        <v>114.17</v>
      </c>
      <c r="D4274" s="21" t="b" cm="1">
        <f t="array" ref="D4274">A4274=_xlfn.AGGREGATE(14,6,$A$2:$A$4815/((YEAR(A4274)=YEAR($A$2:$A$4815))*(MONTH(A4274)=MONTH($A$2:$A$4815))),1)</f>
        <v>0</v>
      </c>
    </row>
    <row r="4275" spans="1:4" x14ac:dyDescent="0.35">
      <c r="A4275" s="68">
        <v>43875</v>
      </c>
      <c r="B4275">
        <v>3380.16</v>
      </c>
      <c r="C4275">
        <v>114.29</v>
      </c>
      <c r="D4275" s="21" t="b" cm="1">
        <f t="array" ref="D4275">A4275=_xlfn.AGGREGATE(14,6,$A$2:$A$4815/((YEAR(A4275)=YEAR($A$2:$A$4815))*(MONTH(A4275)=MONTH($A$2:$A$4815))),1)</f>
        <v>0</v>
      </c>
    </row>
    <row r="4276" spans="1:4" x14ac:dyDescent="0.35">
      <c r="A4276" s="68">
        <v>43878</v>
      </c>
      <c r="B4276">
        <v>3380.16</v>
      </c>
      <c r="C4276">
        <v>114.29</v>
      </c>
      <c r="D4276" s="21" t="b" cm="1">
        <f t="array" ref="D4276">A4276=_xlfn.AGGREGATE(14,6,$A$2:$A$4815/((YEAR(A4276)=YEAR($A$2:$A$4815))*(MONTH(A4276)=MONTH($A$2:$A$4815))),1)</f>
        <v>0</v>
      </c>
    </row>
    <row r="4277" spans="1:4" x14ac:dyDescent="0.35">
      <c r="A4277" s="68">
        <v>43879</v>
      </c>
      <c r="B4277">
        <v>3370.29</v>
      </c>
      <c r="C4277">
        <v>114.44</v>
      </c>
      <c r="D4277" s="21" t="b" cm="1">
        <f t="array" ref="D4277">A4277=_xlfn.AGGREGATE(14,6,$A$2:$A$4815/((YEAR(A4277)=YEAR($A$2:$A$4815))*(MONTH(A4277)=MONTH($A$2:$A$4815))),1)</f>
        <v>0</v>
      </c>
    </row>
    <row r="4278" spans="1:4" x14ac:dyDescent="0.35">
      <c r="A4278" s="68">
        <v>43880</v>
      </c>
      <c r="B4278">
        <v>3386.15</v>
      </c>
      <c r="C4278">
        <v>114.41</v>
      </c>
      <c r="D4278" s="21" t="b" cm="1">
        <f t="array" ref="D4278">A4278=_xlfn.AGGREGATE(14,6,$A$2:$A$4815/((YEAR(A4278)=YEAR($A$2:$A$4815))*(MONTH(A4278)=MONTH($A$2:$A$4815))),1)</f>
        <v>0</v>
      </c>
    </row>
    <row r="4279" spans="1:4" x14ac:dyDescent="0.35">
      <c r="A4279" s="68">
        <v>43881</v>
      </c>
      <c r="B4279">
        <v>3373.23</v>
      </c>
      <c r="C4279">
        <v>114.67</v>
      </c>
      <c r="D4279" s="21" t="b" cm="1">
        <f t="array" ref="D4279">A4279=_xlfn.AGGREGATE(14,6,$A$2:$A$4815/((YEAR(A4279)=YEAR($A$2:$A$4815))*(MONTH(A4279)=MONTH($A$2:$A$4815))),1)</f>
        <v>0</v>
      </c>
    </row>
    <row r="4280" spans="1:4" x14ac:dyDescent="0.35">
      <c r="A4280" s="68">
        <v>43882</v>
      </c>
      <c r="B4280">
        <v>3337.75</v>
      </c>
      <c r="C4280">
        <v>114.9</v>
      </c>
      <c r="D4280" s="21" t="b" cm="1">
        <f t="array" ref="D4280">A4280=_xlfn.AGGREGATE(14,6,$A$2:$A$4815/((YEAR(A4280)=YEAR($A$2:$A$4815))*(MONTH(A4280)=MONTH($A$2:$A$4815))),1)</f>
        <v>0</v>
      </c>
    </row>
    <row r="4281" spans="1:4" x14ac:dyDescent="0.35">
      <c r="A4281" s="68">
        <v>43885</v>
      </c>
      <c r="B4281">
        <v>3225.89</v>
      </c>
      <c r="C4281">
        <v>115.27</v>
      </c>
      <c r="D4281" s="21" t="b" cm="1">
        <f t="array" ref="D4281">A4281=_xlfn.AGGREGATE(14,6,$A$2:$A$4815/((YEAR(A4281)=YEAR($A$2:$A$4815))*(MONTH(A4281)=MONTH($A$2:$A$4815))),1)</f>
        <v>0</v>
      </c>
    </row>
    <row r="4282" spans="1:4" x14ac:dyDescent="0.35">
      <c r="A4282" s="68">
        <v>43886</v>
      </c>
      <c r="B4282">
        <v>3128.21</v>
      </c>
      <c r="C4282">
        <v>115.47</v>
      </c>
      <c r="D4282" s="21" t="b" cm="1">
        <f t="array" ref="D4282">A4282=_xlfn.AGGREGATE(14,6,$A$2:$A$4815/((YEAR(A4282)=YEAR($A$2:$A$4815))*(MONTH(A4282)=MONTH($A$2:$A$4815))),1)</f>
        <v>0</v>
      </c>
    </row>
    <row r="4283" spans="1:4" x14ac:dyDescent="0.35">
      <c r="A4283" s="68">
        <v>43887</v>
      </c>
      <c r="B4283">
        <v>3116.39</v>
      </c>
      <c r="C4283">
        <v>115.35</v>
      </c>
      <c r="D4283" s="21" t="b" cm="1">
        <f t="array" ref="D4283">A4283=_xlfn.AGGREGATE(14,6,$A$2:$A$4815/((YEAR(A4283)=YEAR($A$2:$A$4815))*(MONTH(A4283)=MONTH($A$2:$A$4815))),1)</f>
        <v>0</v>
      </c>
    </row>
    <row r="4284" spans="1:4" x14ac:dyDescent="0.35">
      <c r="A4284" s="68">
        <v>43888</v>
      </c>
      <c r="B4284">
        <v>2978.76</v>
      </c>
      <c r="C4284">
        <v>115.37</v>
      </c>
      <c r="D4284" s="21" t="b" cm="1">
        <f t="array" ref="D4284">A4284=_xlfn.AGGREGATE(14,6,$A$2:$A$4815/((YEAR(A4284)=YEAR($A$2:$A$4815))*(MONTH(A4284)=MONTH($A$2:$A$4815))),1)</f>
        <v>0</v>
      </c>
    </row>
    <row r="4285" spans="1:4" x14ac:dyDescent="0.35">
      <c r="A4285" s="68">
        <v>43889</v>
      </c>
      <c r="B4285">
        <v>2954.22</v>
      </c>
      <c r="C4285">
        <v>116.22</v>
      </c>
      <c r="D4285" s="21" t="b" cm="1">
        <f t="array" ref="D4285">A4285=_xlfn.AGGREGATE(14,6,$A$2:$A$4815/((YEAR(A4285)=YEAR($A$2:$A$4815))*(MONTH(A4285)=MONTH($A$2:$A$4815))),1)</f>
        <v>1</v>
      </c>
    </row>
    <row r="4286" spans="1:4" x14ac:dyDescent="0.35">
      <c r="A4286" s="68">
        <v>43892</v>
      </c>
      <c r="B4286">
        <v>3090.23</v>
      </c>
      <c r="C4286">
        <v>115.94</v>
      </c>
      <c r="D4286" s="21" t="b" cm="1">
        <f t="array" ref="D4286">A4286=_xlfn.AGGREGATE(14,6,$A$2:$A$4815/((YEAR(A4286)=YEAR($A$2:$A$4815))*(MONTH(A4286)=MONTH($A$2:$A$4815))),1)</f>
        <v>0</v>
      </c>
    </row>
    <row r="4287" spans="1:4" x14ac:dyDescent="0.35">
      <c r="A4287" s="68">
        <v>43893</v>
      </c>
      <c r="B4287">
        <v>3003.37</v>
      </c>
      <c r="C4287">
        <v>116.73</v>
      </c>
      <c r="D4287" s="21" t="b" cm="1">
        <f t="array" ref="D4287">A4287=_xlfn.AGGREGATE(14,6,$A$2:$A$4815/((YEAR(A4287)=YEAR($A$2:$A$4815))*(MONTH(A4287)=MONTH($A$2:$A$4815))),1)</f>
        <v>0</v>
      </c>
    </row>
    <row r="4288" spans="1:4" x14ac:dyDescent="0.35">
      <c r="A4288" s="68">
        <v>43894</v>
      </c>
      <c r="B4288">
        <v>3130.12</v>
      </c>
      <c r="C4288">
        <v>116.64</v>
      </c>
      <c r="D4288" s="21" t="b" cm="1">
        <f t="array" ref="D4288">A4288=_xlfn.AGGREGATE(14,6,$A$2:$A$4815/((YEAR(A4288)=YEAR($A$2:$A$4815))*(MONTH(A4288)=MONTH($A$2:$A$4815))),1)</f>
        <v>0</v>
      </c>
    </row>
    <row r="4289" spans="1:4" x14ac:dyDescent="0.35">
      <c r="A4289" s="68">
        <v>43895</v>
      </c>
      <c r="B4289">
        <v>3023.94</v>
      </c>
      <c r="C4289">
        <v>117</v>
      </c>
      <c r="D4289" s="21" t="b" cm="1">
        <f t="array" ref="D4289">A4289=_xlfn.AGGREGATE(14,6,$A$2:$A$4815/((YEAR(A4289)=YEAR($A$2:$A$4815))*(MONTH(A4289)=MONTH($A$2:$A$4815))),1)</f>
        <v>0</v>
      </c>
    </row>
    <row r="4290" spans="1:4" x14ac:dyDescent="0.35">
      <c r="A4290" s="68">
        <v>43896</v>
      </c>
      <c r="B4290">
        <v>2972.37</v>
      </c>
      <c r="C4290">
        <v>117.86</v>
      </c>
      <c r="D4290" s="21" t="b" cm="1">
        <f t="array" ref="D4290">A4290=_xlfn.AGGREGATE(14,6,$A$2:$A$4815/((YEAR(A4290)=YEAR($A$2:$A$4815))*(MONTH(A4290)=MONTH($A$2:$A$4815))),1)</f>
        <v>0</v>
      </c>
    </row>
    <row r="4291" spans="1:4" x14ac:dyDescent="0.35">
      <c r="A4291" s="68">
        <v>43899</v>
      </c>
      <c r="B4291">
        <v>2746.56</v>
      </c>
      <c r="C4291">
        <v>117.71</v>
      </c>
      <c r="D4291" s="21" t="b" cm="1">
        <f t="array" ref="D4291">A4291=_xlfn.AGGREGATE(14,6,$A$2:$A$4815/((YEAR(A4291)=YEAR($A$2:$A$4815))*(MONTH(A4291)=MONTH($A$2:$A$4815))),1)</f>
        <v>0</v>
      </c>
    </row>
    <row r="4292" spans="1:4" x14ac:dyDescent="0.35">
      <c r="A4292" s="68">
        <v>43900</v>
      </c>
      <c r="B4292">
        <v>2882.23</v>
      </c>
      <c r="C4292">
        <v>116.38</v>
      </c>
      <c r="D4292" s="21" t="b" cm="1">
        <f t="array" ref="D4292">A4292=_xlfn.AGGREGATE(14,6,$A$2:$A$4815/((YEAR(A4292)=YEAR($A$2:$A$4815))*(MONTH(A4292)=MONTH($A$2:$A$4815))),1)</f>
        <v>0</v>
      </c>
    </row>
    <row r="4293" spans="1:4" x14ac:dyDescent="0.35">
      <c r="A4293" s="68">
        <v>43901</v>
      </c>
      <c r="B4293">
        <v>2741.38</v>
      </c>
      <c r="C4293">
        <v>114.72</v>
      </c>
      <c r="D4293" s="21" t="b" cm="1">
        <f t="array" ref="D4293">A4293=_xlfn.AGGREGATE(14,6,$A$2:$A$4815/((YEAR(A4293)=YEAR($A$2:$A$4815))*(MONTH(A4293)=MONTH($A$2:$A$4815))),1)</f>
        <v>0</v>
      </c>
    </row>
    <row r="4294" spans="1:4" x14ac:dyDescent="0.35">
      <c r="A4294" s="68">
        <v>43902</v>
      </c>
      <c r="B4294">
        <v>2480.64</v>
      </c>
      <c r="C4294">
        <v>110.13</v>
      </c>
      <c r="D4294" s="21" t="b" cm="1">
        <f t="array" ref="D4294">A4294=_xlfn.AGGREGATE(14,6,$A$2:$A$4815/((YEAR(A4294)=YEAR($A$2:$A$4815))*(MONTH(A4294)=MONTH($A$2:$A$4815))),1)</f>
        <v>0</v>
      </c>
    </row>
    <row r="4295" spans="1:4" x14ac:dyDescent="0.35">
      <c r="A4295" s="68">
        <v>43903</v>
      </c>
      <c r="B4295">
        <v>2711.02</v>
      </c>
      <c r="C4295">
        <v>111.86</v>
      </c>
      <c r="D4295" s="21" t="b" cm="1">
        <f t="array" ref="D4295">A4295=_xlfn.AGGREGATE(14,6,$A$2:$A$4815/((YEAR(A4295)=YEAR($A$2:$A$4815))*(MONTH(A4295)=MONTH($A$2:$A$4815))),1)</f>
        <v>0</v>
      </c>
    </row>
    <row r="4296" spans="1:4" x14ac:dyDescent="0.35">
      <c r="A4296" s="68">
        <v>43906</v>
      </c>
      <c r="B4296">
        <v>2386.13</v>
      </c>
      <c r="C4296">
        <v>113.73</v>
      </c>
      <c r="D4296" s="21" t="b" cm="1">
        <f t="array" ref="D4296">A4296=_xlfn.AGGREGATE(14,6,$A$2:$A$4815/((YEAR(A4296)=YEAR($A$2:$A$4815))*(MONTH(A4296)=MONTH($A$2:$A$4815))),1)</f>
        <v>0</v>
      </c>
    </row>
    <row r="4297" spans="1:4" x14ac:dyDescent="0.35">
      <c r="A4297" s="68">
        <v>43907</v>
      </c>
      <c r="B4297">
        <v>2529.19</v>
      </c>
      <c r="C4297">
        <v>110.79</v>
      </c>
      <c r="D4297" s="21" t="b" cm="1">
        <f t="array" ref="D4297">A4297=_xlfn.AGGREGATE(14,6,$A$2:$A$4815/((YEAR(A4297)=YEAR($A$2:$A$4815))*(MONTH(A4297)=MONTH($A$2:$A$4815))),1)</f>
        <v>0</v>
      </c>
    </row>
    <row r="4298" spans="1:4" x14ac:dyDescent="0.35">
      <c r="A4298" s="68">
        <v>43908</v>
      </c>
      <c r="B4298">
        <v>2398.1</v>
      </c>
      <c r="C4298">
        <v>106.57</v>
      </c>
      <c r="D4298" s="21" t="b" cm="1">
        <f t="array" ref="D4298">A4298=_xlfn.AGGREGATE(14,6,$A$2:$A$4815/((YEAR(A4298)=YEAR($A$2:$A$4815))*(MONTH(A4298)=MONTH($A$2:$A$4815))),1)</f>
        <v>0</v>
      </c>
    </row>
    <row r="4299" spans="1:4" x14ac:dyDescent="0.35">
      <c r="A4299" s="68">
        <v>43909</v>
      </c>
      <c r="B4299">
        <v>2409.39</v>
      </c>
      <c r="C4299">
        <v>108.95</v>
      </c>
      <c r="D4299" s="21" t="b" cm="1">
        <f t="array" ref="D4299">A4299=_xlfn.AGGREGATE(14,6,$A$2:$A$4815/((YEAR(A4299)=YEAR($A$2:$A$4815))*(MONTH(A4299)=MONTH($A$2:$A$4815))),1)</f>
        <v>0</v>
      </c>
    </row>
    <row r="4300" spans="1:4" x14ac:dyDescent="0.35">
      <c r="A4300" s="68">
        <v>43910</v>
      </c>
      <c r="B4300">
        <v>2304.92</v>
      </c>
      <c r="C4300">
        <v>110.03</v>
      </c>
      <c r="D4300" s="21" t="b" cm="1">
        <f t="array" ref="D4300">A4300=_xlfn.AGGREGATE(14,6,$A$2:$A$4815/((YEAR(A4300)=YEAR($A$2:$A$4815))*(MONTH(A4300)=MONTH($A$2:$A$4815))),1)</f>
        <v>0</v>
      </c>
    </row>
    <row r="4301" spans="1:4" x14ac:dyDescent="0.35">
      <c r="A4301" s="68">
        <v>43913</v>
      </c>
      <c r="B4301">
        <v>2237.4</v>
      </c>
      <c r="C4301">
        <v>112.64</v>
      </c>
      <c r="D4301" s="21" t="b" cm="1">
        <f t="array" ref="D4301">A4301=_xlfn.AGGREGATE(14,6,$A$2:$A$4815/((YEAR(A4301)=YEAR($A$2:$A$4815))*(MONTH(A4301)=MONTH($A$2:$A$4815))),1)</f>
        <v>0</v>
      </c>
    </row>
    <row r="4302" spans="1:4" x14ac:dyDescent="0.35">
      <c r="A4302" s="68">
        <v>43914</v>
      </c>
      <c r="B4302">
        <v>2447.33</v>
      </c>
      <c r="C4302">
        <v>113.57</v>
      </c>
      <c r="D4302" s="21" t="b" cm="1">
        <f t="array" ref="D4302">A4302=_xlfn.AGGREGATE(14,6,$A$2:$A$4815/((YEAR(A4302)=YEAR($A$2:$A$4815))*(MONTH(A4302)=MONTH($A$2:$A$4815))),1)</f>
        <v>0</v>
      </c>
    </row>
    <row r="4303" spans="1:4" x14ac:dyDescent="0.35">
      <c r="A4303" s="68">
        <v>43915</v>
      </c>
      <c r="B4303">
        <v>2475.56</v>
      </c>
      <c r="C4303">
        <v>114.73</v>
      </c>
      <c r="D4303" s="21" t="b" cm="1">
        <f t="array" ref="D4303">A4303=_xlfn.AGGREGATE(14,6,$A$2:$A$4815/((YEAR(A4303)=YEAR($A$2:$A$4815))*(MONTH(A4303)=MONTH($A$2:$A$4815))),1)</f>
        <v>0</v>
      </c>
    </row>
    <row r="4304" spans="1:4" x14ac:dyDescent="0.35">
      <c r="A4304" s="68">
        <v>43916</v>
      </c>
      <c r="B4304">
        <v>2630.07</v>
      </c>
      <c r="C4304">
        <v>115.08</v>
      </c>
      <c r="D4304" s="21" t="b" cm="1">
        <f t="array" ref="D4304">A4304=_xlfn.AGGREGATE(14,6,$A$2:$A$4815/((YEAR(A4304)=YEAR($A$2:$A$4815))*(MONTH(A4304)=MONTH($A$2:$A$4815))),1)</f>
        <v>0</v>
      </c>
    </row>
    <row r="4305" spans="1:4" x14ac:dyDescent="0.35">
      <c r="A4305" s="68">
        <v>43917</v>
      </c>
      <c r="B4305">
        <v>2541.4699999999998</v>
      </c>
      <c r="C4305">
        <v>115.57</v>
      </c>
      <c r="D4305" s="21" t="b" cm="1">
        <f t="array" ref="D4305">A4305=_xlfn.AGGREGATE(14,6,$A$2:$A$4815/((YEAR(A4305)=YEAR($A$2:$A$4815))*(MONTH(A4305)=MONTH($A$2:$A$4815))),1)</f>
        <v>0</v>
      </c>
    </row>
    <row r="4306" spans="1:4" x14ac:dyDescent="0.35">
      <c r="A4306" s="68">
        <v>43920</v>
      </c>
      <c r="B4306">
        <v>2626.65</v>
      </c>
      <c r="C4306">
        <v>115.68</v>
      </c>
      <c r="D4306" s="21" t="b" cm="1">
        <f t="array" ref="D4306">A4306=_xlfn.AGGREGATE(14,6,$A$2:$A$4815/((YEAR(A4306)=YEAR($A$2:$A$4815))*(MONTH(A4306)=MONTH($A$2:$A$4815))),1)</f>
        <v>0</v>
      </c>
    </row>
    <row r="4307" spans="1:4" x14ac:dyDescent="0.35">
      <c r="A4307" s="68">
        <v>43921</v>
      </c>
      <c r="B4307">
        <v>2584.59</v>
      </c>
      <c r="C4307">
        <v>115.37</v>
      </c>
      <c r="D4307" s="21" t="b" cm="1">
        <f t="array" ref="D4307">A4307=_xlfn.AGGREGATE(14,6,$A$2:$A$4815/((YEAR(A4307)=YEAR($A$2:$A$4815))*(MONTH(A4307)=MONTH($A$2:$A$4815))),1)</f>
        <v>1</v>
      </c>
    </row>
    <row r="4308" spans="1:4" x14ac:dyDescent="0.35">
      <c r="A4308" s="68">
        <v>43922</v>
      </c>
      <c r="B4308">
        <v>2470.5</v>
      </c>
      <c r="C4308">
        <v>114.73</v>
      </c>
      <c r="D4308" s="21" t="b" cm="1">
        <f t="array" ref="D4308">A4308=_xlfn.AGGREGATE(14,6,$A$2:$A$4815/((YEAR(A4308)=YEAR($A$2:$A$4815))*(MONTH(A4308)=MONTH($A$2:$A$4815))),1)</f>
        <v>0</v>
      </c>
    </row>
    <row r="4309" spans="1:4" x14ac:dyDescent="0.35">
      <c r="A4309" s="68">
        <v>43923</v>
      </c>
      <c r="B4309">
        <v>2526.9</v>
      </c>
      <c r="C4309">
        <v>114.9</v>
      </c>
      <c r="D4309" s="21" t="b" cm="1">
        <f t="array" ref="D4309">A4309=_xlfn.AGGREGATE(14,6,$A$2:$A$4815/((YEAR(A4309)=YEAR($A$2:$A$4815))*(MONTH(A4309)=MONTH($A$2:$A$4815))),1)</f>
        <v>0</v>
      </c>
    </row>
    <row r="4310" spans="1:4" x14ac:dyDescent="0.35">
      <c r="A4310" s="68">
        <v>43924</v>
      </c>
      <c r="B4310">
        <v>2488.65</v>
      </c>
      <c r="C4310">
        <v>114.98</v>
      </c>
      <c r="D4310" s="21" t="b" cm="1">
        <f t="array" ref="D4310">A4310=_xlfn.AGGREGATE(14,6,$A$2:$A$4815/((YEAR(A4310)=YEAR($A$2:$A$4815))*(MONTH(A4310)=MONTH($A$2:$A$4815))),1)</f>
        <v>0</v>
      </c>
    </row>
    <row r="4311" spans="1:4" x14ac:dyDescent="0.35">
      <c r="A4311" s="68">
        <v>43927</v>
      </c>
      <c r="B4311">
        <v>2663.68</v>
      </c>
      <c r="C4311">
        <v>115.54</v>
      </c>
      <c r="D4311" s="21" t="b" cm="1">
        <f t="array" ref="D4311">A4311=_xlfn.AGGREGATE(14,6,$A$2:$A$4815/((YEAR(A4311)=YEAR($A$2:$A$4815))*(MONTH(A4311)=MONTH($A$2:$A$4815))),1)</f>
        <v>0</v>
      </c>
    </row>
    <row r="4312" spans="1:4" x14ac:dyDescent="0.35">
      <c r="A4312" s="68">
        <v>43928</v>
      </c>
      <c r="B4312">
        <v>2659.41</v>
      </c>
      <c r="C4312">
        <v>115.7</v>
      </c>
      <c r="D4312" s="21" t="b" cm="1">
        <f t="array" ref="D4312">A4312=_xlfn.AGGREGATE(14,6,$A$2:$A$4815/((YEAR(A4312)=YEAR($A$2:$A$4815))*(MONTH(A4312)=MONTH($A$2:$A$4815))),1)</f>
        <v>0</v>
      </c>
    </row>
    <row r="4313" spans="1:4" x14ac:dyDescent="0.35">
      <c r="A4313" s="68">
        <v>43929</v>
      </c>
      <c r="B4313">
        <v>2749.98</v>
      </c>
      <c r="C4313">
        <v>115.81</v>
      </c>
      <c r="D4313" s="21" t="b" cm="1">
        <f t="array" ref="D4313">A4313=_xlfn.AGGREGATE(14,6,$A$2:$A$4815/((YEAR(A4313)=YEAR($A$2:$A$4815))*(MONTH(A4313)=MONTH($A$2:$A$4815))),1)</f>
        <v>0</v>
      </c>
    </row>
    <row r="4314" spans="1:4" x14ac:dyDescent="0.35">
      <c r="A4314" s="68">
        <v>43930</v>
      </c>
      <c r="B4314">
        <v>2789.82</v>
      </c>
      <c r="C4314">
        <v>117.25</v>
      </c>
      <c r="D4314" s="21" t="b" cm="1">
        <f t="array" ref="D4314">A4314=_xlfn.AGGREGATE(14,6,$A$2:$A$4815/((YEAR(A4314)=YEAR($A$2:$A$4815))*(MONTH(A4314)=MONTH($A$2:$A$4815))),1)</f>
        <v>0</v>
      </c>
    </row>
    <row r="4315" spans="1:4" x14ac:dyDescent="0.35">
      <c r="A4315" s="68">
        <v>43931</v>
      </c>
      <c r="B4315">
        <v>2789.82</v>
      </c>
      <c r="C4315">
        <v>117.25</v>
      </c>
      <c r="D4315" s="21" t="b" cm="1">
        <f t="array" ref="D4315">A4315=_xlfn.AGGREGATE(14,6,$A$2:$A$4815/((YEAR(A4315)=YEAR($A$2:$A$4815))*(MONTH(A4315)=MONTH($A$2:$A$4815))),1)</f>
        <v>0</v>
      </c>
    </row>
    <row r="4316" spans="1:4" x14ac:dyDescent="0.35">
      <c r="A4316" s="68">
        <v>43934</v>
      </c>
      <c r="B4316">
        <v>2761.63</v>
      </c>
      <c r="C4316">
        <v>116.7</v>
      </c>
      <c r="D4316" s="21" t="b" cm="1">
        <f t="array" ref="D4316">A4316=_xlfn.AGGREGATE(14,6,$A$2:$A$4815/((YEAR(A4316)=YEAR($A$2:$A$4815))*(MONTH(A4316)=MONTH($A$2:$A$4815))),1)</f>
        <v>0</v>
      </c>
    </row>
    <row r="4317" spans="1:4" x14ac:dyDescent="0.35">
      <c r="A4317" s="68">
        <v>43935</v>
      </c>
      <c r="B4317">
        <v>2846.06</v>
      </c>
      <c r="C4317">
        <v>116.76</v>
      </c>
      <c r="D4317" s="21" t="b" cm="1">
        <f t="array" ref="D4317">A4317=_xlfn.AGGREGATE(14,6,$A$2:$A$4815/((YEAR(A4317)=YEAR($A$2:$A$4815))*(MONTH(A4317)=MONTH($A$2:$A$4815))),1)</f>
        <v>0</v>
      </c>
    </row>
    <row r="4318" spans="1:4" x14ac:dyDescent="0.35">
      <c r="A4318" s="68">
        <v>43936</v>
      </c>
      <c r="B4318">
        <v>2783.36</v>
      </c>
      <c r="C4318">
        <v>117.24</v>
      </c>
      <c r="D4318" s="21" t="b" cm="1">
        <f t="array" ref="D4318">A4318=_xlfn.AGGREGATE(14,6,$A$2:$A$4815/((YEAR(A4318)=YEAR($A$2:$A$4815))*(MONTH(A4318)=MONTH($A$2:$A$4815))),1)</f>
        <v>0</v>
      </c>
    </row>
    <row r="4319" spans="1:4" x14ac:dyDescent="0.35">
      <c r="A4319" s="68">
        <v>43937</v>
      </c>
      <c r="B4319">
        <v>2799.55</v>
      </c>
      <c r="C4319">
        <v>117.39</v>
      </c>
      <c r="D4319" s="21" t="b" cm="1">
        <f t="array" ref="D4319">A4319=_xlfn.AGGREGATE(14,6,$A$2:$A$4815/((YEAR(A4319)=YEAR($A$2:$A$4815))*(MONTH(A4319)=MONTH($A$2:$A$4815))),1)</f>
        <v>0</v>
      </c>
    </row>
    <row r="4320" spans="1:4" x14ac:dyDescent="0.35">
      <c r="A4320" s="68">
        <v>43938</v>
      </c>
      <c r="B4320">
        <v>2874.56</v>
      </c>
      <c r="C4320">
        <v>117.25</v>
      </c>
      <c r="D4320" s="21" t="b" cm="1">
        <f t="array" ref="D4320">A4320=_xlfn.AGGREGATE(14,6,$A$2:$A$4815/((YEAR(A4320)=YEAR($A$2:$A$4815))*(MONTH(A4320)=MONTH($A$2:$A$4815))),1)</f>
        <v>0</v>
      </c>
    </row>
    <row r="4321" spans="1:4" x14ac:dyDescent="0.35">
      <c r="A4321" s="68">
        <v>43941</v>
      </c>
      <c r="B4321">
        <v>2823.16</v>
      </c>
      <c r="C4321">
        <v>117.08</v>
      </c>
      <c r="D4321" s="21" t="b" cm="1">
        <f t="array" ref="D4321">A4321=_xlfn.AGGREGATE(14,6,$A$2:$A$4815/((YEAR(A4321)=YEAR($A$2:$A$4815))*(MONTH(A4321)=MONTH($A$2:$A$4815))),1)</f>
        <v>0</v>
      </c>
    </row>
    <row r="4322" spans="1:4" x14ac:dyDescent="0.35">
      <c r="A4322" s="68">
        <v>43942</v>
      </c>
      <c r="B4322">
        <v>2736.56</v>
      </c>
      <c r="C4322">
        <v>117.14</v>
      </c>
      <c r="D4322" s="21" t="b" cm="1">
        <f t="array" ref="D4322">A4322=_xlfn.AGGREGATE(14,6,$A$2:$A$4815/((YEAR(A4322)=YEAR($A$2:$A$4815))*(MONTH(A4322)=MONTH($A$2:$A$4815))),1)</f>
        <v>0</v>
      </c>
    </row>
    <row r="4323" spans="1:4" x14ac:dyDescent="0.35">
      <c r="A4323" s="68">
        <v>43943</v>
      </c>
      <c r="B4323">
        <v>2799.31</v>
      </c>
      <c r="C4323">
        <v>117.14</v>
      </c>
      <c r="D4323" s="21" t="b" cm="1">
        <f t="array" ref="D4323">A4323=_xlfn.AGGREGATE(14,6,$A$2:$A$4815/((YEAR(A4323)=YEAR($A$2:$A$4815))*(MONTH(A4323)=MONTH($A$2:$A$4815))),1)</f>
        <v>0</v>
      </c>
    </row>
    <row r="4324" spans="1:4" x14ac:dyDescent="0.35">
      <c r="A4324" s="68">
        <v>43944</v>
      </c>
      <c r="B4324">
        <v>2797.8</v>
      </c>
      <c r="C4324">
        <v>117.42</v>
      </c>
      <c r="D4324" s="21" t="b" cm="1">
        <f t="array" ref="D4324">A4324=_xlfn.AGGREGATE(14,6,$A$2:$A$4815/((YEAR(A4324)=YEAR($A$2:$A$4815))*(MONTH(A4324)=MONTH($A$2:$A$4815))),1)</f>
        <v>0</v>
      </c>
    </row>
    <row r="4325" spans="1:4" x14ac:dyDescent="0.35">
      <c r="A4325" s="68">
        <v>43945</v>
      </c>
      <c r="B4325">
        <v>2836.74</v>
      </c>
      <c r="C4325">
        <v>117.36</v>
      </c>
      <c r="D4325" s="21" t="b" cm="1">
        <f t="array" ref="D4325">A4325=_xlfn.AGGREGATE(14,6,$A$2:$A$4815/((YEAR(A4325)=YEAR($A$2:$A$4815))*(MONTH(A4325)=MONTH($A$2:$A$4815))),1)</f>
        <v>0</v>
      </c>
    </row>
    <row r="4326" spans="1:4" x14ac:dyDescent="0.35">
      <c r="A4326" s="68">
        <v>43948</v>
      </c>
      <c r="B4326">
        <v>2878.48</v>
      </c>
      <c r="C4326">
        <v>116.82</v>
      </c>
      <c r="D4326" s="21" t="b" cm="1">
        <f t="array" ref="D4326">A4326=_xlfn.AGGREGATE(14,6,$A$2:$A$4815/((YEAR(A4326)=YEAR($A$2:$A$4815))*(MONTH(A4326)=MONTH($A$2:$A$4815))),1)</f>
        <v>0</v>
      </c>
    </row>
    <row r="4327" spans="1:4" x14ac:dyDescent="0.35">
      <c r="A4327" s="68">
        <v>43949</v>
      </c>
      <c r="B4327">
        <v>2863.39</v>
      </c>
      <c r="C4327">
        <v>117.28</v>
      </c>
      <c r="D4327" s="21" t="b" cm="1">
        <f t="array" ref="D4327">A4327=_xlfn.AGGREGATE(14,6,$A$2:$A$4815/((YEAR(A4327)=YEAR($A$2:$A$4815))*(MONTH(A4327)=MONTH($A$2:$A$4815))),1)</f>
        <v>0</v>
      </c>
    </row>
    <row r="4328" spans="1:4" x14ac:dyDescent="0.35">
      <c r="A4328" s="68">
        <v>43950</v>
      </c>
      <c r="B4328">
        <v>2939.51</v>
      </c>
      <c r="C4328">
        <v>117.36</v>
      </c>
      <c r="D4328" s="21" t="b" cm="1">
        <f t="array" ref="D4328">A4328=_xlfn.AGGREGATE(14,6,$A$2:$A$4815/((YEAR(A4328)=YEAR($A$2:$A$4815))*(MONTH(A4328)=MONTH($A$2:$A$4815))),1)</f>
        <v>0</v>
      </c>
    </row>
    <row r="4329" spans="1:4" x14ac:dyDescent="0.35">
      <c r="A4329" s="68">
        <v>43951</v>
      </c>
      <c r="B4329">
        <v>2912.43</v>
      </c>
      <c r="C4329">
        <v>117.1</v>
      </c>
      <c r="D4329" s="21" t="b" cm="1">
        <f t="array" ref="D4329">A4329=_xlfn.AGGREGATE(14,6,$A$2:$A$4815/((YEAR(A4329)=YEAR($A$2:$A$4815))*(MONTH(A4329)=MONTH($A$2:$A$4815))),1)</f>
        <v>1</v>
      </c>
    </row>
    <row r="4330" spans="1:4" x14ac:dyDescent="0.35">
      <c r="A4330" s="68">
        <v>43952</v>
      </c>
      <c r="B4330">
        <v>2830.71</v>
      </c>
      <c r="C4330">
        <v>116.87</v>
      </c>
      <c r="D4330" s="21" t="b" cm="1">
        <f t="array" ref="D4330">A4330=_xlfn.AGGREGATE(14,6,$A$2:$A$4815/((YEAR(A4330)=YEAR($A$2:$A$4815))*(MONTH(A4330)=MONTH($A$2:$A$4815))),1)</f>
        <v>0</v>
      </c>
    </row>
    <row r="4331" spans="1:4" x14ac:dyDescent="0.35">
      <c r="A4331" s="68">
        <v>43955</v>
      </c>
      <c r="B4331">
        <v>2842.74</v>
      </c>
      <c r="C4331">
        <v>116.97</v>
      </c>
      <c r="D4331" s="21" t="b" cm="1">
        <f t="array" ref="D4331">A4331=_xlfn.AGGREGATE(14,6,$A$2:$A$4815/((YEAR(A4331)=YEAR($A$2:$A$4815))*(MONTH(A4331)=MONTH($A$2:$A$4815))),1)</f>
        <v>0</v>
      </c>
    </row>
    <row r="4332" spans="1:4" x14ac:dyDescent="0.35">
      <c r="A4332" s="68">
        <v>43956</v>
      </c>
      <c r="B4332">
        <v>2868.44</v>
      </c>
      <c r="C4332">
        <v>116.88</v>
      </c>
      <c r="D4332" s="21" t="b" cm="1">
        <f t="array" ref="D4332">A4332=_xlfn.AGGREGATE(14,6,$A$2:$A$4815/((YEAR(A4332)=YEAR($A$2:$A$4815))*(MONTH(A4332)=MONTH($A$2:$A$4815))),1)</f>
        <v>0</v>
      </c>
    </row>
    <row r="4333" spans="1:4" x14ac:dyDescent="0.35">
      <c r="A4333" s="68">
        <v>43957</v>
      </c>
      <c r="B4333">
        <v>2848.42</v>
      </c>
      <c r="C4333">
        <v>116.41</v>
      </c>
      <c r="D4333" s="21" t="b" cm="1">
        <f t="array" ref="D4333">A4333=_xlfn.AGGREGATE(14,6,$A$2:$A$4815/((YEAR(A4333)=YEAR($A$2:$A$4815))*(MONTH(A4333)=MONTH($A$2:$A$4815))),1)</f>
        <v>0</v>
      </c>
    </row>
    <row r="4334" spans="1:4" x14ac:dyDescent="0.35">
      <c r="A4334" s="68">
        <v>43958</v>
      </c>
      <c r="B4334">
        <v>2881.19</v>
      </c>
      <c r="C4334">
        <v>116.77</v>
      </c>
      <c r="D4334" s="21" t="b" cm="1">
        <f t="array" ref="D4334">A4334=_xlfn.AGGREGATE(14,6,$A$2:$A$4815/((YEAR(A4334)=YEAR($A$2:$A$4815))*(MONTH(A4334)=MONTH($A$2:$A$4815))),1)</f>
        <v>0</v>
      </c>
    </row>
    <row r="4335" spans="1:4" x14ac:dyDescent="0.35">
      <c r="A4335" s="68">
        <v>43959</v>
      </c>
      <c r="B4335">
        <v>2929.8</v>
      </c>
      <c r="C4335">
        <v>116.46</v>
      </c>
      <c r="D4335" s="21" t="b" cm="1">
        <f t="array" ref="D4335">A4335=_xlfn.AGGREGATE(14,6,$A$2:$A$4815/((YEAR(A4335)=YEAR($A$2:$A$4815))*(MONTH(A4335)=MONTH($A$2:$A$4815))),1)</f>
        <v>0</v>
      </c>
    </row>
    <row r="4336" spans="1:4" x14ac:dyDescent="0.35">
      <c r="A4336" s="68">
        <v>43962</v>
      </c>
      <c r="B4336">
        <v>2930.32</v>
      </c>
      <c r="C4336">
        <v>116.11</v>
      </c>
      <c r="D4336" s="21" t="b" cm="1">
        <f t="array" ref="D4336">A4336=_xlfn.AGGREGATE(14,6,$A$2:$A$4815/((YEAR(A4336)=YEAR($A$2:$A$4815))*(MONTH(A4336)=MONTH($A$2:$A$4815))),1)</f>
        <v>0</v>
      </c>
    </row>
    <row r="4337" spans="1:4" x14ac:dyDescent="0.35">
      <c r="A4337" s="68">
        <v>43963</v>
      </c>
      <c r="B4337">
        <v>2870.12</v>
      </c>
      <c r="C4337">
        <v>116.41</v>
      </c>
      <c r="D4337" s="21" t="b" cm="1">
        <f t="array" ref="D4337">A4337=_xlfn.AGGREGATE(14,6,$A$2:$A$4815/((YEAR(A4337)=YEAR($A$2:$A$4815))*(MONTH(A4337)=MONTH($A$2:$A$4815))),1)</f>
        <v>0</v>
      </c>
    </row>
    <row r="4338" spans="1:4" x14ac:dyDescent="0.35">
      <c r="A4338" s="68">
        <v>43964</v>
      </c>
      <c r="B4338">
        <v>2820</v>
      </c>
      <c r="C4338">
        <v>116.6</v>
      </c>
      <c r="D4338" s="21" t="b" cm="1">
        <f t="array" ref="D4338">A4338=_xlfn.AGGREGATE(14,6,$A$2:$A$4815/((YEAR(A4338)=YEAR($A$2:$A$4815))*(MONTH(A4338)=MONTH($A$2:$A$4815))),1)</f>
        <v>0</v>
      </c>
    </row>
    <row r="4339" spans="1:4" x14ac:dyDescent="0.35">
      <c r="A4339" s="68">
        <v>43965</v>
      </c>
      <c r="B4339">
        <v>2852.5</v>
      </c>
      <c r="C4339">
        <v>116.96</v>
      </c>
      <c r="D4339" s="21" t="b" cm="1">
        <f t="array" ref="D4339">A4339=_xlfn.AGGREGATE(14,6,$A$2:$A$4815/((YEAR(A4339)=YEAR($A$2:$A$4815))*(MONTH(A4339)=MONTH($A$2:$A$4815))),1)</f>
        <v>0</v>
      </c>
    </row>
    <row r="4340" spans="1:4" x14ac:dyDescent="0.35">
      <c r="A4340" s="68">
        <v>43966</v>
      </c>
      <c r="B4340">
        <v>2863.7</v>
      </c>
      <c r="C4340">
        <v>117.03</v>
      </c>
      <c r="D4340" s="21" t="b" cm="1">
        <f t="array" ref="D4340">A4340=_xlfn.AGGREGATE(14,6,$A$2:$A$4815/((YEAR(A4340)=YEAR($A$2:$A$4815))*(MONTH(A4340)=MONTH($A$2:$A$4815))),1)</f>
        <v>0</v>
      </c>
    </row>
    <row r="4341" spans="1:4" x14ac:dyDescent="0.35">
      <c r="A4341" s="68">
        <v>43969</v>
      </c>
      <c r="B4341">
        <v>2953.91</v>
      </c>
      <c r="C4341">
        <v>116.86</v>
      </c>
      <c r="D4341" s="21" t="b" cm="1">
        <f t="array" ref="D4341">A4341=_xlfn.AGGREGATE(14,6,$A$2:$A$4815/((YEAR(A4341)=YEAR($A$2:$A$4815))*(MONTH(A4341)=MONTH($A$2:$A$4815))),1)</f>
        <v>0</v>
      </c>
    </row>
    <row r="4342" spans="1:4" x14ac:dyDescent="0.35">
      <c r="A4342" s="68">
        <v>43970</v>
      </c>
      <c r="B4342">
        <v>2922.94</v>
      </c>
      <c r="C4342">
        <v>116.99</v>
      </c>
      <c r="D4342" s="21" t="b" cm="1">
        <f t="array" ref="D4342">A4342=_xlfn.AGGREGATE(14,6,$A$2:$A$4815/((YEAR(A4342)=YEAR($A$2:$A$4815))*(MONTH(A4342)=MONTH($A$2:$A$4815))),1)</f>
        <v>0</v>
      </c>
    </row>
    <row r="4343" spans="1:4" x14ac:dyDescent="0.35">
      <c r="A4343" s="68">
        <v>43971</v>
      </c>
      <c r="B4343">
        <v>2971.61</v>
      </c>
      <c r="C4343">
        <v>117.29</v>
      </c>
      <c r="D4343" s="21" t="b" cm="1">
        <f t="array" ref="D4343">A4343=_xlfn.AGGREGATE(14,6,$A$2:$A$4815/((YEAR(A4343)=YEAR($A$2:$A$4815))*(MONTH(A4343)=MONTH($A$2:$A$4815))),1)</f>
        <v>0</v>
      </c>
    </row>
    <row r="4344" spans="1:4" x14ac:dyDescent="0.35">
      <c r="A4344" s="68">
        <v>43972</v>
      </c>
      <c r="B4344">
        <v>2948.51</v>
      </c>
      <c r="C4344">
        <v>117.38</v>
      </c>
      <c r="D4344" s="21" t="b" cm="1">
        <f t="array" ref="D4344">A4344=_xlfn.AGGREGATE(14,6,$A$2:$A$4815/((YEAR(A4344)=YEAR($A$2:$A$4815))*(MONTH(A4344)=MONTH($A$2:$A$4815))),1)</f>
        <v>0</v>
      </c>
    </row>
    <row r="4345" spans="1:4" x14ac:dyDescent="0.35">
      <c r="A4345" s="68">
        <v>43973</v>
      </c>
      <c r="B4345">
        <v>2955.45</v>
      </c>
      <c r="C4345">
        <v>117.44</v>
      </c>
      <c r="D4345" s="21" t="b" cm="1">
        <f t="array" ref="D4345">A4345=_xlfn.AGGREGATE(14,6,$A$2:$A$4815/((YEAR(A4345)=YEAR($A$2:$A$4815))*(MONTH(A4345)=MONTH($A$2:$A$4815))),1)</f>
        <v>0</v>
      </c>
    </row>
    <row r="4346" spans="1:4" x14ac:dyDescent="0.35">
      <c r="A4346" s="68">
        <v>43976</v>
      </c>
      <c r="B4346">
        <v>2955.45</v>
      </c>
      <c r="C4346">
        <v>117.44</v>
      </c>
      <c r="D4346" s="21" t="b" cm="1">
        <f t="array" ref="D4346">A4346=_xlfn.AGGREGATE(14,6,$A$2:$A$4815/((YEAR(A4346)=YEAR($A$2:$A$4815))*(MONTH(A4346)=MONTH($A$2:$A$4815))),1)</f>
        <v>0</v>
      </c>
    </row>
    <row r="4347" spans="1:4" x14ac:dyDescent="0.35">
      <c r="A4347" s="68">
        <v>43977</v>
      </c>
      <c r="B4347">
        <v>2991.77</v>
      </c>
      <c r="C4347">
        <v>117.25</v>
      </c>
      <c r="D4347" s="21" t="b" cm="1">
        <f t="array" ref="D4347">A4347=_xlfn.AGGREGATE(14,6,$A$2:$A$4815/((YEAR(A4347)=YEAR($A$2:$A$4815))*(MONTH(A4347)=MONTH($A$2:$A$4815))),1)</f>
        <v>0</v>
      </c>
    </row>
    <row r="4348" spans="1:4" x14ac:dyDescent="0.35">
      <c r="A4348" s="68">
        <v>43978</v>
      </c>
      <c r="B4348">
        <v>3036.13</v>
      </c>
      <c r="C4348">
        <v>117.42</v>
      </c>
      <c r="D4348" s="21" t="b" cm="1">
        <f t="array" ref="D4348">A4348=_xlfn.AGGREGATE(14,6,$A$2:$A$4815/((YEAR(A4348)=YEAR($A$2:$A$4815))*(MONTH(A4348)=MONTH($A$2:$A$4815))),1)</f>
        <v>0</v>
      </c>
    </row>
    <row r="4349" spans="1:4" x14ac:dyDescent="0.35">
      <c r="A4349" s="68">
        <v>43979</v>
      </c>
      <c r="B4349">
        <v>3029.73</v>
      </c>
      <c r="C4349">
        <v>117.34</v>
      </c>
      <c r="D4349" s="21" t="b" cm="1">
        <f t="array" ref="D4349">A4349=_xlfn.AGGREGATE(14,6,$A$2:$A$4815/((YEAR(A4349)=YEAR($A$2:$A$4815))*(MONTH(A4349)=MONTH($A$2:$A$4815))),1)</f>
        <v>0</v>
      </c>
    </row>
    <row r="4350" spans="1:4" x14ac:dyDescent="0.35">
      <c r="A4350" s="68">
        <v>43980</v>
      </c>
      <c r="B4350">
        <v>3044.31</v>
      </c>
      <c r="C4350">
        <v>117.65</v>
      </c>
      <c r="D4350" s="21" t="b" cm="1">
        <f t="array" ref="D4350">A4350=_xlfn.AGGREGATE(14,6,$A$2:$A$4815/((YEAR(A4350)=YEAR($A$2:$A$4815))*(MONTH(A4350)=MONTH($A$2:$A$4815))),1)</f>
        <v>1</v>
      </c>
    </row>
    <row r="4351" spans="1:4" x14ac:dyDescent="0.35">
      <c r="A4351" s="68">
        <v>43983</v>
      </c>
      <c r="B4351">
        <v>3055.73</v>
      </c>
      <c r="C4351">
        <v>117.37</v>
      </c>
      <c r="D4351" s="21" t="b" cm="1">
        <f t="array" ref="D4351">A4351=_xlfn.AGGREGATE(14,6,$A$2:$A$4815/((YEAR(A4351)=YEAR($A$2:$A$4815))*(MONTH(A4351)=MONTH($A$2:$A$4815))),1)</f>
        <v>0</v>
      </c>
    </row>
    <row r="4352" spans="1:4" x14ac:dyDescent="0.35">
      <c r="A4352" s="68">
        <v>43984</v>
      </c>
      <c r="B4352">
        <v>3080.82</v>
      </c>
      <c r="C4352">
        <v>117.47</v>
      </c>
      <c r="D4352" s="21" t="b" cm="1">
        <f t="array" ref="D4352">A4352=_xlfn.AGGREGATE(14,6,$A$2:$A$4815/((YEAR(A4352)=YEAR($A$2:$A$4815))*(MONTH(A4352)=MONTH($A$2:$A$4815))),1)</f>
        <v>0</v>
      </c>
    </row>
    <row r="4353" spans="1:4" x14ac:dyDescent="0.35">
      <c r="A4353" s="68">
        <v>43985</v>
      </c>
      <c r="B4353">
        <v>3122.87</v>
      </c>
      <c r="C4353">
        <v>117.18</v>
      </c>
      <c r="D4353" s="21" t="b" cm="1">
        <f t="array" ref="D4353">A4353=_xlfn.AGGREGATE(14,6,$A$2:$A$4815/((YEAR(A4353)=YEAR($A$2:$A$4815))*(MONTH(A4353)=MONTH($A$2:$A$4815))),1)</f>
        <v>0</v>
      </c>
    </row>
    <row r="4354" spans="1:4" x14ac:dyDescent="0.35">
      <c r="A4354" s="68">
        <v>43986</v>
      </c>
      <c r="B4354">
        <v>3112.35</v>
      </c>
      <c r="C4354">
        <v>116.83</v>
      </c>
      <c r="D4354" s="21" t="b" cm="1">
        <f t="array" ref="D4354">A4354=_xlfn.AGGREGATE(14,6,$A$2:$A$4815/((YEAR(A4354)=YEAR($A$2:$A$4815))*(MONTH(A4354)=MONTH($A$2:$A$4815))),1)</f>
        <v>0</v>
      </c>
    </row>
    <row r="4355" spans="1:4" x14ac:dyDescent="0.35">
      <c r="A4355" s="68">
        <v>43987</v>
      </c>
      <c r="B4355">
        <v>3193.93</v>
      </c>
      <c r="C4355">
        <v>116.9</v>
      </c>
      <c r="D4355" s="21" t="b" cm="1">
        <f t="array" ref="D4355">A4355=_xlfn.AGGREGATE(14,6,$A$2:$A$4815/((YEAR(A4355)=YEAR($A$2:$A$4815))*(MONTH(A4355)=MONTH($A$2:$A$4815))),1)</f>
        <v>0</v>
      </c>
    </row>
    <row r="4356" spans="1:4" x14ac:dyDescent="0.35">
      <c r="A4356" s="68">
        <v>43990</v>
      </c>
      <c r="B4356">
        <v>3232.39</v>
      </c>
      <c r="C4356">
        <v>117.03</v>
      </c>
      <c r="D4356" s="21" t="b" cm="1">
        <f t="array" ref="D4356">A4356=_xlfn.AGGREGATE(14,6,$A$2:$A$4815/((YEAR(A4356)=YEAR($A$2:$A$4815))*(MONTH(A4356)=MONTH($A$2:$A$4815))),1)</f>
        <v>0</v>
      </c>
    </row>
    <row r="4357" spans="1:4" x14ac:dyDescent="0.35">
      <c r="A4357" s="68">
        <v>43991</v>
      </c>
      <c r="B4357">
        <v>3207.18</v>
      </c>
      <c r="C4357">
        <v>117.18</v>
      </c>
      <c r="D4357" s="21" t="b" cm="1">
        <f t="array" ref="D4357">A4357=_xlfn.AGGREGATE(14,6,$A$2:$A$4815/((YEAR(A4357)=YEAR($A$2:$A$4815))*(MONTH(A4357)=MONTH($A$2:$A$4815))),1)</f>
        <v>0</v>
      </c>
    </row>
    <row r="4358" spans="1:4" x14ac:dyDescent="0.35">
      <c r="A4358" s="68">
        <v>43992</v>
      </c>
      <c r="B4358">
        <v>3190.14</v>
      </c>
      <c r="C4358">
        <v>117.66</v>
      </c>
      <c r="D4358" s="21" t="b" cm="1">
        <f t="array" ref="D4358">A4358=_xlfn.AGGREGATE(14,6,$A$2:$A$4815/((YEAR(A4358)=YEAR($A$2:$A$4815))*(MONTH(A4358)=MONTH($A$2:$A$4815))),1)</f>
        <v>0</v>
      </c>
    </row>
    <row r="4359" spans="1:4" x14ac:dyDescent="0.35">
      <c r="A4359" s="68">
        <v>43993</v>
      </c>
      <c r="B4359">
        <v>3002.1</v>
      </c>
      <c r="C4359">
        <v>117.46</v>
      </c>
      <c r="D4359" s="21" t="b" cm="1">
        <f t="array" ref="D4359">A4359=_xlfn.AGGREGATE(14,6,$A$2:$A$4815/((YEAR(A4359)=YEAR($A$2:$A$4815))*(MONTH(A4359)=MONTH($A$2:$A$4815))),1)</f>
        <v>0</v>
      </c>
    </row>
    <row r="4360" spans="1:4" x14ac:dyDescent="0.35">
      <c r="A4360" s="68">
        <v>43994</v>
      </c>
      <c r="B4360">
        <v>3041.31</v>
      </c>
      <c r="C4360">
        <v>117.58</v>
      </c>
      <c r="D4360" s="21" t="b" cm="1">
        <f t="array" ref="D4360">A4360=_xlfn.AGGREGATE(14,6,$A$2:$A$4815/((YEAR(A4360)=YEAR($A$2:$A$4815))*(MONTH(A4360)=MONTH($A$2:$A$4815))),1)</f>
        <v>0</v>
      </c>
    </row>
    <row r="4361" spans="1:4" x14ac:dyDescent="0.35">
      <c r="A4361" s="68">
        <v>43997</v>
      </c>
      <c r="B4361">
        <v>3066.59</v>
      </c>
      <c r="C4361">
        <v>117.97</v>
      </c>
      <c r="D4361" s="21" t="b" cm="1">
        <f t="array" ref="D4361">A4361=_xlfn.AGGREGATE(14,6,$A$2:$A$4815/((YEAR(A4361)=YEAR($A$2:$A$4815))*(MONTH(A4361)=MONTH($A$2:$A$4815))),1)</f>
        <v>0</v>
      </c>
    </row>
    <row r="4362" spans="1:4" x14ac:dyDescent="0.35">
      <c r="A4362" s="68">
        <v>43998</v>
      </c>
      <c r="B4362">
        <v>3124.74</v>
      </c>
      <c r="C4362">
        <v>117.74</v>
      </c>
      <c r="D4362" s="21" t="b" cm="1">
        <f t="array" ref="D4362">A4362=_xlfn.AGGREGATE(14,6,$A$2:$A$4815/((YEAR(A4362)=YEAR($A$2:$A$4815))*(MONTH(A4362)=MONTH($A$2:$A$4815))),1)</f>
        <v>0</v>
      </c>
    </row>
    <row r="4363" spans="1:4" x14ac:dyDescent="0.35">
      <c r="A4363" s="68">
        <v>43999</v>
      </c>
      <c r="B4363">
        <v>3113.49</v>
      </c>
      <c r="C4363">
        <v>117.64</v>
      </c>
      <c r="D4363" s="21" t="b" cm="1">
        <f t="array" ref="D4363">A4363=_xlfn.AGGREGATE(14,6,$A$2:$A$4815/((YEAR(A4363)=YEAR($A$2:$A$4815))*(MONTH(A4363)=MONTH($A$2:$A$4815))),1)</f>
        <v>0</v>
      </c>
    </row>
    <row r="4364" spans="1:4" x14ac:dyDescent="0.35">
      <c r="A4364" s="68">
        <v>44000</v>
      </c>
      <c r="B4364">
        <v>3115.34</v>
      </c>
      <c r="C4364">
        <v>117.76</v>
      </c>
      <c r="D4364" s="21" t="b" cm="1">
        <f t="array" ref="D4364">A4364=_xlfn.AGGREGATE(14,6,$A$2:$A$4815/((YEAR(A4364)=YEAR($A$2:$A$4815))*(MONTH(A4364)=MONTH($A$2:$A$4815))),1)</f>
        <v>0</v>
      </c>
    </row>
    <row r="4365" spans="1:4" x14ac:dyDescent="0.35">
      <c r="A4365" s="68">
        <v>44001</v>
      </c>
      <c r="B4365">
        <v>3097.74</v>
      </c>
      <c r="C4365">
        <v>117.8</v>
      </c>
      <c r="D4365" s="21" t="b" cm="1">
        <f t="array" ref="D4365">A4365=_xlfn.AGGREGATE(14,6,$A$2:$A$4815/((YEAR(A4365)=YEAR($A$2:$A$4815))*(MONTH(A4365)=MONTH($A$2:$A$4815))),1)</f>
        <v>0</v>
      </c>
    </row>
    <row r="4366" spans="1:4" x14ac:dyDescent="0.35">
      <c r="A4366" s="68">
        <v>44004</v>
      </c>
      <c r="B4366">
        <v>3117.86</v>
      </c>
      <c r="C4366">
        <v>117.77</v>
      </c>
      <c r="D4366" s="21" t="b" cm="1">
        <f t="array" ref="D4366">A4366=_xlfn.AGGREGATE(14,6,$A$2:$A$4815/((YEAR(A4366)=YEAR($A$2:$A$4815))*(MONTH(A4366)=MONTH($A$2:$A$4815))),1)</f>
        <v>0</v>
      </c>
    </row>
    <row r="4367" spans="1:4" x14ac:dyDescent="0.35">
      <c r="A4367" s="68">
        <v>44005</v>
      </c>
      <c r="B4367">
        <v>3131.29</v>
      </c>
      <c r="C4367">
        <v>117.75</v>
      </c>
      <c r="D4367" s="21" t="b" cm="1">
        <f t="array" ref="D4367">A4367=_xlfn.AGGREGATE(14,6,$A$2:$A$4815/((YEAR(A4367)=YEAR($A$2:$A$4815))*(MONTH(A4367)=MONTH($A$2:$A$4815))),1)</f>
        <v>0</v>
      </c>
    </row>
    <row r="4368" spans="1:4" x14ac:dyDescent="0.35">
      <c r="A4368" s="68">
        <v>44006</v>
      </c>
      <c r="B4368">
        <v>3050.33</v>
      </c>
      <c r="C4368">
        <v>117.73</v>
      </c>
      <c r="D4368" s="21" t="b" cm="1">
        <f t="array" ref="D4368">A4368=_xlfn.AGGREGATE(14,6,$A$2:$A$4815/((YEAR(A4368)=YEAR($A$2:$A$4815))*(MONTH(A4368)=MONTH($A$2:$A$4815))),1)</f>
        <v>0</v>
      </c>
    </row>
    <row r="4369" spans="1:4" x14ac:dyDescent="0.35">
      <c r="A4369" s="68">
        <v>44007</v>
      </c>
      <c r="B4369">
        <v>3083.76</v>
      </c>
      <c r="C4369">
        <v>117.87</v>
      </c>
      <c r="D4369" s="21" t="b" cm="1">
        <f t="array" ref="D4369">A4369=_xlfn.AGGREGATE(14,6,$A$2:$A$4815/((YEAR(A4369)=YEAR($A$2:$A$4815))*(MONTH(A4369)=MONTH($A$2:$A$4815))),1)</f>
        <v>0</v>
      </c>
    </row>
    <row r="4370" spans="1:4" x14ac:dyDescent="0.35">
      <c r="A4370" s="68">
        <v>44008</v>
      </c>
      <c r="B4370">
        <v>3009.05</v>
      </c>
      <c r="C4370">
        <v>118.01</v>
      </c>
      <c r="D4370" s="21" t="b" cm="1">
        <f t="array" ref="D4370">A4370=_xlfn.AGGREGATE(14,6,$A$2:$A$4815/((YEAR(A4370)=YEAR($A$2:$A$4815))*(MONTH(A4370)=MONTH($A$2:$A$4815))),1)</f>
        <v>0</v>
      </c>
    </row>
    <row r="4371" spans="1:4" x14ac:dyDescent="0.35">
      <c r="A4371" s="68">
        <v>44011</v>
      </c>
      <c r="B4371">
        <v>3053.24</v>
      </c>
      <c r="C4371">
        <v>118.11</v>
      </c>
      <c r="D4371" s="21" t="b" cm="1">
        <f t="array" ref="D4371">A4371=_xlfn.AGGREGATE(14,6,$A$2:$A$4815/((YEAR(A4371)=YEAR($A$2:$A$4815))*(MONTH(A4371)=MONTH($A$2:$A$4815))),1)</f>
        <v>0</v>
      </c>
    </row>
    <row r="4372" spans="1:4" x14ac:dyDescent="0.35">
      <c r="A4372" s="68">
        <v>44012</v>
      </c>
      <c r="B4372">
        <v>3100.29</v>
      </c>
      <c r="C4372">
        <v>118.21</v>
      </c>
      <c r="D4372" s="21" t="b" cm="1">
        <f t="array" ref="D4372">A4372=_xlfn.AGGREGATE(14,6,$A$2:$A$4815/((YEAR(A4372)=YEAR($A$2:$A$4815))*(MONTH(A4372)=MONTH($A$2:$A$4815))),1)</f>
        <v>1</v>
      </c>
    </row>
    <row r="4373" spans="1:4" x14ac:dyDescent="0.35">
      <c r="A4373" s="68">
        <v>44013</v>
      </c>
      <c r="B4373">
        <v>3115.86</v>
      </c>
      <c r="C4373">
        <v>118.05</v>
      </c>
      <c r="D4373" s="21" t="b" cm="1">
        <f t="array" ref="D4373">A4373=_xlfn.AGGREGATE(14,6,$A$2:$A$4815/((YEAR(A4373)=YEAR($A$2:$A$4815))*(MONTH(A4373)=MONTH($A$2:$A$4815))),1)</f>
        <v>0</v>
      </c>
    </row>
    <row r="4374" spans="1:4" x14ac:dyDescent="0.35">
      <c r="A4374" s="68">
        <v>44014</v>
      </c>
      <c r="B4374">
        <v>3130.01</v>
      </c>
      <c r="C4374">
        <v>118.19</v>
      </c>
      <c r="D4374" s="21" t="b" cm="1">
        <f t="array" ref="D4374">A4374=_xlfn.AGGREGATE(14,6,$A$2:$A$4815/((YEAR(A4374)=YEAR($A$2:$A$4815))*(MONTH(A4374)=MONTH($A$2:$A$4815))),1)</f>
        <v>0</v>
      </c>
    </row>
    <row r="4375" spans="1:4" x14ac:dyDescent="0.35">
      <c r="A4375" s="68">
        <v>44015</v>
      </c>
      <c r="B4375">
        <v>3130.01</v>
      </c>
      <c r="C4375">
        <v>118.19</v>
      </c>
      <c r="D4375" s="21" t="b" cm="1">
        <f t="array" ref="D4375">A4375=_xlfn.AGGREGATE(14,6,$A$2:$A$4815/((YEAR(A4375)=YEAR($A$2:$A$4815))*(MONTH(A4375)=MONTH($A$2:$A$4815))),1)</f>
        <v>0</v>
      </c>
    </row>
    <row r="4376" spans="1:4" x14ac:dyDescent="0.35">
      <c r="A4376" s="68">
        <v>44018</v>
      </c>
      <c r="B4376">
        <v>3179.72</v>
      </c>
      <c r="C4376">
        <v>118.18</v>
      </c>
      <c r="D4376" s="21" t="b" cm="1">
        <f t="array" ref="D4376">A4376=_xlfn.AGGREGATE(14,6,$A$2:$A$4815/((YEAR(A4376)=YEAR($A$2:$A$4815))*(MONTH(A4376)=MONTH($A$2:$A$4815))),1)</f>
        <v>0</v>
      </c>
    </row>
    <row r="4377" spans="1:4" x14ac:dyDescent="0.35">
      <c r="A4377" s="68">
        <v>44019</v>
      </c>
      <c r="B4377">
        <v>3145.32</v>
      </c>
      <c r="C4377">
        <v>118.36</v>
      </c>
      <c r="D4377" s="21" t="b" cm="1">
        <f t="array" ref="D4377">A4377=_xlfn.AGGREGATE(14,6,$A$2:$A$4815/((YEAR(A4377)=YEAR($A$2:$A$4815))*(MONTH(A4377)=MONTH($A$2:$A$4815))),1)</f>
        <v>0</v>
      </c>
    </row>
    <row r="4378" spans="1:4" x14ac:dyDescent="0.35">
      <c r="A4378" s="68">
        <v>44020</v>
      </c>
      <c r="B4378">
        <v>3169.94</v>
      </c>
      <c r="C4378">
        <v>118.32</v>
      </c>
      <c r="D4378" s="21" t="b" cm="1">
        <f t="array" ref="D4378">A4378=_xlfn.AGGREGATE(14,6,$A$2:$A$4815/((YEAR(A4378)=YEAR($A$2:$A$4815))*(MONTH(A4378)=MONTH($A$2:$A$4815))),1)</f>
        <v>0</v>
      </c>
    </row>
    <row r="4379" spans="1:4" x14ac:dyDescent="0.35">
      <c r="A4379" s="68">
        <v>44021</v>
      </c>
      <c r="B4379">
        <v>3152.05</v>
      </c>
      <c r="C4379">
        <v>118.63</v>
      </c>
      <c r="D4379" s="21" t="b" cm="1">
        <f t="array" ref="D4379">A4379=_xlfn.AGGREGATE(14,6,$A$2:$A$4815/((YEAR(A4379)=YEAR($A$2:$A$4815))*(MONTH(A4379)=MONTH($A$2:$A$4815))),1)</f>
        <v>0</v>
      </c>
    </row>
    <row r="4380" spans="1:4" x14ac:dyDescent="0.35">
      <c r="A4380" s="68">
        <v>44022</v>
      </c>
      <c r="B4380">
        <v>3185.04</v>
      </c>
      <c r="C4380">
        <v>118.49</v>
      </c>
      <c r="D4380" s="21" t="b" cm="1">
        <f t="array" ref="D4380">A4380=_xlfn.AGGREGATE(14,6,$A$2:$A$4815/((YEAR(A4380)=YEAR($A$2:$A$4815))*(MONTH(A4380)=MONTH($A$2:$A$4815))),1)</f>
        <v>0</v>
      </c>
    </row>
    <row r="4381" spans="1:4" x14ac:dyDescent="0.35">
      <c r="A4381" s="68">
        <v>44025</v>
      </c>
      <c r="B4381">
        <v>3155.22</v>
      </c>
      <c r="C4381">
        <v>118.48</v>
      </c>
      <c r="D4381" s="21" t="b" cm="1">
        <f t="array" ref="D4381">A4381=_xlfn.AGGREGATE(14,6,$A$2:$A$4815/((YEAR(A4381)=YEAR($A$2:$A$4815))*(MONTH(A4381)=MONTH($A$2:$A$4815))),1)</f>
        <v>0</v>
      </c>
    </row>
    <row r="4382" spans="1:4" x14ac:dyDescent="0.35">
      <c r="A4382" s="68">
        <v>44026</v>
      </c>
      <c r="B4382">
        <v>3197.52</v>
      </c>
      <c r="C4382">
        <v>118.67</v>
      </c>
      <c r="D4382" s="21" t="b" cm="1">
        <f t="array" ref="D4382">A4382=_xlfn.AGGREGATE(14,6,$A$2:$A$4815/((YEAR(A4382)=YEAR($A$2:$A$4815))*(MONTH(A4382)=MONTH($A$2:$A$4815))),1)</f>
        <v>0</v>
      </c>
    </row>
    <row r="4383" spans="1:4" x14ac:dyDescent="0.35">
      <c r="A4383" s="68">
        <v>44027</v>
      </c>
      <c r="B4383">
        <v>3226.56</v>
      </c>
      <c r="C4383">
        <v>118.68</v>
      </c>
      <c r="D4383" s="21" t="b" cm="1">
        <f t="array" ref="D4383">A4383=_xlfn.AGGREGATE(14,6,$A$2:$A$4815/((YEAR(A4383)=YEAR($A$2:$A$4815))*(MONTH(A4383)=MONTH($A$2:$A$4815))),1)</f>
        <v>0</v>
      </c>
    </row>
    <row r="4384" spans="1:4" x14ac:dyDescent="0.35">
      <c r="A4384" s="68">
        <v>44028</v>
      </c>
      <c r="B4384">
        <v>3215.57</v>
      </c>
      <c r="C4384">
        <v>118.76</v>
      </c>
      <c r="D4384" s="21" t="b" cm="1">
        <f t="array" ref="D4384">A4384=_xlfn.AGGREGATE(14,6,$A$2:$A$4815/((YEAR(A4384)=YEAR($A$2:$A$4815))*(MONTH(A4384)=MONTH($A$2:$A$4815))),1)</f>
        <v>0</v>
      </c>
    </row>
    <row r="4385" spans="1:4" x14ac:dyDescent="0.35">
      <c r="A4385" s="68">
        <v>44029</v>
      </c>
      <c r="B4385">
        <v>3224.73</v>
      </c>
      <c r="C4385">
        <v>118.88</v>
      </c>
      <c r="D4385" s="21" t="b" cm="1">
        <f t="array" ref="D4385">A4385=_xlfn.AGGREGATE(14,6,$A$2:$A$4815/((YEAR(A4385)=YEAR($A$2:$A$4815))*(MONTH(A4385)=MONTH($A$2:$A$4815))),1)</f>
        <v>0</v>
      </c>
    </row>
    <row r="4386" spans="1:4" x14ac:dyDescent="0.35">
      <c r="A4386" s="68">
        <v>44032</v>
      </c>
      <c r="B4386">
        <v>3251.84</v>
      </c>
      <c r="C4386">
        <v>119.01</v>
      </c>
      <c r="D4386" s="21" t="b" cm="1">
        <f t="array" ref="D4386">A4386=_xlfn.AGGREGATE(14,6,$A$2:$A$4815/((YEAR(A4386)=YEAR($A$2:$A$4815))*(MONTH(A4386)=MONTH($A$2:$A$4815))),1)</f>
        <v>0</v>
      </c>
    </row>
    <row r="4387" spans="1:4" x14ac:dyDescent="0.35">
      <c r="A4387" s="68">
        <v>44033</v>
      </c>
      <c r="B4387">
        <v>3257.3</v>
      </c>
      <c r="C4387">
        <v>119.08</v>
      </c>
      <c r="D4387" s="21" t="b" cm="1">
        <f t="array" ref="D4387">A4387=_xlfn.AGGREGATE(14,6,$A$2:$A$4815/((YEAR(A4387)=YEAR($A$2:$A$4815))*(MONTH(A4387)=MONTH($A$2:$A$4815))),1)</f>
        <v>0</v>
      </c>
    </row>
    <row r="4388" spans="1:4" x14ac:dyDescent="0.35">
      <c r="A4388" s="68">
        <v>44034</v>
      </c>
      <c r="B4388">
        <v>3276.02</v>
      </c>
      <c r="C4388">
        <v>119.18</v>
      </c>
      <c r="D4388" s="21" t="b" cm="1">
        <f t="array" ref="D4388">A4388=_xlfn.AGGREGATE(14,6,$A$2:$A$4815/((YEAR(A4388)=YEAR($A$2:$A$4815))*(MONTH(A4388)=MONTH($A$2:$A$4815))),1)</f>
        <v>0</v>
      </c>
    </row>
    <row r="4389" spans="1:4" x14ac:dyDescent="0.35">
      <c r="A4389" s="68">
        <v>44035</v>
      </c>
      <c r="B4389">
        <v>3235.66</v>
      </c>
      <c r="C4389">
        <v>119.32</v>
      </c>
      <c r="D4389" s="21" t="b" cm="1">
        <f t="array" ref="D4389">A4389=_xlfn.AGGREGATE(14,6,$A$2:$A$4815/((YEAR(A4389)=YEAR($A$2:$A$4815))*(MONTH(A4389)=MONTH($A$2:$A$4815))),1)</f>
        <v>0</v>
      </c>
    </row>
    <row r="4390" spans="1:4" x14ac:dyDescent="0.35">
      <c r="A4390" s="68">
        <v>44036</v>
      </c>
      <c r="B4390">
        <v>3215.63</v>
      </c>
      <c r="C4390">
        <v>119.28</v>
      </c>
      <c r="D4390" s="21" t="b" cm="1">
        <f t="array" ref="D4390">A4390=_xlfn.AGGREGATE(14,6,$A$2:$A$4815/((YEAR(A4390)=YEAR($A$2:$A$4815))*(MONTH(A4390)=MONTH($A$2:$A$4815))),1)</f>
        <v>0</v>
      </c>
    </row>
    <row r="4391" spans="1:4" x14ac:dyDescent="0.35">
      <c r="A4391" s="68">
        <v>44039</v>
      </c>
      <c r="B4391">
        <v>3239.41</v>
      </c>
      <c r="C4391">
        <v>119.2</v>
      </c>
      <c r="D4391" s="21" t="b" cm="1">
        <f t="array" ref="D4391">A4391=_xlfn.AGGREGATE(14,6,$A$2:$A$4815/((YEAR(A4391)=YEAR($A$2:$A$4815))*(MONTH(A4391)=MONTH($A$2:$A$4815))),1)</f>
        <v>0</v>
      </c>
    </row>
    <row r="4392" spans="1:4" x14ac:dyDescent="0.35">
      <c r="A4392" s="68">
        <v>44040</v>
      </c>
      <c r="B4392">
        <v>3218.44</v>
      </c>
      <c r="C4392">
        <v>119.28</v>
      </c>
      <c r="D4392" s="21" t="b" cm="1">
        <f t="array" ref="D4392">A4392=_xlfn.AGGREGATE(14,6,$A$2:$A$4815/((YEAR(A4392)=YEAR($A$2:$A$4815))*(MONTH(A4392)=MONTH($A$2:$A$4815))),1)</f>
        <v>0</v>
      </c>
    </row>
    <row r="4393" spans="1:4" x14ac:dyDescent="0.35">
      <c r="A4393" s="68">
        <v>44041</v>
      </c>
      <c r="B4393">
        <v>3258.44</v>
      </c>
      <c r="C4393">
        <v>119.42</v>
      </c>
      <c r="D4393" s="21" t="b" cm="1">
        <f t="array" ref="D4393">A4393=_xlfn.AGGREGATE(14,6,$A$2:$A$4815/((YEAR(A4393)=YEAR($A$2:$A$4815))*(MONTH(A4393)=MONTH($A$2:$A$4815))),1)</f>
        <v>0</v>
      </c>
    </row>
    <row r="4394" spans="1:4" x14ac:dyDescent="0.35">
      <c r="A4394" s="68">
        <v>44042</v>
      </c>
      <c r="B4394">
        <v>3246.22</v>
      </c>
      <c r="C4394">
        <v>119.51</v>
      </c>
      <c r="D4394" s="21" t="b" cm="1">
        <f t="array" ref="D4394">A4394=_xlfn.AGGREGATE(14,6,$A$2:$A$4815/((YEAR(A4394)=YEAR($A$2:$A$4815))*(MONTH(A4394)=MONTH($A$2:$A$4815))),1)</f>
        <v>0</v>
      </c>
    </row>
    <row r="4395" spans="1:4" x14ac:dyDescent="0.35">
      <c r="A4395" s="68">
        <v>44043</v>
      </c>
      <c r="B4395">
        <v>3271.12</v>
      </c>
      <c r="C4395">
        <v>119.56</v>
      </c>
      <c r="D4395" s="21" t="b" cm="1">
        <f t="array" ref="D4395">A4395=_xlfn.AGGREGATE(14,6,$A$2:$A$4815/((YEAR(A4395)=YEAR($A$2:$A$4815))*(MONTH(A4395)=MONTH($A$2:$A$4815))),1)</f>
        <v>1</v>
      </c>
    </row>
    <row r="4396" spans="1:4" x14ac:dyDescent="0.35">
      <c r="A4396" s="68">
        <v>44046</v>
      </c>
      <c r="B4396">
        <v>3294.61</v>
      </c>
      <c r="C4396">
        <v>119.4</v>
      </c>
      <c r="D4396" s="21" t="b" cm="1">
        <f t="array" ref="D4396">A4396=_xlfn.AGGREGATE(14,6,$A$2:$A$4815/((YEAR(A4396)=YEAR($A$2:$A$4815))*(MONTH(A4396)=MONTH($A$2:$A$4815))),1)</f>
        <v>0</v>
      </c>
    </row>
    <row r="4397" spans="1:4" x14ac:dyDescent="0.35">
      <c r="A4397" s="68">
        <v>44047</v>
      </c>
      <c r="B4397">
        <v>3306.51</v>
      </c>
      <c r="C4397">
        <v>119.63</v>
      </c>
      <c r="D4397" s="21" t="b" cm="1">
        <f t="array" ref="D4397">A4397=_xlfn.AGGREGATE(14,6,$A$2:$A$4815/((YEAR(A4397)=YEAR($A$2:$A$4815))*(MONTH(A4397)=MONTH($A$2:$A$4815))),1)</f>
        <v>0</v>
      </c>
    </row>
    <row r="4398" spans="1:4" x14ac:dyDescent="0.35">
      <c r="A4398" s="68">
        <v>44048</v>
      </c>
      <c r="B4398">
        <v>3327.77</v>
      </c>
      <c r="C4398">
        <v>119.4</v>
      </c>
      <c r="D4398" s="21" t="b" cm="1">
        <f t="array" ref="D4398">A4398=_xlfn.AGGREGATE(14,6,$A$2:$A$4815/((YEAR(A4398)=YEAR($A$2:$A$4815))*(MONTH(A4398)=MONTH($A$2:$A$4815))),1)</f>
        <v>0</v>
      </c>
    </row>
    <row r="4399" spans="1:4" x14ac:dyDescent="0.35">
      <c r="A4399" s="68">
        <v>44049</v>
      </c>
      <c r="B4399">
        <v>3349.16</v>
      </c>
      <c r="C4399">
        <v>119.57</v>
      </c>
      <c r="D4399" s="21" t="b" cm="1">
        <f t="array" ref="D4399">A4399=_xlfn.AGGREGATE(14,6,$A$2:$A$4815/((YEAR(A4399)=YEAR($A$2:$A$4815))*(MONTH(A4399)=MONTH($A$2:$A$4815))),1)</f>
        <v>0</v>
      </c>
    </row>
    <row r="4400" spans="1:4" x14ac:dyDescent="0.35">
      <c r="A4400" s="68">
        <v>44050</v>
      </c>
      <c r="B4400">
        <v>3351.28</v>
      </c>
      <c r="C4400">
        <v>119.43</v>
      </c>
      <c r="D4400" s="21" t="b" cm="1">
        <f t="array" ref="D4400">A4400=_xlfn.AGGREGATE(14,6,$A$2:$A$4815/((YEAR(A4400)=YEAR($A$2:$A$4815))*(MONTH(A4400)=MONTH($A$2:$A$4815))),1)</f>
        <v>0</v>
      </c>
    </row>
    <row r="4401" spans="1:4" x14ac:dyDescent="0.35">
      <c r="A4401" s="68">
        <v>44053</v>
      </c>
      <c r="B4401">
        <v>3360.47</v>
      </c>
      <c r="C4401">
        <v>119.32</v>
      </c>
      <c r="D4401" s="21" t="b" cm="1">
        <f t="array" ref="D4401">A4401=_xlfn.AGGREGATE(14,6,$A$2:$A$4815/((YEAR(A4401)=YEAR($A$2:$A$4815))*(MONTH(A4401)=MONTH($A$2:$A$4815))),1)</f>
        <v>0</v>
      </c>
    </row>
    <row r="4402" spans="1:4" x14ac:dyDescent="0.35">
      <c r="A4402" s="68">
        <v>44054</v>
      </c>
      <c r="B4402">
        <v>3333.69</v>
      </c>
      <c r="C4402">
        <v>118.99</v>
      </c>
      <c r="D4402" s="21" t="b" cm="1">
        <f t="array" ref="D4402">A4402=_xlfn.AGGREGATE(14,6,$A$2:$A$4815/((YEAR(A4402)=YEAR($A$2:$A$4815))*(MONTH(A4402)=MONTH($A$2:$A$4815))),1)</f>
        <v>0</v>
      </c>
    </row>
    <row r="4403" spans="1:4" x14ac:dyDescent="0.35">
      <c r="A4403" s="68">
        <v>44055</v>
      </c>
      <c r="B4403">
        <v>3380.35</v>
      </c>
      <c r="C4403">
        <v>118.75</v>
      </c>
      <c r="D4403" s="21" t="b" cm="1">
        <f t="array" ref="D4403">A4403=_xlfn.AGGREGATE(14,6,$A$2:$A$4815/((YEAR(A4403)=YEAR($A$2:$A$4815))*(MONTH(A4403)=MONTH($A$2:$A$4815))),1)</f>
        <v>0</v>
      </c>
    </row>
    <row r="4404" spans="1:4" x14ac:dyDescent="0.35">
      <c r="A4404" s="68">
        <v>44056</v>
      </c>
      <c r="B4404">
        <v>3373.43</v>
      </c>
      <c r="C4404">
        <v>118.31</v>
      </c>
      <c r="D4404" s="21" t="b" cm="1">
        <f t="array" ref="D4404">A4404=_xlfn.AGGREGATE(14,6,$A$2:$A$4815/((YEAR(A4404)=YEAR($A$2:$A$4815))*(MONTH(A4404)=MONTH($A$2:$A$4815))),1)</f>
        <v>0</v>
      </c>
    </row>
    <row r="4405" spans="1:4" x14ac:dyDescent="0.35">
      <c r="A4405" s="68">
        <v>44057</v>
      </c>
      <c r="B4405">
        <v>3372.85</v>
      </c>
      <c r="C4405">
        <v>118.2</v>
      </c>
      <c r="D4405" s="21" t="b" cm="1">
        <f t="array" ref="D4405">A4405=_xlfn.AGGREGATE(14,6,$A$2:$A$4815/((YEAR(A4405)=YEAR($A$2:$A$4815))*(MONTH(A4405)=MONTH($A$2:$A$4815))),1)</f>
        <v>0</v>
      </c>
    </row>
    <row r="4406" spans="1:4" x14ac:dyDescent="0.35">
      <c r="A4406" s="68">
        <v>44060</v>
      </c>
      <c r="B4406">
        <v>3381.99</v>
      </c>
      <c r="C4406">
        <v>118.36</v>
      </c>
      <c r="D4406" s="21" t="b" cm="1">
        <f t="array" ref="D4406">A4406=_xlfn.AGGREGATE(14,6,$A$2:$A$4815/((YEAR(A4406)=YEAR($A$2:$A$4815))*(MONTH(A4406)=MONTH($A$2:$A$4815))),1)</f>
        <v>0</v>
      </c>
    </row>
    <row r="4407" spans="1:4" x14ac:dyDescent="0.35">
      <c r="A4407" s="68">
        <v>44061</v>
      </c>
      <c r="B4407">
        <v>3389.78</v>
      </c>
      <c r="C4407">
        <v>118.53</v>
      </c>
      <c r="D4407" s="21" t="b" cm="1">
        <f t="array" ref="D4407">A4407=_xlfn.AGGREGATE(14,6,$A$2:$A$4815/((YEAR(A4407)=YEAR($A$2:$A$4815))*(MONTH(A4407)=MONTH($A$2:$A$4815))),1)</f>
        <v>0</v>
      </c>
    </row>
    <row r="4408" spans="1:4" x14ac:dyDescent="0.35">
      <c r="A4408" s="68">
        <v>44062</v>
      </c>
      <c r="B4408">
        <v>3374.85</v>
      </c>
      <c r="C4408">
        <v>118.35</v>
      </c>
      <c r="D4408" s="21" t="b" cm="1">
        <f t="array" ref="D4408">A4408=_xlfn.AGGREGATE(14,6,$A$2:$A$4815/((YEAR(A4408)=YEAR($A$2:$A$4815))*(MONTH(A4408)=MONTH($A$2:$A$4815))),1)</f>
        <v>0</v>
      </c>
    </row>
    <row r="4409" spans="1:4" x14ac:dyDescent="0.35">
      <c r="A4409" s="68">
        <v>44063</v>
      </c>
      <c r="B4409">
        <v>3385.51</v>
      </c>
      <c r="C4409">
        <v>118.56</v>
      </c>
      <c r="D4409" s="21" t="b" cm="1">
        <f t="array" ref="D4409">A4409=_xlfn.AGGREGATE(14,6,$A$2:$A$4815/((YEAR(A4409)=YEAR($A$2:$A$4815))*(MONTH(A4409)=MONTH($A$2:$A$4815))),1)</f>
        <v>0</v>
      </c>
    </row>
    <row r="4410" spans="1:4" x14ac:dyDescent="0.35">
      <c r="A4410" s="68">
        <v>44064</v>
      </c>
      <c r="B4410">
        <v>3397.16</v>
      </c>
      <c r="C4410">
        <v>118.68</v>
      </c>
      <c r="D4410" s="21" t="b" cm="1">
        <f t="array" ref="D4410">A4410=_xlfn.AGGREGATE(14,6,$A$2:$A$4815/((YEAR(A4410)=YEAR($A$2:$A$4815))*(MONTH(A4410)=MONTH($A$2:$A$4815))),1)</f>
        <v>0</v>
      </c>
    </row>
    <row r="4411" spans="1:4" x14ac:dyDescent="0.35">
      <c r="A4411" s="68">
        <v>44067</v>
      </c>
      <c r="B4411">
        <v>3431.28</v>
      </c>
      <c r="C4411">
        <v>118.63</v>
      </c>
      <c r="D4411" s="21" t="b" cm="1">
        <f t="array" ref="D4411">A4411=_xlfn.AGGREGATE(14,6,$A$2:$A$4815/((YEAR(A4411)=YEAR($A$2:$A$4815))*(MONTH(A4411)=MONTH($A$2:$A$4815))),1)</f>
        <v>0</v>
      </c>
    </row>
    <row r="4412" spans="1:4" x14ac:dyDescent="0.35">
      <c r="A4412" s="68">
        <v>44068</v>
      </c>
      <c r="B4412">
        <v>3443.62</v>
      </c>
      <c r="C4412">
        <v>118.38</v>
      </c>
      <c r="D4412" s="21" t="b" cm="1">
        <f t="array" ref="D4412">A4412=_xlfn.AGGREGATE(14,6,$A$2:$A$4815/((YEAR(A4412)=YEAR($A$2:$A$4815))*(MONTH(A4412)=MONTH($A$2:$A$4815))),1)</f>
        <v>0</v>
      </c>
    </row>
    <row r="4413" spans="1:4" x14ac:dyDescent="0.35">
      <c r="A4413" s="68">
        <v>44069</v>
      </c>
      <c r="B4413">
        <v>3478.73</v>
      </c>
      <c r="C4413">
        <v>118.36</v>
      </c>
      <c r="D4413" s="21" t="b" cm="1">
        <f t="array" ref="D4413">A4413=_xlfn.AGGREGATE(14,6,$A$2:$A$4815/((YEAR(A4413)=YEAR($A$2:$A$4815))*(MONTH(A4413)=MONTH($A$2:$A$4815))),1)</f>
        <v>0</v>
      </c>
    </row>
    <row r="4414" spans="1:4" x14ac:dyDescent="0.35">
      <c r="A4414" s="68">
        <v>44070</v>
      </c>
      <c r="B4414">
        <v>3484.55</v>
      </c>
      <c r="C4414">
        <v>117.95</v>
      </c>
      <c r="D4414" s="21" t="b" cm="1">
        <f t="array" ref="D4414">A4414=_xlfn.AGGREGATE(14,6,$A$2:$A$4815/((YEAR(A4414)=YEAR($A$2:$A$4815))*(MONTH(A4414)=MONTH($A$2:$A$4815))),1)</f>
        <v>0</v>
      </c>
    </row>
    <row r="4415" spans="1:4" x14ac:dyDescent="0.35">
      <c r="A4415" s="68">
        <v>44071</v>
      </c>
      <c r="B4415">
        <v>3508.01</v>
      </c>
      <c r="C4415">
        <v>118.11</v>
      </c>
      <c r="D4415" s="21" t="b" cm="1">
        <f t="array" ref="D4415">A4415=_xlfn.AGGREGATE(14,6,$A$2:$A$4815/((YEAR(A4415)=YEAR($A$2:$A$4815))*(MONTH(A4415)=MONTH($A$2:$A$4815))),1)</f>
        <v>0</v>
      </c>
    </row>
    <row r="4416" spans="1:4" x14ac:dyDescent="0.35">
      <c r="A4416" s="68">
        <v>44074</v>
      </c>
      <c r="B4416">
        <v>3500.31</v>
      </c>
      <c r="C4416">
        <v>118.37</v>
      </c>
      <c r="D4416" s="21" t="b" cm="1">
        <f t="array" ref="D4416">A4416=_xlfn.AGGREGATE(14,6,$A$2:$A$4815/((YEAR(A4416)=YEAR($A$2:$A$4815))*(MONTH(A4416)=MONTH($A$2:$A$4815))),1)</f>
        <v>1</v>
      </c>
    </row>
    <row r="4417" spans="1:4" x14ac:dyDescent="0.35">
      <c r="A4417" s="68">
        <v>44075</v>
      </c>
      <c r="B4417">
        <v>3526.65</v>
      </c>
      <c r="C4417">
        <v>118.42</v>
      </c>
      <c r="D4417" s="21" t="b" cm="1">
        <f t="array" ref="D4417">A4417=_xlfn.AGGREGATE(14,6,$A$2:$A$4815/((YEAR(A4417)=YEAR($A$2:$A$4815))*(MONTH(A4417)=MONTH($A$2:$A$4815))),1)</f>
        <v>0</v>
      </c>
    </row>
    <row r="4418" spans="1:4" x14ac:dyDescent="0.35">
      <c r="A4418" s="68">
        <v>44076</v>
      </c>
      <c r="B4418">
        <v>3580.84</v>
      </c>
      <c r="C4418">
        <v>118.66</v>
      </c>
      <c r="D4418" s="21" t="b" cm="1">
        <f t="array" ref="D4418">A4418=_xlfn.AGGREGATE(14,6,$A$2:$A$4815/((YEAR(A4418)=YEAR($A$2:$A$4815))*(MONTH(A4418)=MONTH($A$2:$A$4815))),1)</f>
        <v>0</v>
      </c>
    </row>
    <row r="4419" spans="1:4" x14ac:dyDescent="0.35">
      <c r="A4419" s="68">
        <v>44077</v>
      </c>
      <c r="B4419">
        <v>3455.06</v>
      </c>
      <c r="C4419">
        <v>118.69</v>
      </c>
      <c r="D4419" s="21" t="b" cm="1">
        <f t="array" ref="D4419">A4419=_xlfn.AGGREGATE(14,6,$A$2:$A$4815/((YEAR(A4419)=YEAR($A$2:$A$4815))*(MONTH(A4419)=MONTH($A$2:$A$4815))),1)</f>
        <v>0</v>
      </c>
    </row>
    <row r="4420" spans="1:4" x14ac:dyDescent="0.35">
      <c r="A4420" s="68">
        <v>44078</v>
      </c>
      <c r="B4420">
        <v>3426.96</v>
      </c>
      <c r="C4420">
        <v>118.1</v>
      </c>
      <c r="D4420" s="21" t="b" cm="1">
        <f t="array" ref="D4420">A4420=_xlfn.AGGREGATE(14,6,$A$2:$A$4815/((YEAR(A4420)=YEAR($A$2:$A$4815))*(MONTH(A4420)=MONTH($A$2:$A$4815))),1)</f>
        <v>0</v>
      </c>
    </row>
    <row r="4421" spans="1:4" x14ac:dyDescent="0.35">
      <c r="A4421" s="68">
        <v>44081</v>
      </c>
      <c r="B4421">
        <v>3426.96</v>
      </c>
      <c r="C4421">
        <v>118.1</v>
      </c>
      <c r="D4421" s="21" t="b" cm="1">
        <f t="array" ref="D4421">A4421=_xlfn.AGGREGATE(14,6,$A$2:$A$4815/((YEAR(A4421)=YEAR($A$2:$A$4815))*(MONTH(A4421)=MONTH($A$2:$A$4815))),1)</f>
        <v>0</v>
      </c>
    </row>
    <row r="4422" spans="1:4" x14ac:dyDescent="0.35">
      <c r="A4422" s="68">
        <v>44082</v>
      </c>
      <c r="B4422">
        <v>3331.84</v>
      </c>
      <c r="C4422">
        <v>118.23</v>
      </c>
      <c r="D4422" s="21" t="b" cm="1">
        <f t="array" ref="D4422">A4422=_xlfn.AGGREGATE(14,6,$A$2:$A$4815/((YEAR(A4422)=YEAR($A$2:$A$4815))*(MONTH(A4422)=MONTH($A$2:$A$4815))),1)</f>
        <v>0</v>
      </c>
    </row>
    <row r="4423" spans="1:4" x14ac:dyDescent="0.35">
      <c r="A4423" s="68">
        <v>44083</v>
      </c>
      <c r="B4423">
        <v>3398.96</v>
      </c>
      <c r="C4423">
        <v>118.22</v>
      </c>
      <c r="D4423" s="21" t="b" cm="1">
        <f t="array" ref="D4423">A4423=_xlfn.AGGREGATE(14,6,$A$2:$A$4815/((YEAR(A4423)=YEAR($A$2:$A$4815))*(MONTH(A4423)=MONTH($A$2:$A$4815))),1)</f>
        <v>0</v>
      </c>
    </row>
    <row r="4424" spans="1:4" x14ac:dyDescent="0.35">
      <c r="A4424" s="68">
        <v>44084</v>
      </c>
      <c r="B4424">
        <v>3339.19</v>
      </c>
      <c r="C4424">
        <v>118.23</v>
      </c>
      <c r="D4424" s="21" t="b" cm="1">
        <f t="array" ref="D4424">A4424=_xlfn.AGGREGATE(14,6,$A$2:$A$4815/((YEAR(A4424)=YEAR($A$2:$A$4815))*(MONTH(A4424)=MONTH($A$2:$A$4815))),1)</f>
        <v>0</v>
      </c>
    </row>
    <row r="4425" spans="1:4" x14ac:dyDescent="0.35">
      <c r="A4425" s="68">
        <v>44085</v>
      </c>
      <c r="B4425">
        <v>3340.97</v>
      </c>
      <c r="C4425">
        <v>118.37</v>
      </c>
      <c r="D4425" s="21" t="b" cm="1">
        <f t="array" ref="D4425">A4425=_xlfn.AGGREGATE(14,6,$A$2:$A$4815/((YEAR(A4425)=YEAR($A$2:$A$4815))*(MONTH(A4425)=MONTH($A$2:$A$4815))),1)</f>
        <v>0</v>
      </c>
    </row>
    <row r="4426" spans="1:4" x14ac:dyDescent="0.35">
      <c r="A4426" s="68">
        <v>44088</v>
      </c>
      <c r="B4426">
        <v>3383.54</v>
      </c>
      <c r="C4426">
        <v>118.38</v>
      </c>
      <c r="D4426" s="21" t="b" cm="1">
        <f t="array" ref="D4426">A4426=_xlfn.AGGREGATE(14,6,$A$2:$A$4815/((YEAR(A4426)=YEAR($A$2:$A$4815))*(MONTH(A4426)=MONTH($A$2:$A$4815))),1)</f>
        <v>0</v>
      </c>
    </row>
    <row r="4427" spans="1:4" x14ac:dyDescent="0.35">
      <c r="A4427" s="68">
        <v>44089</v>
      </c>
      <c r="B4427">
        <v>3401.2</v>
      </c>
      <c r="C4427">
        <v>118.39</v>
      </c>
      <c r="D4427" s="21" t="b" cm="1">
        <f t="array" ref="D4427">A4427=_xlfn.AGGREGATE(14,6,$A$2:$A$4815/((YEAR(A4427)=YEAR($A$2:$A$4815))*(MONTH(A4427)=MONTH($A$2:$A$4815))),1)</f>
        <v>0</v>
      </c>
    </row>
    <row r="4428" spans="1:4" x14ac:dyDescent="0.35">
      <c r="A4428" s="68">
        <v>44090</v>
      </c>
      <c r="B4428">
        <v>3385.49</v>
      </c>
      <c r="C4428">
        <v>118.33</v>
      </c>
      <c r="D4428" s="21" t="b" cm="1">
        <f t="array" ref="D4428">A4428=_xlfn.AGGREGATE(14,6,$A$2:$A$4815/((YEAR(A4428)=YEAR($A$2:$A$4815))*(MONTH(A4428)=MONTH($A$2:$A$4815))),1)</f>
        <v>0</v>
      </c>
    </row>
    <row r="4429" spans="1:4" x14ac:dyDescent="0.35">
      <c r="A4429" s="68">
        <v>44091</v>
      </c>
      <c r="B4429">
        <v>3357.01</v>
      </c>
      <c r="C4429">
        <v>118.36</v>
      </c>
      <c r="D4429" s="21" t="b" cm="1">
        <f t="array" ref="D4429">A4429=_xlfn.AGGREGATE(14,6,$A$2:$A$4815/((YEAR(A4429)=YEAR($A$2:$A$4815))*(MONTH(A4429)=MONTH($A$2:$A$4815))),1)</f>
        <v>0</v>
      </c>
    </row>
    <row r="4430" spans="1:4" x14ac:dyDescent="0.35">
      <c r="A4430" s="68">
        <v>44092</v>
      </c>
      <c r="B4430">
        <v>3319.47</v>
      </c>
      <c r="C4430">
        <v>118.22</v>
      </c>
      <c r="D4430" s="21" t="b" cm="1">
        <f t="array" ref="D4430">A4430=_xlfn.AGGREGATE(14,6,$A$2:$A$4815/((YEAR(A4430)=YEAR($A$2:$A$4815))*(MONTH(A4430)=MONTH($A$2:$A$4815))),1)</f>
        <v>0</v>
      </c>
    </row>
    <row r="4431" spans="1:4" x14ac:dyDescent="0.35">
      <c r="A4431" s="68">
        <v>44095</v>
      </c>
      <c r="B4431">
        <v>3281.06</v>
      </c>
      <c r="C4431">
        <v>118.24</v>
      </c>
      <c r="D4431" s="21" t="b" cm="1">
        <f t="array" ref="D4431">A4431=_xlfn.AGGREGATE(14,6,$A$2:$A$4815/((YEAR(A4431)=YEAR($A$2:$A$4815))*(MONTH(A4431)=MONTH($A$2:$A$4815))),1)</f>
        <v>0</v>
      </c>
    </row>
    <row r="4432" spans="1:4" x14ac:dyDescent="0.35">
      <c r="A4432" s="68">
        <v>44096</v>
      </c>
      <c r="B4432">
        <v>3315.57</v>
      </c>
      <c r="C4432">
        <v>118.33</v>
      </c>
      <c r="D4432" s="21" t="b" cm="1">
        <f t="array" ref="D4432">A4432=_xlfn.AGGREGATE(14,6,$A$2:$A$4815/((YEAR(A4432)=YEAR($A$2:$A$4815))*(MONTH(A4432)=MONTH($A$2:$A$4815))),1)</f>
        <v>0</v>
      </c>
    </row>
    <row r="4433" spans="1:4" x14ac:dyDescent="0.35">
      <c r="A4433" s="68">
        <v>44097</v>
      </c>
      <c r="B4433">
        <v>3236.92</v>
      </c>
      <c r="C4433">
        <v>118.08</v>
      </c>
      <c r="D4433" s="21" t="b" cm="1">
        <f t="array" ref="D4433">A4433=_xlfn.AGGREGATE(14,6,$A$2:$A$4815/((YEAR(A4433)=YEAR($A$2:$A$4815))*(MONTH(A4433)=MONTH($A$2:$A$4815))),1)</f>
        <v>0</v>
      </c>
    </row>
    <row r="4434" spans="1:4" x14ac:dyDescent="0.35">
      <c r="A4434" s="68">
        <v>44098</v>
      </c>
      <c r="B4434">
        <v>3246.59</v>
      </c>
      <c r="C4434">
        <v>118.09</v>
      </c>
      <c r="D4434" s="21" t="b" cm="1">
        <f t="array" ref="D4434">A4434=_xlfn.AGGREGATE(14,6,$A$2:$A$4815/((YEAR(A4434)=YEAR($A$2:$A$4815))*(MONTH(A4434)=MONTH($A$2:$A$4815))),1)</f>
        <v>0</v>
      </c>
    </row>
    <row r="4435" spans="1:4" x14ac:dyDescent="0.35">
      <c r="A4435" s="68">
        <v>44099</v>
      </c>
      <c r="B4435">
        <v>3298.46</v>
      </c>
      <c r="C4435">
        <v>118.13</v>
      </c>
      <c r="D4435" s="21" t="b" cm="1">
        <f t="array" ref="D4435">A4435=_xlfn.AGGREGATE(14,6,$A$2:$A$4815/((YEAR(A4435)=YEAR($A$2:$A$4815))*(MONTH(A4435)=MONTH($A$2:$A$4815))),1)</f>
        <v>0</v>
      </c>
    </row>
    <row r="4436" spans="1:4" x14ac:dyDescent="0.35">
      <c r="A4436" s="68">
        <v>44102</v>
      </c>
      <c r="B4436">
        <v>3351.6</v>
      </c>
      <c r="C4436">
        <v>118.23</v>
      </c>
      <c r="D4436" s="21" t="b" cm="1">
        <f t="array" ref="D4436">A4436=_xlfn.AGGREGATE(14,6,$A$2:$A$4815/((YEAR(A4436)=YEAR($A$2:$A$4815))*(MONTH(A4436)=MONTH($A$2:$A$4815))),1)</f>
        <v>0</v>
      </c>
    </row>
    <row r="4437" spans="1:4" x14ac:dyDescent="0.35">
      <c r="A4437" s="68">
        <v>44103</v>
      </c>
      <c r="B4437">
        <v>3335.47</v>
      </c>
      <c r="C4437">
        <v>118.25</v>
      </c>
      <c r="D4437" s="21" t="b" cm="1">
        <f t="array" ref="D4437">A4437=_xlfn.AGGREGATE(14,6,$A$2:$A$4815/((YEAR(A4437)=YEAR($A$2:$A$4815))*(MONTH(A4437)=MONTH($A$2:$A$4815))),1)</f>
        <v>0</v>
      </c>
    </row>
    <row r="4438" spans="1:4" x14ac:dyDescent="0.35">
      <c r="A4438" s="68">
        <v>44104</v>
      </c>
      <c r="B4438">
        <v>3363</v>
      </c>
      <c r="C4438">
        <v>118.06</v>
      </c>
      <c r="D4438" s="21" t="b" cm="1">
        <f t="array" ref="D4438">A4438=_xlfn.AGGREGATE(14,6,$A$2:$A$4815/((YEAR(A4438)=YEAR($A$2:$A$4815))*(MONTH(A4438)=MONTH($A$2:$A$4815))),1)</f>
        <v>1</v>
      </c>
    </row>
    <row r="4439" spans="1:4" x14ac:dyDescent="0.35">
      <c r="A4439" s="68">
        <v>44105</v>
      </c>
      <c r="B4439">
        <v>3380.8</v>
      </c>
      <c r="C4439">
        <v>118.02</v>
      </c>
      <c r="D4439" s="21" t="b" cm="1">
        <f t="array" ref="D4439">A4439=_xlfn.AGGREGATE(14,6,$A$2:$A$4815/((YEAR(A4439)=YEAR($A$2:$A$4815))*(MONTH(A4439)=MONTH($A$2:$A$4815))),1)</f>
        <v>0</v>
      </c>
    </row>
    <row r="4440" spans="1:4" x14ac:dyDescent="0.35">
      <c r="A4440" s="68">
        <v>44106</v>
      </c>
      <c r="B4440">
        <v>3348.44</v>
      </c>
      <c r="C4440">
        <v>117.9</v>
      </c>
      <c r="D4440" s="21" t="b" cm="1">
        <f t="array" ref="D4440">A4440=_xlfn.AGGREGATE(14,6,$A$2:$A$4815/((YEAR(A4440)=YEAR($A$2:$A$4815))*(MONTH(A4440)=MONTH($A$2:$A$4815))),1)</f>
        <v>0</v>
      </c>
    </row>
    <row r="4441" spans="1:4" x14ac:dyDescent="0.35">
      <c r="A4441" s="68">
        <v>44109</v>
      </c>
      <c r="B4441">
        <v>3408.63</v>
      </c>
      <c r="C4441">
        <v>117.52</v>
      </c>
      <c r="D4441" s="21" t="b" cm="1">
        <f t="array" ref="D4441">A4441=_xlfn.AGGREGATE(14,6,$A$2:$A$4815/((YEAR(A4441)=YEAR($A$2:$A$4815))*(MONTH(A4441)=MONTH($A$2:$A$4815))),1)</f>
        <v>0</v>
      </c>
    </row>
    <row r="4442" spans="1:4" x14ac:dyDescent="0.35">
      <c r="A4442" s="68">
        <v>44110</v>
      </c>
      <c r="B4442">
        <v>3360.95</v>
      </c>
      <c r="C4442">
        <v>117.62</v>
      </c>
      <c r="D4442" s="21" t="b" cm="1">
        <f t="array" ref="D4442">A4442=_xlfn.AGGREGATE(14,6,$A$2:$A$4815/((YEAR(A4442)=YEAR($A$2:$A$4815))*(MONTH(A4442)=MONTH($A$2:$A$4815))),1)</f>
        <v>0</v>
      </c>
    </row>
    <row r="4443" spans="1:4" x14ac:dyDescent="0.35">
      <c r="A4443" s="68">
        <v>44111</v>
      </c>
      <c r="B4443">
        <v>3419.45</v>
      </c>
      <c r="C4443">
        <v>117.54</v>
      </c>
      <c r="D4443" s="21" t="b" cm="1">
        <f t="array" ref="D4443">A4443=_xlfn.AGGREGATE(14,6,$A$2:$A$4815/((YEAR(A4443)=YEAR($A$2:$A$4815))*(MONTH(A4443)=MONTH($A$2:$A$4815))),1)</f>
        <v>0</v>
      </c>
    </row>
    <row r="4444" spans="1:4" x14ac:dyDescent="0.35">
      <c r="A4444" s="68">
        <v>44112</v>
      </c>
      <c r="B4444">
        <v>3446.83</v>
      </c>
      <c r="C4444">
        <v>117.69</v>
      </c>
      <c r="D4444" s="21" t="b" cm="1">
        <f t="array" ref="D4444">A4444=_xlfn.AGGREGATE(14,6,$A$2:$A$4815/((YEAR(A4444)=YEAR($A$2:$A$4815))*(MONTH(A4444)=MONTH($A$2:$A$4815))),1)</f>
        <v>0</v>
      </c>
    </row>
    <row r="4445" spans="1:4" x14ac:dyDescent="0.35">
      <c r="A4445" s="68">
        <v>44113</v>
      </c>
      <c r="B4445">
        <v>3477.13</v>
      </c>
      <c r="C4445">
        <v>117.72</v>
      </c>
      <c r="D4445" s="21" t="b" cm="1">
        <f t="array" ref="D4445">A4445=_xlfn.AGGREGATE(14,6,$A$2:$A$4815/((YEAR(A4445)=YEAR($A$2:$A$4815))*(MONTH(A4445)=MONTH($A$2:$A$4815))),1)</f>
        <v>0</v>
      </c>
    </row>
    <row r="4446" spans="1:4" x14ac:dyDescent="0.35">
      <c r="A4446" s="68">
        <v>44116</v>
      </c>
      <c r="B4446">
        <v>3534.22</v>
      </c>
      <c r="C4446">
        <v>117.95</v>
      </c>
      <c r="D4446" s="21" t="b" cm="1">
        <f t="array" ref="D4446">A4446=_xlfn.AGGREGATE(14,6,$A$2:$A$4815/((YEAR(A4446)=YEAR($A$2:$A$4815))*(MONTH(A4446)=MONTH($A$2:$A$4815))),1)</f>
        <v>0</v>
      </c>
    </row>
    <row r="4447" spans="1:4" x14ac:dyDescent="0.35">
      <c r="A4447" s="68">
        <v>44117</v>
      </c>
      <c r="B4447">
        <v>3511.93</v>
      </c>
      <c r="C4447">
        <v>117.98</v>
      </c>
      <c r="D4447" s="21" t="b" cm="1">
        <f t="array" ref="D4447">A4447=_xlfn.AGGREGATE(14,6,$A$2:$A$4815/((YEAR(A4447)=YEAR($A$2:$A$4815))*(MONTH(A4447)=MONTH($A$2:$A$4815))),1)</f>
        <v>0</v>
      </c>
    </row>
    <row r="4448" spans="1:4" x14ac:dyDescent="0.35">
      <c r="A4448" s="68">
        <v>44118</v>
      </c>
      <c r="B4448">
        <v>3488.67</v>
      </c>
      <c r="C4448">
        <v>118.05</v>
      </c>
      <c r="D4448" s="21" t="b" cm="1">
        <f t="array" ref="D4448">A4448=_xlfn.AGGREGATE(14,6,$A$2:$A$4815/((YEAR(A4448)=YEAR($A$2:$A$4815))*(MONTH(A4448)=MONTH($A$2:$A$4815))),1)</f>
        <v>0</v>
      </c>
    </row>
    <row r="4449" spans="1:4" x14ac:dyDescent="0.35">
      <c r="A4449" s="68">
        <v>44119</v>
      </c>
      <c r="B4449">
        <v>3483.34</v>
      </c>
      <c r="C4449">
        <v>117.95</v>
      </c>
      <c r="D4449" s="21" t="b" cm="1">
        <f t="array" ref="D4449">A4449=_xlfn.AGGREGATE(14,6,$A$2:$A$4815/((YEAR(A4449)=YEAR($A$2:$A$4815))*(MONTH(A4449)=MONTH($A$2:$A$4815))),1)</f>
        <v>0</v>
      </c>
    </row>
    <row r="4450" spans="1:4" x14ac:dyDescent="0.35">
      <c r="A4450" s="68">
        <v>44120</v>
      </c>
      <c r="B4450">
        <v>3483.81</v>
      </c>
      <c r="C4450">
        <v>117.89</v>
      </c>
      <c r="D4450" s="21" t="b" cm="1">
        <f t="array" ref="D4450">A4450=_xlfn.AGGREGATE(14,6,$A$2:$A$4815/((YEAR(A4450)=YEAR($A$2:$A$4815))*(MONTH(A4450)=MONTH($A$2:$A$4815))),1)</f>
        <v>0</v>
      </c>
    </row>
    <row r="4451" spans="1:4" x14ac:dyDescent="0.35">
      <c r="A4451" s="68">
        <v>44123</v>
      </c>
      <c r="B4451">
        <v>3426.92</v>
      </c>
      <c r="C4451">
        <v>117.75</v>
      </c>
      <c r="D4451" s="21" t="b" cm="1">
        <f t="array" ref="D4451">A4451=_xlfn.AGGREGATE(14,6,$A$2:$A$4815/((YEAR(A4451)=YEAR($A$2:$A$4815))*(MONTH(A4451)=MONTH($A$2:$A$4815))),1)</f>
        <v>0</v>
      </c>
    </row>
    <row r="4452" spans="1:4" x14ac:dyDescent="0.35">
      <c r="A4452" s="68">
        <v>44124</v>
      </c>
      <c r="B4452">
        <v>3443.12</v>
      </c>
      <c r="C4452">
        <v>117.65</v>
      </c>
      <c r="D4452" s="21" t="b" cm="1">
        <f t="array" ref="D4452">A4452=_xlfn.AGGREGATE(14,6,$A$2:$A$4815/((YEAR(A4452)=YEAR($A$2:$A$4815))*(MONTH(A4452)=MONTH($A$2:$A$4815))),1)</f>
        <v>0</v>
      </c>
    </row>
    <row r="4453" spans="1:4" x14ac:dyDescent="0.35">
      <c r="A4453" s="68">
        <v>44125</v>
      </c>
      <c r="B4453">
        <v>3435.56</v>
      </c>
      <c r="C4453">
        <v>117.51</v>
      </c>
      <c r="D4453" s="21" t="b" cm="1">
        <f t="array" ref="D4453">A4453=_xlfn.AGGREGATE(14,6,$A$2:$A$4815/((YEAR(A4453)=YEAR($A$2:$A$4815))*(MONTH(A4453)=MONTH($A$2:$A$4815))),1)</f>
        <v>0</v>
      </c>
    </row>
    <row r="4454" spans="1:4" x14ac:dyDescent="0.35">
      <c r="A4454" s="68">
        <v>44126</v>
      </c>
      <c r="B4454">
        <v>3453.49</v>
      </c>
      <c r="C4454">
        <v>117.3</v>
      </c>
      <c r="D4454" s="21" t="b" cm="1">
        <f t="array" ref="D4454">A4454=_xlfn.AGGREGATE(14,6,$A$2:$A$4815/((YEAR(A4454)=YEAR($A$2:$A$4815))*(MONTH(A4454)=MONTH($A$2:$A$4815))),1)</f>
        <v>0</v>
      </c>
    </row>
    <row r="4455" spans="1:4" x14ac:dyDescent="0.35">
      <c r="A4455" s="68">
        <v>44127</v>
      </c>
      <c r="B4455">
        <v>3465.39</v>
      </c>
      <c r="C4455">
        <v>117.47</v>
      </c>
      <c r="D4455" s="21" t="b" cm="1">
        <f t="array" ref="D4455">A4455=_xlfn.AGGREGATE(14,6,$A$2:$A$4815/((YEAR(A4455)=YEAR($A$2:$A$4815))*(MONTH(A4455)=MONTH($A$2:$A$4815))),1)</f>
        <v>0</v>
      </c>
    </row>
    <row r="4456" spans="1:4" x14ac:dyDescent="0.35">
      <c r="A4456" s="68">
        <v>44130</v>
      </c>
      <c r="B4456">
        <v>3400.97</v>
      </c>
      <c r="C4456">
        <v>117.63</v>
      </c>
      <c r="D4456" s="21" t="b" cm="1">
        <f t="array" ref="D4456">A4456=_xlfn.AGGREGATE(14,6,$A$2:$A$4815/((YEAR(A4456)=YEAR($A$2:$A$4815))*(MONTH(A4456)=MONTH($A$2:$A$4815))),1)</f>
        <v>0</v>
      </c>
    </row>
    <row r="4457" spans="1:4" x14ac:dyDescent="0.35">
      <c r="A4457" s="68">
        <v>44131</v>
      </c>
      <c r="B4457">
        <v>3390.68</v>
      </c>
      <c r="C4457">
        <v>117.9</v>
      </c>
      <c r="D4457" s="21" t="b" cm="1">
        <f t="array" ref="D4457">A4457=_xlfn.AGGREGATE(14,6,$A$2:$A$4815/((YEAR(A4457)=YEAR($A$2:$A$4815))*(MONTH(A4457)=MONTH($A$2:$A$4815))),1)</f>
        <v>0</v>
      </c>
    </row>
    <row r="4458" spans="1:4" x14ac:dyDescent="0.35">
      <c r="A4458" s="68">
        <v>44132</v>
      </c>
      <c r="B4458">
        <v>3271.03</v>
      </c>
      <c r="C4458">
        <v>117.73</v>
      </c>
      <c r="D4458" s="21" t="b" cm="1">
        <f t="array" ref="D4458">A4458=_xlfn.AGGREGATE(14,6,$A$2:$A$4815/((YEAR(A4458)=YEAR($A$2:$A$4815))*(MONTH(A4458)=MONTH($A$2:$A$4815))),1)</f>
        <v>0</v>
      </c>
    </row>
    <row r="4459" spans="1:4" x14ac:dyDescent="0.35">
      <c r="A4459" s="68">
        <v>44133</v>
      </c>
      <c r="B4459">
        <v>3310.11</v>
      </c>
      <c r="C4459">
        <v>117.52</v>
      </c>
      <c r="D4459" s="21" t="b" cm="1">
        <f t="array" ref="D4459">A4459=_xlfn.AGGREGATE(14,6,$A$2:$A$4815/((YEAR(A4459)=YEAR($A$2:$A$4815))*(MONTH(A4459)=MONTH($A$2:$A$4815))),1)</f>
        <v>0</v>
      </c>
    </row>
    <row r="4460" spans="1:4" x14ac:dyDescent="0.35">
      <c r="A4460" s="68">
        <v>44134</v>
      </c>
      <c r="B4460">
        <v>3269.96</v>
      </c>
      <c r="C4460">
        <v>117.2</v>
      </c>
      <c r="D4460" s="21" t="b" cm="1">
        <f t="array" ref="D4460">A4460=_xlfn.AGGREGATE(14,6,$A$2:$A$4815/((YEAR(A4460)=YEAR($A$2:$A$4815))*(MONTH(A4460)=MONTH($A$2:$A$4815))),1)</f>
        <v>1</v>
      </c>
    </row>
    <row r="4461" spans="1:4" x14ac:dyDescent="0.35">
      <c r="A4461" s="68">
        <v>44137</v>
      </c>
      <c r="B4461">
        <v>3310.24</v>
      </c>
      <c r="C4461">
        <v>117.22</v>
      </c>
      <c r="D4461" s="21" t="b" cm="1">
        <f t="array" ref="D4461">A4461=_xlfn.AGGREGATE(14,6,$A$2:$A$4815/((YEAR(A4461)=YEAR($A$2:$A$4815))*(MONTH(A4461)=MONTH($A$2:$A$4815))),1)</f>
        <v>0</v>
      </c>
    </row>
    <row r="4462" spans="1:4" x14ac:dyDescent="0.35">
      <c r="A4462" s="68">
        <v>44138</v>
      </c>
      <c r="B4462">
        <v>3369.16</v>
      </c>
      <c r="C4462">
        <v>117.17</v>
      </c>
      <c r="D4462" s="21" t="b" cm="1">
        <f t="array" ref="D4462">A4462=_xlfn.AGGREGATE(14,6,$A$2:$A$4815/((YEAR(A4462)=YEAR($A$2:$A$4815))*(MONTH(A4462)=MONTH($A$2:$A$4815))),1)</f>
        <v>0</v>
      </c>
    </row>
    <row r="4463" spans="1:4" x14ac:dyDescent="0.35">
      <c r="A4463" s="68">
        <v>44139</v>
      </c>
      <c r="B4463">
        <v>3443.44</v>
      </c>
      <c r="C4463">
        <v>117.95</v>
      </c>
      <c r="D4463" s="21" t="b" cm="1">
        <f t="array" ref="D4463">A4463=_xlfn.AGGREGATE(14,6,$A$2:$A$4815/((YEAR(A4463)=YEAR($A$2:$A$4815))*(MONTH(A4463)=MONTH($A$2:$A$4815))),1)</f>
        <v>0</v>
      </c>
    </row>
    <row r="4464" spans="1:4" x14ac:dyDescent="0.35">
      <c r="A4464" s="68">
        <v>44140</v>
      </c>
      <c r="B4464">
        <v>3510.45</v>
      </c>
      <c r="C4464">
        <v>118.06</v>
      </c>
      <c r="D4464" s="21" t="b" cm="1">
        <f t="array" ref="D4464">A4464=_xlfn.AGGREGATE(14,6,$A$2:$A$4815/((YEAR(A4464)=YEAR($A$2:$A$4815))*(MONTH(A4464)=MONTH($A$2:$A$4815))),1)</f>
        <v>0</v>
      </c>
    </row>
    <row r="4465" spans="1:4" x14ac:dyDescent="0.35">
      <c r="A4465" s="68">
        <v>44141</v>
      </c>
      <c r="B4465">
        <v>3509.44</v>
      </c>
      <c r="C4465">
        <v>117.8</v>
      </c>
      <c r="D4465" s="21" t="b" cm="1">
        <f t="array" ref="D4465">A4465=_xlfn.AGGREGATE(14,6,$A$2:$A$4815/((YEAR(A4465)=YEAR($A$2:$A$4815))*(MONTH(A4465)=MONTH($A$2:$A$4815))),1)</f>
        <v>0</v>
      </c>
    </row>
    <row r="4466" spans="1:4" x14ac:dyDescent="0.35">
      <c r="A4466" s="68">
        <v>44144</v>
      </c>
      <c r="B4466">
        <v>3550.5</v>
      </c>
      <c r="C4466">
        <v>117.25</v>
      </c>
      <c r="D4466" s="21" t="b" cm="1">
        <f t="array" ref="D4466">A4466=_xlfn.AGGREGATE(14,6,$A$2:$A$4815/((YEAR(A4466)=YEAR($A$2:$A$4815))*(MONTH(A4466)=MONTH($A$2:$A$4815))),1)</f>
        <v>0</v>
      </c>
    </row>
    <row r="4467" spans="1:4" x14ac:dyDescent="0.35">
      <c r="A4467" s="68">
        <v>44145</v>
      </c>
      <c r="B4467">
        <v>3545.53</v>
      </c>
      <c r="C4467">
        <v>117.06</v>
      </c>
      <c r="D4467" s="21" t="b" cm="1">
        <f t="array" ref="D4467">A4467=_xlfn.AGGREGATE(14,6,$A$2:$A$4815/((YEAR(A4467)=YEAR($A$2:$A$4815))*(MONTH(A4467)=MONTH($A$2:$A$4815))),1)</f>
        <v>0</v>
      </c>
    </row>
    <row r="4468" spans="1:4" x14ac:dyDescent="0.35">
      <c r="A4468" s="68">
        <v>44146</v>
      </c>
      <c r="B4468">
        <v>3572.66</v>
      </c>
      <c r="C4468">
        <v>117.13</v>
      </c>
      <c r="D4468" s="21" t="b" cm="1">
        <f t="array" ref="D4468">A4468=_xlfn.AGGREGATE(14,6,$A$2:$A$4815/((YEAR(A4468)=YEAR($A$2:$A$4815))*(MONTH(A4468)=MONTH($A$2:$A$4815))),1)</f>
        <v>0</v>
      </c>
    </row>
    <row r="4469" spans="1:4" x14ac:dyDescent="0.35">
      <c r="A4469" s="68">
        <v>44147</v>
      </c>
      <c r="B4469">
        <v>3537.01</v>
      </c>
      <c r="C4469">
        <v>117.62</v>
      </c>
      <c r="D4469" s="21" t="b" cm="1">
        <f t="array" ref="D4469">A4469=_xlfn.AGGREGATE(14,6,$A$2:$A$4815/((YEAR(A4469)=YEAR($A$2:$A$4815))*(MONTH(A4469)=MONTH($A$2:$A$4815))),1)</f>
        <v>0</v>
      </c>
    </row>
    <row r="4470" spans="1:4" x14ac:dyDescent="0.35">
      <c r="A4470" s="68">
        <v>44148</v>
      </c>
      <c r="B4470">
        <v>3585.15</v>
      </c>
      <c r="C4470">
        <v>117.64</v>
      </c>
      <c r="D4470" s="21" t="b" cm="1">
        <f t="array" ref="D4470">A4470=_xlfn.AGGREGATE(14,6,$A$2:$A$4815/((YEAR(A4470)=YEAR($A$2:$A$4815))*(MONTH(A4470)=MONTH($A$2:$A$4815))),1)</f>
        <v>0</v>
      </c>
    </row>
    <row r="4471" spans="1:4" x14ac:dyDescent="0.35">
      <c r="A4471" s="68">
        <v>44151</v>
      </c>
      <c r="B4471">
        <v>3626.91</v>
      </c>
      <c r="C4471">
        <v>117.63</v>
      </c>
      <c r="D4471" s="21" t="b" cm="1">
        <f t="array" ref="D4471">A4471=_xlfn.AGGREGATE(14,6,$A$2:$A$4815/((YEAR(A4471)=YEAR($A$2:$A$4815))*(MONTH(A4471)=MONTH($A$2:$A$4815))),1)</f>
        <v>0</v>
      </c>
    </row>
    <row r="4472" spans="1:4" x14ac:dyDescent="0.35">
      <c r="A4472" s="68">
        <v>44152</v>
      </c>
      <c r="B4472">
        <v>3609.53</v>
      </c>
      <c r="C4472">
        <v>117.87</v>
      </c>
      <c r="D4472" s="21" t="b" cm="1">
        <f t="array" ref="D4472">A4472=_xlfn.AGGREGATE(14,6,$A$2:$A$4815/((YEAR(A4472)=YEAR($A$2:$A$4815))*(MONTH(A4472)=MONTH($A$2:$A$4815))),1)</f>
        <v>0</v>
      </c>
    </row>
    <row r="4473" spans="1:4" x14ac:dyDescent="0.35">
      <c r="A4473" s="68">
        <v>44153</v>
      </c>
      <c r="B4473">
        <v>3567.79</v>
      </c>
      <c r="C4473">
        <v>117.95</v>
      </c>
      <c r="D4473" s="21" t="b" cm="1">
        <f t="array" ref="D4473">A4473=_xlfn.AGGREGATE(14,6,$A$2:$A$4815/((YEAR(A4473)=YEAR($A$2:$A$4815))*(MONTH(A4473)=MONTH($A$2:$A$4815))),1)</f>
        <v>0</v>
      </c>
    </row>
    <row r="4474" spans="1:4" x14ac:dyDescent="0.35">
      <c r="A4474" s="68">
        <v>44154</v>
      </c>
      <c r="B4474">
        <v>3581.87</v>
      </c>
      <c r="C4474">
        <v>118.17</v>
      </c>
      <c r="D4474" s="21" t="b" cm="1">
        <f t="array" ref="D4474">A4474=_xlfn.AGGREGATE(14,6,$A$2:$A$4815/((YEAR(A4474)=YEAR($A$2:$A$4815))*(MONTH(A4474)=MONTH($A$2:$A$4815))),1)</f>
        <v>0</v>
      </c>
    </row>
    <row r="4475" spans="1:4" x14ac:dyDescent="0.35">
      <c r="A4475" s="68">
        <v>44155</v>
      </c>
      <c r="B4475">
        <v>3557.54</v>
      </c>
      <c r="C4475">
        <v>118.29</v>
      </c>
      <c r="D4475" s="21" t="b" cm="1">
        <f t="array" ref="D4475">A4475=_xlfn.AGGREGATE(14,6,$A$2:$A$4815/((YEAR(A4475)=YEAR($A$2:$A$4815))*(MONTH(A4475)=MONTH($A$2:$A$4815))),1)</f>
        <v>0</v>
      </c>
    </row>
    <row r="4476" spans="1:4" x14ac:dyDescent="0.35">
      <c r="A4476" s="68">
        <v>44158</v>
      </c>
      <c r="B4476">
        <v>3577.59</v>
      </c>
      <c r="C4476">
        <v>118.26</v>
      </c>
      <c r="D4476" s="21" t="b" cm="1">
        <f t="array" ref="D4476">A4476=_xlfn.AGGREGATE(14,6,$A$2:$A$4815/((YEAR(A4476)=YEAR($A$2:$A$4815))*(MONTH(A4476)=MONTH($A$2:$A$4815))),1)</f>
        <v>0</v>
      </c>
    </row>
    <row r="4477" spans="1:4" x14ac:dyDescent="0.35">
      <c r="A4477" s="68">
        <v>44159</v>
      </c>
      <c r="B4477">
        <v>3635.41</v>
      </c>
      <c r="C4477">
        <v>118.1</v>
      </c>
      <c r="D4477" s="21" t="b" cm="1">
        <f t="array" ref="D4477">A4477=_xlfn.AGGREGATE(14,6,$A$2:$A$4815/((YEAR(A4477)=YEAR($A$2:$A$4815))*(MONTH(A4477)=MONTH($A$2:$A$4815))),1)</f>
        <v>0</v>
      </c>
    </row>
    <row r="4478" spans="1:4" x14ac:dyDescent="0.35">
      <c r="A4478" s="68">
        <v>44160</v>
      </c>
      <c r="B4478">
        <v>3629.65</v>
      </c>
      <c r="C4478">
        <v>118.06</v>
      </c>
      <c r="D4478" s="21" t="b" cm="1">
        <f t="array" ref="D4478">A4478=_xlfn.AGGREGATE(14,6,$A$2:$A$4815/((YEAR(A4478)=YEAR($A$2:$A$4815))*(MONTH(A4478)=MONTH($A$2:$A$4815))),1)</f>
        <v>0</v>
      </c>
    </row>
    <row r="4479" spans="1:4" x14ac:dyDescent="0.35">
      <c r="A4479" s="68">
        <v>44161</v>
      </c>
      <c r="B4479">
        <v>3629.65</v>
      </c>
      <c r="C4479">
        <v>118.06</v>
      </c>
      <c r="D4479" s="21" t="b" cm="1">
        <f t="array" ref="D4479">A4479=_xlfn.AGGREGATE(14,6,$A$2:$A$4815/((YEAR(A4479)=YEAR($A$2:$A$4815))*(MONTH(A4479)=MONTH($A$2:$A$4815))),1)</f>
        <v>0</v>
      </c>
    </row>
    <row r="4480" spans="1:4" x14ac:dyDescent="0.35">
      <c r="A4480" s="68">
        <v>44162</v>
      </c>
      <c r="B4480">
        <v>3638.35</v>
      </c>
      <c r="C4480">
        <v>118.26</v>
      </c>
      <c r="D4480" s="21" t="b" cm="1">
        <f t="array" ref="D4480">A4480=_xlfn.AGGREGATE(14,6,$A$2:$A$4815/((YEAR(A4480)=YEAR($A$2:$A$4815))*(MONTH(A4480)=MONTH($A$2:$A$4815))),1)</f>
        <v>0</v>
      </c>
    </row>
    <row r="4481" spans="1:4" x14ac:dyDescent="0.35">
      <c r="A4481" s="68">
        <v>44165</v>
      </c>
      <c r="B4481">
        <v>3621.63</v>
      </c>
      <c r="C4481">
        <v>118.42</v>
      </c>
      <c r="D4481" s="21" t="b" cm="1">
        <f t="array" ref="D4481">A4481=_xlfn.AGGREGATE(14,6,$A$2:$A$4815/((YEAR(A4481)=YEAR($A$2:$A$4815))*(MONTH(A4481)=MONTH($A$2:$A$4815))),1)</f>
        <v>1</v>
      </c>
    </row>
    <row r="4482" spans="1:4" x14ac:dyDescent="0.35">
      <c r="A4482" s="68">
        <v>44166</v>
      </c>
      <c r="B4482">
        <v>3662.45</v>
      </c>
      <c r="C4482">
        <v>117.84</v>
      </c>
      <c r="D4482" s="21" t="b" cm="1">
        <f t="array" ref="D4482">A4482=_xlfn.AGGREGATE(14,6,$A$2:$A$4815/((YEAR(A4482)=YEAR($A$2:$A$4815))*(MONTH(A4482)=MONTH($A$2:$A$4815))),1)</f>
        <v>0</v>
      </c>
    </row>
    <row r="4483" spans="1:4" x14ac:dyDescent="0.35">
      <c r="A4483" s="68">
        <v>44167</v>
      </c>
      <c r="B4483">
        <v>3669.01</v>
      </c>
      <c r="C4483">
        <v>117.71</v>
      </c>
      <c r="D4483" s="21" t="b" cm="1">
        <f t="array" ref="D4483">A4483=_xlfn.AGGREGATE(14,6,$A$2:$A$4815/((YEAR(A4483)=YEAR($A$2:$A$4815))*(MONTH(A4483)=MONTH($A$2:$A$4815))),1)</f>
        <v>0</v>
      </c>
    </row>
    <row r="4484" spans="1:4" x14ac:dyDescent="0.35">
      <c r="A4484" s="68">
        <v>44168</v>
      </c>
      <c r="B4484">
        <v>3666.72</v>
      </c>
      <c r="C4484">
        <v>117.91</v>
      </c>
      <c r="D4484" s="21" t="b" cm="1">
        <f t="array" ref="D4484">A4484=_xlfn.AGGREGATE(14,6,$A$2:$A$4815/((YEAR(A4484)=YEAR($A$2:$A$4815))*(MONTH(A4484)=MONTH($A$2:$A$4815))),1)</f>
        <v>0</v>
      </c>
    </row>
    <row r="4485" spans="1:4" x14ac:dyDescent="0.35">
      <c r="A4485" s="68">
        <v>44169</v>
      </c>
      <c r="B4485">
        <v>3699.12</v>
      </c>
      <c r="C4485">
        <v>117.59</v>
      </c>
      <c r="D4485" s="21" t="b" cm="1">
        <f t="array" ref="D4485">A4485=_xlfn.AGGREGATE(14,6,$A$2:$A$4815/((YEAR(A4485)=YEAR($A$2:$A$4815))*(MONTH(A4485)=MONTH($A$2:$A$4815))),1)</f>
        <v>0</v>
      </c>
    </row>
    <row r="4486" spans="1:4" x14ac:dyDescent="0.35">
      <c r="A4486" s="68">
        <v>44172</v>
      </c>
      <c r="B4486">
        <v>3691.96</v>
      </c>
      <c r="C4486">
        <v>117.77</v>
      </c>
      <c r="D4486" s="21" t="b" cm="1">
        <f t="array" ref="D4486">A4486=_xlfn.AGGREGATE(14,6,$A$2:$A$4815/((YEAR(A4486)=YEAR($A$2:$A$4815))*(MONTH(A4486)=MONTH($A$2:$A$4815))),1)</f>
        <v>0</v>
      </c>
    </row>
    <row r="4487" spans="1:4" x14ac:dyDescent="0.35">
      <c r="A4487" s="68">
        <v>44173</v>
      </c>
      <c r="B4487">
        <v>3702.25</v>
      </c>
      <c r="C4487">
        <v>117.78</v>
      </c>
      <c r="D4487" s="21" t="b" cm="1">
        <f t="array" ref="D4487">A4487=_xlfn.AGGREGATE(14,6,$A$2:$A$4815/((YEAR(A4487)=YEAR($A$2:$A$4815))*(MONTH(A4487)=MONTH($A$2:$A$4815))),1)</f>
        <v>0</v>
      </c>
    </row>
    <row r="4488" spans="1:4" x14ac:dyDescent="0.35">
      <c r="A4488" s="68">
        <v>44174</v>
      </c>
      <c r="B4488">
        <v>3672.82</v>
      </c>
      <c r="C4488">
        <v>117.61</v>
      </c>
      <c r="D4488" s="21" t="b" cm="1">
        <f t="array" ref="D4488">A4488=_xlfn.AGGREGATE(14,6,$A$2:$A$4815/((YEAR(A4488)=YEAR($A$2:$A$4815))*(MONTH(A4488)=MONTH($A$2:$A$4815))),1)</f>
        <v>0</v>
      </c>
    </row>
    <row r="4489" spans="1:4" x14ac:dyDescent="0.35">
      <c r="A4489" s="68">
        <v>44175</v>
      </c>
      <c r="B4489">
        <v>3668.1</v>
      </c>
      <c r="C4489">
        <v>117.9</v>
      </c>
      <c r="D4489" s="21" t="b" cm="1">
        <f t="array" ref="D4489">A4489=_xlfn.AGGREGATE(14,6,$A$2:$A$4815/((YEAR(A4489)=YEAR($A$2:$A$4815))*(MONTH(A4489)=MONTH($A$2:$A$4815))),1)</f>
        <v>0</v>
      </c>
    </row>
    <row r="4490" spans="1:4" x14ac:dyDescent="0.35">
      <c r="A4490" s="68">
        <v>44176</v>
      </c>
      <c r="B4490">
        <v>3663.46</v>
      </c>
      <c r="C4490">
        <v>118.03</v>
      </c>
      <c r="D4490" s="21" t="b" cm="1">
        <f t="array" ref="D4490">A4490=_xlfn.AGGREGATE(14,6,$A$2:$A$4815/((YEAR(A4490)=YEAR($A$2:$A$4815))*(MONTH(A4490)=MONTH($A$2:$A$4815))),1)</f>
        <v>0</v>
      </c>
    </row>
    <row r="4491" spans="1:4" x14ac:dyDescent="0.35">
      <c r="A4491" s="68">
        <v>44179</v>
      </c>
      <c r="B4491">
        <v>3647.49</v>
      </c>
      <c r="C4491">
        <v>117.96</v>
      </c>
      <c r="D4491" s="21" t="b" cm="1">
        <f t="array" ref="D4491">A4491=_xlfn.AGGREGATE(14,6,$A$2:$A$4815/((YEAR(A4491)=YEAR($A$2:$A$4815))*(MONTH(A4491)=MONTH($A$2:$A$4815))),1)</f>
        <v>0</v>
      </c>
    </row>
    <row r="4492" spans="1:4" x14ac:dyDescent="0.35">
      <c r="A4492" s="68">
        <v>44180</v>
      </c>
      <c r="B4492">
        <v>3694.62</v>
      </c>
      <c r="C4492">
        <v>118.03</v>
      </c>
      <c r="D4492" s="21" t="b" cm="1">
        <f t="array" ref="D4492">A4492=_xlfn.AGGREGATE(14,6,$A$2:$A$4815/((YEAR(A4492)=YEAR($A$2:$A$4815))*(MONTH(A4492)=MONTH($A$2:$A$4815))),1)</f>
        <v>0</v>
      </c>
    </row>
    <row r="4493" spans="1:4" x14ac:dyDescent="0.35">
      <c r="A4493" s="68">
        <v>44181</v>
      </c>
      <c r="B4493">
        <v>3701.17</v>
      </c>
      <c r="C4493">
        <v>117.98</v>
      </c>
      <c r="D4493" s="21" t="b" cm="1">
        <f t="array" ref="D4493">A4493=_xlfn.AGGREGATE(14,6,$A$2:$A$4815/((YEAR(A4493)=YEAR($A$2:$A$4815))*(MONTH(A4493)=MONTH($A$2:$A$4815))),1)</f>
        <v>0</v>
      </c>
    </row>
    <row r="4494" spans="1:4" x14ac:dyDescent="0.35">
      <c r="A4494" s="68">
        <v>44182</v>
      </c>
      <c r="B4494">
        <v>3722.48</v>
      </c>
      <c r="C4494">
        <v>117.85</v>
      </c>
      <c r="D4494" s="21" t="b" cm="1">
        <f t="array" ref="D4494">A4494=_xlfn.AGGREGATE(14,6,$A$2:$A$4815/((YEAR(A4494)=YEAR($A$2:$A$4815))*(MONTH(A4494)=MONTH($A$2:$A$4815))),1)</f>
        <v>0</v>
      </c>
    </row>
    <row r="4495" spans="1:4" x14ac:dyDescent="0.35">
      <c r="A4495" s="68">
        <v>44183</v>
      </c>
      <c r="B4495">
        <v>3709.41</v>
      </c>
      <c r="C4495">
        <v>117.79</v>
      </c>
      <c r="D4495" s="21" t="b" cm="1">
        <f t="array" ref="D4495">A4495=_xlfn.AGGREGATE(14,6,$A$2:$A$4815/((YEAR(A4495)=YEAR($A$2:$A$4815))*(MONTH(A4495)=MONTH($A$2:$A$4815))),1)</f>
        <v>0</v>
      </c>
    </row>
    <row r="4496" spans="1:4" x14ac:dyDescent="0.35">
      <c r="A4496" s="68">
        <v>44186</v>
      </c>
      <c r="B4496">
        <v>3694.92</v>
      </c>
      <c r="C4496">
        <v>117.79</v>
      </c>
      <c r="D4496" s="21" t="b" cm="1">
        <f t="array" ref="D4496">A4496=_xlfn.AGGREGATE(14,6,$A$2:$A$4815/((YEAR(A4496)=YEAR($A$2:$A$4815))*(MONTH(A4496)=MONTH($A$2:$A$4815))),1)</f>
        <v>0</v>
      </c>
    </row>
    <row r="4497" spans="1:4" x14ac:dyDescent="0.35">
      <c r="A4497" s="68">
        <v>44187</v>
      </c>
      <c r="B4497">
        <v>3687.26</v>
      </c>
      <c r="C4497">
        <v>117.96</v>
      </c>
      <c r="D4497" s="21" t="b" cm="1">
        <f t="array" ref="D4497">A4497=_xlfn.AGGREGATE(14,6,$A$2:$A$4815/((YEAR(A4497)=YEAR($A$2:$A$4815))*(MONTH(A4497)=MONTH($A$2:$A$4815))),1)</f>
        <v>0</v>
      </c>
    </row>
    <row r="4498" spans="1:4" x14ac:dyDescent="0.35">
      <c r="A4498" s="68">
        <v>44188</v>
      </c>
      <c r="B4498">
        <v>3690.01</v>
      </c>
      <c r="C4498">
        <v>117.88</v>
      </c>
      <c r="D4498" s="21" t="b" cm="1">
        <f t="array" ref="D4498">A4498=_xlfn.AGGREGATE(14,6,$A$2:$A$4815/((YEAR(A4498)=YEAR($A$2:$A$4815))*(MONTH(A4498)=MONTH($A$2:$A$4815))),1)</f>
        <v>0</v>
      </c>
    </row>
    <row r="4499" spans="1:4" x14ac:dyDescent="0.35">
      <c r="A4499" s="68">
        <v>44189</v>
      </c>
      <c r="B4499">
        <v>3703.06</v>
      </c>
      <c r="C4499">
        <v>117.99</v>
      </c>
      <c r="D4499" s="21" t="b" cm="1">
        <f t="array" ref="D4499">A4499=_xlfn.AGGREGATE(14,6,$A$2:$A$4815/((YEAR(A4499)=YEAR($A$2:$A$4815))*(MONTH(A4499)=MONTH($A$2:$A$4815))),1)</f>
        <v>0</v>
      </c>
    </row>
    <row r="4500" spans="1:4" x14ac:dyDescent="0.35">
      <c r="A4500" s="68">
        <v>44190</v>
      </c>
      <c r="B4500">
        <v>3703.06</v>
      </c>
      <c r="C4500">
        <v>117.99</v>
      </c>
      <c r="D4500" s="21" t="b" cm="1">
        <f t="array" ref="D4500">A4500=_xlfn.AGGREGATE(14,6,$A$2:$A$4815/((YEAR(A4500)=YEAR($A$2:$A$4815))*(MONTH(A4500)=MONTH($A$2:$A$4815))),1)</f>
        <v>0</v>
      </c>
    </row>
    <row r="4501" spans="1:4" x14ac:dyDescent="0.35">
      <c r="A4501" s="68">
        <v>44193</v>
      </c>
      <c r="B4501">
        <v>3735.36</v>
      </c>
      <c r="C4501">
        <v>118.01</v>
      </c>
      <c r="D4501" s="21" t="b" cm="1">
        <f t="array" ref="D4501">A4501=_xlfn.AGGREGATE(14,6,$A$2:$A$4815/((YEAR(A4501)=YEAR($A$2:$A$4815))*(MONTH(A4501)=MONTH($A$2:$A$4815))),1)</f>
        <v>0</v>
      </c>
    </row>
    <row r="4502" spans="1:4" x14ac:dyDescent="0.35">
      <c r="A4502" s="68">
        <v>44194</v>
      </c>
      <c r="B4502">
        <v>3727.04</v>
      </c>
      <c r="C4502">
        <v>118.03</v>
      </c>
      <c r="D4502" s="21" t="b" cm="1">
        <f t="array" ref="D4502">A4502=_xlfn.AGGREGATE(14,6,$A$2:$A$4815/((YEAR(A4502)=YEAR($A$2:$A$4815))*(MONTH(A4502)=MONTH($A$2:$A$4815))),1)</f>
        <v>0</v>
      </c>
    </row>
    <row r="4503" spans="1:4" x14ac:dyDescent="0.35">
      <c r="A4503" s="68">
        <v>44195</v>
      </c>
      <c r="B4503">
        <v>3732.04</v>
      </c>
      <c r="C4503">
        <v>118.1</v>
      </c>
      <c r="D4503" s="21" t="b" cm="1">
        <f t="array" ref="D4503">A4503=_xlfn.AGGREGATE(14,6,$A$2:$A$4815/((YEAR(A4503)=YEAR($A$2:$A$4815))*(MONTH(A4503)=MONTH($A$2:$A$4815))),1)</f>
        <v>0</v>
      </c>
    </row>
    <row r="4504" spans="1:4" x14ac:dyDescent="0.35">
      <c r="A4504" s="68">
        <v>44196</v>
      </c>
      <c r="B4504">
        <v>3756.07</v>
      </c>
      <c r="C4504">
        <v>118.19</v>
      </c>
      <c r="D4504" s="21" t="b" cm="1">
        <f t="array" ref="D4504">A4504=_xlfn.AGGREGATE(14,6,$A$2:$A$4815/((YEAR(A4504)=YEAR($A$2:$A$4815))*(MONTH(A4504)=MONTH($A$2:$A$4815))),1)</f>
        <v>1</v>
      </c>
    </row>
    <row r="4505" spans="1:4" x14ac:dyDescent="0.35">
      <c r="A4505" s="68">
        <v>44197</v>
      </c>
      <c r="B4505">
        <v>3756.07</v>
      </c>
      <c r="C4505">
        <v>118.19</v>
      </c>
      <c r="D4505" s="21" t="b" cm="1">
        <f t="array" ref="D4505">A4505=_xlfn.AGGREGATE(14,6,$A$2:$A$4815/((YEAR(A4505)=YEAR($A$2:$A$4815))*(MONTH(A4505)=MONTH($A$2:$A$4815))),1)</f>
        <v>0</v>
      </c>
    </row>
    <row r="4506" spans="1:4" x14ac:dyDescent="0.35">
      <c r="A4506" s="68">
        <v>44200</v>
      </c>
      <c r="B4506">
        <v>3700.65</v>
      </c>
      <c r="C4506">
        <v>118.04</v>
      </c>
      <c r="D4506" s="21" t="b" cm="1">
        <f t="array" ref="D4506">A4506=_xlfn.AGGREGATE(14,6,$A$2:$A$4815/((YEAR(A4506)=YEAR($A$2:$A$4815))*(MONTH(A4506)=MONTH($A$2:$A$4815))),1)</f>
        <v>0</v>
      </c>
    </row>
    <row r="4507" spans="1:4" x14ac:dyDescent="0.35">
      <c r="A4507" s="68">
        <v>44201</v>
      </c>
      <c r="B4507">
        <v>3726.86</v>
      </c>
      <c r="C4507">
        <v>117.92</v>
      </c>
      <c r="D4507" s="21" t="b" cm="1">
        <f t="array" ref="D4507">A4507=_xlfn.AGGREGATE(14,6,$A$2:$A$4815/((YEAR(A4507)=YEAR($A$2:$A$4815))*(MONTH(A4507)=MONTH($A$2:$A$4815))),1)</f>
        <v>0</v>
      </c>
    </row>
    <row r="4508" spans="1:4" x14ac:dyDescent="0.35">
      <c r="A4508" s="68">
        <v>44202</v>
      </c>
      <c r="B4508">
        <v>3748.14</v>
      </c>
      <c r="C4508">
        <v>117.34</v>
      </c>
      <c r="D4508" s="21" t="b" cm="1">
        <f t="array" ref="D4508">A4508=_xlfn.AGGREGATE(14,6,$A$2:$A$4815/((YEAR(A4508)=YEAR($A$2:$A$4815))*(MONTH(A4508)=MONTH($A$2:$A$4815))),1)</f>
        <v>0</v>
      </c>
    </row>
    <row r="4509" spans="1:4" x14ac:dyDescent="0.35">
      <c r="A4509" s="68">
        <v>44203</v>
      </c>
      <c r="B4509">
        <v>3803.79</v>
      </c>
      <c r="C4509">
        <v>117.22</v>
      </c>
      <c r="D4509" s="21" t="b" cm="1">
        <f t="array" ref="D4509">A4509=_xlfn.AGGREGATE(14,6,$A$2:$A$4815/((YEAR(A4509)=YEAR($A$2:$A$4815))*(MONTH(A4509)=MONTH($A$2:$A$4815))),1)</f>
        <v>0</v>
      </c>
    </row>
    <row r="4510" spans="1:4" x14ac:dyDescent="0.35">
      <c r="A4510" s="68">
        <v>44204</v>
      </c>
      <c r="B4510">
        <v>3824.68</v>
      </c>
      <c r="C4510">
        <v>117.08</v>
      </c>
      <c r="D4510" s="21" t="b" cm="1">
        <f t="array" ref="D4510">A4510=_xlfn.AGGREGATE(14,6,$A$2:$A$4815/((YEAR(A4510)=YEAR($A$2:$A$4815))*(MONTH(A4510)=MONTH($A$2:$A$4815))),1)</f>
        <v>0</v>
      </c>
    </row>
    <row r="4511" spans="1:4" x14ac:dyDescent="0.35">
      <c r="A4511" s="68">
        <v>44207</v>
      </c>
      <c r="B4511">
        <v>3799.61</v>
      </c>
      <c r="C4511">
        <v>116.89</v>
      </c>
      <c r="D4511" s="21" t="b" cm="1">
        <f t="array" ref="D4511">A4511=_xlfn.AGGREGATE(14,6,$A$2:$A$4815/((YEAR(A4511)=YEAR($A$2:$A$4815))*(MONTH(A4511)=MONTH($A$2:$A$4815))),1)</f>
        <v>0</v>
      </c>
    </row>
    <row r="4512" spans="1:4" x14ac:dyDescent="0.35">
      <c r="A4512" s="68">
        <v>44208</v>
      </c>
      <c r="B4512">
        <v>3801.19</v>
      </c>
      <c r="C4512">
        <v>116.99</v>
      </c>
      <c r="D4512" s="21" t="b" cm="1">
        <f t="array" ref="D4512">A4512=_xlfn.AGGREGATE(14,6,$A$2:$A$4815/((YEAR(A4512)=YEAR($A$2:$A$4815))*(MONTH(A4512)=MONTH($A$2:$A$4815))),1)</f>
        <v>0</v>
      </c>
    </row>
    <row r="4513" spans="1:4" x14ac:dyDescent="0.35">
      <c r="A4513" s="68">
        <v>44209</v>
      </c>
      <c r="B4513">
        <v>3809.84</v>
      </c>
      <c r="C4513">
        <v>117.36</v>
      </c>
      <c r="D4513" s="21" t="b" cm="1">
        <f t="array" ref="D4513">A4513=_xlfn.AGGREGATE(14,6,$A$2:$A$4815/((YEAR(A4513)=YEAR($A$2:$A$4815))*(MONTH(A4513)=MONTH($A$2:$A$4815))),1)</f>
        <v>0</v>
      </c>
    </row>
    <row r="4514" spans="1:4" x14ac:dyDescent="0.35">
      <c r="A4514" s="68">
        <v>44210</v>
      </c>
      <c r="B4514">
        <v>3795.54</v>
      </c>
      <c r="C4514">
        <v>117.13</v>
      </c>
      <c r="D4514" s="21" t="b" cm="1">
        <f t="array" ref="D4514">A4514=_xlfn.AGGREGATE(14,6,$A$2:$A$4815/((YEAR(A4514)=YEAR($A$2:$A$4815))*(MONTH(A4514)=MONTH($A$2:$A$4815))),1)</f>
        <v>0</v>
      </c>
    </row>
    <row r="4515" spans="1:4" x14ac:dyDescent="0.35">
      <c r="A4515" s="68">
        <v>44211</v>
      </c>
      <c r="B4515">
        <v>3768.25</v>
      </c>
      <c r="C4515">
        <v>117.25</v>
      </c>
      <c r="D4515" s="21" t="b" cm="1">
        <f t="array" ref="D4515">A4515=_xlfn.AGGREGATE(14,6,$A$2:$A$4815/((YEAR(A4515)=YEAR($A$2:$A$4815))*(MONTH(A4515)=MONTH($A$2:$A$4815))),1)</f>
        <v>0</v>
      </c>
    </row>
    <row r="4516" spans="1:4" x14ac:dyDescent="0.35">
      <c r="A4516" s="68">
        <v>44214</v>
      </c>
      <c r="B4516">
        <v>3768.25</v>
      </c>
      <c r="C4516">
        <v>117.25</v>
      </c>
      <c r="D4516" s="21" t="b" cm="1">
        <f t="array" ref="D4516">A4516=_xlfn.AGGREGATE(14,6,$A$2:$A$4815/((YEAR(A4516)=YEAR($A$2:$A$4815))*(MONTH(A4516)=MONTH($A$2:$A$4815))),1)</f>
        <v>0</v>
      </c>
    </row>
    <row r="4517" spans="1:4" x14ac:dyDescent="0.35">
      <c r="A4517" s="68">
        <v>44215</v>
      </c>
      <c r="B4517">
        <v>3798.91</v>
      </c>
      <c r="C4517">
        <v>117.41</v>
      </c>
      <c r="D4517" s="21" t="b" cm="1">
        <f t="array" ref="D4517">A4517=_xlfn.AGGREGATE(14,6,$A$2:$A$4815/((YEAR(A4517)=YEAR($A$2:$A$4815))*(MONTH(A4517)=MONTH($A$2:$A$4815))),1)</f>
        <v>0</v>
      </c>
    </row>
    <row r="4518" spans="1:4" x14ac:dyDescent="0.35">
      <c r="A4518" s="68">
        <v>44216</v>
      </c>
      <c r="B4518">
        <v>3851.85</v>
      </c>
      <c r="C4518">
        <v>117.42</v>
      </c>
      <c r="D4518" s="21" t="b" cm="1">
        <f t="array" ref="D4518">A4518=_xlfn.AGGREGATE(14,6,$A$2:$A$4815/((YEAR(A4518)=YEAR($A$2:$A$4815))*(MONTH(A4518)=MONTH($A$2:$A$4815))),1)</f>
        <v>0</v>
      </c>
    </row>
    <row r="4519" spans="1:4" x14ac:dyDescent="0.35">
      <c r="A4519" s="68">
        <v>44217</v>
      </c>
      <c r="B4519">
        <v>3853.07</v>
      </c>
      <c r="C4519">
        <v>117.25</v>
      </c>
      <c r="D4519" s="21" t="b" cm="1">
        <f t="array" ref="D4519">A4519=_xlfn.AGGREGATE(14,6,$A$2:$A$4815/((YEAR(A4519)=YEAR($A$2:$A$4815))*(MONTH(A4519)=MONTH($A$2:$A$4815))),1)</f>
        <v>0</v>
      </c>
    </row>
    <row r="4520" spans="1:4" x14ac:dyDescent="0.35">
      <c r="A4520" s="68">
        <v>44218</v>
      </c>
      <c r="B4520">
        <v>3841.47</v>
      </c>
      <c r="C4520">
        <v>117.25</v>
      </c>
      <c r="D4520" s="21" t="b" cm="1">
        <f t="array" ref="D4520">A4520=_xlfn.AGGREGATE(14,6,$A$2:$A$4815/((YEAR(A4520)=YEAR($A$2:$A$4815))*(MONTH(A4520)=MONTH($A$2:$A$4815))),1)</f>
        <v>0</v>
      </c>
    </row>
    <row r="4521" spans="1:4" x14ac:dyDescent="0.35">
      <c r="A4521" s="68">
        <v>44221</v>
      </c>
      <c r="B4521">
        <v>3855.36</v>
      </c>
      <c r="C4521">
        <v>117.55</v>
      </c>
      <c r="D4521" s="21" t="b" cm="1">
        <f t="array" ref="D4521">A4521=_xlfn.AGGREGATE(14,6,$A$2:$A$4815/((YEAR(A4521)=YEAR($A$2:$A$4815))*(MONTH(A4521)=MONTH($A$2:$A$4815))),1)</f>
        <v>0</v>
      </c>
    </row>
    <row r="4522" spans="1:4" x14ac:dyDescent="0.35">
      <c r="A4522" s="68">
        <v>44222</v>
      </c>
      <c r="B4522">
        <v>3849.62</v>
      </c>
      <c r="C4522">
        <v>117.51</v>
      </c>
      <c r="D4522" s="21" t="b" cm="1">
        <f t="array" ref="D4522">A4522=_xlfn.AGGREGATE(14,6,$A$2:$A$4815/((YEAR(A4522)=YEAR($A$2:$A$4815))*(MONTH(A4522)=MONTH($A$2:$A$4815))),1)</f>
        <v>0</v>
      </c>
    </row>
    <row r="4523" spans="1:4" x14ac:dyDescent="0.35">
      <c r="A4523" s="68">
        <v>44223</v>
      </c>
      <c r="B4523">
        <v>3750.77</v>
      </c>
      <c r="C4523">
        <v>117.52</v>
      </c>
      <c r="D4523" s="21" t="b" cm="1">
        <f t="array" ref="D4523">A4523=_xlfn.AGGREGATE(14,6,$A$2:$A$4815/((YEAR(A4523)=YEAR($A$2:$A$4815))*(MONTH(A4523)=MONTH($A$2:$A$4815))),1)</f>
        <v>0</v>
      </c>
    </row>
    <row r="4524" spans="1:4" x14ac:dyDescent="0.35">
      <c r="A4524" s="68">
        <v>44224</v>
      </c>
      <c r="B4524">
        <v>3787.38</v>
      </c>
      <c r="C4524">
        <v>117.44</v>
      </c>
      <c r="D4524" s="21" t="b" cm="1">
        <f t="array" ref="D4524">A4524=_xlfn.AGGREGATE(14,6,$A$2:$A$4815/((YEAR(A4524)=YEAR($A$2:$A$4815))*(MONTH(A4524)=MONTH($A$2:$A$4815))),1)</f>
        <v>0</v>
      </c>
    </row>
    <row r="4525" spans="1:4" x14ac:dyDescent="0.35">
      <c r="A4525" s="68">
        <v>44225</v>
      </c>
      <c r="B4525">
        <v>3714.24</v>
      </c>
      <c r="C4525">
        <v>117.31</v>
      </c>
      <c r="D4525" s="21" t="b" cm="1">
        <f t="array" ref="D4525">A4525=_xlfn.AGGREGATE(14,6,$A$2:$A$4815/((YEAR(A4525)=YEAR($A$2:$A$4815))*(MONTH(A4525)=MONTH($A$2:$A$4815))),1)</f>
        <v>1</v>
      </c>
    </row>
    <row r="4526" spans="1:4" x14ac:dyDescent="0.35">
      <c r="A4526" s="68">
        <v>44228</v>
      </c>
      <c r="B4526">
        <v>3773.86</v>
      </c>
      <c r="C4526">
        <v>117.23</v>
      </c>
      <c r="D4526" s="21" t="b" cm="1">
        <f t="array" ref="D4526">A4526=_xlfn.AGGREGATE(14,6,$A$2:$A$4815/((YEAR(A4526)=YEAR($A$2:$A$4815))*(MONTH(A4526)=MONTH($A$2:$A$4815))),1)</f>
        <v>0</v>
      </c>
    </row>
    <row r="4527" spans="1:4" x14ac:dyDescent="0.35">
      <c r="A4527" s="68">
        <v>44229</v>
      </c>
      <c r="B4527">
        <v>3826.31</v>
      </c>
      <c r="C4527">
        <v>117.05</v>
      </c>
      <c r="D4527" s="21" t="b" cm="1">
        <f t="array" ref="D4527">A4527=_xlfn.AGGREGATE(14,6,$A$2:$A$4815/((YEAR(A4527)=YEAR($A$2:$A$4815))*(MONTH(A4527)=MONTH($A$2:$A$4815))),1)</f>
        <v>0</v>
      </c>
    </row>
    <row r="4528" spans="1:4" x14ac:dyDescent="0.35">
      <c r="A4528" s="68">
        <v>44230</v>
      </c>
      <c r="B4528">
        <v>3830.17</v>
      </c>
      <c r="C4528">
        <v>116.91</v>
      </c>
      <c r="D4528" s="21" t="b" cm="1">
        <f t="array" ref="D4528">A4528=_xlfn.AGGREGATE(14,6,$A$2:$A$4815/((YEAR(A4528)=YEAR($A$2:$A$4815))*(MONTH(A4528)=MONTH($A$2:$A$4815))),1)</f>
        <v>0</v>
      </c>
    </row>
    <row r="4529" spans="1:4" x14ac:dyDescent="0.35">
      <c r="A4529" s="68">
        <v>44231</v>
      </c>
      <c r="B4529">
        <v>3871.74</v>
      </c>
      <c r="C4529">
        <v>116.86</v>
      </c>
      <c r="D4529" s="21" t="b" cm="1">
        <f t="array" ref="D4529">A4529=_xlfn.AGGREGATE(14,6,$A$2:$A$4815/((YEAR(A4529)=YEAR($A$2:$A$4815))*(MONTH(A4529)=MONTH($A$2:$A$4815))),1)</f>
        <v>0</v>
      </c>
    </row>
    <row r="4530" spans="1:4" x14ac:dyDescent="0.35">
      <c r="A4530" s="68">
        <v>44232</v>
      </c>
      <c r="B4530">
        <v>3886.83</v>
      </c>
      <c r="C4530">
        <v>116.71</v>
      </c>
      <c r="D4530" s="21" t="b" cm="1">
        <f t="array" ref="D4530">A4530=_xlfn.AGGREGATE(14,6,$A$2:$A$4815/((YEAR(A4530)=YEAR($A$2:$A$4815))*(MONTH(A4530)=MONTH($A$2:$A$4815))),1)</f>
        <v>0</v>
      </c>
    </row>
    <row r="4531" spans="1:4" x14ac:dyDescent="0.35">
      <c r="A4531" s="68">
        <v>44235</v>
      </c>
      <c r="B4531">
        <v>3915.59</v>
      </c>
      <c r="C4531">
        <v>116.83</v>
      </c>
      <c r="D4531" s="21" t="b" cm="1">
        <f t="array" ref="D4531">A4531=_xlfn.AGGREGATE(14,6,$A$2:$A$4815/((YEAR(A4531)=YEAR($A$2:$A$4815))*(MONTH(A4531)=MONTH($A$2:$A$4815))),1)</f>
        <v>0</v>
      </c>
    </row>
    <row r="4532" spans="1:4" x14ac:dyDescent="0.35">
      <c r="A4532" s="68">
        <v>44236</v>
      </c>
      <c r="B4532">
        <v>3911.23</v>
      </c>
      <c r="C4532">
        <v>116.88</v>
      </c>
      <c r="D4532" s="21" t="b" cm="1">
        <f t="array" ref="D4532">A4532=_xlfn.AGGREGATE(14,6,$A$2:$A$4815/((YEAR(A4532)=YEAR($A$2:$A$4815))*(MONTH(A4532)=MONTH($A$2:$A$4815))),1)</f>
        <v>0</v>
      </c>
    </row>
    <row r="4533" spans="1:4" x14ac:dyDescent="0.35">
      <c r="A4533" s="68">
        <v>44237</v>
      </c>
      <c r="B4533">
        <v>3909.88</v>
      </c>
      <c r="C4533">
        <v>116.99</v>
      </c>
      <c r="D4533" s="21" t="b" cm="1">
        <f t="array" ref="D4533">A4533=_xlfn.AGGREGATE(14,6,$A$2:$A$4815/((YEAR(A4533)=YEAR($A$2:$A$4815))*(MONTH(A4533)=MONTH($A$2:$A$4815))),1)</f>
        <v>0</v>
      </c>
    </row>
    <row r="4534" spans="1:4" x14ac:dyDescent="0.35">
      <c r="A4534" s="68">
        <v>44238</v>
      </c>
      <c r="B4534">
        <v>3916.38</v>
      </c>
      <c r="C4534">
        <v>116.85</v>
      </c>
      <c r="D4534" s="21" t="b" cm="1">
        <f t="array" ref="D4534">A4534=_xlfn.AGGREGATE(14,6,$A$2:$A$4815/((YEAR(A4534)=YEAR($A$2:$A$4815))*(MONTH(A4534)=MONTH($A$2:$A$4815))),1)</f>
        <v>0</v>
      </c>
    </row>
    <row r="4535" spans="1:4" x14ac:dyDescent="0.35">
      <c r="A4535" s="68">
        <v>44239</v>
      </c>
      <c r="B4535">
        <v>3934.83</v>
      </c>
      <c r="C4535">
        <v>116.58</v>
      </c>
      <c r="D4535" s="21" t="b" cm="1">
        <f t="array" ref="D4535">A4535=_xlfn.AGGREGATE(14,6,$A$2:$A$4815/((YEAR(A4535)=YEAR($A$2:$A$4815))*(MONTH(A4535)=MONTH($A$2:$A$4815))),1)</f>
        <v>0</v>
      </c>
    </row>
    <row r="4536" spans="1:4" x14ac:dyDescent="0.35">
      <c r="A4536" s="68">
        <v>44242</v>
      </c>
      <c r="B4536">
        <v>3934.83</v>
      </c>
      <c r="C4536">
        <v>116.58</v>
      </c>
      <c r="D4536" s="21" t="b" cm="1">
        <f t="array" ref="D4536">A4536=_xlfn.AGGREGATE(14,6,$A$2:$A$4815/((YEAR(A4536)=YEAR($A$2:$A$4815))*(MONTH(A4536)=MONTH($A$2:$A$4815))),1)</f>
        <v>0</v>
      </c>
    </row>
    <row r="4537" spans="1:4" x14ac:dyDescent="0.35">
      <c r="A4537" s="68">
        <v>44243</v>
      </c>
      <c r="B4537">
        <v>3932.59</v>
      </c>
      <c r="C4537">
        <v>116.03</v>
      </c>
      <c r="D4537" s="21" t="b" cm="1">
        <f t="array" ref="D4537">A4537=_xlfn.AGGREGATE(14,6,$A$2:$A$4815/((YEAR(A4537)=YEAR($A$2:$A$4815))*(MONTH(A4537)=MONTH($A$2:$A$4815))),1)</f>
        <v>0</v>
      </c>
    </row>
    <row r="4538" spans="1:4" x14ac:dyDescent="0.35">
      <c r="A4538" s="68">
        <v>44244</v>
      </c>
      <c r="B4538">
        <v>3931.33</v>
      </c>
      <c r="C4538">
        <v>116.26</v>
      </c>
      <c r="D4538" s="21" t="b" cm="1">
        <f t="array" ref="D4538">A4538=_xlfn.AGGREGATE(14,6,$A$2:$A$4815/((YEAR(A4538)=YEAR($A$2:$A$4815))*(MONTH(A4538)=MONTH($A$2:$A$4815))),1)</f>
        <v>0</v>
      </c>
    </row>
    <row r="4539" spans="1:4" x14ac:dyDescent="0.35">
      <c r="A4539" s="68">
        <v>44245</v>
      </c>
      <c r="B4539">
        <v>3913.97</v>
      </c>
      <c r="C4539">
        <v>116.2</v>
      </c>
      <c r="D4539" s="21" t="b" cm="1">
        <f t="array" ref="D4539">A4539=_xlfn.AGGREGATE(14,6,$A$2:$A$4815/((YEAR(A4539)=YEAR($A$2:$A$4815))*(MONTH(A4539)=MONTH($A$2:$A$4815))),1)</f>
        <v>0</v>
      </c>
    </row>
    <row r="4540" spans="1:4" x14ac:dyDescent="0.35">
      <c r="A4540" s="68">
        <v>44246</v>
      </c>
      <c r="B4540">
        <v>3906.71</v>
      </c>
      <c r="C4540">
        <v>115.84</v>
      </c>
      <c r="D4540" s="21" t="b" cm="1">
        <f t="array" ref="D4540">A4540=_xlfn.AGGREGATE(14,6,$A$2:$A$4815/((YEAR(A4540)=YEAR($A$2:$A$4815))*(MONTH(A4540)=MONTH($A$2:$A$4815))),1)</f>
        <v>0</v>
      </c>
    </row>
    <row r="4541" spans="1:4" x14ac:dyDescent="0.35">
      <c r="A4541" s="68">
        <v>44249</v>
      </c>
      <c r="B4541">
        <v>3876.5</v>
      </c>
      <c r="C4541">
        <v>115.48</v>
      </c>
      <c r="D4541" s="21" t="b" cm="1">
        <f t="array" ref="D4541">A4541=_xlfn.AGGREGATE(14,6,$A$2:$A$4815/((YEAR(A4541)=YEAR($A$2:$A$4815))*(MONTH(A4541)=MONTH($A$2:$A$4815))),1)</f>
        <v>0</v>
      </c>
    </row>
    <row r="4542" spans="1:4" x14ac:dyDescent="0.35">
      <c r="A4542" s="68">
        <v>44250</v>
      </c>
      <c r="B4542">
        <v>3881.37</v>
      </c>
      <c r="C4542">
        <v>115.51</v>
      </c>
      <c r="D4542" s="21" t="b" cm="1">
        <f t="array" ref="D4542">A4542=_xlfn.AGGREGATE(14,6,$A$2:$A$4815/((YEAR(A4542)=YEAR($A$2:$A$4815))*(MONTH(A4542)=MONTH($A$2:$A$4815))),1)</f>
        <v>0</v>
      </c>
    </row>
    <row r="4543" spans="1:4" x14ac:dyDescent="0.35">
      <c r="A4543" s="68">
        <v>44251</v>
      </c>
      <c r="B4543">
        <v>3925.43</v>
      </c>
      <c r="C4543">
        <v>115.47</v>
      </c>
      <c r="D4543" s="21" t="b" cm="1">
        <f t="array" ref="D4543">A4543=_xlfn.AGGREGATE(14,6,$A$2:$A$4815/((YEAR(A4543)=YEAR($A$2:$A$4815))*(MONTH(A4543)=MONTH($A$2:$A$4815))),1)</f>
        <v>0</v>
      </c>
    </row>
    <row r="4544" spans="1:4" x14ac:dyDescent="0.35">
      <c r="A4544" s="68">
        <v>44252</v>
      </c>
      <c r="B4544">
        <v>3829.34</v>
      </c>
      <c r="C4544">
        <v>114.41</v>
      </c>
      <c r="D4544" s="21" t="b" cm="1">
        <f t="array" ref="D4544">A4544=_xlfn.AGGREGATE(14,6,$A$2:$A$4815/((YEAR(A4544)=YEAR($A$2:$A$4815))*(MONTH(A4544)=MONTH($A$2:$A$4815))),1)</f>
        <v>0</v>
      </c>
    </row>
    <row r="4545" spans="1:4" x14ac:dyDescent="0.35">
      <c r="A4545" s="68">
        <v>44253</v>
      </c>
      <c r="B4545">
        <v>3811.15</v>
      </c>
      <c r="C4545">
        <v>115.34</v>
      </c>
      <c r="D4545" s="21" t="b" cm="1">
        <f t="array" ref="D4545">A4545=_xlfn.AGGREGATE(14,6,$A$2:$A$4815/((YEAR(A4545)=YEAR($A$2:$A$4815))*(MONTH(A4545)=MONTH($A$2:$A$4815))),1)</f>
        <v>1</v>
      </c>
    </row>
    <row r="4546" spans="1:4" x14ac:dyDescent="0.35">
      <c r="A4546" s="68">
        <v>44256</v>
      </c>
      <c r="B4546">
        <v>3901.82</v>
      </c>
      <c r="C4546">
        <v>115.09</v>
      </c>
      <c r="D4546" s="21" t="b" cm="1">
        <f t="array" ref="D4546">A4546=_xlfn.AGGREGATE(14,6,$A$2:$A$4815/((YEAR(A4546)=YEAR($A$2:$A$4815))*(MONTH(A4546)=MONTH($A$2:$A$4815))),1)</f>
        <v>0</v>
      </c>
    </row>
    <row r="4547" spans="1:4" x14ac:dyDescent="0.35">
      <c r="A4547" s="68">
        <v>44257</v>
      </c>
      <c r="B4547">
        <v>3870.29</v>
      </c>
      <c r="C4547">
        <v>115.11</v>
      </c>
      <c r="D4547" s="21" t="b" cm="1">
        <f t="array" ref="D4547">A4547=_xlfn.AGGREGATE(14,6,$A$2:$A$4815/((YEAR(A4547)=YEAR($A$2:$A$4815))*(MONTH(A4547)=MONTH($A$2:$A$4815))),1)</f>
        <v>0</v>
      </c>
    </row>
    <row r="4548" spans="1:4" x14ac:dyDescent="0.35">
      <c r="A4548" s="68">
        <v>44258</v>
      </c>
      <c r="B4548">
        <v>3819.72</v>
      </c>
      <c r="C4548">
        <v>114.69</v>
      </c>
      <c r="D4548" s="21" t="b" cm="1">
        <f t="array" ref="D4548">A4548=_xlfn.AGGREGATE(14,6,$A$2:$A$4815/((YEAR(A4548)=YEAR($A$2:$A$4815))*(MONTH(A4548)=MONTH($A$2:$A$4815))),1)</f>
        <v>0</v>
      </c>
    </row>
    <row r="4549" spans="1:4" x14ac:dyDescent="0.35">
      <c r="A4549" s="68">
        <v>44259</v>
      </c>
      <c r="B4549">
        <v>3768.47</v>
      </c>
      <c r="C4549">
        <v>114.36</v>
      </c>
      <c r="D4549" s="21" t="b" cm="1">
        <f t="array" ref="D4549">A4549=_xlfn.AGGREGATE(14,6,$A$2:$A$4815/((YEAR(A4549)=YEAR($A$2:$A$4815))*(MONTH(A4549)=MONTH($A$2:$A$4815))),1)</f>
        <v>0</v>
      </c>
    </row>
    <row r="4550" spans="1:4" x14ac:dyDescent="0.35">
      <c r="A4550" s="68">
        <v>44260</v>
      </c>
      <c r="B4550">
        <v>3841.94</v>
      </c>
      <c r="C4550">
        <v>114.28</v>
      </c>
      <c r="D4550" s="21" t="b" cm="1">
        <f t="array" ref="D4550">A4550=_xlfn.AGGREGATE(14,6,$A$2:$A$4815/((YEAR(A4550)=YEAR($A$2:$A$4815))*(MONTH(A4550)=MONTH($A$2:$A$4815))),1)</f>
        <v>0</v>
      </c>
    </row>
    <row r="4551" spans="1:4" x14ac:dyDescent="0.35">
      <c r="A4551" s="68">
        <v>44263</v>
      </c>
      <c r="B4551">
        <v>3821.35</v>
      </c>
      <c r="C4551">
        <v>113.83</v>
      </c>
      <c r="D4551" s="21" t="b" cm="1">
        <f t="array" ref="D4551">A4551=_xlfn.AGGREGATE(14,6,$A$2:$A$4815/((YEAR(A4551)=YEAR($A$2:$A$4815))*(MONTH(A4551)=MONTH($A$2:$A$4815))),1)</f>
        <v>0</v>
      </c>
    </row>
    <row r="4552" spans="1:4" x14ac:dyDescent="0.35">
      <c r="A4552" s="68">
        <v>44264</v>
      </c>
      <c r="B4552">
        <v>3875.44</v>
      </c>
      <c r="C4552">
        <v>114.26</v>
      </c>
      <c r="D4552" s="21" t="b" cm="1">
        <f t="array" ref="D4552">A4552=_xlfn.AGGREGATE(14,6,$A$2:$A$4815/((YEAR(A4552)=YEAR($A$2:$A$4815))*(MONTH(A4552)=MONTH($A$2:$A$4815))),1)</f>
        <v>0</v>
      </c>
    </row>
    <row r="4553" spans="1:4" x14ac:dyDescent="0.35">
      <c r="A4553" s="68">
        <v>44265</v>
      </c>
      <c r="B4553">
        <v>3898.81</v>
      </c>
      <c r="C4553">
        <v>114.45</v>
      </c>
      <c r="D4553" s="21" t="b" cm="1">
        <f t="array" ref="D4553">A4553=_xlfn.AGGREGATE(14,6,$A$2:$A$4815/((YEAR(A4553)=YEAR($A$2:$A$4815))*(MONTH(A4553)=MONTH($A$2:$A$4815))),1)</f>
        <v>0</v>
      </c>
    </row>
    <row r="4554" spans="1:4" x14ac:dyDescent="0.35">
      <c r="A4554" s="68">
        <v>44266</v>
      </c>
      <c r="B4554">
        <v>3939.34</v>
      </c>
      <c r="C4554">
        <v>114.44</v>
      </c>
      <c r="D4554" s="21" t="b" cm="1">
        <f t="array" ref="D4554">A4554=_xlfn.AGGREGATE(14,6,$A$2:$A$4815/((YEAR(A4554)=YEAR($A$2:$A$4815))*(MONTH(A4554)=MONTH($A$2:$A$4815))),1)</f>
        <v>0</v>
      </c>
    </row>
    <row r="4555" spans="1:4" x14ac:dyDescent="0.35">
      <c r="A4555" s="68">
        <v>44267</v>
      </c>
      <c r="B4555">
        <v>3943.34</v>
      </c>
      <c r="C4555">
        <v>113.79</v>
      </c>
      <c r="D4555" s="21" t="b" cm="1">
        <f t="array" ref="D4555">A4555=_xlfn.AGGREGATE(14,6,$A$2:$A$4815/((YEAR(A4555)=YEAR($A$2:$A$4815))*(MONTH(A4555)=MONTH($A$2:$A$4815))),1)</f>
        <v>0</v>
      </c>
    </row>
    <row r="4556" spans="1:4" x14ac:dyDescent="0.35">
      <c r="A4556" s="68">
        <v>44270</v>
      </c>
      <c r="B4556">
        <v>3968.94</v>
      </c>
      <c r="C4556">
        <v>113.91</v>
      </c>
      <c r="D4556" s="21" t="b" cm="1">
        <f t="array" ref="D4556">A4556=_xlfn.AGGREGATE(14,6,$A$2:$A$4815/((YEAR(A4556)=YEAR($A$2:$A$4815))*(MONTH(A4556)=MONTH($A$2:$A$4815))),1)</f>
        <v>0</v>
      </c>
    </row>
    <row r="4557" spans="1:4" x14ac:dyDescent="0.35">
      <c r="A4557" s="68">
        <v>44271</v>
      </c>
      <c r="B4557">
        <v>3962.71</v>
      </c>
      <c r="C4557">
        <v>113.87</v>
      </c>
      <c r="D4557" s="21" t="b" cm="1">
        <f t="array" ref="D4557">A4557=_xlfn.AGGREGATE(14,6,$A$2:$A$4815/((YEAR(A4557)=YEAR($A$2:$A$4815))*(MONTH(A4557)=MONTH($A$2:$A$4815))),1)</f>
        <v>0</v>
      </c>
    </row>
    <row r="4558" spans="1:4" x14ac:dyDescent="0.35">
      <c r="A4558" s="68">
        <v>44272</v>
      </c>
      <c r="B4558">
        <v>3974.12</v>
      </c>
      <c r="C4558">
        <v>113.86</v>
      </c>
      <c r="D4558" s="21" t="b" cm="1">
        <f t="array" ref="D4558">A4558=_xlfn.AGGREGATE(14,6,$A$2:$A$4815/((YEAR(A4558)=YEAR($A$2:$A$4815))*(MONTH(A4558)=MONTH($A$2:$A$4815))),1)</f>
        <v>0</v>
      </c>
    </row>
    <row r="4559" spans="1:4" x14ac:dyDescent="0.35">
      <c r="A4559" s="68">
        <v>44273</v>
      </c>
      <c r="B4559">
        <v>3915.46</v>
      </c>
      <c r="C4559">
        <v>113.42</v>
      </c>
      <c r="D4559" s="21" t="b" cm="1">
        <f t="array" ref="D4559">A4559=_xlfn.AGGREGATE(14,6,$A$2:$A$4815/((YEAR(A4559)=YEAR($A$2:$A$4815))*(MONTH(A4559)=MONTH($A$2:$A$4815))),1)</f>
        <v>0</v>
      </c>
    </row>
    <row r="4560" spans="1:4" x14ac:dyDescent="0.35">
      <c r="A4560" s="68">
        <v>44274</v>
      </c>
      <c r="B4560">
        <v>3913.1</v>
      </c>
      <c r="C4560">
        <v>113.51</v>
      </c>
      <c r="D4560" s="21" t="b" cm="1">
        <f t="array" ref="D4560">A4560=_xlfn.AGGREGATE(14,6,$A$2:$A$4815/((YEAR(A4560)=YEAR($A$2:$A$4815))*(MONTH(A4560)=MONTH($A$2:$A$4815))),1)</f>
        <v>0</v>
      </c>
    </row>
    <row r="4561" spans="1:4" x14ac:dyDescent="0.35">
      <c r="A4561" s="68">
        <v>44277</v>
      </c>
      <c r="B4561">
        <v>3940.59</v>
      </c>
      <c r="C4561">
        <v>113.73</v>
      </c>
      <c r="D4561" s="21" t="b" cm="1">
        <f t="array" ref="D4561">A4561=_xlfn.AGGREGATE(14,6,$A$2:$A$4815/((YEAR(A4561)=YEAR($A$2:$A$4815))*(MONTH(A4561)=MONTH($A$2:$A$4815))),1)</f>
        <v>0</v>
      </c>
    </row>
    <row r="4562" spans="1:4" x14ac:dyDescent="0.35">
      <c r="A4562" s="68">
        <v>44278</v>
      </c>
      <c r="B4562">
        <v>3910.52</v>
      </c>
      <c r="C4562">
        <v>114.02</v>
      </c>
      <c r="D4562" s="21" t="b" cm="1">
        <f t="array" ref="D4562">A4562=_xlfn.AGGREGATE(14,6,$A$2:$A$4815/((YEAR(A4562)=YEAR($A$2:$A$4815))*(MONTH(A4562)=MONTH($A$2:$A$4815))),1)</f>
        <v>0</v>
      </c>
    </row>
    <row r="4563" spans="1:4" x14ac:dyDescent="0.35">
      <c r="A4563" s="68">
        <v>44279</v>
      </c>
      <c r="B4563">
        <v>3889.14</v>
      </c>
      <c r="C4563">
        <v>114.16</v>
      </c>
      <c r="D4563" s="21" t="b" cm="1">
        <f t="array" ref="D4563">A4563=_xlfn.AGGREGATE(14,6,$A$2:$A$4815/((YEAR(A4563)=YEAR($A$2:$A$4815))*(MONTH(A4563)=MONTH($A$2:$A$4815))),1)</f>
        <v>0</v>
      </c>
    </row>
    <row r="4564" spans="1:4" x14ac:dyDescent="0.35">
      <c r="A4564" s="68">
        <v>44280</v>
      </c>
      <c r="B4564">
        <v>3909.52</v>
      </c>
      <c r="C4564">
        <v>114.1</v>
      </c>
      <c r="D4564" s="21" t="b" cm="1">
        <f t="array" ref="D4564">A4564=_xlfn.AGGREGATE(14,6,$A$2:$A$4815/((YEAR(A4564)=YEAR($A$2:$A$4815))*(MONTH(A4564)=MONTH($A$2:$A$4815))),1)</f>
        <v>0</v>
      </c>
    </row>
    <row r="4565" spans="1:4" x14ac:dyDescent="0.35">
      <c r="A4565" s="68">
        <v>44281</v>
      </c>
      <c r="B4565">
        <v>3974.54</v>
      </c>
      <c r="C4565">
        <v>113.91</v>
      </c>
      <c r="D4565" s="21" t="b" cm="1">
        <f t="array" ref="D4565">A4565=_xlfn.AGGREGATE(14,6,$A$2:$A$4815/((YEAR(A4565)=YEAR($A$2:$A$4815))*(MONTH(A4565)=MONTH($A$2:$A$4815))),1)</f>
        <v>0</v>
      </c>
    </row>
    <row r="4566" spans="1:4" x14ac:dyDescent="0.35">
      <c r="A4566" s="68">
        <v>44284</v>
      </c>
      <c r="B4566">
        <v>3971.09</v>
      </c>
      <c r="C4566">
        <v>113.72</v>
      </c>
      <c r="D4566" s="21" t="b" cm="1">
        <f t="array" ref="D4566">A4566=_xlfn.AGGREGATE(14,6,$A$2:$A$4815/((YEAR(A4566)=YEAR($A$2:$A$4815))*(MONTH(A4566)=MONTH($A$2:$A$4815))),1)</f>
        <v>0</v>
      </c>
    </row>
    <row r="4567" spans="1:4" x14ac:dyDescent="0.35">
      <c r="A4567" s="68">
        <v>44285</v>
      </c>
      <c r="B4567">
        <v>3958.55</v>
      </c>
      <c r="C4567">
        <v>113.81</v>
      </c>
      <c r="D4567" s="21" t="b" cm="1">
        <f t="array" ref="D4567">A4567=_xlfn.AGGREGATE(14,6,$A$2:$A$4815/((YEAR(A4567)=YEAR($A$2:$A$4815))*(MONTH(A4567)=MONTH($A$2:$A$4815))),1)</f>
        <v>0</v>
      </c>
    </row>
    <row r="4568" spans="1:4" x14ac:dyDescent="0.35">
      <c r="A4568" s="68">
        <v>44286</v>
      </c>
      <c r="B4568">
        <v>3972.89</v>
      </c>
      <c r="C4568">
        <v>113.83</v>
      </c>
      <c r="D4568" s="21" t="b" cm="1">
        <f t="array" ref="D4568">A4568=_xlfn.AGGREGATE(14,6,$A$2:$A$4815/((YEAR(A4568)=YEAR($A$2:$A$4815))*(MONTH(A4568)=MONTH($A$2:$A$4815))),1)</f>
        <v>1</v>
      </c>
    </row>
    <row r="4569" spans="1:4" x14ac:dyDescent="0.35">
      <c r="A4569" s="68">
        <v>44287</v>
      </c>
      <c r="B4569">
        <v>4019.87</v>
      </c>
      <c r="C4569">
        <v>114.04</v>
      </c>
      <c r="D4569" s="21" t="b" cm="1">
        <f t="array" ref="D4569">A4569=_xlfn.AGGREGATE(14,6,$A$2:$A$4815/((YEAR(A4569)=YEAR($A$2:$A$4815))*(MONTH(A4569)=MONTH($A$2:$A$4815))),1)</f>
        <v>0</v>
      </c>
    </row>
    <row r="4570" spans="1:4" x14ac:dyDescent="0.35">
      <c r="A4570" s="68">
        <v>44288</v>
      </c>
      <c r="B4570">
        <v>4019.87</v>
      </c>
      <c r="C4570">
        <v>114.04</v>
      </c>
      <c r="D4570" s="21" t="b" cm="1">
        <f t="array" ref="D4570">A4570=_xlfn.AGGREGATE(14,6,$A$2:$A$4815/((YEAR(A4570)=YEAR($A$2:$A$4815))*(MONTH(A4570)=MONTH($A$2:$A$4815))),1)</f>
        <v>0</v>
      </c>
    </row>
    <row r="4571" spans="1:4" x14ac:dyDescent="0.35">
      <c r="A4571" s="68">
        <v>44291</v>
      </c>
      <c r="B4571">
        <v>4077.91</v>
      </c>
      <c r="C4571">
        <v>113.81</v>
      </c>
      <c r="D4571" s="21" t="b" cm="1">
        <f t="array" ref="D4571">A4571=_xlfn.AGGREGATE(14,6,$A$2:$A$4815/((YEAR(A4571)=YEAR($A$2:$A$4815))*(MONTH(A4571)=MONTH($A$2:$A$4815))),1)</f>
        <v>0</v>
      </c>
    </row>
    <row r="4572" spans="1:4" x14ac:dyDescent="0.35">
      <c r="A4572" s="68">
        <v>44292</v>
      </c>
      <c r="B4572">
        <v>4073.94</v>
      </c>
      <c r="C4572">
        <v>114.21</v>
      </c>
      <c r="D4572" s="21" t="b" cm="1">
        <f t="array" ref="D4572">A4572=_xlfn.AGGREGATE(14,6,$A$2:$A$4815/((YEAR(A4572)=YEAR($A$2:$A$4815))*(MONTH(A4572)=MONTH($A$2:$A$4815))),1)</f>
        <v>0</v>
      </c>
    </row>
    <row r="4573" spans="1:4" x14ac:dyDescent="0.35">
      <c r="A4573" s="68">
        <v>44293</v>
      </c>
      <c r="B4573">
        <v>4079.95</v>
      </c>
      <c r="C4573">
        <v>114.03</v>
      </c>
      <c r="D4573" s="21" t="b" cm="1">
        <f t="array" ref="D4573">A4573=_xlfn.AGGREGATE(14,6,$A$2:$A$4815/((YEAR(A4573)=YEAR($A$2:$A$4815))*(MONTH(A4573)=MONTH($A$2:$A$4815))),1)</f>
        <v>0</v>
      </c>
    </row>
    <row r="4574" spans="1:4" x14ac:dyDescent="0.35">
      <c r="A4574" s="68">
        <v>44294</v>
      </c>
      <c r="B4574">
        <v>4097.17</v>
      </c>
      <c r="C4574">
        <v>114.31</v>
      </c>
      <c r="D4574" s="21" t="b" cm="1">
        <f t="array" ref="D4574">A4574=_xlfn.AGGREGATE(14,6,$A$2:$A$4815/((YEAR(A4574)=YEAR($A$2:$A$4815))*(MONTH(A4574)=MONTH($A$2:$A$4815))),1)</f>
        <v>0</v>
      </c>
    </row>
    <row r="4575" spans="1:4" x14ac:dyDescent="0.35">
      <c r="A4575" s="68">
        <v>44295</v>
      </c>
      <c r="B4575">
        <v>4128.8</v>
      </c>
      <c r="C4575">
        <v>114.18</v>
      </c>
      <c r="D4575" s="21" t="b" cm="1">
        <f t="array" ref="D4575">A4575=_xlfn.AGGREGATE(14,6,$A$2:$A$4815/((YEAR(A4575)=YEAR($A$2:$A$4815))*(MONTH(A4575)=MONTH($A$2:$A$4815))),1)</f>
        <v>0</v>
      </c>
    </row>
    <row r="4576" spans="1:4" x14ac:dyDescent="0.35">
      <c r="A4576" s="68">
        <v>44298</v>
      </c>
      <c r="B4576">
        <v>4127.99</v>
      </c>
      <c r="C4576">
        <v>114.15</v>
      </c>
      <c r="D4576" s="21" t="b" cm="1">
        <f t="array" ref="D4576">A4576=_xlfn.AGGREGATE(14,6,$A$2:$A$4815/((YEAR(A4576)=YEAR($A$2:$A$4815))*(MONTH(A4576)=MONTH($A$2:$A$4815))),1)</f>
        <v>0</v>
      </c>
    </row>
    <row r="4577" spans="1:4" x14ac:dyDescent="0.35">
      <c r="A4577" s="68">
        <v>44299</v>
      </c>
      <c r="B4577">
        <v>4141.59</v>
      </c>
      <c r="C4577">
        <v>114.48</v>
      </c>
      <c r="D4577" s="21" t="b" cm="1">
        <f t="array" ref="D4577">A4577=_xlfn.AGGREGATE(14,6,$A$2:$A$4815/((YEAR(A4577)=YEAR($A$2:$A$4815))*(MONTH(A4577)=MONTH($A$2:$A$4815))),1)</f>
        <v>0</v>
      </c>
    </row>
    <row r="4578" spans="1:4" x14ac:dyDescent="0.35">
      <c r="A4578" s="68">
        <v>44300</v>
      </c>
      <c r="B4578">
        <v>4124.66</v>
      </c>
      <c r="C4578">
        <v>114.39</v>
      </c>
      <c r="D4578" s="21" t="b" cm="1">
        <f t="array" ref="D4578">A4578=_xlfn.AGGREGATE(14,6,$A$2:$A$4815/((YEAR(A4578)=YEAR($A$2:$A$4815))*(MONTH(A4578)=MONTH($A$2:$A$4815))),1)</f>
        <v>0</v>
      </c>
    </row>
    <row r="4579" spans="1:4" x14ac:dyDescent="0.35">
      <c r="A4579" s="68">
        <v>44301</v>
      </c>
      <c r="B4579">
        <v>4170.42</v>
      </c>
      <c r="C4579">
        <v>114.84</v>
      </c>
      <c r="D4579" s="21" t="b" cm="1">
        <f t="array" ref="D4579">A4579=_xlfn.AGGREGATE(14,6,$A$2:$A$4815/((YEAR(A4579)=YEAR($A$2:$A$4815))*(MONTH(A4579)=MONTH($A$2:$A$4815))),1)</f>
        <v>0</v>
      </c>
    </row>
    <row r="4580" spans="1:4" x14ac:dyDescent="0.35">
      <c r="A4580" s="68">
        <v>44302</v>
      </c>
      <c r="B4580">
        <v>4185.47</v>
      </c>
      <c r="C4580">
        <v>114.54</v>
      </c>
      <c r="D4580" s="21" t="b" cm="1">
        <f t="array" ref="D4580">A4580=_xlfn.AGGREGATE(14,6,$A$2:$A$4815/((YEAR(A4580)=YEAR($A$2:$A$4815))*(MONTH(A4580)=MONTH($A$2:$A$4815))),1)</f>
        <v>0</v>
      </c>
    </row>
    <row r="4581" spans="1:4" x14ac:dyDescent="0.35">
      <c r="A4581" s="68">
        <v>44305</v>
      </c>
      <c r="B4581">
        <v>4163.26</v>
      </c>
      <c r="C4581">
        <v>114.45</v>
      </c>
      <c r="D4581" s="21" t="b" cm="1">
        <f t="array" ref="D4581">A4581=_xlfn.AGGREGATE(14,6,$A$2:$A$4815/((YEAR(A4581)=YEAR($A$2:$A$4815))*(MONTH(A4581)=MONTH($A$2:$A$4815))),1)</f>
        <v>0</v>
      </c>
    </row>
    <row r="4582" spans="1:4" x14ac:dyDescent="0.35">
      <c r="A4582" s="68">
        <v>44306</v>
      </c>
      <c r="B4582">
        <v>4134.9399999999996</v>
      </c>
      <c r="C4582">
        <v>114.63</v>
      </c>
      <c r="D4582" s="21" t="b" cm="1">
        <f t="array" ref="D4582">A4582=_xlfn.AGGREGATE(14,6,$A$2:$A$4815/((YEAR(A4582)=YEAR($A$2:$A$4815))*(MONTH(A4582)=MONTH($A$2:$A$4815))),1)</f>
        <v>0</v>
      </c>
    </row>
    <row r="4583" spans="1:4" x14ac:dyDescent="0.35">
      <c r="A4583" s="68">
        <v>44307</v>
      </c>
      <c r="B4583">
        <v>4173.42</v>
      </c>
      <c r="C4583">
        <v>114.74</v>
      </c>
      <c r="D4583" s="21" t="b" cm="1">
        <f t="array" ref="D4583">A4583=_xlfn.AGGREGATE(14,6,$A$2:$A$4815/((YEAR(A4583)=YEAR($A$2:$A$4815))*(MONTH(A4583)=MONTH($A$2:$A$4815))),1)</f>
        <v>0</v>
      </c>
    </row>
    <row r="4584" spans="1:4" x14ac:dyDescent="0.35">
      <c r="A4584" s="68">
        <v>44308</v>
      </c>
      <c r="B4584">
        <v>4134.9799999999996</v>
      </c>
      <c r="C4584">
        <v>114.77</v>
      </c>
      <c r="D4584" s="21" t="b" cm="1">
        <f t="array" ref="D4584">A4584=_xlfn.AGGREGATE(14,6,$A$2:$A$4815/((YEAR(A4584)=YEAR($A$2:$A$4815))*(MONTH(A4584)=MONTH($A$2:$A$4815))),1)</f>
        <v>0</v>
      </c>
    </row>
    <row r="4585" spans="1:4" x14ac:dyDescent="0.35">
      <c r="A4585" s="68">
        <v>44309</v>
      </c>
      <c r="B4585">
        <v>4180.17</v>
      </c>
      <c r="C4585">
        <v>114.75</v>
      </c>
      <c r="D4585" s="21" t="b" cm="1">
        <f t="array" ref="D4585">A4585=_xlfn.AGGREGATE(14,6,$A$2:$A$4815/((YEAR(A4585)=YEAR($A$2:$A$4815))*(MONTH(A4585)=MONTH($A$2:$A$4815))),1)</f>
        <v>0</v>
      </c>
    </row>
    <row r="4586" spans="1:4" x14ac:dyDescent="0.35">
      <c r="A4586" s="68">
        <v>44312</v>
      </c>
      <c r="B4586">
        <v>4187.62</v>
      </c>
      <c r="C4586">
        <v>114.65</v>
      </c>
      <c r="D4586" s="21" t="b" cm="1">
        <f t="array" ref="D4586">A4586=_xlfn.AGGREGATE(14,6,$A$2:$A$4815/((YEAR(A4586)=YEAR($A$2:$A$4815))*(MONTH(A4586)=MONTH($A$2:$A$4815))),1)</f>
        <v>0</v>
      </c>
    </row>
    <row r="4587" spans="1:4" x14ac:dyDescent="0.35">
      <c r="A4587" s="68">
        <v>44313</v>
      </c>
      <c r="B4587">
        <v>4186.72</v>
      </c>
      <c r="C4587">
        <v>114.37</v>
      </c>
      <c r="D4587" s="21" t="b" cm="1">
        <f t="array" ref="D4587">A4587=_xlfn.AGGREGATE(14,6,$A$2:$A$4815/((YEAR(A4587)=YEAR($A$2:$A$4815))*(MONTH(A4587)=MONTH($A$2:$A$4815))),1)</f>
        <v>0</v>
      </c>
    </row>
    <row r="4588" spans="1:4" x14ac:dyDescent="0.35">
      <c r="A4588" s="68">
        <v>44314</v>
      </c>
      <c r="B4588">
        <v>4183.18</v>
      </c>
      <c r="C4588">
        <v>114.43</v>
      </c>
      <c r="D4588" s="21" t="b" cm="1">
        <f t="array" ref="D4588">A4588=_xlfn.AGGREGATE(14,6,$A$2:$A$4815/((YEAR(A4588)=YEAR($A$2:$A$4815))*(MONTH(A4588)=MONTH($A$2:$A$4815))),1)</f>
        <v>0</v>
      </c>
    </row>
    <row r="4589" spans="1:4" x14ac:dyDescent="0.35">
      <c r="A4589" s="68">
        <v>44315</v>
      </c>
      <c r="B4589">
        <v>4211.47</v>
      </c>
      <c r="C4589">
        <v>114.37</v>
      </c>
      <c r="D4589" s="21" t="b" cm="1">
        <f t="array" ref="D4589">A4589=_xlfn.AGGREGATE(14,6,$A$2:$A$4815/((YEAR(A4589)=YEAR($A$2:$A$4815))*(MONTH(A4589)=MONTH($A$2:$A$4815))),1)</f>
        <v>0</v>
      </c>
    </row>
    <row r="4590" spans="1:4" x14ac:dyDescent="0.35">
      <c r="A4590" s="68">
        <v>44316</v>
      </c>
      <c r="B4590">
        <v>4181.17</v>
      </c>
      <c r="C4590">
        <v>114.49</v>
      </c>
      <c r="D4590" s="21" t="b" cm="1">
        <f t="array" ref="D4590">A4590=_xlfn.AGGREGATE(14,6,$A$2:$A$4815/((YEAR(A4590)=YEAR($A$2:$A$4815))*(MONTH(A4590)=MONTH($A$2:$A$4815))),1)</f>
        <v>1</v>
      </c>
    </row>
    <row r="4591" spans="1:4" x14ac:dyDescent="0.35">
      <c r="A4591" s="68">
        <v>44319</v>
      </c>
      <c r="B4591">
        <v>4192.66</v>
      </c>
      <c r="C4591">
        <v>114.39</v>
      </c>
      <c r="D4591" s="21" t="b" cm="1">
        <f t="array" ref="D4591">A4591=_xlfn.AGGREGATE(14,6,$A$2:$A$4815/((YEAR(A4591)=YEAR($A$2:$A$4815))*(MONTH(A4591)=MONTH($A$2:$A$4815))),1)</f>
        <v>0</v>
      </c>
    </row>
    <row r="4592" spans="1:4" x14ac:dyDescent="0.35">
      <c r="A4592" s="68">
        <v>44320</v>
      </c>
      <c r="B4592">
        <v>4164.66</v>
      </c>
      <c r="C4592">
        <v>114.53</v>
      </c>
      <c r="D4592" s="21" t="b" cm="1">
        <f t="array" ref="D4592">A4592=_xlfn.AGGREGATE(14,6,$A$2:$A$4815/((YEAR(A4592)=YEAR($A$2:$A$4815))*(MONTH(A4592)=MONTH($A$2:$A$4815))),1)</f>
        <v>0</v>
      </c>
    </row>
    <row r="4593" spans="1:4" x14ac:dyDescent="0.35">
      <c r="A4593" s="68">
        <v>44321</v>
      </c>
      <c r="B4593">
        <v>4167.59</v>
      </c>
      <c r="C4593">
        <v>114.62</v>
      </c>
      <c r="D4593" s="21" t="b" cm="1">
        <f t="array" ref="D4593">A4593=_xlfn.AGGREGATE(14,6,$A$2:$A$4815/((YEAR(A4593)=YEAR($A$2:$A$4815))*(MONTH(A4593)=MONTH($A$2:$A$4815))),1)</f>
        <v>0</v>
      </c>
    </row>
    <row r="4594" spans="1:4" x14ac:dyDescent="0.35">
      <c r="A4594" s="68">
        <v>44322</v>
      </c>
      <c r="B4594">
        <v>4201.62</v>
      </c>
      <c r="C4594">
        <v>114.64</v>
      </c>
      <c r="D4594" s="21" t="b" cm="1">
        <f t="array" ref="D4594">A4594=_xlfn.AGGREGATE(14,6,$A$2:$A$4815/((YEAR(A4594)=YEAR($A$2:$A$4815))*(MONTH(A4594)=MONTH($A$2:$A$4815))),1)</f>
        <v>0</v>
      </c>
    </row>
    <row r="4595" spans="1:4" x14ac:dyDescent="0.35">
      <c r="A4595" s="68">
        <v>44323</v>
      </c>
      <c r="B4595">
        <v>4232.6000000000004</v>
      </c>
      <c r="C4595">
        <v>114.61</v>
      </c>
      <c r="D4595" s="21" t="b" cm="1">
        <f t="array" ref="D4595">A4595=_xlfn.AGGREGATE(14,6,$A$2:$A$4815/((YEAR(A4595)=YEAR($A$2:$A$4815))*(MONTH(A4595)=MONTH($A$2:$A$4815))),1)</f>
        <v>0</v>
      </c>
    </row>
    <row r="4596" spans="1:4" x14ac:dyDescent="0.35">
      <c r="A4596" s="68">
        <v>44326</v>
      </c>
      <c r="B4596">
        <v>4188.43</v>
      </c>
      <c r="C4596">
        <v>114.43</v>
      </c>
      <c r="D4596" s="21" t="b" cm="1">
        <f t="array" ref="D4596">A4596=_xlfn.AGGREGATE(14,6,$A$2:$A$4815/((YEAR(A4596)=YEAR($A$2:$A$4815))*(MONTH(A4596)=MONTH($A$2:$A$4815))),1)</f>
        <v>0</v>
      </c>
    </row>
    <row r="4597" spans="1:4" x14ac:dyDescent="0.35">
      <c r="A4597" s="68">
        <v>44327</v>
      </c>
      <c r="B4597">
        <v>4152.1000000000004</v>
      </c>
      <c r="C4597">
        <v>114.18</v>
      </c>
      <c r="D4597" s="21" t="b" cm="1">
        <f t="array" ref="D4597">A4597=_xlfn.AGGREGATE(14,6,$A$2:$A$4815/((YEAR(A4597)=YEAR($A$2:$A$4815))*(MONTH(A4597)=MONTH($A$2:$A$4815))),1)</f>
        <v>0</v>
      </c>
    </row>
    <row r="4598" spans="1:4" x14ac:dyDescent="0.35">
      <c r="A4598" s="68">
        <v>44328</v>
      </c>
      <c r="B4598">
        <v>4063.04</v>
      </c>
      <c r="C4598">
        <v>113.78</v>
      </c>
      <c r="D4598" s="21" t="b" cm="1">
        <f t="array" ref="D4598">A4598=_xlfn.AGGREGATE(14,6,$A$2:$A$4815/((YEAR(A4598)=YEAR($A$2:$A$4815))*(MONTH(A4598)=MONTH($A$2:$A$4815))),1)</f>
        <v>0</v>
      </c>
    </row>
    <row r="4599" spans="1:4" x14ac:dyDescent="0.35">
      <c r="A4599" s="68">
        <v>44329</v>
      </c>
      <c r="B4599">
        <v>4112.5</v>
      </c>
      <c r="C4599">
        <v>114.04</v>
      </c>
      <c r="D4599" s="21" t="b" cm="1">
        <f t="array" ref="D4599">A4599=_xlfn.AGGREGATE(14,6,$A$2:$A$4815/((YEAR(A4599)=YEAR($A$2:$A$4815))*(MONTH(A4599)=MONTH($A$2:$A$4815))),1)</f>
        <v>0</v>
      </c>
    </row>
    <row r="4600" spans="1:4" x14ac:dyDescent="0.35">
      <c r="A4600" s="68">
        <v>44330</v>
      </c>
      <c r="B4600">
        <v>4173.8500000000004</v>
      </c>
      <c r="C4600">
        <v>114.3</v>
      </c>
      <c r="D4600" s="21" t="b" cm="1">
        <f t="array" ref="D4600">A4600=_xlfn.AGGREGATE(14,6,$A$2:$A$4815/((YEAR(A4600)=YEAR($A$2:$A$4815))*(MONTH(A4600)=MONTH($A$2:$A$4815))),1)</f>
        <v>0</v>
      </c>
    </row>
    <row r="4601" spans="1:4" x14ac:dyDescent="0.35">
      <c r="A4601" s="68">
        <v>44333</v>
      </c>
      <c r="B4601">
        <v>4163.29</v>
      </c>
      <c r="C4601">
        <v>114.2</v>
      </c>
      <c r="D4601" s="21" t="b" cm="1">
        <f t="array" ref="D4601">A4601=_xlfn.AGGREGATE(14,6,$A$2:$A$4815/((YEAR(A4601)=YEAR($A$2:$A$4815))*(MONTH(A4601)=MONTH($A$2:$A$4815))),1)</f>
        <v>0</v>
      </c>
    </row>
    <row r="4602" spans="1:4" x14ac:dyDescent="0.35">
      <c r="A4602" s="68">
        <v>44334</v>
      </c>
      <c r="B4602">
        <v>4127.83</v>
      </c>
      <c r="C4602">
        <v>114.06</v>
      </c>
      <c r="D4602" s="21" t="b" cm="1">
        <f t="array" ref="D4602">A4602=_xlfn.AGGREGATE(14,6,$A$2:$A$4815/((YEAR(A4602)=YEAR($A$2:$A$4815))*(MONTH(A4602)=MONTH($A$2:$A$4815))),1)</f>
        <v>0</v>
      </c>
    </row>
    <row r="4603" spans="1:4" x14ac:dyDescent="0.35">
      <c r="A4603" s="68">
        <v>44335</v>
      </c>
      <c r="B4603">
        <v>4115.68</v>
      </c>
      <c r="C4603">
        <v>113.9</v>
      </c>
      <c r="D4603" s="21" t="b" cm="1">
        <f t="array" ref="D4603">A4603=_xlfn.AGGREGATE(14,6,$A$2:$A$4815/((YEAR(A4603)=YEAR($A$2:$A$4815))*(MONTH(A4603)=MONTH($A$2:$A$4815))),1)</f>
        <v>0</v>
      </c>
    </row>
    <row r="4604" spans="1:4" x14ac:dyDescent="0.35">
      <c r="A4604" s="68">
        <v>44336</v>
      </c>
      <c r="B4604">
        <v>4159.12</v>
      </c>
      <c r="C4604">
        <v>114.29</v>
      </c>
      <c r="D4604" s="21" t="b" cm="1">
        <f t="array" ref="D4604">A4604=_xlfn.AGGREGATE(14,6,$A$2:$A$4815/((YEAR(A4604)=YEAR($A$2:$A$4815))*(MONTH(A4604)=MONTH($A$2:$A$4815))),1)</f>
        <v>0</v>
      </c>
    </row>
    <row r="4605" spans="1:4" x14ac:dyDescent="0.35">
      <c r="A4605" s="68">
        <v>44337</v>
      </c>
      <c r="B4605">
        <v>4155.8599999999997</v>
      </c>
      <c r="C4605">
        <v>114.34</v>
      </c>
      <c r="D4605" s="21" t="b" cm="1">
        <f t="array" ref="D4605">A4605=_xlfn.AGGREGATE(14,6,$A$2:$A$4815/((YEAR(A4605)=YEAR($A$2:$A$4815))*(MONTH(A4605)=MONTH($A$2:$A$4815))),1)</f>
        <v>0</v>
      </c>
    </row>
    <row r="4606" spans="1:4" x14ac:dyDescent="0.35">
      <c r="A4606" s="68">
        <v>44340</v>
      </c>
      <c r="B4606">
        <v>4197.05</v>
      </c>
      <c r="C4606">
        <v>114.45</v>
      </c>
      <c r="D4606" s="21" t="b" cm="1">
        <f t="array" ref="D4606">A4606=_xlfn.AGGREGATE(14,6,$A$2:$A$4815/((YEAR(A4606)=YEAR($A$2:$A$4815))*(MONTH(A4606)=MONTH($A$2:$A$4815))),1)</f>
        <v>0</v>
      </c>
    </row>
    <row r="4607" spans="1:4" x14ac:dyDescent="0.35">
      <c r="A4607" s="68">
        <v>44341</v>
      </c>
      <c r="B4607">
        <v>4188.13</v>
      </c>
      <c r="C4607">
        <v>114.73</v>
      </c>
      <c r="D4607" s="21" t="b" cm="1">
        <f t="array" ref="D4607">A4607=_xlfn.AGGREGATE(14,6,$A$2:$A$4815/((YEAR(A4607)=YEAR($A$2:$A$4815))*(MONTH(A4607)=MONTH($A$2:$A$4815))),1)</f>
        <v>0</v>
      </c>
    </row>
    <row r="4608" spans="1:4" x14ac:dyDescent="0.35">
      <c r="A4608" s="68">
        <v>44342</v>
      </c>
      <c r="B4608">
        <v>4195.99</v>
      </c>
      <c r="C4608">
        <v>114.69</v>
      </c>
      <c r="D4608" s="21" t="b" cm="1">
        <f t="array" ref="D4608">A4608=_xlfn.AGGREGATE(14,6,$A$2:$A$4815/((YEAR(A4608)=YEAR($A$2:$A$4815))*(MONTH(A4608)=MONTH($A$2:$A$4815))),1)</f>
        <v>0</v>
      </c>
    </row>
    <row r="4609" spans="1:4" x14ac:dyDescent="0.35">
      <c r="A4609" s="68">
        <v>44343</v>
      </c>
      <c r="B4609">
        <v>4200.88</v>
      </c>
      <c r="C4609">
        <v>114.55</v>
      </c>
      <c r="D4609" s="21" t="b" cm="1">
        <f t="array" ref="D4609">A4609=_xlfn.AGGREGATE(14,6,$A$2:$A$4815/((YEAR(A4609)=YEAR($A$2:$A$4815))*(MONTH(A4609)=MONTH($A$2:$A$4815))),1)</f>
        <v>0</v>
      </c>
    </row>
    <row r="4610" spans="1:4" x14ac:dyDescent="0.35">
      <c r="A4610" s="68">
        <v>44344</v>
      </c>
      <c r="B4610">
        <v>4204.1099999999997</v>
      </c>
      <c r="C4610">
        <v>114.55</v>
      </c>
      <c r="D4610" s="21" t="b" cm="1">
        <f t="array" ref="D4610">A4610=_xlfn.AGGREGATE(14,6,$A$2:$A$4815/((YEAR(A4610)=YEAR($A$2:$A$4815))*(MONTH(A4610)=MONTH($A$2:$A$4815))),1)</f>
        <v>0</v>
      </c>
    </row>
    <row r="4611" spans="1:4" x14ac:dyDescent="0.35">
      <c r="A4611" s="68">
        <v>44347</v>
      </c>
      <c r="B4611">
        <v>4204.1099999999997</v>
      </c>
      <c r="C4611">
        <v>114.55</v>
      </c>
      <c r="D4611" s="21" t="b" cm="1">
        <f t="array" ref="D4611">A4611=_xlfn.AGGREGATE(14,6,$A$2:$A$4815/((YEAR(A4611)=YEAR($A$2:$A$4815))*(MONTH(A4611)=MONTH($A$2:$A$4815))),1)</f>
        <v>1</v>
      </c>
    </row>
    <row r="4612" spans="1:4" x14ac:dyDescent="0.35">
      <c r="A4612" s="68">
        <v>44348</v>
      </c>
      <c r="B4612">
        <v>4202.04</v>
      </c>
      <c r="C4612">
        <v>114.33</v>
      </c>
      <c r="D4612" s="21" t="b" cm="1">
        <f t="array" ref="D4612">A4612=_xlfn.AGGREGATE(14,6,$A$2:$A$4815/((YEAR(A4612)=YEAR($A$2:$A$4815))*(MONTH(A4612)=MONTH($A$2:$A$4815))),1)</f>
        <v>0</v>
      </c>
    </row>
    <row r="4613" spans="1:4" x14ac:dyDescent="0.35">
      <c r="A4613" s="68">
        <v>44349</v>
      </c>
      <c r="B4613">
        <v>4208.12</v>
      </c>
      <c r="C4613">
        <v>114.48</v>
      </c>
      <c r="D4613" s="21" t="b" cm="1">
        <f t="array" ref="D4613">A4613=_xlfn.AGGREGATE(14,6,$A$2:$A$4815/((YEAR(A4613)=YEAR($A$2:$A$4815))*(MONTH(A4613)=MONTH($A$2:$A$4815))),1)</f>
        <v>0</v>
      </c>
    </row>
    <row r="4614" spans="1:4" x14ac:dyDescent="0.35">
      <c r="A4614" s="68">
        <v>44350</v>
      </c>
      <c r="B4614">
        <v>4192.8500000000004</v>
      </c>
      <c r="C4614">
        <v>114.21</v>
      </c>
      <c r="D4614" s="21" t="b" cm="1">
        <f t="array" ref="D4614">A4614=_xlfn.AGGREGATE(14,6,$A$2:$A$4815/((YEAR(A4614)=YEAR($A$2:$A$4815))*(MONTH(A4614)=MONTH($A$2:$A$4815))),1)</f>
        <v>0</v>
      </c>
    </row>
    <row r="4615" spans="1:4" x14ac:dyDescent="0.35">
      <c r="A4615" s="68">
        <v>44351</v>
      </c>
      <c r="B4615">
        <v>4229.8900000000003</v>
      </c>
      <c r="C4615">
        <v>114.68</v>
      </c>
      <c r="D4615" s="21" t="b" cm="1">
        <f t="array" ref="D4615">A4615=_xlfn.AGGREGATE(14,6,$A$2:$A$4815/((YEAR(A4615)=YEAR($A$2:$A$4815))*(MONTH(A4615)=MONTH($A$2:$A$4815))),1)</f>
        <v>0</v>
      </c>
    </row>
    <row r="4616" spans="1:4" x14ac:dyDescent="0.35">
      <c r="A4616" s="68">
        <v>44354</v>
      </c>
      <c r="B4616">
        <v>4226.5200000000004</v>
      </c>
      <c r="C4616">
        <v>114.6</v>
      </c>
      <c r="D4616" s="21" t="b" cm="1">
        <f t="array" ref="D4616">A4616=_xlfn.AGGREGATE(14,6,$A$2:$A$4815/((YEAR(A4616)=YEAR($A$2:$A$4815))*(MONTH(A4616)=MONTH($A$2:$A$4815))),1)</f>
        <v>0</v>
      </c>
    </row>
    <row r="4617" spans="1:4" x14ac:dyDescent="0.35">
      <c r="A4617" s="68">
        <v>44355</v>
      </c>
      <c r="B4617">
        <v>4227.26</v>
      </c>
      <c r="C4617">
        <v>114.81</v>
      </c>
      <c r="D4617" s="21" t="b" cm="1">
        <f t="array" ref="D4617">A4617=_xlfn.AGGREGATE(14,6,$A$2:$A$4815/((YEAR(A4617)=YEAR($A$2:$A$4815))*(MONTH(A4617)=MONTH($A$2:$A$4815))),1)</f>
        <v>0</v>
      </c>
    </row>
    <row r="4618" spans="1:4" x14ac:dyDescent="0.35">
      <c r="A4618" s="68">
        <v>44356</v>
      </c>
      <c r="B4618">
        <v>4219.55</v>
      </c>
      <c r="C4618">
        <v>115.04</v>
      </c>
      <c r="D4618" s="21" t="b" cm="1">
        <f t="array" ref="D4618">A4618=_xlfn.AGGREGATE(14,6,$A$2:$A$4815/((YEAR(A4618)=YEAR($A$2:$A$4815))*(MONTH(A4618)=MONTH($A$2:$A$4815))),1)</f>
        <v>0</v>
      </c>
    </row>
    <row r="4619" spans="1:4" x14ac:dyDescent="0.35">
      <c r="A4619" s="68">
        <v>44357</v>
      </c>
      <c r="B4619">
        <v>4239.18</v>
      </c>
      <c r="C4619">
        <v>115.28</v>
      </c>
      <c r="D4619" s="21" t="b" cm="1">
        <f t="array" ref="D4619">A4619=_xlfn.AGGREGATE(14,6,$A$2:$A$4815/((YEAR(A4619)=YEAR($A$2:$A$4815))*(MONTH(A4619)=MONTH($A$2:$A$4815))),1)</f>
        <v>0</v>
      </c>
    </row>
    <row r="4620" spans="1:4" x14ac:dyDescent="0.35">
      <c r="A4620" s="68">
        <v>44358</v>
      </c>
      <c r="B4620">
        <v>4247.4399999999996</v>
      </c>
      <c r="C4620">
        <v>115.23</v>
      </c>
      <c r="D4620" s="21" t="b" cm="1">
        <f t="array" ref="D4620">A4620=_xlfn.AGGREGATE(14,6,$A$2:$A$4815/((YEAR(A4620)=YEAR($A$2:$A$4815))*(MONTH(A4620)=MONTH($A$2:$A$4815))),1)</f>
        <v>0</v>
      </c>
    </row>
    <row r="4621" spans="1:4" x14ac:dyDescent="0.35">
      <c r="A4621" s="68">
        <v>44361</v>
      </c>
      <c r="B4621">
        <v>4255.1499999999996</v>
      </c>
      <c r="C4621">
        <v>114.94</v>
      </c>
      <c r="D4621" s="21" t="b" cm="1">
        <f t="array" ref="D4621">A4621=_xlfn.AGGREGATE(14,6,$A$2:$A$4815/((YEAR(A4621)=YEAR($A$2:$A$4815))*(MONTH(A4621)=MONTH($A$2:$A$4815))),1)</f>
        <v>0</v>
      </c>
    </row>
    <row r="4622" spans="1:4" x14ac:dyDescent="0.35">
      <c r="A4622" s="68">
        <v>44362</v>
      </c>
      <c r="B4622">
        <v>4246.59</v>
      </c>
      <c r="C4622">
        <v>114.99</v>
      </c>
      <c r="D4622" s="21" t="b" cm="1">
        <f t="array" ref="D4622">A4622=_xlfn.AGGREGATE(14,6,$A$2:$A$4815/((YEAR(A4622)=YEAR($A$2:$A$4815))*(MONTH(A4622)=MONTH($A$2:$A$4815))),1)</f>
        <v>0</v>
      </c>
    </row>
    <row r="4623" spans="1:4" x14ac:dyDescent="0.35">
      <c r="A4623" s="68">
        <v>44363</v>
      </c>
      <c r="B4623">
        <v>4223.7</v>
      </c>
      <c r="C4623">
        <v>114.62</v>
      </c>
      <c r="D4623" s="21" t="b" cm="1">
        <f t="array" ref="D4623">A4623=_xlfn.AGGREGATE(14,6,$A$2:$A$4815/((YEAR(A4623)=YEAR($A$2:$A$4815))*(MONTH(A4623)=MONTH($A$2:$A$4815))),1)</f>
        <v>0</v>
      </c>
    </row>
    <row r="4624" spans="1:4" x14ac:dyDescent="0.35">
      <c r="A4624" s="68">
        <v>44364</v>
      </c>
      <c r="B4624">
        <v>4221.8599999999997</v>
      </c>
      <c r="C4624">
        <v>114.98</v>
      </c>
      <c r="D4624" s="21" t="b" cm="1">
        <f t="array" ref="D4624">A4624=_xlfn.AGGREGATE(14,6,$A$2:$A$4815/((YEAR(A4624)=YEAR($A$2:$A$4815))*(MONTH(A4624)=MONTH($A$2:$A$4815))),1)</f>
        <v>0</v>
      </c>
    </row>
    <row r="4625" spans="1:4" x14ac:dyDescent="0.35">
      <c r="A4625" s="68">
        <v>44365</v>
      </c>
      <c r="B4625">
        <v>4166.45</v>
      </c>
      <c r="C4625">
        <v>115.29</v>
      </c>
      <c r="D4625" s="21" t="b" cm="1">
        <f t="array" ref="D4625">A4625=_xlfn.AGGREGATE(14,6,$A$2:$A$4815/((YEAR(A4625)=YEAR($A$2:$A$4815))*(MONTH(A4625)=MONTH($A$2:$A$4815))),1)</f>
        <v>0</v>
      </c>
    </row>
    <row r="4626" spans="1:4" x14ac:dyDescent="0.35">
      <c r="A4626" s="68">
        <v>44368</v>
      </c>
      <c r="B4626">
        <v>4224.79</v>
      </c>
      <c r="C4626">
        <v>114.99</v>
      </c>
      <c r="D4626" s="21" t="b" cm="1">
        <f t="array" ref="D4626">A4626=_xlfn.AGGREGATE(14,6,$A$2:$A$4815/((YEAR(A4626)=YEAR($A$2:$A$4815))*(MONTH(A4626)=MONTH($A$2:$A$4815))),1)</f>
        <v>0</v>
      </c>
    </row>
    <row r="4627" spans="1:4" x14ac:dyDescent="0.35">
      <c r="A4627" s="68">
        <v>44369</v>
      </c>
      <c r="B4627">
        <v>4246.4399999999996</v>
      </c>
      <c r="C4627">
        <v>115.11</v>
      </c>
      <c r="D4627" s="21" t="b" cm="1">
        <f t="array" ref="D4627">A4627=_xlfn.AGGREGATE(14,6,$A$2:$A$4815/((YEAR(A4627)=YEAR($A$2:$A$4815))*(MONTH(A4627)=MONTH($A$2:$A$4815))),1)</f>
        <v>0</v>
      </c>
    </row>
    <row r="4628" spans="1:4" x14ac:dyDescent="0.35">
      <c r="A4628" s="68">
        <v>44370</v>
      </c>
      <c r="B4628">
        <v>4241.84</v>
      </c>
      <c r="C4628">
        <v>115.05</v>
      </c>
      <c r="D4628" s="21" t="b" cm="1">
        <f t="array" ref="D4628">A4628=_xlfn.AGGREGATE(14,6,$A$2:$A$4815/((YEAR(A4628)=YEAR($A$2:$A$4815))*(MONTH(A4628)=MONTH($A$2:$A$4815))),1)</f>
        <v>0</v>
      </c>
    </row>
    <row r="4629" spans="1:4" x14ac:dyDescent="0.35">
      <c r="A4629" s="68">
        <v>44371</v>
      </c>
      <c r="B4629">
        <v>4266.49</v>
      </c>
      <c r="C4629">
        <v>115.09</v>
      </c>
      <c r="D4629" s="21" t="b" cm="1">
        <f t="array" ref="D4629">A4629=_xlfn.AGGREGATE(14,6,$A$2:$A$4815/((YEAR(A4629)=YEAR($A$2:$A$4815))*(MONTH(A4629)=MONTH($A$2:$A$4815))),1)</f>
        <v>0</v>
      </c>
    </row>
    <row r="4630" spans="1:4" x14ac:dyDescent="0.35">
      <c r="A4630" s="68">
        <v>44372</v>
      </c>
      <c r="B4630">
        <v>4280.7</v>
      </c>
      <c r="C4630">
        <v>114.86</v>
      </c>
      <c r="D4630" s="21" t="b" cm="1">
        <f t="array" ref="D4630">A4630=_xlfn.AGGREGATE(14,6,$A$2:$A$4815/((YEAR(A4630)=YEAR($A$2:$A$4815))*(MONTH(A4630)=MONTH($A$2:$A$4815))),1)</f>
        <v>0</v>
      </c>
    </row>
    <row r="4631" spans="1:4" x14ac:dyDescent="0.35">
      <c r="A4631" s="68">
        <v>44375</v>
      </c>
      <c r="B4631">
        <v>4290.6099999999997</v>
      </c>
      <c r="C4631">
        <v>115.19</v>
      </c>
      <c r="D4631" s="21" t="b" cm="1">
        <f t="array" ref="D4631">A4631=_xlfn.AGGREGATE(14,6,$A$2:$A$4815/((YEAR(A4631)=YEAR($A$2:$A$4815))*(MONTH(A4631)=MONTH($A$2:$A$4815))),1)</f>
        <v>0</v>
      </c>
    </row>
    <row r="4632" spans="1:4" x14ac:dyDescent="0.35">
      <c r="A4632" s="68">
        <v>44376</v>
      </c>
      <c r="B4632">
        <v>4291.8</v>
      </c>
      <c r="C4632">
        <v>115.25</v>
      </c>
      <c r="D4632" s="21" t="b" cm="1">
        <f t="array" ref="D4632">A4632=_xlfn.AGGREGATE(14,6,$A$2:$A$4815/((YEAR(A4632)=YEAR($A$2:$A$4815))*(MONTH(A4632)=MONTH($A$2:$A$4815))),1)</f>
        <v>0</v>
      </c>
    </row>
    <row r="4633" spans="1:4" x14ac:dyDescent="0.35">
      <c r="A4633" s="68">
        <v>44377</v>
      </c>
      <c r="B4633">
        <v>4297.5</v>
      </c>
      <c r="C4633">
        <v>115.33</v>
      </c>
      <c r="D4633" s="21" t="b" cm="1">
        <f t="array" ref="D4633">A4633=_xlfn.AGGREGATE(14,6,$A$2:$A$4815/((YEAR(A4633)=YEAR($A$2:$A$4815))*(MONTH(A4633)=MONTH($A$2:$A$4815))),1)</f>
        <v>1</v>
      </c>
    </row>
    <row r="4634" spans="1:4" x14ac:dyDescent="0.35">
      <c r="A4634" s="68">
        <v>44378</v>
      </c>
      <c r="B4634">
        <v>4319.9399999999996</v>
      </c>
      <c r="C4634">
        <v>115.11</v>
      </c>
      <c r="D4634" s="21" t="b" cm="1">
        <f t="array" ref="D4634">A4634=_xlfn.AGGREGATE(14,6,$A$2:$A$4815/((YEAR(A4634)=YEAR($A$2:$A$4815))*(MONTH(A4634)=MONTH($A$2:$A$4815))),1)</f>
        <v>0</v>
      </c>
    </row>
    <row r="4635" spans="1:4" x14ac:dyDescent="0.35">
      <c r="A4635" s="68">
        <v>44379</v>
      </c>
      <c r="B4635">
        <v>4352.34</v>
      </c>
      <c r="C4635">
        <v>115.36</v>
      </c>
      <c r="D4635" s="21" t="b" cm="1">
        <f t="array" ref="D4635">A4635=_xlfn.AGGREGATE(14,6,$A$2:$A$4815/((YEAR(A4635)=YEAR($A$2:$A$4815))*(MONTH(A4635)=MONTH($A$2:$A$4815))),1)</f>
        <v>0</v>
      </c>
    </row>
    <row r="4636" spans="1:4" x14ac:dyDescent="0.35">
      <c r="A4636" s="68">
        <v>44382</v>
      </c>
      <c r="B4636">
        <v>4352.34</v>
      </c>
      <c r="C4636">
        <v>115.36</v>
      </c>
      <c r="D4636" s="21" t="b" cm="1">
        <f t="array" ref="D4636">A4636=_xlfn.AGGREGATE(14,6,$A$2:$A$4815/((YEAR(A4636)=YEAR($A$2:$A$4815))*(MONTH(A4636)=MONTH($A$2:$A$4815))),1)</f>
        <v>0</v>
      </c>
    </row>
    <row r="4637" spans="1:4" x14ac:dyDescent="0.35">
      <c r="A4637" s="68">
        <v>44383</v>
      </c>
      <c r="B4637">
        <v>4343.54</v>
      </c>
      <c r="C4637">
        <v>115.73</v>
      </c>
      <c r="D4637" s="21" t="b" cm="1">
        <f t="array" ref="D4637">A4637=_xlfn.AGGREGATE(14,6,$A$2:$A$4815/((YEAR(A4637)=YEAR($A$2:$A$4815))*(MONTH(A4637)=MONTH($A$2:$A$4815))),1)</f>
        <v>0</v>
      </c>
    </row>
    <row r="4638" spans="1:4" x14ac:dyDescent="0.35">
      <c r="A4638" s="68">
        <v>44384</v>
      </c>
      <c r="B4638">
        <v>4358.13</v>
      </c>
      <c r="C4638">
        <v>115.93</v>
      </c>
      <c r="D4638" s="21" t="b" cm="1">
        <f t="array" ref="D4638">A4638=_xlfn.AGGREGATE(14,6,$A$2:$A$4815/((YEAR(A4638)=YEAR($A$2:$A$4815))*(MONTH(A4638)=MONTH($A$2:$A$4815))),1)</f>
        <v>0</v>
      </c>
    </row>
    <row r="4639" spans="1:4" x14ac:dyDescent="0.35">
      <c r="A4639" s="68">
        <v>44385</v>
      </c>
      <c r="B4639">
        <v>4320.82</v>
      </c>
      <c r="C4639">
        <v>116.06</v>
      </c>
      <c r="D4639" s="21" t="b" cm="1">
        <f t="array" ref="D4639">A4639=_xlfn.AGGREGATE(14,6,$A$2:$A$4815/((YEAR(A4639)=YEAR($A$2:$A$4815))*(MONTH(A4639)=MONTH($A$2:$A$4815))),1)</f>
        <v>0</v>
      </c>
    </row>
    <row r="4640" spans="1:4" x14ac:dyDescent="0.35">
      <c r="A4640" s="68">
        <v>44386</v>
      </c>
      <c r="B4640">
        <v>4369.55</v>
      </c>
      <c r="C4640">
        <v>115.68</v>
      </c>
      <c r="D4640" s="21" t="b" cm="1">
        <f t="array" ref="D4640">A4640=_xlfn.AGGREGATE(14,6,$A$2:$A$4815/((YEAR(A4640)=YEAR($A$2:$A$4815))*(MONTH(A4640)=MONTH($A$2:$A$4815))),1)</f>
        <v>0</v>
      </c>
    </row>
    <row r="4641" spans="1:4" x14ac:dyDescent="0.35">
      <c r="A4641" s="68">
        <v>44389</v>
      </c>
      <c r="B4641">
        <v>4384.63</v>
      </c>
      <c r="C4641">
        <v>115.61</v>
      </c>
      <c r="D4641" s="21" t="b" cm="1">
        <f t="array" ref="D4641">A4641=_xlfn.AGGREGATE(14,6,$A$2:$A$4815/((YEAR(A4641)=YEAR($A$2:$A$4815))*(MONTH(A4641)=MONTH($A$2:$A$4815))),1)</f>
        <v>0</v>
      </c>
    </row>
    <row r="4642" spans="1:4" x14ac:dyDescent="0.35">
      <c r="A4642" s="68">
        <v>44390</v>
      </c>
      <c r="B4642">
        <v>4369.21</v>
      </c>
      <c r="C4642">
        <v>115.36</v>
      </c>
      <c r="D4642" s="21" t="b" cm="1">
        <f t="array" ref="D4642">A4642=_xlfn.AGGREGATE(14,6,$A$2:$A$4815/((YEAR(A4642)=YEAR($A$2:$A$4815))*(MONTH(A4642)=MONTH($A$2:$A$4815))),1)</f>
        <v>0</v>
      </c>
    </row>
    <row r="4643" spans="1:4" x14ac:dyDescent="0.35">
      <c r="A4643" s="68">
        <v>44391</v>
      </c>
      <c r="B4643">
        <v>4374.3</v>
      </c>
      <c r="C4643">
        <v>115.75</v>
      </c>
      <c r="D4643" s="21" t="b" cm="1">
        <f t="array" ref="D4643">A4643=_xlfn.AGGREGATE(14,6,$A$2:$A$4815/((YEAR(A4643)=YEAR($A$2:$A$4815))*(MONTH(A4643)=MONTH($A$2:$A$4815))),1)</f>
        <v>0</v>
      </c>
    </row>
    <row r="4644" spans="1:4" x14ac:dyDescent="0.35">
      <c r="A4644" s="68">
        <v>44392</v>
      </c>
      <c r="B4644">
        <v>4360.03</v>
      </c>
      <c r="C4644">
        <v>116</v>
      </c>
      <c r="D4644" s="21" t="b" cm="1">
        <f t="array" ref="D4644">A4644=_xlfn.AGGREGATE(14,6,$A$2:$A$4815/((YEAR(A4644)=YEAR($A$2:$A$4815))*(MONTH(A4644)=MONTH($A$2:$A$4815))),1)</f>
        <v>0</v>
      </c>
    </row>
    <row r="4645" spans="1:4" x14ac:dyDescent="0.35">
      <c r="A4645" s="68">
        <v>44393</v>
      </c>
      <c r="B4645">
        <v>4327.16</v>
      </c>
      <c r="C4645">
        <v>115.9</v>
      </c>
      <c r="D4645" s="21" t="b" cm="1">
        <f t="array" ref="D4645">A4645=_xlfn.AGGREGATE(14,6,$A$2:$A$4815/((YEAR(A4645)=YEAR($A$2:$A$4815))*(MONTH(A4645)=MONTH($A$2:$A$4815))),1)</f>
        <v>0</v>
      </c>
    </row>
    <row r="4646" spans="1:4" x14ac:dyDescent="0.35">
      <c r="A4646" s="68">
        <v>44396</v>
      </c>
      <c r="B4646">
        <v>4258.49</v>
      </c>
      <c r="C4646">
        <v>116.51</v>
      </c>
      <c r="D4646" s="21" t="b" cm="1">
        <f t="array" ref="D4646">A4646=_xlfn.AGGREGATE(14,6,$A$2:$A$4815/((YEAR(A4646)=YEAR($A$2:$A$4815))*(MONTH(A4646)=MONTH($A$2:$A$4815))),1)</f>
        <v>0</v>
      </c>
    </row>
    <row r="4647" spans="1:4" x14ac:dyDescent="0.35">
      <c r="A4647" s="68">
        <v>44397</v>
      </c>
      <c r="B4647">
        <v>4323.0600000000004</v>
      </c>
      <c r="C4647">
        <v>116.4</v>
      </c>
      <c r="D4647" s="21" t="b" cm="1">
        <f t="array" ref="D4647">A4647=_xlfn.AGGREGATE(14,6,$A$2:$A$4815/((YEAR(A4647)=YEAR($A$2:$A$4815))*(MONTH(A4647)=MONTH($A$2:$A$4815))),1)</f>
        <v>0</v>
      </c>
    </row>
    <row r="4648" spans="1:4" x14ac:dyDescent="0.35">
      <c r="A4648" s="68">
        <v>44398</v>
      </c>
      <c r="B4648">
        <v>4358.6899999999996</v>
      </c>
      <c r="C4648">
        <v>116.02</v>
      </c>
      <c r="D4648" s="21" t="b" cm="1">
        <f t="array" ref="D4648">A4648=_xlfn.AGGREGATE(14,6,$A$2:$A$4815/((YEAR(A4648)=YEAR($A$2:$A$4815))*(MONTH(A4648)=MONTH($A$2:$A$4815))),1)</f>
        <v>0</v>
      </c>
    </row>
    <row r="4649" spans="1:4" x14ac:dyDescent="0.35">
      <c r="A4649" s="68">
        <v>44399</v>
      </c>
      <c r="B4649">
        <v>4367.4799999999996</v>
      </c>
      <c r="C4649">
        <v>116.29</v>
      </c>
      <c r="D4649" s="21" t="b" cm="1">
        <f t="array" ref="D4649">A4649=_xlfn.AGGREGATE(14,6,$A$2:$A$4815/((YEAR(A4649)=YEAR($A$2:$A$4815))*(MONTH(A4649)=MONTH($A$2:$A$4815))),1)</f>
        <v>0</v>
      </c>
    </row>
    <row r="4650" spans="1:4" x14ac:dyDescent="0.35">
      <c r="A4650" s="68">
        <v>44400</v>
      </c>
      <c r="B4650">
        <v>4411.79</v>
      </c>
      <c r="C4650">
        <v>116.21</v>
      </c>
      <c r="D4650" s="21" t="b" cm="1">
        <f t="array" ref="D4650">A4650=_xlfn.AGGREGATE(14,6,$A$2:$A$4815/((YEAR(A4650)=YEAR($A$2:$A$4815))*(MONTH(A4650)=MONTH($A$2:$A$4815))),1)</f>
        <v>0</v>
      </c>
    </row>
    <row r="4651" spans="1:4" x14ac:dyDescent="0.35">
      <c r="A4651" s="68">
        <v>44403</v>
      </c>
      <c r="B4651">
        <v>4422.3</v>
      </c>
      <c r="C4651">
        <v>116.11</v>
      </c>
      <c r="D4651" s="21" t="b" cm="1">
        <f t="array" ref="D4651">A4651=_xlfn.AGGREGATE(14,6,$A$2:$A$4815/((YEAR(A4651)=YEAR($A$2:$A$4815))*(MONTH(A4651)=MONTH($A$2:$A$4815))),1)</f>
        <v>0</v>
      </c>
    </row>
    <row r="4652" spans="1:4" x14ac:dyDescent="0.35">
      <c r="A4652" s="68">
        <v>44404</v>
      </c>
      <c r="B4652">
        <v>4401.46</v>
      </c>
      <c r="C4652">
        <v>116.38</v>
      </c>
      <c r="D4652" s="21" t="b" cm="1">
        <f t="array" ref="D4652">A4652=_xlfn.AGGREGATE(14,6,$A$2:$A$4815/((YEAR(A4652)=YEAR($A$2:$A$4815))*(MONTH(A4652)=MONTH($A$2:$A$4815))),1)</f>
        <v>0</v>
      </c>
    </row>
    <row r="4653" spans="1:4" x14ac:dyDescent="0.35">
      <c r="A4653" s="68">
        <v>44405</v>
      </c>
      <c r="B4653">
        <v>4400.6400000000003</v>
      </c>
      <c r="C4653">
        <v>116.49</v>
      </c>
      <c r="D4653" s="21" t="b" cm="1">
        <f t="array" ref="D4653">A4653=_xlfn.AGGREGATE(14,6,$A$2:$A$4815/((YEAR(A4653)=YEAR($A$2:$A$4815))*(MONTH(A4653)=MONTH($A$2:$A$4815))),1)</f>
        <v>0</v>
      </c>
    </row>
    <row r="4654" spans="1:4" x14ac:dyDescent="0.35">
      <c r="A4654" s="68">
        <v>44406</v>
      </c>
      <c r="B4654">
        <v>4419.1499999999996</v>
      </c>
      <c r="C4654">
        <v>116.3</v>
      </c>
      <c r="D4654" s="21" t="b" cm="1">
        <f t="array" ref="D4654">A4654=_xlfn.AGGREGATE(14,6,$A$2:$A$4815/((YEAR(A4654)=YEAR($A$2:$A$4815))*(MONTH(A4654)=MONTH($A$2:$A$4815))),1)</f>
        <v>0</v>
      </c>
    </row>
    <row r="4655" spans="1:4" x14ac:dyDescent="0.35">
      <c r="A4655" s="68">
        <v>44407</v>
      </c>
      <c r="B4655">
        <v>4395.26</v>
      </c>
      <c r="C4655">
        <v>116.46</v>
      </c>
      <c r="D4655" s="21" t="b" cm="1">
        <f t="array" ref="D4655">A4655=_xlfn.AGGREGATE(14,6,$A$2:$A$4815/((YEAR(A4655)=YEAR($A$2:$A$4815))*(MONTH(A4655)=MONTH($A$2:$A$4815))),1)</f>
        <v>1</v>
      </c>
    </row>
    <row r="4656" spans="1:4" x14ac:dyDescent="0.35">
      <c r="A4656" s="68">
        <v>44410</v>
      </c>
      <c r="B4656">
        <v>4387.16</v>
      </c>
      <c r="C4656">
        <v>116.54</v>
      </c>
      <c r="D4656" s="21" t="b" cm="1">
        <f t="array" ref="D4656">A4656=_xlfn.AGGREGATE(14,6,$A$2:$A$4815/((YEAR(A4656)=YEAR($A$2:$A$4815))*(MONTH(A4656)=MONTH($A$2:$A$4815))),1)</f>
        <v>0</v>
      </c>
    </row>
    <row r="4657" spans="1:4" x14ac:dyDescent="0.35">
      <c r="A4657" s="68">
        <v>44411</v>
      </c>
      <c r="B4657">
        <v>4423.1499999999996</v>
      </c>
      <c r="C4657">
        <v>116.58</v>
      </c>
      <c r="D4657" s="21" t="b" cm="1">
        <f t="array" ref="D4657">A4657=_xlfn.AGGREGATE(14,6,$A$2:$A$4815/((YEAR(A4657)=YEAR($A$2:$A$4815))*(MONTH(A4657)=MONTH($A$2:$A$4815))),1)</f>
        <v>0</v>
      </c>
    </row>
    <row r="4658" spans="1:4" x14ac:dyDescent="0.35">
      <c r="A4658" s="68">
        <v>44412</v>
      </c>
      <c r="B4658">
        <v>4402.66</v>
      </c>
      <c r="C4658">
        <v>116.57</v>
      </c>
      <c r="D4658" s="21" t="b" cm="1">
        <f t="array" ref="D4658">A4658=_xlfn.AGGREGATE(14,6,$A$2:$A$4815/((YEAR(A4658)=YEAR($A$2:$A$4815))*(MONTH(A4658)=MONTH($A$2:$A$4815))),1)</f>
        <v>0</v>
      </c>
    </row>
    <row r="4659" spans="1:4" x14ac:dyDescent="0.35">
      <c r="A4659" s="68">
        <v>44413</v>
      </c>
      <c r="B4659">
        <v>4429.1000000000004</v>
      </c>
      <c r="C4659">
        <v>116.31</v>
      </c>
      <c r="D4659" s="21" t="b" cm="1">
        <f t="array" ref="D4659">A4659=_xlfn.AGGREGATE(14,6,$A$2:$A$4815/((YEAR(A4659)=YEAR($A$2:$A$4815))*(MONTH(A4659)=MONTH($A$2:$A$4815))),1)</f>
        <v>0</v>
      </c>
    </row>
    <row r="4660" spans="1:4" x14ac:dyDescent="0.35">
      <c r="A4660" s="68">
        <v>44414</v>
      </c>
      <c r="B4660">
        <v>4436.5200000000004</v>
      </c>
      <c r="C4660">
        <v>115.79</v>
      </c>
      <c r="D4660" s="21" t="b" cm="1">
        <f t="array" ref="D4660">A4660=_xlfn.AGGREGATE(14,6,$A$2:$A$4815/((YEAR(A4660)=YEAR($A$2:$A$4815))*(MONTH(A4660)=MONTH($A$2:$A$4815))),1)</f>
        <v>0</v>
      </c>
    </row>
    <row r="4661" spans="1:4" x14ac:dyDescent="0.35">
      <c r="A4661" s="68">
        <v>44417</v>
      </c>
      <c r="B4661">
        <v>4432.3500000000004</v>
      </c>
      <c r="C4661">
        <v>115.58</v>
      </c>
      <c r="D4661" s="21" t="b" cm="1">
        <f t="array" ref="D4661">A4661=_xlfn.AGGREGATE(14,6,$A$2:$A$4815/((YEAR(A4661)=YEAR($A$2:$A$4815))*(MONTH(A4661)=MONTH($A$2:$A$4815))),1)</f>
        <v>0</v>
      </c>
    </row>
    <row r="4662" spans="1:4" x14ac:dyDescent="0.35">
      <c r="A4662" s="68">
        <v>44418</v>
      </c>
      <c r="B4662">
        <v>4436.75</v>
      </c>
      <c r="C4662">
        <v>115.43</v>
      </c>
      <c r="D4662" s="21" t="b" cm="1">
        <f t="array" ref="D4662">A4662=_xlfn.AGGREGATE(14,6,$A$2:$A$4815/((YEAR(A4662)=YEAR($A$2:$A$4815))*(MONTH(A4662)=MONTH($A$2:$A$4815))),1)</f>
        <v>0</v>
      </c>
    </row>
    <row r="4663" spans="1:4" x14ac:dyDescent="0.35">
      <c r="A4663" s="68">
        <v>44419</v>
      </c>
      <c r="B4663">
        <v>4447.7</v>
      </c>
      <c r="C4663">
        <v>115.54</v>
      </c>
      <c r="D4663" s="21" t="b" cm="1">
        <f t="array" ref="D4663">A4663=_xlfn.AGGREGATE(14,6,$A$2:$A$4815/((YEAR(A4663)=YEAR($A$2:$A$4815))*(MONTH(A4663)=MONTH($A$2:$A$4815))),1)</f>
        <v>0</v>
      </c>
    </row>
    <row r="4664" spans="1:4" x14ac:dyDescent="0.35">
      <c r="A4664" s="68">
        <v>44420</v>
      </c>
      <c r="B4664">
        <v>4460.83</v>
      </c>
      <c r="C4664">
        <v>115.55</v>
      </c>
      <c r="D4664" s="21" t="b" cm="1">
        <f t="array" ref="D4664">A4664=_xlfn.AGGREGATE(14,6,$A$2:$A$4815/((YEAR(A4664)=YEAR($A$2:$A$4815))*(MONTH(A4664)=MONTH($A$2:$A$4815))),1)</f>
        <v>0</v>
      </c>
    </row>
    <row r="4665" spans="1:4" x14ac:dyDescent="0.35">
      <c r="A4665" s="68">
        <v>44421</v>
      </c>
      <c r="B4665">
        <v>4468</v>
      </c>
      <c r="C4665">
        <v>115.97</v>
      </c>
      <c r="D4665" s="21" t="b" cm="1">
        <f t="array" ref="D4665">A4665=_xlfn.AGGREGATE(14,6,$A$2:$A$4815/((YEAR(A4665)=YEAR($A$2:$A$4815))*(MONTH(A4665)=MONTH($A$2:$A$4815))),1)</f>
        <v>0</v>
      </c>
    </row>
    <row r="4666" spans="1:4" x14ac:dyDescent="0.35">
      <c r="A4666" s="68">
        <v>44424</v>
      </c>
      <c r="B4666">
        <v>4479.71</v>
      </c>
      <c r="C4666">
        <v>116.03</v>
      </c>
      <c r="D4666" s="21" t="b" cm="1">
        <f t="array" ref="D4666">A4666=_xlfn.AGGREGATE(14,6,$A$2:$A$4815/((YEAR(A4666)=YEAR($A$2:$A$4815))*(MONTH(A4666)=MONTH($A$2:$A$4815))),1)</f>
        <v>0</v>
      </c>
    </row>
    <row r="4667" spans="1:4" x14ac:dyDescent="0.35">
      <c r="A4667" s="68">
        <v>44425</v>
      </c>
      <c r="B4667">
        <v>4448.08</v>
      </c>
      <c r="C4667">
        <v>115.94</v>
      </c>
      <c r="D4667" s="21" t="b" cm="1">
        <f t="array" ref="D4667">A4667=_xlfn.AGGREGATE(14,6,$A$2:$A$4815/((YEAR(A4667)=YEAR($A$2:$A$4815))*(MONTH(A4667)=MONTH($A$2:$A$4815))),1)</f>
        <v>0</v>
      </c>
    </row>
    <row r="4668" spans="1:4" x14ac:dyDescent="0.35">
      <c r="A4668" s="68">
        <v>44426</v>
      </c>
      <c r="B4668">
        <v>4400.2700000000004</v>
      </c>
      <c r="C4668">
        <v>115.95</v>
      </c>
      <c r="D4668" s="21" t="b" cm="1">
        <f t="array" ref="D4668">A4668=_xlfn.AGGREGATE(14,6,$A$2:$A$4815/((YEAR(A4668)=YEAR($A$2:$A$4815))*(MONTH(A4668)=MONTH($A$2:$A$4815))),1)</f>
        <v>0</v>
      </c>
    </row>
    <row r="4669" spans="1:4" x14ac:dyDescent="0.35">
      <c r="A4669" s="68">
        <v>44427</v>
      </c>
      <c r="B4669">
        <v>4405.8</v>
      </c>
      <c r="C4669">
        <v>116.15</v>
      </c>
      <c r="D4669" s="21" t="b" cm="1">
        <f t="array" ref="D4669">A4669=_xlfn.AGGREGATE(14,6,$A$2:$A$4815/((YEAR(A4669)=YEAR($A$2:$A$4815))*(MONTH(A4669)=MONTH($A$2:$A$4815))),1)</f>
        <v>0</v>
      </c>
    </row>
    <row r="4670" spans="1:4" x14ac:dyDescent="0.35">
      <c r="A4670" s="68">
        <v>44428</v>
      </c>
      <c r="B4670">
        <v>4441.67</v>
      </c>
      <c r="C4670">
        <v>116.16</v>
      </c>
      <c r="D4670" s="21" t="b" cm="1">
        <f t="array" ref="D4670">A4670=_xlfn.AGGREGATE(14,6,$A$2:$A$4815/((YEAR(A4670)=YEAR($A$2:$A$4815))*(MONTH(A4670)=MONTH($A$2:$A$4815))),1)</f>
        <v>0</v>
      </c>
    </row>
    <row r="4671" spans="1:4" x14ac:dyDescent="0.35">
      <c r="A4671" s="68">
        <v>44431</v>
      </c>
      <c r="B4671">
        <v>4479.53</v>
      </c>
      <c r="C4671">
        <v>116.16</v>
      </c>
      <c r="D4671" s="21" t="b" cm="1">
        <f t="array" ref="D4671">A4671=_xlfn.AGGREGATE(14,6,$A$2:$A$4815/((YEAR(A4671)=YEAR($A$2:$A$4815))*(MONTH(A4671)=MONTH($A$2:$A$4815))),1)</f>
        <v>0</v>
      </c>
    </row>
    <row r="4672" spans="1:4" x14ac:dyDescent="0.35">
      <c r="A4672" s="68">
        <v>44432</v>
      </c>
      <c r="B4672">
        <v>4486.2299999999996</v>
      </c>
      <c r="C4672">
        <v>115.99</v>
      </c>
      <c r="D4672" s="21" t="b" cm="1">
        <f t="array" ref="D4672">A4672=_xlfn.AGGREGATE(14,6,$A$2:$A$4815/((YEAR(A4672)=YEAR($A$2:$A$4815))*(MONTH(A4672)=MONTH($A$2:$A$4815))),1)</f>
        <v>0</v>
      </c>
    </row>
    <row r="4673" spans="1:4" x14ac:dyDescent="0.35">
      <c r="A4673" s="68">
        <v>44433</v>
      </c>
      <c r="B4673">
        <v>4496.1899999999996</v>
      </c>
      <c r="C4673">
        <v>115.77</v>
      </c>
      <c r="D4673" s="21" t="b" cm="1">
        <f t="array" ref="D4673">A4673=_xlfn.AGGREGATE(14,6,$A$2:$A$4815/((YEAR(A4673)=YEAR($A$2:$A$4815))*(MONTH(A4673)=MONTH($A$2:$A$4815))),1)</f>
        <v>0</v>
      </c>
    </row>
    <row r="4674" spans="1:4" x14ac:dyDescent="0.35">
      <c r="A4674" s="68">
        <v>44434</v>
      </c>
      <c r="B4674">
        <v>4470</v>
      </c>
      <c r="C4674">
        <v>115.78</v>
      </c>
      <c r="D4674" s="21" t="b" cm="1">
        <f t="array" ref="D4674">A4674=_xlfn.AGGREGATE(14,6,$A$2:$A$4815/((YEAR(A4674)=YEAR($A$2:$A$4815))*(MONTH(A4674)=MONTH($A$2:$A$4815))),1)</f>
        <v>0</v>
      </c>
    </row>
    <row r="4675" spans="1:4" x14ac:dyDescent="0.35">
      <c r="A4675" s="68">
        <v>44435</v>
      </c>
      <c r="B4675">
        <v>4509.37</v>
      </c>
      <c r="C4675">
        <v>116.1</v>
      </c>
      <c r="D4675" s="21" t="b" cm="1">
        <f t="array" ref="D4675">A4675=_xlfn.AGGREGATE(14,6,$A$2:$A$4815/((YEAR(A4675)=YEAR($A$2:$A$4815))*(MONTH(A4675)=MONTH($A$2:$A$4815))),1)</f>
        <v>0</v>
      </c>
    </row>
    <row r="4676" spans="1:4" x14ac:dyDescent="0.35">
      <c r="A4676" s="68">
        <v>44438</v>
      </c>
      <c r="B4676">
        <v>4528.79</v>
      </c>
      <c r="C4676">
        <v>116.23</v>
      </c>
      <c r="D4676" s="21" t="b" cm="1">
        <f t="array" ref="D4676">A4676=_xlfn.AGGREGATE(14,6,$A$2:$A$4815/((YEAR(A4676)=YEAR($A$2:$A$4815))*(MONTH(A4676)=MONTH($A$2:$A$4815))),1)</f>
        <v>0</v>
      </c>
    </row>
    <row r="4677" spans="1:4" x14ac:dyDescent="0.35">
      <c r="A4677" s="68">
        <v>44439</v>
      </c>
      <c r="B4677">
        <v>4522.68</v>
      </c>
      <c r="C4677">
        <v>116.06</v>
      </c>
      <c r="D4677" s="21" t="b" cm="1">
        <f t="array" ref="D4677">A4677=_xlfn.AGGREGATE(14,6,$A$2:$A$4815/((YEAR(A4677)=YEAR($A$2:$A$4815))*(MONTH(A4677)=MONTH($A$2:$A$4815))),1)</f>
        <v>1</v>
      </c>
    </row>
    <row r="4678" spans="1:4" x14ac:dyDescent="0.35">
      <c r="A4678" s="68">
        <v>44440</v>
      </c>
      <c r="B4678">
        <v>4524.09</v>
      </c>
      <c r="C4678">
        <v>115.93</v>
      </c>
      <c r="D4678" s="21" t="b" cm="1">
        <f t="array" ref="D4678">A4678=_xlfn.AGGREGATE(14,6,$A$2:$A$4815/((YEAR(A4678)=YEAR($A$2:$A$4815))*(MONTH(A4678)=MONTH($A$2:$A$4815))),1)</f>
        <v>0</v>
      </c>
    </row>
    <row r="4679" spans="1:4" x14ac:dyDescent="0.35">
      <c r="A4679" s="68">
        <v>44441</v>
      </c>
      <c r="B4679">
        <v>4536.95</v>
      </c>
      <c r="C4679">
        <v>116.05</v>
      </c>
      <c r="D4679" s="21" t="b" cm="1">
        <f t="array" ref="D4679">A4679=_xlfn.AGGREGATE(14,6,$A$2:$A$4815/((YEAR(A4679)=YEAR($A$2:$A$4815))*(MONTH(A4679)=MONTH($A$2:$A$4815))),1)</f>
        <v>0</v>
      </c>
    </row>
    <row r="4680" spans="1:4" x14ac:dyDescent="0.35">
      <c r="A4680" s="68">
        <v>44442</v>
      </c>
      <c r="B4680">
        <v>4535.43</v>
      </c>
      <c r="C4680">
        <v>115.85</v>
      </c>
      <c r="D4680" s="21" t="b" cm="1">
        <f t="array" ref="D4680">A4680=_xlfn.AGGREGATE(14,6,$A$2:$A$4815/((YEAR(A4680)=YEAR($A$2:$A$4815))*(MONTH(A4680)=MONTH($A$2:$A$4815))),1)</f>
        <v>0</v>
      </c>
    </row>
    <row r="4681" spans="1:4" x14ac:dyDescent="0.35">
      <c r="A4681" s="68">
        <v>44445</v>
      </c>
      <c r="B4681">
        <v>4535.43</v>
      </c>
      <c r="C4681">
        <v>115.85</v>
      </c>
      <c r="D4681" s="21" t="b" cm="1">
        <f t="array" ref="D4681">A4681=_xlfn.AGGREGATE(14,6,$A$2:$A$4815/((YEAR(A4681)=YEAR($A$2:$A$4815))*(MONTH(A4681)=MONTH($A$2:$A$4815))),1)</f>
        <v>0</v>
      </c>
    </row>
    <row r="4682" spans="1:4" x14ac:dyDescent="0.35">
      <c r="A4682" s="68">
        <v>44446</v>
      </c>
      <c r="B4682">
        <v>4520.03</v>
      </c>
      <c r="C4682">
        <v>115.54</v>
      </c>
      <c r="D4682" s="21" t="b" cm="1">
        <f t="array" ref="D4682">A4682=_xlfn.AGGREGATE(14,6,$A$2:$A$4815/((YEAR(A4682)=YEAR($A$2:$A$4815))*(MONTH(A4682)=MONTH($A$2:$A$4815))),1)</f>
        <v>0</v>
      </c>
    </row>
    <row r="4683" spans="1:4" x14ac:dyDescent="0.35">
      <c r="A4683" s="68">
        <v>44447</v>
      </c>
      <c r="B4683">
        <v>4514.07</v>
      </c>
      <c r="C4683">
        <v>115.73</v>
      </c>
      <c r="D4683" s="21" t="b" cm="1">
        <f t="array" ref="D4683">A4683=_xlfn.AGGREGATE(14,6,$A$2:$A$4815/((YEAR(A4683)=YEAR($A$2:$A$4815))*(MONTH(A4683)=MONTH($A$2:$A$4815))),1)</f>
        <v>0</v>
      </c>
    </row>
    <row r="4684" spans="1:4" x14ac:dyDescent="0.35">
      <c r="A4684" s="68">
        <v>44448</v>
      </c>
      <c r="B4684">
        <v>4493.28</v>
      </c>
      <c r="C4684">
        <v>116.1</v>
      </c>
      <c r="D4684" s="21" t="b" cm="1">
        <f t="array" ref="D4684">A4684=_xlfn.AGGREGATE(14,6,$A$2:$A$4815/((YEAR(A4684)=YEAR($A$2:$A$4815))*(MONTH(A4684)=MONTH($A$2:$A$4815))),1)</f>
        <v>0</v>
      </c>
    </row>
    <row r="4685" spans="1:4" x14ac:dyDescent="0.35">
      <c r="A4685" s="68">
        <v>44449</v>
      </c>
      <c r="B4685">
        <v>4458.58</v>
      </c>
      <c r="C4685">
        <v>115.87</v>
      </c>
      <c r="D4685" s="21" t="b" cm="1">
        <f t="array" ref="D4685">A4685=_xlfn.AGGREGATE(14,6,$A$2:$A$4815/((YEAR(A4685)=YEAR($A$2:$A$4815))*(MONTH(A4685)=MONTH($A$2:$A$4815))),1)</f>
        <v>0</v>
      </c>
    </row>
    <row r="4686" spans="1:4" x14ac:dyDescent="0.35">
      <c r="A4686" s="68">
        <v>44452</v>
      </c>
      <c r="B4686">
        <v>4468.7299999999996</v>
      </c>
      <c r="C4686">
        <v>116.02</v>
      </c>
      <c r="D4686" s="21" t="b" cm="1">
        <f t="array" ref="D4686">A4686=_xlfn.AGGREGATE(14,6,$A$2:$A$4815/((YEAR(A4686)=YEAR($A$2:$A$4815))*(MONTH(A4686)=MONTH($A$2:$A$4815))),1)</f>
        <v>0</v>
      </c>
    </row>
    <row r="4687" spans="1:4" x14ac:dyDescent="0.35">
      <c r="A4687" s="68">
        <v>44453</v>
      </c>
      <c r="B4687">
        <v>4443.05</v>
      </c>
      <c r="C4687">
        <v>116.28</v>
      </c>
      <c r="D4687" s="21" t="b" cm="1">
        <f t="array" ref="D4687">A4687=_xlfn.AGGREGATE(14,6,$A$2:$A$4815/((YEAR(A4687)=YEAR($A$2:$A$4815))*(MONTH(A4687)=MONTH($A$2:$A$4815))),1)</f>
        <v>0</v>
      </c>
    </row>
    <row r="4688" spans="1:4" x14ac:dyDescent="0.35">
      <c r="A4688" s="68">
        <v>44454</v>
      </c>
      <c r="B4688">
        <v>4480.7</v>
      </c>
      <c r="C4688">
        <v>116.17</v>
      </c>
      <c r="D4688" s="21" t="b" cm="1">
        <f t="array" ref="D4688">A4688=_xlfn.AGGREGATE(14,6,$A$2:$A$4815/((YEAR(A4688)=YEAR($A$2:$A$4815))*(MONTH(A4688)=MONTH($A$2:$A$4815))),1)</f>
        <v>0</v>
      </c>
    </row>
    <row r="4689" spans="1:4" x14ac:dyDescent="0.35">
      <c r="A4689" s="68">
        <v>44455</v>
      </c>
      <c r="B4689">
        <v>4473.75</v>
      </c>
      <c r="C4689">
        <v>115.97</v>
      </c>
      <c r="D4689" s="21" t="b" cm="1">
        <f t="array" ref="D4689">A4689=_xlfn.AGGREGATE(14,6,$A$2:$A$4815/((YEAR(A4689)=YEAR($A$2:$A$4815))*(MONTH(A4689)=MONTH($A$2:$A$4815))),1)</f>
        <v>0</v>
      </c>
    </row>
    <row r="4690" spans="1:4" x14ac:dyDescent="0.35">
      <c r="A4690" s="68">
        <v>44456</v>
      </c>
      <c r="B4690">
        <v>4432.99</v>
      </c>
      <c r="C4690">
        <v>115.87</v>
      </c>
      <c r="D4690" s="21" t="b" cm="1">
        <f t="array" ref="D4690">A4690=_xlfn.AGGREGATE(14,6,$A$2:$A$4815/((YEAR(A4690)=YEAR($A$2:$A$4815))*(MONTH(A4690)=MONTH($A$2:$A$4815))),1)</f>
        <v>0</v>
      </c>
    </row>
    <row r="4691" spans="1:4" x14ac:dyDescent="0.35">
      <c r="A4691" s="68">
        <v>44459</v>
      </c>
      <c r="B4691">
        <v>4357.7299999999996</v>
      </c>
      <c r="C4691">
        <v>116.09</v>
      </c>
      <c r="D4691" s="21" t="b" cm="1">
        <f t="array" ref="D4691">A4691=_xlfn.AGGREGATE(14,6,$A$2:$A$4815/((YEAR(A4691)=YEAR($A$2:$A$4815))*(MONTH(A4691)=MONTH($A$2:$A$4815))),1)</f>
        <v>0</v>
      </c>
    </row>
    <row r="4692" spans="1:4" x14ac:dyDescent="0.35">
      <c r="A4692" s="68">
        <v>44460</v>
      </c>
      <c r="B4692">
        <v>4354.1899999999996</v>
      </c>
      <c r="C4692">
        <v>116.14</v>
      </c>
      <c r="D4692" s="21" t="b" cm="1">
        <f t="array" ref="D4692">A4692=_xlfn.AGGREGATE(14,6,$A$2:$A$4815/((YEAR(A4692)=YEAR($A$2:$A$4815))*(MONTH(A4692)=MONTH($A$2:$A$4815))),1)</f>
        <v>0</v>
      </c>
    </row>
    <row r="4693" spans="1:4" x14ac:dyDescent="0.35">
      <c r="A4693" s="68">
        <v>44461</v>
      </c>
      <c r="B4693">
        <v>4395.6400000000003</v>
      </c>
      <c r="C4693">
        <v>116.18</v>
      </c>
      <c r="D4693" s="21" t="b" cm="1">
        <f t="array" ref="D4693">A4693=_xlfn.AGGREGATE(14,6,$A$2:$A$4815/((YEAR(A4693)=YEAR($A$2:$A$4815))*(MONTH(A4693)=MONTH($A$2:$A$4815))),1)</f>
        <v>0</v>
      </c>
    </row>
    <row r="4694" spans="1:4" x14ac:dyDescent="0.35">
      <c r="A4694" s="68">
        <v>44462</v>
      </c>
      <c r="B4694">
        <v>4448.9799999999996</v>
      </c>
      <c r="C4694">
        <v>115.61</v>
      </c>
      <c r="D4694" s="21" t="b" cm="1">
        <f t="array" ref="D4694">A4694=_xlfn.AGGREGATE(14,6,$A$2:$A$4815/((YEAR(A4694)=YEAR($A$2:$A$4815))*(MONTH(A4694)=MONTH($A$2:$A$4815))),1)</f>
        <v>0</v>
      </c>
    </row>
    <row r="4695" spans="1:4" x14ac:dyDescent="0.35">
      <c r="A4695" s="68">
        <v>44463</v>
      </c>
      <c r="B4695">
        <v>4455.4799999999996</v>
      </c>
      <c r="C4695">
        <v>115.41</v>
      </c>
      <c r="D4695" s="21" t="b" cm="1">
        <f t="array" ref="D4695">A4695=_xlfn.AGGREGATE(14,6,$A$2:$A$4815/((YEAR(A4695)=YEAR($A$2:$A$4815))*(MONTH(A4695)=MONTH($A$2:$A$4815))),1)</f>
        <v>0</v>
      </c>
    </row>
    <row r="4696" spans="1:4" x14ac:dyDescent="0.35">
      <c r="A4696" s="68">
        <v>44466</v>
      </c>
      <c r="B4696">
        <v>4443.1099999999997</v>
      </c>
      <c r="C4696">
        <v>115.25</v>
      </c>
      <c r="D4696" s="21" t="b" cm="1">
        <f t="array" ref="D4696">A4696=_xlfn.AGGREGATE(14,6,$A$2:$A$4815/((YEAR(A4696)=YEAR($A$2:$A$4815))*(MONTH(A4696)=MONTH($A$2:$A$4815))),1)</f>
        <v>0</v>
      </c>
    </row>
    <row r="4697" spans="1:4" x14ac:dyDescent="0.35">
      <c r="A4697" s="68">
        <v>44467</v>
      </c>
      <c r="B4697">
        <v>4352.63</v>
      </c>
      <c r="C4697">
        <v>114.77</v>
      </c>
      <c r="D4697" s="21" t="b" cm="1">
        <f t="array" ref="D4697">A4697=_xlfn.AGGREGATE(14,6,$A$2:$A$4815/((YEAR(A4697)=YEAR($A$2:$A$4815))*(MONTH(A4697)=MONTH($A$2:$A$4815))),1)</f>
        <v>0</v>
      </c>
    </row>
    <row r="4698" spans="1:4" x14ac:dyDescent="0.35">
      <c r="A4698" s="68">
        <v>44468</v>
      </c>
      <c r="B4698">
        <v>4359.46</v>
      </c>
      <c r="C4698">
        <v>114.85</v>
      </c>
      <c r="D4698" s="21" t="b" cm="1">
        <f t="array" ref="D4698">A4698=_xlfn.AGGREGATE(14,6,$A$2:$A$4815/((YEAR(A4698)=YEAR($A$2:$A$4815))*(MONTH(A4698)=MONTH($A$2:$A$4815))),1)</f>
        <v>0</v>
      </c>
    </row>
    <row r="4699" spans="1:4" x14ac:dyDescent="0.35">
      <c r="A4699" s="68">
        <v>44469</v>
      </c>
      <c r="B4699">
        <v>4307.54</v>
      </c>
      <c r="C4699">
        <v>114.83</v>
      </c>
      <c r="D4699" s="21" t="b" cm="1">
        <f t="array" ref="D4699">A4699=_xlfn.AGGREGATE(14,6,$A$2:$A$4815/((YEAR(A4699)=YEAR($A$2:$A$4815))*(MONTH(A4699)=MONTH($A$2:$A$4815))),1)</f>
        <v>1</v>
      </c>
    </row>
    <row r="4700" spans="1:4" x14ac:dyDescent="0.35">
      <c r="A4700" s="68">
        <v>44470</v>
      </c>
      <c r="B4700">
        <v>4357.04</v>
      </c>
      <c r="C4700">
        <v>115</v>
      </c>
      <c r="D4700" s="21" t="b" cm="1">
        <f t="array" ref="D4700">A4700=_xlfn.AGGREGATE(14,6,$A$2:$A$4815/((YEAR(A4700)=YEAR($A$2:$A$4815))*(MONTH(A4700)=MONTH($A$2:$A$4815))),1)</f>
        <v>0</v>
      </c>
    </row>
    <row r="4701" spans="1:4" x14ac:dyDescent="0.35">
      <c r="A4701" s="68">
        <v>44473</v>
      </c>
      <c r="B4701">
        <v>4300.46</v>
      </c>
      <c r="C4701">
        <v>114.92</v>
      </c>
      <c r="D4701" s="21" t="b" cm="1">
        <f t="array" ref="D4701">A4701=_xlfn.AGGREGATE(14,6,$A$2:$A$4815/((YEAR(A4701)=YEAR($A$2:$A$4815))*(MONTH(A4701)=MONTH($A$2:$A$4815))),1)</f>
        <v>0</v>
      </c>
    </row>
    <row r="4702" spans="1:4" x14ac:dyDescent="0.35">
      <c r="A4702" s="68">
        <v>44474</v>
      </c>
      <c r="B4702">
        <v>4345.72</v>
      </c>
      <c r="C4702">
        <v>114.65</v>
      </c>
      <c r="D4702" s="21" t="b" cm="1">
        <f t="array" ref="D4702">A4702=_xlfn.AGGREGATE(14,6,$A$2:$A$4815/((YEAR(A4702)=YEAR($A$2:$A$4815))*(MONTH(A4702)=MONTH($A$2:$A$4815))),1)</f>
        <v>0</v>
      </c>
    </row>
    <row r="4703" spans="1:4" x14ac:dyDescent="0.35">
      <c r="A4703" s="68">
        <v>44475</v>
      </c>
      <c r="B4703">
        <v>4363.55</v>
      </c>
      <c r="C4703">
        <v>114.7</v>
      </c>
      <c r="D4703" s="21" t="b" cm="1">
        <f t="array" ref="D4703">A4703=_xlfn.AGGREGATE(14,6,$A$2:$A$4815/((YEAR(A4703)=YEAR($A$2:$A$4815))*(MONTH(A4703)=MONTH($A$2:$A$4815))),1)</f>
        <v>0</v>
      </c>
    </row>
    <row r="4704" spans="1:4" x14ac:dyDescent="0.35">
      <c r="A4704" s="68">
        <v>44476</v>
      </c>
      <c r="B4704">
        <v>4399.76</v>
      </c>
      <c r="C4704">
        <v>114.38</v>
      </c>
      <c r="D4704" s="21" t="b" cm="1">
        <f t="array" ref="D4704">A4704=_xlfn.AGGREGATE(14,6,$A$2:$A$4815/((YEAR(A4704)=YEAR($A$2:$A$4815))*(MONTH(A4704)=MONTH($A$2:$A$4815))),1)</f>
        <v>0</v>
      </c>
    </row>
    <row r="4705" spans="1:4" x14ac:dyDescent="0.35">
      <c r="A4705" s="68">
        <v>44477</v>
      </c>
      <c r="B4705">
        <v>4391.34</v>
      </c>
      <c r="C4705">
        <v>114.13</v>
      </c>
      <c r="D4705" s="21" t="b" cm="1">
        <f t="array" ref="D4705">A4705=_xlfn.AGGREGATE(14,6,$A$2:$A$4815/((YEAR(A4705)=YEAR($A$2:$A$4815))*(MONTH(A4705)=MONTH($A$2:$A$4815))),1)</f>
        <v>0</v>
      </c>
    </row>
    <row r="4706" spans="1:4" x14ac:dyDescent="0.35">
      <c r="A4706" s="68">
        <v>44480</v>
      </c>
      <c r="B4706">
        <v>4361.1899999999996</v>
      </c>
      <c r="C4706">
        <v>113.95</v>
      </c>
      <c r="D4706" s="21" t="b" cm="1">
        <f t="array" ref="D4706">A4706=_xlfn.AGGREGATE(14,6,$A$2:$A$4815/((YEAR(A4706)=YEAR($A$2:$A$4815))*(MONTH(A4706)=MONTH($A$2:$A$4815))),1)</f>
        <v>0</v>
      </c>
    </row>
    <row r="4707" spans="1:4" x14ac:dyDescent="0.35">
      <c r="A4707" s="68">
        <v>44481</v>
      </c>
      <c r="B4707">
        <v>4350.6499999999996</v>
      </c>
      <c r="C4707">
        <v>114.37</v>
      </c>
      <c r="D4707" s="21" t="b" cm="1">
        <f t="array" ref="D4707">A4707=_xlfn.AGGREGATE(14,6,$A$2:$A$4815/((YEAR(A4707)=YEAR($A$2:$A$4815))*(MONTH(A4707)=MONTH($A$2:$A$4815))),1)</f>
        <v>0</v>
      </c>
    </row>
    <row r="4708" spans="1:4" x14ac:dyDescent="0.35">
      <c r="A4708" s="68">
        <v>44482</v>
      </c>
      <c r="B4708">
        <v>4363.8</v>
      </c>
      <c r="C4708">
        <v>114.63</v>
      </c>
      <c r="D4708" s="21" t="b" cm="1">
        <f t="array" ref="D4708">A4708=_xlfn.AGGREGATE(14,6,$A$2:$A$4815/((YEAR(A4708)=YEAR($A$2:$A$4815))*(MONTH(A4708)=MONTH($A$2:$A$4815))),1)</f>
        <v>0</v>
      </c>
    </row>
    <row r="4709" spans="1:4" x14ac:dyDescent="0.35">
      <c r="A4709" s="68">
        <v>44483</v>
      </c>
      <c r="B4709">
        <v>4438.26</v>
      </c>
      <c r="C4709">
        <v>114.85</v>
      </c>
      <c r="D4709" s="21" t="b" cm="1">
        <f t="array" ref="D4709">A4709=_xlfn.AGGREGATE(14,6,$A$2:$A$4815/((YEAR(A4709)=YEAR($A$2:$A$4815))*(MONTH(A4709)=MONTH($A$2:$A$4815))),1)</f>
        <v>0</v>
      </c>
    </row>
    <row r="4710" spans="1:4" x14ac:dyDescent="0.35">
      <c r="A4710" s="68">
        <v>44484</v>
      </c>
      <c r="B4710">
        <v>4471.37</v>
      </c>
      <c r="C4710">
        <v>114.57</v>
      </c>
      <c r="D4710" s="21" t="b" cm="1">
        <f t="array" ref="D4710">A4710=_xlfn.AGGREGATE(14,6,$A$2:$A$4815/((YEAR(A4710)=YEAR($A$2:$A$4815))*(MONTH(A4710)=MONTH($A$2:$A$4815))),1)</f>
        <v>0</v>
      </c>
    </row>
    <row r="4711" spans="1:4" x14ac:dyDescent="0.35">
      <c r="A4711" s="68">
        <v>44487</v>
      </c>
      <c r="B4711">
        <v>4486.46</v>
      </c>
      <c r="C4711">
        <v>114.49</v>
      </c>
      <c r="D4711" s="21" t="b" cm="1">
        <f t="array" ref="D4711">A4711=_xlfn.AGGREGATE(14,6,$A$2:$A$4815/((YEAR(A4711)=YEAR($A$2:$A$4815))*(MONTH(A4711)=MONTH($A$2:$A$4815))),1)</f>
        <v>0</v>
      </c>
    </row>
    <row r="4712" spans="1:4" x14ac:dyDescent="0.35">
      <c r="A4712" s="68">
        <v>44488</v>
      </c>
      <c r="B4712">
        <v>4519.63</v>
      </c>
      <c r="C4712">
        <v>114.16</v>
      </c>
      <c r="D4712" s="21" t="b" cm="1">
        <f t="array" ref="D4712">A4712=_xlfn.AGGREGATE(14,6,$A$2:$A$4815/((YEAR(A4712)=YEAR($A$2:$A$4815))*(MONTH(A4712)=MONTH($A$2:$A$4815))),1)</f>
        <v>0</v>
      </c>
    </row>
    <row r="4713" spans="1:4" x14ac:dyDescent="0.35">
      <c r="A4713" s="68">
        <v>44489</v>
      </c>
      <c r="B4713">
        <v>4536.1899999999996</v>
      </c>
      <c r="C4713">
        <v>114.08</v>
      </c>
      <c r="D4713" s="21" t="b" cm="1">
        <f t="array" ref="D4713">A4713=_xlfn.AGGREGATE(14,6,$A$2:$A$4815/((YEAR(A4713)=YEAR($A$2:$A$4815))*(MONTH(A4713)=MONTH($A$2:$A$4815))),1)</f>
        <v>0</v>
      </c>
    </row>
    <row r="4714" spans="1:4" x14ac:dyDescent="0.35">
      <c r="A4714" s="68">
        <v>44490</v>
      </c>
      <c r="B4714">
        <v>4549.78</v>
      </c>
      <c r="C4714">
        <v>113.84</v>
      </c>
      <c r="D4714" s="21" t="b" cm="1">
        <f t="array" ref="D4714">A4714=_xlfn.AGGREGATE(14,6,$A$2:$A$4815/((YEAR(A4714)=YEAR($A$2:$A$4815))*(MONTH(A4714)=MONTH($A$2:$A$4815))),1)</f>
        <v>0</v>
      </c>
    </row>
    <row r="4715" spans="1:4" x14ac:dyDescent="0.35">
      <c r="A4715" s="68">
        <v>44491</v>
      </c>
      <c r="B4715">
        <v>4544.8999999999996</v>
      </c>
      <c r="C4715">
        <v>114.06</v>
      </c>
      <c r="D4715" s="21" t="b" cm="1">
        <f t="array" ref="D4715">A4715=_xlfn.AGGREGATE(14,6,$A$2:$A$4815/((YEAR(A4715)=YEAR($A$2:$A$4815))*(MONTH(A4715)=MONTH($A$2:$A$4815))),1)</f>
        <v>0</v>
      </c>
    </row>
    <row r="4716" spans="1:4" x14ac:dyDescent="0.35">
      <c r="A4716" s="68">
        <v>44494</v>
      </c>
      <c r="B4716">
        <v>4566.4799999999996</v>
      </c>
      <c r="C4716">
        <v>114.17</v>
      </c>
      <c r="D4716" s="21" t="b" cm="1">
        <f t="array" ref="D4716">A4716=_xlfn.AGGREGATE(14,6,$A$2:$A$4815/((YEAR(A4716)=YEAR($A$2:$A$4815))*(MONTH(A4716)=MONTH($A$2:$A$4815))),1)</f>
        <v>0</v>
      </c>
    </row>
    <row r="4717" spans="1:4" x14ac:dyDescent="0.35">
      <c r="A4717" s="68">
        <v>44495</v>
      </c>
      <c r="B4717">
        <v>4574.79</v>
      </c>
      <c r="C4717">
        <v>114.38</v>
      </c>
      <c r="D4717" s="21" t="b" cm="1">
        <f t="array" ref="D4717">A4717=_xlfn.AGGREGATE(14,6,$A$2:$A$4815/((YEAR(A4717)=YEAR($A$2:$A$4815))*(MONTH(A4717)=MONTH($A$2:$A$4815))),1)</f>
        <v>0</v>
      </c>
    </row>
    <row r="4718" spans="1:4" x14ac:dyDescent="0.35">
      <c r="A4718" s="68">
        <v>44496</v>
      </c>
      <c r="B4718">
        <v>4551.68</v>
      </c>
      <c r="C4718">
        <v>114.76</v>
      </c>
      <c r="D4718" s="21" t="b" cm="1">
        <f t="array" ref="D4718">A4718=_xlfn.AGGREGATE(14,6,$A$2:$A$4815/((YEAR(A4718)=YEAR($A$2:$A$4815))*(MONTH(A4718)=MONTH($A$2:$A$4815))),1)</f>
        <v>0</v>
      </c>
    </row>
    <row r="4719" spans="1:4" x14ac:dyDescent="0.35">
      <c r="A4719" s="68">
        <v>44497</v>
      </c>
      <c r="B4719">
        <v>4596.42</v>
      </c>
      <c r="C4719">
        <v>114.67</v>
      </c>
      <c r="D4719" s="21" t="b" cm="1">
        <f t="array" ref="D4719">A4719=_xlfn.AGGREGATE(14,6,$A$2:$A$4815/((YEAR(A4719)=YEAR($A$2:$A$4815))*(MONTH(A4719)=MONTH($A$2:$A$4815))),1)</f>
        <v>0</v>
      </c>
    </row>
    <row r="4720" spans="1:4" x14ac:dyDescent="0.35">
      <c r="A4720" s="68">
        <v>44498</v>
      </c>
      <c r="B4720">
        <v>4605.38</v>
      </c>
      <c r="C4720">
        <v>114.64</v>
      </c>
      <c r="D4720" s="21" t="b" cm="1">
        <f t="array" ref="D4720">A4720=_xlfn.AGGREGATE(14,6,$A$2:$A$4815/((YEAR(A4720)=YEAR($A$2:$A$4815))*(MONTH(A4720)=MONTH($A$2:$A$4815))),1)</f>
        <v>1</v>
      </c>
    </row>
    <row r="4721" spans="1:4" x14ac:dyDescent="0.35">
      <c r="A4721" s="68">
        <v>44501</v>
      </c>
      <c r="B4721">
        <v>4613.67</v>
      </c>
      <c r="C4721">
        <v>114.39</v>
      </c>
      <c r="D4721" s="21" t="b" cm="1">
        <f t="array" ref="D4721">A4721=_xlfn.AGGREGATE(14,6,$A$2:$A$4815/((YEAR(A4721)=YEAR($A$2:$A$4815))*(MONTH(A4721)=MONTH($A$2:$A$4815))),1)</f>
        <v>0</v>
      </c>
    </row>
    <row r="4722" spans="1:4" x14ac:dyDescent="0.35">
      <c r="A4722" s="68">
        <v>44502</v>
      </c>
      <c r="B4722">
        <v>4630.6499999999996</v>
      </c>
      <c r="C4722">
        <v>114.62</v>
      </c>
      <c r="D4722" s="21" t="b" cm="1">
        <f t="array" ref="D4722">A4722=_xlfn.AGGREGATE(14,6,$A$2:$A$4815/((YEAR(A4722)=YEAR($A$2:$A$4815))*(MONTH(A4722)=MONTH($A$2:$A$4815))),1)</f>
        <v>0</v>
      </c>
    </row>
    <row r="4723" spans="1:4" x14ac:dyDescent="0.35">
      <c r="A4723" s="68">
        <v>44503</v>
      </c>
      <c r="B4723">
        <v>4660.57</v>
      </c>
      <c r="C4723">
        <v>114.39</v>
      </c>
      <c r="D4723" s="21" t="b" cm="1">
        <f t="array" ref="D4723">A4723=_xlfn.AGGREGATE(14,6,$A$2:$A$4815/((YEAR(A4723)=YEAR($A$2:$A$4815))*(MONTH(A4723)=MONTH($A$2:$A$4815))),1)</f>
        <v>0</v>
      </c>
    </row>
    <row r="4724" spans="1:4" x14ac:dyDescent="0.35">
      <c r="A4724" s="68">
        <v>44504</v>
      </c>
      <c r="B4724">
        <v>4680.0600000000004</v>
      </c>
      <c r="C4724">
        <v>114.77</v>
      </c>
      <c r="D4724" s="21" t="b" cm="1">
        <f t="array" ref="D4724">A4724=_xlfn.AGGREGATE(14,6,$A$2:$A$4815/((YEAR(A4724)=YEAR($A$2:$A$4815))*(MONTH(A4724)=MONTH($A$2:$A$4815))),1)</f>
        <v>0</v>
      </c>
    </row>
    <row r="4725" spans="1:4" x14ac:dyDescent="0.35">
      <c r="A4725" s="68">
        <v>44505</v>
      </c>
      <c r="B4725">
        <v>4697.53</v>
      </c>
      <c r="C4725">
        <v>115.22</v>
      </c>
      <c r="D4725" s="21" t="b" cm="1">
        <f t="array" ref="D4725">A4725=_xlfn.AGGREGATE(14,6,$A$2:$A$4815/((YEAR(A4725)=YEAR($A$2:$A$4815))*(MONTH(A4725)=MONTH($A$2:$A$4815))),1)</f>
        <v>0</v>
      </c>
    </row>
    <row r="4726" spans="1:4" x14ac:dyDescent="0.35">
      <c r="A4726" s="68">
        <v>44508</v>
      </c>
      <c r="B4726">
        <v>4701.7</v>
      </c>
      <c r="C4726">
        <v>115.01</v>
      </c>
      <c r="D4726" s="21" t="b" cm="1">
        <f t="array" ref="D4726">A4726=_xlfn.AGGREGATE(14,6,$A$2:$A$4815/((YEAR(A4726)=YEAR($A$2:$A$4815))*(MONTH(A4726)=MONTH($A$2:$A$4815))),1)</f>
        <v>0</v>
      </c>
    </row>
    <row r="4727" spans="1:4" x14ac:dyDescent="0.35">
      <c r="A4727" s="68">
        <v>44509</v>
      </c>
      <c r="B4727">
        <v>4685.25</v>
      </c>
      <c r="C4727">
        <v>115.33</v>
      </c>
      <c r="D4727" s="21" t="b" cm="1">
        <f t="array" ref="D4727">A4727=_xlfn.AGGREGATE(14,6,$A$2:$A$4815/((YEAR(A4727)=YEAR($A$2:$A$4815))*(MONTH(A4727)=MONTH($A$2:$A$4815))),1)</f>
        <v>0</v>
      </c>
    </row>
    <row r="4728" spans="1:4" x14ac:dyDescent="0.35">
      <c r="A4728" s="68">
        <v>44510</v>
      </c>
      <c r="B4728">
        <v>4646.71</v>
      </c>
      <c r="C4728">
        <v>114.55</v>
      </c>
      <c r="D4728" s="21" t="b" cm="1">
        <f t="array" ref="D4728">A4728=_xlfn.AGGREGATE(14,6,$A$2:$A$4815/((YEAR(A4728)=YEAR($A$2:$A$4815))*(MONTH(A4728)=MONTH($A$2:$A$4815))),1)</f>
        <v>0</v>
      </c>
    </row>
    <row r="4729" spans="1:4" x14ac:dyDescent="0.35">
      <c r="A4729" s="68">
        <v>44511</v>
      </c>
      <c r="B4729">
        <v>4649.2700000000004</v>
      </c>
      <c r="C4729">
        <v>114.34</v>
      </c>
      <c r="D4729" s="21" t="b" cm="1">
        <f t="array" ref="D4729">A4729=_xlfn.AGGREGATE(14,6,$A$2:$A$4815/((YEAR(A4729)=YEAR($A$2:$A$4815))*(MONTH(A4729)=MONTH($A$2:$A$4815))),1)</f>
        <v>0</v>
      </c>
    </row>
    <row r="4730" spans="1:4" x14ac:dyDescent="0.35">
      <c r="A4730" s="68">
        <v>44512</v>
      </c>
      <c r="B4730">
        <v>4682.8500000000004</v>
      </c>
      <c r="C4730">
        <v>114.32</v>
      </c>
      <c r="D4730" s="21" t="b" cm="1">
        <f t="array" ref="D4730">A4730=_xlfn.AGGREGATE(14,6,$A$2:$A$4815/((YEAR(A4730)=YEAR($A$2:$A$4815))*(MONTH(A4730)=MONTH($A$2:$A$4815))),1)</f>
        <v>0</v>
      </c>
    </row>
    <row r="4731" spans="1:4" x14ac:dyDescent="0.35">
      <c r="A4731" s="68">
        <v>44515</v>
      </c>
      <c r="B4731">
        <v>4682.8</v>
      </c>
      <c r="C4731">
        <v>113.9</v>
      </c>
      <c r="D4731" s="21" t="b" cm="1">
        <f t="array" ref="D4731">A4731=_xlfn.AGGREGATE(14,6,$A$2:$A$4815/((YEAR(A4731)=YEAR($A$2:$A$4815))*(MONTH(A4731)=MONTH($A$2:$A$4815))),1)</f>
        <v>0</v>
      </c>
    </row>
    <row r="4732" spans="1:4" x14ac:dyDescent="0.35">
      <c r="A4732" s="68">
        <v>44516</v>
      </c>
      <c r="B4732">
        <v>4700.8999999999996</v>
      </c>
      <c r="C4732">
        <v>113.86</v>
      </c>
      <c r="D4732" s="21" t="b" cm="1">
        <f t="array" ref="D4732">A4732=_xlfn.AGGREGATE(14,6,$A$2:$A$4815/((YEAR(A4732)=YEAR($A$2:$A$4815))*(MONTH(A4732)=MONTH($A$2:$A$4815))),1)</f>
        <v>0</v>
      </c>
    </row>
    <row r="4733" spans="1:4" x14ac:dyDescent="0.35">
      <c r="A4733" s="68">
        <v>44517</v>
      </c>
      <c r="B4733">
        <v>4688.67</v>
      </c>
      <c r="C4733">
        <v>114.13</v>
      </c>
      <c r="D4733" s="21" t="b" cm="1">
        <f t="array" ref="D4733">A4733=_xlfn.AGGREGATE(14,6,$A$2:$A$4815/((YEAR(A4733)=YEAR($A$2:$A$4815))*(MONTH(A4733)=MONTH($A$2:$A$4815))),1)</f>
        <v>0</v>
      </c>
    </row>
    <row r="4734" spans="1:4" x14ac:dyDescent="0.35">
      <c r="A4734" s="68">
        <v>44518</v>
      </c>
      <c r="B4734">
        <v>4704.54</v>
      </c>
      <c r="C4734">
        <v>114.23</v>
      </c>
      <c r="D4734" s="21" t="b" cm="1">
        <f t="array" ref="D4734">A4734=_xlfn.AGGREGATE(14,6,$A$2:$A$4815/((YEAR(A4734)=YEAR($A$2:$A$4815))*(MONTH(A4734)=MONTH($A$2:$A$4815))),1)</f>
        <v>0</v>
      </c>
    </row>
    <row r="4735" spans="1:4" x14ac:dyDescent="0.35">
      <c r="A4735" s="68">
        <v>44519</v>
      </c>
      <c r="B4735">
        <v>4697.96</v>
      </c>
      <c r="C4735">
        <v>114.45</v>
      </c>
      <c r="D4735" s="21" t="b" cm="1">
        <f t="array" ref="D4735">A4735=_xlfn.AGGREGATE(14,6,$A$2:$A$4815/((YEAR(A4735)=YEAR($A$2:$A$4815))*(MONTH(A4735)=MONTH($A$2:$A$4815))),1)</f>
        <v>0</v>
      </c>
    </row>
    <row r="4736" spans="1:4" x14ac:dyDescent="0.35">
      <c r="A4736" s="68">
        <v>44522</v>
      </c>
      <c r="B4736">
        <v>4682.9399999999996</v>
      </c>
      <c r="C4736">
        <v>113.9</v>
      </c>
      <c r="D4736" s="21" t="b" cm="1">
        <f t="array" ref="D4736">A4736=_xlfn.AGGREGATE(14,6,$A$2:$A$4815/((YEAR(A4736)=YEAR($A$2:$A$4815))*(MONTH(A4736)=MONTH($A$2:$A$4815))),1)</f>
        <v>0</v>
      </c>
    </row>
    <row r="4737" spans="1:4" x14ac:dyDescent="0.35">
      <c r="A4737" s="68">
        <v>44523</v>
      </c>
      <c r="B4737">
        <v>4690.7</v>
      </c>
      <c r="C4737">
        <v>113.45</v>
      </c>
      <c r="D4737" s="21" t="b" cm="1">
        <f t="array" ref="D4737">A4737=_xlfn.AGGREGATE(14,6,$A$2:$A$4815/((YEAR(A4737)=YEAR($A$2:$A$4815))*(MONTH(A4737)=MONTH($A$2:$A$4815))),1)</f>
        <v>0</v>
      </c>
    </row>
    <row r="4738" spans="1:4" x14ac:dyDescent="0.35">
      <c r="A4738" s="68">
        <v>44524</v>
      </c>
      <c r="B4738">
        <v>4701.46</v>
      </c>
      <c r="C4738">
        <v>113.71</v>
      </c>
      <c r="D4738" s="21" t="b" cm="1">
        <f t="array" ref="D4738">A4738=_xlfn.AGGREGATE(14,6,$A$2:$A$4815/((YEAR(A4738)=YEAR($A$2:$A$4815))*(MONTH(A4738)=MONTH($A$2:$A$4815))),1)</f>
        <v>0</v>
      </c>
    </row>
    <row r="4739" spans="1:4" x14ac:dyDescent="0.35">
      <c r="A4739" s="68">
        <v>44525</v>
      </c>
      <c r="B4739">
        <v>4701.46</v>
      </c>
      <c r="C4739">
        <v>113.71</v>
      </c>
      <c r="D4739" s="21" t="b" cm="1">
        <f t="array" ref="D4739">A4739=_xlfn.AGGREGATE(14,6,$A$2:$A$4815/((YEAR(A4739)=YEAR($A$2:$A$4815))*(MONTH(A4739)=MONTH($A$2:$A$4815))),1)</f>
        <v>0</v>
      </c>
    </row>
    <row r="4740" spans="1:4" x14ac:dyDescent="0.35">
      <c r="A4740" s="68">
        <v>44526</v>
      </c>
      <c r="B4740">
        <v>4594.62</v>
      </c>
      <c r="C4740">
        <v>114.52</v>
      </c>
      <c r="D4740" s="21" t="b" cm="1">
        <f t="array" ref="D4740">A4740=_xlfn.AGGREGATE(14,6,$A$2:$A$4815/((YEAR(A4740)=YEAR($A$2:$A$4815))*(MONTH(A4740)=MONTH($A$2:$A$4815))),1)</f>
        <v>0</v>
      </c>
    </row>
    <row r="4741" spans="1:4" x14ac:dyDescent="0.35">
      <c r="A4741" s="68">
        <v>44529</v>
      </c>
      <c r="B4741">
        <v>4655.2700000000004</v>
      </c>
      <c r="C4741">
        <v>114.58</v>
      </c>
      <c r="D4741" s="21" t="b" cm="1">
        <f t="array" ref="D4741">A4741=_xlfn.AGGREGATE(14,6,$A$2:$A$4815/((YEAR(A4741)=YEAR($A$2:$A$4815))*(MONTH(A4741)=MONTH($A$2:$A$4815))),1)</f>
        <v>0</v>
      </c>
    </row>
    <row r="4742" spans="1:4" x14ac:dyDescent="0.35">
      <c r="A4742" s="68">
        <v>44530</v>
      </c>
      <c r="B4742">
        <v>4567</v>
      </c>
      <c r="C4742">
        <v>114.77</v>
      </c>
      <c r="D4742" s="21" t="b" cm="1">
        <f t="array" ref="D4742">A4742=_xlfn.AGGREGATE(14,6,$A$2:$A$4815/((YEAR(A4742)=YEAR($A$2:$A$4815))*(MONTH(A4742)=MONTH($A$2:$A$4815))),1)</f>
        <v>1</v>
      </c>
    </row>
    <row r="4743" spans="1:4" x14ac:dyDescent="0.35">
      <c r="A4743" s="68">
        <v>44531</v>
      </c>
      <c r="B4743">
        <v>4513.04</v>
      </c>
      <c r="C4743">
        <v>114.63</v>
      </c>
      <c r="D4743" s="21" t="b" cm="1">
        <f t="array" ref="D4743">A4743=_xlfn.AGGREGATE(14,6,$A$2:$A$4815/((YEAR(A4743)=YEAR($A$2:$A$4815))*(MONTH(A4743)=MONTH($A$2:$A$4815))),1)</f>
        <v>0</v>
      </c>
    </row>
    <row r="4744" spans="1:4" x14ac:dyDescent="0.35">
      <c r="A4744" s="68">
        <v>44532</v>
      </c>
      <c r="B4744">
        <v>4577.1000000000004</v>
      </c>
      <c r="C4744">
        <v>114.61</v>
      </c>
      <c r="D4744" s="21" t="b" cm="1">
        <f t="array" ref="D4744">A4744=_xlfn.AGGREGATE(14,6,$A$2:$A$4815/((YEAR(A4744)=YEAR($A$2:$A$4815))*(MONTH(A4744)=MONTH($A$2:$A$4815))),1)</f>
        <v>0</v>
      </c>
    </row>
    <row r="4745" spans="1:4" x14ac:dyDescent="0.35">
      <c r="A4745" s="68">
        <v>44533</v>
      </c>
      <c r="B4745">
        <v>4538.43</v>
      </c>
      <c r="C4745">
        <v>115.07</v>
      </c>
      <c r="D4745" s="21" t="b" cm="1">
        <f t="array" ref="D4745">A4745=_xlfn.AGGREGATE(14,6,$A$2:$A$4815/((YEAR(A4745)=YEAR($A$2:$A$4815))*(MONTH(A4745)=MONTH($A$2:$A$4815))),1)</f>
        <v>0</v>
      </c>
    </row>
    <row r="4746" spans="1:4" x14ac:dyDescent="0.35">
      <c r="A4746" s="68">
        <v>44536</v>
      </c>
      <c r="B4746">
        <v>4591.67</v>
      </c>
      <c r="C4746">
        <v>114.67</v>
      </c>
      <c r="D4746" s="21" t="b" cm="1">
        <f t="array" ref="D4746">A4746=_xlfn.AGGREGATE(14,6,$A$2:$A$4815/((YEAR(A4746)=YEAR($A$2:$A$4815))*(MONTH(A4746)=MONTH($A$2:$A$4815))),1)</f>
        <v>0</v>
      </c>
    </row>
    <row r="4747" spans="1:4" x14ac:dyDescent="0.35">
      <c r="A4747" s="68">
        <v>44537</v>
      </c>
      <c r="B4747">
        <v>4686.75</v>
      </c>
      <c r="C4747">
        <v>114.49</v>
      </c>
      <c r="D4747" s="21" t="b" cm="1">
        <f t="array" ref="D4747">A4747=_xlfn.AGGREGATE(14,6,$A$2:$A$4815/((YEAR(A4747)=YEAR($A$2:$A$4815))*(MONTH(A4747)=MONTH($A$2:$A$4815))),1)</f>
        <v>0</v>
      </c>
    </row>
    <row r="4748" spans="1:4" x14ac:dyDescent="0.35">
      <c r="A4748" s="68">
        <v>44538</v>
      </c>
      <c r="B4748">
        <v>4701.21</v>
      </c>
      <c r="C4748">
        <v>114.19</v>
      </c>
      <c r="D4748" s="21" t="b" cm="1">
        <f t="array" ref="D4748">A4748=_xlfn.AGGREGATE(14,6,$A$2:$A$4815/((YEAR(A4748)=YEAR($A$2:$A$4815))*(MONTH(A4748)=MONTH($A$2:$A$4815))),1)</f>
        <v>0</v>
      </c>
    </row>
    <row r="4749" spans="1:4" x14ac:dyDescent="0.35">
      <c r="A4749" s="68">
        <v>44539</v>
      </c>
      <c r="B4749">
        <v>4667.45</v>
      </c>
      <c r="C4749">
        <v>114.2</v>
      </c>
      <c r="D4749" s="21" t="b" cm="1">
        <f t="array" ref="D4749">A4749=_xlfn.AGGREGATE(14,6,$A$2:$A$4815/((YEAR(A4749)=YEAR($A$2:$A$4815))*(MONTH(A4749)=MONTH($A$2:$A$4815))),1)</f>
        <v>0</v>
      </c>
    </row>
    <row r="4750" spans="1:4" x14ac:dyDescent="0.35">
      <c r="A4750" s="68">
        <v>44540</v>
      </c>
      <c r="B4750">
        <v>4712.0200000000004</v>
      </c>
      <c r="C4750">
        <v>114.23</v>
      </c>
      <c r="D4750" s="21" t="b" cm="1">
        <f t="array" ref="D4750">A4750=_xlfn.AGGREGATE(14,6,$A$2:$A$4815/((YEAR(A4750)=YEAR($A$2:$A$4815))*(MONTH(A4750)=MONTH($A$2:$A$4815))),1)</f>
        <v>0</v>
      </c>
    </row>
    <row r="4751" spans="1:4" x14ac:dyDescent="0.35">
      <c r="A4751" s="68">
        <v>44543</v>
      </c>
      <c r="B4751">
        <v>4668.97</v>
      </c>
      <c r="C4751">
        <v>114.63</v>
      </c>
      <c r="D4751" s="21" t="b" cm="1">
        <f t="array" ref="D4751">A4751=_xlfn.AGGREGATE(14,6,$A$2:$A$4815/((YEAR(A4751)=YEAR($A$2:$A$4815))*(MONTH(A4751)=MONTH($A$2:$A$4815))),1)</f>
        <v>0</v>
      </c>
    </row>
    <row r="4752" spans="1:4" x14ac:dyDescent="0.35">
      <c r="A4752" s="68">
        <v>44544</v>
      </c>
      <c r="B4752">
        <v>4634.09</v>
      </c>
      <c r="C4752">
        <v>114.41</v>
      </c>
      <c r="D4752" s="21" t="b" cm="1">
        <f t="array" ref="D4752">A4752=_xlfn.AGGREGATE(14,6,$A$2:$A$4815/((YEAR(A4752)=YEAR($A$2:$A$4815))*(MONTH(A4752)=MONTH($A$2:$A$4815))),1)</f>
        <v>0</v>
      </c>
    </row>
    <row r="4753" spans="1:4" x14ac:dyDescent="0.35">
      <c r="A4753" s="68">
        <v>44545</v>
      </c>
      <c r="B4753">
        <v>4709.8500000000004</v>
      </c>
      <c r="C4753">
        <v>114.32</v>
      </c>
      <c r="D4753" s="21" t="b" cm="1">
        <f t="array" ref="D4753">A4753=_xlfn.AGGREGATE(14,6,$A$2:$A$4815/((YEAR(A4753)=YEAR($A$2:$A$4815))*(MONTH(A4753)=MONTH($A$2:$A$4815))),1)</f>
        <v>0</v>
      </c>
    </row>
    <row r="4754" spans="1:4" x14ac:dyDescent="0.35">
      <c r="A4754" s="68">
        <v>44546</v>
      </c>
      <c r="B4754">
        <v>4668.67</v>
      </c>
      <c r="C4754">
        <v>114.36</v>
      </c>
      <c r="D4754" s="21" t="b" cm="1">
        <f t="array" ref="D4754">A4754=_xlfn.AGGREGATE(14,6,$A$2:$A$4815/((YEAR(A4754)=YEAR($A$2:$A$4815))*(MONTH(A4754)=MONTH($A$2:$A$4815))),1)</f>
        <v>0</v>
      </c>
    </row>
    <row r="4755" spans="1:4" x14ac:dyDescent="0.35">
      <c r="A4755" s="68">
        <v>44547</v>
      </c>
      <c r="B4755">
        <v>4620.6400000000003</v>
      </c>
      <c r="C4755">
        <v>114.5</v>
      </c>
      <c r="D4755" s="21" t="b" cm="1">
        <f t="array" ref="D4755">A4755=_xlfn.AGGREGATE(14,6,$A$2:$A$4815/((YEAR(A4755)=YEAR($A$2:$A$4815))*(MONTH(A4755)=MONTH($A$2:$A$4815))),1)</f>
        <v>0</v>
      </c>
    </row>
    <row r="4756" spans="1:4" x14ac:dyDescent="0.35">
      <c r="A4756" s="68">
        <v>44550</v>
      </c>
      <c r="B4756">
        <v>4568.0200000000004</v>
      </c>
      <c r="C4756">
        <v>114.33</v>
      </c>
      <c r="D4756" s="21" t="b" cm="1">
        <f t="array" ref="D4756">A4756=_xlfn.AGGREGATE(14,6,$A$2:$A$4815/((YEAR(A4756)=YEAR($A$2:$A$4815))*(MONTH(A4756)=MONTH($A$2:$A$4815))),1)</f>
        <v>0</v>
      </c>
    </row>
    <row r="4757" spans="1:4" x14ac:dyDescent="0.35">
      <c r="A4757" s="68">
        <v>44551</v>
      </c>
      <c r="B4757">
        <v>4649.2299999999996</v>
      </c>
      <c r="C4757">
        <v>114.24</v>
      </c>
      <c r="D4757" s="21" t="b" cm="1">
        <f t="array" ref="D4757">A4757=_xlfn.AGGREGATE(14,6,$A$2:$A$4815/((YEAR(A4757)=YEAR($A$2:$A$4815))*(MONTH(A4757)=MONTH($A$2:$A$4815))),1)</f>
        <v>0</v>
      </c>
    </row>
    <row r="4758" spans="1:4" x14ac:dyDescent="0.35">
      <c r="A4758" s="68">
        <v>44552</v>
      </c>
      <c r="B4758">
        <v>4696.5600000000004</v>
      </c>
      <c r="C4758">
        <v>114.34</v>
      </c>
      <c r="D4758" s="21" t="b" cm="1">
        <f t="array" ref="D4758">A4758=_xlfn.AGGREGATE(14,6,$A$2:$A$4815/((YEAR(A4758)=YEAR($A$2:$A$4815))*(MONTH(A4758)=MONTH($A$2:$A$4815))),1)</f>
        <v>0</v>
      </c>
    </row>
    <row r="4759" spans="1:4" x14ac:dyDescent="0.35">
      <c r="A4759" s="68">
        <v>44553</v>
      </c>
      <c r="B4759">
        <v>4725.79</v>
      </c>
      <c r="C4759">
        <v>114.2</v>
      </c>
      <c r="D4759" s="21" t="b" cm="1">
        <f t="array" ref="D4759">A4759=_xlfn.AGGREGATE(14,6,$A$2:$A$4815/((YEAR(A4759)=YEAR($A$2:$A$4815))*(MONTH(A4759)=MONTH($A$2:$A$4815))),1)</f>
        <v>0</v>
      </c>
    </row>
    <row r="4760" spans="1:4" x14ac:dyDescent="0.35">
      <c r="A4760" s="68">
        <v>44554</v>
      </c>
      <c r="B4760">
        <v>4725.79</v>
      </c>
      <c r="C4760">
        <v>114.2</v>
      </c>
      <c r="D4760" s="21" t="b" cm="1">
        <f t="array" ref="D4760">A4760=_xlfn.AGGREGATE(14,6,$A$2:$A$4815/((YEAR(A4760)=YEAR($A$2:$A$4815))*(MONTH(A4760)=MONTH($A$2:$A$4815))),1)</f>
        <v>0</v>
      </c>
    </row>
    <row r="4761" spans="1:4" x14ac:dyDescent="0.35">
      <c r="A4761" s="68">
        <v>44557</v>
      </c>
      <c r="B4761">
        <v>4791.1899999999996</v>
      </c>
      <c r="C4761">
        <v>114.26</v>
      </c>
      <c r="D4761" s="21" t="b" cm="1">
        <f t="array" ref="D4761">A4761=_xlfn.AGGREGATE(14,6,$A$2:$A$4815/((YEAR(A4761)=YEAR($A$2:$A$4815))*(MONTH(A4761)=MONTH($A$2:$A$4815))),1)</f>
        <v>0</v>
      </c>
    </row>
    <row r="4762" spans="1:4" x14ac:dyDescent="0.35">
      <c r="A4762" s="68">
        <v>44558</v>
      </c>
      <c r="B4762">
        <v>4786.3500000000004</v>
      </c>
      <c r="C4762">
        <v>114.21</v>
      </c>
      <c r="D4762" s="21" t="b" cm="1">
        <f t="array" ref="D4762">A4762=_xlfn.AGGREGATE(14,6,$A$2:$A$4815/((YEAR(A4762)=YEAR($A$2:$A$4815))*(MONTH(A4762)=MONTH($A$2:$A$4815))),1)</f>
        <v>0</v>
      </c>
    </row>
    <row r="4763" spans="1:4" x14ac:dyDescent="0.35">
      <c r="A4763" s="68">
        <v>44559</v>
      </c>
      <c r="B4763">
        <v>4793.0600000000004</v>
      </c>
      <c r="C4763">
        <v>113.87</v>
      </c>
      <c r="D4763" s="21" t="b" cm="1">
        <f t="array" ref="D4763">A4763=_xlfn.AGGREGATE(14,6,$A$2:$A$4815/((YEAR(A4763)=YEAR($A$2:$A$4815))*(MONTH(A4763)=MONTH($A$2:$A$4815))),1)</f>
        <v>0</v>
      </c>
    </row>
    <row r="4764" spans="1:4" x14ac:dyDescent="0.35">
      <c r="A4764" s="68">
        <v>44560</v>
      </c>
      <c r="B4764">
        <v>4778.7299999999996</v>
      </c>
      <c r="C4764">
        <v>114.12</v>
      </c>
      <c r="D4764" s="21" t="b" cm="1">
        <f t="array" ref="D4764">A4764=_xlfn.AGGREGATE(14,6,$A$2:$A$4815/((YEAR(A4764)=YEAR($A$2:$A$4815))*(MONTH(A4764)=MONTH($A$2:$A$4815))),1)</f>
        <v>0</v>
      </c>
    </row>
    <row r="4765" spans="1:4" x14ac:dyDescent="0.35">
      <c r="A4765" s="68">
        <v>44561</v>
      </c>
      <c r="B4765">
        <v>4766.18</v>
      </c>
      <c r="C4765">
        <v>114.08</v>
      </c>
      <c r="D4765" s="21" t="b" cm="1">
        <f t="array" ref="D4765">A4765=_xlfn.AGGREGATE(14,6,$A$2:$A$4815/((YEAR(A4765)=YEAR($A$2:$A$4815))*(MONTH(A4765)=MONTH($A$2:$A$4815))),1)</f>
        <v>1</v>
      </c>
    </row>
    <row r="4766" spans="1:4" x14ac:dyDescent="0.35">
      <c r="A4766" s="68">
        <v>44564</v>
      </c>
      <c r="B4766">
        <v>4796.5600000000004</v>
      </c>
      <c r="C4766">
        <v>113.3</v>
      </c>
      <c r="D4766" s="21" t="b" cm="1">
        <f t="array" ref="D4766">A4766=_xlfn.AGGREGATE(14,6,$A$2:$A$4815/((YEAR(A4766)=YEAR($A$2:$A$4815))*(MONTH(A4766)=MONTH($A$2:$A$4815))),1)</f>
        <v>0</v>
      </c>
    </row>
    <row r="4767" spans="1:4" x14ac:dyDescent="0.35">
      <c r="A4767" s="68">
        <v>44565</v>
      </c>
      <c r="B4767">
        <v>4793.54</v>
      </c>
      <c r="C4767">
        <v>113.29</v>
      </c>
      <c r="D4767" s="21" t="b" cm="1">
        <f t="array" ref="D4767">A4767=_xlfn.AGGREGATE(14,6,$A$2:$A$4815/((YEAR(A4767)=YEAR($A$2:$A$4815))*(MONTH(A4767)=MONTH($A$2:$A$4815))),1)</f>
        <v>0</v>
      </c>
    </row>
    <row r="4768" spans="1:4" x14ac:dyDescent="0.35">
      <c r="A4768" s="68">
        <v>44566</v>
      </c>
      <c r="B4768">
        <v>4700.58</v>
      </c>
      <c r="C4768">
        <v>112.94</v>
      </c>
      <c r="D4768" s="21" t="b" cm="1">
        <f t="array" ref="D4768">A4768=_xlfn.AGGREGATE(14,6,$A$2:$A$4815/((YEAR(A4768)=YEAR($A$2:$A$4815))*(MONTH(A4768)=MONTH($A$2:$A$4815))),1)</f>
        <v>0</v>
      </c>
    </row>
    <row r="4769" spans="1:4" x14ac:dyDescent="0.35">
      <c r="A4769" s="68">
        <v>44567</v>
      </c>
      <c r="B4769">
        <v>4696.05</v>
      </c>
      <c r="C4769">
        <v>112.82</v>
      </c>
      <c r="D4769" s="21" t="b" cm="1">
        <f t="array" ref="D4769">A4769=_xlfn.AGGREGATE(14,6,$A$2:$A$4815/((YEAR(A4769)=YEAR($A$2:$A$4815))*(MONTH(A4769)=MONTH($A$2:$A$4815))),1)</f>
        <v>0</v>
      </c>
    </row>
    <row r="4770" spans="1:4" x14ac:dyDescent="0.35">
      <c r="A4770" s="68">
        <v>44568</v>
      </c>
      <c r="B4770">
        <v>4677.03</v>
      </c>
      <c r="C4770">
        <v>112.49</v>
      </c>
      <c r="D4770" s="21" t="b" cm="1">
        <f t="array" ref="D4770">A4770=_xlfn.AGGREGATE(14,6,$A$2:$A$4815/((YEAR(A4770)=YEAR($A$2:$A$4815))*(MONTH(A4770)=MONTH($A$2:$A$4815))),1)</f>
        <v>0</v>
      </c>
    </row>
    <row r="4771" spans="1:4" x14ac:dyDescent="0.35">
      <c r="A4771" s="68">
        <v>44571</v>
      </c>
      <c r="B4771">
        <v>4670.29</v>
      </c>
      <c r="C4771">
        <v>112.39</v>
      </c>
      <c r="D4771" s="21" t="b" cm="1">
        <f t="array" ref="D4771">A4771=_xlfn.AGGREGATE(14,6,$A$2:$A$4815/((YEAR(A4771)=YEAR($A$2:$A$4815))*(MONTH(A4771)=MONTH($A$2:$A$4815))),1)</f>
        <v>0</v>
      </c>
    </row>
    <row r="4772" spans="1:4" x14ac:dyDescent="0.35">
      <c r="A4772" s="68">
        <v>44572</v>
      </c>
      <c r="B4772">
        <v>4713.07</v>
      </c>
      <c r="C4772">
        <v>112.6</v>
      </c>
      <c r="D4772" s="21" t="b" cm="1">
        <f t="array" ref="D4772">A4772=_xlfn.AGGREGATE(14,6,$A$2:$A$4815/((YEAR(A4772)=YEAR($A$2:$A$4815))*(MONTH(A4772)=MONTH($A$2:$A$4815))),1)</f>
        <v>0</v>
      </c>
    </row>
    <row r="4773" spans="1:4" x14ac:dyDescent="0.35">
      <c r="A4773" s="68">
        <v>44573</v>
      </c>
      <c r="B4773">
        <v>4726.3500000000004</v>
      </c>
      <c r="C4773">
        <v>112.6</v>
      </c>
      <c r="D4773" s="21" t="b" cm="1">
        <f t="array" ref="D4773">A4773=_xlfn.AGGREGATE(14,6,$A$2:$A$4815/((YEAR(A4773)=YEAR($A$2:$A$4815))*(MONTH(A4773)=MONTH($A$2:$A$4815))),1)</f>
        <v>0</v>
      </c>
    </row>
    <row r="4774" spans="1:4" x14ac:dyDescent="0.35">
      <c r="A4774" s="68">
        <v>44574</v>
      </c>
      <c r="B4774">
        <v>4659.03</v>
      </c>
      <c r="C4774">
        <v>112.8</v>
      </c>
      <c r="D4774" s="21" t="b" cm="1">
        <f t="array" ref="D4774">A4774=_xlfn.AGGREGATE(14,6,$A$2:$A$4815/((YEAR(A4774)=YEAR($A$2:$A$4815))*(MONTH(A4774)=MONTH($A$2:$A$4815))),1)</f>
        <v>0</v>
      </c>
    </row>
    <row r="4775" spans="1:4" x14ac:dyDescent="0.35">
      <c r="A4775" s="68">
        <v>44575</v>
      </c>
      <c r="B4775">
        <v>4662.8500000000004</v>
      </c>
      <c r="C4775">
        <v>112.17</v>
      </c>
      <c r="D4775" s="21" t="b" cm="1">
        <f t="array" ref="D4775">A4775=_xlfn.AGGREGATE(14,6,$A$2:$A$4815/((YEAR(A4775)=YEAR($A$2:$A$4815))*(MONTH(A4775)=MONTH($A$2:$A$4815))),1)</f>
        <v>0</v>
      </c>
    </row>
    <row r="4776" spans="1:4" x14ac:dyDescent="0.35">
      <c r="A4776" s="68">
        <v>44578</v>
      </c>
      <c r="B4776">
        <v>4662.8500000000004</v>
      </c>
      <c r="C4776">
        <v>112.17</v>
      </c>
      <c r="D4776" s="21" t="b" cm="1">
        <f t="array" ref="D4776">A4776=_xlfn.AGGREGATE(14,6,$A$2:$A$4815/((YEAR(A4776)=YEAR($A$2:$A$4815))*(MONTH(A4776)=MONTH($A$2:$A$4815))),1)</f>
        <v>0</v>
      </c>
    </row>
    <row r="4777" spans="1:4" x14ac:dyDescent="0.35">
      <c r="A4777" s="68">
        <v>44579</v>
      </c>
      <c r="B4777">
        <v>4577.1099999999997</v>
      </c>
      <c r="C4777">
        <v>111.49</v>
      </c>
      <c r="D4777" s="21" t="b" cm="1">
        <f t="array" ref="D4777">A4777=_xlfn.AGGREGATE(14,6,$A$2:$A$4815/((YEAR(A4777)=YEAR($A$2:$A$4815))*(MONTH(A4777)=MONTH($A$2:$A$4815))),1)</f>
        <v>0</v>
      </c>
    </row>
    <row r="4778" spans="1:4" x14ac:dyDescent="0.35">
      <c r="A4778" s="68">
        <v>44580</v>
      </c>
      <c r="B4778">
        <v>4532.76</v>
      </c>
      <c r="C4778">
        <v>111.73</v>
      </c>
      <c r="D4778" s="21" t="b" cm="1">
        <f t="array" ref="D4778">A4778=_xlfn.AGGREGATE(14,6,$A$2:$A$4815/((YEAR(A4778)=YEAR($A$2:$A$4815))*(MONTH(A4778)=MONTH($A$2:$A$4815))),1)</f>
        <v>0</v>
      </c>
    </row>
    <row r="4779" spans="1:4" x14ac:dyDescent="0.35">
      <c r="A4779" s="68">
        <v>44581</v>
      </c>
      <c r="B4779">
        <v>4482.7299999999996</v>
      </c>
      <c r="C4779">
        <v>111.79</v>
      </c>
      <c r="D4779" s="21" t="b" cm="1">
        <f t="array" ref="D4779">A4779=_xlfn.AGGREGATE(14,6,$A$2:$A$4815/((YEAR(A4779)=YEAR($A$2:$A$4815))*(MONTH(A4779)=MONTH($A$2:$A$4815))),1)</f>
        <v>0</v>
      </c>
    </row>
    <row r="4780" spans="1:4" x14ac:dyDescent="0.35">
      <c r="A4780" s="68">
        <v>44582</v>
      </c>
      <c r="B4780">
        <v>4397.9399999999996</v>
      </c>
      <c r="C4780">
        <v>112.23</v>
      </c>
      <c r="D4780" s="21" t="b" cm="1">
        <f t="array" ref="D4780">A4780=_xlfn.AGGREGATE(14,6,$A$2:$A$4815/((YEAR(A4780)=YEAR($A$2:$A$4815))*(MONTH(A4780)=MONTH($A$2:$A$4815))),1)</f>
        <v>0</v>
      </c>
    </row>
    <row r="4781" spans="1:4" x14ac:dyDescent="0.35">
      <c r="A4781" s="68">
        <v>44585</v>
      </c>
      <c r="B4781">
        <v>4410.13</v>
      </c>
      <c r="C4781">
        <v>112.1</v>
      </c>
      <c r="D4781" s="21" t="b" cm="1">
        <f t="array" ref="D4781">A4781=_xlfn.AGGREGATE(14,6,$A$2:$A$4815/((YEAR(A4781)=YEAR($A$2:$A$4815))*(MONTH(A4781)=MONTH($A$2:$A$4815))),1)</f>
        <v>0</v>
      </c>
    </row>
    <row r="4782" spans="1:4" x14ac:dyDescent="0.35">
      <c r="A4782" s="68">
        <v>44586</v>
      </c>
      <c r="B4782">
        <v>4356.45</v>
      </c>
      <c r="C4782">
        <v>111.99</v>
      </c>
      <c r="D4782" s="21" t="b" cm="1">
        <f t="array" ref="D4782">A4782=_xlfn.AGGREGATE(14,6,$A$2:$A$4815/((YEAR(A4782)=YEAR($A$2:$A$4815))*(MONTH(A4782)=MONTH($A$2:$A$4815))),1)</f>
        <v>0</v>
      </c>
    </row>
    <row r="4783" spans="1:4" x14ac:dyDescent="0.35">
      <c r="A4783" s="68">
        <v>44587</v>
      </c>
      <c r="B4783">
        <v>4349.93</v>
      </c>
      <c r="C4783">
        <v>111.36</v>
      </c>
      <c r="D4783" s="21" t="b" cm="1">
        <f t="array" ref="D4783">A4783=_xlfn.AGGREGATE(14,6,$A$2:$A$4815/((YEAR(A4783)=YEAR($A$2:$A$4815))*(MONTH(A4783)=MONTH($A$2:$A$4815))),1)</f>
        <v>0</v>
      </c>
    </row>
    <row r="4784" spans="1:4" x14ac:dyDescent="0.35">
      <c r="A4784" s="68">
        <v>44588</v>
      </c>
      <c r="B4784">
        <v>4326.51</v>
      </c>
      <c r="C4784">
        <v>111.73</v>
      </c>
      <c r="D4784" s="21" t="b" cm="1">
        <f t="array" ref="D4784">A4784=_xlfn.AGGREGATE(14,6,$A$2:$A$4815/((YEAR(A4784)=YEAR($A$2:$A$4815))*(MONTH(A4784)=MONTH($A$2:$A$4815))),1)</f>
        <v>0</v>
      </c>
    </row>
    <row r="4785" spans="1:4" x14ac:dyDescent="0.35">
      <c r="A4785" s="68">
        <v>44589</v>
      </c>
      <c r="B4785">
        <v>4431.8500000000004</v>
      </c>
      <c r="C4785">
        <v>111.81</v>
      </c>
      <c r="D4785" s="21" t="b" cm="1">
        <f t="array" ref="D4785">A4785=_xlfn.AGGREGATE(14,6,$A$2:$A$4815/((YEAR(A4785)=YEAR($A$2:$A$4815))*(MONTH(A4785)=MONTH($A$2:$A$4815))),1)</f>
        <v>0</v>
      </c>
    </row>
    <row r="4786" spans="1:4" x14ac:dyDescent="0.35">
      <c r="A4786" s="68">
        <v>44592</v>
      </c>
      <c r="B4786">
        <v>4515.55</v>
      </c>
      <c r="C4786">
        <v>111.8</v>
      </c>
      <c r="D4786" s="21" t="b" cm="1">
        <f t="array" ref="D4786">A4786=_xlfn.AGGREGATE(14,6,$A$2:$A$4815/((YEAR(A4786)=YEAR($A$2:$A$4815))*(MONTH(A4786)=MONTH($A$2:$A$4815))),1)</f>
        <v>1</v>
      </c>
    </row>
    <row r="4787" spans="1:4" x14ac:dyDescent="0.35">
      <c r="A4787" s="68">
        <v>44593</v>
      </c>
      <c r="B4787">
        <v>4546.54</v>
      </c>
      <c r="C4787">
        <v>111.6</v>
      </c>
      <c r="D4787" s="21" t="b" cm="1">
        <f t="array" ref="D4787">A4787=_xlfn.AGGREGATE(14,6,$A$2:$A$4815/((YEAR(A4787)=YEAR($A$2:$A$4815))*(MONTH(A4787)=MONTH($A$2:$A$4815))),1)</f>
        <v>0</v>
      </c>
    </row>
    <row r="4788" spans="1:4" x14ac:dyDescent="0.35">
      <c r="A4788" s="68">
        <v>44594</v>
      </c>
      <c r="B4788">
        <v>4589.38</v>
      </c>
      <c r="C4788">
        <v>111.72</v>
      </c>
      <c r="D4788" s="21" t="b" cm="1">
        <f t="array" ref="D4788">A4788=_xlfn.AGGREGATE(14,6,$A$2:$A$4815/((YEAR(A4788)=YEAR($A$2:$A$4815))*(MONTH(A4788)=MONTH($A$2:$A$4815))),1)</f>
        <v>0</v>
      </c>
    </row>
    <row r="4789" spans="1:4" x14ac:dyDescent="0.35">
      <c r="A4789" s="68">
        <v>44595</v>
      </c>
      <c r="B4789">
        <v>4477.4399999999996</v>
      </c>
      <c r="C4789">
        <v>111.27</v>
      </c>
      <c r="D4789" s="21" t="b" cm="1">
        <f t="array" ref="D4789">A4789=_xlfn.AGGREGATE(14,6,$A$2:$A$4815/((YEAR(A4789)=YEAR($A$2:$A$4815))*(MONTH(A4789)=MONTH($A$2:$A$4815))),1)</f>
        <v>0</v>
      </c>
    </row>
    <row r="4790" spans="1:4" x14ac:dyDescent="0.35">
      <c r="A4790" s="68">
        <v>44596</v>
      </c>
      <c r="B4790">
        <v>4500.53</v>
      </c>
      <c r="C4790">
        <v>110.57</v>
      </c>
      <c r="D4790" s="21" t="b" cm="1">
        <f t="array" ref="D4790">A4790=_xlfn.AGGREGATE(14,6,$A$2:$A$4815/((YEAR(A4790)=YEAR($A$2:$A$4815))*(MONTH(A4790)=MONTH($A$2:$A$4815))),1)</f>
        <v>0</v>
      </c>
    </row>
    <row r="4791" spans="1:4" x14ac:dyDescent="0.35">
      <c r="A4791" s="68">
        <v>44599</v>
      </c>
      <c r="B4791">
        <v>4483.87</v>
      </c>
      <c r="C4791">
        <v>110.67</v>
      </c>
      <c r="D4791" s="21" t="b" cm="1">
        <f t="array" ref="D4791">A4791=_xlfn.AGGREGATE(14,6,$A$2:$A$4815/((YEAR(A4791)=YEAR($A$2:$A$4815))*(MONTH(A4791)=MONTH($A$2:$A$4815))),1)</f>
        <v>0</v>
      </c>
    </row>
    <row r="4792" spans="1:4" x14ac:dyDescent="0.35">
      <c r="A4792" s="68">
        <v>44600</v>
      </c>
      <c r="B4792">
        <v>4521.54</v>
      </c>
      <c r="C4792">
        <v>110.33</v>
      </c>
      <c r="D4792" s="21" t="b" cm="1">
        <f t="array" ref="D4792">A4792=_xlfn.AGGREGATE(14,6,$A$2:$A$4815/((YEAR(A4792)=YEAR($A$2:$A$4815))*(MONTH(A4792)=MONTH($A$2:$A$4815))),1)</f>
        <v>0</v>
      </c>
    </row>
    <row r="4793" spans="1:4" x14ac:dyDescent="0.35">
      <c r="A4793" s="68">
        <v>44601</v>
      </c>
      <c r="B4793">
        <v>4587.18</v>
      </c>
      <c r="C4793">
        <v>110.4</v>
      </c>
      <c r="D4793" s="21" t="b" cm="1">
        <f t="array" ref="D4793">A4793=_xlfn.AGGREGATE(14,6,$A$2:$A$4815/((YEAR(A4793)=YEAR($A$2:$A$4815))*(MONTH(A4793)=MONTH($A$2:$A$4815))),1)</f>
        <v>0</v>
      </c>
    </row>
    <row r="4794" spans="1:4" x14ac:dyDescent="0.35">
      <c r="A4794" s="68">
        <v>44602</v>
      </c>
      <c r="B4794">
        <v>4504.08</v>
      </c>
      <c r="C4794">
        <v>109.38</v>
      </c>
      <c r="D4794" s="21" t="b" cm="1">
        <f t="array" ref="D4794">A4794=_xlfn.AGGREGATE(14,6,$A$2:$A$4815/((YEAR(A4794)=YEAR($A$2:$A$4815))*(MONTH(A4794)=MONTH($A$2:$A$4815))),1)</f>
        <v>0</v>
      </c>
    </row>
    <row r="4795" spans="1:4" x14ac:dyDescent="0.35">
      <c r="A4795" s="68">
        <v>44603</v>
      </c>
      <c r="B4795">
        <v>4418.6400000000003</v>
      </c>
      <c r="C4795">
        <v>110.1</v>
      </c>
      <c r="D4795" s="21" t="b" cm="1">
        <f t="array" ref="D4795">A4795=_xlfn.AGGREGATE(14,6,$A$2:$A$4815/((YEAR(A4795)=YEAR($A$2:$A$4815))*(MONTH(A4795)=MONTH($A$2:$A$4815))),1)</f>
        <v>0</v>
      </c>
    </row>
    <row r="4796" spans="1:4" x14ac:dyDescent="0.35">
      <c r="A4796" s="68">
        <v>44604</v>
      </c>
      <c r="B4796">
        <v>4401.67</v>
      </c>
      <c r="C4796">
        <v>109.46</v>
      </c>
      <c r="D4796" s="21" t="b" cm="1">
        <f t="array" ref="D4796">A4796=_xlfn.AGGREGATE(14,6,$A$2:$A$4815/((YEAR(A4796)=YEAR($A$2:$A$4815))*(MONTH(A4796)=MONTH($A$2:$A$4815))),1)</f>
        <v>0</v>
      </c>
    </row>
    <row r="4797" spans="1:4" x14ac:dyDescent="0.35">
      <c r="A4797" s="68">
        <v>44606</v>
      </c>
      <c r="B4797">
        <v>4471.07</v>
      </c>
      <c r="C4797">
        <v>109.28</v>
      </c>
      <c r="D4797" s="21" t="b" cm="1">
        <f t="array" ref="D4797">A4797=_xlfn.AGGREGATE(14,6,$A$2:$A$4815/((YEAR(A4797)=YEAR($A$2:$A$4815))*(MONTH(A4797)=MONTH($A$2:$A$4815))),1)</f>
        <v>0</v>
      </c>
    </row>
    <row r="4798" spans="1:4" x14ac:dyDescent="0.35">
      <c r="A4798" s="68">
        <v>44607</v>
      </c>
      <c r="B4798">
        <v>4475.01</v>
      </c>
      <c r="C4798">
        <v>109.41</v>
      </c>
      <c r="D4798" s="21" t="b" cm="1">
        <f t="array" ref="D4798">A4798=_xlfn.AGGREGATE(14,6,$A$2:$A$4815/((YEAR(A4798)=YEAR($A$2:$A$4815))*(MONTH(A4798)=MONTH($A$2:$A$4815))),1)</f>
        <v>0</v>
      </c>
    </row>
    <row r="4799" spans="1:4" x14ac:dyDescent="0.35">
      <c r="A4799" s="68">
        <v>44608</v>
      </c>
      <c r="B4799">
        <v>4380.26</v>
      </c>
      <c r="C4799">
        <v>109.64</v>
      </c>
      <c r="D4799" s="21" t="b" cm="1">
        <f t="array" ref="D4799">A4799=_xlfn.AGGREGATE(14,6,$A$2:$A$4815/((YEAR(A4799)=YEAR($A$2:$A$4815))*(MONTH(A4799)=MONTH($A$2:$A$4815))),1)</f>
        <v>0</v>
      </c>
    </row>
    <row r="4800" spans="1:4" x14ac:dyDescent="0.35">
      <c r="A4800" s="68">
        <v>44609</v>
      </c>
      <c r="B4800">
        <v>4348.87</v>
      </c>
      <c r="C4800">
        <v>109.87</v>
      </c>
      <c r="D4800" s="21" t="b" cm="1">
        <f t="array" ref="D4800">A4800=_xlfn.AGGREGATE(14,6,$A$2:$A$4815/((YEAR(A4800)=YEAR($A$2:$A$4815))*(MONTH(A4800)=MONTH($A$2:$A$4815))),1)</f>
        <v>0</v>
      </c>
    </row>
    <row r="4801" spans="1:4" x14ac:dyDescent="0.35">
      <c r="A4801" s="68">
        <v>44610</v>
      </c>
      <c r="B4801">
        <v>4304.76</v>
      </c>
      <c r="C4801">
        <v>109.75</v>
      </c>
      <c r="D4801" s="21" t="b" cm="1">
        <f t="array" ref="D4801">A4801=_xlfn.AGGREGATE(14,6,$A$2:$A$4815/((YEAR(A4801)=YEAR($A$2:$A$4815))*(MONTH(A4801)=MONTH($A$2:$A$4815))),1)</f>
        <v>0</v>
      </c>
    </row>
    <row r="4802" spans="1:4" x14ac:dyDescent="0.35">
      <c r="A4802" s="68">
        <v>44614</v>
      </c>
      <c r="B4802">
        <v>4225.5</v>
      </c>
      <c r="C4802">
        <v>109.26</v>
      </c>
      <c r="D4802" s="21" t="b" cm="1">
        <f t="array" ref="D4802">A4802=_xlfn.AGGREGATE(14,6,$A$2:$A$4815/((YEAR(A4802)=YEAR($A$2:$A$4815))*(MONTH(A4802)=MONTH($A$2:$A$4815))),1)</f>
        <v>0</v>
      </c>
    </row>
    <row r="4803" spans="1:4" x14ac:dyDescent="0.35">
      <c r="A4803" s="68">
        <v>44615</v>
      </c>
      <c r="B4803">
        <v>4288.7</v>
      </c>
      <c r="C4803">
        <v>109.46</v>
      </c>
      <c r="D4803" s="21" t="b" cm="1">
        <f t="array" ref="D4803">A4803=_xlfn.AGGREGATE(14,6,$A$2:$A$4815/((YEAR(A4803)=YEAR($A$2:$A$4815))*(MONTH(A4803)=MONTH($A$2:$A$4815))),1)</f>
        <v>0</v>
      </c>
    </row>
    <row r="4804" spans="1:4" x14ac:dyDescent="0.35">
      <c r="A4804" s="68">
        <v>44616</v>
      </c>
      <c r="B4804">
        <v>4384.6499999999996</v>
      </c>
      <c r="C4804">
        <v>109.57</v>
      </c>
      <c r="D4804" s="21" t="b" cm="1">
        <f t="array" ref="D4804">A4804=_xlfn.AGGREGATE(14,6,$A$2:$A$4815/((YEAR(A4804)=YEAR($A$2:$A$4815))*(MONTH(A4804)=MONTH($A$2:$A$4815))),1)</f>
        <v>0</v>
      </c>
    </row>
    <row r="4805" spans="1:4" x14ac:dyDescent="0.35">
      <c r="A4805" s="68">
        <v>44617</v>
      </c>
      <c r="B4805">
        <v>4373.9399999999996</v>
      </c>
      <c r="C4805">
        <v>110.36</v>
      </c>
      <c r="D4805" s="21" t="b" cm="1">
        <f t="array" ref="D4805">A4805=_xlfn.AGGREGATE(14,6,$A$2:$A$4815/((YEAR(A4805)=YEAR($A$2:$A$4815))*(MONTH(A4805)=MONTH($A$2:$A$4815))),1)</f>
        <v>0</v>
      </c>
    </row>
    <row r="4806" spans="1:4" x14ac:dyDescent="0.35">
      <c r="A4806" s="68">
        <v>44620</v>
      </c>
      <c r="B4806">
        <v>4306.26</v>
      </c>
      <c r="C4806">
        <v>110.82</v>
      </c>
      <c r="D4806" s="21" t="b" cm="1">
        <f t="array" ref="D4806">A4806=_xlfn.AGGREGATE(14,6,$A$2:$A$4815/((YEAR(A4806)=YEAR($A$2:$A$4815))*(MONTH(A4806)=MONTH($A$2:$A$4815))),1)</f>
        <v>1</v>
      </c>
    </row>
    <row r="4807" spans="1:4" x14ac:dyDescent="0.35">
      <c r="A4807" s="68">
        <v>44621</v>
      </c>
      <c r="B4807">
        <v>4386.54</v>
      </c>
      <c r="C4807">
        <v>109.49</v>
      </c>
      <c r="D4807" s="21" t="b" cm="1">
        <f t="array" ref="D4807">A4807=_xlfn.AGGREGATE(14,6,$A$2:$A$4815/((YEAR(A4807)=YEAR($A$2:$A$4815))*(MONTH(A4807)=MONTH($A$2:$A$4815))),1)</f>
        <v>0</v>
      </c>
    </row>
    <row r="4808" spans="1:4" x14ac:dyDescent="0.35">
      <c r="A4808" s="68">
        <v>44622</v>
      </c>
      <c r="B4808">
        <v>4363.49</v>
      </c>
      <c r="C4808">
        <v>109.86</v>
      </c>
      <c r="D4808" s="21" t="b" cm="1">
        <f t="array" ref="D4808">A4808=_xlfn.AGGREGATE(14,6,$A$2:$A$4815/((YEAR(A4808)=YEAR($A$2:$A$4815))*(MONTH(A4808)=MONTH($A$2:$A$4815))),1)</f>
        <v>0</v>
      </c>
    </row>
    <row r="4809" spans="1:4" x14ac:dyDescent="0.35">
      <c r="A4809" s="68">
        <v>44623</v>
      </c>
      <c r="B4809">
        <v>4328.87</v>
      </c>
      <c r="C4809">
        <v>110.3</v>
      </c>
      <c r="D4809" s="21" t="b" cm="1">
        <f t="array" ref="D4809">A4809=_xlfn.AGGREGATE(14,6,$A$2:$A$4815/((YEAR(A4809)=YEAR($A$2:$A$4815))*(MONTH(A4809)=MONTH($A$2:$A$4815))),1)</f>
        <v>0</v>
      </c>
    </row>
    <row r="4810" spans="1:4" x14ac:dyDescent="0.35">
      <c r="A4810" s="68">
        <v>44624</v>
      </c>
      <c r="B4810">
        <v>4201.09</v>
      </c>
      <c r="C4810">
        <v>109.66</v>
      </c>
      <c r="D4810" s="21" t="b" cm="1">
        <f t="array" ref="D4810">A4810=_xlfn.AGGREGATE(14,6,$A$2:$A$4815/((YEAR(A4810)=YEAR($A$2:$A$4815))*(MONTH(A4810)=MONTH($A$2:$A$4815))),1)</f>
        <v>0</v>
      </c>
    </row>
    <row r="4811" spans="1:4" x14ac:dyDescent="0.35">
      <c r="A4811" s="68">
        <v>44627</v>
      </c>
      <c r="B4811">
        <v>4170.7</v>
      </c>
      <c r="C4811">
        <v>109.27</v>
      </c>
      <c r="D4811" s="21" t="b" cm="1">
        <f t="array" ref="D4811">A4811=_xlfn.AGGREGATE(14,6,$A$2:$A$4815/((YEAR(A4811)=YEAR($A$2:$A$4815))*(MONTH(A4811)=MONTH($A$2:$A$4815))),1)</f>
        <v>0</v>
      </c>
    </row>
    <row r="4812" spans="1:4" x14ac:dyDescent="0.35">
      <c r="A4812" s="68">
        <v>44628</v>
      </c>
      <c r="B4812">
        <v>4277.88</v>
      </c>
      <c r="C4812">
        <v>109.04</v>
      </c>
      <c r="D4812" s="21" t="b" cm="1">
        <f t="array" ref="D4812">A4812=_xlfn.AGGREGATE(14,6,$A$2:$A$4815/((YEAR(A4812)=YEAR($A$2:$A$4815))*(MONTH(A4812)=MONTH($A$2:$A$4815))),1)</f>
        <v>0</v>
      </c>
    </row>
    <row r="4813" spans="1:4" x14ac:dyDescent="0.35">
      <c r="A4813" s="68">
        <v>44629</v>
      </c>
      <c r="B4813">
        <v>4259.5200000000004</v>
      </c>
      <c r="C4813">
        <v>108.43</v>
      </c>
      <c r="D4813" s="21" t="b" cm="1">
        <f t="array" ref="D4813">A4813=_xlfn.AGGREGATE(14,6,$A$2:$A$4815/((YEAR(A4813)=YEAR($A$2:$A$4815))*(MONTH(A4813)=MONTH($A$2:$A$4815))),1)</f>
        <v>0</v>
      </c>
    </row>
    <row r="4814" spans="1:4" x14ac:dyDescent="0.35">
      <c r="A4814" s="68">
        <v>44630</v>
      </c>
      <c r="B4814">
        <v>4204.3100000000004</v>
      </c>
      <c r="C4814">
        <v>108.41</v>
      </c>
      <c r="D4814" s="21" t="b" cm="1">
        <f t="array" ref="D4814">A4814=_xlfn.AGGREGATE(14,6,$A$2:$A$4815/((YEAR(A4814)=YEAR($A$2:$A$4815))*(MONTH(A4814)=MONTH($A$2:$A$4815))),1)</f>
        <v>0</v>
      </c>
    </row>
    <row r="4815" spans="1:4" x14ac:dyDescent="0.35">
      <c r="A4815" s="68">
        <v>44631</v>
      </c>
      <c r="B4815">
        <v>4204.3100000000004</v>
      </c>
      <c r="C4815">
        <v>108.41</v>
      </c>
      <c r="D4815" s="21" t="b" cm="1">
        <f t="array" ref="D4815">A4815=_xlfn.AGGREGATE(14,6,$A$2:$A$4815/((YEAR(A4815)=YEAR($A$2:$A$4815))*(MONTH(A4815)=MONTH($A$2:$A$4815))),1)</f>
        <v>1</v>
      </c>
    </row>
  </sheetData>
  <phoneticPr fontId="1" type="noConversion"/>
  <hyperlinks>
    <hyperlink ref="K31" r:id="rId1" location="toc-construct-a-total-return-portfolio" xr:uid="{2153485F-1CE4-4808-9FD8-F8800CA783EC}"/>
    <hyperlink ref="K32" r:id="rId2" xr:uid="{75E53EBE-8E04-42BD-83EF-5E7D13D2D5AB}"/>
    <hyperlink ref="K33" r:id="rId3" xr:uid="{73C40A3E-9C1E-4096-9F00-870F8726257F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29E1-8D9D-4EEB-B0C3-1917DF978D79}">
  <dimension ref="A1:R4781"/>
  <sheetViews>
    <sheetView showGridLines="0" topLeftCell="E1" zoomScale="84" zoomScaleNormal="84" workbookViewId="0">
      <selection activeCell="H18" sqref="H18:L18"/>
    </sheetView>
  </sheetViews>
  <sheetFormatPr defaultColWidth="8.83203125" defaultRowHeight="15.5" x14ac:dyDescent="0.35"/>
  <cols>
    <col min="1" max="1" width="12.33203125" style="69" customWidth="1"/>
    <col min="9" max="9" width="13.58203125" customWidth="1"/>
    <col min="10" max="10" width="12.4140625" bestFit="1" customWidth="1"/>
    <col min="11" max="12" width="10.1640625" bestFit="1" customWidth="1"/>
    <col min="14" max="14" width="25.58203125" customWidth="1"/>
    <col min="15" max="15" width="15.58203125" customWidth="1"/>
    <col min="17" max="17" width="25.58203125" customWidth="1"/>
    <col min="18" max="18" width="15.58203125" customWidth="1"/>
    <col min="22" max="22" width="10.6640625" bestFit="1" customWidth="1"/>
    <col min="24" max="24" width="7.1640625" customWidth="1"/>
    <col min="29" max="29" width="16" customWidth="1"/>
  </cols>
  <sheetData>
    <row r="1" spans="1:18" x14ac:dyDescent="0.35">
      <c r="A1" s="70"/>
      <c r="B1" s="136" t="s">
        <v>6</v>
      </c>
      <c r="C1" s="137"/>
      <c r="D1" s="134" t="s">
        <v>7</v>
      </c>
      <c r="E1" s="135"/>
      <c r="F1" s="74"/>
    </row>
    <row r="2" spans="1:18" ht="31" x14ac:dyDescent="0.35">
      <c r="A2" s="73" t="s">
        <v>22</v>
      </c>
      <c r="B2" s="71" t="str">
        <f>Data!B1</f>
        <v>SPX Index</v>
      </c>
      <c r="C2" s="72" t="str">
        <f>Data!C1</f>
        <v>AGG US Equity</v>
      </c>
      <c r="D2" s="71" t="str">
        <f>B2</f>
        <v>SPX Index</v>
      </c>
      <c r="E2" s="72" t="str">
        <f>C2</f>
        <v>AGG US Equity</v>
      </c>
      <c r="F2" s="72" t="s">
        <v>42</v>
      </c>
      <c r="H2" s="133" t="s">
        <v>28</v>
      </c>
      <c r="I2" s="133"/>
      <c r="J2" s="133"/>
      <c r="K2" s="138"/>
      <c r="L2" s="138"/>
    </row>
    <row r="3" spans="1:18" x14ac:dyDescent="0.35">
      <c r="A3" s="69">
        <f>Data!A2</f>
        <v>37894</v>
      </c>
      <c r="B3" s="20"/>
      <c r="C3" s="21"/>
      <c r="D3" s="20"/>
      <c r="E3" s="21"/>
      <c r="F3" s="21" t="b" cm="1">
        <f t="array" ref="F3">A3=_xlfn.AGGREGATE(14,6,$A$3:$A$4781/((YEAR(A3)=YEAR($A$3:$A$4781))*(MONTH(A3)=MONTH($A$3:$A$4781))),1)</f>
        <v>1</v>
      </c>
      <c r="H3" s="39" t="s">
        <v>26</v>
      </c>
      <c r="I3" s="43" t="s">
        <v>0</v>
      </c>
      <c r="J3" s="40" t="s">
        <v>1</v>
      </c>
      <c r="K3" s="21"/>
      <c r="L3" s="21"/>
      <c r="N3" s="4" t="s">
        <v>35</v>
      </c>
    </row>
    <row r="4" spans="1:18" ht="20" customHeight="1" x14ac:dyDescent="0.35">
      <c r="A4" s="69">
        <f>Data!A3</f>
        <v>37895</v>
      </c>
      <c r="B4" s="29">
        <f>Data!B3/Data!B2-1</f>
        <v>2.2340030322198556E-2</v>
      </c>
      <c r="C4" s="30">
        <f>Data!C3/Data!C2-1</f>
        <v>-4.8685491723465812E-4</v>
      </c>
      <c r="D4" s="23">
        <f>B4-I$10</f>
        <v>2.1959908655626675E-2</v>
      </c>
      <c r="E4" s="24">
        <f t="shared" ref="E4:E67" si="0">C4-J$10</f>
        <v>-5.1017690408666078E-4</v>
      </c>
      <c r="F4" s="21" t="b" cm="1">
        <f t="array" ref="F4">A4=_xlfn.AGGREGATE(14,6,$A$3:$A$4781/((YEAR(A4)=YEAR($A$3:$A$4781))*(MONTH(A4)=MONTH($A$3:$A$4781))),1)</f>
        <v>0</v>
      </c>
      <c r="G4" s="1"/>
      <c r="H4" s="41" t="s">
        <v>0</v>
      </c>
      <c r="I4" s="89" cm="1">
        <f t="array" ref="I4:J5">(MMULT(TRANSPOSE(D4:E4781),D4:E4781))/(COUNTA(A4:A4781)-1)</f>
        <v>1.3808666900163932E-4</v>
      </c>
      <c r="J4" s="90">
        <v>-3.2591610504096925E-6</v>
      </c>
      <c r="K4" s="21"/>
      <c r="L4" s="21"/>
      <c r="N4" s="48" t="s">
        <v>27</v>
      </c>
      <c r="O4" s="47"/>
      <c r="Q4" s="133" t="s">
        <v>37</v>
      </c>
      <c r="R4" s="133"/>
    </row>
    <row r="5" spans="1:18" x14ac:dyDescent="0.35">
      <c r="A5" s="69">
        <f>Data!A4</f>
        <v>37896</v>
      </c>
      <c r="B5" s="29">
        <f>Data!B4/Data!B3-1</f>
        <v>1.9838541768968376E-3</v>
      </c>
      <c r="C5" s="30">
        <f>Data!C4/Data!C3-1</f>
        <v>-1.558694593278287E-3</v>
      </c>
      <c r="D5" s="23">
        <f t="shared" ref="D5:D67" si="1">B5-I$10</f>
        <v>1.6037325103249558E-3</v>
      </c>
      <c r="E5" s="24">
        <f t="shared" si="0"/>
        <v>-1.5820165801302896E-3</v>
      </c>
      <c r="F5" s="21" t="b" cm="1">
        <f t="array" ref="F5">A5=_xlfn.AGGREGATE(14,6,$A$3:$A$4781/((YEAR(A5)=YEAR($A$3:$A$4781))*(MONTH(A5)=MONTH($A$3:$A$4781))),1)</f>
        <v>0</v>
      </c>
      <c r="G5" s="1"/>
      <c r="H5" s="40" t="s">
        <v>1</v>
      </c>
      <c r="I5" s="91">
        <v>-3.2591610504096925E-6</v>
      </c>
      <c r="J5" s="92">
        <v>9.4468826877046794E-6</v>
      </c>
      <c r="K5" s="21"/>
      <c r="L5" s="21"/>
      <c r="N5" s="11" t="s">
        <v>21</v>
      </c>
      <c r="O5" s="11" t="s">
        <v>8</v>
      </c>
      <c r="Q5" s="11" t="s">
        <v>21</v>
      </c>
      <c r="R5" s="11" t="s">
        <v>8</v>
      </c>
    </row>
    <row r="6" spans="1:18" x14ac:dyDescent="0.35">
      <c r="A6" s="69">
        <f>Data!A5</f>
        <v>37897</v>
      </c>
      <c r="B6" s="29">
        <f>Data!B5/Data!B4-1</f>
        <v>9.419352309260498E-3</v>
      </c>
      <c r="C6" s="30">
        <f>Data!C5/Data!C4-1</f>
        <v>-7.2202166064981865E-3</v>
      </c>
      <c r="D6" s="23">
        <f t="shared" si="1"/>
        <v>9.0392306426886164E-3</v>
      </c>
      <c r="E6" s="24">
        <f t="shared" si="0"/>
        <v>-7.2435385933501892E-3</v>
      </c>
      <c r="F6" s="21" t="b" cm="1">
        <f t="array" ref="F6">A6=_xlfn.AGGREGATE(14,6,$A$3:$A$4781/((YEAR(A6)=YEAR($A$3:$A$4781))*(MONTH(A6)=MONTH($A$3:$A$4781))),1)</f>
        <v>0</v>
      </c>
      <c r="G6" s="1"/>
      <c r="H6" s="139"/>
      <c r="I6" s="139"/>
      <c r="J6" s="139"/>
      <c r="K6" s="140"/>
      <c r="L6" s="140"/>
      <c r="M6" s="1"/>
      <c r="N6" t="s">
        <v>0</v>
      </c>
      <c r="O6" s="1">
        <f>SUM(I16:I17)/SUM(_xlfn.ANCHORARRAY(I16))</f>
        <v>8.2478995065139449E-2</v>
      </c>
      <c r="P6" s="1"/>
      <c r="Q6" t="s">
        <v>0</v>
      </c>
      <c r="R6" s="1">
        <v>0.5</v>
      </c>
    </row>
    <row r="7" spans="1:18" x14ac:dyDescent="0.35">
      <c r="A7" s="69">
        <f>Data!A6</f>
        <v>37900</v>
      </c>
      <c r="B7" s="29">
        <f>Data!B6/Data!B5-1</f>
        <v>4.3695683837452481E-3</v>
      </c>
      <c r="C7" s="30">
        <f>Data!C6/Data!C5-1</f>
        <v>1.4742014742015197E-3</v>
      </c>
      <c r="D7" s="23">
        <f t="shared" si="1"/>
        <v>3.9894467171733665E-3</v>
      </c>
      <c r="E7" s="24">
        <f t="shared" si="0"/>
        <v>1.450879487349517E-3</v>
      </c>
      <c r="F7" s="21" t="b" cm="1">
        <f t="array" ref="F7">A7=_xlfn.AGGREGATE(14,6,$A$3:$A$4781/((YEAR(A7)=YEAR($A$3:$A$4781))*(MONTH(A7)=MONTH($A$3:$A$4781))),1)</f>
        <v>0</v>
      </c>
      <c r="G7" s="1"/>
      <c r="N7" t="s">
        <v>1</v>
      </c>
      <c r="O7" s="1">
        <f>SUM(J16:J17)/SUM(_xlfn.ANCHORARRAY(I16))</f>
        <v>0.91752100493486055</v>
      </c>
      <c r="Q7" t="s">
        <v>1</v>
      </c>
      <c r="R7" s="1">
        <v>0.5</v>
      </c>
    </row>
    <row r="8" spans="1:18" x14ac:dyDescent="0.35">
      <c r="A8" s="69">
        <f>Data!A7</f>
        <v>37901</v>
      </c>
      <c r="B8" s="29">
        <f>Data!B7/Data!B6-1</f>
        <v>4.7372746169092039E-3</v>
      </c>
      <c r="C8" s="30">
        <f>Data!C7/Data!C6-1</f>
        <v>-3.4347399411188695E-3</v>
      </c>
      <c r="D8" s="23">
        <f t="shared" si="1"/>
        <v>4.3571529503373223E-3</v>
      </c>
      <c r="E8" s="24">
        <f t="shared" si="0"/>
        <v>-3.4580619279708721E-3</v>
      </c>
      <c r="F8" s="21" t="b" cm="1">
        <f t="array" ref="F8">A8=_xlfn.AGGREGATE(14,6,$A$3:$A$4781/((YEAR(A8)=YEAR($A$3:$A$4781))*(MONTH(A8)=MONTH($A$3:$A$4781))),1)</f>
        <v>0</v>
      </c>
      <c r="G8" s="1"/>
      <c r="H8" s="133" t="s">
        <v>30</v>
      </c>
      <c r="I8" s="133"/>
      <c r="J8" s="133"/>
      <c r="K8" s="138"/>
      <c r="L8" s="138"/>
      <c r="N8" s="5" t="s">
        <v>9</v>
      </c>
      <c r="O8" s="15" cm="1">
        <f t="array" ref="O8">MMULT(I10:J10,O6:O7)</f>
        <v>5.2750465874861944E-5</v>
      </c>
      <c r="Q8" s="5" t="s">
        <v>9</v>
      </c>
      <c r="R8" s="15" cm="1">
        <f t="array" ref="R8">MMULT(I10:J10,R6:R7)</f>
        <v>2.0172182671194231E-4</v>
      </c>
    </row>
    <row r="9" spans="1:18" x14ac:dyDescent="0.35">
      <c r="A9" s="69">
        <f>Data!A8</f>
        <v>37902</v>
      </c>
      <c r="B9" s="29">
        <f>Data!B8/Data!B7-1</f>
        <v>-5.2634111137840334E-3</v>
      </c>
      <c r="C9" s="30">
        <f>Data!C8/Data!C7-1</f>
        <v>2.461841457410241E-3</v>
      </c>
      <c r="D9" s="23">
        <f t="shared" si="1"/>
        <v>-5.643532780355915E-3</v>
      </c>
      <c r="E9" s="24">
        <f t="shared" si="0"/>
        <v>2.4385194705582383E-3</v>
      </c>
      <c r="F9" s="21" t="b" cm="1">
        <f t="array" ref="F9">A9=_xlfn.AGGREGATE(14,6,$A$3:$A$4781/((YEAR(A9)=YEAR($A$3:$A$4781))*(MONTH(A9)=MONTH($A$3:$A$4781))),1)</f>
        <v>0</v>
      </c>
      <c r="G9" s="1"/>
      <c r="H9" s="12"/>
      <c r="I9" s="10" t="s">
        <v>0</v>
      </c>
      <c r="J9" s="10" t="s">
        <v>1</v>
      </c>
      <c r="K9" s="21"/>
      <c r="L9" s="21"/>
      <c r="N9" s="5" t="s">
        <v>10</v>
      </c>
      <c r="O9" s="15" cm="1">
        <f t="array" ref="O9">MMULT(TRANSPOSE(O6:O7),MMULT(_xlfn.ANCHORARRAY(I4),O6:O7))</f>
        <v>8.3989009689312986E-6</v>
      </c>
      <c r="P9" s="3"/>
      <c r="Q9" s="18" t="s">
        <v>10</v>
      </c>
      <c r="R9" s="19" cm="1">
        <f t="array" ref="R9">MMULT(TRANSPOSE(R6:R7),MMULT(_xlfn.ANCHORARRAY(I4),R6:R7))</f>
        <v>3.525380739713115E-5</v>
      </c>
    </row>
    <row r="10" spans="1:18" x14ac:dyDescent="0.35">
      <c r="A10" s="69">
        <f>Data!A9</f>
        <v>37903</v>
      </c>
      <c r="B10" s="29">
        <f>Data!B9/Data!B8-1</f>
        <v>4.7882528197489282E-3</v>
      </c>
      <c r="C10" s="30">
        <f>Data!C9/Data!C8-1</f>
        <v>-3.5363457760314576E-3</v>
      </c>
      <c r="D10" s="23">
        <f t="shared" si="1"/>
        <v>4.4081311531770466E-3</v>
      </c>
      <c r="E10" s="24">
        <f t="shared" si="0"/>
        <v>-3.5596677628834603E-3</v>
      </c>
      <c r="F10" s="21" t="b" cm="1">
        <f t="array" ref="F10">A10=_xlfn.AGGREGATE(14,6,$A$3:$A$4781/((YEAR(A10)=YEAR($A$3:$A$4781))*(MONTH(A10)=MONTH($A$3:$A$4781))),1)</f>
        <v>0</v>
      </c>
      <c r="G10" s="1"/>
      <c r="H10" s="4" t="s">
        <v>20</v>
      </c>
      <c r="I10" s="2">
        <f>AVERAGE(B4:B4781)</f>
        <v>3.8012166657188192E-4</v>
      </c>
      <c r="J10" s="2">
        <f>AVERAGE(C4:C4781)</f>
        <v>2.3321986852002689E-5</v>
      </c>
      <c r="K10" s="21"/>
      <c r="L10" s="21"/>
      <c r="N10" s="13" t="s">
        <v>11</v>
      </c>
      <c r="O10" s="16">
        <f>SQRT(O9)</f>
        <v>2.8980857421634885E-3</v>
      </c>
      <c r="P10" s="3"/>
      <c r="Q10" s="13" t="s">
        <v>11</v>
      </c>
      <c r="R10" s="16">
        <f>SQRT(R9)</f>
        <v>5.9374916755420507E-3</v>
      </c>
    </row>
    <row r="11" spans="1:18" x14ac:dyDescent="0.35">
      <c r="A11" s="69">
        <f>Data!A10</f>
        <v>37904</v>
      </c>
      <c r="B11" s="29">
        <f>Data!B10/Data!B9-1</f>
        <v>-6.450184359747535E-4</v>
      </c>
      <c r="C11" s="30">
        <f>Data!C10/Data!C9-1</f>
        <v>5.5205047318611644E-3</v>
      </c>
      <c r="D11" s="23">
        <f t="shared" si="1"/>
        <v>-1.0251401025466354E-3</v>
      </c>
      <c r="E11" s="24">
        <f t="shared" si="0"/>
        <v>5.4971827450091618E-3</v>
      </c>
      <c r="F11" s="21" t="b" cm="1">
        <f t="array" ref="F11">A11=_xlfn.AGGREGATE(14,6,$A$3:$A$4781/((YEAR(A11)=YEAR($A$3:$A$4781))*(MONTH(A11)=MONTH($A$3:$A$4781))),1)</f>
        <v>0</v>
      </c>
      <c r="G11" s="1"/>
      <c r="H11" s="6" t="s">
        <v>18</v>
      </c>
      <c r="I11" s="1">
        <f>_xlfn.STDEV.S(B4:B4781)</f>
        <v>1.1751028423148267E-2</v>
      </c>
      <c r="J11" s="1">
        <f>_xlfn.STDEV.S(C4:C4781)</f>
        <v>3.0735781570841369E-3</v>
      </c>
      <c r="K11" s="21"/>
      <c r="L11" s="21"/>
      <c r="N11" s="9"/>
      <c r="P11" s="3"/>
    </row>
    <row r="12" spans="1:18" x14ac:dyDescent="0.35">
      <c r="A12" s="69">
        <f>Data!A11</f>
        <v>37907</v>
      </c>
      <c r="B12" s="29">
        <f>Data!B11/Data!B10-1</f>
        <v>7.0227154499740152E-3</v>
      </c>
      <c r="C12" s="30">
        <f>Data!C11/Data!C10-1</f>
        <v>-4.4117647058823373E-3</v>
      </c>
      <c r="D12" s="23">
        <f t="shared" si="1"/>
        <v>6.6425937834021336E-3</v>
      </c>
      <c r="E12" s="24">
        <f t="shared" si="0"/>
        <v>-4.4350866927343399E-3</v>
      </c>
      <c r="F12" s="21" t="b" cm="1">
        <f t="array" ref="F12">A12=_xlfn.AGGREGATE(14,6,$A$3:$A$4781/((YEAR(A12)=YEAR($A$3:$A$4781))*(MONTH(A12)=MONTH($A$3:$A$4781))),1)</f>
        <v>0</v>
      </c>
      <c r="H12" s="139"/>
      <c r="I12" s="139"/>
      <c r="J12" s="139"/>
      <c r="K12" s="140"/>
      <c r="L12" s="140"/>
    </row>
    <row r="13" spans="1:18" x14ac:dyDescent="0.35">
      <c r="A13" s="69">
        <f>Data!A12</f>
        <v>37908</v>
      </c>
      <c r="B13" s="29">
        <f>Data!B12/Data!B11-1</f>
        <v>3.9508298655952512E-3</v>
      </c>
      <c r="C13" s="30">
        <f>Data!C12/Data!C11-1</f>
        <v>-1.969473165928104E-3</v>
      </c>
      <c r="D13" s="23">
        <f t="shared" si="1"/>
        <v>3.5707081990233691E-3</v>
      </c>
      <c r="E13" s="24">
        <f t="shared" si="0"/>
        <v>-1.9927951527801066E-3</v>
      </c>
      <c r="F13" s="21" t="b" cm="1">
        <f t="array" ref="F13">A13=_xlfn.AGGREGATE(14,6,$A$3:$A$4781/((YEAR(A13)=YEAR($A$3:$A$4781))*(MONTH(A13)=MONTH($A$3:$A$4781))),1)</f>
        <v>0</v>
      </c>
      <c r="G13" s="1"/>
      <c r="Q13" s="17"/>
    </row>
    <row r="14" spans="1:18" x14ac:dyDescent="0.35">
      <c r="A14" s="69">
        <f>Data!A13</f>
        <v>37909</v>
      </c>
      <c r="B14" s="29">
        <f>Data!B13/Data!B12-1</f>
        <v>-2.591759728627574E-3</v>
      </c>
      <c r="C14" s="30">
        <f>Data!C13/Data!C12-1</f>
        <v>-2.4666995559941007E-3</v>
      </c>
      <c r="D14" s="23">
        <f t="shared" si="1"/>
        <v>-2.9718813951994561E-3</v>
      </c>
      <c r="E14" s="24">
        <f t="shared" si="0"/>
        <v>-2.4900215428461034E-3</v>
      </c>
      <c r="F14" s="21" t="b" cm="1">
        <f t="array" ref="F14">A14=_xlfn.AGGREGATE(14,6,$A$3:$A$4781/((YEAR(A14)=YEAR($A$3:$A$4781))*(MONTH(A14)=MONTH($A$3:$A$4781))),1)</f>
        <v>0</v>
      </c>
      <c r="G14" s="1"/>
      <c r="H14" s="133" t="s">
        <v>29</v>
      </c>
      <c r="I14" s="133"/>
      <c r="J14" s="133"/>
      <c r="K14" s="138"/>
      <c r="L14" s="138"/>
    </row>
    <row r="15" spans="1:18" x14ac:dyDescent="0.35">
      <c r="A15" s="69">
        <f>Data!A14</f>
        <v>37910</v>
      </c>
      <c r="B15" s="29">
        <f>Data!B14/Data!B13-1</f>
        <v>3.1621384080400272E-3</v>
      </c>
      <c r="C15" s="30">
        <f>Data!C14/Data!C13-1</f>
        <v>-2.6706231454005636E-3</v>
      </c>
      <c r="D15" s="23">
        <f t="shared" si="1"/>
        <v>2.7820167414681451E-3</v>
      </c>
      <c r="E15" s="24">
        <f t="shared" si="0"/>
        <v>-2.6939451322525662E-3</v>
      </c>
      <c r="F15" s="21" t="b" cm="1">
        <f t="array" ref="F15">A15=_xlfn.AGGREGATE(14,6,$A$3:$A$4781/((YEAR(A15)=YEAR($A$3:$A$4781))*(MONTH(A15)=MONTH($A$3:$A$4781))),1)</f>
        <v>0</v>
      </c>
      <c r="G15" s="1"/>
      <c r="H15" s="39" t="s">
        <v>26</v>
      </c>
      <c r="I15" s="53" t="s">
        <v>0</v>
      </c>
      <c r="J15" s="54" t="s">
        <v>1</v>
      </c>
      <c r="K15" s="21"/>
      <c r="L15" s="21"/>
      <c r="N15" s="4" t="s">
        <v>38</v>
      </c>
    </row>
    <row r="16" spans="1:18" x14ac:dyDescent="0.35">
      <c r="A16" s="69">
        <f>Data!A15</f>
        <v>37911</v>
      </c>
      <c r="B16" s="29">
        <f>Data!B15/Data!B14-1</f>
        <v>-1.0237412743912322E-2</v>
      </c>
      <c r="C16" s="30">
        <f>Data!C15/Data!C14-1</f>
        <v>4.7604879500149355E-3</v>
      </c>
      <c r="D16" s="23">
        <f t="shared" si="1"/>
        <v>-1.0617534410484204E-2</v>
      </c>
      <c r="E16" s="24">
        <f t="shared" si="0"/>
        <v>4.7371659631629329E-3</v>
      </c>
      <c r="F16" s="21" t="b" cm="1">
        <f t="array" ref="F16">A16=_xlfn.AGGREGATE(14,6,$A$3:$A$4781/((YEAR(A16)=YEAR($A$3:$A$4781))*(MONTH(A16)=MONTH($A$3:$A$4781))),1)</f>
        <v>0</v>
      </c>
      <c r="G16" s="1"/>
      <c r="H16" s="41" t="s">
        <v>0</v>
      </c>
      <c r="I16" cm="1">
        <f t="array" ref="I16:J17">+MINVERSE(_xlfn.ANCHORARRAY(I4))</f>
        <v>7301.2812248295986</v>
      </c>
      <c r="J16">
        <v>2518.9316066159345</v>
      </c>
      <c r="K16" s="21"/>
      <c r="L16" s="21"/>
      <c r="N16" s="11"/>
      <c r="O16" s="59" t="s">
        <v>8</v>
      </c>
    </row>
    <row r="17" spans="1:15" x14ac:dyDescent="0.35">
      <c r="A17" s="69">
        <f>Data!A16</f>
        <v>37914</v>
      </c>
      <c r="B17" s="29">
        <f>Data!B16/Data!B15-1</f>
        <v>5.1572181811185835E-3</v>
      </c>
      <c r="C17" s="30">
        <f>Data!C16/Data!C15-1</f>
        <v>-5.9224163458693191E-4</v>
      </c>
      <c r="D17" s="23">
        <f t="shared" si="1"/>
        <v>4.7770965145467019E-3</v>
      </c>
      <c r="E17" s="24">
        <f t="shared" si="0"/>
        <v>-6.1556362143893456E-4</v>
      </c>
      <c r="F17" s="21" t="b" cm="1">
        <f t="array" ref="F17">A17=_xlfn.AGGREGATE(14,6,$A$3:$A$4781/((YEAR(A17)=YEAR($A$3:$A$4781))*(MONTH(A17)=MONTH($A$3:$A$4781))),1)</f>
        <v>0</v>
      </c>
      <c r="G17" s="1"/>
      <c r="H17" s="40" t="s">
        <v>1</v>
      </c>
      <c r="I17">
        <v>2518.931606615934</v>
      </c>
      <c r="J17">
        <v>106724.05248486201</v>
      </c>
      <c r="K17" s="21"/>
      <c r="L17" s="21"/>
      <c r="N17" t="s">
        <v>0</v>
      </c>
      <c r="O17" s="1">
        <v>0.1209110467372414</v>
      </c>
    </row>
    <row r="18" spans="1:15" x14ac:dyDescent="0.35">
      <c r="A18" s="69">
        <f>Data!A17</f>
        <v>37915</v>
      </c>
      <c r="B18" s="29">
        <f>Data!B17/Data!B16-1</f>
        <v>1.2922617452233442E-3</v>
      </c>
      <c r="C18" s="30">
        <f>Data!C17/Data!C16-1</f>
        <v>1.9753086419753707E-3</v>
      </c>
      <c r="D18" s="23">
        <f t="shared" si="1"/>
        <v>9.1214007865146238E-4</v>
      </c>
      <c r="E18" s="24">
        <f t="shared" si="0"/>
        <v>1.9519866551233681E-3</v>
      </c>
      <c r="F18" s="21" t="b" cm="1">
        <f t="array" ref="F18">A18=_xlfn.AGGREGATE(14,6,$A$3:$A$4781/((YEAR(A18)=YEAR($A$3:$A$4781))*(MONTH(A18)=MONTH($A$3:$A$4781))),1)</f>
        <v>0</v>
      </c>
      <c r="G18" s="1"/>
      <c r="H18" s="139"/>
      <c r="I18" s="139"/>
      <c r="J18" s="139"/>
      <c r="K18" s="140"/>
      <c r="L18" s="140"/>
      <c r="N18" t="s">
        <v>1</v>
      </c>
      <c r="O18" s="1">
        <v>0.24237454913112402</v>
      </c>
    </row>
    <row r="19" spans="1:15" x14ac:dyDescent="0.35">
      <c r="A19" s="69">
        <f>Data!A18</f>
        <v>37916</v>
      </c>
      <c r="B19" s="29">
        <f>Data!B18/Data!B17-1</f>
        <v>-1.4980449891494607E-2</v>
      </c>
      <c r="C19" s="30">
        <f>Data!C18/Data!C17-1</f>
        <v>4.4356826022671214E-3</v>
      </c>
      <c r="D19" s="23">
        <f t="shared" si="1"/>
        <v>-1.5360571558066489E-2</v>
      </c>
      <c r="E19" s="24">
        <f t="shared" si="0"/>
        <v>4.4123606154151188E-3</v>
      </c>
      <c r="F19" s="21" t="b" cm="1">
        <f t="array" ref="F19">A19=_xlfn.AGGREGATE(14,6,$A$3:$A$4781/((YEAR(A19)=YEAR($A$3:$A$4781))*(MONTH(A19)=MONTH($A$3:$A$4781))),1)</f>
        <v>0</v>
      </c>
      <c r="G19" s="1"/>
      <c r="N19" t="s">
        <v>2</v>
      </c>
      <c r="O19" s="1">
        <v>0.58039859149956619</v>
      </c>
    </row>
    <row r="20" spans="1:15" x14ac:dyDescent="0.35">
      <c r="A20" s="69">
        <f>Data!A19</f>
        <v>37917</v>
      </c>
      <c r="B20" s="29">
        <f>Data!B19/Data!B18-1</f>
        <v>3.3095228852051406E-3</v>
      </c>
      <c r="C20" s="30">
        <f>Data!C19/Data!C18-1</f>
        <v>-2.453385672227637E-3</v>
      </c>
      <c r="D20" s="23">
        <f t="shared" si="1"/>
        <v>2.9294012186332585E-3</v>
      </c>
      <c r="E20" s="24">
        <f t="shared" si="0"/>
        <v>-2.4767076590796397E-3</v>
      </c>
      <c r="F20" s="21" t="b" cm="1">
        <f t="array" ref="F20">A20=_xlfn.AGGREGATE(14,6,$A$3:$A$4781/((YEAR(A20)=YEAR($A$3:$A$4781))*(MONTH(A20)=MONTH($A$3:$A$4781))),1)</f>
        <v>0</v>
      </c>
      <c r="G20" s="1"/>
      <c r="H20" s="133" t="s">
        <v>12</v>
      </c>
      <c r="I20" s="133"/>
      <c r="J20" s="133"/>
      <c r="K20" s="138"/>
      <c r="L20" s="138"/>
      <c r="N20" s="8" t="s">
        <v>3</v>
      </c>
      <c r="O20" s="14">
        <v>5.6315812632068606E-2</v>
      </c>
    </row>
    <row r="21" spans="1:15" x14ac:dyDescent="0.35">
      <c r="A21" s="69">
        <f>Data!A20</f>
        <v>37918</v>
      </c>
      <c r="B21" s="29">
        <f>Data!B20/Data!B19-1</f>
        <v>-4.7012391537768483E-3</v>
      </c>
      <c r="C21" s="30">
        <f>Data!C20/Data!C19-1</f>
        <v>4.918839153959631E-3</v>
      </c>
      <c r="D21" s="23">
        <f t="shared" si="1"/>
        <v>-5.08136082034873E-3</v>
      </c>
      <c r="E21" s="24">
        <f t="shared" si="0"/>
        <v>4.8955171671076284E-3</v>
      </c>
      <c r="F21" s="21" t="b" cm="1">
        <f t="array" ref="F21">A21=_xlfn.AGGREGATE(14,6,$A$3:$A$4781/((YEAR(A21)=YEAR($A$3:$A$4781))*(MONTH(A21)=MONTH($A$3:$A$4781))),1)</f>
        <v>0</v>
      </c>
      <c r="G21" s="1"/>
      <c r="H21" s="39" t="s">
        <v>26</v>
      </c>
      <c r="I21" s="53" t="s">
        <v>0</v>
      </c>
      <c r="J21" s="54" t="s">
        <v>1</v>
      </c>
      <c r="K21" s="21"/>
      <c r="L21" s="21"/>
      <c r="N21" s="5" t="s">
        <v>9</v>
      </c>
      <c r="O21" s="15" t="e">
        <f t="array" ref="O21">MMULT(I10:L10,O17:O20)</f>
        <v>#VALUE!</v>
      </c>
    </row>
    <row r="22" spans="1:15" x14ac:dyDescent="0.35">
      <c r="A22" s="69">
        <f>Data!A21</f>
        <v>37921</v>
      </c>
      <c r="B22" s="29">
        <f>Data!B21/Data!B20-1</f>
        <v>2.1576231157245385E-3</v>
      </c>
      <c r="C22" s="30">
        <f>Data!C21/Data!C20-1</f>
        <v>-1.9579050416055344E-3</v>
      </c>
      <c r="D22" s="23">
        <f t="shared" si="1"/>
        <v>1.7775014491526566E-3</v>
      </c>
      <c r="E22" s="24">
        <f t="shared" si="0"/>
        <v>-1.981227028457537E-3</v>
      </c>
      <c r="F22" s="21" t="b" cm="1">
        <f t="array" ref="F22">A22=_xlfn.AGGREGATE(14,6,$A$3:$A$4781/((YEAR(A22)=YEAR($A$3:$A$4781))*(MONTH(A22)=MONTH($A$3:$A$4781))),1)</f>
        <v>0</v>
      </c>
      <c r="G22" s="1"/>
      <c r="H22" s="41" t="s">
        <v>0</v>
      </c>
      <c r="I22" s="60">
        <f>CORREL(B4:B4781,B4:B4781)</f>
        <v>0.99999999999999978</v>
      </c>
      <c r="J22" s="61">
        <f>I23</f>
        <v>-9.0237215098790874E-2</v>
      </c>
      <c r="K22" s="21"/>
      <c r="L22" s="21"/>
      <c r="N22" s="5" t="s">
        <v>10</v>
      </c>
      <c r="O22" s="15" t="e">
        <f t="array" ref="O22">MMULT(TRANSPOSE(O17:O20),MMULT(_xlfn.ANCHORARRAY(I4),O17:O20))</f>
        <v>#VALUE!</v>
      </c>
    </row>
    <row r="23" spans="1:15" x14ac:dyDescent="0.35">
      <c r="A23" s="69">
        <f>Data!A22</f>
        <v>37922</v>
      </c>
      <c r="B23" s="29">
        <f>Data!B22/Data!B21-1</f>
        <v>1.5187221785807559E-2</v>
      </c>
      <c r="C23" s="30">
        <f>Data!C22/Data!C21-1</f>
        <v>3.9234919077979491E-3</v>
      </c>
      <c r="D23" s="23">
        <f t="shared" si="1"/>
        <v>1.4807100119235677E-2</v>
      </c>
      <c r="E23" s="24">
        <f t="shared" si="0"/>
        <v>3.9001699209459464E-3</v>
      </c>
      <c r="F23" s="21" t="b" cm="1">
        <f t="array" ref="F23">A23=_xlfn.AGGREGATE(14,6,$A$3:$A$4781/((YEAR(A23)=YEAR($A$3:$A$4781))*(MONTH(A23)=MONTH($A$3:$A$4781))),1)</f>
        <v>0</v>
      </c>
      <c r="G23" s="1"/>
      <c r="H23" s="40" t="s">
        <v>1</v>
      </c>
      <c r="I23" s="62">
        <f>CORREL(B4:B4781,C4:C4781)</f>
        <v>-9.0237215098790874E-2</v>
      </c>
      <c r="J23" s="63">
        <f>CORREL(C4:C4781,C4:C4781)</f>
        <v>1</v>
      </c>
      <c r="K23" s="21"/>
      <c r="L23" s="21"/>
      <c r="N23" s="13" t="s">
        <v>11</v>
      </c>
      <c r="O23" s="16" t="e">
        <f>SQRT(O22)</f>
        <v>#VALUE!</v>
      </c>
    </row>
    <row r="24" spans="1:15" x14ac:dyDescent="0.35">
      <c r="A24" s="69">
        <f>Data!A23</f>
        <v>37923</v>
      </c>
      <c r="B24" s="29">
        <f>Data!B23/Data!B22-1</f>
        <v>1.2609979078896938E-3</v>
      </c>
      <c r="C24" s="30">
        <f>Data!C23/Data!C22-1</f>
        <v>-4.3966780654615123E-3</v>
      </c>
      <c r="D24" s="23">
        <f t="shared" si="1"/>
        <v>8.8087624131781193E-4</v>
      </c>
      <c r="E24" s="24">
        <f t="shared" si="0"/>
        <v>-4.4200000523135149E-3</v>
      </c>
      <c r="F24" s="21" t="b" cm="1">
        <f t="array" ref="F24">A24=_xlfn.AGGREGATE(14,6,$A$3:$A$4781/((YEAR(A24)=YEAR($A$3:$A$4781))*(MONTH(A24)=MONTH($A$3:$A$4781))),1)</f>
        <v>0</v>
      </c>
      <c r="G24" s="1"/>
      <c r="K24" s="21"/>
      <c r="L24" s="21"/>
    </row>
    <row r="25" spans="1:15" x14ac:dyDescent="0.35">
      <c r="A25" s="69">
        <f>Data!A24</f>
        <v>37924</v>
      </c>
      <c r="B25" s="29">
        <f>Data!B24/Data!B23-1</f>
        <v>-1.1162950453672549E-3</v>
      </c>
      <c r="C25" s="30">
        <f>Data!C24/Data!C23-1</f>
        <v>0</v>
      </c>
      <c r="D25" s="23">
        <f t="shared" si="1"/>
        <v>-1.4964167119391367E-3</v>
      </c>
      <c r="E25" s="24">
        <f t="shared" si="0"/>
        <v>-2.3321986852002689E-5</v>
      </c>
      <c r="F25" s="21" t="b" cm="1">
        <f t="array" ref="F25">A25=_xlfn.AGGREGATE(14,6,$A$3:$A$4781/((YEAR(A25)=YEAR($A$3:$A$4781))*(MONTH(A25)=MONTH($A$3:$A$4781))),1)</f>
        <v>0</v>
      </c>
      <c r="G25" s="1"/>
      <c r="K25" s="21"/>
      <c r="L25" s="21"/>
    </row>
    <row r="26" spans="1:15" x14ac:dyDescent="0.35">
      <c r="A26" s="69">
        <f>Data!A25</f>
        <v>37925</v>
      </c>
      <c r="B26" s="29">
        <f>Data!B25/Data!B24-1</f>
        <v>3.600970447207974E-3</v>
      </c>
      <c r="C26" s="30">
        <f>Data!C25/Data!C24-1</f>
        <v>-1.5701668302258165E-3</v>
      </c>
      <c r="D26" s="23">
        <f t="shared" si="1"/>
        <v>3.2208487806360919E-3</v>
      </c>
      <c r="E26" s="24">
        <f t="shared" si="0"/>
        <v>-1.5934888170778191E-3</v>
      </c>
      <c r="F26" s="21" t="b" cm="1">
        <f t="array" ref="F26">A26=_xlfn.AGGREGATE(14,6,$A$3:$A$4781/((YEAR(A26)=YEAR($A$3:$A$4781))*(MONTH(A26)=MONTH($A$3:$A$4781))),1)</f>
        <v>1</v>
      </c>
      <c r="G26" s="1"/>
    </row>
    <row r="27" spans="1:15" x14ac:dyDescent="0.35">
      <c r="A27" s="69">
        <f>Data!A26</f>
        <v>37928</v>
      </c>
      <c r="B27" s="29">
        <f>Data!B26/Data!B25-1</f>
        <v>7.9089377658916327E-3</v>
      </c>
      <c r="C27" s="30">
        <f>Data!C26/Data!C25-1</f>
        <v>-5.3076469431884155E-3</v>
      </c>
      <c r="D27" s="23">
        <f t="shared" si="1"/>
        <v>7.528816099319751E-3</v>
      </c>
      <c r="E27" s="24">
        <f t="shared" si="0"/>
        <v>-5.3309689300404181E-3</v>
      </c>
      <c r="F27" s="21" t="b" cm="1">
        <f t="array" ref="F27">A27=_xlfn.AGGREGATE(14,6,$A$3:$A$4781/((YEAR(A27)=YEAR($A$3:$A$4781))*(MONTH(A27)=MONTH($A$3:$A$4781))),1)</f>
        <v>0</v>
      </c>
      <c r="G27" s="1"/>
      <c r="I27" s="76">
        <f>+SUM(B4:B26)</f>
        <v>5.4204246307608006E-2</v>
      </c>
      <c r="J27" s="76">
        <f>+SUM(C4:C26)</f>
        <v>-9.2554317319860635E-3</v>
      </c>
    </row>
    <row r="28" spans="1:15" x14ac:dyDescent="0.35">
      <c r="A28" s="69">
        <f>Data!A27</f>
        <v>37929</v>
      </c>
      <c r="B28" s="29">
        <f>Data!B27/Data!B26-1</f>
        <v>-5.448433457347357E-3</v>
      </c>
      <c r="C28" s="30">
        <f>Data!C27/Data!C26-1</f>
        <v>1.9762845849802257E-3</v>
      </c>
      <c r="D28" s="23">
        <f t="shared" si="1"/>
        <v>-5.8285551239192386E-3</v>
      </c>
      <c r="E28" s="24">
        <f t="shared" si="0"/>
        <v>1.9529625981282231E-3</v>
      </c>
      <c r="F28" s="21" t="b" cm="1">
        <f t="array" ref="F28">A28=_xlfn.AGGREGATE(14,6,$A$3:$A$4781/((YEAR(A28)=YEAR($A$3:$A$4781))*(MONTH(A28)=MONTH($A$3:$A$4781))),1)</f>
        <v>0</v>
      </c>
      <c r="G28" s="1"/>
    </row>
    <row r="29" spans="1:15" x14ac:dyDescent="0.35">
      <c r="A29" s="69">
        <f>Data!A28</f>
        <v>37930</v>
      </c>
      <c r="B29" s="29">
        <f>Data!B28/Data!B27-1</f>
        <v>-1.3671967718965616E-3</v>
      </c>
      <c r="C29" s="30">
        <f>Data!C28/Data!C27-1</f>
        <v>0</v>
      </c>
      <c r="D29" s="23">
        <f t="shared" si="1"/>
        <v>-1.7473184384684435E-3</v>
      </c>
      <c r="E29" s="24">
        <f t="shared" si="0"/>
        <v>-2.3321986852002689E-5</v>
      </c>
      <c r="F29" s="21" t="b" cm="1">
        <f t="array" ref="F29">A29=_xlfn.AGGREGATE(14,6,$A$3:$A$4781/((YEAR(A29)=YEAR($A$3:$A$4781))*(MONTH(A29)=MONTH($A$3:$A$4781))),1)</f>
        <v>0</v>
      </c>
      <c r="G29" s="1"/>
      <c r="H29" s="1"/>
      <c r="I29" s="1"/>
      <c r="J29" s="1"/>
    </row>
    <row r="30" spans="1:15" x14ac:dyDescent="0.35">
      <c r="A30" s="69">
        <f>Data!A29</f>
        <v>37931</v>
      </c>
      <c r="B30" s="29">
        <f>Data!B29/Data!B28-1</f>
        <v>5.9326304180413736E-3</v>
      </c>
      <c r="C30" s="30">
        <f>Data!C29/Data!C28-1</f>
        <v>-5.4240631163708919E-3</v>
      </c>
      <c r="D30" s="23">
        <f t="shared" si="1"/>
        <v>5.5525087514694919E-3</v>
      </c>
      <c r="E30" s="24">
        <f t="shared" si="0"/>
        <v>-5.4473851032228945E-3</v>
      </c>
      <c r="F30" s="21" t="b" cm="1">
        <f t="array" ref="F30">A30=_xlfn.AGGREGATE(14,6,$A$3:$A$4781/((YEAR(A30)=YEAR($A$3:$A$4781))*(MONTH(A30)=MONTH($A$3:$A$4781))),1)</f>
        <v>0</v>
      </c>
      <c r="G30" s="1"/>
      <c r="H30" s="1"/>
      <c r="I30" s="1"/>
      <c r="J30" s="1"/>
    </row>
    <row r="31" spans="1:15" x14ac:dyDescent="0.35">
      <c r="A31" s="69">
        <f>Data!A30</f>
        <v>37932</v>
      </c>
      <c r="B31" s="29">
        <f>Data!B30/Data!B29-1</f>
        <v>-4.5744530031661679E-3</v>
      </c>
      <c r="C31" s="30">
        <f>Data!C30/Data!C29-1</f>
        <v>4.9578582052567377E-4</v>
      </c>
      <c r="D31" s="23">
        <f t="shared" si="1"/>
        <v>-4.9545746697380495E-3</v>
      </c>
      <c r="E31" s="24">
        <f t="shared" si="0"/>
        <v>4.7246383367367106E-4</v>
      </c>
      <c r="F31" s="21" t="b" cm="1">
        <f t="array" ref="F31">A31=_xlfn.AGGREGATE(14,6,$A$3:$A$4781/((YEAR(A31)=YEAR($A$3:$A$4781))*(MONTH(A31)=MONTH($A$3:$A$4781))),1)</f>
        <v>0</v>
      </c>
      <c r="G31" s="1"/>
      <c r="H31" s="1"/>
      <c r="I31" s="1"/>
      <c r="J31" s="1"/>
      <c r="K31" s="1"/>
    </row>
    <row r="32" spans="1:15" x14ac:dyDescent="0.35">
      <c r="A32" s="69">
        <f>Data!A31</f>
        <v>37935</v>
      </c>
      <c r="B32" s="29">
        <f>Data!B31/Data!B30-1</f>
        <v>-5.7918173963408259E-3</v>
      </c>
      <c r="C32" s="30">
        <f>Data!C31/Data!C30-1</f>
        <v>1.883052527254625E-3</v>
      </c>
      <c r="D32" s="23">
        <f t="shared" si="1"/>
        <v>-6.1719390629127076E-3</v>
      </c>
      <c r="E32" s="24">
        <f t="shared" si="0"/>
        <v>1.8597305404026224E-3</v>
      </c>
      <c r="F32" s="21" t="b" cm="1">
        <f t="array" ref="F32">A32=_xlfn.AGGREGATE(14,6,$A$3:$A$4781/((YEAR(A32)=YEAR($A$3:$A$4781))*(MONTH(A32)=MONTH($A$3:$A$4781))),1)</f>
        <v>0</v>
      </c>
      <c r="G32" s="1"/>
      <c r="H32" s="1"/>
      <c r="I32" s="1"/>
      <c r="J32" s="1"/>
      <c r="K32" s="1"/>
    </row>
    <row r="33" spans="1:11" x14ac:dyDescent="0.35">
      <c r="A33" s="69">
        <f>Data!A32</f>
        <v>37936</v>
      </c>
      <c r="B33" s="29">
        <f>Data!B32/Data!B31-1</f>
        <v>-5.157051312659755E-4</v>
      </c>
      <c r="C33" s="30">
        <f>Data!C32/Data!C31-1</f>
        <v>-1.7805915520823223E-3</v>
      </c>
      <c r="D33" s="23">
        <f t="shared" si="1"/>
        <v>-8.9582679783785737E-4</v>
      </c>
      <c r="E33" s="24">
        <f t="shared" si="0"/>
        <v>-1.803913538934325E-3</v>
      </c>
      <c r="F33" s="21" t="b" cm="1">
        <f t="array" ref="F33">A33=_xlfn.AGGREGATE(14,6,$A$3:$A$4781/((YEAR(A33)=YEAR($A$3:$A$4781))*(MONTH(A33)=MONTH($A$3:$A$4781))),1)</f>
        <v>0</v>
      </c>
      <c r="G33" s="1"/>
      <c r="H33" s="1"/>
      <c r="I33" s="1"/>
      <c r="J33" s="1"/>
      <c r="K33" s="1"/>
    </row>
    <row r="34" spans="1:11" x14ac:dyDescent="0.35">
      <c r="A34" s="69">
        <f>Data!A33</f>
        <v>37937</v>
      </c>
      <c r="B34" s="29">
        <f>Data!B33/Data!B32-1</f>
        <v>1.1456472094556469E-2</v>
      </c>
      <c r="C34" s="30">
        <f>Data!C33/Data!C32-1</f>
        <v>1.8828659201268749E-3</v>
      </c>
      <c r="D34" s="23">
        <f t="shared" si="1"/>
        <v>1.1076350427984587E-2</v>
      </c>
      <c r="E34" s="24">
        <f t="shared" si="0"/>
        <v>1.8595439332748723E-3</v>
      </c>
      <c r="F34" s="21" t="b" cm="1">
        <f t="array" ref="F34">A34=_xlfn.AGGREGATE(14,6,$A$3:$A$4781/((YEAR(A34)=YEAR($A$3:$A$4781))*(MONTH(A34)=MONTH($A$3:$A$4781))),1)</f>
        <v>0</v>
      </c>
      <c r="G34" s="1"/>
      <c r="H34" s="1"/>
      <c r="I34" s="1"/>
      <c r="J34" s="1"/>
      <c r="K34" s="1"/>
    </row>
    <row r="35" spans="1:11" x14ac:dyDescent="0.35">
      <c r="A35" s="69">
        <f>Data!A34</f>
        <v>37938</v>
      </c>
      <c r="B35" s="29">
        <f>Data!B34/Data!B33-1</f>
        <v>-1.417019347036419E-4</v>
      </c>
      <c r="C35" s="30">
        <f>Data!C34/Data!C33-1</f>
        <v>7.319485657764746E-3</v>
      </c>
      <c r="D35" s="23">
        <f t="shared" si="1"/>
        <v>-5.2182360127552376E-4</v>
      </c>
      <c r="E35" s="24">
        <f t="shared" si="0"/>
        <v>7.2961636709127434E-3</v>
      </c>
      <c r="F35" s="21" t="b" cm="1">
        <f t="array" ref="F35">A35=_xlfn.AGGREGATE(14,6,$A$3:$A$4781/((YEAR(A35)=YEAR($A$3:$A$4781))*(MONTH(A35)=MONTH($A$3:$A$4781))),1)</f>
        <v>0</v>
      </c>
      <c r="G35" s="1"/>
      <c r="H35" s="1"/>
      <c r="I35" s="1"/>
      <c r="J35" s="1"/>
      <c r="K35" s="1"/>
    </row>
    <row r="36" spans="1:11" x14ac:dyDescent="0.35">
      <c r="A36" s="69">
        <f>Data!A35</f>
        <v>37939</v>
      </c>
      <c r="B36" s="29">
        <f>Data!B35/Data!B34-1</f>
        <v>-7.6151963794750532E-3</v>
      </c>
      <c r="C36" s="30">
        <f>Data!C35/Data!C34-1</f>
        <v>7.8554595443836028E-4</v>
      </c>
      <c r="D36" s="23">
        <f t="shared" si="1"/>
        <v>-7.9953180460469349E-3</v>
      </c>
      <c r="E36" s="24">
        <f t="shared" si="0"/>
        <v>7.6222396758635763E-4</v>
      </c>
      <c r="F36" s="21" t="b" cm="1">
        <f t="array" ref="F36">A36=_xlfn.AGGREGATE(14,6,$A$3:$A$4781/((YEAR(A36)=YEAR($A$3:$A$4781))*(MONTH(A36)=MONTH($A$3:$A$4781))),1)</f>
        <v>0</v>
      </c>
      <c r="G36" s="1"/>
      <c r="H36" s="1"/>
      <c r="I36" s="1"/>
      <c r="J36" s="1"/>
      <c r="K36" s="1"/>
    </row>
    <row r="37" spans="1:11" x14ac:dyDescent="0.35">
      <c r="A37" s="69">
        <f>Data!A36</f>
        <v>37942</v>
      </c>
      <c r="B37" s="29">
        <f>Data!B36/Data!B35-1</f>
        <v>-6.3978673775406669E-3</v>
      </c>
      <c r="C37" s="30">
        <f>Data!C36/Data!C35-1</f>
        <v>4.2189952904236883E-3</v>
      </c>
      <c r="D37" s="23">
        <f t="shared" si="1"/>
        <v>-6.7779890441125486E-3</v>
      </c>
      <c r="E37" s="24">
        <f t="shared" si="0"/>
        <v>4.1956733035716856E-3</v>
      </c>
      <c r="F37" s="21" t="b" cm="1">
        <f t="array" ref="F37">A37=_xlfn.AGGREGATE(14,6,$A$3:$A$4781/((YEAR(A37)=YEAR($A$3:$A$4781))*(MONTH(A37)=MONTH($A$3:$A$4781))),1)</f>
        <v>0</v>
      </c>
      <c r="G37" s="1"/>
      <c r="H37" s="1"/>
      <c r="I37" s="1"/>
      <c r="J37" s="1"/>
      <c r="K37" s="1"/>
    </row>
    <row r="38" spans="1:11" x14ac:dyDescent="0.35">
      <c r="A38" s="69">
        <f>Data!A37</f>
        <v>37943</v>
      </c>
      <c r="B38" s="29">
        <f>Data!B37/Data!B36-1</f>
        <v>-9.0836790816668511E-3</v>
      </c>
      <c r="C38" s="30">
        <f>Data!C37/Data!C36-1</f>
        <v>-4.8851978505126681E-4</v>
      </c>
      <c r="D38" s="23">
        <f t="shared" si="1"/>
        <v>-9.4638007482387328E-3</v>
      </c>
      <c r="E38" s="24">
        <f t="shared" si="0"/>
        <v>-5.1184177190326946E-4</v>
      </c>
      <c r="F38" s="21" t="b" cm="1">
        <f t="array" ref="F38">A38=_xlfn.AGGREGATE(14,6,$A$3:$A$4781/((YEAR(A38)=YEAR($A$3:$A$4781))*(MONTH(A38)=MONTH($A$3:$A$4781))),1)</f>
        <v>0</v>
      </c>
      <c r="G38" s="1"/>
      <c r="H38" s="1"/>
      <c r="I38" s="1"/>
      <c r="J38" s="1"/>
      <c r="K38" s="1"/>
    </row>
    <row r="39" spans="1:11" x14ac:dyDescent="0.35">
      <c r="A39" s="69">
        <f>Data!A38</f>
        <v>37944</v>
      </c>
      <c r="B39" s="29">
        <f>Data!B38/Data!B37-1</f>
        <v>8.016245225547447E-3</v>
      </c>
      <c r="C39" s="30">
        <f>Data!C38/Data!C37-1</f>
        <v>-4.6920821114370126E-3</v>
      </c>
      <c r="D39" s="23">
        <f t="shared" si="1"/>
        <v>7.6361235589755654E-3</v>
      </c>
      <c r="E39" s="24">
        <f t="shared" si="0"/>
        <v>-4.7154040982890152E-3</v>
      </c>
      <c r="F39" s="21" t="b" cm="1">
        <f t="array" ref="F39">A39=_xlfn.AGGREGATE(14,6,$A$3:$A$4781/((YEAR(A39)=YEAR($A$3:$A$4781))*(MONTH(A39)=MONTH($A$3:$A$4781))),1)</f>
        <v>0</v>
      </c>
      <c r="G39" s="1"/>
      <c r="H39" s="1"/>
      <c r="I39" s="1"/>
      <c r="J39" s="1"/>
      <c r="K39" s="1"/>
    </row>
    <row r="40" spans="1:11" x14ac:dyDescent="0.35">
      <c r="A40" s="69">
        <f>Data!A39</f>
        <v>37945</v>
      </c>
      <c r="B40" s="29">
        <f>Data!B39/Data!B38-1</f>
        <v>-8.432139979279385E-3</v>
      </c>
      <c r="C40" s="30">
        <f>Data!C39/Data!C38-1</f>
        <v>3.4374386171676097E-3</v>
      </c>
      <c r="D40" s="23">
        <f t="shared" si="1"/>
        <v>-8.8122616458512666E-3</v>
      </c>
      <c r="E40" s="24">
        <f t="shared" si="0"/>
        <v>3.414116630315607E-3</v>
      </c>
      <c r="F40" s="21" t="b" cm="1">
        <f t="array" ref="F40">A40=_xlfn.AGGREGATE(14,6,$A$3:$A$4781/((YEAR(A40)=YEAR($A$3:$A$4781))*(MONTH(A40)=MONTH($A$3:$A$4781))),1)</f>
        <v>0</v>
      </c>
      <c r="G40" s="1"/>
      <c r="H40" s="1"/>
      <c r="I40" s="1"/>
      <c r="J40" s="1"/>
      <c r="K40" s="1"/>
    </row>
    <row r="41" spans="1:11" x14ac:dyDescent="0.35">
      <c r="A41" s="69">
        <f>Data!A40</f>
        <v>37946</v>
      </c>
      <c r="B41" s="29">
        <f>Data!B40/Data!B39-1</f>
        <v>1.5769361002271332E-3</v>
      </c>
      <c r="C41" s="30">
        <f>Data!C40/Data!C39-1</f>
        <v>1.0766369775863094E-3</v>
      </c>
      <c r="D41" s="23">
        <f t="shared" si="1"/>
        <v>1.1968144336552513E-3</v>
      </c>
      <c r="E41" s="24">
        <f t="shared" si="0"/>
        <v>1.0533149907343067E-3</v>
      </c>
      <c r="F41" s="21" t="b" cm="1">
        <f t="array" ref="F41">A41=_xlfn.AGGREGATE(14,6,$A$3:$A$4781/((YEAR(A41)=YEAR($A$3:$A$4781))*(MONTH(A41)=MONTH($A$3:$A$4781))),1)</f>
        <v>0</v>
      </c>
      <c r="G41" s="1"/>
      <c r="H41" s="1"/>
      <c r="I41" s="1"/>
      <c r="J41" s="1"/>
      <c r="K41" s="1"/>
    </row>
    <row r="42" spans="1:11" x14ac:dyDescent="0.35">
      <c r="A42" s="69">
        <f>Data!A41</f>
        <v>37949</v>
      </c>
      <c r="B42" s="29">
        <f>Data!B41/Data!B40-1</f>
        <v>1.6227494011281873E-2</v>
      </c>
      <c r="C42" s="30">
        <f>Data!C41/Data!C40-1</f>
        <v>-4.2041454829879754E-3</v>
      </c>
      <c r="D42" s="23">
        <f t="shared" si="1"/>
        <v>1.5847372344709992E-2</v>
      </c>
      <c r="E42" s="24">
        <f t="shared" si="0"/>
        <v>-4.2274674698399781E-3</v>
      </c>
      <c r="F42" s="21" t="b" cm="1">
        <f t="array" ref="F42">A42=_xlfn.AGGREGATE(14,6,$A$3:$A$4781/((YEAR(A42)=YEAR($A$3:$A$4781))*(MONTH(A42)=MONTH($A$3:$A$4781))),1)</f>
        <v>0</v>
      </c>
      <c r="G42" s="1"/>
      <c r="H42" s="1"/>
      <c r="I42" s="1"/>
      <c r="J42" s="1"/>
      <c r="K42" s="1"/>
    </row>
    <row r="43" spans="1:11" x14ac:dyDescent="0.35">
      <c r="A43" s="69">
        <f>Data!A42</f>
        <v>37950</v>
      </c>
      <c r="B43" s="29">
        <f>Data!B42/Data!B41-1</f>
        <v>1.7204014903811071E-3</v>
      </c>
      <c r="C43" s="30">
        <f>Data!C42/Data!C41-1</f>
        <v>3.9273441335296866E-3</v>
      </c>
      <c r="D43" s="23">
        <f t="shared" si="1"/>
        <v>1.3402798238092253E-3</v>
      </c>
      <c r="E43" s="24">
        <f t="shared" si="0"/>
        <v>3.9040221466776839E-3</v>
      </c>
      <c r="F43" s="21" t="b" cm="1">
        <f t="array" ref="F43">A43=_xlfn.AGGREGATE(14,6,$A$3:$A$4781/((YEAR(A43)=YEAR($A$3:$A$4781))*(MONTH(A43)=MONTH($A$3:$A$4781))),1)</f>
        <v>0</v>
      </c>
      <c r="G43" s="1"/>
      <c r="H43" s="1"/>
      <c r="I43" s="1"/>
      <c r="J43" s="1"/>
      <c r="K43" s="1"/>
    </row>
    <row r="44" spans="1:11" x14ac:dyDescent="0.35">
      <c r="A44" s="69">
        <f>Data!A43</f>
        <v>37951</v>
      </c>
      <c r="B44" s="29">
        <f>Data!B43/Data!B42-1</f>
        <v>4.3268272779890538E-3</v>
      </c>
      <c r="C44" s="30">
        <f>Data!C43/Data!C42-1</f>
        <v>-3.6185819070905234E-3</v>
      </c>
      <c r="D44" s="23">
        <f t="shared" si="1"/>
        <v>3.9467056114171721E-3</v>
      </c>
      <c r="E44" s="24">
        <f t="shared" si="0"/>
        <v>-3.6419038939425261E-3</v>
      </c>
      <c r="F44" s="21" t="b" cm="1">
        <f t="array" ref="F44">A44=_xlfn.AGGREGATE(14,6,$A$3:$A$4781/((YEAR(A44)=YEAR($A$3:$A$4781))*(MONTH(A44)=MONTH($A$3:$A$4781))),1)</f>
        <v>0</v>
      </c>
      <c r="G44" s="1"/>
      <c r="H44" s="1"/>
      <c r="I44" s="1"/>
      <c r="J44" s="1"/>
      <c r="K44" s="1"/>
    </row>
    <row r="45" spans="1:11" x14ac:dyDescent="0.35">
      <c r="A45" s="69">
        <f>Data!A44</f>
        <v>37952</v>
      </c>
      <c r="B45" s="29">
        <f>Data!B44/Data!B43-1</f>
        <v>0</v>
      </c>
      <c r="C45" s="30">
        <f>Data!C44/Data!C43-1</f>
        <v>0</v>
      </c>
      <c r="D45" s="23">
        <f t="shared" si="1"/>
        <v>-3.8012166657188192E-4</v>
      </c>
      <c r="E45" s="24">
        <f t="shared" si="0"/>
        <v>-2.3321986852002689E-5</v>
      </c>
      <c r="F45" s="21" t="b" cm="1">
        <f t="array" ref="F45">A45=_xlfn.AGGREGATE(14,6,$A$3:$A$4781/((YEAR(A45)=YEAR($A$3:$A$4781))*(MONTH(A45)=MONTH($A$3:$A$4781))),1)</f>
        <v>0</v>
      </c>
      <c r="G45" s="1"/>
      <c r="H45" s="1"/>
      <c r="I45" s="1"/>
      <c r="J45" s="1"/>
      <c r="K45" s="1"/>
    </row>
    <row r="46" spans="1:11" x14ac:dyDescent="0.35">
      <c r="A46" s="69">
        <f>Data!A45</f>
        <v>37953</v>
      </c>
      <c r="B46" s="29">
        <f>Data!B45/Data!B44-1</f>
        <v>-2.3619443525912942E-4</v>
      </c>
      <c r="C46" s="30">
        <f>Data!C45/Data!C44-1</f>
        <v>-1.5704750687082214E-3</v>
      </c>
      <c r="D46" s="23">
        <f t="shared" si="1"/>
        <v>-6.1631610183101129E-4</v>
      </c>
      <c r="E46" s="24">
        <f t="shared" si="0"/>
        <v>-1.5937970555602241E-3</v>
      </c>
      <c r="F46" s="21" t="b" cm="1">
        <f t="array" ref="F46">A46=_xlfn.AGGREGATE(14,6,$A$3:$A$4781/((YEAR(A46)=YEAR($A$3:$A$4781))*(MONTH(A46)=MONTH($A$3:$A$4781))),1)</f>
        <v>1</v>
      </c>
      <c r="G46" s="1"/>
      <c r="H46" s="1"/>
      <c r="I46" s="1"/>
      <c r="J46" s="1"/>
      <c r="K46" s="1"/>
    </row>
    <row r="47" spans="1:11" x14ac:dyDescent="0.35">
      <c r="A47" s="69">
        <f>Data!A46</f>
        <v>37956</v>
      </c>
      <c r="B47" s="29">
        <f>Data!B46/Data!B45-1</f>
        <v>1.1264411264411134E-2</v>
      </c>
      <c r="C47" s="30">
        <f>Data!C46/Data!C45-1</f>
        <v>-5.4069996067636072E-3</v>
      </c>
      <c r="D47" s="23">
        <f t="shared" si="1"/>
        <v>1.0884289597839252E-2</v>
      </c>
      <c r="E47" s="24">
        <f t="shared" si="0"/>
        <v>-5.4303215936156099E-3</v>
      </c>
      <c r="F47" s="21" t="b" cm="1">
        <f t="array" ref="F47">A47=_xlfn.AGGREGATE(14,6,$A$3:$A$4781/((YEAR(A47)=YEAR($A$3:$A$4781))*(MONTH(A47)=MONTH($A$3:$A$4781))),1)</f>
        <v>0</v>
      </c>
      <c r="G47" s="1"/>
      <c r="H47" s="1"/>
      <c r="I47" s="1"/>
      <c r="J47" s="1"/>
      <c r="K47" s="1"/>
    </row>
    <row r="48" spans="1:11" x14ac:dyDescent="0.35">
      <c r="A48" s="69">
        <f>Data!A47</f>
        <v>37957</v>
      </c>
      <c r="B48" s="29">
        <f>Data!B47/Data!B46-1</f>
        <v>-3.2706612342541241E-3</v>
      </c>
      <c r="C48" s="30">
        <f>Data!C47/Data!C46-1</f>
        <v>-2.9653059207279675E-4</v>
      </c>
      <c r="D48" s="23">
        <f t="shared" si="1"/>
        <v>-3.6507829008260062E-3</v>
      </c>
      <c r="E48" s="24">
        <f t="shared" si="0"/>
        <v>-3.1985257892479946E-4</v>
      </c>
      <c r="F48" s="21" t="b" cm="1">
        <f t="array" ref="F48">A48=_xlfn.AGGREGATE(14,6,$A$3:$A$4781/((YEAR(A48)=YEAR($A$3:$A$4781))*(MONTH(A48)=MONTH($A$3:$A$4781))),1)</f>
        <v>0</v>
      </c>
      <c r="G48" s="1"/>
      <c r="H48" s="1"/>
      <c r="I48" s="1"/>
      <c r="J48" s="1"/>
      <c r="K48" s="1"/>
    </row>
    <row r="49" spans="1:11" x14ac:dyDescent="0.35">
      <c r="A49" s="69">
        <f>Data!A48</f>
        <v>37958</v>
      </c>
      <c r="B49" s="29">
        <f>Data!B48/Data!B47-1</f>
        <v>-1.7719525229227262E-3</v>
      </c>
      <c r="C49" s="30">
        <f>Data!C48/Data!C47-1</f>
        <v>9.8872849515507788E-4</v>
      </c>
      <c r="D49" s="23">
        <f t="shared" si="1"/>
        <v>-2.1520741894946083E-3</v>
      </c>
      <c r="E49" s="24">
        <f t="shared" si="0"/>
        <v>9.6540650830307523E-4</v>
      </c>
      <c r="F49" s="21" t="b" cm="1">
        <f t="array" ref="F49">A49=_xlfn.AGGREGATE(14,6,$A$3:$A$4781/((YEAR(A49)=YEAR($A$3:$A$4781))*(MONTH(A49)=MONTH($A$3:$A$4781))),1)</f>
        <v>0</v>
      </c>
      <c r="G49" s="1"/>
      <c r="H49" s="1"/>
      <c r="I49" s="1"/>
      <c r="J49" s="1"/>
      <c r="K49" s="1"/>
    </row>
    <row r="50" spans="1:11" x14ac:dyDescent="0.35">
      <c r="A50" s="69">
        <f>Data!A49</f>
        <v>37959</v>
      </c>
      <c r="B50" s="29">
        <f>Data!B49/Data!B48-1</f>
        <v>4.6866341701652381E-3</v>
      </c>
      <c r="C50" s="30">
        <f>Data!C49/Data!C48-1</f>
        <v>1.4816278150928675E-3</v>
      </c>
      <c r="D50" s="23">
        <f t="shared" si="1"/>
        <v>4.3065125035933564E-3</v>
      </c>
      <c r="E50" s="24">
        <f t="shared" si="0"/>
        <v>1.4583058282408648E-3</v>
      </c>
      <c r="F50" s="21" t="b" cm="1">
        <f t="array" ref="F50">A50=_xlfn.AGGREGATE(14,6,$A$3:$A$4781/((YEAR(A50)=YEAR($A$3:$A$4781))*(MONTH(A50)=MONTH($A$3:$A$4781))),1)</f>
        <v>0</v>
      </c>
      <c r="G50" s="1"/>
      <c r="H50" s="1"/>
      <c r="I50" s="1"/>
      <c r="J50" s="1"/>
      <c r="K50" s="1"/>
    </row>
    <row r="51" spans="1:11" x14ac:dyDescent="0.35">
      <c r="A51" s="69">
        <f>Data!A50</f>
        <v>37960</v>
      </c>
      <c r="B51" s="29">
        <f>Data!B50/Data!B49-1</f>
        <v>-7.6842538234304092E-3</v>
      </c>
      <c r="C51" s="30">
        <f>Data!C50/Data!C49-1</f>
        <v>5.0300818621167309E-3</v>
      </c>
      <c r="D51" s="23">
        <f t="shared" si="1"/>
        <v>-8.0643754900022908E-3</v>
      </c>
      <c r="E51" s="24">
        <f t="shared" si="0"/>
        <v>5.0067598752647283E-3</v>
      </c>
      <c r="F51" s="21" t="b" cm="1">
        <f t="array" ref="F51">A51=_xlfn.AGGREGATE(14,6,$A$3:$A$4781/((YEAR(A51)=YEAR($A$3:$A$4781))*(MONTH(A51)=MONTH($A$3:$A$4781))),1)</f>
        <v>0</v>
      </c>
      <c r="G51" s="1"/>
      <c r="H51" s="1"/>
      <c r="I51" s="1"/>
      <c r="J51" s="1"/>
      <c r="K51" s="1"/>
    </row>
    <row r="52" spans="1:11" x14ac:dyDescent="0.35">
      <c r="A52" s="69">
        <f>Data!A51</f>
        <v>37963</v>
      </c>
      <c r="B52" s="29">
        <f>Data!B51/Data!B50-1</f>
        <v>7.3480923221855843E-3</v>
      </c>
      <c r="C52" s="30">
        <f>Data!C51/Data!C50-1</f>
        <v>0</v>
      </c>
      <c r="D52" s="23">
        <f t="shared" si="1"/>
        <v>6.9679706556137026E-3</v>
      </c>
      <c r="E52" s="24">
        <f t="shared" si="0"/>
        <v>-2.3321986852002689E-5</v>
      </c>
      <c r="F52" s="21" t="b" cm="1">
        <f t="array" ref="F52">A52=_xlfn.AGGREGATE(14,6,$A$3:$A$4781/((YEAR(A52)=YEAR($A$3:$A$4781))*(MONTH(A52)=MONTH($A$3:$A$4781))),1)</f>
        <v>0</v>
      </c>
      <c r="G52" s="1"/>
      <c r="H52" s="1"/>
      <c r="I52" s="1"/>
      <c r="J52" s="1"/>
      <c r="K52" s="1"/>
    </row>
    <row r="53" spans="1:11" x14ac:dyDescent="0.35">
      <c r="A53" s="69">
        <f>Data!A52</f>
        <v>37964</v>
      </c>
      <c r="B53" s="29">
        <f>Data!B52/Data!B51-1</f>
        <v>-8.528944169082453E-3</v>
      </c>
      <c r="C53" s="30">
        <f>Data!C52/Data!C51-1</f>
        <v>-5.593719332679159E-3</v>
      </c>
      <c r="D53" s="23">
        <f t="shared" si="1"/>
        <v>-8.9090658356543347E-3</v>
      </c>
      <c r="E53" s="24">
        <f t="shared" si="0"/>
        <v>-5.6170413195311616E-3</v>
      </c>
      <c r="F53" s="21" t="b" cm="1">
        <f t="array" ref="F53">A53=_xlfn.AGGREGATE(14,6,$A$3:$A$4781/((YEAR(A53)=YEAR($A$3:$A$4781))*(MONTH(A53)=MONTH($A$3:$A$4781))),1)</f>
        <v>0</v>
      </c>
      <c r="G53" s="1"/>
      <c r="H53" s="1"/>
      <c r="I53" s="1"/>
      <c r="J53" s="1"/>
      <c r="K53" s="1"/>
    </row>
    <row r="54" spans="1:11" x14ac:dyDescent="0.35">
      <c r="A54" s="69">
        <f>Data!A53</f>
        <v>37965</v>
      </c>
      <c r="B54" s="29">
        <f>Data!B53/Data!B52-1</f>
        <v>-1.0658567413082132E-3</v>
      </c>
      <c r="C54" s="30">
        <f>Data!C53/Data!C52-1</f>
        <v>3.9474982729694741E-3</v>
      </c>
      <c r="D54" s="23">
        <f t="shared" si="1"/>
        <v>-1.445978407880095E-3</v>
      </c>
      <c r="E54" s="24">
        <f t="shared" si="0"/>
        <v>3.9241762861174714E-3</v>
      </c>
      <c r="F54" s="21" t="b" cm="1">
        <f t="array" ref="F54">A54=_xlfn.AGGREGATE(14,6,$A$3:$A$4781/((YEAR(A54)=YEAR($A$3:$A$4781))*(MONTH(A54)=MONTH($A$3:$A$4781))),1)</f>
        <v>0</v>
      </c>
      <c r="G54" s="1"/>
      <c r="H54" s="1"/>
      <c r="I54" s="1"/>
      <c r="J54" s="1"/>
      <c r="K54" s="1"/>
    </row>
    <row r="55" spans="1:11" x14ac:dyDescent="0.35">
      <c r="A55" s="69">
        <f>Data!A54</f>
        <v>37966</v>
      </c>
      <c r="B55" s="29">
        <f>Data!B54/Data!B53-1</f>
        <v>1.148198857466598E-2</v>
      </c>
      <c r="C55" s="30">
        <f>Data!C54/Data!C53-1</f>
        <v>3.5387791212031505E-3</v>
      </c>
      <c r="D55" s="23">
        <f t="shared" si="1"/>
        <v>1.1101866908094098E-2</v>
      </c>
      <c r="E55" s="24">
        <f t="shared" si="0"/>
        <v>3.5154571343511479E-3</v>
      </c>
      <c r="F55" s="21" t="b" cm="1">
        <f t="array" ref="F55">A55=_xlfn.AGGREGATE(14,6,$A$3:$A$4781/((YEAR(A55)=YEAR($A$3:$A$4781))*(MONTH(A55)=MONTH($A$3:$A$4781))),1)</f>
        <v>0</v>
      </c>
      <c r="G55" s="1"/>
      <c r="H55" s="1"/>
      <c r="I55" s="1"/>
      <c r="J55" s="1"/>
      <c r="K55" s="1"/>
    </row>
    <row r="56" spans="1:11" x14ac:dyDescent="0.35">
      <c r="A56" s="69">
        <f>Data!A55</f>
        <v>37967</v>
      </c>
      <c r="B56" s="29">
        <f>Data!B55/Data!B54-1</f>
        <v>2.7352246524958712E-3</v>
      </c>
      <c r="C56" s="30">
        <f>Data!C55/Data!C54-1</f>
        <v>5.8771672054080959E-4</v>
      </c>
      <c r="D56" s="23">
        <f t="shared" si="1"/>
        <v>2.3551029859239891E-3</v>
      </c>
      <c r="E56" s="24">
        <f t="shared" si="0"/>
        <v>5.6439473368880694E-4</v>
      </c>
      <c r="F56" s="21" t="b" cm="1">
        <f t="array" ref="F56">A56=_xlfn.AGGREGATE(14,6,$A$3:$A$4781/((YEAR(A56)=YEAR($A$3:$A$4781))*(MONTH(A56)=MONTH($A$3:$A$4781))),1)</f>
        <v>0</v>
      </c>
      <c r="G56" s="1"/>
      <c r="H56" s="1"/>
      <c r="I56" s="1"/>
      <c r="J56" s="1"/>
      <c r="K56" s="1"/>
    </row>
    <row r="57" spans="1:11" x14ac:dyDescent="0.35">
      <c r="A57" s="69">
        <f>Data!A56</f>
        <v>37970</v>
      </c>
      <c r="B57" s="29">
        <f>Data!B56/Data!B55-1</f>
        <v>-5.6789617740705678E-3</v>
      </c>
      <c r="C57" s="30">
        <f>Data!C56/Data!C55-1</f>
        <v>-5.8737151248167141E-4</v>
      </c>
      <c r="D57" s="23">
        <f t="shared" si="1"/>
        <v>-6.0590834406424494E-3</v>
      </c>
      <c r="E57" s="24">
        <f t="shared" si="0"/>
        <v>-6.1069349933367406E-4</v>
      </c>
      <c r="F57" s="21" t="b" cm="1">
        <f t="array" ref="F57">A57=_xlfn.AGGREGATE(14,6,$A$3:$A$4781/((YEAR(A57)=YEAR($A$3:$A$4781))*(MONTH(A57)=MONTH($A$3:$A$4781))),1)</f>
        <v>0</v>
      </c>
      <c r="G57" s="1"/>
      <c r="H57" s="1"/>
      <c r="I57" s="1"/>
      <c r="J57" s="1"/>
      <c r="K57" s="1"/>
    </row>
    <row r="58" spans="1:11" x14ac:dyDescent="0.35">
      <c r="A58" s="69">
        <f>Data!A57</f>
        <v>37971</v>
      </c>
      <c r="B58" s="29">
        <f>Data!B57/Data!B56-1</f>
        <v>6.6383281525037585E-3</v>
      </c>
      <c r="C58" s="30">
        <f>Data!C57/Data!C56-1</f>
        <v>5.8771672054080959E-4</v>
      </c>
      <c r="D58" s="23">
        <f t="shared" si="1"/>
        <v>6.2582064859318769E-3</v>
      </c>
      <c r="E58" s="24">
        <f t="shared" si="0"/>
        <v>5.6439473368880694E-4</v>
      </c>
      <c r="F58" s="21" t="b" cm="1">
        <f t="array" ref="F58">A58=_xlfn.AGGREGATE(14,6,$A$3:$A$4781/((YEAR(A58)=YEAR($A$3:$A$4781))*(MONTH(A58)=MONTH($A$3:$A$4781))),1)</f>
        <v>0</v>
      </c>
      <c r="G58" s="1"/>
      <c r="H58" s="1"/>
      <c r="I58" s="1"/>
      <c r="J58" s="1"/>
      <c r="K58" s="1"/>
    </row>
    <row r="59" spans="1:11" x14ac:dyDescent="0.35">
      <c r="A59" s="69">
        <f>Data!A58</f>
        <v>37972</v>
      </c>
      <c r="B59" s="29">
        <f>Data!B58/Data!B57-1</f>
        <v>1.2556621059778283E-3</v>
      </c>
      <c r="C59" s="30">
        <f>Data!C58/Data!C57-1</f>
        <v>2.4473813020069457E-3</v>
      </c>
      <c r="D59" s="23">
        <f t="shared" si="1"/>
        <v>8.7554043940594648E-4</v>
      </c>
      <c r="E59" s="24">
        <f t="shared" si="0"/>
        <v>2.4240593151549431E-3</v>
      </c>
      <c r="F59" s="21" t="b" cm="1">
        <f t="array" ref="F59">A59=_xlfn.AGGREGATE(14,6,$A$3:$A$4781/((YEAR(A59)=YEAR($A$3:$A$4781))*(MONTH(A59)=MONTH($A$3:$A$4781))),1)</f>
        <v>0</v>
      </c>
      <c r="G59" s="1"/>
      <c r="H59" s="1"/>
      <c r="I59" s="1"/>
      <c r="J59" s="1"/>
      <c r="K59" s="1"/>
    </row>
    <row r="60" spans="1:11" x14ac:dyDescent="0.35">
      <c r="A60" s="69">
        <f>Data!A59</f>
        <v>37973</v>
      </c>
      <c r="B60" s="29">
        <f>Data!B59/Data!B58-1</f>
        <v>1.1797711058264104E-2</v>
      </c>
      <c r="C60" s="30">
        <f>Data!C59/Data!C58-1</f>
        <v>1.46484375E-3</v>
      </c>
      <c r="D60" s="23">
        <f t="shared" si="1"/>
        <v>1.1417589391692223E-2</v>
      </c>
      <c r="E60" s="24">
        <f t="shared" si="0"/>
        <v>1.4415217631479973E-3</v>
      </c>
      <c r="F60" s="21" t="b" cm="1">
        <f t="array" ref="F60">A60=_xlfn.AGGREGATE(14,6,$A$3:$A$4781/((YEAR(A60)=YEAR($A$3:$A$4781))*(MONTH(A60)=MONTH($A$3:$A$4781))),1)</f>
        <v>0</v>
      </c>
      <c r="G60" s="1"/>
      <c r="H60" s="1"/>
      <c r="I60" s="1"/>
      <c r="J60" s="1"/>
      <c r="K60" s="1"/>
    </row>
    <row r="61" spans="1:11" x14ac:dyDescent="0.35">
      <c r="A61" s="69">
        <f>Data!A60</f>
        <v>37974</v>
      </c>
      <c r="B61" s="29">
        <f>Data!B60/Data!B59-1</f>
        <v>-4.6824216382967965E-4</v>
      </c>
      <c r="C61" s="30">
        <f>Data!C60/Data!C59-1</f>
        <v>4.8756704046803989E-4</v>
      </c>
      <c r="D61" s="23">
        <f t="shared" si="1"/>
        <v>-8.4836383040156151E-4</v>
      </c>
      <c r="E61" s="24">
        <f t="shared" si="0"/>
        <v>4.6424505361603719E-4</v>
      </c>
      <c r="F61" s="21" t="b" cm="1">
        <f t="array" ref="F61">A61=_xlfn.AGGREGATE(14,6,$A$3:$A$4781/((YEAR(A61)=YEAR($A$3:$A$4781))*(MONTH(A61)=MONTH($A$3:$A$4781))),1)</f>
        <v>0</v>
      </c>
      <c r="G61" s="1"/>
      <c r="H61" s="1"/>
      <c r="I61" s="1"/>
      <c r="J61" s="1"/>
      <c r="K61" s="1"/>
    </row>
    <row r="62" spans="1:11" x14ac:dyDescent="0.35">
      <c r="A62" s="69">
        <f>Data!A61</f>
        <v>37977</v>
      </c>
      <c r="B62" s="29">
        <f>Data!B61/Data!B60-1</f>
        <v>3.9222170170942761E-3</v>
      </c>
      <c r="C62" s="30">
        <f>Data!C61/Data!C60-1</f>
        <v>-4.873294346978696E-4</v>
      </c>
      <c r="D62" s="23">
        <f t="shared" si="1"/>
        <v>3.542095350522394E-3</v>
      </c>
      <c r="E62" s="24">
        <f t="shared" si="0"/>
        <v>-5.1065142154987225E-4</v>
      </c>
      <c r="F62" s="21" t="b" cm="1">
        <f t="array" ref="F62">A62=_xlfn.AGGREGATE(14,6,$A$3:$A$4781/((YEAR(A62)=YEAR($A$3:$A$4781))*(MONTH(A62)=MONTH($A$3:$A$4781))),1)</f>
        <v>0</v>
      </c>
      <c r="G62" s="1"/>
      <c r="H62" s="1"/>
      <c r="I62" s="1"/>
      <c r="J62" s="1"/>
      <c r="K62" s="1"/>
    </row>
    <row r="63" spans="1:11" x14ac:dyDescent="0.35">
      <c r="A63" s="69">
        <f>Data!A62</f>
        <v>37978</v>
      </c>
      <c r="B63" s="29">
        <f>Data!B62/Data!B61-1</f>
        <v>2.8180869947114218E-3</v>
      </c>
      <c r="C63" s="30">
        <f>Data!C62/Data!C61-1</f>
        <v>-3.9005363237444302E-3</v>
      </c>
      <c r="D63" s="23">
        <f t="shared" si="1"/>
        <v>2.4379653281395397E-3</v>
      </c>
      <c r="E63" s="24">
        <f t="shared" si="0"/>
        <v>-3.9238583105964328E-3</v>
      </c>
      <c r="F63" s="21" t="b" cm="1">
        <f t="array" ref="F63">A63=_xlfn.AGGREGATE(14,6,$A$3:$A$4781/((YEAR(A63)=YEAR($A$3:$A$4781))*(MONTH(A63)=MONTH($A$3:$A$4781))),1)</f>
        <v>0</v>
      </c>
      <c r="G63" s="1"/>
      <c r="H63" s="1"/>
      <c r="I63" s="1"/>
      <c r="J63" s="1"/>
      <c r="K63" s="1"/>
    </row>
    <row r="64" spans="1:11" x14ac:dyDescent="0.35">
      <c r="A64" s="69">
        <f>Data!A63</f>
        <v>37979</v>
      </c>
      <c r="B64" s="29">
        <f>Data!B63/Data!B62-1</f>
        <v>-1.8065363770733978E-3</v>
      </c>
      <c r="C64" s="30">
        <f>Data!C63/Data!C62-1</f>
        <v>7.8316201664208052E-4</v>
      </c>
      <c r="D64" s="23">
        <f t="shared" si="1"/>
        <v>-2.1866580436452798E-3</v>
      </c>
      <c r="E64" s="24">
        <f t="shared" si="0"/>
        <v>7.5984002979007786E-4</v>
      </c>
      <c r="F64" s="21" t="b" cm="1">
        <f t="array" ref="F64">A64=_xlfn.AGGREGATE(14,6,$A$3:$A$4781/((YEAR(A64)=YEAR($A$3:$A$4781))*(MONTH(A64)=MONTH($A$3:$A$4781))),1)</f>
        <v>0</v>
      </c>
      <c r="G64" s="1"/>
      <c r="H64" s="1"/>
      <c r="I64" s="1"/>
      <c r="J64" s="1"/>
      <c r="K64" s="1"/>
    </row>
    <row r="65" spans="1:11" x14ac:dyDescent="0.35">
      <c r="A65" s="69">
        <f>Data!A64</f>
        <v>37980</v>
      </c>
      <c r="B65" s="29">
        <f>Data!B64/Data!B63-1</f>
        <v>0</v>
      </c>
      <c r="C65" s="30">
        <f>Data!C64/Data!C63-1</f>
        <v>0</v>
      </c>
      <c r="D65" s="23">
        <f t="shared" si="1"/>
        <v>-3.8012166657188192E-4</v>
      </c>
      <c r="E65" s="24">
        <f t="shared" si="0"/>
        <v>-2.3321986852002689E-5</v>
      </c>
      <c r="F65" s="21" t="b" cm="1">
        <f t="array" ref="F65">A65=_xlfn.AGGREGATE(14,6,$A$3:$A$4781/((YEAR(A65)=YEAR($A$3:$A$4781))*(MONTH(A65)=MONTH($A$3:$A$4781))),1)</f>
        <v>0</v>
      </c>
      <c r="G65" s="1"/>
      <c r="H65" s="1"/>
      <c r="I65" s="1"/>
      <c r="J65" s="1"/>
      <c r="K65" s="1"/>
    </row>
    <row r="66" spans="1:11" x14ac:dyDescent="0.35">
      <c r="A66" s="69">
        <f>Data!A65</f>
        <v>37981</v>
      </c>
      <c r="B66" s="29">
        <f>Data!B65/Data!B64-1</f>
        <v>1.6909802201017232E-3</v>
      </c>
      <c r="C66" s="30">
        <f>Data!C65/Data!C64-1</f>
        <v>4.9887508559129934E-3</v>
      </c>
      <c r="D66" s="23">
        <f t="shared" si="1"/>
        <v>1.3108585535298414E-3</v>
      </c>
      <c r="E66" s="24">
        <f t="shared" si="0"/>
        <v>4.9654288690609907E-3</v>
      </c>
      <c r="F66" s="21" t="b" cm="1">
        <f t="array" ref="F66">A66=_xlfn.AGGREGATE(14,6,$A$3:$A$4781/((YEAR(A66)=YEAR($A$3:$A$4781))*(MONTH(A66)=MONTH($A$3:$A$4781))),1)</f>
        <v>0</v>
      </c>
      <c r="G66" s="1"/>
      <c r="H66" s="1"/>
      <c r="I66" s="1"/>
      <c r="J66" s="1"/>
      <c r="K66" s="1"/>
    </row>
    <row r="67" spans="1:11" x14ac:dyDescent="0.35">
      <c r="A67" s="69">
        <f>Data!A66</f>
        <v>37984</v>
      </c>
      <c r="B67" s="29">
        <f>Data!B66/Data!B65-1</f>
        <v>1.2400879650329877E-2</v>
      </c>
      <c r="C67" s="30">
        <f>Data!C66/Data!C65-1</f>
        <v>-2.4333268444617362E-3</v>
      </c>
      <c r="D67" s="23">
        <f t="shared" si="1"/>
        <v>1.2020757983757995E-2</v>
      </c>
      <c r="E67" s="24">
        <f t="shared" si="0"/>
        <v>-2.4566488313137388E-3</v>
      </c>
      <c r="F67" s="21" t="b" cm="1">
        <f t="array" ref="F67">A67=_xlfn.AGGREGATE(14,6,$A$3:$A$4781/((YEAR(A67)=YEAR($A$3:$A$4781))*(MONTH(A67)=MONTH($A$3:$A$4781))),1)</f>
        <v>0</v>
      </c>
      <c r="G67" s="1"/>
      <c r="H67" s="1"/>
      <c r="I67" s="1"/>
      <c r="J67" s="1"/>
      <c r="K67" s="1"/>
    </row>
    <row r="68" spans="1:11" x14ac:dyDescent="0.35">
      <c r="A68" s="69">
        <f>Data!A67</f>
        <v>37985</v>
      </c>
      <c r="B68" s="29">
        <f>Data!B67/Data!B66-1</f>
        <v>1.4421170277967299E-4</v>
      </c>
      <c r="C68" s="30">
        <f>Data!C67/Data!C66-1</f>
        <v>-1.8538393989657731E-3</v>
      </c>
      <c r="D68" s="23">
        <f t="shared" ref="D68:D131" si="2">B68-I$10</f>
        <v>-2.3590996379220893E-4</v>
      </c>
      <c r="E68" s="24">
        <f t="shared" ref="E68:E131" si="3">C68-J$10</f>
        <v>-1.8771613858177758E-3</v>
      </c>
      <c r="F68" s="21" t="b" cm="1">
        <f t="array" ref="F68">A68=_xlfn.AGGREGATE(14,6,$A$3:$A$4781/((YEAR(A68)=YEAR($A$3:$A$4781))*(MONTH(A68)=MONTH($A$3:$A$4781))),1)</f>
        <v>0</v>
      </c>
      <c r="G68" s="1"/>
      <c r="H68" s="1"/>
      <c r="I68" s="1"/>
      <c r="J68" s="1"/>
      <c r="K68" s="1"/>
    </row>
    <row r="69" spans="1:11" x14ac:dyDescent="0.35">
      <c r="A69" s="69">
        <f>Data!A68</f>
        <v>37986</v>
      </c>
      <c r="B69" s="29">
        <f>Data!B68/Data!B67-1</f>
        <v>2.0547204498755356E-3</v>
      </c>
      <c r="C69" s="30">
        <f>Data!C68/Data!C67-1</f>
        <v>-1.4662756598239346E-3</v>
      </c>
      <c r="D69" s="23">
        <f t="shared" si="2"/>
        <v>1.6745987833036537E-3</v>
      </c>
      <c r="E69" s="24">
        <f t="shared" si="3"/>
        <v>-1.4895976466759372E-3</v>
      </c>
      <c r="F69" s="21" t="b" cm="1">
        <f t="array" ref="F69">A69=_xlfn.AGGREGATE(14,6,$A$3:$A$4781/((YEAR(A69)=YEAR($A$3:$A$4781))*(MONTH(A69)=MONTH($A$3:$A$4781))),1)</f>
        <v>1</v>
      </c>
      <c r="G69" s="1"/>
      <c r="H69" s="1"/>
      <c r="I69" s="1"/>
      <c r="J69" s="1"/>
      <c r="K69" s="1"/>
    </row>
    <row r="70" spans="1:11" x14ac:dyDescent="0.35">
      <c r="A70" s="69">
        <f>Data!A69</f>
        <v>37987</v>
      </c>
      <c r="B70" s="29">
        <f>Data!B69/Data!B68-1</f>
        <v>0</v>
      </c>
      <c r="C70" s="30">
        <f>Data!C69/Data!C68-1</f>
        <v>0</v>
      </c>
      <c r="D70" s="23">
        <f t="shared" si="2"/>
        <v>-3.8012166657188192E-4</v>
      </c>
      <c r="E70" s="24">
        <f t="shared" si="3"/>
        <v>-2.3321986852002689E-5</v>
      </c>
      <c r="F70" s="21" t="b" cm="1">
        <f t="array" ref="F70">A70=_xlfn.AGGREGATE(14,6,$A$3:$A$4781/((YEAR(A70)=YEAR($A$3:$A$4781))*(MONTH(A70)=MONTH($A$3:$A$4781))),1)</f>
        <v>0</v>
      </c>
      <c r="G70" s="1"/>
      <c r="H70" s="1"/>
      <c r="I70" s="1"/>
      <c r="J70" s="1"/>
      <c r="K70" s="1"/>
    </row>
    <row r="71" spans="1:11" x14ac:dyDescent="0.35">
      <c r="A71" s="69">
        <f>Data!A70</f>
        <v>37988</v>
      </c>
      <c r="B71" s="29">
        <f>Data!B70/Data!B69-1</f>
        <v>-3.0937477516368439E-3</v>
      </c>
      <c r="C71" s="30">
        <f>Data!C70/Data!C69-1</f>
        <v>-5.6779246206559719E-3</v>
      </c>
      <c r="D71" s="23">
        <f t="shared" si="2"/>
        <v>-3.473869418208726E-3</v>
      </c>
      <c r="E71" s="24">
        <f t="shared" si="3"/>
        <v>-5.7012466075079746E-3</v>
      </c>
      <c r="F71" s="21" t="b" cm="1">
        <f t="array" ref="F71">A71=_xlfn.AGGREGATE(14,6,$A$3:$A$4781/((YEAR(A71)=YEAR($A$3:$A$4781))*(MONTH(A71)=MONTH($A$3:$A$4781))),1)</f>
        <v>0</v>
      </c>
      <c r="G71" s="1"/>
      <c r="H71" s="1"/>
      <c r="I71" s="1"/>
      <c r="J71" s="1"/>
      <c r="K71" s="1"/>
    </row>
    <row r="72" spans="1:11" x14ac:dyDescent="0.35">
      <c r="A72" s="69">
        <f>Data!A71</f>
        <v>37991</v>
      </c>
      <c r="B72" s="29">
        <f>Data!B71/Data!B70-1</f>
        <v>1.2395352193995457E-2</v>
      </c>
      <c r="C72" s="30">
        <f>Data!C71/Data!C70-1</f>
        <v>1.1814512159102897E-3</v>
      </c>
      <c r="D72" s="23">
        <f t="shared" si="2"/>
        <v>1.2015230527423575E-2</v>
      </c>
      <c r="E72" s="24">
        <f t="shared" si="3"/>
        <v>1.158129229058287E-3</v>
      </c>
      <c r="F72" s="21" t="b" cm="1">
        <f t="array" ref="F72">A72=_xlfn.AGGREGATE(14,6,$A$3:$A$4781/((YEAR(A72)=YEAR($A$3:$A$4781))*(MONTH(A72)=MONTH($A$3:$A$4781))),1)</f>
        <v>0</v>
      </c>
      <c r="G72" s="1"/>
      <c r="H72" s="1"/>
      <c r="I72" s="1"/>
      <c r="J72" s="1"/>
      <c r="K72" s="1"/>
    </row>
    <row r="73" spans="1:11" x14ac:dyDescent="0.35">
      <c r="A73" s="69">
        <f>Data!A72</f>
        <v>37992</v>
      </c>
      <c r="B73" s="29">
        <f>Data!B72/Data!B71-1</f>
        <v>1.2920817664985318E-3</v>
      </c>
      <c r="C73" s="30">
        <f>Data!C72/Data!C71-1</f>
        <v>4.523551971678641E-3</v>
      </c>
      <c r="D73" s="23">
        <f t="shared" si="2"/>
        <v>9.1196009992664992E-4</v>
      </c>
      <c r="E73" s="24">
        <f t="shared" si="3"/>
        <v>4.5002299848266383E-3</v>
      </c>
      <c r="F73" s="21" t="b" cm="1">
        <f t="array" ref="F73">A73=_xlfn.AGGREGATE(14,6,$A$3:$A$4781/((YEAR(A73)=YEAR($A$3:$A$4781))*(MONTH(A73)=MONTH($A$3:$A$4781))),1)</f>
        <v>0</v>
      </c>
      <c r="G73" s="1"/>
      <c r="H73" s="1"/>
      <c r="I73" s="1"/>
      <c r="J73" s="1"/>
      <c r="K73" s="1"/>
    </row>
    <row r="74" spans="1:11" x14ac:dyDescent="0.35">
      <c r="A74" s="69">
        <f>Data!A73</f>
        <v>37993</v>
      </c>
      <c r="B74" s="29">
        <f>Data!B73/Data!B72-1</f>
        <v>2.3672430517855947E-3</v>
      </c>
      <c r="C74" s="30">
        <f>Data!C73/Data!C72-1</f>
        <v>2.2515907978462035E-3</v>
      </c>
      <c r="D74" s="23">
        <f t="shared" si="2"/>
        <v>1.9871213852137126E-3</v>
      </c>
      <c r="E74" s="24">
        <f t="shared" si="3"/>
        <v>2.2282688109942009E-3</v>
      </c>
      <c r="F74" s="21" t="b" cm="1">
        <f t="array" ref="F74">A74=_xlfn.AGGREGATE(14,6,$A$3:$A$4781/((YEAR(A74)=YEAR($A$3:$A$4781))*(MONTH(A74)=MONTH($A$3:$A$4781))),1)</f>
        <v>0</v>
      </c>
      <c r="G74" s="1"/>
      <c r="H74" s="1"/>
      <c r="I74" s="1"/>
      <c r="J74" s="1"/>
      <c r="K74" s="1"/>
    </row>
    <row r="75" spans="1:11" x14ac:dyDescent="0.35">
      <c r="A75" s="69">
        <f>Data!A74</f>
        <v>37994</v>
      </c>
      <c r="B75" s="29">
        <f>Data!B74/Data!B73-1</f>
        <v>4.9630214945888262E-3</v>
      </c>
      <c r="C75" s="30">
        <f>Data!C74/Data!C73-1</f>
        <v>-2.9302598163705174E-4</v>
      </c>
      <c r="D75" s="23">
        <f t="shared" si="2"/>
        <v>4.5828998280169446E-3</v>
      </c>
      <c r="E75" s="24">
        <f t="shared" si="3"/>
        <v>-3.1634796848905444E-4</v>
      </c>
      <c r="F75" s="21" t="b" cm="1">
        <f t="array" ref="F75">A75=_xlfn.AGGREGATE(14,6,$A$3:$A$4781/((YEAR(A75)=YEAR($A$3:$A$4781))*(MONTH(A75)=MONTH($A$3:$A$4781))),1)</f>
        <v>0</v>
      </c>
      <c r="G75" s="1"/>
      <c r="H75" s="1"/>
      <c r="I75" s="1"/>
      <c r="J75" s="1"/>
      <c r="K75" s="1"/>
    </row>
    <row r="76" spans="1:11" x14ac:dyDescent="0.35">
      <c r="A76" s="69">
        <f>Data!A75</f>
        <v>37995</v>
      </c>
      <c r="B76" s="29">
        <f>Data!B75/Data!B74-1</f>
        <v>-8.8875538907344787E-3</v>
      </c>
      <c r="C76" s="30">
        <f>Data!C75/Data!C74-1</f>
        <v>8.3048363458722019E-3</v>
      </c>
      <c r="D76" s="23">
        <f t="shared" si="2"/>
        <v>-9.2676755573063603E-3</v>
      </c>
      <c r="E76" s="24">
        <f t="shared" si="3"/>
        <v>8.2815143590201992E-3</v>
      </c>
      <c r="F76" s="21" t="b" cm="1">
        <f t="array" ref="F76">A76=_xlfn.AGGREGATE(14,6,$A$3:$A$4781/((YEAR(A76)=YEAR($A$3:$A$4781))*(MONTH(A76)=MONTH($A$3:$A$4781))),1)</f>
        <v>0</v>
      </c>
      <c r="G76" s="1"/>
      <c r="H76" s="1"/>
      <c r="I76" s="1"/>
      <c r="J76" s="1"/>
      <c r="K76" s="1"/>
    </row>
    <row r="77" spans="1:11" x14ac:dyDescent="0.35">
      <c r="A77" s="69">
        <f>Data!A76</f>
        <v>37998</v>
      </c>
      <c r="B77" s="29">
        <f>Data!B76/Data!B75-1</f>
        <v>4.7866935268217059E-3</v>
      </c>
      <c r="C77" s="30">
        <f>Data!C76/Data!C75-1</f>
        <v>-2.8100775193798944E-3</v>
      </c>
      <c r="D77" s="23">
        <f t="shared" si="2"/>
        <v>4.4065718602498243E-3</v>
      </c>
      <c r="E77" s="24">
        <f t="shared" si="3"/>
        <v>-2.833399506231897E-3</v>
      </c>
      <c r="F77" s="21" t="b" cm="1">
        <f t="array" ref="F77">A77=_xlfn.AGGREGATE(14,6,$A$3:$A$4781/((YEAR(A77)=YEAR($A$3:$A$4781))*(MONTH(A77)=MONTH($A$3:$A$4781))),1)</f>
        <v>0</v>
      </c>
      <c r="G77" s="1"/>
      <c r="H77" s="1"/>
      <c r="I77" s="1"/>
      <c r="J77" s="1"/>
      <c r="K77" s="1"/>
    </row>
    <row r="78" spans="1:11" x14ac:dyDescent="0.35">
      <c r="A78" s="69">
        <f>Data!A77</f>
        <v>37999</v>
      </c>
      <c r="B78" s="29">
        <f>Data!B77/Data!B76-1</f>
        <v>-5.3316536997772834E-3</v>
      </c>
      <c r="C78" s="30">
        <f>Data!C77/Data!C76-1</f>
        <v>2.332134875133729E-3</v>
      </c>
      <c r="D78" s="23">
        <f t="shared" si="2"/>
        <v>-5.7117753663491651E-3</v>
      </c>
      <c r="E78" s="24">
        <f t="shared" si="3"/>
        <v>2.3088128882817263E-3</v>
      </c>
      <c r="F78" s="21" t="b" cm="1">
        <f t="array" ref="F78">A78=_xlfn.AGGREGATE(14,6,$A$3:$A$4781/((YEAR(A78)=YEAR($A$3:$A$4781))*(MONTH(A78)=MONTH($A$3:$A$4781))),1)</f>
        <v>0</v>
      </c>
      <c r="G78" s="1"/>
      <c r="H78" s="1"/>
      <c r="I78" s="1"/>
      <c r="J78" s="1"/>
      <c r="K78" s="1"/>
    </row>
    <row r="79" spans="1:11" x14ac:dyDescent="0.35">
      <c r="A79" s="69">
        <f>Data!A78</f>
        <v>38000</v>
      </c>
      <c r="B79" s="29">
        <f>Data!B78/Data!B77-1</f>
        <v>8.2945363086637247E-3</v>
      </c>
      <c r="C79" s="30">
        <f>Data!C78/Data!C77-1</f>
        <v>-9.6946194861891044E-5</v>
      </c>
      <c r="D79" s="23">
        <f t="shared" si="2"/>
        <v>7.9144146420918431E-3</v>
      </c>
      <c r="E79" s="24">
        <f t="shared" si="3"/>
        <v>-1.2026818171389374E-4</v>
      </c>
      <c r="F79" s="21" t="b" cm="1">
        <f t="array" ref="F79">A79=_xlfn.AGGREGATE(14,6,$A$3:$A$4781/((YEAR(A79)=YEAR($A$3:$A$4781))*(MONTH(A79)=MONTH($A$3:$A$4781))),1)</f>
        <v>0</v>
      </c>
      <c r="G79" s="1"/>
      <c r="H79" s="1"/>
      <c r="I79" s="1"/>
      <c r="J79" s="1"/>
      <c r="K79" s="1"/>
    </row>
    <row r="80" spans="1:11" x14ac:dyDescent="0.35">
      <c r="A80" s="69">
        <f>Data!A79</f>
        <v>38001</v>
      </c>
      <c r="B80" s="29">
        <f>Data!B79/Data!B78-1</f>
        <v>1.3533595159749279E-3</v>
      </c>
      <c r="C80" s="30">
        <f>Data!C79/Data!C78-1</f>
        <v>1.2604227263912637E-3</v>
      </c>
      <c r="D80" s="23">
        <f t="shared" si="2"/>
        <v>9.7323784940304601E-4</v>
      </c>
      <c r="E80" s="24">
        <f t="shared" si="3"/>
        <v>1.2371007395392611E-3</v>
      </c>
      <c r="F80" s="21" t="b" cm="1">
        <f t="array" ref="F80">A80=_xlfn.AGGREGATE(14,6,$A$3:$A$4781/((YEAR(A80)=YEAR($A$3:$A$4781))*(MONTH(A80)=MONTH($A$3:$A$4781))),1)</f>
        <v>0</v>
      </c>
      <c r="G80" s="1"/>
      <c r="H80" s="1"/>
      <c r="I80" s="1"/>
      <c r="J80" s="1"/>
      <c r="K80" s="1"/>
    </row>
    <row r="81" spans="1:11" x14ac:dyDescent="0.35">
      <c r="A81" s="69">
        <f>Data!A80</f>
        <v>38002</v>
      </c>
      <c r="B81" s="29">
        <f>Data!B80/Data!B79-1</f>
        <v>6.8724879643125014E-3</v>
      </c>
      <c r="C81" s="30">
        <f>Data!C80/Data!C79-1</f>
        <v>-7.7466834511474847E-4</v>
      </c>
      <c r="D81" s="23">
        <f t="shared" si="2"/>
        <v>6.4923662977406198E-3</v>
      </c>
      <c r="E81" s="24">
        <f t="shared" si="3"/>
        <v>-7.9799033196675112E-4</v>
      </c>
      <c r="F81" s="21" t="b" cm="1">
        <f t="array" ref="F81">A81=_xlfn.AGGREGATE(14,6,$A$3:$A$4781/((YEAR(A81)=YEAR($A$3:$A$4781))*(MONTH(A81)=MONTH($A$3:$A$4781))),1)</f>
        <v>0</v>
      </c>
      <c r="G81" s="1"/>
      <c r="H81" s="1"/>
      <c r="I81" s="1"/>
      <c r="J81" s="1"/>
      <c r="K81" s="1"/>
    </row>
    <row r="82" spans="1:11" x14ac:dyDescent="0.35">
      <c r="A82" s="69">
        <f>Data!A81</f>
        <v>38005</v>
      </c>
      <c r="B82" s="29">
        <f>Data!B81/Data!B80-1</f>
        <v>0</v>
      </c>
      <c r="C82" s="30">
        <f>Data!C81/Data!C80-1</f>
        <v>0</v>
      </c>
      <c r="D82" s="23">
        <f t="shared" si="2"/>
        <v>-3.8012166657188192E-4</v>
      </c>
      <c r="E82" s="24">
        <f t="shared" si="3"/>
        <v>-2.3321986852002689E-5</v>
      </c>
      <c r="F82" s="21" t="b" cm="1">
        <f t="array" ref="F82">A82=_xlfn.AGGREGATE(14,6,$A$3:$A$4781/((YEAR(A82)=YEAR($A$3:$A$4781))*(MONTH(A82)=MONTH($A$3:$A$4781))),1)</f>
        <v>0</v>
      </c>
      <c r="G82" s="1"/>
      <c r="H82" s="1"/>
      <c r="I82" s="1"/>
      <c r="J82" s="1"/>
      <c r="K82" s="1"/>
    </row>
    <row r="83" spans="1:11" x14ac:dyDescent="0.35">
      <c r="A83" s="69">
        <f>Data!A82</f>
        <v>38006</v>
      </c>
      <c r="B83" s="29">
        <f>Data!B82/Data!B81-1</f>
        <v>-9.2996324013228104E-4</v>
      </c>
      <c r="C83" s="30">
        <f>Data!C82/Data!C81-1</f>
        <v>-8.7217753658308528E-4</v>
      </c>
      <c r="D83" s="23">
        <f t="shared" si="2"/>
        <v>-1.3100849067041629E-3</v>
      </c>
      <c r="E83" s="24">
        <f t="shared" si="3"/>
        <v>-8.9549952343508793E-4</v>
      </c>
      <c r="F83" s="21" t="b" cm="1">
        <f t="array" ref="F83">A83=_xlfn.AGGREGATE(14,6,$A$3:$A$4781/((YEAR(A83)=YEAR($A$3:$A$4781))*(MONTH(A83)=MONTH($A$3:$A$4781))),1)</f>
        <v>0</v>
      </c>
      <c r="G83" s="1"/>
      <c r="H83" s="1"/>
      <c r="I83" s="1"/>
      <c r="J83" s="1"/>
      <c r="K83" s="1"/>
    </row>
    <row r="84" spans="1:11" x14ac:dyDescent="0.35">
      <c r="A84" s="69">
        <f>Data!A83</f>
        <v>38007</v>
      </c>
      <c r="B84" s="29">
        <f>Data!B83/Data!B82-1</f>
        <v>7.7715429805842451E-3</v>
      </c>
      <c r="C84" s="30">
        <f>Data!C83/Data!C82-1</f>
        <v>6.7895247332683262E-4</v>
      </c>
      <c r="D84" s="23">
        <f t="shared" si="2"/>
        <v>7.3914213140123634E-3</v>
      </c>
      <c r="E84" s="24">
        <f t="shared" si="3"/>
        <v>6.5563048647482997E-4</v>
      </c>
      <c r="F84" s="21" t="b" cm="1">
        <f t="array" ref="F84">A84=_xlfn.AGGREGATE(14,6,$A$3:$A$4781/((YEAR(A84)=YEAR($A$3:$A$4781))*(MONTH(A84)=MONTH($A$3:$A$4781))),1)</f>
        <v>0</v>
      </c>
      <c r="G84" s="1"/>
      <c r="H84" s="1"/>
      <c r="I84" s="1"/>
      <c r="J84" s="1"/>
      <c r="K84" s="1"/>
    </row>
    <row r="85" spans="1:11" x14ac:dyDescent="0.35">
      <c r="A85" s="69">
        <f>Data!A84</f>
        <v>38008</v>
      </c>
      <c r="B85" s="29">
        <f>Data!B84/Data!B83-1</f>
        <v>-3.2066363430401923E-3</v>
      </c>
      <c r="C85" s="30">
        <f>Data!C84/Data!C83-1</f>
        <v>1.7446932247746627E-3</v>
      </c>
      <c r="D85" s="23">
        <f t="shared" si="2"/>
        <v>-3.5867580096120744E-3</v>
      </c>
      <c r="E85" s="24">
        <f t="shared" si="3"/>
        <v>1.7213712379226601E-3</v>
      </c>
      <c r="F85" s="21" t="b" cm="1">
        <f t="array" ref="F85">A85=_xlfn.AGGREGATE(14,6,$A$3:$A$4781/((YEAR(A85)=YEAR($A$3:$A$4781))*(MONTH(A85)=MONTH($A$3:$A$4781))),1)</f>
        <v>0</v>
      </c>
      <c r="G85" s="1"/>
      <c r="H85" s="1"/>
      <c r="I85" s="1"/>
      <c r="J85" s="1"/>
      <c r="K85" s="1"/>
    </row>
    <row r="86" spans="1:11" x14ac:dyDescent="0.35">
      <c r="A86" s="69">
        <f>Data!A85</f>
        <v>38009</v>
      </c>
      <c r="B86" s="29">
        <f>Data!B85/Data!B84-1</f>
        <v>-2.0892704162807085E-3</v>
      </c>
      <c r="C86" s="30">
        <f>Data!C85/Data!C84-1</f>
        <v>-2.4189646831156431E-3</v>
      </c>
      <c r="D86" s="23">
        <f t="shared" si="2"/>
        <v>-2.4693920828525906E-3</v>
      </c>
      <c r="E86" s="24">
        <f t="shared" si="3"/>
        <v>-2.4422866699676457E-3</v>
      </c>
      <c r="F86" s="21" t="b" cm="1">
        <f t="array" ref="F86">A86=_xlfn.AGGREGATE(14,6,$A$3:$A$4781/((YEAR(A86)=YEAR($A$3:$A$4781))*(MONTH(A86)=MONTH($A$3:$A$4781))),1)</f>
        <v>0</v>
      </c>
      <c r="G86" s="1"/>
      <c r="H86" s="1"/>
      <c r="I86" s="1"/>
      <c r="J86" s="1"/>
      <c r="K86" s="1"/>
    </row>
    <row r="87" spans="1:11" x14ac:dyDescent="0.35">
      <c r="A87" s="69">
        <f>Data!A86</f>
        <v>38012</v>
      </c>
      <c r="B87" s="29">
        <f>Data!B86/Data!B85-1</f>
        <v>1.2106346633962595E-2</v>
      </c>
      <c r="C87" s="30">
        <f>Data!C86/Data!C85-1</f>
        <v>-3.8797284190106307E-3</v>
      </c>
      <c r="D87" s="23">
        <f t="shared" si="2"/>
        <v>1.1726224967390713E-2</v>
      </c>
      <c r="E87" s="24">
        <f t="shared" si="3"/>
        <v>-3.9030504058626334E-3</v>
      </c>
      <c r="F87" s="21" t="b" cm="1">
        <f t="array" ref="F87">A87=_xlfn.AGGREGATE(14,6,$A$3:$A$4781/((YEAR(A87)=YEAR($A$3:$A$4781))*(MONTH(A87)=MONTH($A$3:$A$4781))),1)</f>
        <v>0</v>
      </c>
      <c r="G87" s="1"/>
      <c r="H87" s="1"/>
      <c r="I87" s="1"/>
      <c r="J87" s="1"/>
      <c r="K87" s="1"/>
    </row>
    <row r="88" spans="1:11" x14ac:dyDescent="0.35">
      <c r="A88" s="69">
        <f>Data!A87</f>
        <v>38013</v>
      </c>
      <c r="B88" s="29">
        <f>Data!B87/Data!B86-1</f>
        <v>-9.7977271350302431E-3</v>
      </c>
      <c r="C88" s="30">
        <f>Data!C87/Data!C86-1</f>
        <v>1.4605647517038634E-3</v>
      </c>
      <c r="D88" s="23">
        <f t="shared" si="2"/>
        <v>-1.0177848801602125E-2</v>
      </c>
      <c r="E88" s="24">
        <f t="shared" si="3"/>
        <v>1.4372427648518607E-3</v>
      </c>
      <c r="F88" s="21" t="b" cm="1">
        <f t="array" ref="F88">A88=_xlfn.AGGREGATE(14,6,$A$3:$A$4781/((YEAR(A88)=YEAR($A$3:$A$4781))*(MONTH(A88)=MONTH($A$3:$A$4781))),1)</f>
        <v>0</v>
      </c>
      <c r="G88" s="1"/>
      <c r="H88" s="1"/>
      <c r="I88" s="1"/>
      <c r="J88" s="1"/>
      <c r="K88" s="1"/>
    </row>
    <row r="89" spans="1:11" x14ac:dyDescent="0.35">
      <c r="A89" s="69">
        <f>Data!A88</f>
        <v>38014</v>
      </c>
      <c r="B89" s="29">
        <f>Data!B88/Data!B87-1</f>
        <v>-1.3609545037367221E-2</v>
      </c>
      <c r="C89" s="30">
        <f>Data!C88/Data!C87-1</f>
        <v>-2.0418084589206575E-3</v>
      </c>
      <c r="D89" s="23">
        <f t="shared" si="2"/>
        <v>-1.3989666703939103E-2</v>
      </c>
      <c r="E89" s="24">
        <f t="shared" si="3"/>
        <v>-2.0651304457726602E-3</v>
      </c>
      <c r="F89" s="21" t="b" cm="1">
        <f t="array" ref="F89">A89=_xlfn.AGGREGATE(14,6,$A$3:$A$4781/((YEAR(A89)=YEAR($A$3:$A$4781))*(MONTH(A89)=MONTH($A$3:$A$4781))),1)</f>
        <v>0</v>
      </c>
      <c r="G89" s="1"/>
      <c r="H89" s="1"/>
      <c r="I89" s="1"/>
      <c r="J89" s="1"/>
      <c r="K89" s="1"/>
    </row>
    <row r="90" spans="1:11" x14ac:dyDescent="0.35">
      <c r="A90" s="69">
        <f>Data!A89</f>
        <v>38015</v>
      </c>
      <c r="B90" s="29">
        <f>Data!B89/Data!B88-1</f>
        <v>4.9978732454274422E-3</v>
      </c>
      <c r="C90" s="30">
        <f>Data!C89/Data!C88-1</f>
        <v>-2.3382696804363778E-3</v>
      </c>
      <c r="D90" s="23">
        <f t="shared" si="2"/>
        <v>4.6177515788555605E-3</v>
      </c>
      <c r="E90" s="24">
        <f t="shared" si="3"/>
        <v>-2.3615916672883805E-3</v>
      </c>
      <c r="F90" s="21" t="b" cm="1">
        <f t="array" ref="F90">A90=_xlfn.AGGREGATE(14,6,$A$3:$A$4781/((YEAR(A90)=YEAR($A$3:$A$4781))*(MONTH(A90)=MONTH($A$3:$A$4781))),1)</f>
        <v>0</v>
      </c>
      <c r="G90" s="1"/>
      <c r="H90" s="1"/>
      <c r="I90" s="1"/>
      <c r="J90" s="1"/>
      <c r="K90" s="1"/>
    </row>
    <row r="91" spans="1:11" x14ac:dyDescent="0.35">
      <c r="A91" s="69">
        <f>Data!A90</f>
        <v>38016</v>
      </c>
      <c r="B91" s="29">
        <f>Data!B90/Data!B89-1</f>
        <v>-2.6364053186609393E-3</v>
      </c>
      <c r="C91" s="30">
        <f>Data!C90/Data!C89-1</f>
        <v>1.953124999999778E-3</v>
      </c>
      <c r="D91" s="23">
        <f t="shared" si="2"/>
        <v>-3.0165269852328214E-3</v>
      </c>
      <c r="E91" s="24">
        <f t="shared" si="3"/>
        <v>1.9298030131477753E-3</v>
      </c>
      <c r="F91" s="21" t="b" cm="1">
        <f t="array" ref="F91">A91=_xlfn.AGGREGATE(14,6,$A$3:$A$4781/((YEAR(A91)=YEAR($A$3:$A$4781))*(MONTH(A91)=MONTH($A$3:$A$4781))),1)</f>
        <v>1</v>
      </c>
      <c r="G91" s="1"/>
      <c r="H91" s="1"/>
      <c r="I91" s="1"/>
      <c r="J91" s="1"/>
      <c r="K91" s="1"/>
    </row>
    <row r="92" spans="1:11" x14ac:dyDescent="0.35">
      <c r="A92" s="69">
        <f>Data!A91</f>
        <v>38019</v>
      </c>
      <c r="B92" s="29">
        <f>Data!B91/Data!B90-1</f>
        <v>3.6512160405963723E-3</v>
      </c>
      <c r="C92" s="30">
        <f>Data!C91/Data!C90-1</f>
        <v>-2.436647173489237E-3</v>
      </c>
      <c r="D92" s="23">
        <f t="shared" si="2"/>
        <v>3.2710943740244902E-3</v>
      </c>
      <c r="E92" s="24">
        <f t="shared" si="3"/>
        <v>-2.4599691603412396E-3</v>
      </c>
      <c r="F92" s="21" t="b" cm="1">
        <f t="array" ref="F92">A92=_xlfn.AGGREGATE(14,6,$A$3:$A$4781/((YEAR(A92)=YEAR($A$3:$A$4781))*(MONTH(A92)=MONTH($A$3:$A$4781))),1)</f>
        <v>0</v>
      </c>
      <c r="G92" s="1"/>
      <c r="H92" s="1"/>
      <c r="I92" s="1"/>
      <c r="J92" s="1"/>
      <c r="K92" s="1"/>
    </row>
    <row r="93" spans="1:11" x14ac:dyDescent="0.35">
      <c r="A93" s="69">
        <f>Data!A92</f>
        <v>38020</v>
      </c>
      <c r="B93" s="29">
        <f>Data!B92/Data!B91-1</f>
        <v>6.7825872487348171E-4</v>
      </c>
      <c r="C93" s="30">
        <f>Data!C92/Data!C91-1</f>
        <v>2.7357107962873162E-3</v>
      </c>
      <c r="D93" s="23">
        <f t="shared" si="2"/>
        <v>2.9813705830159979E-4</v>
      </c>
      <c r="E93" s="24">
        <f t="shared" si="3"/>
        <v>2.7123888094353135E-3</v>
      </c>
      <c r="F93" s="21" t="b" cm="1">
        <f t="array" ref="F93">A93=_xlfn.AGGREGATE(14,6,$A$3:$A$4781/((YEAR(A93)=YEAR($A$3:$A$4781))*(MONTH(A93)=MONTH($A$3:$A$4781))),1)</f>
        <v>0</v>
      </c>
      <c r="G93" s="1"/>
      <c r="H93" s="1"/>
      <c r="I93" s="1"/>
      <c r="J93" s="1"/>
      <c r="K93" s="1"/>
    </row>
    <row r="94" spans="1:11" x14ac:dyDescent="0.35">
      <c r="A94" s="69">
        <f>Data!A93</f>
        <v>38021</v>
      </c>
      <c r="B94" s="29">
        <f>Data!B93/Data!B92-1</f>
        <v>-8.3624552168516386E-3</v>
      </c>
      <c r="C94" s="30">
        <f>Data!C93/Data!C92-1</f>
        <v>9.743739647283256E-5</v>
      </c>
      <c r="D94" s="23">
        <f t="shared" si="2"/>
        <v>-8.7425768834235203E-3</v>
      </c>
      <c r="E94" s="24">
        <f t="shared" si="3"/>
        <v>7.4115409620829868E-5</v>
      </c>
      <c r="F94" s="21" t="b" cm="1">
        <f t="array" ref="F94">A94=_xlfn.AGGREGATE(14,6,$A$3:$A$4781/((YEAR(A94)=YEAR($A$3:$A$4781))*(MONTH(A94)=MONTH($A$3:$A$4781))),1)</f>
        <v>0</v>
      </c>
      <c r="G94" s="1"/>
      <c r="H94" s="1"/>
      <c r="I94" s="1"/>
      <c r="J94" s="1"/>
      <c r="K94" s="1"/>
    </row>
    <row r="95" spans="1:11" x14ac:dyDescent="0.35">
      <c r="A95" s="69">
        <f>Data!A94</f>
        <v>38022</v>
      </c>
      <c r="B95" s="29">
        <f>Data!B94/Data!B93-1</f>
        <v>1.8286241822231819E-3</v>
      </c>
      <c r="C95" s="30">
        <f>Data!C94/Data!C93-1</f>
        <v>-2.8254091971940953E-3</v>
      </c>
      <c r="D95" s="23">
        <f t="shared" si="2"/>
        <v>1.4485025156513E-3</v>
      </c>
      <c r="E95" s="24">
        <f t="shared" si="3"/>
        <v>-2.848731184046098E-3</v>
      </c>
      <c r="F95" s="21" t="b" cm="1">
        <f t="array" ref="F95">A95=_xlfn.AGGREGATE(14,6,$A$3:$A$4781/((YEAR(A95)=YEAR($A$3:$A$4781))*(MONTH(A95)=MONTH($A$3:$A$4781))),1)</f>
        <v>0</v>
      </c>
      <c r="G95" s="1"/>
      <c r="H95" s="1"/>
      <c r="I95" s="1"/>
      <c r="J95" s="1"/>
      <c r="K95" s="1"/>
    </row>
    <row r="96" spans="1:11" x14ac:dyDescent="0.35">
      <c r="A96" s="69">
        <f>Data!A95</f>
        <v>38023</v>
      </c>
      <c r="B96" s="29">
        <f>Data!B95/Data!B94-1</f>
        <v>1.2555489593209401E-2</v>
      </c>
      <c r="C96" s="30">
        <f>Data!C95/Data!C94-1</f>
        <v>4.1035661944308632E-3</v>
      </c>
      <c r="D96" s="23">
        <f t="shared" si="2"/>
        <v>1.217536792663752E-2</v>
      </c>
      <c r="E96" s="24">
        <f t="shared" si="3"/>
        <v>4.0802442075788606E-3</v>
      </c>
      <c r="F96" s="21" t="b" cm="1">
        <f t="array" ref="F96">A96=_xlfn.AGGREGATE(14,6,$A$3:$A$4781/((YEAR(A96)=YEAR($A$3:$A$4781))*(MONTH(A96)=MONTH($A$3:$A$4781))),1)</f>
        <v>0</v>
      </c>
      <c r="G96" s="1"/>
      <c r="H96" s="1"/>
      <c r="I96" s="1"/>
      <c r="J96" s="1"/>
      <c r="K96" s="1"/>
    </row>
    <row r="97" spans="1:11" x14ac:dyDescent="0.35">
      <c r="A97" s="69">
        <f>Data!A96</f>
        <v>38026</v>
      </c>
      <c r="B97" s="29">
        <f>Data!B96/Data!B95-1</f>
        <v>-2.5814694249011172E-3</v>
      </c>
      <c r="C97" s="30">
        <f>Data!C96/Data!C95-1</f>
        <v>6.8113262625280058E-4</v>
      </c>
      <c r="D97" s="23">
        <f t="shared" si="2"/>
        <v>-2.9615910914729993E-3</v>
      </c>
      <c r="E97" s="24">
        <f t="shared" si="3"/>
        <v>6.5781063940079793E-4</v>
      </c>
      <c r="F97" s="21" t="b" cm="1">
        <f t="array" ref="F97">A97=_xlfn.AGGREGATE(14,6,$A$3:$A$4781/((YEAR(A97)=YEAR($A$3:$A$4781))*(MONTH(A97)=MONTH($A$3:$A$4781))),1)</f>
        <v>0</v>
      </c>
      <c r="G97" s="1"/>
      <c r="H97" s="1"/>
      <c r="I97" s="1"/>
      <c r="J97" s="1"/>
      <c r="K97" s="1"/>
    </row>
    <row r="98" spans="1:11" x14ac:dyDescent="0.35">
      <c r="A98" s="69">
        <f>Data!A97</f>
        <v>38027</v>
      </c>
      <c r="B98" s="29">
        <f>Data!B97/Data!B96-1</f>
        <v>5.0271536484149948E-3</v>
      </c>
      <c r="C98" s="30">
        <f>Data!C97/Data!C96-1</f>
        <v>-2.1392454297938235E-3</v>
      </c>
      <c r="D98" s="23">
        <f t="shared" si="2"/>
        <v>4.6470319818431131E-3</v>
      </c>
      <c r="E98" s="24">
        <f t="shared" si="3"/>
        <v>-2.1625674166458261E-3</v>
      </c>
      <c r="F98" s="21" t="b" cm="1">
        <f t="array" ref="F98">A98=_xlfn.AGGREGATE(14,6,$A$3:$A$4781/((YEAR(A98)=YEAR($A$3:$A$4781))*(MONTH(A98)=MONTH($A$3:$A$4781))),1)</f>
        <v>0</v>
      </c>
      <c r="G98" s="1"/>
      <c r="H98" s="1"/>
      <c r="I98" s="1"/>
      <c r="J98" s="1"/>
      <c r="K98" s="1"/>
    </row>
    <row r="99" spans="1:11" x14ac:dyDescent="0.35">
      <c r="A99" s="69">
        <f>Data!A98</f>
        <v>38028</v>
      </c>
      <c r="B99" s="29">
        <f>Data!B98/Data!B97-1</f>
        <v>1.0667458142011643E-2</v>
      </c>
      <c r="C99" s="30">
        <f>Data!C98/Data!C97-1</f>
        <v>3.8978756577663365E-3</v>
      </c>
      <c r="D99" s="23">
        <f t="shared" si="2"/>
        <v>1.0287336475439762E-2</v>
      </c>
      <c r="E99" s="24">
        <f t="shared" si="3"/>
        <v>3.8745536709143338E-3</v>
      </c>
      <c r="F99" s="21" t="b" cm="1">
        <f t="array" ref="F99">A99=_xlfn.AGGREGATE(14,6,$A$3:$A$4781/((YEAR(A99)=YEAR($A$3:$A$4781))*(MONTH(A99)=MONTH($A$3:$A$4781))),1)</f>
        <v>0</v>
      </c>
      <c r="G99" s="1"/>
      <c r="H99" s="1"/>
      <c r="I99" s="1"/>
      <c r="J99" s="1"/>
      <c r="K99" s="1"/>
    </row>
    <row r="100" spans="1:11" x14ac:dyDescent="0.35">
      <c r="A100" s="69">
        <f>Data!A99</f>
        <v>38029</v>
      </c>
      <c r="B100" s="29">
        <f>Data!B99/Data!B98-1</f>
        <v>-4.8801133222775572E-3</v>
      </c>
      <c r="C100" s="30">
        <f>Data!C99/Data!C98-1</f>
        <v>9.7068530382493634E-5</v>
      </c>
      <c r="D100" s="23">
        <f t="shared" si="2"/>
        <v>-5.2602349888494389E-3</v>
      </c>
      <c r="E100" s="24">
        <f t="shared" si="3"/>
        <v>7.3746543530490942E-5</v>
      </c>
      <c r="F100" s="21" t="b" cm="1">
        <f t="array" ref="F100">A100=_xlfn.AGGREGATE(14,6,$A$3:$A$4781/((YEAR(A100)=YEAR($A$3:$A$4781))*(MONTH(A100)=MONTH($A$3:$A$4781))),1)</f>
        <v>0</v>
      </c>
      <c r="G100" s="1"/>
      <c r="H100" s="1"/>
      <c r="I100" s="1"/>
      <c r="J100" s="1"/>
      <c r="K100" s="1"/>
    </row>
    <row r="101" spans="1:11" x14ac:dyDescent="0.35">
      <c r="A101" s="69">
        <f>Data!A100</f>
        <v>38030</v>
      </c>
      <c r="B101" s="29">
        <f>Data!B100/Data!B99-1</f>
        <v>-5.4682278601869694E-3</v>
      </c>
      <c r="C101" s="30">
        <f>Data!C100/Data!C99-1</f>
        <v>4.464719013879348E-3</v>
      </c>
      <c r="D101" s="23">
        <f t="shared" si="2"/>
        <v>-5.848349526758851E-3</v>
      </c>
      <c r="E101" s="24">
        <f t="shared" si="3"/>
        <v>4.4413970270273453E-3</v>
      </c>
      <c r="F101" s="21" t="b" cm="1">
        <f t="array" ref="F101">A101=_xlfn.AGGREGATE(14,6,$A$3:$A$4781/((YEAR(A101)=YEAR($A$3:$A$4781))*(MONTH(A101)=MONTH($A$3:$A$4781))),1)</f>
        <v>0</v>
      </c>
      <c r="G101" s="1"/>
      <c r="H101" s="1"/>
      <c r="I101" s="1"/>
      <c r="J101" s="1"/>
      <c r="K101" s="1"/>
    </row>
    <row r="102" spans="1:11" x14ac:dyDescent="0.35">
      <c r="A102" s="69">
        <f>Data!A101</f>
        <v>38033</v>
      </c>
      <c r="B102" s="29">
        <f>Data!B101/Data!B100-1</f>
        <v>0</v>
      </c>
      <c r="C102" s="30">
        <f>Data!C101/Data!C100-1</f>
        <v>0</v>
      </c>
      <c r="D102" s="23">
        <f t="shared" si="2"/>
        <v>-3.8012166657188192E-4</v>
      </c>
      <c r="E102" s="24">
        <f t="shared" si="3"/>
        <v>-2.3321986852002689E-5</v>
      </c>
      <c r="F102" s="21" t="b" cm="1">
        <f t="array" ref="F102">A102=_xlfn.AGGREGATE(14,6,$A$3:$A$4781/((YEAR(A102)=YEAR($A$3:$A$4781))*(MONTH(A102)=MONTH($A$3:$A$4781))),1)</f>
        <v>0</v>
      </c>
      <c r="G102" s="1"/>
      <c r="H102" s="1"/>
      <c r="I102" s="1"/>
      <c r="J102" s="1"/>
      <c r="K102" s="1"/>
    </row>
    <row r="103" spans="1:11" x14ac:dyDescent="0.35">
      <c r="A103" s="69">
        <f>Data!A102</f>
        <v>38034</v>
      </c>
      <c r="B103" s="29">
        <f>Data!B102/Data!B101-1</f>
        <v>9.7572896029882727E-3</v>
      </c>
      <c r="C103" s="30">
        <f>Data!C102/Data!C101-1</f>
        <v>-2.4156923374238914E-3</v>
      </c>
      <c r="D103" s="23">
        <f t="shared" si="2"/>
        <v>9.3771679364163911E-3</v>
      </c>
      <c r="E103" s="24">
        <f t="shared" si="3"/>
        <v>-2.4390143242758941E-3</v>
      </c>
      <c r="F103" s="21" t="b" cm="1">
        <f t="array" ref="F103">A103=_xlfn.AGGREGATE(14,6,$A$3:$A$4781/((YEAR(A103)=YEAR($A$3:$A$4781))*(MONTH(A103)=MONTH($A$3:$A$4781))),1)</f>
        <v>0</v>
      </c>
      <c r="G103" s="1"/>
      <c r="H103" s="1"/>
      <c r="I103" s="1"/>
      <c r="J103" s="1"/>
      <c r="K103" s="1"/>
    </row>
    <row r="104" spans="1:11" x14ac:dyDescent="0.35">
      <c r="A104" s="69">
        <f>Data!A103</f>
        <v>38035</v>
      </c>
      <c r="B104" s="29">
        <f>Data!B103/Data!B102-1</f>
        <v>-4.4684915167806372E-3</v>
      </c>
      <c r="C104" s="30">
        <f>Data!C103/Data!C102-1</f>
        <v>-7.7489345215031591E-4</v>
      </c>
      <c r="D104" s="23">
        <f t="shared" si="2"/>
        <v>-4.8486131833525188E-3</v>
      </c>
      <c r="E104" s="24">
        <f t="shared" si="3"/>
        <v>-7.9821543900231856E-4</v>
      </c>
      <c r="F104" s="21" t="b" cm="1">
        <f t="array" ref="F104">A104=_xlfn.AGGREGATE(14,6,$A$3:$A$4781/((YEAR(A104)=YEAR($A$3:$A$4781))*(MONTH(A104)=MONTH($A$3:$A$4781))),1)</f>
        <v>0</v>
      </c>
      <c r="G104" s="1"/>
      <c r="H104" s="1"/>
      <c r="I104" s="1"/>
      <c r="J104" s="1"/>
      <c r="K104" s="1"/>
    </row>
    <row r="105" spans="1:11" x14ac:dyDescent="0.35">
      <c r="A105" s="69">
        <f>Data!A104</f>
        <v>38036</v>
      </c>
      <c r="B105" s="29">
        <f>Data!B104/Data!B103-1</f>
        <v>-4.1325901616572347E-3</v>
      </c>
      <c r="C105" s="30">
        <f>Data!C104/Data!C103-1</f>
        <v>1.0663047692904826E-3</v>
      </c>
      <c r="D105" s="23">
        <f t="shared" si="2"/>
        <v>-4.5127118282291163E-3</v>
      </c>
      <c r="E105" s="24">
        <f t="shared" si="3"/>
        <v>1.0429827824384799E-3</v>
      </c>
      <c r="F105" s="21" t="b" cm="1">
        <f t="array" ref="F105">A105=_xlfn.AGGREGATE(14,6,$A$3:$A$4781/((YEAR(A105)=YEAR($A$3:$A$4781))*(MONTH(A105)=MONTH($A$3:$A$4781))),1)</f>
        <v>0</v>
      </c>
      <c r="G105" s="1"/>
      <c r="H105" s="1"/>
      <c r="I105" s="1"/>
      <c r="J105" s="1"/>
      <c r="K105" s="1"/>
    </row>
    <row r="106" spans="1:11" x14ac:dyDescent="0.35">
      <c r="A106" s="69">
        <f>Data!A105</f>
        <v>38037</v>
      </c>
      <c r="B106" s="29">
        <f>Data!B105/Data!B104-1</f>
        <v>-2.5717922340592336E-3</v>
      </c>
      <c r="C106" s="30">
        <f>Data!C105/Data!C104-1</f>
        <v>-3.0986733804588829E-3</v>
      </c>
      <c r="D106" s="23">
        <f t="shared" si="2"/>
        <v>-2.9519139006311157E-3</v>
      </c>
      <c r="E106" s="24">
        <f t="shared" si="3"/>
        <v>-3.1219953673108855E-3</v>
      </c>
      <c r="F106" s="21" t="b" cm="1">
        <f t="array" ref="F106">A106=_xlfn.AGGREGATE(14,6,$A$3:$A$4781/((YEAR(A106)=YEAR($A$3:$A$4781))*(MONTH(A106)=MONTH($A$3:$A$4781))),1)</f>
        <v>0</v>
      </c>
      <c r="G106" s="1"/>
      <c r="H106" s="1"/>
      <c r="I106" s="1"/>
      <c r="J106" s="1"/>
      <c r="K106" s="1"/>
    </row>
    <row r="107" spans="1:11" x14ac:dyDescent="0.35">
      <c r="A107" s="69">
        <f>Data!A106</f>
        <v>38040</v>
      </c>
      <c r="B107" s="29">
        <f>Data!B106/Data!B105-1</f>
        <v>-2.7270105147231272E-3</v>
      </c>
      <c r="C107" s="30">
        <f>Data!C106/Data!C105-1</f>
        <v>2.7197668771248296E-3</v>
      </c>
      <c r="D107" s="23">
        <f t="shared" si="2"/>
        <v>-3.1071321812950092E-3</v>
      </c>
      <c r="E107" s="24">
        <f t="shared" si="3"/>
        <v>2.6964448902728269E-3</v>
      </c>
      <c r="F107" s="21" t="b" cm="1">
        <f t="array" ref="F107">A107=_xlfn.AGGREGATE(14,6,$A$3:$A$4781/((YEAR(A107)=YEAR($A$3:$A$4781))*(MONTH(A107)=MONTH($A$3:$A$4781))),1)</f>
        <v>0</v>
      </c>
      <c r="G107" s="1"/>
      <c r="H107" s="1"/>
      <c r="I107" s="1"/>
      <c r="J107" s="1"/>
      <c r="K107" s="1"/>
    </row>
    <row r="108" spans="1:11" x14ac:dyDescent="0.35">
      <c r="A108" s="69">
        <f>Data!A107</f>
        <v>38041</v>
      </c>
      <c r="B108" s="29">
        <f>Data!B107/Data!B106-1</f>
        <v>-1.66522055408036E-3</v>
      </c>
      <c r="C108" s="30">
        <f>Data!C107/Data!C106-1</f>
        <v>-8.7183958151704211E-4</v>
      </c>
      <c r="D108" s="23">
        <f t="shared" si="2"/>
        <v>-2.045342220652242E-3</v>
      </c>
      <c r="E108" s="24">
        <f t="shared" si="3"/>
        <v>-8.9516156836904476E-4</v>
      </c>
      <c r="F108" s="21" t="b" cm="1">
        <f t="array" ref="F108">A108=_xlfn.AGGREGATE(14,6,$A$3:$A$4781/((YEAR(A108)=YEAR($A$3:$A$4781))*(MONTH(A108)=MONTH($A$3:$A$4781))),1)</f>
        <v>0</v>
      </c>
      <c r="G108" s="1"/>
      <c r="H108" s="1"/>
      <c r="I108" s="1"/>
      <c r="J108" s="1"/>
      <c r="K108" s="1"/>
    </row>
    <row r="109" spans="1:11" x14ac:dyDescent="0.35">
      <c r="A109" s="69">
        <f>Data!A108</f>
        <v>38042</v>
      </c>
      <c r="B109" s="29">
        <f>Data!B108/Data!B107-1</f>
        <v>4.0207534084226726E-3</v>
      </c>
      <c r="C109" s="30">
        <f>Data!C108/Data!C107-1</f>
        <v>2.3269342641070168E-3</v>
      </c>
      <c r="D109" s="23">
        <f t="shared" si="2"/>
        <v>3.6406317418507905E-3</v>
      </c>
      <c r="E109" s="24">
        <f t="shared" si="3"/>
        <v>2.3036122772550141E-3</v>
      </c>
      <c r="F109" s="21" t="b" cm="1">
        <f t="array" ref="F109">A109=_xlfn.AGGREGATE(14,6,$A$3:$A$4781/((YEAR(A109)=YEAR($A$3:$A$4781))*(MONTH(A109)=MONTH($A$3:$A$4781))),1)</f>
        <v>0</v>
      </c>
      <c r="G109" s="1"/>
      <c r="H109" s="1"/>
      <c r="I109" s="1"/>
      <c r="J109" s="1"/>
      <c r="K109" s="1"/>
    </row>
    <row r="110" spans="1:11" x14ac:dyDescent="0.35">
      <c r="A110" s="69">
        <f>Data!A109</f>
        <v>38043</v>
      </c>
      <c r="B110" s="29">
        <f>Data!B109/Data!B108-1</f>
        <v>1.0842288422359125E-3</v>
      </c>
      <c r="C110" s="30">
        <f>Data!C109/Data!C108-1</f>
        <v>-1.6444186496421542E-3</v>
      </c>
      <c r="D110" s="23">
        <f t="shared" si="2"/>
        <v>7.0410717566403067E-4</v>
      </c>
      <c r="E110" s="24">
        <f t="shared" si="3"/>
        <v>-1.6677406364941569E-3</v>
      </c>
      <c r="F110" s="21" t="b" cm="1">
        <f t="array" ref="F110">A110=_xlfn.AGGREGATE(14,6,$A$3:$A$4781/((YEAR(A110)=YEAR($A$3:$A$4781))*(MONTH(A110)=MONTH($A$3:$A$4781))),1)</f>
        <v>0</v>
      </c>
      <c r="G110" s="1"/>
      <c r="H110" s="1"/>
      <c r="I110" s="1"/>
      <c r="J110" s="1"/>
      <c r="K110" s="1"/>
    </row>
    <row r="111" spans="1:11" x14ac:dyDescent="0.35">
      <c r="A111" s="69">
        <f>Data!A110</f>
        <v>38044</v>
      </c>
      <c r="B111" s="29">
        <f>Data!B110/Data!B109-1</f>
        <v>2.6202932981611582E-5</v>
      </c>
      <c r="C111" s="30">
        <f>Data!C110/Data!C109-1</f>
        <v>2.712915415173045E-3</v>
      </c>
      <c r="D111" s="23">
        <f t="shared" si="2"/>
        <v>-3.5391873359027034E-4</v>
      </c>
      <c r="E111" s="24">
        <f t="shared" si="3"/>
        <v>2.6895934283210424E-3</v>
      </c>
      <c r="F111" s="21" t="b" cm="1">
        <f t="array" ref="F111">A111=_xlfn.AGGREGATE(14,6,$A$3:$A$4781/((YEAR(A111)=YEAR($A$3:$A$4781))*(MONTH(A111)=MONTH($A$3:$A$4781))),1)</f>
        <v>1</v>
      </c>
      <c r="G111" s="1"/>
      <c r="H111" s="1"/>
      <c r="I111" s="1"/>
      <c r="J111" s="1"/>
      <c r="K111" s="1"/>
    </row>
    <row r="112" spans="1:11" x14ac:dyDescent="0.35">
      <c r="A112" s="69">
        <f>Data!A111</f>
        <v>38047</v>
      </c>
      <c r="B112" s="29">
        <f>Data!B111/Data!B110-1</f>
        <v>9.6249585131098492E-3</v>
      </c>
      <c r="C112" s="30">
        <f>Data!C111/Data!C110-1</f>
        <v>-1.9325538699390687E-3</v>
      </c>
      <c r="D112" s="23">
        <f t="shared" si="2"/>
        <v>9.2448368465379675E-3</v>
      </c>
      <c r="E112" s="24">
        <f t="shared" si="3"/>
        <v>-1.9558758567910714E-3</v>
      </c>
      <c r="F112" s="21" t="b" cm="1">
        <f t="array" ref="F112">A112=_xlfn.AGGREGATE(14,6,$A$3:$A$4781/((YEAR(A112)=YEAR($A$3:$A$4781))*(MONTH(A112)=MONTH($A$3:$A$4781))),1)</f>
        <v>0</v>
      </c>
      <c r="G112" s="1"/>
      <c r="H112" s="1"/>
      <c r="I112" s="1"/>
      <c r="J112" s="1"/>
      <c r="K112" s="1"/>
    </row>
    <row r="113" spans="1:11" x14ac:dyDescent="0.35">
      <c r="A113" s="69">
        <f>Data!A112</f>
        <v>38048</v>
      </c>
      <c r="B113" s="29">
        <f>Data!B112/Data!B111-1</f>
        <v>-5.9344614000486073E-3</v>
      </c>
      <c r="C113" s="30">
        <f>Data!C112/Data!C111-1</f>
        <v>-3.4853325588150019E-3</v>
      </c>
      <c r="D113" s="23">
        <f t="shared" si="2"/>
        <v>-6.314583066620489E-3</v>
      </c>
      <c r="E113" s="24">
        <f t="shared" si="3"/>
        <v>-3.5086545456670046E-3</v>
      </c>
      <c r="F113" s="21" t="b" cm="1">
        <f t="array" ref="F113">A113=_xlfn.AGGREGATE(14,6,$A$3:$A$4781/((YEAR(A113)=YEAR($A$3:$A$4781))*(MONTH(A113)=MONTH($A$3:$A$4781))),1)</f>
        <v>0</v>
      </c>
      <c r="G113" s="1"/>
      <c r="H113" s="1"/>
      <c r="I113" s="1"/>
      <c r="J113" s="1"/>
      <c r="K113" s="1"/>
    </row>
    <row r="114" spans="1:11" x14ac:dyDescent="0.35">
      <c r="A114" s="69">
        <f>Data!A113</f>
        <v>38049</v>
      </c>
      <c r="B114" s="29">
        <f>Data!B113/Data!B112-1</f>
        <v>1.6882777826126016E-3</v>
      </c>
      <c r="C114" s="30">
        <f>Data!C113/Data!C112-1</f>
        <v>-1.068687457495554E-3</v>
      </c>
      <c r="D114" s="23">
        <f t="shared" si="2"/>
        <v>1.3081561160407198E-3</v>
      </c>
      <c r="E114" s="24">
        <f t="shared" si="3"/>
        <v>-1.0920094443475567E-3</v>
      </c>
      <c r="F114" s="21" t="b" cm="1">
        <f t="array" ref="F114">A114=_xlfn.AGGREGATE(14,6,$A$3:$A$4781/((YEAR(A114)=YEAR($A$3:$A$4781))*(MONTH(A114)=MONTH($A$3:$A$4781))),1)</f>
        <v>0</v>
      </c>
      <c r="G114" s="1"/>
      <c r="H114" s="1"/>
      <c r="I114" s="1"/>
      <c r="J114" s="1"/>
      <c r="K114" s="1"/>
    </row>
    <row r="115" spans="1:11" x14ac:dyDescent="0.35">
      <c r="A115" s="69">
        <f>Data!A114</f>
        <v>38050</v>
      </c>
      <c r="B115" s="29">
        <f>Data!B114/Data!B113-1</f>
        <v>3.3361134278566684E-3</v>
      </c>
      <c r="C115" s="30">
        <f>Data!C114/Data!C113-1</f>
        <v>2.4314335732347203E-3</v>
      </c>
      <c r="D115" s="23">
        <f t="shared" si="2"/>
        <v>2.9559917612847863E-3</v>
      </c>
      <c r="E115" s="24">
        <f t="shared" si="3"/>
        <v>2.4081115863827177E-3</v>
      </c>
      <c r="F115" s="21" t="b" cm="1">
        <f t="array" ref="F115">A115=_xlfn.AGGREGATE(14,6,$A$3:$A$4781/((YEAR(A115)=YEAR($A$3:$A$4781))*(MONTH(A115)=MONTH($A$3:$A$4781))),1)</f>
        <v>0</v>
      </c>
      <c r="G115" s="1"/>
      <c r="H115" s="1"/>
      <c r="I115" s="1"/>
      <c r="J115" s="1"/>
      <c r="K115" s="1"/>
    </row>
    <row r="116" spans="1:11" x14ac:dyDescent="0.35">
      <c r="A116" s="69">
        <f>Data!A115</f>
        <v>38051</v>
      </c>
      <c r="B116" s="29">
        <f>Data!B115/Data!B114-1</f>
        <v>1.723122748683581E-3</v>
      </c>
      <c r="C116" s="30">
        <f>Data!C115/Data!C114-1</f>
        <v>7.3736295721353873E-3</v>
      </c>
      <c r="D116" s="23">
        <f t="shared" si="2"/>
        <v>1.3430010821116991E-3</v>
      </c>
      <c r="E116" s="24">
        <f t="shared" si="3"/>
        <v>7.3503075852833846E-3</v>
      </c>
      <c r="F116" s="21" t="b" cm="1">
        <f t="array" ref="F116">A116=_xlfn.AGGREGATE(14,6,$A$3:$A$4781/((YEAR(A116)=YEAR($A$3:$A$4781))*(MONTH(A116)=MONTH($A$3:$A$4781))),1)</f>
        <v>0</v>
      </c>
      <c r="G116" s="1"/>
      <c r="H116" s="1"/>
      <c r="I116" s="1"/>
      <c r="J116" s="1"/>
      <c r="K116" s="1"/>
    </row>
    <row r="117" spans="1:11" x14ac:dyDescent="0.35">
      <c r="A117" s="69">
        <f>Data!A116</f>
        <v>38054</v>
      </c>
      <c r="B117" s="29">
        <f>Data!B116/Data!B115-1</f>
        <v>-8.3501171263840046E-3</v>
      </c>
      <c r="C117" s="30">
        <f>Data!C116/Data!C115-1</f>
        <v>3.3708947317732108E-3</v>
      </c>
      <c r="D117" s="23">
        <f t="shared" si="2"/>
        <v>-8.7302387929558863E-3</v>
      </c>
      <c r="E117" s="24">
        <f t="shared" si="3"/>
        <v>3.3475727449212081E-3</v>
      </c>
      <c r="F117" s="21" t="b" cm="1">
        <f t="array" ref="F117">A117=_xlfn.AGGREGATE(14,6,$A$3:$A$4781/((YEAR(A117)=YEAR($A$3:$A$4781))*(MONTH(A117)=MONTH($A$3:$A$4781))),1)</f>
        <v>0</v>
      </c>
      <c r="G117" s="1"/>
      <c r="H117" s="1"/>
      <c r="I117" s="1"/>
      <c r="J117" s="1"/>
      <c r="K117" s="1"/>
    </row>
    <row r="118" spans="1:11" x14ac:dyDescent="0.35">
      <c r="A118" s="69">
        <f>Data!A117</f>
        <v>38055</v>
      </c>
      <c r="B118" s="29">
        <f>Data!B117/Data!B116-1</f>
        <v>-5.7792383260258928E-3</v>
      </c>
      <c r="C118" s="30">
        <f>Data!C117/Data!C116-1</f>
        <v>1.439815703589753E-3</v>
      </c>
      <c r="D118" s="23">
        <f t="shared" si="2"/>
        <v>-6.1593599925977745E-3</v>
      </c>
      <c r="E118" s="24">
        <f t="shared" si="3"/>
        <v>1.4164937167377503E-3</v>
      </c>
      <c r="F118" s="21" t="b" cm="1">
        <f t="array" ref="F118">A118=_xlfn.AGGREGATE(14,6,$A$3:$A$4781/((YEAR(A118)=YEAR($A$3:$A$4781))*(MONTH(A118)=MONTH($A$3:$A$4781))),1)</f>
        <v>0</v>
      </c>
      <c r="G118" s="1"/>
      <c r="H118" s="1"/>
      <c r="I118" s="1"/>
      <c r="J118" s="1"/>
      <c r="K118" s="1"/>
    </row>
    <row r="119" spans="1:11" x14ac:dyDescent="0.35">
      <c r="A119" s="69">
        <f>Data!A118</f>
        <v>38056</v>
      </c>
      <c r="B119" s="29">
        <f>Data!B118/Data!B117-1</f>
        <v>-1.4632906065335072E-2</v>
      </c>
      <c r="C119" s="30">
        <f>Data!C118/Data!C117-1</f>
        <v>-1.1501964919007346E-3</v>
      </c>
      <c r="D119" s="23">
        <f t="shared" si="2"/>
        <v>-1.5013027731906953E-2</v>
      </c>
      <c r="E119" s="24">
        <f t="shared" si="3"/>
        <v>-1.1735184787527372E-3</v>
      </c>
      <c r="F119" s="21" t="b" cm="1">
        <f t="array" ref="F119">A119=_xlfn.AGGREGATE(14,6,$A$3:$A$4781/((YEAR(A119)=YEAR($A$3:$A$4781))*(MONTH(A119)=MONTH($A$3:$A$4781))),1)</f>
        <v>0</v>
      </c>
      <c r="G119" s="1"/>
      <c r="H119" s="1"/>
      <c r="I119" s="1"/>
      <c r="J119" s="1"/>
      <c r="K119" s="1"/>
    </row>
    <row r="120" spans="1:11" x14ac:dyDescent="0.35">
      <c r="A120" s="69">
        <f>Data!A119</f>
        <v>38057</v>
      </c>
      <c r="B120" s="29">
        <f>Data!B119/Data!B118-1</f>
        <v>-1.5223909813238068E-2</v>
      </c>
      <c r="C120" s="30">
        <f>Data!C119/Data!C118-1</f>
        <v>2.2070818539488002E-3</v>
      </c>
      <c r="D120" s="23">
        <f t="shared" si="2"/>
        <v>-1.560403147980995E-2</v>
      </c>
      <c r="E120" s="24">
        <f t="shared" si="3"/>
        <v>2.1837598670967975E-3</v>
      </c>
      <c r="F120" s="21" t="b" cm="1">
        <f t="array" ref="F120">A120=_xlfn.AGGREGATE(14,6,$A$3:$A$4781/((YEAR(A120)=YEAR($A$3:$A$4781))*(MONTH(A120)=MONTH($A$3:$A$4781))),1)</f>
        <v>0</v>
      </c>
      <c r="G120" s="1"/>
      <c r="H120" s="1"/>
      <c r="I120" s="1"/>
      <c r="J120" s="1"/>
      <c r="K120" s="1"/>
    </row>
    <row r="121" spans="1:11" x14ac:dyDescent="0.35">
      <c r="A121" s="69">
        <f>Data!A120</f>
        <v>38058</v>
      </c>
      <c r="B121" s="29">
        <f>Data!B120/Data!B119-1</f>
        <v>1.2459567393700688E-2</v>
      </c>
      <c r="C121" s="30">
        <f>Data!C120/Data!C119-1</f>
        <v>-3.063960168517732E-3</v>
      </c>
      <c r="D121" s="23">
        <f t="shared" si="2"/>
        <v>1.2079445727128806E-2</v>
      </c>
      <c r="E121" s="24">
        <f t="shared" si="3"/>
        <v>-3.0872821553697347E-3</v>
      </c>
      <c r="F121" s="21" t="b" cm="1">
        <f t="array" ref="F121">A121=_xlfn.AGGREGATE(14,6,$A$3:$A$4781/((YEAR(A121)=YEAR($A$3:$A$4781))*(MONTH(A121)=MONTH($A$3:$A$4781))),1)</f>
        <v>0</v>
      </c>
      <c r="G121" s="1"/>
      <c r="H121" s="1"/>
      <c r="I121" s="1"/>
      <c r="J121" s="1"/>
      <c r="K121" s="1"/>
    </row>
    <row r="122" spans="1:11" x14ac:dyDescent="0.35">
      <c r="A122" s="69">
        <f>Data!A121</f>
        <v>38061</v>
      </c>
      <c r="B122" s="29">
        <f>Data!B121/Data!B120-1</f>
        <v>-1.4349839813666221E-2</v>
      </c>
      <c r="C122" s="30">
        <f>Data!C121/Data!C120-1</f>
        <v>1.9208605455234284E-4</v>
      </c>
      <c r="D122" s="23">
        <f t="shared" si="2"/>
        <v>-1.4729961480238103E-2</v>
      </c>
      <c r="E122" s="24">
        <f t="shared" si="3"/>
        <v>1.6876406770034017E-4</v>
      </c>
      <c r="F122" s="21" t="b" cm="1">
        <f t="array" ref="F122">A122=_xlfn.AGGREGATE(14,6,$A$3:$A$4781/((YEAR(A122)=YEAR($A$3:$A$4781))*(MONTH(A122)=MONTH($A$3:$A$4781))),1)</f>
        <v>0</v>
      </c>
      <c r="G122" s="1"/>
      <c r="H122" s="1"/>
      <c r="I122" s="1"/>
      <c r="J122" s="1"/>
      <c r="K122" s="1"/>
    </row>
    <row r="123" spans="1:11" x14ac:dyDescent="0.35">
      <c r="A123" s="69">
        <f>Data!A122</f>
        <v>38062</v>
      </c>
      <c r="B123" s="29">
        <f>Data!B122/Data!B121-1</f>
        <v>5.6225045043414301E-3</v>
      </c>
      <c r="C123" s="30">
        <f>Data!C122/Data!C121-1</f>
        <v>2.4006145573267634E-3</v>
      </c>
      <c r="D123" s="23">
        <f t="shared" si="2"/>
        <v>5.2423828377695485E-3</v>
      </c>
      <c r="E123" s="24">
        <f t="shared" si="3"/>
        <v>2.3772925704747608E-3</v>
      </c>
      <c r="F123" s="21" t="b" cm="1">
        <f t="array" ref="F123">A123=_xlfn.AGGREGATE(14,6,$A$3:$A$4781/((YEAR(A123)=YEAR($A$3:$A$4781))*(MONTH(A123)=MONTH($A$3:$A$4781))),1)</f>
        <v>0</v>
      </c>
      <c r="G123" s="1"/>
      <c r="H123" s="1"/>
      <c r="I123" s="1"/>
      <c r="J123" s="1"/>
      <c r="K123" s="1"/>
    </row>
    <row r="124" spans="1:11" x14ac:dyDescent="0.35">
      <c r="A124" s="69">
        <f>Data!A123</f>
        <v>38063</v>
      </c>
      <c r="B124" s="29">
        <f>Data!B123/Data!B122-1</f>
        <v>1.1749347258485532E-2</v>
      </c>
      <c r="C124" s="30">
        <f>Data!C123/Data!C122-1</f>
        <v>-4.7897308171274133E-4</v>
      </c>
      <c r="D124" s="23">
        <f t="shared" si="2"/>
        <v>1.136922559191365E-2</v>
      </c>
      <c r="E124" s="24">
        <f t="shared" si="3"/>
        <v>-5.0229506856474399E-4</v>
      </c>
      <c r="F124" s="21" t="b" cm="1">
        <f t="array" ref="F124">A124=_xlfn.AGGREGATE(14,6,$A$3:$A$4781/((YEAR(A124)=YEAR($A$3:$A$4781))*(MONTH(A124)=MONTH($A$3:$A$4781))),1)</f>
        <v>0</v>
      </c>
      <c r="G124" s="1"/>
      <c r="H124" s="1"/>
      <c r="I124" s="1"/>
      <c r="J124" s="1"/>
      <c r="K124" s="1"/>
    </row>
    <row r="125" spans="1:11" x14ac:dyDescent="0.35">
      <c r="A125" s="69">
        <f>Data!A124</f>
        <v>38064</v>
      </c>
      <c r="B125" s="29">
        <f>Data!B124/Data!B123-1</f>
        <v>-1.2725250278087241E-3</v>
      </c>
      <c r="C125" s="30">
        <f>Data!C124/Data!C123-1</f>
        <v>-9.5840521372447807E-4</v>
      </c>
      <c r="D125" s="23">
        <f t="shared" si="2"/>
        <v>-1.652646694380606E-3</v>
      </c>
      <c r="E125" s="24">
        <f t="shared" si="3"/>
        <v>-9.8172720057648072E-4</v>
      </c>
      <c r="F125" s="21" t="b" cm="1">
        <f t="array" ref="F125">A125=_xlfn.AGGREGATE(14,6,$A$3:$A$4781/((YEAR(A125)=YEAR($A$3:$A$4781))*(MONTH(A125)=MONTH($A$3:$A$4781))),1)</f>
        <v>0</v>
      </c>
      <c r="G125" s="1"/>
      <c r="H125" s="1"/>
      <c r="I125" s="1"/>
      <c r="J125" s="1"/>
      <c r="K125" s="1"/>
    </row>
    <row r="126" spans="1:11" x14ac:dyDescent="0.35">
      <c r="A126" s="69">
        <f>Data!A125</f>
        <v>38065</v>
      </c>
      <c r="B126" s="29">
        <f>Data!B125/Data!B124-1</f>
        <v>-1.1173283911896759E-2</v>
      </c>
      <c r="C126" s="30">
        <f>Data!C125/Data!C124-1</f>
        <v>-1.055257099002338E-3</v>
      </c>
      <c r="D126" s="23">
        <f t="shared" si="2"/>
        <v>-1.155340557846864E-2</v>
      </c>
      <c r="E126" s="24">
        <f t="shared" si="3"/>
        <v>-1.0785790858543406E-3</v>
      </c>
      <c r="F126" s="21" t="b" cm="1">
        <f t="array" ref="F126">A126=_xlfn.AGGREGATE(14,6,$A$3:$A$4781/((YEAR(A126)=YEAR($A$3:$A$4781))*(MONTH(A126)=MONTH($A$3:$A$4781))),1)</f>
        <v>0</v>
      </c>
      <c r="G126" s="1"/>
      <c r="H126" s="1"/>
      <c r="I126" s="1"/>
      <c r="J126" s="1"/>
      <c r="K126" s="1"/>
    </row>
    <row r="127" spans="1:11" x14ac:dyDescent="0.35">
      <c r="A127" s="69">
        <f>Data!A126</f>
        <v>38068</v>
      </c>
      <c r="B127" s="29">
        <f>Data!B126/Data!B125-1</f>
        <v>-1.295752311268894E-2</v>
      </c>
      <c r="C127" s="30">
        <f>Data!C126/Data!C125-1</f>
        <v>2.5929127052723988E-3</v>
      </c>
      <c r="D127" s="23">
        <f t="shared" si="2"/>
        <v>-1.3337644779260822E-2</v>
      </c>
      <c r="E127" s="24">
        <f t="shared" si="3"/>
        <v>2.5695907184203962E-3</v>
      </c>
      <c r="F127" s="21" t="b" cm="1">
        <f t="array" ref="F127">A127=_xlfn.AGGREGATE(14,6,$A$3:$A$4781/((YEAR(A127)=YEAR($A$3:$A$4781))*(MONTH(A127)=MONTH($A$3:$A$4781))),1)</f>
        <v>0</v>
      </c>
      <c r="G127" s="1"/>
      <c r="H127" s="1"/>
      <c r="I127" s="1"/>
      <c r="J127" s="1"/>
      <c r="K127" s="1"/>
    </row>
    <row r="128" spans="1:11" x14ac:dyDescent="0.35">
      <c r="A128" s="69">
        <f>Data!A127</f>
        <v>38069</v>
      </c>
      <c r="B128" s="29">
        <f>Data!B127/Data!B126-1</f>
        <v>-1.323717363520216E-3</v>
      </c>
      <c r="C128" s="30">
        <f>Data!C127/Data!C126-1</f>
        <v>9.5785440612949913E-5</v>
      </c>
      <c r="D128" s="23">
        <f t="shared" si="2"/>
        <v>-1.7038390300920978E-3</v>
      </c>
      <c r="E128" s="24">
        <f t="shared" si="3"/>
        <v>7.246345376094722E-5</v>
      </c>
      <c r="F128" s="21" t="b" cm="1">
        <f t="array" ref="F128">A128=_xlfn.AGGREGATE(14,6,$A$3:$A$4781/((YEAR(A128)=YEAR($A$3:$A$4781))*(MONTH(A128)=MONTH($A$3:$A$4781))),1)</f>
        <v>0</v>
      </c>
      <c r="G128" s="1"/>
      <c r="H128" s="1"/>
      <c r="I128" s="1"/>
      <c r="J128" s="1"/>
      <c r="K128" s="1"/>
    </row>
    <row r="129" spans="1:11" x14ac:dyDescent="0.35">
      <c r="A129" s="69">
        <f>Data!A128</f>
        <v>38070</v>
      </c>
      <c r="B129" s="29">
        <f>Data!B128/Data!B127-1</f>
        <v>-2.3949906302848101E-3</v>
      </c>
      <c r="C129" s="30">
        <f>Data!C128/Data!C127-1</f>
        <v>5.7465759984687281E-4</v>
      </c>
      <c r="D129" s="23">
        <f t="shared" si="2"/>
        <v>-2.7751122968566922E-3</v>
      </c>
      <c r="E129" s="24">
        <f t="shared" si="3"/>
        <v>5.5133561299487016E-4</v>
      </c>
      <c r="F129" s="21" t="b" cm="1">
        <f t="array" ref="F129">A129=_xlfn.AGGREGATE(14,6,$A$3:$A$4781/((YEAR(A129)=YEAR($A$3:$A$4781))*(MONTH(A129)=MONTH($A$3:$A$4781))),1)</f>
        <v>0</v>
      </c>
      <c r="G129" s="1"/>
      <c r="H129" s="1"/>
      <c r="I129" s="1"/>
      <c r="J129" s="1"/>
      <c r="K129" s="1"/>
    </row>
    <row r="130" spans="1:11" x14ac:dyDescent="0.35">
      <c r="A130" s="69">
        <f>Data!A129</f>
        <v>38071</v>
      </c>
      <c r="B130" s="29">
        <f>Data!B129/Data!B128-1</f>
        <v>1.6365352368211461E-2</v>
      </c>
      <c r="C130" s="30">
        <f>Data!C129/Data!C128-1</f>
        <v>-5.7432755815067793E-4</v>
      </c>
      <c r="D130" s="23">
        <f t="shared" si="2"/>
        <v>1.5985230701639579E-2</v>
      </c>
      <c r="E130" s="24">
        <f t="shared" si="3"/>
        <v>-5.9764954500268058E-4</v>
      </c>
      <c r="F130" s="21" t="b" cm="1">
        <f t="array" ref="F130">A130=_xlfn.AGGREGATE(14,6,$A$3:$A$4781/((YEAR(A130)=YEAR($A$3:$A$4781))*(MONTH(A130)=MONTH($A$3:$A$4781))),1)</f>
        <v>0</v>
      </c>
      <c r="G130" s="1"/>
      <c r="H130" s="1"/>
      <c r="I130" s="1"/>
      <c r="J130" s="1"/>
      <c r="K130" s="1"/>
    </row>
    <row r="131" spans="1:11" x14ac:dyDescent="0.35">
      <c r="A131" s="69">
        <f>Data!A130</f>
        <v>38072</v>
      </c>
      <c r="B131" s="29">
        <f>Data!B130/Data!B129-1</f>
        <v>-1.0187614385273047E-3</v>
      </c>
      <c r="C131" s="30">
        <f>Data!C130/Data!C129-1</f>
        <v>-3.4479455990805707E-3</v>
      </c>
      <c r="D131" s="23">
        <f t="shared" si="2"/>
        <v>-1.3988831050991866E-3</v>
      </c>
      <c r="E131" s="24">
        <f t="shared" si="3"/>
        <v>-3.4712675859325734E-3</v>
      </c>
      <c r="F131" s="21" t="b" cm="1">
        <f t="array" ref="F131">A131=_xlfn.AGGREGATE(14,6,$A$3:$A$4781/((YEAR(A131)=YEAR($A$3:$A$4781))*(MONTH(A131)=MONTH($A$3:$A$4781))),1)</f>
        <v>0</v>
      </c>
      <c r="G131" s="1"/>
      <c r="H131" s="1"/>
      <c r="I131" s="1"/>
      <c r="J131" s="1"/>
      <c r="K131" s="1"/>
    </row>
    <row r="132" spans="1:11" x14ac:dyDescent="0.35">
      <c r="A132" s="69">
        <f>Data!A131</f>
        <v>38075</v>
      </c>
      <c r="B132" s="29">
        <f>Data!B131/Data!B130-1</f>
        <v>1.3004710936231012E-2</v>
      </c>
      <c r="C132" s="30">
        <f>Data!C131/Data!C130-1</f>
        <v>-1.8260451705910397E-3</v>
      </c>
      <c r="D132" s="23">
        <f t="shared" ref="D132:D195" si="4">B132-I$10</f>
        <v>1.262458926965913E-2</v>
      </c>
      <c r="E132" s="24">
        <f t="shared" ref="E132:E195" si="5">C132-J$10</f>
        <v>-1.8493671574430423E-3</v>
      </c>
      <c r="F132" s="21" t="b" cm="1">
        <f t="array" ref="F132">A132=_xlfn.AGGREGATE(14,6,$A$3:$A$4781/((YEAR(A132)=YEAR($A$3:$A$4781))*(MONTH(A132)=MONTH($A$3:$A$4781))),1)</f>
        <v>0</v>
      </c>
      <c r="G132" s="1"/>
      <c r="H132" s="1"/>
      <c r="I132" s="1"/>
      <c r="J132" s="1"/>
      <c r="K132" s="1"/>
    </row>
    <row r="133" spans="1:11" x14ac:dyDescent="0.35">
      <c r="A133" s="69">
        <f>Data!A132</f>
        <v>38076</v>
      </c>
      <c r="B133" s="29">
        <f>Data!B132/Data!B131-1</f>
        <v>4.0357426033656996E-3</v>
      </c>
      <c r="C133" s="30">
        <f>Data!C132/Data!C131-1</f>
        <v>-3.9476217985749962E-3</v>
      </c>
      <c r="D133" s="23">
        <f t="shared" si="4"/>
        <v>3.6556209367938175E-3</v>
      </c>
      <c r="E133" s="24">
        <f t="shared" si="5"/>
        <v>-3.9709437854269988E-3</v>
      </c>
      <c r="F133" s="21" t="b" cm="1">
        <f t="array" ref="F133">A133=_xlfn.AGGREGATE(14,6,$A$3:$A$4781/((YEAR(A133)=YEAR($A$3:$A$4781))*(MONTH(A133)=MONTH($A$3:$A$4781))),1)</f>
        <v>0</v>
      </c>
      <c r="G133" s="1"/>
      <c r="H133" s="1"/>
      <c r="I133" s="1"/>
      <c r="J133" s="1"/>
      <c r="K133" s="1"/>
    </row>
    <row r="134" spans="1:11" x14ac:dyDescent="0.35">
      <c r="A134" s="69">
        <f>Data!A133</f>
        <v>38077</v>
      </c>
      <c r="B134" s="29">
        <f>Data!B133/Data!B132-1</f>
        <v>-7.0097604259089508E-4</v>
      </c>
      <c r="C134" s="30">
        <f>Data!C133/Data!C132-1</f>
        <v>4.8332527791203894E-3</v>
      </c>
      <c r="D134" s="23">
        <f t="shared" si="4"/>
        <v>-1.0810977091627769E-3</v>
      </c>
      <c r="E134" s="24">
        <f t="shared" si="5"/>
        <v>4.8099307922683868E-3</v>
      </c>
      <c r="F134" s="21" t="b" cm="1">
        <f t="array" ref="F134">A134=_xlfn.AGGREGATE(14,6,$A$3:$A$4781/((YEAR(A134)=YEAR($A$3:$A$4781))*(MONTH(A134)=MONTH($A$3:$A$4781))),1)</f>
        <v>1</v>
      </c>
      <c r="G134" s="1"/>
      <c r="H134" s="1"/>
      <c r="I134" s="1"/>
      <c r="J134" s="1"/>
      <c r="K134" s="1"/>
    </row>
    <row r="135" spans="1:11" x14ac:dyDescent="0.35">
      <c r="A135" s="69">
        <f>Data!A134</f>
        <v>38078</v>
      </c>
      <c r="B135" s="29">
        <f>Data!B134/Data!B133-1</f>
        <v>5.2920858454461595E-3</v>
      </c>
      <c r="C135" s="30">
        <f>Data!C134/Data!C133-1</f>
        <v>-2.0202020202021442E-3</v>
      </c>
      <c r="D135" s="23">
        <f t="shared" si="4"/>
        <v>4.9119641788742778E-3</v>
      </c>
      <c r="E135" s="24">
        <f t="shared" si="5"/>
        <v>-2.0435240070541469E-3</v>
      </c>
      <c r="F135" s="21" t="b" cm="1">
        <f t="array" ref="F135">A135=_xlfn.AGGREGATE(14,6,$A$3:$A$4781/((YEAR(A135)=YEAR($A$3:$A$4781))*(MONTH(A135)=MONTH($A$3:$A$4781))),1)</f>
        <v>0</v>
      </c>
      <c r="G135" s="1"/>
      <c r="H135" s="1"/>
      <c r="I135" s="1"/>
      <c r="J135" s="1"/>
      <c r="K135" s="1"/>
    </row>
    <row r="136" spans="1:11" x14ac:dyDescent="0.35">
      <c r="A136" s="69">
        <f>Data!A135</f>
        <v>38079</v>
      </c>
      <c r="B136" s="29">
        <f>Data!B135/Data!B134-1</f>
        <v>8.5146223623659978E-3</v>
      </c>
      <c r="C136" s="30">
        <f>Data!C135/Data!C134-1</f>
        <v>-9.157509157509014E-3</v>
      </c>
      <c r="D136" s="23">
        <f t="shared" si="4"/>
        <v>8.1345006957941161E-3</v>
      </c>
      <c r="E136" s="24">
        <f t="shared" si="5"/>
        <v>-9.1808311443610166E-3</v>
      </c>
      <c r="F136" s="21" t="b" cm="1">
        <f t="array" ref="F136">A136=_xlfn.AGGREGATE(14,6,$A$3:$A$4781/((YEAR(A136)=YEAR($A$3:$A$4781))*(MONTH(A136)=MONTH($A$3:$A$4781))),1)</f>
        <v>0</v>
      </c>
      <c r="G136" s="1"/>
      <c r="H136" s="1"/>
      <c r="I136" s="1"/>
      <c r="J136" s="1"/>
      <c r="K136" s="1"/>
    </row>
    <row r="137" spans="1:11" x14ac:dyDescent="0.35">
      <c r="A137" s="69">
        <f>Data!A136</f>
        <v>38082</v>
      </c>
      <c r="B137" s="29">
        <f>Data!B136/Data!B135-1</f>
        <v>7.6720294970267222E-3</v>
      </c>
      <c r="C137" s="30">
        <f>Data!C136/Data!C135-1</f>
        <v>-6.1290008755716663E-3</v>
      </c>
      <c r="D137" s="23">
        <f t="shared" si="4"/>
        <v>7.2919078304548406E-3</v>
      </c>
      <c r="E137" s="24">
        <f t="shared" si="5"/>
        <v>-6.1523228624236689E-3</v>
      </c>
      <c r="F137" s="21" t="b" cm="1">
        <f t="array" ref="F137">A137=_xlfn.AGGREGATE(14,6,$A$3:$A$4781/((YEAR(A137)=YEAR($A$3:$A$4781))*(MONTH(A137)=MONTH($A$3:$A$4781))),1)</f>
        <v>0</v>
      </c>
      <c r="G137" s="1"/>
      <c r="H137" s="1"/>
      <c r="I137" s="1"/>
      <c r="J137" s="1"/>
      <c r="K137" s="1"/>
    </row>
    <row r="138" spans="1:11" x14ac:dyDescent="0.35">
      <c r="A138" s="69">
        <f>Data!A137</f>
        <v>38083</v>
      </c>
      <c r="B138" s="29">
        <f>Data!B137/Data!B136-1</f>
        <v>-2.0946139739431713E-3</v>
      </c>
      <c r="C138" s="30">
        <f>Data!C137/Data!C136-1</f>
        <v>2.8386844166015113E-3</v>
      </c>
      <c r="D138" s="23">
        <f t="shared" si="4"/>
        <v>-2.4747356405150534E-3</v>
      </c>
      <c r="E138" s="24">
        <f t="shared" si="5"/>
        <v>2.8153624297495086E-3</v>
      </c>
      <c r="F138" s="21" t="b" cm="1">
        <f t="array" ref="F138">A138=_xlfn.AGGREGATE(14,6,$A$3:$A$4781/((YEAR(A138)=YEAR($A$3:$A$4781))*(MONTH(A138)=MONTH($A$3:$A$4781))),1)</f>
        <v>0</v>
      </c>
      <c r="G138" s="1"/>
      <c r="H138" s="1"/>
      <c r="I138" s="1"/>
      <c r="J138" s="1"/>
      <c r="K138" s="1"/>
    </row>
    <row r="139" spans="1:11" x14ac:dyDescent="0.35">
      <c r="A139" s="69">
        <f>Data!A138</f>
        <v>38084</v>
      </c>
      <c r="B139" s="29">
        <f>Data!B138/Data!B137-1</f>
        <v>-6.645415273132782E-3</v>
      </c>
      <c r="C139" s="30">
        <f>Data!C138/Data!C137-1</f>
        <v>-2.4402147388969953E-3</v>
      </c>
      <c r="D139" s="23">
        <f t="shared" si="4"/>
        <v>-7.0255369397046637E-3</v>
      </c>
      <c r="E139" s="24">
        <f t="shared" si="5"/>
        <v>-2.4635367257489979E-3</v>
      </c>
      <c r="F139" s="21" t="b" cm="1">
        <f t="array" ref="F139">A139=_xlfn.AGGREGATE(14,6,$A$3:$A$4781/((YEAR(A139)=YEAR($A$3:$A$4781))*(MONTH(A139)=MONTH($A$3:$A$4781))),1)</f>
        <v>0</v>
      </c>
      <c r="G139" s="1"/>
      <c r="H139" s="1"/>
      <c r="I139" s="1"/>
      <c r="J139" s="1"/>
      <c r="K139" s="1"/>
    </row>
    <row r="140" spans="1:11" x14ac:dyDescent="0.35">
      <c r="A140" s="69">
        <f>Data!A139</f>
        <v>38085</v>
      </c>
      <c r="B140" s="29">
        <f>Data!B139/Data!B138-1</f>
        <v>-1.0609102785547053E-3</v>
      </c>
      <c r="C140" s="30">
        <f>Data!C139/Data!C138-1</f>
        <v>5.8708414872810089E-4</v>
      </c>
      <c r="D140" s="23">
        <f t="shared" si="4"/>
        <v>-1.4410319451265872E-3</v>
      </c>
      <c r="E140" s="24">
        <f t="shared" si="5"/>
        <v>5.6376216187609823E-4</v>
      </c>
      <c r="F140" s="21" t="b" cm="1">
        <f t="array" ref="F140">A140=_xlfn.AGGREGATE(14,6,$A$3:$A$4781/((YEAR(A140)=YEAR($A$3:$A$4781))*(MONTH(A140)=MONTH($A$3:$A$4781))),1)</f>
        <v>0</v>
      </c>
      <c r="G140" s="1"/>
      <c r="H140" s="1"/>
      <c r="I140" s="1"/>
      <c r="J140" s="1"/>
      <c r="K140" s="1"/>
    </row>
    <row r="141" spans="1:11" x14ac:dyDescent="0.35">
      <c r="A141" s="69">
        <f>Data!A140</f>
        <v>38086</v>
      </c>
      <c r="B141" s="29">
        <f>Data!B140/Data!B139-1</f>
        <v>0</v>
      </c>
      <c r="C141" s="30">
        <f>Data!C140/Data!C139-1</f>
        <v>0</v>
      </c>
      <c r="D141" s="23">
        <f t="shared" si="4"/>
        <v>-3.8012166657188192E-4</v>
      </c>
      <c r="E141" s="24">
        <f t="shared" si="5"/>
        <v>-2.3321986852002689E-5</v>
      </c>
      <c r="F141" s="21" t="b" cm="1">
        <f t="array" ref="F141">A141=_xlfn.AGGREGATE(14,6,$A$3:$A$4781/((YEAR(A141)=YEAR($A$3:$A$4781))*(MONTH(A141)=MONTH($A$3:$A$4781))),1)</f>
        <v>0</v>
      </c>
      <c r="G141" s="1"/>
      <c r="H141" s="1"/>
      <c r="I141" s="1"/>
      <c r="J141" s="1"/>
      <c r="K141" s="1"/>
    </row>
    <row r="142" spans="1:11" x14ac:dyDescent="0.35">
      <c r="A142" s="69">
        <f>Data!A141</f>
        <v>38089</v>
      </c>
      <c r="B142" s="29">
        <f>Data!B141/Data!B140-1</f>
        <v>5.1609732120914131E-3</v>
      </c>
      <c r="C142" s="30">
        <f>Data!C141/Data!C140-1</f>
        <v>-2.9336984158034873E-4</v>
      </c>
      <c r="D142" s="23">
        <f t="shared" si="4"/>
        <v>4.7808515455195315E-3</v>
      </c>
      <c r="E142" s="24">
        <f t="shared" si="5"/>
        <v>-3.1669182843235144E-4</v>
      </c>
      <c r="F142" s="21" t="b" cm="1">
        <f t="array" ref="F142">A142=_xlfn.AGGREGATE(14,6,$A$3:$A$4781/((YEAR(A142)=YEAR($A$3:$A$4781))*(MONTH(A142)=MONTH($A$3:$A$4781))),1)</f>
        <v>0</v>
      </c>
      <c r="G142" s="1"/>
      <c r="H142" s="1"/>
      <c r="I142" s="1"/>
      <c r="J142" s="1"/>
      <c r="K142" s="1"/>
    </row>
    <row r="143" spans="1:11" x14ac:dyDescent="0.35">
      <c r="A143" s="69">
        <f>Data!A142</f>
        <v>38090</v>
      </c>
      <c r="B143" s="29">
        <f>Data!B142/Data!B141-1</f>
        <v>-1.3761788333915503E-2</v>
      </c>
      <c r="C143" s="30">
        <f>Data!C142/Data!C141-1</f>
        <v>-1.76073559620471E-3</v>
      </c>
      <c r="D143" s="23">
        <f t="shared" si="4"/>
        <v>-1.4141910000487385E-2</v>
      </c>
      <c r="E143" s="24">
        <f t="shared" si="5"/>
        <v>-1.7840575830567126E-3</v>
      </c>
      <c r="F143" s="21" t="b" cm="1">
        <f t="array" ref="F143">A143=_xlfn.AGGREGATE(14,6,$A$3:$A$4781/((YEAR(A143)=YEAR($A$3:$A$4781))*(MONTH(A143)=MONTH($A$3:$A$4781))),1)</f>
        <v>0</v>
      </c>
      <c r="G143" s="1"/>
      <c r="H143" s="1"/>
      <c r="I143" s="1"/>
      <c r="J143" s="1"/>
      <c r="K143" s="1"/>
    </row>
    <row r="144" spans="1:11" x14ac:dyDescent="0.35">
      <c r="A144" s="69">
        <f>Data!A143</f>
        <v>38091</v>
      </c>
      <c r="B144" s="29">
        <f>Data!B143/Data!B142-1</f>
        <v>-1.1244510553902742E-3</v>
      </c>
      <c r="C144" s="30">
        <f>Data!C143/Data!C142-1</f>
        <v>-2.9397354238118734E-3</v>
      </c>
      <c r="D144" s="23">
        <f t="shared" si="4"/>
        <v>-1.5045727219621561E-3</v>
      </c>
      <c r="E144" s="24">
        <f t="shared" si="5"/>
        <v>-2.963057410663876E-3</v>
      </c>
      <c r="F144" s="21" t="b" cm="1">
        <f t="array" ref="F144">A144=_xlfn.AGGREGATE(14,6,$A$3:$A$4781/((YEAR(A144)=YEAR($A$3:$A$4781))*(MONTH(A144)=MONTH($A$3:$A$4781))),1)</f>
        <v>0</v>
      </c>
      <c r="G144" s="1"/>
      <c r="H144" s="1"/>
      <c r="I144" s="1"/>
      <c r="J144" s="1"/>
      <c r="K144" s="1"/>
    </row>
    <row r="145" spans="1:11" x14ac:dyDescent="0.35">
      <c r="A145" s="69">
        <f>Data!A144</f>
        <v>38092</v>
      </c>
      <c r="B145" s="29">
        <f>Data!B144/Data!B143-1</f>
        <v>5.9388212769340143E-4</v>
      </c>
      <c r="C145" s="30">
        <f>Data!C144/Data!C143-1</f>
        <v>-1.4742014742015197E-3</v>
      </c>
      <c r="D145" s="23">
        <f t="shared" si="4"/>
        <v>2.1376046112151951E-4</v>
      </c>
      <c r="E145" s="24">
        <f t="shared" si="5"/>
        <v>-1.4975234610535224E-3</v>
      </c>
      <c r="F145" s="21" t="b" cm="1">
        <f t="array" ref="F145">A145=_xlfn.AGGREGATE(14,6,$A$3:$A$4781/((YEAR(A145)=YEAR($A$3:$A$4781))*(MONTH(A145)=MONTH($A$3:$A$4781))),1)</f>
        <v>0</v>
      </c>
      <c r="G145" s="1"/>
      <c r="H145" s="1"/>
      <c r="I145" s="1"/>
      <c r="J145" s="1"/>
      <c r="K145" s="1"/>
    </row>
    <row r="146" spans="1:11" x14ac:dyDescent="0.35">
      <c r="A146" s="69">
        <f>Data!A145</f>
        <v>38093</v>
      </c>
      <c r="B146" s="29">
        <f>Data!B145/Data!B144-1</f>
        <v>5.1114418340951762E-3</v>
      </c>
      <c r="C146" s="30">
        <f>Data!C145/Data!C144-1</f>
        <v>2.7559055118109299E-3</v>
      </c>
      <c r="D146" s="23">
        <f t="shared" si="4"/>
        <v>4.7313201675232945E-3</v>
      </c>
      <c r="E146" s="24">
        <f t="shared" si="5"/>
        <v>2.7325835249589273E-3</v>
      </c>
      <c r="F146" s="21" t="b" cm="1">
        <f t="array" ref="F146">A146=_xlfn.AGGREGATE(14,6,$A$3:$A$4781/((YEAR(A146)=YEAR($A$3:$A$4781))*(MONTH(A146)=MONTH($A$3:$A$4781))),1)</f>
        <v>0</v>
      </c>
      <c r="G146" s="1"/>
      <c r="H146" s="1"/>
      <c r="I146" s="1"/>
      <c r="J146" s="1"/>
      <c r="K146" s="1"/>
    </row>
    <row r="147" spans="1:11" x14ac:dyDescent="0.35">
      <c r="A147" s="69">
        <f>Data!A146</f>
        <v>38096</v>
      </c>
      <c r="B147" s="29">
        <f>Data!B146/Data!B145-1</f>
        <v>1.0664457390645588E-3</v>
      </c>
      <c r="C147" s="30">
        <f>Data!C146/Data!C145-1</f>
        <v>-1.276010993325416E-3</v>
      </c>
      <c r="D147" s="23">
        <f t="shared" si="4"/>
        <v>6.8632407249267688E-4</v>
      </c>
      <c r="E147" s="24">
        <f t="shared" si="5"/>
        <v>-1.2993329801774187E-3</v>
      </c>
      <c r="F147" s="21" t="b" cm="1">
        <f t="array" ref="F147">A147=_xlfn.AGGREGATE(14,6,$A$3:$A$4781/((YEAR(A147)=YEAR($A$3:$A$4781))*(MONTH(A147)=MONTH($A$3:$A$4781))),1)</f>
        <v>0</v>
      </c>
      <c r="G147" s="1"/>
      <c r="H147" s="1"/>
      <c r="I147" s="1"/>
      <c r="J147" s="1"/>
      <c r="K147" s="1"/>
    </row>
    <row r="148" spans="1:11" x14ac:dyDescent="0.35">
      <c r="A148" s="69">
        <f>Data!A147</f>
        <v>38097</v>
      </c>
      <c r="B148" s="29">
        <f>Data!B147/Data!B146-1</f>
        <v>-1.5557042489126705E-2</v>
      </c>
      <c r="C148" s="30">
        <f>Data!C147/Data!C146-1</f>
        <v>-3.2432432432432101E-3</v>
      </c>
      <c r="D148" s="23">
        <f t="shared" si="4"/>
        <v>-1.5937164155698586E-2</v>
      </c>
      <c r="E148" s="24">
        <f t="shared" si="5"/>
        <v>-3.2665652300952128E-3</v>
      </c>
      <c r="F148" s="21" t="b" cm="1">
        <f t="array" ref="F148">A148=_xlfn.AGGREGATE(14,6,$A$3:$A$4781/((YEAR(A148)=YEAR($A$3:$A$4781))*(MONTH(A148)=MONTH($A$3:$A$4781))),1)</f>
        <v>0</v>
      </c>
      <c r="G148" s="1"/>
      <c r="H148" s="1"/>
      <c r="I148" s="1"/>
      <c r="J148" s="1"/>
      <c r="K148" s="1"/>
    </row>
    <row r="149" spans="1:11" x14ac:dyDescent="0.35">
      <c r="A149" s="69">
        <f>Data!A148</f>
        <v>38098</v>
      </c>
      <c r="B149" s="29">
        <f>Data!B148/Data!B147-1</f>
        <v>5.3123462862763038E-3</v>
      </c>
      <c r="C149" s="30">
        <f>Data!C148/Data!C147-1</f>
        <v>-2.3663971603233858E-3</v>
      </c>
      <c r="D149" s="23">
        <f t="shared" si="4"/>
        <v>4.9322246197044221E-3</v>
      </c>
      <c r="E149" s="24">
        <f t="shared" si="5"/>
        <v>-2.3897191471753884E-3</v>
      </c>
      <c r="F149" s="21" t="b" cm="1">
        <f t="array" ref="F149">A149=_xlfn.AGGREGATE(14,6,$A$3:$A$4781/((YEAR(A149)=YEAR($A$3:$A$4781))*(MONTH(A149)=MONTH($A$3:$A$4781))),1)</f>
        <v>0</v>
      </c>
      <c r="G149" s="1"/>
      <c r="H149" s="1"/>
      <c r="I149" s="1"/>
      <c r="J149" s="1"/>
      <c r="K149" s="1"/>
    </row>
    <row r="150" spans="1:11" x14ac:dyDescent="0.35">
      <c r="A150" s="69">
        <f>Data!A149</f>
        <v>38099</v>
      </c>
      <c r="B150" s="29">
        <f>Data!B149/Data!B148-1</f>
        <v>1.4091398375575048E-2</v>
      </c>
      <c r="C150" s="30">
        <f>Data!C149/Data!C148-1</f>
        <v>3.6568491796797886E-3</v>
      </c>
      <c r="D150" s="23">
        <f t="shared" si="4"/>
        <v>1.3711276709003167E-2</v>
      </c>
      <c r="E150" s="24">
        <f t="shared" si="5"/>
        <v>3.633527192827786E-3</v>
      </c>
      <c r="F150" s="21" t="b" cm="1">
        <f t="array" ref="F150">A150=_xlfn.AGGREGATE(14,6,$A$3:$A$4781/((YEAR(A150)=YEAR($A$3:$A$4781))*(MONTH(A150)=MONTH($A$3:$A$4781))),1)</f>
        <v>0</v>
      </c>
      <c r="G150" s="1"/>
      <c r="H150" s="1"/>
      <c r="I150" s="1"/>
      <c r="J150" s="1"/>
      <c r="K150" s="1"/>
    </row>
    <row r="151" spans="1:11" x14ac:dyDescent="0.35">
      <c r="A151" s="69">
        <f>Data!A150</f>
        <v>38100</v>
      </c>
      <c r="B151" s="29">
        <f>Data!B150/Data!B149-1</f>
        <v>5.8775538848854225E-4</v>
      </c>
      <c r="C151" s="30">
        <f>Data!C150/Data!C149-1</f>
        <v>-1.969473165928104E-3</v>
      </c>
      <c r="D151" s="23">
        <f t="shared" si="4"/>
        <v>2.0763372191666033E-4</v>
      </c>
      <c r="E151" s="24">
        <f t="shared" si="5"/>
        <v>-1.9927951527801066E-3</v>
      </c>
      <c r="F151" s="21" t="b" cm="1">
        <f t="array" ref="F151">A151=_xlfn.AGGREGATE(14,6,$A$3:$A$4781/((YEAR(A151)=YEAR($A$3:$A$4781))*(MONTH(A151)=MONTH($A$3:$A$4781))),1)</f>
        <v>0</v>
      </c>
      <c r="G151" s="1"/>
      <c r="H151" s="1"/>
      <c r="I151" s="1"/>
      <c r="J151" s="1"/>
      <c r="K151" s="1"/>
    </row>
    <row r="152" spans="1:11" x14ac:dyDescent="0.35">
      <c r="A152" s="69">
        <f>Data!A151</f>
        <v>38103</v>
      </c>
      <c r="B152" s="29">
        <f>Data!B151/Data!B150-1</f>
        <v>-4.4450289321409375E-3</v>
      </c>
      <c r="C152" s="30">
        <f>Data!C151/Data!C150-1</f>
        <v>-2.9600394671924768E-4</v>
      </c>
      <c r="D152" s="23">
        <f t="shared" si="4"/>
        <v>-4.8251505987128192E-3</v>
      </c>
      <c r="E152" s="24">
        <f t="shared" si="5"/>
        <v>-3.1932593357125039E-4</v>
      </c>
      <c r="F152" s="21" t="b" cm="1">
        <f t="array" ref="F152">A152=_xlfn.AGGREGATE(14,6,$A$3:$A$4781/((YEAR(A152)=YEAR($A$3:$A$4781))*(MONTH(A152)=MONTH($A$3:$A$4781))),1)</f>
        <v>0</v>
      </c>
      <c r="G152" s="1"/>
      <c r="H152" s="1"/>
      <c r="I152" s="1"/>
      <c r="J152" s="1"/>
      <c r="K152" s="1"/>
    </row>
    <row r="153" spans="1:11" x14ac:dyDescent="0.35">
      <c r="A153" s="69">
        <f>Data!A152</f>
        <v>38104</v>
      </c>
      <c r="B153" s="29">
        <f>Data!B152/Data!B151-1</f>
        <v>2.2720667881956924E-3</v>
      </c>
      <c r="C153" s="30">
        <f>Data!C152/Data!C151-1</f>
        <v>2.46742992499005E-3</v>
      </c>
      <c r="D153" s="23">
        <f t="shared" si="4"/>
        <v>1.8919451216238105E-3</v>
      </c>
      <c r="E153" s="24">
        <f t="shared" si="5"/>
        <v>2.4441079381380473E-3</v>
      </c>
      <c r="F153" s="21" t="b" cm="1">
        <f t="array" ref="F153">A153=_xlfn.AGGREGATE(14,6,$A$3:$A$4781/((YEAR(A153)=YEAR($A$3:$A$4781))*(MONTH(A153)=MONTH($A$3:$A$4781))),1)</f>
        <v>0</v>
      </c>
      <c r="G153" s="1"/>
      <c r="H153" s="1"/>
      <c r="I153" s="1"/>
      <c r="J153" s="1"/>
      <c r="K153" s="1"/>
    </row>
    <row r="154" spans="1:11" x14ac:dyDescent="0.35">
      <c r="A154" s="69">
        <f>Data!A153</f>
        <v>38105</v>
      </c>
      <c r="B154" s="29">
        <f>Data!B153/Data!B152-1</f>
        <v>-1.3794800151127551E-2</v>
      </c>
      <c r="C154" s="30">
        <f>Data!C153/Data!C152-1</f>
        <v>-4.6273505956483385E-3</v>
      </c>
      <c r="D154" s="23">
        <f t="shared" si="4"/>
        <v>-1.4174921817699433E-2</v>
      </c>
      <c r="E154" s="24">
        <f t="shared" si="5"/>
        <v>-4.6506725825003412E-3</v>
      </c>
      <c r="F154" s="21" t="b" cm="1">
        <f t="array" ref="F154">A154=_xlfn.AGGREGATE(14,6,$A$3:$A$4781/((YEAR(A154)=YEAR($A$3:$A$4781))*(MONTH(A154)=MONTH($A$3:$A$4781))),1)</f>
        <v>0</v>
      </c>
      <c r="G154" s="1"/>
      <c r="H154" s="1"/>
      <c r="I154" s="1"/>
      <c r="J154" s="1"/>
      <c r="K154" s="1"/>
    </row>
    <row r="155" spans="1:11" x14ac:dyDescent="0.35">
      <c r="A155" s="69">
        <f>Data!A154</f>
        <v>38106</v>
      </c>
      <c r="B155" s="29">
        <f>Data!B154/Data!B153-1</f>
        <v>-7.5908090626419789E-3</v>
      </c>
      <c r="C155" s="30">
        <f>Data!C154/Data!C153-1</f>
        <v>-2.868447082096881E-3</v>
      </c>
      <c r="D155" s="23">
        <f t="shared" si="4"/>
        <v>-7.9709307292138605E-3</v>
      </c>
      <c r="E155" s="24">
        <f t="shared" si="5"/>
        <v>-2.8917690689488837E-3</v>
      </c>
      <c r="F155" s="21" t="b" cm="1">
        <f t="array" ref="F155">A155=_xlfn.AGGREGATE(14,6,$A$3:$A$4781/((YEAR(A155)=YEAR($A$3:$A$4781))*(MONTH(A155)=MONTH($A$3:$A$4781))),1)</f>
        <v>0</v>
      </c>
      <c r="G155" s="1"/>
      <c r="H155" s="1"/>
      <c r="I155" s="1"/>
      <c r="J155" s="1"/>
      <c r="K155" s="1"/>
    </row>
    <row r="156" spans="1:11" x14ac:dyDescent="0.35">
      <c r="A156" s="69">
        <f>Data!A155</f>
        <v>38107</v>
      </c>
      <c r="B156" s="29">
        <f>Data!B155/Data!B154-1</f>
        <v>-5.9072260277048816E-3</v>
      </c>
      <c r="C156" s="30">
        <f>Data!C155/Data!C154-1</f>
        <v>-2.9758952484870704E-4</v>
      </c>
      <c r="D156" s="23">
        <f t="shared" si="4"/>
        <v>-6.2873476942767632E-3</v>
      </c>
      <c r="E156" s="24">
        <f t="shared" si="5"/>
        <v>-3.2091151170070975E-4</v>
      </c>
      <c r="F156" s="21" t="b" cm="1">
        <f t="array" ref="F156">A156=_xlfn.AGGREGATE(14,6,$A$3:$A$4781/((YEAR(A156)=YEAR($A$3:$A$4781))*(MONTH(A156)=MONTH($A$3:$A$4781))),1)</f>
        <v>1</v>
      </c>
      <c r="G156" s="1"/>
      <c r="H156" s="1"/>
      <c r="I156" s="1"/>
      <c r="J156" s="1"/>
      <c r="K156" s="1"/>
    </row>
    <row r="157" spans="1:11" x14ac:dyDescent="0.35">
      <c r="A157" s="69">
        <f>Data!A156</f>
        <v>38110</v>
      </c>
      <c r="B157" s="29">
        <f>Data!B156/Data!B155-1</f>
        <v>9.1934507951703104E-3</v>
      </c>
      <c r="C157" s="30">
        <f>Data!C156/Data!C155-1</f>
        <v>-4.1674935503076549E-3</v>
      </c>
      <c r="D157" s="23">
        <f t="shared" si="4"/>
        <v>8.8133291285984287E-3</v>
      </c>
      <c r="E157" s="24">
        <f t="shared" si="5"/>
        <v>-4.1908155371596575E-3</v>
      </c>
      <c r="F157" s="21" t="b" cm="1">
        <f t="array" ref="F157">A157=_xlfn.AGGREGATE(14,6,$A$3:$A$4781/((YEAR(A157)=YEAR($A$3:$A$4781))*(MONTH(A157)=MONTH($A$3:$A$4781))),1)</f>
        <v>0</v>
      </c>
      <c r="G157" s="1"/>
      <c r="H157" s="1"/>
      <c r="I157" s="1"/>
      <c r="J157" s="1"/>
      <c r="K157" s="1"/>
    </row>
    <row r="158" spans="1:11" x14ac:dyDescent="0.35">
      <c r="A158" s="69">
        <f>Data!A157</f>
        <v>38111</v>
      </c>
      <c r="B158" s="29">
        <f>Data!B157/Data!B156-1</f>
        <v>1.8434169433283465E-3</v>
      </c>
      <c r="C158" s="30">
        <f>Data!C157/Data!C156-1</f>
        <v>1.7935432443205723E-3</v>
      </c>
      <c r="D158" s="23">
        <f t="shared" si="4"/>
        <v>1.4632952767564646E-3</v>
      </c>
      <c r="E158" s="24">
        <f t="shared" si="5"/>
        <v>1.7702212574685697E-3</v>
      </c>
      <c r="F158" s="21" t="b" cm="1">
        <f t="array" ref="F158">A158=_xlfn.AGGREGATE(14,6,$A$3:$A$4781/((YEAR(A158)=YEAR($A$3:$A$4781))*(MONTH(A158)=MONTH($A$3:$A$4781))),1)</f>
        <v>0</v>
      </c>
      <c r="G158" s="1"/>
      <c r="H158" s="1"/>
      <c r="I158" s="1"/>
      <c r="J158" s="1"/>
      <c r="K158" s="1"/>
    </row>
    <row r="159" spans="1:11" x14ac:dyDescent="0.35">
      <c r="A159" s="69">
        <f>Data!A158</f>
        <v>38112</v>
      </c>
      <c r="B159" s="29">
        <f>Data!B158/Data!B157-1</f>
        <v>1.7685677281049639E-3</v>
      </c>
      <c r="C159" s="30">
        <f>Data!C158/Data!C157-1</f>
        <v>-1.293017704396382E-3</v>
      </c>
      <c r="D159" s="23">
        <f t="shared" si="4"/>
        <v>1.388446061533082E-3</v>
      </c>
      <c r="E159" s="24">
        <f t="shared" si="5"/>
        <v>-1.3163396912483846E-3</v>
      </c>
      <c r="F159" s="21" t="b" cm="1">
        <f t="array" ref="F159">A159=_xlfn.AGGREGATE(14,6,$A$3:$A$4781/((YEAR(A159)=YEAR($A$3:$A$4781))*(MONTH(A159)=MONTH($A$3:$A$4781))),1)</f>
        <v>0</v>
      </c>
      <c r="G159" s="1"/>
      <c r="H159" s="1"/>
      <c r="I159" s="1"/>
      <c r="J159" s="1"/>
      <c r="K159" s="1"/>
    </row>
    <row r="160" spans="1:11" x14ac:dyDescent="0.35">
      <c r="A160" s="69">
        <f>Data!A159</f>
        <v>38113</v>
      </c>
      <c r="B160" s="29">
        <f>Data!B159/Data!B158-1</f>
        <v>-6.7229588151899167E-3</v>
      </c>
      <c r="C160" s="30">
        <f>Data!C159/Data!C158-1</f>
        <v>-3.0873418982173551E-3</v>
      </c>
      <c r="D160" s="23">
        <f t="shared" si="4"/>
        <v>-7.1030804817617983E-3</v>
      </c>
      <c r="E160" s="24">
        <f t="shared" si="5"/>
        <v>-3.1106638850693577E-3</v>
      </c>
      <c r="F160" s="21" t="b" cm="1">
        <f t="array" ref="F160">A160=_xlfn.AGGREGATE(14,6,$A$3:$A$4781/((YEAR(A160)=YEAR($A$3:$A$4781))*(MONTH(A160)=MONTH($A$3:$A$4781))),1)</f>
        <v>0</v>
      </c>
      <c r="G160" s="1"/>
      <c r="H160" s="1"/>
      <c r="I160" s="1"/>
      <c r="J160" s="1"/>
      <c r="K160" s="1"/>
    </row>
    <row r="161" spans="1:11" x14ac:dyDescent="0.35">
      <c r="A161" s="69">
        <f>Data!A160</f>
        <v>38114</v>
      </c>
      <c r="B161" s="29">
        <f>Data!B160/Data!B159-1</f>
        <v>-1.3725437391718054E-2</v>
      </c>
      <c r="C161" s="30">
        <f>Data!C160/Data!C159-1</f>
        <v>-8.4915084915084815E-3</v>
      </c>
      <c r="D161" s="23">
        <f t="shared" si="4"/>
        <v>-1.4105559058289936E-2</v>
      </c>
      <c r="E161" s="24">
        <f t="shared" si="5"/>
        <v>-8.5148304783604842E-3</v>
      </c>
      <c r="F161" s="21" t="b" cm="1">
        <f t="array" ref="F161">A161=_xlfn.AGGREGATE(14,6,$A$3:$A$4781/((YEAR(A161)=YEAR($A$3:$A$4781))*(MONTH(A161)=MONTH($A$3:$A$4781))),1)</f>
        <v>0</v>
      </c>
      <c r="G161" s="1"/>
      <c r="H161" s="1"/>
      <c r="I161" s="1"/>
      <c r="J161" s="1"/>
      <c r="K161" s="1"/>
    </row>
    <row r="162" spans="1:11" x14ac:dyDescent="0.35">
      <c r="A162" s="69">
        <f>Data!A161</f>
        <v>38117</v>
      </c>
      <c r="B162" s="29">
        <f>Data!B161/Data!B160-1</f>
        <v>-1.0539728770365131E-2</v>
      </c>
      <c r="C162" s="30">
        <f>Data!C161/Data!C160-1</f>
        <v>-1.5113350125944836E-3</v>
      </c>
      <c r="D162" s="23">
        <f t="shared" si="4"/>
        <v>-1.0919850436937013E-2</v>
      </c>
      <c r="E162" s="24">
        <f t="shared" si="5"/>
        <v>-1.5346569994464862E-3</v>
      </c>
      <c r="F162" s="21" t="b" cm="1">
        <f t="array" ref="F162">A162=_xlfn.AGGREGATE(14,6,$A$3:$A$4781/((YEAR(A162)=YEAR($A$3:$A$4781))*(MONTH(A162)=MONTH($A$3:$A$4781))),1)</f>
        <v>0</v>
      </c>
      <c r="G162" s="1"/>
      <c r="H162" s="1"/>
      <c r="I162" s="1"/>
      <c r="J162" s="1"/>
      <c r="K162" s="1"/>
    </row>
    <row r="163" spans="1:11" x14ac:dyDescent="0.35">
      <c r="A163" s="69">
        <f>Data!A162</f>
        <v>38118</v>
      </c>
      <c r="B163" s="29">
        <f>Data!B162/Data!B161-1</f>
        <v>7.6624475678859216E-3</v>
      </c>
      <c r="C163" s="30">
        <f>Data!C162/Data!C161-1</f>
        <v>2.5227043390514403E-3</v>
      </c>
      <c r="D163" s="23">
        <f t="shared" si="4"/>
        <v>7.28232590131404E-3</v>
      </c>
      <c r="E163" s="24">
        <f t="shared" si="5"/>
        <v>2.4993823521994377E-3</v>
      </c>
      <c r="F163" s="21" t="b" cm="1">
        <f t="array" ref="F163">A163=_xlfn.AGGREGATE(14,6,$A$3:$A$4781/((YEAR(A163)=YEAR($A$3:$A$4781))*(MONTH(A163)=MONTH($A$3:$A$4781))),1)</f>
        <v>0</v>
      </c>
      <c r="G163" s="1"/>
      <c r="H163" s="1"/>
      <c r="I163" s="1"/>
      <c r="J163" s="1"/>
      <c r="K163" s="1"/>
    </row>
    <row r="164" spans="1:11" x14ac:dyDescent="0.35">
      <c r="A164" s="69">
        <f>Data!A163</f>
        <v>38119</v>
      </c>
      <c r="B164" s="29">
        <f>Data!B163/Data!B162-1</f>
        <v>1.6705463508146501E-3</v>
      </c>
      <c r="C164" s="30">
        <f>Data!C163/Data!C162-1</f>
        <v>-1.4091595369903898E-3</v>
      </c>
      <c r="D164" s="23">
        <f t="shared" si="4"/>
        <v>1.2904246842427682E-3</v>
      </c>
      <c r="E164" s="24">
        <f t="shared" si="5"/>
        <v>-1.4324815238423924E-3</v>
      </c>
      <c r="F164" s="21" t="b" cm="1">
        <f t="array" ref="F164">A164=_xlfn.AGGREGATE(14,6,$A$3:$A$4781/((YEAR(A164)=YEAR($A$3:$A$4781))*(MONTH(A164)=MONTH($A$3:$A$4781))),1)</f>
        <v>0</v>
      </c>
      <c r="G164" s="1"/>
      <c r="H164" s="1"/>
      <c r="I164" s="1"/>
      <c r="J164" s="1"/>
      <c r="K164" s="1"/>
    </row>
    <row r="165" spans="1:11" x14ac:dyDescent="0.35">
      <c r="A165" s="69">
        <f>Data!A164</f>
        <v>38120</v>
      </c>
      <c r="B165" s="29">
        <f>Data!B164/Data!B163-1</f>
        <v>-7.6552930883633241E-4</v>
      </c>
      <c r="C165" s="30">
        <f>Data!C164/Data!C163-1</f>
        <v>-2.0159258139296199E-4</v>
      </c>
      <c r="D165" s="23">
        <f t="shared" si="4"/>
        <v>-1.1456509754082143E-3</v>
      </c>
      <c r="E165" s="24">
        <f t="shared" si="5"/>
        <v>-2.2491456824496467E-4</v>
      </c>
      <c r="F165" s="21" t="b" cm="1">
        <f t="array" ref="F165">A165=_xlfn.AGGREGATE(14,6,$A$3:$A$4781/((YEAR(A165)=YEAR($A$3:$A$4781))*(MONTH(A165)=MONTH($A$3:$A$4781))),1)</f>
        <v>0</v>
      </c>
      <c r="G165" s="1"/>
      <c r="H165" s="1"/>
      <c r="I165" s="1"/>
      <c r="J165" s="1"/>
      <c r="K165" s="1"/>
    </row>
    <row r="166" spans="1:11" x14ac:dyDescent="0.35">
      <c r="A166" s="69">
        <f>Data!A165</f>
        <v>38121</v>
      </c>
      <c r="B166" s="29">
        <f>Data!B165/Data!B164-1</f>
        <v>-6.7491153186682862E-4</v>
      </c>
      <c r="C166" s="30">
        <f>Data!C165/Data!C164-1</f>
        <v>2.0163322915611737E-4</v>
      </c>
      <c r="D166" s="23">
        <f t="shared" si="4"/>
        <v>-1.0550331984387105E-3</v>
      </c>
      <c r="E166" s="24">
        <f t="shared" si="5"/>
        <v>1.7831124230411469E-4</v>
      </c>
      <c r="F166" s="21" t="b" cm="1">
        <f t="array" ref="F166">A166=_xlfn.AGGREGATE(14,6,$A$3:$A$4781/((YEAR(A166)=YEAR($A$3:$A$4781))*(MONTH(A166)=MONTH($A$3:$A$4781))),1)</f>
        <v>0</v>
      </c>
      <c r="G166" s="1"/>
      <c r="H166" s="1"/>
      <c r="I166" s="1"/>
      <c r="J166" s="1"/>
      <c r="K166" s="1"/>
    </row>
    <row r="167" spans="1:11" x14ac:dyDescent="0.35">
      <c r="A167" s="69">
        <f>Data!A166</f>
        <v>38124</v>
      </c>
      <c r="B167" s="29">
        <f>Data!B166/Data!B165-1</f>
        <v>-1.0586839463356923E-2</v>
      </c>
      <c r="C167" s="30">
        <f>Data!C166/Data!C165-1</f>
        <v>5.03981453482516E-3</v>
      </c>
      <c r="D167" s="23">
        <f t="shared" si="4"/>
        <v>-1.0966961129928805E-2</v>
      </c>
      <c r="E167" s="24">
        <f t="shared" si="5"/>
        <v>5.0164925479731573E-3</v>
      </c>
      <c r="F167" s="21" t="b" cm="1">
        <f t="array" ref="F167">A167=_xlfn.AGGREGATE(14,6,$A$3:$A$4781/((YEAR(A167)=YEAR($A$3:$A$4781))*(MONTH(A167)=MONTH($A$3:$A$4781))),1)</f>
        <v>0</v>
      </c>
      <c r="G167" s="1"/>
      <c r="H167" s="1"/>
      <c r="I167" s="1"/>
      <c r="J167" s="1"/>
      <c r="K167" s="1"/>
    </row>
    <row r="168" spans="1:11" x14ac:dyDescent="0.35">
      <c r="A168" s="69">
        <f>Data!A167</f>
        <v>38125</v>
      </c>
      <c r="B168" s="29">
        <f>Data!B167/Data!B166-1</f>
        <v>6.8167143252468865E-3</v>
      </c>
      <c r="C168" s="30">
        <f>Data!C167/Data!C166-1</f>
        <v>5.0145421723013506E-4</v>
      </c>
      <c r="D168" s="23">
        <f t="shared" si="4"/>
        <v>6.4365926586750048E-3</v>
      </c>
      <c r="E168" s="24">
        <f t="shared" si="5"/>
        <v>4.7813223037813235E-4</v>
      </c>
      <c r="F168" s="21" t="b" cm="1">
        <f t="array" ref="F168">A168=_xlfn.AGGREGATE(14,6,$A$3:$A$4781/((YEAR(A168)=YEAR($A$3:$A$4781))*(MONTH(A168)=MONTH($A$3:$A$4781))),1)</f>
        <v>0</v>
      </c>
      <c r="G168" s="1"/>
      <c r="H168" s="1"/>
      <c r="I168" s="1"/>
      <c r="J168" s="1"/>
      <c r="K168" s="1"/>
    </row>
    <row r="169" spans="1:11" x14ac:dyDescent="0.35">
      <c r="A169" s="69">
        <f>Data!A168</f>
        <v>38126</v>
      </c>
      <c r="B169" s="29">
        <f>Data!B168/Data!B167-1</f>
        <v>-2.5653006440736759E-3</v>
      </c>
      <c r="C169" s="30">
        <f>Data!C168/Data!C167-1</f>
        <v>-1.7040898155573636E-3</v>
      </c>
      <c r="D169" s="23">
        <f t="shared" si="4"/>
        <v>-2.9454223106455579E-3</v>
      </c>
      <c r="E169" s="24">
        <f t="shared" si="5"/>
        <v>-1.7274118024093663E-3</v>
      </c>
      <c r="F169" s="21" t="b" cm="1">
        <f t="array" ref="F169">A169=_xlfn.AGGREGATE(14,6,$A$3:$A$4781/((YEAR(A169)=YEAR($A$3:$A$4781))*(MONTH(A169)=MONTH($A$3:$A$4781))),1)</f>
        <v>0</v>
      </c>
      <c r="G169" s="1"/>
      <c r="H169" s="1"/>
      <c r="I169" s="1"/>
      <c r="J169" s="1"/>
      <c r="K169" s="1"/>
    </row>
    <row r="170" spans="1:11" x14ac:dyDescent="0.35">
      <c r="A170" s="69">
        <f>Data!A169</f>
        <v>38127</v>
      </c>
      <c r="B170" s="29">
        <f>Data!B169/Data!B168-1</f>
        <v>4.5926756009517788E-4</v>
      </c>
      <c r="C170" s="30">
        <f>Data!C169/Data!C168-1</f>
        <v>2.7111155738528403E-3</v>
      </c>
      <c r="D170" s="23">
        <f t="shared" si="4"/>
        <v>7.9145893523295964E-5</v>
      </c>
      <c r="E170" s="24">
        <f t="shared" si="5"/>
        <v>2.6877935870008376E-3</v>
      </c>
      <c r="F170" s="21" t="b" cm="1">
        <f t="array" ref="F170">A170=_xlfn.AGGREGATE(14,6,$A$3:$A$4781/((YEAR(A170)=YEAR($A$3:$A$4781))*(MONTH(A170)=MONTH($A$3:$A$4781))),1)</f>
        <v>0</v>
      </c>
      <c r="G170" s="1"/>
      <c r="H170" s="1"/>
      <c r="I170" s="1"/>
      <c r="J170" s="1"/>
      <c r="K170" s="1"/>
    </row>
    <row r="171" spans="1:11" x14ac:dyDescent="0.35">
      <c r="A171" s="69">
        <f>Data!A170</f>
        <v>38128</v>
      </c>
      <c r="B171" s="29">
        <f>Data!B170/Data!B169-1</f>
        <v>4.0121558222163678E-3</v>
      </c>
      <c r="C171" s="30">
        <f>Data!C170/Data!C169-1</f>
        <v>-1.6022431403964754E-3</v>
      </c>
      <c r="D171" s="23">
        <f t="shared" si="4"/>
        <v>3.6320341556444857E-3</v>
      </c>
      <c r="E171" s="24">
        <f t="shared" si="5"/>
        <v>-1.6255651272484781E-3</v>
      </c>
      <c r="F171" s="21" t="b" cm="1">
        <f t="array" ref="F171">A171=_xlfn.AGGREGATE(14,6,$A$3:$A$4781/((YEAR(A171)=YEAR($A$3:$A$4781))*(MONTH(A171)=MONTH($A$3:$A$4781))),1)</f>
        <v>0</v>
      </c>
      <c r="G171" s="1"/>
      <c r="H171" s="1"/>
      <c r="I171" s="1"/>
      <c r="J171" s="1"/>
      <c r="K171" s="1"/>
    </row>
    <row r="172" spans="1:11" x14ac:dyDescent="0.35">
      <c r="A172" s="69">
        <f>Data!A171</f>
        <v>38131</v>
      </c>
      <c r="B172" s="29">
        <f>Data!B171/Data!B170-1</f>
        <v>1.6917224477852599E-3</v>
      </c>
      <c r="C172" s="30">
        <f>Data!C171/Data!C170-1</f>
        <v>8.0240722166502465E-4</v>
      </c>
      <c r="D172" s="23">
        <f t="shared" si="4"/>
        <v>1.3116007812133781E-3</v>
      </c>
      <c r="E172" s="24">
        <f t="shared" si="5"/>
        <v>7.79085234813022E-4</v>
      </c>
      <c r="F172" s="21" t="b" cm="1">
        <f t="array" ref="F172">A172=_xlfn.AGGREGATE(14,6,$A$3:$A$4781/((YEAR(A172)=YEAR($A$3:$A$4781))*(MONTH(A172)=MONTH($A$3:$A$4781))),1)</f>
        <v>0</v>
      </c>
      <c r="G172" s="1"/>
      <c r="H172" s="1"/>
      <c r="I172" s="1"/>
      <c r="J172" s="1"/>
      <c r="K172" s="1"/>
    </row>
    <row r="173" spans="1:11" x14ac:dyDescent="0.35">
      <c r="A173" s="69">
        <f>Data!A172</f>
        <v>38132</v>
      </c>
      <c r="B173" s="29">
        <f>Data!B172/Data!B171-1</f>
        <v>1.6103559397850908E-2</v>
      </c>
      <c r="C173" s="30">
        <f>Data!C172/Data!C171-1</f>
        <v>-3.0066145520146748E-4</v>
      </c>
      <c r="D173" s="23">
        <f t="shared" si="4"/>
        <v>1.5723437731279027E-2</v>
      </c>
      <c r="E173" s="24">
        <f t="shared" si="5"/>
        <v>-3.2398344205347018E-4</v>
      </c>
      <c r="F173" s="21" t="b" cm="1">
        <f t="array" ref="F173">A173=_xlfn.AGGREGATE(14,6,$A$3:$A$4781/((YEAR(A173)=YEAR($A$3:$A$4781))*(MONTH(A173)=MONTH($A$3:$A$4781))),1)</f>
        <v>0</v>
      </c>
      <c r="G173" s="1"/>
      <c r="H173" s="1"/>
      <c r="I173" s="1"/>
      <c r="J173" s="1"/>
      <c r="K173" s="1"/>
    </row>
    <row r="174" spans="1:11" x14ac:dyDescent="0.35">
      <c r="A174" s="69">
        <f>Data!A173</f>
        <v>38133</v>
      </c>
      <c r="B174" s="29">
        <f>Data!B173/Data!B172-1</f>
        <v>1.6980369255650274E-3</v>
      </c>
      <c r="C174" s="30">
        <f>Data!C173/Data!C172-1</f>
        <v>2.5062656641603454E-3</v>
      </c>
      <c r="D174" s="23">
        <f t="shared" si="4"/>
        <v>1.3179152589931455E-3</v>
      </c>
      <c r="E174" s="24">
        <f t="shared" si="5"/>
        <v>2.4829436773083427E-3</v>
      </c>
      <c r="F174" s="21" t="b" cm="1">
        <f t="array" ref="F174">A174=_xlfn.AGGREGATE(14,6,$A$3:$A$4781/((YEAR(A174)=YEAR($A$3:$A$4781))*(MONTH(A174)=MONTH($A$3:$A$4781))),1)</f>
        <v>0</v>
      </c>
      <c r="G174" s="1"/>
      <c r="H174" s="1"/>
      <c r="I174" s="1"/>
      <c r="J174" s="1"/>
      <c r="K174" s="1"/>
    </row>
    <row r="175" spans="1:11" x14ac:dyDescent="0.35">
      <c r="A175" s="69">
        <f>Data!A174</f>
        <v>38134</v>
      </c>
      <c r="B175" s="29">
        <f>Data!B174/Data!B173-1</f>
        <v>5.6864046495774812E-3</v>
      </c>
      <c r="C175" s="30">
        <f>Data!C174/Data!C173-1</f>
        <v>4.8000000000001375E-3</v>
      </c>
      <c r="D175" s="23">
        <f t="shared" si="4"/>
        <v>5.3062829830055995E-3</v>
      </c>
      <c r="E175" s="24">
        <f t="shared" si="5"/>
        <v>4.7766780131481348E-3</v>
      </c>
      <c r="F175" s="21" t="b" cm="1">
        <f t="array" ref="F175">A175=_xlfn.AGGREGATE(14,6,$A$3:$A$4781/((YEAR(A175)=YEAR($A$3:$A$4781))*(MONTH(A175)=MONTH($A$3:$A$4781))),1)</f>
        <v>0</v>
      </c>
      <c r="G175" s="1"/>
      <c r="H175" s="1"/>
      <c r="I175" s="1"/>
      <c r="J175" s="1"/>
      <c r="K175" s="1"/>
    </row>
    <row r="176" spans="1:11" x14ac:dyDescent="0.35">
      <c r="A176" s="69">
        <f>Data!A175</f>
        <v>38135</v>
      </c>
      <c r="B176" s="29">
        <f>Data!B175/Data!B174-1</f>
        <v>-5.3510273972590117E-4</v>
      </c>
      <c r="C176" s="30">
        <f>Data!C175/Data!C174-1</f>
        <v>-3.4832802547771768E-3</v>
      </c>
      <c r="D176" s="23">
        <f t="shared" si="4"/>
        <v>-9.1522440629778303E-4</v>
      </c>
      <c r="E176" s="24">
        <f t="shared" si="5"/>
        <v>-3.5066022416291795E-3</v>
      </c>
      <c r="F176" s="21" t="b" cm="1">
        <f t="array" ref="F176">A176=_xlfn.AGGREGATE(14,6,$A$3:$A$4781/((YEAR(A176)=YEAR($A$3:$A$4781))*(MONTH(A176)=MONTH($A$3:$A$4781))),1)</f>
        <v>0</v>
      </c>
      <c r="G176" s="1"/>
      <c r="H176" s="1"/>
      <c r="I176" s="1"/>
      <c r="J176" s="1"/>
      <c r="K176" s="1"/>
    </row>
    <row r="177" spans="1:11" x14ac:dyDescent="0.35">
      <c r="A177" s="69">
        <f>Data!A176</f>
        <v>38138</v>
      </c>
      <c r="B177" s="29">
        <f>Data!B176/Data!B175-1</f>
        <v>0</v>
      </c>
      <c r="C177" s="30">
        <f>Data!C176/Data!C175-1</f>
        <v>0</v>
      </c>
      <c r="D177" s="23">
        <f t="shared" si="4"/>
        <v>-3.8012166657188192E-4</v>
      </c>
      <c r="E177" s="24">
        <f t="shared" si="5"/>
        <v>-2.3321986852002689E-5</v>
      </c>
      <c r="F177" s="21" t="b" cm="1">
        <f t="array" ref="F177">A177=_xlfn.AGGREGATE(14,6,$A$3:$A$4781/((YEAR(A177)=YEAR($A$3:$A$4781))*(MONTH(A177)=MONTH($A$3:$A$4781))),1)</f>
        <v>1</v>
      </c>
      <c r="G177" s="1"/>
      <c r="H177" s="1"/>
      <c r="I177" s="1"/>
      <c r="J177" s="1"/>
      <c r="K177" s="1"/>
    </row>
    <row r="178" spans="1:11" x14ac:dyDescent="0.35">
      <c r="A178" s="69">
        <f>Data!A177</f>
        <v>38139</v>
      </c>
      <c r="B178" s="29">
        <f>Data!B177/Data!B176-1</f>
        <v>4.6400399757295929E-4</v>
      </c>
      <c r="C178" s="30">
        <f>Data!C177/Data!C176-1</f>
        <v>-4.2944172575650752E-3</v>
      </c>
      <c r="D178" s="23">
        <f t="shared" si="4"/>
        <v>8.3882331001077371E-5</v>
      </c>
      <c r="E178" s="24">
        <f t="shared" si="5"/>
        <v>-4.3177392444170778E-3</v>
      </c>
      <c r="F178" s="21" t="b" cm="1">
        <f t="array" ref="F178">A178=_xlfn.AGGREGATE(14,6,$A$3:$A$4781/((YEAR(A178)=YEAR($A$3:$A$4781))*(MONTH(A178)=MONTH($A$3:$A$4781))),1)</f>
        <v>0</v>
      </c>
      <c r="G178" s="1"/>
      <c r="H178" s="1"/>
      <c r="I178" s="1"/>
      <c r="J178" s="1"/>
      <c r="K178" s="1"/>
    </row>
    <row r="179" spans="1:11" x14ac:dyDescent="0.35">
      <c r="A179" s="69">
        <f>Data!A178</f>
        <v>38140</v>
      </c>
      <c r="B179" s="29">
        <f>Data!B178/Data!B177-1</f>
        <v>3.3803068141275983E-3</v>
      </c>
      <c r="C179" s="30">
        <f>Data!C178/Data!C177-1</f>
        <v>4.0120361083251233E-4</v>
      </c>
      <c r="D179" s="23">
        <f t="shared" si="4"/>
        <v>3.0001851475557162E-3</v>
      </c>
      <c r="E179" s="24">
        <f t="shared" si="5"/>
        <v>3.7788162398050962E-4</v>
      </c>
      <c r="F179" s="21" t="b" cm="1">
        <f t="array" ref="F179">A179=_xlfn.AGGREGATE(14,6,$A$3:$A$4781/((YEAR(A179)=YEAR($A$3:$A$4781))*(MONTH(A179)=MONTH($A$3:$A$4781))),1)</f>
        <v>0</v>
      </c>
      <c r="G179" s="1"/>
      <c r="H179" s="1"/>
      <c r="I179" s="1"/>
      <c r="J179" s="1"/>
      <c r="K179" s="1"/>
    </row>
    <row r="180" spans="1:11" x14ac:dyDescent="0.35">
      <c r="A180" s="69">
        <f>Data!A179</f>
        <v>38141</v>
      </c>
      <c r="B180" s="29">
        <f>Data!B179/Data!B178-1</f>
        <v>-7.4222881981171884E-3</v>
      </c>
      <c r="C180" s="30">
        <f>Data!C179/Data!C178-1</f>
        <v>-4.010427110486825E-4</v>
      </c>
      <c r="D180" s="23">
        <f t="shared" si="4"/>
        <v>-7.8024098646890701E-3</v>
      </c>
      <c r="E180" s="24">
        <f t="shared" si="5"/>
        <v>-4.243646979006852E-4</v>
      </c>
      <c r="F180" s="21" t="b" cm="1">
        <f t="array" ref="F180">A180=_xlfn.AGGREGATE(14,6,$A$3:$A$4781/((YEAR(A180)=YEAR($A$3:$A$4781))*(MONTH(A180)=MONTH($A$3:$A$4781))),1)</f>
        <v>0</v>
      </c>
      <c r="G180" s="1"/>
      <c r="H180" s="1"/>
      <c r="I180" s="1"/>
      <c r="J180" s="1"/>
      <c r="K180" s="1"/>
    </row>
    <row r="181" spans="1:11" x14ac:dyDescent="0.35">
      <c r="A181" s="69">
        <f>Data!A180</f>
        <v>38142</v>
      </c>
      <c r="B181" s="29">
        <f>Data!B180/Data!B179-1</f>
        <v>5.2478865166929456E-3</v>
      </c>
      <c r="C181" s="30">
        <f>Data!C180/Data!C179-1</f>
        <v>-2.1063189568707452E-3</v>
      </c>
      <c r="D181" s="23">
        <f t="shared" si="4"/>
        <v>4.8677648501210639E-3</v>
      </c>
      <c r="E181" s="24">
        <f t="shared" si="5"/>
        <v>-2.1296409437227479E-3</v>
      </c>
      <c r="F181" s="21" t="b" cm="1">
        <f t="array" ref="F181">A181=_xlfn.AGGREGATE(14,6,$A$3:$A$4781/((YEAR(A181)=YEAR($A$3:$A$4781))*(MONTH(A181)=MONTH($A$3:$A$4781))),1)</f>
        <v>0</v>
      </c>
      <c r="G181" s="1"/>
      <c r="H181" s="1"/>
      <c r="I181" s="1"/>
      <c r="J181" s="1"/>
      <c r="K181" s="1"/>
    </row>
    <row r="182" spans="1:11" x14ac:dyDescent="0.35">
      <c r="A182" s="69">
        <f>Data!A181</f>
        <v>38145</v>
      </c>
      <c r="B182" s="29">
        <f>Data!B181/Data!B180-1</f>
        <v>1.5964365256124768E-2</v>
      </c>
      <c r="C182" s="30">
        <f>Data!C181/Data!C180-1</f>
        <v>1.0051261433310366E-3</v>
      </c>
      <c r="D182" s="23">
        <f t="shared" si="4"/>
        <v>1.5584243589552887E-2</v>
      </c>
      <c r="E182" s="24">
        <f t="shared" si="5"/>
        <v>9.8180415647903391E-4</v>
      </c>
      <c r="F182" s="21" t="b" cm="1">
        <f t="array" ref="F182">A182=_xlfn.AGGREGATE(14,6,$A$3:$A$4781/((YEAR(A182)=YEAR($A$3:$A$4781))*(MONTH(A182)=MONTH($A$3:$A$4781))),1)</f>
        <v>0</v>
      </c>
      <c r="G182" s="1"/>
      <c r="H182" s="1"/>
      <c r="I182" s="1"/>
      <c r="J182" s="1"/>
      <c r="K182" s="1"/>
    </row>
    <row r="183" spans="1:11" x14ac:dyDescent="0.35">
      <c r="A183" s="69">
        <f>Data!A182</f>
        <v>38146</v>
      </c>
      <c r="B183" s="29">
        <f>Data!B182/Data!B181-1</f>
        <v>1.5432910682029455E-3</v>
      </c>
      <c r="C183" s="30">
        <f>Data!C182/Data!C181-1</f>
        <v>-2.4098805100914999E-3</v>
      </c>
      <c r="D183" s="23">
        <f t="shared" si="4"/>
        <v>1.1631694016310636E-3</v>
      </c>
      <c r="E183" s="24">
        <f t="shared" si="5"/>
        <v>-2.4332024969435026E-3</v>
      </c>
      <c r="F183" s="21" t="b" cm="1">
        <f t="array" ref="F183">A183=_xlfn.AGGREGATE(14,6,$A$3:$A$4781/((YEAR(A183)=YEAR($A$3:$A$4781))*(MONTH(A183)=MONTH($A$3:$A$4781))),1)</f>
        <v>0</v>
      </c>
      <c r="G183" s="1"/>
      <c r="H183" s="1"/>
      <c r="I183" s="1"/>
      <c r="J183" s="1"/>
      <c r="K183" s="1"/>
    </row>
    <row r="184" spans="1:11" x14ac:dyDescent="0.35">
      <c r="A184" s="69">
        <f>Data!A183</f>
        <v>38147</v>
      </c>
      <c r="B184" s="29">
        <f>Data!B183/Data!B182-1</f>
        <v>-9.4993783816912369E-3</v>
      </c>
      <c r="C184" s="30">
        <f>Data!C183/Data!C182-1</f>
        <v>3.0196275792659932E-4</v>
      </c>
      <c r="D184" s="23">
        <f t="shared" si="4"/>
        <v>-9.8795000482631186E-3</v>
      </c>
      <c r="E184" s="24">
        <f t="shared" si="5"/>
        <v>2.7864077107459662E-4</v>
      </c>
      <c r="F184" s="21" t="b" cm="1">
        <f t="array" ref="F184">A184=_xlfn.AGGREGATE(14,6,$A$3:$A$4781/((YEAR(A184)=YEAR($A$3:$A$4781))*(MONTH(A184)=MONTH($A$3:$A$4781))),1)</f>
        <v>0</v>
      </c>
      <c r="G184" s="1"/>
      <c r="H184" s="1"/>
      <c r="I184" s="1"/>
      <c r="J184" s="1"/>
      <c r="K184" s="1"/>
    </row>
    <row r="185" spans="1:11" x14ac:dyDescent="0.35">
      <c r="A185" s="69">
        <f>Data!A184</f>
        <v>38148</v>
      </c>
      <c r="B185" s="29">
        <f>Data!B184/Data!B183-1</f>
        <v>4.5433251129203267E-3</v>
      </c>
      <c r="C185" s="30">
        <f>Data!C184/Data!C183-1</f>
        <v>-1.0062386798147527E-3</v>
      </c>
      <c r="D185" s="23">
        <f t="shared" si="4"/>
        <v>4.1632034463484451E-3</v>
      </c>
      <c r="E185" s="24">
        <f t="shared" si="5"/>
        <v>-1.0295606666667553E-3</v>
      </c>
      <c r="F185" s="21" t="b" cm="1">
        <f t="array" ref="F185">A185=_xlfn.AGGREGATE(14,6,$A$3:$A$4781/((YEAR(A185)=YEAR($A$3:$A$4781))*(MONTH(A185)=MONTH($A$3:$A$4781))),1)</f>
        <v>0</v>
      </c>
      <c r="G185" s="1"/>
      <c r="H185" s="1"/>
      <c r="I185" s="1"/>
      <c r="J185" s="1"/>
      <c r="K185" s="1"/>
    </row>
    <row r="186" spans="1:11" x14ac:dyDescent="0.35">
      <c r="A186" s="69">
        <f>Data!A185</f>
        <v>38149</v>
      </c>
      <c r="B186" s="29">
        <f>Data!B185/Data!B184-1</f>
        <v>0</v>
      </c>
      <c r="C186" s="30">
        <f>Data!C185/Data!C184-1</f>
        <v>0</v>
      </c>
      <c r="D186" s="23">
        <f t="shared" si="4"/>
        <v>-3.8012166657188192E-4</v>
      </c>
      <c r="E186" s="24">
        <f t="shared" si="5"/>
        <v>-2.3321986852002689E-5</v>
      </c>
      <c r="F186" s="21" t="b" cm="1">
        <f t="array" ref="F186">A186=_xlfn.AGGREGATE(14,6,$A$3:$A$4781/((YEAR(A186)=YEAR($A$3:$A$4781))*(MONTH(A186)=MONTH($A$3:$A$4781))),1)</f>
        <v>0</v>
      </c>
      <c r="G186" s="1"/>
      <c r="H186" s="1"/>
      <c r="I186" s="1"/>
      <c r="J186" s="1"/>
      <c r="K186" s="1"/>
    </row>
    <row r="187" spans="1:11" x14ac:dyDescent="0.35">
      <c r="A187" s="69">
        <f>Data!A186</f>
        <v>38152</v>
      </c>
      <c r="B187" s="29">
        <f>Data!B186/Data!B185-1</f>
        <v>-9.8374792119457766E-3</v>
      </c>
      <c r="C187" s="30">
        <f>Data!C186/Data!C185-1</f>
        <v>-2.8203062046736616E-3</v>
      </c>
      <c r="D187" s="23">
        <f t="shared" si="4"/>
        <v>-1.0217600878517658E-2</v>
      </c>
      <c r="E187" s="24">
        <f t="shared" si="5"/>
        <v>-2.8436281915256642E-3</v>
      </c>
      <c r="F187" s="21" t="b" cm="1">
        <f t="array" ref="F187">A187=_xlfn.AGGREGATE(14,6,$A$3:$A$4781/((YEAR(A187)=YEAR($A$3:$A$4781))*(MONTH(A187)=MONTH($A$3:$A$4781))),1)</f>
        <v>0</v>
      </c>
      <c r="G187" s="1"/>
      <c r="H187" s="1"/>
      <c r="I187" s="1"/>
      <c r="J187" s="1"/>
      <c r="K187" s="1"/>
    </row>
    <row r="188" spans="1:11" x14ac:dyDescent="0.35">
      <c r="A188" s="69">
        <f>Data!A187</f>
        <v>38153</v>
      </c>
      <c r="B188" s="29">
        <f>Data!B187/Data!B186-1</f>
        <v>5.9717939375627527E-3</v>
      </c>
      <c r="C188" s="30">
        <f>Data!C187/Data!C186-1</f>
        <v>8.4848484848485395E-3</v>
      </c>
      <c r="D188" s="23">
        <f t="shared" si="4"/>
        <v>5.591672270990871E-3</v>
      </c>
      <c r="E188" s="24">
        <f t="shared" si="5"/>
        <v>8.4615264979965368E-3</v>
      </c>
      <c r="F188" s="21" t="b" cm="1">
        <f t="array" ref="F188">A188=_xlfn.AGGREGATE(14,6,$A$3:$A$4781/((YEAR(A188)=YEAR($A$3:$A$4781))*(MONTH(A188)=MONTH($A$3:$A$4781))),1)</f>
        <v>0</v>
      </c>
      <c r="G188" s="1"/>
      <c r="H188" s="1"/>
      <c r="I188" s="1"/>
      <c r="J188" s="1"/>
      <c r="K188" s="1"/>
    </row>
    <row r="189" spans="1:11" x14ac:dyDescent="0.35">
      <c r="A189" s="69">
        <f>Data!A188</f>
        <v>38154</v>
      </c>
      <c r="B189" s="29">
        <f>Data!B188/Data!B187-1</f>
        <v>1.3692458547185371E-3</v>
      </c>
      <c r="C189" s="30">
        <f>Data!C188/Data!C187-1</f>
        <v>-2.0032051282051766E-3</v>
      </c>
      <c r="D189" s="23">
        <f t="shared" si="4"/>
        <v>9.8912418814665524E-4</v>
      </c>
      <c r="E189" s="24">
        <f t="shared" si="5"/>
        <v>-2.0265271150571793E-3</v>
      </c>
      <c r="F189" s="21" t="b" cm="1">
        <f t="array" ref="F189">A189=_xlfn.AGGREGATE(14,6,$A$3:$A$4781/((YEAR(A189)=YEAR($A$3:$A$4781))*(MONTH(A189)=MONTH($A$3:$A$4781))),1)</f>
        <v>0</v>
      </c>
      <c r="G189" s="1"/>
      <c r="H189" s="1"/>
      <c r="I189" s="1"/>
      <c r="J189" s="1"/>
      <c r="K189" s="1"/>
    </row>
    <row r="190" spans="1:11" x14ac:dyDescent="0.35">
      <c r="A190" s="69">
        <f>Data!A189</f>
        <v>38155</v>
      </c>
      <c r="B190" s="29">
        <f>Data!B189/Data!B188-1</f>
        <v>-1.3320865238717339E-3</v>
      </c>
      <c r="C190" s="30">
        <f>Data!C189/Data!C188-1</f>
        <v>1.1039743075069719E-3</v>
      </c>
      <c r="D190" s="23">
        <f t="shared" si="4"/>
        <v>-1.7122081904436157E-3</v>
      </c>
      <c r="E190" s="24">
        <f t="shared" si="5"/>
        <v>1.0806523206549692E-3</v>
      </c>
      <c r="F190" s="21" t="b" cm="1">
        <f t="array" ref="F190">A190=_xlfn.AGGREGATE(14,6,$A$3:$A$4781/((YEAR(A190)=YEAR($A$3:$A$4781))*(MONTH(A190)=MONTH($A$3:$A$4781))),1)</f>
        <v>0</v>
      </c>
      <c r="G190" s="1"/>
      <c r="H190" s="1"/>
      <c r="I190" s="1"/>
      <c r="J190" s="1"/>
      <c r="K190" s="1"/>
    </row>
    <row r="191" spans="1:11" x14ac:dyDescent="0.35">
      <c r="A191" s="69">
        <f>Data!A190</f>
        <v>38156</v>
      </c>
      <c r="B191" s="29">
        <f>Data!B190/Data!B189-1</f>
        <v>2.6235590300782707E-3</v>
      </c>
      <c r="C191" s="30">
        <f>Data!C190/Data!C189-1</f>
        <v>1.5037593984963404E-3</v>
      </c>
      <c r="D191" s="23">
        <f t="shared" si="4"/>
        <v>2.2434373635063887E-3</v>
      </c>
      <c r="E191" s="24">
        <f t="shared" si="5"/>
        <v>1.4804374116443378E-3</v>
      </c>
      <c r="F191" s="21" t="b" cm="1">
        <f t="array" ref="F191">A191=_xlfn.AGGREGATE(14,6,$A$3:$A$4781/((YEAR(A191)=YEAR($A$3:$A$4781))*(MONTH(A191)=MONTH($A$3:$A$4781))),1)</f>
        <v>0</v>
      </c>
      <c r="G191" s="1"/>
      <c r="H191" s="1"/>
      <c r="I191" s="1"/>
      <c r="J191" s="1"/>
      <c r="K191" s="1"/>
    </row>
    <row r="192" spans="1:11" x14ac:dyDescent="0.35">
      <c r="A192" s="69">
        <f>Data!A191</f>
        <v>38159</v>
      </c>
      <c r="B192" s="29">
        <f>Data!B191/Data!B190-1</f>
        <v>-4.1585170305369346E-3</v>
      </c>
      <c r="C192" s="30">
        <f>Data!C191/Data!C190-1</f>
        <v>1.3013013013012387E-3</v>
      </c>
      <c r="D192" s="23">
        <f t="shared" si="4"/>
        <v>-4.5386386971088162E-3</v>
      </c>
      <c r="E192" s="24">
        <f t="shared" si="5"/>
        <v>1.277979314449236E-3</v>
      </c>
      <c r="F192" s="21" t="b" cm="1">
        <f t="array" ref="F192">A192=_xlfn.AGGREGATE(14,6,$A$3:$A$4781/((YEAR(A192)=YEAR($A$3:$A$4781))*(MONTH(A192)=MONTH($A$3:$A$4781))),1)</f>
        <v>0</v>
      </c>
      <c r="G192" s="1"/>
      <c r="H192" s="1"/>
      <c r="I192" s="1"/>
      <c r="J192" s="1"/>
      <c r="K192" s="1"/>
    </row>
    <row r="193" spans="1:11" x14ac:dyDescent="0.35">
      <c r="A193" s="69">
        <f>Data!A192</f>
        <v>38160</v>
      </c>
      <c r="B193" s="29">
        <f>Data!B192/Data!B191-1</f>
        <v>3.6362027780236783E-3</v>
      </c>
      <c r="C193" s="30">
        <f>Data!C192/Data!C191-1</f>
        <v>-3.9988003598923072E-4</v>
      </c>
      <c r="D193" s="23">
        <f t="shared" si="4"/>
        <v>3.2560811114517962E-3</v>
      </c>
      <c r="E193" s="24">
        <f t="shared" si="5"/>
        <v>-4.2320202284123343E-4</v>
      </c>
      <c r="F193" s="21" t="b" cm="1">
        <f t="array" ref="F193">A193=_xlfn.AGGREGATE(14,6,$A$3:$A$4781/((YEAR(A193)=YEAR($A$3:$A$4781))*(MONTH(A193)=MONTH($A$3:$A$4781))),1)</f>
        <v>0</v>
      </c>
      <c r="G193" s="1"/>
      <c r="H193" s="1"/>
      <c r="I193" s="1"/>
      <c r="J193" s="1"/>
      <c r="K193" s="1"/>
    </row>
    <row r="194" spans="1:11" x14ac:dyDescent="0.35">
      <c r="A194" s="69">
        <f>Data!A193</f>
        <v>38161</v>
      </c>
      <c r="B194" s="29">
        <f>Data!B193/Data!B192-1</f>
        <v>8.5066245889933167E-3</v>
      </c>
      <c r="C194" s="30">
        <f>Data!C193/Data!C192-1</f>
        <v>-8.0008000800080303E-4</v>
      </c>
      <c r="D194" s="23">
        <f t="shared" si="4"/>
        <v>8.1265029224214351E-3</v>
      </c>
      <c r="E194" s="24">
        <f t="shared" si="5"/>
        <v>-8.2340199485280569E-4</v>
      </c>
      <c r="F194" s="21" t="b" cm="1">
        <f t="array" ref="F194">A194=_xlfn.AGGREGATE(14,6,$A$3:$A$4781/((YEAR(A194)=YEAR($A$3:$A$4781))*(MONTH(A194)=MONTH($A$3:$A$4781))),1)</f>
        <v>0</v>
      </c>
      <c r="G194" s="1"/>
      <c r="H194" s="1"/>
      <c r="I194" s="1"/>
      <c r="J194" s="1"/>
      <c r="K194" s="1"/>
    </row>
    <row r="195" spans="1:11" x14ac:dyDescent="0.35">
      <c r="A195" s="69">
        <f>Data!A194</f>
        <v>38162</v>
      </c>
      <c r="B195" s="29">
        <f>Data!B194/Data!B193-1</f>
        <v>-2.9806129049174679E-3</v>
      </c>
      <c r="C195" s="30">
        <f>Data!C194/Data!C193-1</f>
        <v>3.8034230807728608E-3</v>
      </c>
      <c r="D195" s="23">
        <f t="shared" si="4"/>
        <v>-3.36073457148935E-3</v>
      </c>
      <c r="E195" s="24">
        <f t="shared" si="5"/>
        <v>3.7801010939208582E-3</v>
      </c>
      <c r="F195" s="21" t="b" cm="1">
        <f t="array" ref="F195">A195=_xlfn.AGGREGATE(14,6,$A$3:$A$4781/((YEAR(A195)=YEAR($A$3:$A$4781))*(MONTH(A195)=MONTH($A$3:$A$4781))),1)</f>
        <v>0</v>
      </c>
      <c r="G195" s="1"/>
      <c r="H195" s="1"/>
      <c r="I195" s="1"/>
      <c r="J195" s="1"/>
      <c r="K195" s="1"/>
    </row>
    <row r="196" spans="1:11" x14ac:dyDescent="0.35">
      <c r="A196" s="69">
        <f>Data!A195</f>
        <v>38163</v>
      </c>
      <c r="B196" s="29">
        <f>Data!B195/Data!B194-1</f>
        <v>-5.4530311664402475E-3</v>
      </c>
      <c r="C196" s="30">
        <f>Data!C195/Data!C194-1</f>
        <v>-2.9913251570445887E-4</v>
      </c>
      <c r="D196" s="23">
        <f t="shared" ref="D196:D259" si="6">B196-I$10</f>
        <v>-5.8331528330121292E-3</v>
      </c>
      <c r="E196" s="24">
        <f t="shared" ref="E196:E259" si="7">C196-J$10</f>
        <v>-3.2245450255646157E-4</v>
      </c>
      <c r="F196" s="21" t="b" cm="1">
        <f t="array" ref="F196">A196=_xlfn.AGGREGATE(14,6,$A$3:$A$4781/((YEAR(A196)=YEAR($A$3:$A$4781))*(MONTH(A196)=MONTH($A$3:$A$4781))),1)</f>
        <v>0</v>
      </c>
      <c r="G196" s="1"/>
      <c r="H196" s="1"/>
      <c r="I196" s="1"/>
      <c r="J196" s="1"/>
      <c r="K196" s="1"/>
    </row>
    <row r="197" spans="1:11" x14ac:dyDescent="0.35">
      <c r="A197" s="69">
        <f>Data!A196</f>
        <v>38166</v>
      </c>
      <c r="B197" s="29">
        <f>Data!B196/Data!B195-1</f>
        <v>-9.5201995715921139E-4</v>
      </c>
      <c r="C197" s="30">
        <f>Data!C196/Data!C195-1</f>
        <v>-3.2914422501495455E-3</v>
      </c>
      <c r="D197" s="23">
        <f t="shared" si="6"/>
        <v>-1.3321416237310933E-3</v>
      </c>
      <c r="E197" s="24">
        <f t="shared" si="7"/>
        <v>-3.3147642370015482E-3</v>
      </c>
      <c r="F197" s="21" t="b" cm="1">
        <f t="array" ref="F197">A197=_xlfn.AGGREGATE(14,6,$A$3:$A$4781/((YEAR(A197)=YEAR($A$3:$A$4781))*(MONTH(A197)=MONTH($A$3:$A$4781))),1)</f>
        <v>0</v>
      </c>
      <c r="G197" s="1"/>
      <c r="H197" s="1"/>
      <c r="I197" s="1"/>
      <c r="J197" s="1"/>
      <c r="K197" s="1"/>
    </row>
    <row r="198" spans="1:11" x14ac:dyDescent="0.35">
      <c r="A198" s="69">
        <f>Data!A197</f>
        <v>38167</v>
      </c>
      <c r="B198" s="29">
        <f>Data!B197/Data!B196-1</f>
        <v>2.5146689019279744E-3</v>
      </c>
      <c r="C198" s="30">
        <f>Data!C197/Data!C196-1</f>
        <v>-1.8012608826178944E-3</v>
      </c>
      <c r="D198" s="23">
        <f t="shared" si="6"/>
        <v>2.1345472353560923E-3</v>
      </c>
      <c r="E198" s="24">
        <f t="shared" si="7"/>
        <v>-1.8245828694698971E-3</v>
      </c>
      <c r="F198" s="21" t="b" cm="1">
        <f t="array" ref="F198">A198=_xlfn.AGGREGATE(14,6,$A$3:$A$4781/((YEAR(A198)=YEAR($A$3:$A$4781))*(MONTH(A198)=MONTH($A$3:$A$4781))),1)</f>
        <v>0</v>
      </c>
      <c r="G198" s="1"/>
      <c r="H198" s="1"/>
      <c r="I198" s="1"/>
      <c r="J198" s="1"/>
      <c r="K198" s="1"/>
    </row>
    <row r="199" spans="1:11" x14ac:dyDescent="0.35">
      <c r="A199" s="69">
        <f>Data!A198</f>
        <v>38168</v>
      </c>
      <c r="B199" s="29">
        <f>Data!B198/Data!B197-1</f>
        <v>4.0837880654813752E-3</v>
      </c>
      <c r="C199" s="30">
        <f>Data!C198/Data!C197-1</f>
        <v>7.9197994987469933E-3</v>
      </c>
      <c r="D199" s="23">
        <f t="shared" si="6"/>
        <v>3.7036663989094931E-3</v>
      </c>
      <c r="E199" s="24">
        <f t="shared" si="7"/>
        <v>7.8964775118949906E-3</v>
      </c>
      <c r="F199" s="21" t="b" cm="1">
        <f t="array" ref="F199">A199=_xlfn.AGGREGATE(14,6,$A$3:$A$4781/((YEAR(A199)=YEAR($A$3:$A$4781))*(MONTH(A199)=MONTH($A$3:$A$4781))),1)</f>
        <v>1</v>
      </c>
      <c r="G199" s="1"/>
      <c r="H199" s="1"/>
      <c r="I199" s="1"/>
      <c r="J199" s="1"/>
      <c r="K199" s="1"/>
    </row>
    <row r="200" spans="1:11" x14ac:dyDescent="0.35">
      <c r="A200" s="69">
        <f>Data!A199</f>
        <v>38169</v>
      </c>
      <c r="B200" s="29">
        <f>Data!B199/Data!B198-1</f>
        <v>-1.0430910557133188E-2</v>
      </c>
      <c r="C200" s="30">
        <f>Data!C199/Data!C198-1</f>
        <v>-1.8897951064253959E-3</v>
      </c>
      <c r="D200" s="23">
        <f t="shared" si="6"/>
        <v>-1.081103222370507E-2</v>
      </c>
      <c r="E200" s="24">
        <f t="shared" si="7"/>
        <v>-1.9131170932773986E-3</v>
      </c>
      <c r="F200" s="21" t="b" cm="1">
        <f t="array" ref="F200">A200=_xlfn.AGGREGATE(14,6,$A$3:$A$4781/((YEAR(A200)=YEAR($A$3:$A$4781))*(MONTH(A200)=MONTH($A$3:$A$4781))),1)</f>
        <v>0</v>
      </c>
      <c r="G200" s="1"/>
      <c r="H200" s="1"/>
      <c r="I200" s="1"/>
      <c r="J200" s="1"/>
      <c r="K200" s="1"/>
    </row>
    <row r="201" spans="1:11" x14ac:dyDescent="0.35">
      <c r="A201" s="69">
        <f>Data!A200</f>
        <v>38170</v>
      </c>
      <c r="B201" s="29">
        <f>Data!B200/Data!B199-1</f>
        <v>-3.1534005350151162E-3</v>
      </c>
      <c r="C201" s="30">
        <f>Data!C200/Data!C199-1</f>
        <v>6.3776781265569849E-3</v>
      </c>
      <c r="D201" s="23">
        <f t="shared" si="6"/>
        <v>-3.5335222015869983E-3</v>
      </c>
      <c r="E201" s="24">
        <f t="shared" si="7"/>
        <v>6.3543561397049822E-3</v>
      </c>
      <c r="F201" s="21" t="b" cm="1">
        <f t="array" ref="F201">A201=_xlfn.AGGREGATE(14,6,$A$3:$A$4781/((YEAR(A201)=YEAR($A$3:$A$4781))*(MONTH(A201)=MONTH($A$3:$A$4781))),1)</f>
        <v>0</v>
      </c>
      <c r="G201" s="1"/>
      <c r="H201" s="1"/>
      <c r="I201" s="1"/>
      <c r="J201" s="1"/>
      <c r="K201" s="1"/>
    </row>
    <row r="202" spans="1:11" x14ac:dyDescent="0.35">
      <c r="A202" s="69">
        <f>Data!A201</f>
        <v>38173</v>
      </c>
      <c r="B202" s="29">
        <f>Data!B201/Data!B200-1</f>
        <v>0</v>
      </c>
      <c r="C202" s="30">
        <f>Data!C201/Data!C200-1</f>
        <v>0</v>
      </c>
      <c r="D202" s="23">
        <f t="shared" si="6"/>
        <v>-3.8012166657188192E-4</v>
      </c>
      <c r="E202" s="24">
        <f t="shared" si="7"/>
        <v>-2.3321986852002689E-5</v>
      </c>
      <c r="F202" s="21" t="b" cm="1">
        <f t="array" ref="F202">A202=_xlfn.AGGREGATE(14,6,$A$3:$A$4781/((YEAR(A202)=YEAR($A$3:$A$4781))*(MONTH(A202)=MONTH($A$3:$A$4781))),1)</f>
        <v>0</v>
      </c>
      <c r="G202" s="1"/>
      <c r="H202" s="1"/>
      <c r="I202" s="1"/>
      <c r="J202" s="1"/>
      <c r="K202" s="1"/>
    </row>
    <row r="203" spans="1:11" x14ac:dyDescent="0.35">
      <c r="A203" s="69">
        <f>Data!A202</f>
        <v>38174</v>
      </c>
      <c r="B203" s="29">
        <f>Data!B202/Data!B201-1</f>
        <v>-8.1483587765910359E-3</v>
      </c>
      <c r="C203" s="30">
        <f>Data!C202/Data!C201-1</f>
        <v>-6.9313793444891747E-4</v>
      </c>
      <c r="D203" s="23">
        <f t="shared" si="6"/>
        <v>-8.5284804431629176E-3</v>
      </c>
      <c r="E203" s="24">
        <f t="shared" si="7"/>
        <v>-7.1645992130092012E-4</v>
      </c>
      <c r="F203" s="21" t="b" cm="1">
        <f t="array" ref="F203">A203=_xlfn.AGGREGATE(14,6,$A$3:$A$4781/((YEAR(A203)=YEAR($A$3:$A$4781))*(MONTH(A203)=MONTH($A$3:$A$4781))),1)</f>
        <v>0</v>
      </c>
      <c r="G203" s="1"/>
      <c r="H203" s="1"/>
      <c r="I203" s="1"/>
      <c r="J203" s="1"/>
      <c r="K203" s="1"/>
    </row>
    <row r="204" spans="1:11" x14ac:dyDescent="0.35">
      <c r="A204" s="69">
        <f>Data!A203</f>
        <v>38175</v>
      </c>
      <c r="B204" s="29">
        <f>Data!B203/Data!B202-1</f>
        <v>1.8992841848755049E-3</v>
      </c>
      <c r="C204" s="30">
        <f>Data!C203/Data!C202-1</f>
        <v>-5.9453032104639369E-4</v>
      </c>
      <c r="D204" s="23">
        <f t="shared" si="6"/>
        <v>1.519162518303623E-3</v>
      </c>
      <c r="E204" s="24">
        <f t="shared" si="7"/>
        <v>-6.1785230789839635E-4</v>
      </c>
      <c r="F204" s="21" t="b" cm="1">
        <f t="array" ref="F204">A204=_xlfn.AGGREGATE(14,6,$A$3:$A$4781/((YEAR(A204)=YEAR($A$3:$A$4781))*(MONTH(A204)=MONTH($A$3:$A$4781))),1)</f>
        <v>0</v>
      </c>
      <c r="G204" s="1"/>
      <c r="H204" s="1"/>
      <c r="I204" s="1"/>
      <c r="J204" s="1"/>
      <c r="K204" s="1"/>
    </row>
    <row r="205" spans="1:11" x14ac:dyDescent="0.35">
      <c r="A205" s="69">
        <f>Data!A204</f>
        <v>38176</v>
      </c>
      <c r="B205" s="29">
        <f>Data!B204/Data!B203-1</f>
        <v>-8.2444358999580469E-3</v>
      </c>
      <c r="C205" s="30">
        <f>Data!C204/Data!C203-1</f>
        <v>1.0906206623042536E-3</v>
      </c>
      <c r="D205" s="23">
        <f t="shared" si="6"/>
        <v>-8.6245575665299286E-3</v>
      </c>
      <c r="E205" s="24">
        <f t="shared" si="7"/>
        <v>1.0672986754522509E-3</v>
      </c>
      <c r="F205" s="21" t="b" cm="1">
        <f t="array" ref="F205">A205=_xlfn.AGGREGATE(14,6,$A$3:$A$4781/((YEAR(A205)=YEAR($A$3:$A$4781))*(MONTH(A205)=MONTH($A$3:$A$4781))),1)</f>
        <v>0</v>
      </c>
      <c r="G205" s="1"/>
      <c r="H205" s="1"/>
      <c r="I205" s="1"/>
      <c r="J205" s="1"/>
      <c r="K205" s="1"/>
    </row>
    <row r="206" spans="1:11" x14ac:dyDescent="0.35">
      <c r="A206" s="69">
        <f>Data!A205</f>
        <v>38177</v>
      </c>
      <c r="B206" s="29">
        <f>Data!B205/Data!B204-1</f>
        <v>3.3360081506794703E-3</v>
      </c>
      <c r="C206" s="30">
        <f>Data!C205/Data!C204-1</f>
        <v>-2.9711795582846312E-3</v>
      </c>
      <c r="D206" s="23">
        <f t="shared" si="6"/>
        <v>2.9558864841075882E-3</v>
      </c>
      <c r="E206" s="24">
        <f t="shared" si="7"/>
        <v>-2.9945015451366339E-3</v>
      </c>
      <c r="F206" s="21" t="b" cm="1">
        <f t="array" ref="F206">A206=_xlfn.AGGREGATE(14,6,$A$3:$A$4781/((YEAR(A206)=YEAR($A$3:$A$4781))*(MONTH(A206)=MONTH($A$3:$A$4781))),1)</f>
        <v>0</v>
      </c>
      <c r="G206" s="1"/>
      <c r="H206" s="1"/>
      <c r="I206" s="1"/>
      <c r="J206" s="1"/>
      <c r="K206" s="1"/>
    </row>
    <row r="207" spans="1:11" x14ac:dyDescent="0.35">
      <c r="A207" s="69">
        <f>Data!A206</f>
        <v>38180</v>
      </c>
      <c r="B207" s="29">
        <f>Data!B206/Data!B205-1</f>
        <v>1.3838840413007425E-3</v>
      </c>
      <c r="C207" s="30">
        <f>Data!C206/Data!C205-1</f>
        <v>2.9651336048475141E-3</v>
      </c>
      <c r="D207" s="23">
        <f t="shared" si="6"/>
        <v>1.0037623747288606E-3</v>
      </c>
      <c r="E207" s="24">
        <f t="shared" si="7"/>
        <v>2.9418116179955114E-3</v>
      </c>
      <c r="F207" s="21" t="b" cm="1">
        <f t="array" ref="F207">A207=_xlfn.AGGREGATE(14,6,$A$3:$A$4781/((YEAR(A207)=YEAR($A$3:$A$4781))*(MONTH(A207)=MONTH($A$3:$A$4781))),1)</f>
        <v>0</v>
      </c>
      <c r="G207" s="1"/>
      <c r="H207" s="1"/>
      <c r="I207" s="1"/>
      <c r="J207" s="1"/>
      <c r="K207" s="1"/>
    </row>
    <row r="208" spans="1:11" x14ac:dyDescent="0.35">
      <c r="A208" s="69">
        <f>Data!A207</f>
        <v>38181</v>
      </c>
      <c r="B208" s="29">
        <f>Data!B207/Data!B206-1</f>
        <v>7.089334589673868E-4</v>
      </c>
      <c r="C208" s="30">
        <f>Data!C207/Data!C206-1</f>
        <v>-1.0745925709504389E-3</v>
      </c>
      <c r="D208" s="23">
        <f t="shared" si="6"/>
        <v>3.2881179239550488E-4</v>
      </c>
      <c r="E208" s="24">
        <f t="shared" si="7"/>
        <v>-1.0979145578024416E-3</v>
      </c>
      <c r="F208" s="21" t="b" cm="1">
        <f t="array" ref="F208">A208=_xlfn.AGGREGATE(14,6,$A$3:$A$4781/((YEAR(A208)=YEAR($A$3:$A$4781))*(MONTH(A208)=MONTH($A$3:$A$4781))),1)</f>
        <v>0</v>
      </c>
      <c r="G208" s="1"/>
      <c r="H208" s="1"/>
      <c r="I208" s="1"/>
      <c r="J208" s="1"/>
      <c r="K208" s="1"/>
    </row>
    <row r="209" spans="1:11" x14ac:dyDescent="0.35">
      <c r="A209" s="69">
        <f>Data!A208</f>
        <v>38182</v>
      </c>
      <c r="B209" s="29">
        <f>Data!B208/Data!B207-1</f>
        <v>-3.2910665925355298E-3</v>
      </c>
      <c r="C209" s="30">
        <f>Data!C208/Data!C207-1</f>
        <v>5.9488399762042121E-4</v>
      </c>
      <c r="D209" s="23">
        <f t="shared" si="6"/>
        <v>-3.6711882591074119E-3</v>
      </c>
      <c r="E209" s="24">
        <f t="shared" si="7"/>
        <v>5.7156201076841856E-4</v>
      </c>
      <c r="F209" s="21" t="b" cm="1">
        <f t="array" ref="F209">A209=_xlfn.AGGREGATE(14,6,$A$3:$A$4781/((YEAR(A209)=YEAR($A$3:$A$4781))*(MONTH(A209)=MONTH($A$3:$A$4781))),1)</f>
        <v>0</v>
      </c>
      <c r="G209" s="1"/>
      <c r="H209" s="1"/>
      <c r="I209" s="1"/>
      <c r="J209" s="1"/>
      <c r="K209" s="1"/>
    </row>
    <row r="210" spans="1:11" x14ac:dyDescent="0.35">
      <c r="A210" s="69">
        <f>Data!A209</f>
        <v>38183</v>
      </c>
      <c r="B210" s="29">
        <f>Data!B209/Data!B208-1</f>
        <v>-4.3006109026784145E-3</v>
      </c>
      <c r="C210" s="30">
        <f>Data!C209/Data!C208-1</f>
        <v>-1.8826793499802097E-3</v>
      </c>
      <c r="D210" s="23">
        <f t="shared" si="6"/>
        <v>-4.6807325692502962E-3</v>
      </c>
      <c r="E210" s="24">
        <f t="shared" si="7"/>
        <v>-1.9060013368322123E-3</v>
      </c>
      <c r="F210" s="21" t="b" cm="1">
        <f t="array" ref="F210">A210=_xlfn.AGGREGATE(14,6,$A$3:$A$4781/((YEAR(A210)=YEAR($A$3:$A$4781))*(MONTH(A210)=MONTH($A$3:$A$4781))),1)</f>
        <v>0</v>
      </c>
      <c r="G210" s="1"/>
      <c r="H210" s="1"/>
      <c r="I210" s="1"/>
      <c r="J210" s="1"/>
      <c r="K210" s="1"/>
    </row>
    <row r="211" spans="1:11" x14ac:dyDescent="0.35">
      <c r="A211" s="69">
        <f>Data!A210</f>
        <v>38184</v>
      </c>
      <c r="B211" s="29">
        <f>Data!B210/Data!B209-1</f>
        <v>-4.7800196983798227E-3</v>
      </c>
      <c r="C211" s="30">
        <f>Data!C210/Data!C209-1</f>
        <v>6.6514444554750529E-3</v>
      </c>
      <c r="D211" s="23">
        <f t="shared" si="6"/>
        <v>-5.1601413649517043E-3</v>
      </c>
      <c r="E211" s="24">
        <f t="shared" si="7"/>
        <v>6.6281224686230503E-3</v>
      </c>
      <c r="F211" s="21" t="b" cm="1">
        <f t="array" ref="F211">A211=_xlfn.AGGREGATE(14,6,$A$3:$A$4781/((YEAR(A211)=YEAR($A$3:$A$4781))*(MONTH(A211)=MONTH($A$3:$A$4781))),1)</f>
        <v>0</v>
      </c>
      <c r="G211" s="1"/>
      <c r="H211" s="1"/>
      <c r="I211" s="1"/>
      <c r="J211" s="1"/>
      <c r="K211" s="1"/>
    </row>
    <row r="212" spans="1:11" x14ac:dyDescent="0.35">
      <c r="A212" s="69">
        <f>Data!A211</f>
        <v>38187</v>
      </c>
      <c r="B212" s="29">
        <f>Data!B211/Data!B210-1</f>
        <v>-4.4488832395139788E-4</v>
      </c>
      <c r="C212" s="30">
        <f>Data!C211/Data!C210-1</f>
        <v>-1.4792899408284654E-3</v>
      </c>
      <c r="D212" s="23">
        <f t="shared" si="6"/>
        <v>-8.2500999052327975E-4</v>
      </c>
      <c r="E212" s="24">
        <f t="shared" si="7"/>
        <v>-1.5026119276804681E-3</v>
      </c>
      <c r="F212" s="21" t="b" cm="1">
        <f t="array" ref="F212">A212=_xlfn.AGGREGATE(14,6,$A$3:$A$4781/((YEAR(A212)=YEAR($A$3:$A$4781))*(MONTH(A212)=MONTH($A$3:$A$4781))),1)</f>
        <v>0</v>
      </c>
      <c r="G212" s="1"/>
      <c r="H212" s="1"/>
      <c r="I212" s="1"/>
      <c r="J212" s="1"/>
      <c r="K212" s="1"/>
    </row>
    <row r="213" spans="1:11" x14ac:dyDescent="0.35">
      <c r="A213" s="69">
        <f>Data!A212</f>
        <v>38188</v>
      </c>
      <c r="B213" s="29">
        <f>Data!B212/Data!B211-1</f>
        <v>7.0487142454878082E-3</v>
      </c>
      <c r="C213" s="30">
        <f>Data!C212/Data!C211-1</f>
        <v>-2.666666666666595E-3</v>
      </c>
      <c r="D213" s="23">
        <f t="shared" si="6"/>
        <v>6.6685925789159266E-3</v>
      </c>
      <c r="E213" s="24">
        <f t="shared" si="7"/>
        <v>-2.6899886535185977E-3</v>
      </c>
      <c r="F213" s="21" t="b" cm="1">
        <f t="array" ref="F213">A213=_xlfn.AGGREGATE(14,6,$A$3:$A$4781/((YEAR(A213)=YEAR($A$3:$A$4781))*(MONTH(A213)=MONTH($A$3:$A$4781))),1)</f>
        <v>0</v>
      </c>
      <c r="G213" s="1"/>
      <c r="H213" s="1"/>
      <c r="I213" s="1"/>
      <c r="J213" s="1"/>
      <c r="K213" s="1"/>
    </row>
    <row r="214" spans="1:11" x14ac:dyDescent="0.35">
      <c r="A214" s="69">
        <f>Data!A213</f>
        <v>38189</v>
      </c>
      <c r="B214" s="29">
        <f>Data!B213/Data!B212-1</f>
        <v>-1.3340308658121858E-2</v>
      </c>
      <c r="C214" s="30">
        <f>Data!C213/Data!C212-1</f>
        <v>-2.3767082590613331E-3</v>
      </c>
      <c r="D214" s="23">
        <f t="shared" si="6"/>
        <v>-1.3720430324693739E-2</v>
      </c>
      <c r="E214" s="24">
        <f t="shared" si="7"/>
        <v>-2.4000302459133357E-3</v>
      </c>
      <c r="F214" s="21" t="b" cm="1">
        <f t="array" ref="F214">A214=_xlfn.AGGREGATE(14,6,$A$3:$A$4781/((YEAR(A214)=YEAR($A$3:$A$4781))*(MONTH(A214)=MONTH($A$3:$A$4781))),1)</f>
        <v>0</v>
      </c>
      <c r="G214" s="1"/>
      <c r="H214" s="1"/>
      <c r="I214" s="1"/>
      <c r="J214" s="1"/>
      <c r="K214" s="1"/>
    </row>
    <row r="215" spans="1:11" x14ac:dyDescent="0.35">
      <c r="A215" s="69">
        <f>Data!A214</f>
        <v>38190</v>
      </c>
      <c r="B215" s="29">
        <f>Data!B214/Data!B213-1</f>
        <v>2.7151058617032042E-3</v>
      </c>
      <c r="C215" s="30">
        <f>Data!C214/Data!C213-1</f>
        <v>2.1838395870557026E-3</v>
      </c>
      <c r="D215" s="23">
        <f t="shared" si="6"/>
        <v>2.3349841951313221E-3</v>
      </c>
      <c r="E215" s="24">
        <f t="shared" si="7"/>
        <v>2.1605176002036999E-3</v>
      </c>
      <c r="F215" s="21" t="b" cm="1">
        <f t="array" ref="F215">A215=_xlfn.AGGREGATE(14,6,$A$3:$A$4781/((YEAR(A215)=YEAR($A$3:$A$4781))*(MONTH(A215)=MONTH($A$3:$A$4781))),1)</f>
        <v>0</v>
      </c>
      <c r="G215" s="1"/>
      <c r="H215" s="1"/>
      <c r="I215" s="1"/>
      <c r="J215" s="1"/>
      <c r="K215" s="1"/>
    </row>
    <row r="216" spans="1:11" x14ac:dyDescent="0.35">
      <c r="A216" s="69">
        <f>Data!A215</f>
        <v>38191</v>
      </c>
      <c r="B216" s="29">
        <f>Data!B215/Data!B214-1</f>
        <v>-9.7096230113505877E-3</v>
      </c>
      <c r="C216" s="30">
        <f>Data!C215/Data!C214-1</f>
        <v>2.2781299524563536E-3</v>
      </c>
      <c r="D216" s="23">
        <f t="shared" si="6"/>
        <v>-1.0089744677922469E-2</v>
      </c>
      <c r="E216" s="24">
        <f t="shared" si="7"/>
        <v>2.254807965604351E-3</v>
      </c>
      <c r="F216" s="21" t="b" cm="1">
        <f t="array" ref="F216">A216=_xlfn.AGGREGATE(14,6,$A$3:$A$4781/((YEAR(A216)=YEAR($A$3:$A$4781))*(MONTH(A216)=MONTH($A$3:$A$4781))),1)</f>
        <v>0</v>
      </c>
      <c r="G216" s="1"/>
      <c r="H216" s="1"/>
      <c r="I216" s="1"/>
      <c r="J216" s="1"/>
      <c r="K216" s="1"/>
    </row>
    <row r="217" spans="1:11" x14ac:dyDescent="0.35">
      <c r="A217" s="69">
        <f>Data!A216</f>
        <v>38194</v>
      </c>
      <c r="B217" s="29">
        <f>Data!B216/Data!B215-1</f>
        <v>-1.9609648315228601E-3</v>
      </c>
      <c r="C217" s="30">
        <f>Data!C216/Data!C215-1</f>
        <v>-4.6447277398952158E-3</v>
      </c>
      <c r="D217" s="23">
        <f t="shared" si="6"/>
        <v>-2.3410864980947421E-3</v>
      </c>
      <c r="E217" s="24">
        <f t="shared" si="7"/>
        <v>-4.6680497267472185E-3</v>
      </c>
      <c r="F217" s="21" t="b" cm="1">
        <f t="array" ref="F217">A217=_xlfn.AGGREGATE(14,6,$A$3:$A$4781/((YEAR(A217)=YEAR($A$3:$A$4781))*(MONTH(A217)=MONTH($A$3:$A$4781))),1)</f>
        <v>0</v>
      </c>
      <c r="G217" s="1"/>
      <c r="H217" s="1"/>
      <c r="I217" s="1"/>
      <c r="J217" s="1"/>
      <c r="K217" s="1"/>
    </row>
    <row r="218" spans="1:11" x14ac:dyDescent="0.35">
      <c r="A218" s="69">
        <f>Data!A217</f>
        <v>38195</v>
      </c>
      <c r="B218" s="29">
        <f>Data!B217/Data!B216-1</f>
        <v>9.9255583126551805E-3</v>
      </c>
      <c r="C218" s="30">
        <f>Data!C217/Data!C216-1</f>
        <v>-2.2835583796664283E-3</v>
      </c>
      <c r="D218" s="23">
        <f t="shared" si="6"/>
        <v>9.5454366460832989E-3</v>
      </c>
      <c r="E218" s="24">
        <f t="shared" si="7"/>
        <v>-2.3068803665184309E-3</v>
      </c>
      <c r="F218" s="21" t="b" cm="1">
        <f t="array" ref="F218">A218=_xlfn.AGGREGATE(14,6,$A$3:$A$4781/((YEAR(A218)=YEAR($A$3:$A$4781))*(MONTH(A218)=MONTH($A$3:$A$4781))),1)</f>
        <v>0</v>
      </c>
      <c r="G218" s="1"/>
      <c r="H218" s="1"/>
      <c r="I218" s="1"/>
      <c r="J218" s="1"/>
      <c r="K218" s="1"/>
    </row>
    <row r="219" spans="1:11" x14ac:dyDescent="0.35">
      <c r="A219" s="69">
        <f>Data!A218</f>
        <v>38196</v>
      </c>
      <c r="B219" s="29">
        <f>Data!B218/Data!B217-1</f>
        <v>5.3889644967730632E-4</v>
      </c>
      <c r="C219" s="30">
        <f>Data!C218/Data!C217-1</f>
        <v>1.492685839387109E-3</v>
      </c>
      <c r="D219" s="23">
        <f t="shared" si="6"/>
        <v>1.587747831054244E-4</v>
      </c>
      <c r="E219" s="24">
        <f t="shared" si="7"/>
        <v>1.4693638525351063E-3</v>
      </c>
      <c r="F219" s="21" t="b" cm="1">
        <f t="array" ref="F219">A219=_xlfn.AGGREGATE(14,6,$A$3:$A$4781/((YEAR(A219)=YEAR($A$3:$A$4781))*(MONTH(A219)=MONTH($A$3:$A$4781))),1)</f>
        <v>0</v>
      </c>
      <c r="G219" s="1"/>
      <c r="H219" s="1"/>
      <c r="I219" s="1"/>
      <c r="J219" s="1"/>
      <c r="K219" s="1"/>
    </row>
    <row r="220" spans="1:11" x14ac:dyDescent="0.35">
      <c r="A220" s="69">
        <f>Data!A219</f>
        <v>38197</v>
      </c>
      <c r="B220" s="29">
        <f>Data!B219/Data!B218-1</f>
        <v>4.5735882127402316E-3</v>
      </c>
      <c r="C220" s="30">
        <f>Data!C219/Data!C218-1</f>
        <v>-2.2853736089030185E-3</v>
      </c>
      <c r="D220" s="23">
        <f t="shared" si="6"/>
        <v>4.19346654616835E-3</v>
      </c>
      <c r="E220" s="24">
        <f t="shared" si="7"/>
        <v>-2.3086955957550212E-3</v>
      </c>
      <c r="F220" s="21" t="b" cm="1">
        <f t="array" ref="F220">A220=_xlfn.AGGREGATE(14,6,$A$3:$A$4781/((YEAR(A220)=YEAR($A$3:$A$4781))*(MONTH(A220)=MONTH($A$3:$A$4781))),1)</f>
        <v>0</v>
      </c>
      <c r="G220" s="1"/>
      <c r="H220" s="1"/>
      <c r="I220" s="1"/>
      <c r="J220" s="1"/>
      <c r="K220" s="1"/>
    </row>
    <row r="221" spans="1:11" x14ac:dyDescent="0.35">
      <c r="A221" s="69">
        <f>Data!A220</f>
        <v>38198</v>
      </c>
      <c r="B221" s="29">
        <f>Data!B220/Data!B219-1</f>
        <v>1.172269022109429E-3</v>
      </c>
      <c r="C221" s="30">
        <f>Data!C220/Data!C219-1</f>
        <v>7.3697838860671272E-3</v>
      </c>
      <c r="D221" s="23">
        <f t="shared" si="6"/>
        <v>7.9214735553754709E-4</v>
      </c>
      <c r="E221" s="24">
        <f t="shared" si="7"/>
        <v>7.3464618992151245E-3</v>
      </c>
      <c r="F221" s="21" t="b" cm="1">
        <f t="array" ref="F221">A221=_xlfn.AGGREGATE(14,6,$A$3:$A$4781/((YEAR(A221)=YEAR($A$3:$A$4781))*(MONTH(A221)=MONTH($A$3:$A$4781))),1)</f>
        <v>1</v>
      </c>
      <c r="G221" s="1"/>
      <c r="H221" s="1"/>
      <c r="I221" s="1"/>
      <c r="J221" s="1"/>
      <c r="K221" s="1"/>
    </row>
    <row r="222" spans="1:11" x14ac:dyDescent="0.35">
      <c r="A222" s="69">
        <f>Data!A221</f>
        <v>38201</v>
      </c>
      <c r="B222" s="29">
        <f>Data!B221/Data!B220-1</f>
        <v>4.4475910394654594E-3</v>
      </c>
      <c r="C222" s="30">
        <f>Data!C221/Data!C220-1</f>
        <v>-3.4602076124568004E-3</v>
      </c>
      <c r="D222" s="23">
        <f t="shared" si="6"/>
        <v>4.0674693728935778E-3</v>
      </c>
      <c r="E222" s="24">
        <f t="shared" si="7"/>
        <v>-3.4835295993088031E-3</v>
      </c>
      <c r="F222" s="21" t="b" cm="1">
        <f t="array" ref="F222">A222=_xlfn.AGGREGATE(14,6,$A$3:$A$4781/((YEAR(A222)=YEAR($A$3:$A$4781))*(MONTH(A222)=MONTH($A$3:$A$4781))),1)</f>
        <v>0</v>
      </c>
      <c r="G222" s="1"/>
      <c r="H222" s="1"/>
      <c r="I222" s="1"/>
      <c r="J222" s="1"/>
      <c r="K222" s="1"/>
    </row>
    <row r="223" spans="1:11" x14ac:dyDescent="0.35">
      <c r="A223" s="69">
        <f>Data!A222</f>
        <v>38202</v>
      </c>
      <c r="B223" s="29">
        <f>Data!B222/Data!B221-1</f>
        <v>-6.2623122661797925E-3</v>
      </c>
      <c r="C223" s="30">
        <f>Data!C222/Data!C221-1</f>
        <v>1.388888888888884E-3</v>
      </c>
      <c r="D223" s="23">
        <f t="shared" si="6"/>
        <v>-6.6424339327516742E-3</v>
      </c>
      <c r="E223" s="24">
        <f t="shared" si="7"/>
        <v>1.3655669020368813E-3</v>
      </c>
      <c r="F223" s="21" t="b" cm="1">
        <f t="array" ref="F223">A223=_xlfn.AGGREGATE(14,6,$A$3:$A$4781/((YEAR(A223)=YEAR($A$3:$A$4781))*(MONTH(A223)=MONTH($A$3:$A$4781))),1)</f>
        <v>0</v>
      </c>
      <c r="G223" s="1"/>
      <c r="H223" s="1"/>
      <c r="I223" s="1"/>
      <c r="J223" s="1"/>
      <c r="K223" s="1"/>
    </row>
    <row r="224" spans="1:11" x14ac:dyDescent="0.35">
      <c r="A224" s="69">
        <f>Data!A223</f>
        <v>38203</v>
      </c>
      <c r="B224" s="29">
        <f>Data!B223/Data!B222-1</f>
        <v>-9.6390801043921837E-4</v>
      </c>
      <c r="C224" s="30">
        <f>Data!C223/Data!C222-1</f>
        <v>2.1795125817316574E-3</v>
      </c>
      <c r="D224" s="23">
        <f t="shared" si="6"/>
        <v>-1.3440296770111002E-3</v>
      </c>
      <c r="E224" s="24">
        <f t="shared" si="7"/>
        <v>2.1561905948796548E-3</v>
      </c>
      <c r="F224" s="21" t="b" cm="1">
        <f t="array" ref="F224">A224=_xlfn.AGGREGATE(14,6,$A$3:$A$4781/((YEAR(A224)=YEAR($A$3:$A$4781))*(MONTH(A224)=MONTH($A$3:$A$4781))),1)</f>
        <v>0</v>
      </c>
      <c r="G224" s="1"/>
      <c r="H224" s="1"/>
      <c r="I224" s="1"/>
      <c r="J224" s="1"/>
      <c r="K224" s="1"/>
    </row>
    <row r="225" spans="1:11" x14ac:dyDescent="0.35">
      <c r="A225" s="69">
        <f>Data!A224</f>
        <v>38204</v>
      </c>
      <c r="B225" s="29">
        <f>Data!B224/Data!B223-1</f>
        <v>-1.6320326224479653E-2</v>
      </c>
      <c r="C225" s="30">
        <f>Data!C224/Data!C223-1</f>
        <v>6.9197311190194455E-4</v>
      </c>
      <c r="D225" s="23">
        <f t="shared" si="6"/>
        <v>-1.6700447891051535E-2</v>
      </c>
      <c r="E225" s="24">
        <f t="shared" si="7"/>
        <v>6.686511250499419E-4</v>
      </c>
      <c r="F225" s="21" t="b" cm="1">
        <f t="array" ref="F225">A225=_xlfn.AGGREGATE(14,6,$A$3:$A$4781/((YEAR(A225)=YEAR($A$3:$A$4781))*(MONTH(A225)=MONTH($A$3:$A$4781))),1)</f>
        <v>0</v>
      </c>
      <c r="G225" s="1"/>
      <c r="H225" s="1"/>
      <c r="I225" s="1"/>
      <c r="J225" s="1"/>
      <c r="K225" s="1"/>
    </row>
    <row r="226" spans="1:11" x14ac:dyDescent="0.35">
      <c r="A226" s="69">
        <f>Data!A225</f>
        <v>38205</v>
      </c>
      <c r="B226" s="29">
        <f>Data!B225/Data!B224-1</f>
        <v>-1.5480706949199563E-2</v>
      </c>
      <c r="C226" s="30">
        <f>Data!C225/Data!C224-1</f>
        <v>6.421021436332941E-3</v>
      </c>
      <c r="D226" s="23">
        <f t="shared" si="6"/>
        <v>-1.5860828615771445E-2</v>
      </c>
      <c r="E226" s="24">
        <f t="shared" si="7"/>
        <v>6.3976994494809383E-3</v>
      </c>
      <c r="F226" s="21" t="b" cm="1">
        <f t="array" ref="F226">A226=_xlfn.AGGREGATE(14,6,$A$3:$A$4781/((YEAR(A226)=YEAR($A$3:$A$4781))*(MONTH(A226)=MONTH($A$3:$A$4781))),1)</f>
        <v>0</v>
      </c>
      <c r="G226" s="1"/>
      <c r="H226" s="1"/>
      <c r="I226" s="1"/>
      <c r="J226" s="1"/>
      <c r="K226" s="1"/>
    </row>
    <row r="227" spans="1:11" x14ac:dyDescent="0.35">
      <c r="A227" s="69">
        <f>Data!A226</f>
        <v>38208</v>
      </c>
      <c r="B227" s="29">
        <f>Data!B226/Data!B225-1</f>
        <v>1.1748451554085548E-3</v>
      </c>
      <c r="C227" s="30">
        <f>Data!C226/Data!C225-1</f>
        <v>6.8708284256002727E-4</v>
      </c>
      <c r="D227" s="23">
        <f t="shared" si="6"/>
        <v>7.9472348883667296E-4</v>
      </c>
      <c r="E227" s="24">
        <f t="shared" si="7"/>
        <v>6.6376085570802462E-4</v>
      </c>
      <c r="F227" s="21" t="b" cm="1">
        <f t="array" ref="F227">A227=_xlfn.AGGREGATE(14,6,$A$3:$A$4781/((YEAR(A227)=YEAR($A$3:$A$4781))*(MONTH(A227)=MONTH($A$3:$A$4781))),1)</f>
        <v>0</v>
      </c>
      <c r="G227" s="1"/>
      <c r="H227" s="1"/>
      <c r="I227" s="1"/>
      <c r="J227" s="1"/>
      <c r="K227" s="1"/>
    </row>
    <row r="228" spans="1:11" x14ac:dyDescent="0.35">
      <c r="A228" s="69">
        <f>Data!A227</f>
        <v>38209</v>
      </c>
      <c r="B228" s="29">
        <f>Data!B227/Data!B226-1</f>
        <v>1.2973845778336823E-2</v>
      </c>
      <c r="C228" s="30">
        <f>Data!C227/Data!C226-1</f>
        <v>-2.6483570377635601E-3</v>
      </c>
      <c r="D228" s="23">
        <f t="shared" si="6"/>
        <v>1.2593724111764942E-2</v>
      </c>
      <c r="E228" s="24">
        <f t="shared" si="7"/>
        <v>-2.6716790246155628E-3</v>
      </c>
      <c r="F228" s="21" t="b" cm="1">
        <f t="array" ref="F228">A228=_xlfn.AGGREGATE(14,6,$A$3:$A$4781/((YEAR(A228)=YEAR($A$3:$A$4781))*(MONTH(A228)=MONTH($A$3:$A$4781))),1)</f>
        <v>0</v>
      </c>
      <c r="G228" s="1"/>
      <c r="H228" s="1"/>
      <c r="I228" s="1"/>
      <c r="J228" s="1"/>
      <c r="K228" s="1"/>
    </row>
    <row r="229" spans="1:11" x14ac:dyDescent="0.35">
      <c r="A229" s="69">
        <f>Data!A228</f>
        <v>38210</v>
      </c>
      <c r="B229" s="29">
        <f>Data!B228/Data!B227-1</f>
        <v>-3.0026690391459221E-3</v>
      </c>
      <c r="C229" s="30">
        <f>Data!C228/Data!C227-1</f>
        <v>6.8843430369791569E-4</v>
      </c>
      <c r="D229" s="23">
        <f t="shared" si="6"/>
        <v>-3.3827907057178042E-3</v>
      </c>
      <c r="E229" s="24">
        <f t="shared" si="7"/>
        <v>6.6511231684591304E-4</v>
      </c>
      <c r="F229" s="21" t="b" cm="1">
        <f t="array" ref="F229">A229=_xlfn.AGGREGATE(14,6,$A$3:$A$4781/((YEAR(A229)=YEAR($A$3:$A$4781))*(MONTH(A229)=MONTH($A$3:$A$4781))),1)</f>
        <v>0</v>
      </c>
      <c r="G229" s="1"/>
      <c r="H229" s="1"/>
      <c r="I229" s="1"/>
      <c r="J229" s="1"/>
      <c r="K229" s="1"/>
    </row>
    <row r="230" spans="1:11" x14ac:dyDescent="0.35">
      <c r="A230" s="69">
        <f>Data!A229</f>
        <v>38211</v>
      </c>
      <c r="B230" s="29">
        <f>Data!B229/Data!B228-1</f>
        <v>-1.1684327941996586E-2</v>
      </c>
      <c r="C230" s="30">
        <f>Data!C229/Data!C228-1</f>
        <v>2.0638820638820832E-3</v>
      </c>
      <c r="D230" s="23">
        <f t="shared" si="6"/>
        <v>-1.2064449608568468E-2</v>
      </c>
      <c r="E230" s="24">
        <f t="shared" si="7"/>
        <v>2.0405600770300805E-3</v>
      </c>
      <c r="F230" s="21" t="b" cm="1">
        <f t="array" ref="F230">A230=_xlfn.AGGREGATE(14,6,$A$3:$A$4781/((YEAR(A230)=YEAR($A$3:$A$4781))*(MONTH(A230)=MONTH($A$3:$A$4781))),1)</f>
        <v>0</v>
      </c>
      <c r="G230" s="1"/>
      <c r="H230" s="1"/>
      <c r="I230" s="1"/>
      <c r="J230" s="1"/>
      <c r="K230" s="1"/>
    </row>
    <row r="231" spans="1:11" x14ac:dyDescent="0.35">
      <c r="A231" s="69">
        <f>Data!A230</f>
        <v>38212</v>
      </c>
      <c r="B231" s="29">
        <f>Data!B230/Data!B229-1</f>
        <v>1.4766325254178536E-3</v>
      </c>
      <c r="C231" s="30">
        <f>Data!C230/Data!C229-1</f>
        <v>1.961553550412054E-3</v>
      </c>
      <c r="D231" s="23">
        <f t="shared" si="6"/>
        <v>1.0965108588459717E-3</v>
      </c>
      <c r="E231" s="24">
        <f t="shared" si="7"/>
        <v>1.9382315635600514E-3</v>
      </c>
      <c r="F231" s="21" t="b" cm="1">
        <f t="array" ref="F231">A231=_xlfn.AGGREGATE(14,6,$A$3:$A$4781/((YEAR(A231)=YEAR($A$3:$A$4781))*(MONTH(A231)=MONTH($A$3:$A$4781))),1)</f>
        <v>0</v>
      </c>
      <c r="G231" s="1"/>
      <c r="H231" s="1"/>
      <c r="I231" s="1"/>
      <c r="J231" s="1"/>
      <c r="K231" s="1"/>
    </row>
    <row r="232" spans="1:11" x14ac:dyDescent="0.35">
      <c r="A232" s="69">
        <f>Data!A231</f>
        <v>38215</v>
      </c>
      <c r="B232" s="29">
        <f>Data!B231/Data!B230-1</f>
        <v>1.3655146506386107E-2</v>
      </c>
      <c r="C232" s="30">
        <f>Data!C231/Data!C230-1</f>
        <v>-1.1746280344556714E-3</v>
      </c>
      <c r="D232" s="23">
        <f t="shared" si="6"/>
        <v>1.3275024839814225E-2</v>
      </c>
      <c r="E232" s="24">
        <f t="shared" si="7"/>
        <v>-1.1979500213076741E-3</v>
      </c>
      <c r="F232" s="21" t="b" cm="1">
        <f t="array" ref="F232">A232=_xlfn.AGGREGATE(14,6,$A$3:$A$4781/((YEAR(A232)=YEAR($A$3:$A$4781))*(MONTH(A232)=MONTH($A$3:$A$4781))),1)</f>
        <v>0</v>
      </c>
      <c r="G232" s="1"/>
      <c r="H232" s="1"/>
      <c r="I232" s="1"/>
      <c r="J232" s="1"/>
      <c r="K232" s="1"/>
    </row>
    <row r="233" spans="1:11" x14ac:dyDescent="0.35">
      <c r="A233" s="69">
        <f>Data!A232</f>
        <v>38216</v>
      </c>
      <c r="B233" s="29">
        <f>Data!B232/Data!B231-1</f>
        <v>2.1957863138586386E-3</v>
      </c>
      <c r="C233" s="30">
        <f>Data!C232/Data!C231-1</f>
        <v>2.9400235201881841E-3</v>
      </c>
      <c r="D233" s="23">
        <f t="shared" si="6"/>
        <v>1.8156646472867568E-3</v>
      </c>
      <c r="E233" s="24">
        <f t="shared" si="7"/>
        <v>2.9167015333361815E-3</v>
      </c>
      <c r="F233" s="21" t="b" cm="1">
        <f t="array" ref="F233">A233=_xlfn.AGGREGATE(14,6,$A$3:$A$4781/((YEAR(A233)=YEAR($A$3:$A$4781))*(MONTH(A233)=MONTH($A$3:$A$4781))),1)</f>
        <v>0</v>
      </c>
      <c r="G233" s="1"/>
      <c r="H233" s="1"/>
      <c r="I233" s="1"/>
      <c r="J233" s="1"/>
      <c r="K233" s="1"/>
    </row>
    <row r="234" spans="1:11" x14ac:dyDescent="0.35">
      <c r="A234" s="69">
        <f>Data!A233</f>
        <v>38217</v>
      </c>
      <c r="B234" s="29">
        <f>Data!B233/Data!B232-1</f>
        <v>1.2443261132836003E-2</v>
      </c>
      <c r="C234" s="30">
        <f>Data!C233/Data!C232-1</f>
        <v>-3.2245456322063104E-3</v>
      </c>
      <c r="D234" s="23">
        <f t="shared" si="6"/>
        <v>1.2063139466264122E-2</v>
      </c>
      <c r="E234" s="24">
        <f t="shared" si="7"/>
        <v>-3.2478676190583131E-3</v>
      </c>
      <c r="F234" s="21" t="b" cm="1">
        <f t="array" ref="F234">A234=_xlfn.AGGREGATE(14,6,$A$3:$A$4781/((YEAR(A234)=YEAR($A$3:$A$4781))*(MONTH(A234)=MONTH($A$3:$A$4781))),1)</f>
        <v>0</v>
      </c>
      <c r="G234" s="1"/>
      <c r="H234" s="1"/>
      <c r="I234" s="1"/>
      <c r="J234" s="1"/>
      <c r="K234" s="1"/>
    </row>
    <row r="235" spans="1:11" x14ac:dyDescent="0.35">
      <c r="A235" s="69">
        <f>Data!A234</f>
        <v>38218</v>
      </c>
      <c r="B235" s="29">
        <f>Data!B234/Data!B233-1</f>
        <v>-3.5976149821489445E-3</v>
      </c>
      <c r="C235" s="30">
        <f>Data!C234/Data!C233-1</f>
        <v>3.3330065679835208E-3</v>
      </c>
      <c r="D235" s="23">
        <f t="shared" si="6"/>
        <v>-3.9777366487208261E-3</v>
      </c>
      <c r="E235" s="24">
        <f t="shared" si="7"/>
        <v>3.3096845811315181E-3</v>
      </c>
      <c r="F235" s="21" t="b" cm="1">
        <f t="array" ref="F235">A235=_xlfn.AGGREGATE(14,6,$A$3:$A$4781/((YEAR(A235)=YEAR($A$3:$A$4781))*(MONTH(A235)=MONTH($A$3:$A$4781))),1)</f>
        <v>0</v>
      </c>
      <c r="G235" s="1"/>
      <c r="H235" s="1"/>
      <c r="I235" s="1"/>
      <c r="J235" s="1"/>
      <c r="K235" s="1"/>
    </row>
    <row r="236" spans="1:11" x14ac:dyDescent="0.35">
      <c r="A236" s="69">
        <f>Data!A235</f>
        <v>38219</v>
      </c>
      <c r="B236" s="29">
        <f>Data!B235/Data!B234-1</f>
        <v>6.5247473035014991E-3</v>
      </c>
      <c r="C236" s="30">
        <f>Data!C235/Data!C234-1</f>
        <v>-2.9311187103077119E-3</v>
      </c>
      <c r="D236" s="23">
        <f t="shared" si="6"/>
        <v>6.1446256369296175E-3</v>
      </c>
      <c r="E236" s="24">
        <f t="shared" si="7"/>
        <v>-2.9544406971597145E-3</v>
      </c>
      <c r="F236" s="21" t="b" cm="1">
        <f t="array" ref="F236">A236=_xlfn.AGGREGATE(14,6,$A$3:$A$4781/((YEAR(A236)=YEAR($A$3:$A$4781))*(MONTH(A236)=MONTH($A$3:$A$4781))),1)</f>
        <v>0</v>
      </c>
      <c r="G236" s="1"/>
      <c r="H236" s="1"/>
      <c r="I236" s="1"/>
      <c r="J236" s="1"/>
      <c r="K236" s="1"/>
    </row>
    <row r="237" spans="1:11" x14ac:dyDescent="0.35">
      <c r="A237" s="69">
        <f>Data!A236</f>
        <v>38222</v>
      </c>
      <c r="B237" s="29">
        <f>Data!B236/Data!B235-1</f>
        <v>-2.4309191059315172E-3</v>
      </c>
      <c r="C237" s="30">
        <f>Data!C236/Data!C235-1</f>
        <v>2.9397354238125395E-4</v>
      </c>
      <c r="D237" s="23">
        <f t="shared" si="6"/>
        <v>-2.8110407725033992E-3</v>
      </c>
      <c r="E237" s="24">
        <f t="shared" si="7"/>
        <v>2.7065155552925124E-4</v>
      </c>
      <c r="F237" s="21" t="b" cm="1">
        <f t="array" ref="F237">A237=_xlfn.AGGREGATE(14,6,$A$3:$A$4781/((YEAR(A237)=YEAR($A$3:$A$4781))*(MONTH(A237)=MONTH($A$3:$A$4781))),1)</f>
        <v>0</v>
      </c>
      <c r="G237" s="1"/>
      <c r="H237" s="1"/>
      <c r="I237" s="1"/>
      <c r="J237" s="1"/>
      <c r="K237" s="1"/>
    </row>
    <row r="238" spans="1:11" x14ac:dyDescent="0.35">
      <c r="A238" s="69">
        <f>Data!A237</f>
        <v>38223</v>
      </c>
      <c r="B238" s="29">
        <f>Data!B237/Data!B236-1</f>
        <v>4.6546436915884115E-4</v>
      </c>
      <c r="C238" s="30">
        <f>Data!C237/Data!C236-1</f>
        <v>9.7962382445082596E-5</v>
      </c>
      <c r="D238" s="23">
        <f t="shared" si="6"/>
        <v>8.534270258695923E-5</v>
      </c>
      <c r="E238" s="24">
        <f t="shared" si="7"/>
        <v>7.4640395593079904E-5</v>
      </c>
      <c r="F238" s="21" t="b" cm="1">
        <f t="array" ref="F238">A238=_xlfn.AGGREGATE(14,6,$A$3:$A$4781/((YEAR(A238)=YEAR($A$3:$A$4781))*(MONTH(A238)=MONTH($A$3:$A$4781))),1)</f>
        <v>0</v>
      </c>
      <c r="G238" s="1"/>
      <c r="H238" s="1"/>
      <c r="I238" s="1"/>
      <c r="J238" s="1"/>
      <c r="K238" s="1"/>
    </row>
    <row r="239" spans="1:11" x14ac:dyDescent="0.35">
      <c r="A239" s="69">
        <f>Data!A238</f>
        <v>38224</v>
      </c>
      <c r="B239" s="29">
        <f>Data!B238/Data!B237-1</f>
        <v>8.0004378802944753E-3</v>
      </c>
      <c r="C239" s="30">
        <f>Data!C238/Data!C237-1</f>
        <v>9.7952786756616561E-5</v>
      </c>
      <c r="D239" s="23">
        <f t="shared" si="6"/>
        <v>7.6203162137225937E-3</v>
      </c>
      <c r="E239" s="24">
        <f t="shared" si="7"/>
        <v>7.4630799904613869E-5</v>
      </c>
      <c r="F239" s="21" t="b" cm="1">
        <f t="array" ref="F239">A239=_xlfn.AGGREGATE(14,6,$A$3:$A$4781/((YEAR(A239)=YEAR($A$3:$A$4781))*(MONTH(A239)=MONTH($A$3:$A$4781))),1)</f>
        <v>0</v>
      </c>
      <c r="G239" s="1"/>
      <c r="H239" s="1"/>
      <c r="I239" s="1"/>
      <c r="J239" s="1"/>
      <c r="K239" s="1"/>
    </row>
    <row r="240" spans="1:11" x14ac:dyDescent="0.35">
      <c r="A240" s="69">
        <f>Data!A239</f>
        <v>38225</v>
      </c>
      <c r="B240" s="29">
        <f>Data!B239/Data!B238-1</f>
        <v>1.1765131769458925E-4</v>
      </c>
      <c r="C240" s="30">
        <f>Data!C239/Data!C238-1</f>
        <v>1.8609206660138433E-3</v>
      </c>
      <c r="D240" s="23">
        <f t="shared" si="6"/>
        <v>-2.6247034887729267E-4</v>
      </c>
      <c r="E240" s="24">
        <f t="shared" si="7"/>
        <v>1.8375986791618407E-3</v>
      </c>
      <c r="F240" s="21" t="b" cm="1">
        <f t="array" ref="F240">A240=_xlfn.AGGREGATE(14,6,$A$3:$A$4781/((YEAR(A240)=YEAR($A$3:$A$4781))*(MONTH(A240)=MONTH($A$3:$A$4781))),1)</f>
        <v>0</v>
      </c>
      <c r="G240" s="1"/>
      <c r="H240" s="1"/>
      <c r="I240" s="1"/>
      <c r="J240" s="1"/>
      <c r="K240" s="1"/>
    </row>
    <row r="241" spans="1:11" x14ac:dyDescent="0.35">
      <c r="A241" s="69">
        <f>Data!A240</f>
        <v>38226</v>
      </c>
      <c r="B241" s="29">
        <f>Data!B240/Data!B239-1</f>
        <v>2.4251418436507244E-3</v>
      </c>
      <c r="C241" s="30">
        <f>Data!C240/Data!C239-1</f>
        <v>6.8432886890201772E-4</v>
      </c>
      <c r="D241" s="23">
        <f t="shared" si="6"/>
        <v>2.0450201770788423E-3</v>
      </c>
      <c r="E241" s="24">
        <f t="shared" si="7"/>
        <v>6.6100688205001507E-4</v>
      </c>
      <c r="F241" s="21" t="b" cm="1">
        <f t="array" ref="F241">A241=_xlfn.AGGREGATE(14,6,$A$3:$A$4781/((YEAR(A241)=YEAR($A$3:$A$4781))*(MONTH(A241)=MONTH($A$3:$A$4781))),1)</f>
        <v>0</v>
      </c>
      <c r="G241" s="1"/>
      <c r="H241" s="1"/>
      <c r="I241" s="1"/>
      <c r="J241" s="1"/>
      <c r="K241" s="1"/>
    </row>
    <row r="242" spans="1:11" x14ac:dyDescent="0.35">
      <c r="A242" s="69">
        <f>Data!A241</f>
        <v>38229</v>
      </c>
      <c r="B242" s="29">
        <f>Data!B241/Data!B240-1</f>
        <v>-7.7813986657879752E-3</v>
      </c>
      <c r="C242" s="30">
        <f>Data!C241/Data!C240-1</f>
        <v>9.7694411879634124E-4</v>
      </c>
      <c r="D242" s="23">
        <f t="shared" si="6"/>
        <v>-8.1615203323598569E-3</v>
      </c>
      <c r="E242" s="24">
        <f t="shared" si="7"/>
        <v>9.5362213194433859E-4</v>
      </c>
      <c r="F242" s="21" t="b" cm="1">
        <f t="array" ref="F242">A242=_xlfn.AGGREGATE(14,6,$A$3:$A$4781/((YEAR(A242)=YEAR($A$3:$A$4781))*(MONTH(A242)=MONTH($A$3:$A$4781))),1)</f>
        <v>0</v>
      </c>
      <c r="G242" s="1"/>
      <c r="H242" s="1"/>
      <c r="I242" s="1"/>
      <c r="J242" s="1"/>
      <c r="K242" s="1"/>
    </row>
    <row r="243" spans="1:11" x14ac:dyDescent="0.35">
      <c r="A243" s="69">
        <f>Data!A242</f>
        <v>38230</v>
      </c>
      <c r="B243" s="29">
        <f>Data!B242/Data!B241-1</f>
        <v>4.6308511122230556E-3</v>
      </c>
      <c r="C243" s="30">
        <f>Data!C242/Data!C241-1</f>
        <v>0</v>
      </c>
      <c r="D243" s="23">
        <f t="shared" si="6"/>
        <v>4.2507294456511739E-3</v>
      </c>
      <c r="E243" s="24">
        <f t="shared" si="7"/>
        <v>-2.3321986852002689E-5</v>
      </c>
      <c r="F243" s="21" t="b" cm="1">
        <f t="array" ref="F243">A243=_xlfn.AGGREGATE(14,6,$A$3:$A$4781/((YEAR(A243)=YEAR($A$3:$A$4781))*(MONTH(A243)=MONTH($A$3:$A$4781))),1)</f>
        <v>1</v>
      </c>
      <c r="G243" s="1"/>
      <c r="H243" s="1"/>
      <c r="I243" s="1"/>
      <c r="J243" s="1"/>
      <c r="K243" s="1"/>
    </row>
    <row r="244" spans="1:11" x14ac:dyDescent="0.35">
      <c r="A244" s="69">
        <f>Data!A243</f>
        <v>38231</v>
      </c>
      <c r="B244" s="29">
        <f>Data!B243/Data!B242-1</f>
        <v>1.5123523871622968E-3</v>
      </c>
      <c r="C244" s="30">
        <f>Data!C243/Data!C242-1</f>
        <v>4.879953152450156E-4</v>
      </c>
      <c r="D244" s="23">
        <f t="shared" si="6"/>
        <v>1.1322307205904149E-3</v>
      </c>
      <c r="E244" s="24">
        <f t="shared" si="7"/>
        <v>4.646733283930129E-4</v>
      </c>
      <c r="F244" s="21" t="b" cm="1">
        <f t="array" ref="F244">A244=_xlfn.AGGREGATE(14,6,$A$3:$A$4781/((YEAR(A244)=YEAR($A$3:$A$4781))*(MONTH(A244)=MONTH($A$3:$A$4781))),1)</f>
        <v>0</v>
      </c>
      <c r="G244" s="1"/>
      <c r="H244" s="1"/>
      <c r="I244" s="1"/>
      <c r="J244" s="1"/>
      <c r="K244" s="1"/>
    </row>
    <row r="245" spans="1:11" x14ac:dyDescent="0.35">
      <c r="A245" s="69">
        <f>Data!A244</f>
        <v>38232</v>
      </c>
      <c r="B245" s="29">
        <f>Data!B244/Data!B243-1</f>
        <v>1.1212485645305525E-2</v>
      </c>
      <c r="C245" s="30">
        <f>Data!C244/Data!C243-1</f>
        <v>-3.9996097941665809E-3</v>
      </c>
      <c r="D245" s="23">
        <f t="shared" si="6"/>
        <v>1.0832363978733644E-2</v>
      </c>
      <c r="E245" s="24">
        <f t="shared" si="7"/>
        <v>-4.0229317810185836E-3</v>
      </c>
      <c r="F245" s="21" t="b" cm="1">
        <f t="array" ref="F245">A245=_xlfn.AGGREGATE(14,6,$A$3:$A$4781/((YEAR(A245)=YEAR($A$3:$A$4781))*(MONTH(A245)=MONTH($A$3:$A$4781))),1)</f>
        <v>0</v>
      </c>
      <c r="G245" s="1"/>
      <c r="H245" s="1"/>
      <c r="I245" s="1"/>
      <c r="J245" s="1"/>
      <c r="K245" s="1"/>
    </row>
    <row r="246" spans="1:11" x14ac:dyDescent="0.35">
      <c r="A246" s="69">
        <f>Data!A245</f>
        <v>38233</v>
      </c>
      <c r="B246" s="29">
        <f>Data!B245/Data!B244-1</f>
        <v>-4.1848861228102052E-3</v>
      </c>
      <c r="C246" s="30">
        <f>Data!C245/Data!C244-1</f>
        <v>-4.8971596474045587E-4</v>
      </c>
      <c r="D246" s="23">
        <f t="shared" si="6"/>
        <v>-4.5650077893820869E-3</v>
      </c>
      <c r="E246" s="24">
        <f t="shared" si="7"/>
        <v>-5.1303795159245852E-4</v>
      </c>
      <c r="F246" s="21" t="b" cm="1">
        <f t="array" ref="F246">A246=_xlfn.AGGREGATE(14,6,$A$3:$A$4781/((YEAR(A246)=YEAR($A$3:$A$4781))*(MONTH(A246)=MONTH($A$3:$A$4781))),1)</f>
        <v>0</v>
      </c>
      <c r="G246" s="1"/>
      <c r="H246" s="1"/>
      <c r="I246" s="1"/>
      <c r="J246" s="1"/>
      <c r="K246" s="1"/>
    </row>
    <row r="247" spans="1:11" x14ac:dyDescent="0.35">
      <c r="A247" s="69">
        <f>Data!A246</f>
        <v>38236</v>
      </c>
      <c r="B247" s="29">
        <f>Data!B246/Data!B245-1</f>
        <v>0</v>
      </c>
      <c r="C247" s="30">
        <f>Data!C246/Data!C245-1</f>
        <v>0</v>
      </c>
      <c r="D247" s="23">
        <f t="shared" si="6"/>
        <v>-3.8012166657188192E-4</v>
      </c>
      <c r="E247" s="24">
        <f t="shared" si="7"/>
        <v>-2.3321986852002689E-5</v>
      </c>
      <c r="F247" s="21" t="b" cm="1">
        <f t="array" ref="F247">A247=_xlfn.AGGREGATE(14,6,$A$3:$A$4781/((YEAR(A247)=YEAR($A$3:$A$4781))*(MONTH(A247)=MONTH($A$3:$A$4781))),1)</f>
        <v>0</v>
      </c>
      <c r="G247" s="1"/>
      <c r="H247" s="1"/>
      <c r="I247" s="1"/>
      <c r="J247" s="1"/>
      <c r="K247" s="1"/>
    </row>
    <row r="248" spans="1:11" x14ac:dyDescent="0.35">
      <c r="A248" s="69">
        <f>Data!A247</f>
        <v>38237</v>
      </c>
      <c r="B248" s="29">
        <f>Data!B247/Data!B246-1</f>
        <v>6.8873862952685272E-3</v>
      </c>
      <c r="C248" s="30">
        <f>Data!C247/Data!C246-1</f>
        <v>-9.7991180793677302E-5</v>
      </c>
      <c r="D248" s="23">
        <f t="shared" si="6"/>
        <v>6.5072646286966455E-3</v>
      </c>
      <c r="E248" s="24">
        <f t="shared" si="7"/>
        <v>-1.2131316764567999E-4</v>
      </c>
      <c r="F248" s="21" t="b" cm="1">
        <f t="array" ref="F248">A248=_xlfn.AGGREGATE(14,6,$A$3:$A$4781/((YEAR(A248)=YEAR($A$3:$A$4781))*(MONTH(A248)=MONTH($A$3:$A$4781))),1)</f>
        <v>0</v>
      </c>
      <c r="G248" s="1"/>
      <c r="H248" s="1"/>
      <c r="I248" s="1"/>
      <c r="J248" s="1"/>
      <c r="K248" s="1"/>
    </row>
    <row r="249" spans="1:11" x14ac:dyDescent="0.35">
      <c r="A249" s="69">
        <f>Data!A248</f>
        <v>38238</v>
      </c>
      <c r="B249" s="29">
        <f>Data!B248/Data!B247-1</f>
        <v>-4.4858646214215314E-3</v>
      </c>
      <c r="C249" s="30">
        <f>Data!C248/Data!C247-1</f>
        <v>3.0380243041943089E-3</v>
      </c>
      <c r="D249" s="23">
        <f t="shared" si="6"/>
        <v>-4.8659862879934131E-3</v>
      </c>
      <c r="E249" s="24">
        <f t="shared" si="7"/>
        <v>3.0147023173423063E-3</v>
      </c>
      <c r="F249" s="21" t="b" cm="1">
        <f t="array" ref="F249">A249=_xlfn.AGGREGATE(14,6,$A$3:$A$4781/((YEAR(A249)=YEAR($A$3:$A$4781))*(MONTH(A249)=MONTH($A$3:$A$4781))),1)</f>
        <v>0</v>
      </c>
      <c r="G249" s="1"/>
      <c r="H249" s="1"/>
      <c r="I249" s="1"/>
      <c r="J249" s="1"/>
      <c r="K249" s="1"/>
    </row>
    <row r="250" spans="1:11" x14ac:dyDescent="0.35">
      <c r="A250" s="69">
        <f>Data!A249</f>
        <v>38239</v>
      </c>
      <c r="B250" s="29">
        <f>Data!B249/Data!B248-1</f>
        <v>1.8902236914009052E-3</v>
      </c>
      <c r="C250" s="30">
        <f>Data!C249/Data!C248-1</f>
        <v>-9.7703957010253362E-4</v>
      </c>
      <c r="D250" s="23">
        <f t="shared" si="6"/>
        <v>1.5101020248290233E-3</v>
      </c>
      <c r="E250" s="24">
        <f t="shared" si="7"/>
        <v>-1.0003615569545363E-3</v>
      </c>
      <c r="F250" s="21" t="b" cm="1">
        <f t="array" ref="F250">A250=_xlfn.AGGREGATE(14,6,$A$3:$A$4781/((YEAR(A250)=YEAR($A$3:$A$4781))*(MONTH(A250)=MONTH($A$3:$A$4781))),1)</f>
        <v>0</v>
      </c>
      <c r="G250" s="1"/>
      <c r="H250" s="1"/>
      <c r="I250" s="1"/>
      <c r="J250" s="1"/>
      <c r="K250" s="1"/>
    </row>
    <row r="251" spans="1:11" x14ac:dyDescent="0.35">
      <c r="A251" s="69">
        <f>Data!A250</f>
        <v>38240</v>
      </c>
      <c r="B251" s="29">
        <f>Data!B250/Data!B249-1</f>
        <v>4.9535935907294437E-3</v>
      </c>
      <c r="C251" s="30">
        <f>Data!C250/Data!C249-1</f>
        <v>2.1515892420538307E-3</v>
      </c>
      <c r="D251" s="23">
        <f t="shared" si="6"/>
        <v>4.5734719241575621E-3</v>
      </c>
      <c r="E251" s="24">
        <f t="shared" si="7"/>
        <v>2.1282672552018281E-3</v>
      </c>
      <c r="F251" s="21" t="b" cm="1">
        <f t="array" ref="F251">A251=_xlfn.AGGREGATE(14,6,$A$3:$A$4781/((YEAR(A251)=YEAR($A$3:$A$4781))*(MONTH(A251)=MONTH($A$3:$A$4781))),1)</f>
        <v>0</v>
      </c>
      <c r="G251" s="1"/>
      <c r="H251" s="1"/>
      <c r="I251" s="1"/>
      <c r="J251" s="1"/>
      <c r="K251" s="1"/>
    </row>
    <row r="252" spans="1:11" x14ac:dyDescent="0.35">
      <c r="A252" s="69">
        <f>Data!A251</f>
        <v>38243</v>
      </c>
      <c r="B252" s="29">
        <f>Data!B251/Data!B250-1</f>
        <v>1.6905117801977454E-3</v>
      </c>
      <c r="C252" s="30">
        <f>Data!C251/Data!C250-1</f>
        <v>9.7589538401487985E-4</v>
      </c>
      <c r="D252" s="23">
        <f t="shared" si="6"/>
        <v>1.3103901136258635E-3</v>
      </c>
      <c r="E252" s="24">
        <f t="shared" si="7"/>
        <v>9.525733971628772E-4</v>
      </c>
      <c r="F252" s="21" t="b" cm="1">
        <f t="array" ref="F252">A252=_xlfn.AGGREGATE(14,6,$A$3:$A$4781/((YEAR(A252)=YEAR($A$3:$A$4781))*(MONTH(A252)=MONTH($A$3:$A$4781))),1)</f>
        <v>0</v>
      </c>
      <c r="G252" s="1"/>
      <c r="H252" s="1"/>
      <c r="I252" s="1"/>
      <c r="J252" s="1"/>
      <c r="K252" s="1"/>
    </row>
    <row r="253" spans="1:11" x14ac:dyDescent="0.35">
      <c r="A253" s="69">
        <f>Data!A252</f>
        <v>38244</v>
      </c>
      <c r="B253" s="29">
        <f>Data!B252/Data!B251-1</f>
        <v>2.2294860634914926E-3</v>
      </c>
      <c r="C253" s="30">
        <f>Data!C252/Data!C251-1</f>
        <v>1.0724383347959776E-3</v>
      </c>
      <c r="D253" s="23">
        <f t="shared" si="6"/>
        <v>1.8493643969196107E-3</v>
      </c>
      <c r="E253" s="24">
        <f t="shared" si="7"/>
        <v>1.049116347943975E-3</v>
      </c>
      <c r="F253" s="21" t="b" cm="1">
        <f t="array" ref="F253">A253=_xlfn.AGGREGATE(14,6,$A$3:$A$4781/((YEAR(A253)=YEAR($A$3:$A$4781))*(MONTH(A253)=MONTH($A$3:$A$4781))),1)</f>
        <v>0</v>
      </c>
      <c r="G253" s="1"/>
      <c r="H253" s="1"/>
      <c r="I253" s="1"/>
      <c r="J253" s="1"/>
      <c r="K253" s="1"/>
    </row>
    <row r="254" spans="1:11" x14ac:dyDescent="0.35">
      <c r="A254" s="69">
        <f>Data!A253</f>
        <v>38245</v>
      </c>
      <c r="B254" s="29">
        <f>Data!B253/Data!B252-1</f>
        <v>-7.0546737213403876E-3</v>
      </c>
      <c r="C254" s="30">
        <f>Data!C253/Data!C252-1</f>
        <v>-5.8433969614335446E-4</v>
      </c>
      <c r="D254" s="23">
        <f t="shared" si="6"/>
        <v>-7.4347953879122693E-3</v>
      </c>
      <c r="E254" s="24">
        <f t="shared" si="7"/>
        <v>-6.0766168299535711E-4</v>
      </c>
      <c r="F254" s="21" t="b" cm="1">
        <f t="array" ref="F254">A254=_xlfn.AGGREGATE(14,6,$A$3:$A$4781/((YEAR(A254)=YEAR($A$3:$A$4781))*(MONTH(A254)=MONTH($A$3:$A$4781))),1)</f>
        <v>0</v>
      </c>
      <c r="G254" s="1"/>
      <c r="H254" s="1"/>
      <c r="I254" s="1"/>
      <c r="J254" s="1"/>
      <c r="K254" s="1"/>
    </row>
    <row r="255" spans="1:11" x14ac:dyDescent="0.35">
      <c r="A255" s="69">
        <f>Data!A254</f>
        <v>38246</v>
      </c>
      <c r="B255" s="29">
        <f>Data!B254/Data!B253-1</f>
        <v>2.793719931808436E-3</v>
      </c>
      <c r="C255" s="30">
        <f>Data!C254/Data!C253-1</f>
        <v>3.0208536347691162E-3</v>
      </c>
      <c r="D255" s="23">
        <f t="shared" si="6"/>
        <v>2.4135982652365539E-3</v>
      </c>
      <c r="E255" s="24">
        <f t="shared" si="7"/>
        <v>2.9975316479171135E-3</v>
      </c>
      <c r="F255" s="21" t="b" cm="1">
        <f t="array" ref="F255">A255=_xlfn.AGGREGATE(14,6,$A$3:$A$4781/((YEAR(A255)=YEAR($A$3:$A$4781))*(MONTH(A255)=MONTH($A$3:$A$4781))),1)</f>
        <v>0</v>
      </c>
      <c r="G255" s="1"/>
      <c r="H255" s="1"/>
      <c r="I255" s="1"/>
      <c r="J255" s="1"/>
      <c r="K255" s="1"/>
    </row>
    <row r="256" spans="1:11" x14ac:dyDescent="0.35">
      <c r="A256" s="69">
        <f>Data!A255</f>
        <v>38247</v>
      </c>
      <c r="B256" s="29">
        <f>Data!B255/Data!B254-1</f>
        <v>4.4948820649755028E-3</v>
      </c>
      <c r="C256" s="30">
        <f>Data!C255/Data!C254-1</f>
        <v>-4.1775964247547925E-3</v>
      </c>
      <c r="D256" s="23">
        <f t="shared" si="6"/>
        <v>4.1147603984036211E-3</v>
      </c>
      <c r="E256" s="24">
        <f t="shared" si="7"/>
        <v>-4.2009184116067952E-3</v>
      </c>
      <c r="F256" s="21" t="b" cm="1">
        <f t="array" ref="F256">A256=_xlfn.AGGREGATE(14,6,$A$3:$A$4781/((YEAR(A256)=YEAR($A$3:$A$4781))*(MONTH(A256)=MONTH($A$3:$A$4781))),1)</f>
        <v>0</v>
      </c>
      <c r="G256" s="1"/>
      <c r="H256" s="1"/>
      <c r="I256" s="1"/>
      <c r="J256" s="1"/>
      <c r="K256" s="1"/>
    </row>
    <row r="257" spans="1:11" x14ac:dyDescent="0.35">
      <c r="A257" s="69">
        <f>Data!A256</f>
        <v>38250</v>
      </c>
      <c r="B257" s="29">
        <f>Data!B256/Data!B255-1</f>
        <v>-5.6266891143501585E-3</v>
      </c>
      <c r="C257" s="30">
        <f>Data!C256/Data!C255-1</f>
        <v>4.2926829268292721E-3</v>
      </c>
      <c r="D257" s="23">
        <f t="shared" si="6"/>
        <v>-6.0068107809220402E-3</v>
      </c>
      <c r="E257" s="24">
        <f t="shared" si="7"/>
        <v>4.2693609399772695E-3</v>
      </c>
      <c r="F257" s="21" t="b" cm="1">
        <f t="array" ref="F257">A257=_xlfn.AGGREGATE(14,6,$A$3:$A$4781/((YEAR(A257)=YEAR($A$3:$A$4781))*(MONTH(A257)=MONTH($A$3:$A$4781))),1)</f>
        <v>0</v>
      </c>
      <c r="G257" s="1"/>
      <c r="H257" s="1"/>
      <c r="I257" s="1"/>
      <c r="J257" s="1"/>
      <c r="K257" s="1"/>
    </row>
    <row r="258" spans="1:11" x14ac:dyDescent="0.35">
      <c r="A258" s="69">
        <f>Data!A257</f>
        <v>38251</v>
      </c>
      <c r="B258" s="29">
        <f>Data!B257/Data!B256-1</f>
        <v>6.326857957583254E-3</v>
      </c>
      <c r="C258" s="30">
        <f>Data!C257/Data!C256-1</f>
        <v>-2.9143190207892022E-4</v>
      </c>
      <c r="D258" s="23">
        <f t="shared" si="6"/>
        <v>5.9467362910113723E-3</v>
      </c>
      <c r="E258" s="24">
        <f t="shared" si="7"/>
        <v>-3.1475388893092293E-4</v>
      </c>
      <c r="F258" s="21" t="b" cm="1">
        <f t="array" ref="F258">A258=_xlfn.AGGREGATE(14,6,$A$3:$A$4781/((YEAR(A258)=YEAR($A$3:$A$4781))*(MONTH(A258)=MONTH($A$3:$A$4781))),1)</f>
        <v>0</v>
      </c>
      <c r="G258" s="1"/>
      <c r="H258" s="1"/>
      <c r="I258" s="1"/>
      <c r="J258" s="1"/>
      <c r="K258" s="1"/>
    </row>
    <row r="259" spans="1:11" x14ac:dyDescent="0.35">
      <c r="A259" s="69">
        <f>Data!A258</f>
        <v>38252</v>
      </c>
      <c r="B259" s="29">
        <f>Data!B258/Data!B257-1</f>
        <v>-1.3937837598512415E-2</v>
      </c>
      <c r="C259" s="30">
        <f>Data!C258/Data!C257-1</f>
        <v>3.3038577397725977E-3</v>
      </c>
      <c r="D259" s="23">
        <f t="shared" si="6"/>
        <v>-1.4317959265084296E-2</v>
      </c>
      <c r="E259" s="24">
        <f t="shared" si="7"/>
        <v>3.280535752920595E-3</v>
      </c>
      <c r="F259" s="21" t="b" cm="1">
        <f t="array" ref="F259">A259=_xlfn.AGGREGATE(14,6,$A$3:$A$4781/((YEAR(A259)=YEAR($A$3:$A$4781))*(MONTH(A259)=MONTH($A$3:$A$4781))),1)</f>
        <v>0</v>
      </c>
      <c r="G259" s="1"/>
      <c r="H259" s="1"/>
      <c r="I259" s="1"/>
      <c r="J259" s="1"/>
      <c r="K259" s="1"/>
    </row>
    <row r="260" spans="1:11" x14ac:dyDescent="0.35">
      <c r="A260" s="69">
        <f>Data!A259</f>
        <v>38253</v>
      </c>
      <c r="B260" s="29">
        <f>Data!B259/Data!B258-1</f>
        <v>-4.6697079636481842E-3</v>
      </c>
      <c r="C260" s="30">
        <f>Data!C259/Data!C258-1</f>
        <v>-3.0024213075060535E-3</v>
      </c>
      <c r="D260" s="23">
        <f t="shared" ref="D260:D323" si="8">B260-I$10</f>
        <v>-5.0498296302200658E-3</v>
      </c>
      <c r="E260" s="24">
        <f t="shared" ref="E260:E323" si="9">C260-J$10</f>
        <v>-3.0257432943580562E-3</v>
      </c>
      <c r="F260" s="21" t="b" cm="1">
        <f t="array" ref="F260">A260=_xlfn.AGGREGATE(14,6,$A$3:$A$4781/((YEAR(A260)=YEAR($A$3:$A$4781))*(MONTH(A260)=MONTH($A$3:$A$4781))),1)</f>
        <v>0</v>
      </c>
      <c r="G260" s="1"/>
      <c r="H260" s="1"/>
      <c r="I260" s="1"/>
      <c r="J260" s="1"/>
      <c r="K260" s="1"/>
    </row>
    <row r="261" spans="1:11" x14ac:dyDescent="0.35">
      <c r="A261" s="69">
        <f>Data!A260</f>
        <v>38254</v>
      </c>
      <c r="B261" s="29">
        <f>Data!B260/Data!B259-1</f>
        <v>1.5789093796239051E-3</v>
      </c>
      <c r="C261" s="30">
        <f>Data!C260/Data!C259-1</f>
        <v>2.914319020788092E-4</v>
      </c>
      <c r="D261" s="23">
        <f t="shared" si="8"/>
        <v>1.1987877130520232E-3</v>
      </c>
      <c r="E261" s="24">
        <f t="shared" si="9"/>
        <v>2.681099152268065E-4</v>
      </c>
      <c r="F261" s="21" t="b" cm="1">
        <f t="array" ref="F261">A261=_xlfn.AGGREGATE(14,6,$A$3:$A$4781/((YEAR(A261)=YEAR($A$3:$A$4781))*(MONTH(A261)=MONTH($A$3:$A$4781))),1)</f>
        <v>0</v>
      </c>
      <c r="G261" s="1"/>
      <c r="H261" s="1"/>
      <c r="I261" s="1"/>
      <c r="J261" s="1"/>
      <c r="K261" s="1"/>
    </row>
    <row r="262" spans="1:11" x14ac:dyDescent="0.35">
      <c r="A262" s="69">
        <f>Data!A261</f>
        <v>38257</v>
      </c>
      <c r="B262" s="29">
        <f>Data!B261/Data!B260-1</f>
        <v>-5.9363486501337048E-3</v>
      </c>
      <c r="C262" s="30">
        <f>Data!C261/Data!C260-1</f>
        <v>-2.9134699427013633E-4</v>
      </c>
      <c r="D262" s="23">
        <f t="shared" si="8"/>
        <v>-6.3164703167055865E-3</v>
      </c>
      <c r="E262" s="24">
        <f t="shared" si="9"/>
        <v>-3.1466898112213903E-4</v>
      </c>
      <c r="F262" s="21" t="b" cm="1">
        <f t="array" ref="F262">A262=_xlfn.AGGREGATE(14,6,$A$3:$A$4781/((YEAR(A262)=YEAR($A$3:$A$4781))*(MONTH(A262)=MONTH($A$3:$A$4781))),1)</f>
        <v>0</v>
      </c>
      <c r="G262" s="1"/>
      <c r="H262" s="1"/>
      <c r="I262" s="1"/>
      <c r="J262" s="1"/>
      <c r="K262" s="1"/>
    </row>
    <row r="263" spans="1:11" x14ac:dyDescent="0.35">
      <c r="A263" s="69">
        <f>Data!A262</f>
        <v>38258</v>
      </c>
      <c r="B263" s="29">
        <f>Data!B262/Data!B261-1</f>
        <v>5.9264897781643455E-3</v>
      </c>
      <c r="C263" s="30">
        <f>Data!C262/Data!C261-1</f>
        <v>1.6514474451136962E-3</v>
      </c>
      <c r="D263" s="23">
        <f t="shared" si="8"/>
        <v>5.5463681115924639E-3</v>
      </c>
      <c r="E263" s="24">
        <f t="shared" si="9"/>
        <v>1.6281254582616936E-3</v>
      </c>
      <c r="F263" s="21" t="b" cm="1">
        <f t="array" ref="F263">A263=_xlfn.AGGREGATE(14,6,$A$3:$A$4781/((YEAR(A263)=YEAR($A$3:$A$4781))*(MONTH(A263)=MONTH($A$3:$A$4781))),1)</f>
        <v>0</v>
      </c>
      <c r="G263" s="1"/>
      <c r="H263" s="1"/>
      <c r="I263" s="1"/>
      <c r="J263" s="1"/>
      <c r="K263" s="1"/>
    </row>
    <row r="264" spans="1:11" x14ac:dyDescent="0.35">
      <c r="A264" s="69">
        <f>Data!A263</f>
        <v>38259</v>
      </c>
      <c r="B264" s="29">
        <f>Data!B263/Data!B262-1</f>
        <v>4.2700394573267353E-3</v>
      </c>
      <c r="C264" s="30">
        <f>Data!C263/Data!C262-1</f>
        <v>-5.7220444185821506E-3</v>
      </c>
      <c r="D264" s="23">
        <f t="shared" si="8"/>
        <v>3.8899177907548532E-3</v>
      </c>
      <c r="E264" s="24">
        <f t="shared" si="9"/>
        <v>-5.7453664054341533E-3</v>
      </c>
      <c r="F264" s="21" t="b" cm="1">
        <f t="array" ref="F264">A264=_xlfn.AGGREGATE(14,6,$A$3:$A$4781/((YEAR(A264)=YEAR($A$3:$A$4781))*(MONTH(A264)=MONTH($A$3:$A$4781))),1)</f>
        <v>0</v>
      </c>
      <c r="G264" s="1"/>
      <c r="H264" s="1"/>
      <c r="I264" s="1"/>
      <c r="J264" s="1"/>
      <c r="K264" s="1"/>
    </row>
    <row r="265" spans="1:11" x14ac:dyDescent="0.35">
      <c r="A265" s="69">
        <f>Data!A264</f>
        <v>38260</v>
      </c>
      <c r="B265" s="29">
        <f>Data!B264/Data!B263-1</f>
        <v>-1.9734481521349601E-4</v>
      </c>
      <c r="C265" s="30">
        <f>Data!C264/Data!C263-1</f>
        <v>1.4631291455327045E-3</v>
      </c>
      <c r="D265" s="23">
        <f t="shared" si="8"/>
        <v>-5.7746648178537787E-4</v>
      </c>
      <c r="E265" s="24">
        <f t="shared" si="9"/>
        <v>1.4398071586807018E-3</v>
      </c>
      <c r="F265" s="21" t="b" cm="1">
        <f t="array" ref="F265">A265=_xlfn.AGGREGATE(14,6,$A$3:$A$4781/((YEAR(A265)=YEAR($A$3:$A$4781))*(MONTH(A265)=MONTH($A$3:$A$4781))),1)</f>
        <v>1</v>
      </c>
      <c r="G265" s="1"/>
      <c r="H265" s="1"/>
      <c r="I265" s="1"/>
      <c r="J265" s="1"/>
      <c r="K265" s="1"/>
    </row>
    <row r="266" spans="1:11" x14ac:dyDescent="0.35">
      <c r="A266" s="69">
        <f>Data!A265</f>
        <v>38261</v>
      </c>
      <c r="B266" s="29">
        <f>Data!B265/Data!B264-1</f>
        <v>1.518060614760719E-2</v>
      </c>
      <c r="C266" s="30">
        <f>Data!C265/Data!C264-1</f>
        <v>-4.8699717541638154E-3</v>
      </c>
      <c r="D266" s="23">
        <f t="shared" si="8"/>
        <v>1.4800484481035308E-2</v>
      </c>
      <c r="E266" s="24">
        <f t="shared" si="9"/>
        <v>-4.8932937410158181E-3</v>
      </c>
      <c r="F266" s="21" t="b" cm="1">
        <f t="array" ref="F266">A266=_xlfn.AGGREGATE(14,6,$A$3:$A$4781/((YEAR(A266)=YEAR($A$3:$A$4781))*(MONTH(A266)=MONTH($A$3:$A$4781))),1)</f>
        <v>0</v>
      </c>
      <c r="G266" s="1"/>
      <c r="H266" s="1"/>
      <c r="I266" s="1"/>
      <c r="J266" s="1"/>
      <c r="K266" s="1"/>
    </row>
    <row r="267" spans="1:11" x14ac:dyDescent="0.35">
      <c r="A267" s="69">
        <f>Data!A266</f>
        <v>38264</v>
      </c>
      <c r="B267" s="29">
        <f>Data!B266/Data!B265-1</f>
        <v>3.2434821034026395E-3</v>
      </c>
      <c r="C267" s="30">
        <f>Data!C266/Data!C265-1</f>
        <v>2.9362826661438746E-4</v>
      </c>
      <c r="D267" s="23">
        <f t="shared" si="8"/>
        <v>2.8633604368307575E-3</v>
      </c>
      <c r="E267" s="24">
        <f t="shared" si="9"/>
        <v>2.7030627976238475E-4</v>
      </c>
      <c r="F267" s="21" t="b" cm="1">
        <f t="array" ref="F267">A267=_xlfn.AGGREGATE(14,6,$A$3:$A$4781/((YEAR(A267)=YEAR($A$3:$A$4781))*(MONTH(A267)=MONTH($A$3:$A$4781))),1)</f>
        <v>0</v>
      </c>
      <c r="G267" s="1"/>
      <c r="H267" s="1"/>
      <c r="I267" s="1"/>
      <c r="J267" s="1"/>
      <c r="K267" s="1"/>
    </row>
    <row r="268" spans="1:11" x14ac:dyDescent="0.35">
      <c r="A268" s="69">
        <f>Data!A267</f>
        <v>38265</v>
      </c>
      <c r="B268" s="29">
        <f>Data!B267/Data!B266-1</f>
        <v>-6.0783847353262921E-4</v>
      </c>
      <c r="C268" s="30">
        <f>Data!C267/Data!C266-1</f>
        <v>-9.7847358121350148E-5</v>
      </c>
      <c r="D268" s="23">
        <f t="shared" si="8"/>
        <v>-9.8796014010451108E-4</v>
      </c>
      <c r="E268" s="24">
        <f t="shared" si="9"/>
        <v>-1.2116934497335284E-4</v>
      </c>
      <c r="F268" s="21" t="b" cm="1">
        <f t="array" ref="F268">A268=_xlfn.AGGREGATE(14,6,$A$3:$A$4781/((YEAR(A268)=YEAR($A$3:$A$4781))*(MONTH(A268)=MONTH($A$3:$A$4781))),1)</f>
        <v>0</v>
      </c>
      <c r="G268" s="1"/>
      <c r="H268" s="1"/>
      <c r="I268" s="1"/>
      <c r="J268" s="1"/>
      <c r="K268" s="1"/>
    </row>
    <row r="269" spans="1:11" x14ac:dyDescent="0.35">
      <c r="A269" s="69">
        <f>Data!A268</f>
        <v>38266</v>
      </c>
      <c r="B269" s="29">
        <f>Data!B268/Data!B267-1</f>
        <v>6.6726606022142754E-3</v>
      </c>
      <c r="C269" s="30">
        <f>Data!C268/Data!C267-1</f>
        <v>-1.859281730110518E-3</v>
      </c>
      <c r="D269" s="23">
        <f t="shared" si="8"/>
        <v>6.2925389356423937E-3</v>
      </c>
      <c r="E269" s="24">
        <f t="shared" si="9"/>
        <v>-1.8826037169625207E-3</v>
      </c>
      <c r="F269" s="21" t="b" cm="1">
        <f t="array" ref="F269">A269=_xlfn.AGGREGATE(14,6,$A$3:$A$4781/((YEAR(A269)=YEAR($A$3:$A$4781))*(MONTH(A269)=MONTH($A$3:$A$4781))),1)</f>
        <v>0</v>
      </c>
      <c r="G269" s="1"/>
      <c r="H269" s="1"/>
      <c r="I269" s="1"/>
      <c r="J269" s="1"/>
      <c r="K269" s="1"/>
    </row>
    <row r="270" spans="1:11" x14ac:dyDescent="0.35">
      <c r="A270" s="69">
        <f>Data!A269</f>
        <v>38267</v>
      </c>
      <c r="B270" s="29">
        <f>Data!B269/Data!B268-1</f>
        <v>-9.9820498226871335E-3</v>
      </c>
      <c r="C270" s="30">
        <f>Data!C269/Data!C268-1</f>
        <v>0</v>
      </c>
      <c r="D270" s="23">
        <f t="shared" si="8"/>
        <v>-1.0362171489259015E-2</v>
      </c>
      <c r="E270" s="24">
        <f t="shared" si="9"/>
        <v>-2.3321986852002689E-5</v>
      </c>
      <c r="F270" s="21" t="b" cm="1">
        <f t="array" ref="F270">A270=_xlfn.AGGREGATE(14,6,$A$3:$A$4781/((YEAR(A270)=YEAR($A$3:$A$4781))*(MONTH(A270)=MONTH($A$3:$A$4781))),1)</f>
        <v>0</v>
      </c>
      <c r="G270" s="1"/>
      <c r="H270" s="1"/>
      <c r="I270" s="1"/>
      <c r="J270" s="1"/>
      <c r="K270" s="1"/>
    </row>
    <row r="271" spans="1:11" x14ac:dyDescent="0.35">
      <c r="A271" s="69">
        <f>Data!A270</f>
        <v>38268</v>
      </c>
      <c r="B271" s="29">
        <f>Data!B270/Data!B269-1</f>
        <v>-7.5266439658603357E-3</v>
      </c>
      <c r="C271" s="30">
        <f>Data!C270/Data!C269-1</f>
        <v>4.9019607843137081E-3</v>
      </c>
      <c r="D271" s="23">
        <f t="shared" si="8"/>
        <v>-7.9067656324322173E-3</v>
      </c>
      <c r="E271" s="24">
        <f t="shared" si="9"/>
        <v>4.8786387974617054E-3</v>
      </c>
      <c r="F271" s="21" t="b" cm="1">
        <f t="array" ref="F271">A271=_xlfn.AGGREGATE(14,6,$A$3:$A$4781/((YEAR(A271)=YEAR($A$3:$A$4781))*(MONTH(A271)=MONTH($A$3:$A$4781))),1)</f>
        <v>0</v>
      </c>
      <c r="G271" s="1"/>
      <c r="H271" s="1"/>
      <c r="I271" s="1"/>
      <c r="J271" s="1"/>
      <c r="K271" s="1"/>
    </row>
    <row r="272" spans="1:11" x14ac:dyDescent="0.35">
      <c r="A272" s="69">
        <f>Data!A271</f>
        <v>38271</v>
      </c>
      <c r="B272" s="29">
        <f>Data!B271/Data!B270-1</f>
        <v>2.0050974031760038E-3</v>
      </c>
      <c r="C272" s="30">
        <f>Data!C271/Data!C270-1</f>
        <v>9.7560975609756184E-4</v>
      </c>
      <c r="D272" s="23">
        <f t="shared" si="8"/>
        <v>1.624975736604122E-3</v>
      </c>
      <c r="E272" s="24">
        <f t="shared" si="9"/>
        <v>9.5228776924555919E-4</v>
      </c>
      <c r="F272" s="21" t="b" cm="1">
        <f t="array" ref="F272">A272=_xlfn.AGGREGATE(14,6,$A$3:$A$4781/((YEAR(A272)=YEAR($A$3:$A$4781))*(MONTH(A272)=MONTH($A$3:$A$4781))),1)</f>
        <v>0</v>
      </c>
      <c r="G272" s="1"/>
      <c r="H272" s="1"/>
      <c r="I272" s="1"/>
      <c r="J272" s="1"/>
      <c r="K272" s="1"/>
    </row>
    <row r="273" spans="1:11" x14ac:dyDescent="0.35">
      <c r="A273" s="69">
        <f>Data!A272</f>
        <v>38272</v>
      </c>
      <c r="B273" s="29">
        <f>Data!B272/Data!B271-1</f>
        <v>-2.2678963704766408E-3</v>
      </c>
      <c r="C273" s="30">
        <f>Data!C272/Data!C271-1</f>
        <v>-9.7465886939562818E-4</v>
      </c>
      <c r="D273" s="23">
        <f t="shared" si="8"/>
        <v>-2.6480180370485229E-3</v>
      </c>
      <c r="E273" s="24">
        <f t="shared" si="9"/>
        <v>-9.9798085624763083E-4</v>
      </c>
      <c r="F273" s="21" t="b" cm="1">
        <f t="array" ref="F273">A273=_xlfn.AGGREGATE(14,6,$A$3:$A$4781/((YEAR(A273)=YEAR($A$3:$A$4781))*(MONTH(A273)=MONTH($A$3:$A$4781))),1)</f>
        <v>0</v>
      </c>
      <c r="G273" s="1"/>
      <c r="H273" s="1"/>
      <c r="I273" s="1"/>
      <c r="J273" s="1"/>
      <c r="K273" s="1"/>
    </row>
    <row r="274" spans="1:11" x14ac:dyDescent="0.35">
      <c r="A274" s="69">
        <f>Data!A273</f>
        <v>38273</v>
      </c>
      <c r="B274" s="29">
        <f>Data!B273/Data!B272-1</f>
        <v>-7.300506311060273E-3</v>
      </c>
      <c r="C274" s="30">
        <f>Data!C273/Data!C272-1</f>
        <v>1.4634146341463428E-3</v>
      </c>
      <c r="D274" s="23">
        <f t="shared" si="8"/>
        <v>-7.6806279776321547E-3</v>
      </c>
      <c r="E274" s="24">
        <f t="shared" si="9"/>
        <v>1.4400926472943401E-3</v>
      </c>
      <c r="F274" s="21" t="b" cm="1">
        <f t="array" ref="F274">A274=_xlfn.AGGREGATE(14,6,$A$3:$A$4781/((YEAR(A274)=YEAR($A$3:$A$4781))*(MONTH(A274)=MONTH($A$3:$A$4781))),1)</f>
        <v>0</v>
      </c>
      <c r="G274" s="1"/>
      <c r="H274" s="1"/>
      <c r="I274" s="1"/>
      <c r="J274" s="1"/>
      <c r="K274" s="1"/>
    </row>
    <row r="275" spans="1:11" x14ac:dyDescent="0.35">
      <c r="A275" s="69">
        <f>Data!A274</f>
        <v>38274</v>
      </c>
      <c r="B275" s="29">
        <f>Data!B274/Data!B273-1</f>
        <v>-9.3027432317156489E-3</v>
      </c>
      <c r="C275" s="30">
        <f>Data!C274/Data!C273-1</f>
        <v>4.7735021919141918E-3</v>
      </c>
      <c r="D275" s="23">
        <f t="shared" si="8"/>
        <v>-9.6828648982875305E-3</v>
      </c>
      <c r="E275" s="24">
        <f t="shared" si="9"/>
        <v>4.7501802050621891E-3</v>
      </c>
      <c r="F275" s="21" t="b" cm="1">
        <f t="array" ref="F275">A275=_xlfn.AGGREGATE(14,6,$A$3:$A$4781/((YEAR(A275)=YEAR($A$3:$A$4781))*(MONTH(A275)=MONTH($A$3:$A$4781))),1)</f>
        <v>0</v>
      </c>
      <c r="G275" s="1"/>
      <c r="H275" s="1"/>
      <c r="I275" s="1"/>
      <c r="J275" s="1"/>
      <c r="K275" s="1"/>
    </row>
    <row r="276" spans="1:11" x14ac:dyDescent="0.35">
      <c r="A276" s="69">
        <f>Data!A275</f>
        <v>38275</v>
      </c>
      <c r="B276" s="29">
        <f>Data!B275/Data!B274-1</f>
        <v>4.4503258436132676E-3</v>
      </c>
      <c r="C276" s="30">
        <f>Data!C275/Data!C274-1</f>
        <v>-1.8421562924180179E-3</v>
      </c>
      <c r="D276" s="23">
        <f t="shared" si="8"/>
        <v>4.0702041770413859E-3</v>
      </c>
      <c r="E276" s="24">
        <f t="shared" si="9"/>
        <v>-1.8654782792700206E-3</v>
      </c>
      <c r="F276" s="21" t="b" cm="1">
        <f t="array" ref="F276">A276=_xlfn.AGGREGATE(14,6,$A$3:$A$4781/((YEAR(A276)=YEAR($A$3:$A$4781))*(MONTH(A276)=MONTH($A$3:$A$4781))),1)</f>
        <v>0</v>
      </c>
      <c r="G276" s="1"/>
      <c r="H276" s="1"/>
      <c r="I276" s="1"/>
      <c r="J276" s="1"/>
      <c r="K276" s="1"/>
    </row>
    <row r="277" spans="1:11" x14ac:dyDescent="0.35">
      <c r="A277" s="69">
        <f>Data!A276</f>
        <v>38278</v>
      </c>
      <c r="B277" s="29">
        <f>Data!B276/Data!B275-1</f>
        <v>5.2517596101786523E-3</v>
      </c>
      <c r="C277" s="30">
        <f>Data!C276/Data!C275-1</f>
        <v>-8.7421078193306023E-4</v>
      </c>
      <c r="D277" s="23">
        <f t="shared" si="8"/>
        <v>4.8716379436067707E-3</v>
      </c>
      <c r="E277" s="24">
        <f t="shared" si="9"/>
        <v>-8.9753276878506288E-4</v>
      </c>
      <c r="F277" s="21" t="b" cm="1">
        <f t="array" ref="F277">A277=_xlfn.AGGREGATE(14,6,$A$3:$A$4781/((YEAR(A277)=YEAR($A$3:$A$4781))*(MONTH(A277)=MONTH($A$3:$A$4781))),1)</f>
        <v>0</v>
      </c>
      <c r="G277" s="1"/>
      <c r="H277" s="1"/>
      <c r="I277" s="1"/>
      <c r="J277" s="1"/>
      <c r="K277" s="1"/>
    </row>
    <row r="278" spans="1:11" x14ac:dyDescent="0.35">
      <c r="A278" s="69">
        <f>Data!A277</f>
        <v>38279</v>
      </c>
      <c r="B278" s="29">
        <f>Data!B277/Data!B276-1</f>
        <v>-9.6856429866608584E-3</v>
      </c>
      <c r="C278" s="30">
        <f>Data!C277/Data!C276-1</f>
        <v>4.8609760839979366E-4</v>
      </c>
      <c r="D278" s="23">
        <f t="shared" si="8"/>
        <v>-1.006576465323274E-2</v>
      </c>
      <c r="E278" s="24">
        <f t="shared" si="9"/>
        <v>4.6277562154779095E-4</v>
      </c>
      <c r="F278" s="21" t="b" cm="1">
        <f t="array" ref="F278">A278=_xlfn.AGGREGATE(14,6,$A$3:$A$4781/((YEAR(A278)=YEAR($A$3:$A$4781))*(MONTH(A278)=MONTH($A$3:$A$4781))),1)</f>
        <v>0</v>
      </c>
      <c r="G278" s="1"/>
      <c r="H278" s="1"/>
      <c r="I278" s="1"/>
      <c r="J278" s="1"/>
      <c r="K278" s="1"/>
    </row>
    <row r="279" spans="1:11" x14ac:dyDescent="0.35">
      <c r="A279" s="69">
        <f>Data!A278</f>
        <v>38280</v>
      </c>
      <c r="B279" s="29">
        <f>Data!B278/Data!B277-1</f>
        <v>3.8976460031014959E-4</v>
      </c>
      <c r="C279" s="30">
        <f>Data!C278/Data!C277-1</f>
        <v>3.4982023127003714E-3</v>
      </c>
      <c r="D279" s="23">
        <f t="shared" si="8"/>
        <v>9.6429337382676682E-6</v>
      </c>
      <c r="E279" s="24">
        <f t="shared" si="9"/>
        <v>3.4748803258483688E-3</v>
      </c>
      <c r="F279" s="21" t="b" cm="1">
        <f t="array" ref="F279">A279=_xlfn.AGGREGATE(14,6,$A$3:$A$4781/((YEAR(A279)=YEAR($A$3:$A$4781))*(MONTH(A279)=MONTH($A$3:$A$4781))),1)</f>
        <v>0</v>
      </c>
      <c r="G279" s="1"/>
      <c r="H279" s="1"/>
      <c r="I279" s="1"/>
      <c r="J279" s="1"/>
      <c r="K279" s="1"/>
    </row>
    <row r="280" spans="1:11" x14ac:dyDescent="0.35">
      <c r="A280" s="69">
        <f>Data!A279</f>
        <v>38281</v>
      </c>
      <c r="B280" s="29">
        <f>Data!B279/Data!B278-1</f>
        <v>2.5641954949893186E-3</v>
      </c>
      <c r="C280" s="30">
        <f>Data!C279/Data!C278-1</f>
        <v>-2.5176721216227937E-3</v>
      </c>
      <c r="D280" s="23">
        <f t="shared" si="8"/>
        <v>2.1840738284174366E-3</v>
      </c>
      <c r="E280" s="24">
        <f t="shared" si="9"/>
        <v>-2.5409941084747964E-3</v>
      </c>
      <c r="F280" s="21" t="b" cm="1">
        <f t="array" ref="F280">A280=_xlfn.AGGREGATE(14,6,$A$3:$A$4781/((YEAR(A280)=YEAR($A$3:$A$4781))*(MONTH(A280)=MONTH($A$3:$A$4781))),1)</f>
        <v>0</v>
      </c>
      <c r="G280" s="1"/>
      <c r="H280" s="1"/>
      <c r="I280" s="1"/>
      <c r="J280" s="1"/>
      <c r="K280" s="1"/>
    </row>
    <row r="281" spans="1:11" x14ac:dyDescent="0.35">
      <c r="A281" s="69">
        <f>Data!A280</f>
        <v>38282</v>
      </c>
      <c r="B281" s="29">
        <f>Data!B280/Data!B279-1</f>
        <v>-9.7244439624397661E-3</v>
      </c>
      <c r="C281" s="30">
        <f>Data!C280/Data!C279-1</f>
        <v>2.4269488399184524E-3</v>
      </c>
      <c r="D281" s="23">
        <f t="shared" si="8"/>
        <v>-1.0104565629011648E-2</v>
      </c>
      <c r="E281" s="24">
        <f t="shared" si="9"/>
        <v>2.4036268530664498E-3</v>
      </c>
      <c r="F281" s="21" t="b" cm="1">
        <f t="array" ref="F281">A281=_xlfn.AGGREGATE(14,6,$A$3:$A$4781/((YEAR(A281)=YEAR($A$3:$A$4781))*(MONTH(A281)=MONTH($A$3:$A$4781))),1)</f>
        <v>0</v>
      </c>
      <c r="G281" s="1"/>
      <c r="H281" s="1"/>
      <c r="I281" s="1"/>
      <c r="J281" s="1"/>
      <c r="K281" s="1"/>
    </row>
    <row r="282" spans="1:11" x14ac:dyDescent="0.35">
      <c r="A282" s="69">
        <f>Data!A281</f>
        <v>38285</v>
      </c>
      <c r="B282" s="29">
        <f>Data!B281/Data!B280-1</f>
        <v>-8.39622899801995E-4</v>
      </c>
      <c r="C282" s="30">
        <f>Data!C281/Data!C280-1</f>
        <v>1.1621150493899002E-3</v>
      </c>
      <c r="D282" s="23">
        <f t="shared" si="8"/>
        <v>-1.2197445663738769E-3</v>
      </c>
      <c r="E282" s="24">
        <f t="shared" si="9"/>
        <v>1.1387930625378975E-3</v>
      </c>
      <c r="F282" s="21" t="b" cm="1">
        <f t="array" ref="F282">A282=_xlfn.AGGREGATE(14,6,$A$3:$A$4781/((YEAR(A282)=YEAR($A$3:$A$4781))*(MONTH(A282)=MONTH($A$3:$A$4781))),1)</f>
        <v>0</v>
      </c>
      <c r="G282" s="1"/>
      <c r="H282" s="1"/>
      <c r="I282" s="1"/>
      <c r="J282" s="1"/>
      <c r="K282" s="1"/>
    </row>
    <row r="283" spans="1:11" x14ac:dyDescent="0.35">
      <c r="A283" s="69">
        <f>Data!A282</f>
        <v>38286</v>
      </c>
      <c r="B283" s="29">
        <f>Data!B282/Data!B281-1</f>
        <v>1.4870160119107467E-2</v>
      </c>
      <c r="C283" s="30">
        <f>Data!C282/Data!C281-1</f>
        <v>-2.9019152640742396E-3</v>
      </c>
      <c r="D283" s="23">
        <f t="shared" si="8"/>
        <v>1.4490038452535586E-2</v>
      </c>
      <c r="E283" s="24">
        <f t="shared" si="9"/>
        <v>-2.9252372509262423E-3</v>
      </c>
      <c r="F283" s="21" t="b" cm="1">
        <f t="array" ref="F283">A283=_xlfn.AGGREGATE(14,6,$A$3:$A$4781/((YEAR(A283)=YEAR($A$3:$A$4781))*(MONTH(A283)=MONTH($A$3:$A$4781))),1)</f>
        <v>0</v>
      </c>
      <c r="G283" s="1"/>
      <c r="H283" s="1"/>
      <c r="I283" s="1"/>
      <c r="J283" s="1"/>
      <c r="K283" s="1"/>
    </row>
    <row r="284" spans="1:11" x14ac:dyDescent="0.35">
      <c r="A284" s="69">
        <f>Data!A283</f>
        <v>38287</v>
      </c>
      <c r="B284" s="29">
        <f>Data!B283/Data!B282-1</f>
        <v>1.2879244705649606E-2</v>
      </c>
      <c r="C284" s="30">
        <f>Data!C283/Data!C282-1</f>
        <v>-2.2312766783081361E-3</v>
      </c>
      <c r="D284" s="23">
        <f t="shared" si="8"/>
        <v>1.2499123039077725E-2</v>
      </c>
      <c r="E284" s="24">
        <f t="shared" si="9"/>
        <v>-2.2545986651601388E-3</v>
      </c>
      <c r="F284" s="21" t="b" cm="1">
        <f t="array" ref="F284">A284=_xlfn.AGGREGATE(14,6,$A$3:$A$4781/((YEAR(A284)=YEAR($A$3:$A$4781))*(MONTH(A284)=MONTH($A$3:$A$4781))),1)</f>
        <v>0</v>
      </c>
      <c r="G284" s="1"/>
      <c r="H284" s="1"/>
      <c r="I284" s="1"/>
      <c r="J284" s="1"/>
      <c r="K284" s="1"/>
    </row>
    <row r="285" spans="1:11" x14ac:dyDescent="0.35">
      <c r="A285" s="69">
        <f>Data!A284</f>
        <v>38288</v>
      </c>
      <c r="B285" s="29">
        <f>Data!B284/Data!B283-1</f>
        <v>1.8126888217522286E-3</v>
      </c>
      <c r="C285" s="30">
        <f>Data!C284/Data!C283-1</f>
        <v>1.1667476908119312E-3</v>
      </c>
      <c r="D285" s="23">
        <f t="shared" si="8"/>
        <v>1.4325671551803467E-3</v>
      </c>
      <c r="E285" s="24">
        <f t="shared" si="9"/>
        <v>1.1434257039599285E-3</v>
      </c>
      <c r="F285" s="21" t="b" cm="1">
        <f t="array" ref="F285">A285=_xlfn.AGGREGATE(14,6,$A$3:$A$4781/((YEAR(A285)=YEAR($A$3:$A$4781))*(MONTH(A285)=MONTH($A$3:$A$4781))),1)</f>
        <v>0</v>
      </c>
      <c r="G285" s="1"/>
      <c r="H285" s="1"/>
      <c r="I285" s="1"/>
      <c r="J285" s="1"/>
      <c r="K285" s="1"/>
    </row>
    <row r="286" spans="1:11" x14ac:dyDescent="0.35">
      <c r="A286" s="69">
        <f>Data!A285</f>
        <v>38289</v>
      </c>
      <c r="B286" s="29">
        <f>Data!B285/Data!B284-1</f>
        <v>2.44802384162357E-3</v>
      </c>
      <c r="C286" s="30">
        <f>Data!C285/Data!C284-1</f>
        <v>2.62212294843156E-3</v>
      </c>
      <c r="D286" s="23">
        <f t="shared" si="8"/>
        <v>2.0679021750516879E-3</v>
      </c>
      <c r="E286" s="24">
        <f t="shared" si="9"/>
        <v>2.5988009615795574E-3</v>
      </c>
      <c r="F286" s="21" t="b" cm="1">
        <f t="array" ref="F286">A286=_xlfn.AGGREGATE(14,6,$A$3:$A$4781/((YEAR(A286)=YEAR($A$3:$A$4781))*(MONTH(A286)=MONTH($A$3:$A$4781))),1)</f>
        <v>1</v>
      </c>
      <c r="G286" s="1"/>
      <c r="H286" s="1"/>
      <c r="I286" s="1"/>
      <c r="J286" s="1"/>
      <c r="K286" s="1"/>
    </row>
    <row r="287" spans="1:11" x14ac:dyDescent="0.35">
      <c r="A287" s="69">
        <f>Data!A286</f>
        <v>38292</v>
      </c>
      <c r="B287" s="29">
        <f>Data!B286/Data!B285-1</f>
        <v>2.7428773668369821E-4</v>
      </c>
      <c r="C287" s="30">
        <f>Data!C286/Data!C285-1</f>
        <v>-4.8430840759395855E-3</v>
      </c>
      <c r="D287" s="23">
        <f t="shared" si="8"/>
        <v>-1.0583392988818371E-4</v>
      </c>
      <c r="E287" s="24">
        <f t="shared" si="9"/>
        <v>-4.8664060627915881E-3</v>
      </c>
      <c r="F287" s="21" t="b" cm="1">
        <f t="array" ref="F287">A287=_xlfn.AGGREGATE(14,6,$A$3:$A$4781/((YEAR(A287)=YEAR($A$3:$A$4781))*(MONTH(A287)=MONTH($A$3:$A$4781))),1)</f>
        <v>0</v>
      </c>
      <c r="G287" s="1"/>
      <c r="H287" s="1"/>
      <c r="I287" s="1"/>
      <c r="J287" s="1"/>
      <c r="K287" s="1"/>
    </row>
    <row r="288" spans="1:11" x14ac:dyDescent="0.35">
      <c r="A288" s="69">
        <f>Data!A287</f>
        <v>38293</v>
      </c>
      <c r="B288" s="29">
        <f>Data!B287/Data!B286-1</f>
        <v>3.538226110344489E-5</v>
      </c>
      <c r="C288" s="30">
        <f>Data!C287/Data!C286-1</f>
        <v>-8.7599766400614509E-4</v>
      </c>
      <c r="D288" s="23">
        <f t="shared" si="8"/>
        <v>-3.4473940546843703E-4</v>
      </c>
      <c r="E288" s="24">
        <f t="shared" si="9"/>
        <v>-8.9931965085814775E-4</v>
      </c>
      <c r="F288" s="21" t="b" cm="1">
        <f t="array" ref="F288">A288=_xlfn.AGGREGATE(14,6,$A$3:$A$4781/((YEAR(A288)=YEAR($A$3:$A$4781))*(MONTH(A288)=MONTH($A$3:$A$4781))),1)</f>
        <v>0</v>
      </c>
      <c r="G288" s="1"/>
      <c r="H288" s="1"/>
      <c r="I288" s="1"/>
      <c r="J288" s="1"/>
      <c r="K288" s="1"/>
    </row>
    <row r="289" spans="1:11" x14ac:dyDescent="0.35">
      <c r="A289" s="69">
        <f>Data!A288</f>
        <v>38294</v>
      </c>
      <c r="B289" s="29">
        <f>Data!B288/Data!B287-1</f>
        <v>1.1189244173190227E-2</v>
      </c>
      <c r="C289" s="30">
        <f>Data!C288/Data!C287-1</f>
        <v>2.1432050657574919E-3</v>
      </c>
      <c r="D289" s="23">
        <f t="shared" si="8"/>
        <v>1.0809122506618345E-2</v>
      </c>
      <c r="E289" s="24">
        <f t="shared" si="9"/>
        <v>2.1198830789054893E-3</v>
      </c>
      <c r="F289" s="21" t="b" cm="1">
        <f t="array" ref="F289">A289=_xlfn.AGGREGATE(14,6,$A$3:$A$4781/((YEAR(A289)=YEAR($A$3:$A$4781))*(MONTH(A289)=MONTH($A$3:$A$4781))),1)</f>
        <v>0</v>
      </c>
      <c r="G289" s="1"/>
      <c r="H289" s="1"/>
      <c r="I289" s="1"/>
      <c r="J289" s="1"/>
      <c r="K289" s="1"/>
    </row>
    <row r="290" spans="1:11" x14ac:dyDescent="0.35">
      <c r="A290" s="69">
        <f>Data!A289</f>
        <v>38295</v>
      </c>
      <c r="B290" s="29">
        <f>Data!B289/Data!B288-1</f>
        <v>1.6156403079076398E-2</v>
      </c>
      <c r="C290" s="30">
        <f>Data!C289/Data!C288-1</f>
        <v>-8.7489063867018935E-4</v>
      </c>
      <c r="D290" s="23">
        <f t="shared" si="8"/>
        <v>1.5776281412504516E-2</v>
      </c>
      <c r="E290" s="24">
        <f t="shared" si="9"/>
        <v>-8.98212625522192E-4</v>
      </c>
      <c r="F290" s="21" t="b" cm="1">
        <f t="array" ref="F290">A290=_xlfn.AGGREGATE(14,6,$A$3:$A$4781/((YEAR(A290)=YEAR($A$3:$A$4781))*(MONTH(A290)=MONTH($A$3:$A$4781))),1)</f>
        <v>0</v>
      </c>
      <c r="G290" s="1"/>
      <c r="H290" s="1"/>
      <c r="I290" s="1"/>
      <c r="J290" s="1"/>
      <c r="K290" s="1"/>
    </row>
    <row r="291" spans="1:11" x14ac:dyDescent="0.35">
      <c r="A291" s="69">
        <f>Data!A290</f>
        <v>38296</v>
      </c>
      <c r="B291" s="29">
        <f>Data!B290/Data!B289-1</f>
        <v>3.8737335043514953E-3</v>
      </c>
      <c r="C291" s="30">
        <f>Data!C290/Data!C289-1</f>
        <v>-2.5296750340533247E-3</v>
      </c>
      <c r="D291" s="23">
        <f t="shared" si="8"/>
        <v>3.4936118377796132E-3</v>
      </c>
      <c r="E291" s="24">
        <f t="shared" si="9"/>
        <v>-2.5529970209053274E-3</v>
      </c>
      <c r="F291" s="21" t="b" cm="1">
        <f t="array" ref="F291">A291=_xlfn.AGGREGATE(14,6,$A$3:$A$4781/((YEAR(A291)=YEAR($A$3:$A$4781))*(MONTH(A291)=MONTH($A$3:$A$4781))),1)</f>
        <v>0</v>
      </c>
      <c r="G291" s="1"/>
      <c r="H291" s="1"/>
      <c r="I291" s="1"/>
      <c r="J291" s="1"/>
      <c r="K291" s="1"/>
    </row>
    <row r="292" spans="1:11" x14ac:dyDescent="0.35">
      <c r="A292" s="69">
        <f>Data!A291</f>
        <v>38299</v>
      </c>
      <c r="B292" s="29">
        <f>Data!B291/Data!B290-1</f>
        <v>-1.0976101254533965E-3</v>
      </c>
      <c r="C292" s="30">
        <f>Data!C291/Data!C290-1</f>
        <v>-3.6090518923136417E-3</v>
      </c>
      <c r="D292" s="23">
        <f t="shared" si="8"/>
        <v>-1.4777317920252784E-3</v>
      </c>
      <c r="E292" s="24">
        <f t="shared" si="9"/>
        <v>-3.6323738791656443E-3</v>
      </c>
      <c r="F292" s="21" t="b" cm="1">
        <f t="array" ref="F292">A292=_xlfn.AGGREGATE(14,6,$A$3:$A$4781/((YEAR(A292)=YEAR($A$3:$A$4781))*(MONTH(A292)=MONTH($A$3:$A$4781))),1)</f>
        <v>0</v>
      </c>
      <c r="G292" s="1"/>
      <c r="H292" s="1"/>
      <c r="I292" s="1"/>
      <c r="J292" s="1"/>
      <c r="K292" s="1"/>
    </row>
    <row r="293" spans="1:11" x14ac:dyDescent="0.35">
      <c r="A293" s="69">
        <f>Data!A292</f>
        <v>38300</v>
      </c>
      <c r="B293" s="29">
        <f>Data!B292/Data!B291-1</f>
        <v>-6.9534462481446457E-4</v>
      </c>
      <c r="C293" s="30">
        <f>Data!C292/Data!C291-1</f>
        <v>2.3494860499264636E-3</v>
      </c>
      <c r="D293" s="23">
        <f t="shared" si="8"/>
        <v>-1.0754662913863464E-3</v>
      </c>
      <c r="E293" s="24">
        <f t="shared" si="9"/>
        <v>2.3261640630744609E-3</v>
      </c>
      <c r="F293" s="21" t="b" cm="1">
        <f t="array" ref="F293">A293=_xlfn.AGGREGATE(14,6,$A$3:$A$4781/((YEAR(A293)=YEAR($A$3:$A$4781))*(MONTH(A293)=MONTH($A$3:$A$4781))),1)</f>
        <v>0</v>
      </c>
      <c r="G293" s="1"/>
      <c r="H293" s="1"/>
      <c r="I293" s="1"/>
      <c r="J293" s="1"/>
      <c r="K293" s="1"/>
    </row>
    <row r="294" spans="1:11" x14ac:dyDescent="0.35">
      <c r="A294" s="69">
        <f>Data!A293</f>
        <v>38301</v>
      </c>
      <c r="B294" s="29">
        <f>Data!B293/Data!B292-1</f>
        <v>-1.0050855611296594E-3</v>
      </c>
      <c r="C294" s="30">
        <f>Data!C293/Data!C292-1</f>
        <v>-1.171989452094957E-3</v>
      </c>
      <c r="D294" s="23">
        <f t="shared" si="8"/>
        <v>-1.3852072277015413E-3</v>
      </c>
      <c r="E294" s="24">
        <f t="shared" si="9"/>
        <v>-1.1953114389469596E-3</v>
      </c>
      <c r="F294" s="21" t="b" cm="1">
        <f t="array" ref="F294">A294=_xlfn.AGGREGATE(14,6,$A$3:$A$4781/((YEAR(A294)=YEAR($A$3:$A$4781))*(MONTH(A294)=MONTH($A$3:$A$4781))),1)</f>
        <v>0</v>
      </c>
      <c r="G294" s="1"/>
      <c r="H294" s="1"/>
      <c r="I294" s="1"/>
      <c r="J294" s="1"/>
      <c r="K294" s="1"/>
    </row>
    <row r="295" spans="1:11" x14ac:dyDescent="0.35">
      <c r="A295" s="69">
        <f>Data!A294</f>
        <v>38302</v>
      </c>
      <c r="B295" s="29">
        <f>Data!B294/Data!B293-1</f>
        <v>9.0892674411604535E-3</v>
      </c>
      <c r="C295" s="30">
        <f>Data!C294/Data!C293-1</f>
        <v>9.7780385254719882E-4</v>
      </c>
      <c r="D295" s="23">
        <f t="shared" si="8"/>
        <v>8.7091457745885718E-3</v>
      </c>
      <c r="E295" s="24">
        <f t="shared" si="9"/>
        <v>9.5448186569519616E-4</v>
      </c>
      <c r="F295" s="21" t="b" cm="1">
        <f t="array" ref="F295">A295=_xlfn.AGGREGATE(14,6,$A$3:$A$4781/((YEAR(A295)=YEAR($A$3:$A$4781))*(MONTH(A295)=MONTH($A$3:$A$4781))),1)</f>
        <v>0</v>
      </c>
      <c r="G295" s="1"/>
      <c r="H295" s="1"/>
      <c r="I295" s="1"/>
      <c r="J295" s="1"/>
      <c r="K295" s="1"/>
    </row>
    <row r="296" spans="1:11" x14ac:dyDescent="0.35">
      <c r="A296" s="69">
        <f>Data!A295</f>
        <v>38303</v>
      </c>
      <c r="B296" s="29">
        <f>Data!B295/Data!B294-1</f>
        <v>9.1096567474520107E-3</v>
      </c>
      <c r="C296" s="30">
        <f>Data!C295/Data!C294-1</f>
        <v>1.1722184233662336E-3</v>
      </c>
      <c r="D296" s="23">
        <f t="shared" si="8"/>
        <v>8.7295350808801291E-3</v>
      </c>
      <c r="E296" s="24">
        <f t="shared" si="9"/>
        <v>1.148896436514231E-3</v>
      </c>
      <c r="F296" s="21" t="b" cm="1">
        <f t="array" ref="F296">A296=_xlfn.AGGREGATE(14,6,$A$3:$A$4781/((YEAR(A296)=YEAR($A$3:$A$4781))*(MONTH(A296)=MONTH($A$3:$A$4781))),1)</f>
        <v>0</v>
      </c>
      <c r="G296" s="1"/>
      <c r="H296" s="1"/>
      <c r="I296" s="1"/>
      <c r="J296" s="1"/>
      <c r="K296" s="1"/>
    </row>
    <row r="297" spans="1:11" x14ac:dyDescent="0.35">
      <c r="A297" s="69">
        <f>Data!A296</f>
        <v>38306</v>
      </c>
      <c r="B297" s="29">
        <f>Data!B296/Data!B295-1</f>
        <v>-2.9556567046973292E-4</v>
      </c>
      <c r="C297" s="30">
        <f>Data!C296/Data!C295-1</f>
        <v>4.8785247341220916E-4</v>
      </c>
      <c r="D297" s="23">
        <f t="shared" si="8"/>
        <v>-6.7568733704161479E-4</v>
      </c>
      <c r="E297" s="24">
        <f t="shared" si="9"/>
        <v>4.6453048656020646E-4</v>
      </c>
      <c r="F297" s="21" t="b" cm="1">
        <f t="array" ref="F297">A297=_xlfn.AGGREGATE(14,6,$A$3:$A$4781/((YEAR(A297)=YEAR($A$3:$A$4781))*(MONTH(A297)=MONTH($A$3:$A$4781))),1)</f>
        <v>0</v>
      </c>
      <c r="G297" s="1"/>
      <c r="H297" s="1"/>
      <c r="I297" s="1"/>
      <c r="J297" s="1"/>
      <c r="K297" s="1"/>
    </row>
    <row r="298" spans="1:11" x14ac:dyDescent="0.35">
      <c r="A298" s="69">
        <f>Data!A297</f>
        <v>38307</v>
      </c>
      <c r="B298" s="29">
        <f>Data!B297/Data!B296-1</f>
        <v>-7.0872260985621605E-3</v>
      </c>
      <c r="C298" s="30">
        <f>Data!C297/Data!C296-1</f>
        <v>-9.7522917885706217E-4</v>
      </c>
      <c r="D298" s="23">
        <f t="shared" si="8"/>
        <v>-7.4673477651340421E-3</v>
      </c>
      <c r="E298" s="24">
        <f t="shared" si="9"/>
        <v>-9.9855116570906483E-4</v>
      </c>
      <c r="F298" s="21" t="b" cm="1">
        <f t="array" ref="F298">A298=_xlfn.AGGREGATE(14,6,$A$3:$A$4781/((YEAR(A298)=YEAR($A$3:$A$4781))*(MONTH(A298)=MONTH($A$3:$A$4781))),1)</f>
        <v>0</v>
      </c>
      <c r="G298" s="1"/>
      <c r="H298" s="1"/>
      <c r="I298" s="1"/>
      <c r="J298" s="1"/>
      <c r="K298" s="1"/>
    </row>
    <row r="299" spans="1:11" x14ac:dyDescent="0.35">
      <c r="A299" s="69">
        <f>Data!A298</f>
        <v>38308</v>
      </c>
      <c r="B299" s="29">
        <f>Data!B298/Data!B297-1</f>
        <v>5.5383987136621293E-3</v>
      </c>
      <c r="C299" s="30">
        <f>Data!C298/Data!C297-1</f>
        <v>2.5380710659899108E-3</v>
      </c>
      <c r="D299" s="23">
        <f t="shared" si="8"/>
        <v>5.1582770470902477E-3</v>
      </c>
      <c r="E299" s="24">
        <f t="shared" si="9"/>
        <v>2.5147490791379082E-3</v>
      </c>
      <c r="F299" s="21" t="b" cm="1">
        <f t="array" ref="F299">A299=_xlfn.AGGREGATE(14,6,$A$3:$A$4781/((YEAR(A299)=YEAR($A$3:$A$4781))*(MONTH(A299)=MONTH($A$3:$A$4781))),1)</f>
        <v>0</v>
      </c>
      <c r="G299" s="1"/>
      <c r="H299" s="1"/>
      <c r="I299" s="1"/>
      <c r="J299" s="1"/>
      <c r="K299" s="1"/>
    </row>
    <row r="300" spans="1:11" x14ac:dyDescent="0.35">
      <c r="A300" s="69">
        <f>Data!A299</f>
        <v>38309</v>
      </c>
      <c r="B300" s="29">
        <f>Data!B299/Data!B298-1</f>
        <v>1.3621672842951682E-3</v>
      </c>
      <c r="C300" s="30">
        <f>Data!C299/Data!C298-1</f>
        <v>3.8948393378768209E-4</v>
      </c>
      <c r="D300" s="23">
        <f t="shared" si="8"/>
        <v>9.8204561772328633E-4</v>
      </c>
      <c r="E300" s="24">
        <f t="shared" si="9"/>
        <v>3.6616194693567938E-4</v>
      </c>
      <c r="F300" s="21" t="b" cm="1">
        <f t="array" ref="F300">A300=_xlfn.AGGREGATE(14,6,$A$3:$A$4781/((YEAR(A300)=YEAR($A$3:$A$4781))*(MONTH(A300)=MONTH($A$3:$A$4781))),1)</f>
        <v>0</v>
      </c>
      <c r="G300" s="1"/>
      <c r="H300" s="1"/>
      <c r="I300" s="1"/>
      <c r="J300" s="1"/>
      <c r="K300" s="1"/>
    </row>
    <row r="301" spans="1:11" x14ac:dyDescent="0.35">
      <c r="A301" s="69">
        <f>Data!A300</f>
        <v>38310</v>
      </c>
      <c r="B301" s="29">
        <f>Data!B300/Data!B299-1</f>
        <v>-1.1161336656668519E-2</v>
      </c>
      <c r="C301" s="30">
        <f>Data!C300/Data!C299-1</f>
        <v>-2.0439945493477829E-3</v>
      </c>
      <c r="D301" s="23">
        <f t="shared" si="8"/>
        <v>-1.1541458323240401E-2</v>
      </c>
      <c r="E301" s="24">
        <f t="shared" si="9"/>
        <v>-2.0673165361997856E-3</v>
      </c>
      <c r="F301" s="21" t="b" cm="1">
        <f t="array" ref="F301">A301=_xlfn.AGGREGATE(14,6,$A$3:$A$4781/((YEAR(A301)=YEAR($A$3:$A$4781))*(MONTH(A301)=MONTH($A$3:$A$4781))),1)</f>
        <v>0</v>
      </c>
      <c r="G301" s="1"/>
      <c r="H301" s="1"/>
      <c r="I301" s="1"/>
      <c r="J301" s="1"/>
      <c r="K301" s="1"/>
    </row>
    <row r="302" spans="1:11" x14ac:dyDescent="0.35">
      <c r="A302" s="69">
        <f>Data!A301</f>
        <v>38313</v>
      </c>
      <c r="B302" s="29">
        <f>Data!B301/Data!B300-1</f>
        <v>5.8957226105236238E-3</v>
      </c>
      <c r="C302" s="30">
        <f>Data!C301/Data!C300-1</f>
        <v>1.560518872525174E-3</v>
      </c>
      <c r="D302" s="23">
        <f t="shared" si="8"/>
        <v>5.5156009439517421E-3</v>
      </c>
      <c r="E302" s="24">
        <f t="shared" si="9"/>
        <v>1.5371968856731713E-3</v>
      </c>
      <c r="F302" s="21" t="b" cm="1">
        <f t="array" ref="F302">A302=_xlfn.AGGREGATE(14,6,$A$3:$A$4781/((YEAR(A302)=YEAR($A$3:$A$4781))*(MONTH(A302)=MONTH($A$3:$A$4781))),1)</f>
        <v>0</v>
      </c>
      <c r="G302" s="1"/>
      <c r="H302" s="1"/>
      <c r="I302" s="1"/>
      <c r="J302" s="1"/>
      <c r="K302" s="1"/>
    </row>
    <row r="303" spans="1:11" x14ac:dyDescent="0.35">
      <c r="A303" s="69">
        <f>Data!A302</f>
        <v>38314</v>
      </c>
      <c r="B303" s="29">
        <f>Data!B302/Data!B301-1</f>
        <v>-2.5483333899622984E-4</v>
      </c>
      <c r="C303" s="30">
        <f>Data!C302/Data!C301-1</f>
        <v>-5.8428279287181528E-4</v>
      </c>
      <c r="D303" s="23">
        <f t="shared" si="8"/>
        <v>-6.3495500556811171E-4</v>
      </c>
      <c r="E303" s="24">
        <f t="shared" si="9"/>
        <v>-6.0760477972381793E-4</v>
      </c>
      <c r="F303" s="21" t="b" cm="1">
        <f t="array" ref="F303">A303=_xlfn.AGGREGATE(14,6,$A$3:$A$4781/((YEAR(A303)=YEAR($A$3:$A$4781))*(MONTH(A303)=MONTH($A$3:$A$4781))),1)</f>
        <v>0</v>
      </c>
      <c r="G303" s="1"/>
      <c r="H303" s="1"/>
      <c r="I303" s="1"/>
      <c r="J303" s="1"/>
      <c r="K303" s="1"/>
    </row>
    <row r="304" spans="1:11" x14ac:dyDescent="0.35">
      <c r="A304" s="69">
        <f>Data!A303</f>
        <v>38315</v>
      </c>
      <c r="B304" s="29">
        <f>Data!B303/Data!B302-1</f>
        <v>4.0953659489864069E-3</v>
      </c>
      <c r="C304" s="30">
        <f>Data!C303/Data!C302-1</f>
        <v>9.7437396472765947E-4</v>
      </c>
      <c r="D304" s="23">
        <f t="shared" si="8"/>
        <v>3.7152442824145249E-3</v>
      </c>
      <c r="E304" s="24">
        <f t="shared" si="9"/>
        <v>9.5105197787565682E-4</v>
      </c>
      <c r="F304" s="21" t="b" cm="1">
        <f t="array" ref="F304">A304=_xlfn.AGGREGATE(14,6,$A$3:$A$4781/((YEAR(A304)=YEAR($A$3:$A$4781))*(MONTH(A304)=MONTH($A$3:$A$4781))),1)</f>
        <v>0</v>
      </c>
      <c r="G304" s="1"/>
      <c r="H304" s="1"/>
      <c r="I304" s="1"/>
      <c r="J304" s="1"/>
      <c r="K304" s="1"/>
    </row>
    <row r="305" spans="1:11" x14ac:dyDescent="0.35">
      <c r="A305" s="69">
        <f>Data!A304</f>
        <v>38316</v>
      </c>
      <c r="B305" s="29">
        <f>Data!B304/Data!B303-1</f>
        <v>0</v>
      </c>
      <c r="C305" s="30">
        <f>Data!C304/Data!C303-1</f>
        <v>0</v>
      </c>
      <c r="D305" s="23">
        <f t="shared" si="8"/>
        <v>-3.8012166657188192E-4</v>
      </c>
      <c r="E305" s="24">
        <f t="shared" si="9"/>
        <v>-2.3321986852002689E-5</v>
      </c>
      <c r="F305" s="21" t="b" cm="1">
        <f t="array" ref="F305">A305=_xlfn.AGGREGATE(14,6,$A$3:$A$4781/((YEAR(A305)=YEAR($A$3:$A$4781))*(MONTH(A305)=MONTH($A$3:$A$4781))),1)</f>
        <v>0</v>
      </c>
      <c r="G305" s="1"/>
      <c r="H305" s="1"/>
      <c r="I305" s="1"/>
      <c r="J305" s="1"/>
      <c r="K305" s="1"/>
    </row>
    <row r="306" spans="1:11" x14ac:dyDescent="0.35">
      <c r="A306" s="69">
        <f>Data!A305</f>
        <v>38317</v>
      </c>
      <c r="B306" s="29">
        <f>Data!B305/Data!B304-1</f>
        <v>7.531139994585434E-4</v>
      </c>
      <c r="C306" s="30">
        <f>Data!C305/Data!C304-1</f>
        <v>-2.9056750705733769E-3</v>
      </c>
      <c r="D306" s="23">
        <f t="shared" si="8"/>
        <v>3.7299233288666148E-4</v>
      </c>
      <c r="E306" s="24">
        <f t="shared" si="9"/>
        <v>-2.9289970574253796E-3</v>
      </c>
      <c r="F306" s="21" t="b" cm="1">
        <f t="array" ref="F306">A306=_xlfn.AGGREGATE(14,6,$A$3:$A$4781/((YEAR(A306)=YEAR($A$3:$A$4781))*(MONTH(A306)=MONTH($A$3:$A$4781))),1)</f>
        <v>0</v>
      </c>
      <c r="G306" s="1"/>
      <c r="H306" s="1"/>
      <c r="I306" s="1"/>
      <c r="J306" s="1"/>
      <c r="K306" s="1"/>
    </row>
    <row r="307" spans="1:11" x14ac:dyDescent="0.35">
      <c r="A307" s="69">
        <f>Data!A306</f>
        <v>38320</v>
      </c>
      <c r="B307" s="29">
        <f>Data!B306/Data!B305-1</f>
        <v>-3.4498795078850009E-3</v>
      </c>
      <c r="C307" s="30">
        <f>Data!C306/Data!C305-1</f>
        <v>-2.7481780506972697E-3</v>
      </c>
      <c r="D307" s="23">
        <f t="shared" si="8"/>
        <v>-3.8300011744568829E-3</v>
      </c>
      <c r="E307" s="24">
        <f t="shared" si="9"/>
        <v>-2.7715000375492724E-3</v>
      </c>
      <c r="F307" s="21" t="b" cm="1">
        <f t="array" ref="F307">A307=_xlfn.AGGREGATE(14,6,$A$3:$A$4781/((YEAR(A307)=YEAR($A$3:$A$4781))*(MONTH(A307)=MONTH($A$3:$A$4781))),1)</f>
        <v>0</v>
      </c>
      <c r="G307" s="1"/>
      <c r="H307" s="1"/>
      <c r="I307" s="1"/>
      <c r="J307" s="1"/>
      <c r="K307" s="1"/>
    </row>
    <row r="308" spans="1:11" x14ac:dyDescent="0.35">
      <c r="A308" s="69">
        <f>Data!A307</f>
        <v>38321</v>
      </c>
      <c r="B308" s="29">
        <f>Data!B307/Data!B306-1</f>
        <v>-4.0303079155247223E-3</v>
      </c>
      <c r="C308" s="30">
        <f>Data!C307/Data!C306-1</f>
        <v>4.8947626040130032E-4</v>
      </c>
      <c r="D308" s="23">
        <f t="shared" si="8"/>
        <v>-4.410429582096604E-3</v>
      </c>
      <c r="E308" s="24">
        <f t="shared" si="9"/>
        <v>4.6615427354929762E-4</v>
      </c>
      <c r="F308" s="21" t="b" cm="1">
        <f t="array" ref="F308">A308=_xlfn.AGGREGATE(14,6,$A$3:$A$4781/((YEAR(A308)=YEAR($A$3:$A$4781))*(MONTH(A308)=MONTH($A$3:$A$4781))),1)</f>
        <v>1</v>
      </c>
      <c r="G308" s="1"/>
      <c r="H308" s="1"/>
      <c r="I308" s="1"/>
      <c r="J308" s="1"/>
      <c r="K308" s="1"/>
    </row>
    <row r="309" spans="1:11" x14ac:dyDescent="0.35">
      <c r="A309" s="69">
        <f>Data!A308</f>
        <v>38322</v>
      </c>
      <c r="B309" s="29">
        <f>Data!B308/Data!B307-1</f>
        <v>1.49511850198496E-2</v>
      </c>
      <c r="C309" s="30">
        <f>Data!C308/Data!C307-1</f>
        <v>-6.7514677103718279E-3</v>
      </c>
      <c r="D309" s="23">
        <f t="shared" si="8"/>
        <v>1.4571063353277718E-2</v>
      </c>
      <c r="E309" s="24">
        <f t="shared" si="9"/>
        <v>-6.7747896972238306E-3</v>
      </c>
      <c r="F309" s="21" t="b" cm="1">
        <f t="array" ref="F309">A309=_xlfn.AGGREGATE(14,6,$A$3:$A$4781/((YEAR(A309)=YEAR($A$3:$A$4781))*(MONTH(A309)=MONTH($A$3:$A$4781))),1)</f>
        <v>0</v>
      </c>
      <c r="G309" s="1"/>
      <c r="H309" s="1"/>
      <c r="I309" s="1"/>
      <c r="J309" s="1"/>
      <c r="K309" s="1"/>
    </row>
    <row r="310" spans="1:11" x14ac:dyDescent="0.35">
      <c r="A310" s="69">
        <f>Data!A309</f>
        <v>38323</v>
      </c>
      <c r="B310" s="29">
        <f>Data!B309/Data!B308-1</f>
        <v>-8.7294459319942064E-4</v>
      </c>
      <c r="C310" s="30">
        <f>Data!C309/Data!C308-1</f>
        <v>1.8717367747018709E-3</v>
      </c>
      <c r="D310" s="23">
        <f t="shared" si="8"/>
        <v>-1.2530662597713025E-3</v>
      </c>
      <c r="E310" s="24">
        <f t="shared" si="9"/>
        <v>1.8484147878498683E-3</v>
      </c>
      <c r="F310" s="21" t="b" cm="1">
        <f t="array" ref="F310">A310=_xlfn.AGGREGATE(14,6,$A$3:$A$4781/((YEAR(A310)=YEAR($A$3:$A$4781))*(MONTH(A310)=MONTH($A$3:$A$4781))),1)</f>
        <v>0</v>
      </c>
      <c r="G310" s="1"/>
      <c r="H310" s="1"/>
      <c r="I310" s="1"/>
      <c r="J310" s="1"/>
      <c r="K310" s="1"/>
    </row>
    <row r="311" spans="1:11" x14ac:dyDescent="0.35">
      <c r="A311" s="69">
        <f>Data!A310</f>
        <v>38324</v>
      </c>
      <c r="B311" s="29">
        <f>Data!B310/Data!B309-1</f>
        <v>7.0568665832171362E-4</v>
      </c>
      <c r="C311" s="30">
        <f>Data!C310/Data!C309-1</f>
        <v>5.8013765978368603E-3</v>
      </c>
      <c r="D311" s="23">
        <f t="shared" si="8"/>
        <v>3.255649917498317E-4</v>
      </c>
      <c r="E311" s="24">
        <f t="shared" si="9"/>
        <v>5.7780546109848577E-3</v>
      </c>
      <c r="F311" s="21" t="b" cm="1">
        <f t="array" ref="F311">A311=_xlfn.AGGREGATE(14,6,$A$3:$A$4781/((YEAR(A311)=YEAR($A$3:$A$4781))*(MONTH(A311)=MONTH($A$3:$A$4781))),1)</f>
        <v>0</v>
      </c>
      <c r="G311" s="1"/>
      <c r="H311" s="1"/>
      <c r="I311" s="1"/>
      <c r="J311" s="1"/>
      <c r="K311" s="1"/>
    </row>
    <row r="312" spans="1:11" x14ac:dyDescent="0.35">
      <c r="A312" s="69">
        <f>Data!A311</f>
        <v>38327</v>
      </c>
      <c r="B312" s="29">
        <f>Data!B311/Data!B310-1</f>
        <v>-7.7234987449326109E-4</v>
      </c>
      <c r="C312" s="30">
        <f>Data!C311/Data!C310-1</f>
        <v>1.0753739368463133E-3</v>
      </c>
      <c r="D312" s="23">
        <f t="shared" si="8"/>
        <v>-1.152471541065143E-3</v>
      </c>
      <c r="E312" s="24">
        <f t="shared" si="9"/>
        <v>1.0520519499943107E-3</v>
      </c>
      <c r="F312" s="21" t="b" cm="1">
        <f t="array" ref="F312">A312=_xlfn.AGGREGATE(14,6,$A$3:$A$4781/((YEAR(A312)=YEAR($A$3:$A$4781))*(MONTH(A312)=MONTH($A$3:$A$4781))),1)</f>
        <v>0</v>
      </c>
      <c r="G312" s="1"/>
      <c r="H312" s="1"/>
      <c r="I312" s="1"/>
      <c r="J312" s="1"/>
      <c r="K312" s="1"/>
    </row>
    <row r="313" spans="1:11" x14ac:dyDescent="0.35">
      <c r="A313" s="69">
        <f>Data!A312</f>
        <v>38328</v>
      </c>
      <c r="B313" s="29">
        <f>Data!B312/Data!B311-1</f>
        <v>-1.1064902331443083E-2</v>
      </c>
      <c r="C313" s="30">
        <f>Data!C312/Data!C311-1</f>
        <v>1.3671875000000888E-3</v>
      </c>
      <c r="D313" s="23">
        <f t="shared" si="8"/>
        <v>-1.1445023998014964E-2</v>
      </c>
      <c r="E313" s="24">
        <f t="shared" si="9"/>
        <v>1.3438655131480862E-3</v>
      </c>
      <c r="F313" s="21" t="b" cm="1">
        <f t="array" ref="F313">A313=_xlfn.AGGREGATE(14,6,$A$3:$A$4781/((YEAR(A313)=YEAR($A$3:$A$4781))*(MONTH(A313)=MONTH($A$3:$A$4781))),1)</f>
        <v>0</v>
      </c>
      <c r="G313" s="1"/>
      <c r="H313" s="1"/>
      <c r="I313" s="1"/>
      <c r="J313" s="1"/>
      <c r="K313" s="1"/>
    </row>
    <row r="314" spans="1:11" x14ac:dyDescent="0.35">
      <c r="A314" s="69">
        <f>Data!A313</f>
        <v>38329</v>
      </c>
      <c r="B314" s="29">
        <f>Data!B313/Data!B312-1</f>
        <v>4.8679783871954374E-3</v>
      </c>
      <c r="C314" s="30">
        <f>Data!C313/Data!C312-1</f>
        <v>3.4133021259996621E-3</v>
      </c>
      <c r="D314" s="23">
        <f t="shared" si="8"/>
        <v>4.4878567206235558E-3</v>
      </c>
      <c r="E314" s="24">
        <f t="shared" si="9"/>
        <v>3.3899801391476594E-3</v>
      </c>
      <c r="F314" s="21" t="b" cm="1">
        <f t="array" ref="F314">A314=_xlfn.AGGREGATE(14,6,$A$3:$A$4781/((YEAR(A314)=YEAR($A$3:$A$4781))*(MONTH(A314)=MONTH($A$3:$A$4781))),1)</f>
        <v>0</v>
      </c>
      <c r="G314" s="1"/>
      <c r="H314" s="1"/>
      <c r="I314" s="1"/>
      <c r="J314" s="1"/>
      <c r="K314" s="1"/>
    </row>
    <row r="315" spans="1:11" x14ac:dyDescent="0.35">
      <c r="A315" s="69">
        <f>Data!A314</f>
        <v>38330</v>
      </c>
      <c r="B315" s="29">
        <f>Data!B314/Data!B313-1</f>
        <v>5.4362069985882666E-3</v>
      </c>
      <c r="C315" s="30">
        <f>Data!C314/Data!C313-1</f>
        <v>-1.3606764505782465E-3</v>
      </c>
      <c r="D315" s="23">
        <f t="shared" si="8"/>
        <v>5.056085332016385E-3</v>
      </c>
      <c r="E315" s="24">
        <f t="shared" si="9"/>
        <v>-1.3839984374302491E-3</v>
      </c>
      <c r="F315" s="21" t="b" cm="1">
        <f t="array" ref="F315">A315=_xlfn.AGGREGATE(14,6,$A$3:$A$4781/((YEAR(A315)=YEAR($A$3:$A$4781))*(MONTH(A315)=MONTH($A$3:$A$4781))),1)</f>
        <v>0</v>
      </c>
      <c r="G315" s="1"/>
      <c r="H315" s="1"/>
      <c r="I315" s="1"/>
      <c r="J315" s="1"/>
      <c r="K315" s="1"/>
    </row>
    <row r="316" spans="1:11" x14ac:dyDescent="0.35">
      <c r="A316" s="69">
        <f>Data!A315</f>
        <v>38331</v>
      </c>
      <c r="B316" s="29">
        <f>Data!B315/Data!B314-1</f>
        <v>-1.0426827217382417E-3</v>
      </c>
      <c r="C316" s="30">
        <f>Data!C315/Data!C314-1</f>
        <v>-1.2652068126520755E-3</v>
      </c>
      <c r="D316" s="23">
        <f t="shared" si="8"/>
        <v>-1.4228043883101236E-3</v>
      </c>
      <c r="E316" s="24">
        <f t="shared" si="9"/>
        <v>-1.2885287995040781E-3</v>
      </c>
      <c r="F316" s="21" t="b" cm="1">
        <f t="array" ref="F316">A316=_xlfn.AGGREGATE(14,6,$A$3:$A$4781/((YEAR(A316)=YEAR($A$3:$A$4781))*(MONTH(A316)=MONTH($A$3:$A$4781))),1)</f>
        <v>0</v>
      </c>
      <c r="G316" s="1"/>
      <c r="H316" s="1"/>
      <c r="I316" s="1"/>
      <c r="J316" s="1"/>
      <c r="K316" s="1"/>
    </row>
    <row r="317" spans="1:11" x14ac:dyDescent="0.35">
      <c r="A317" s="69">
        <f>Data!A316</f>
        <v>38334</v>
      </c>
      <c r="B317" s="29">
        <f>Data!B316/Data!B315-1</f>
        <v>8.9898989898991033E-3</v>
      </c>
      <c r="C317" s="30">
        <f>Data!C316/Data!C315-1</f>
        <v>1.4617033716624039E-3</v>
      </c>
      <c r="D317" s="23">
        <f t="shared" si="8"/>
        <v>8.6097773233272216E-3</v>
      </c>
      <c r="E317" s="24">
        <f t="shared" si="9"/>
        <v>1.4383813848104013E-3</v>
      </c>
      <c r="F317" s="21" t="b" cm="1">
        <f t="array" ref="F317">A317=_xlfn.AGGREGATE(14,6,$A$3:$A$4781/((YEAR(A317)=YEAR($A$3:$A$4781))*(MONTH(A317)=MONTH($A$3:$A$4781))),1)</f>
        <v>0</v>
      </c>
      <c r="G317" s="1"/>
      <c r="H317" s="1"/>
      <c r="I317" s="1"/>
      <c r="J317" s="1"/>
      <c r="K317" s="1"/>
    </row>
    <row r="318" spans="1:11" x14ac:dyDescent="0.35">
      <c r="A318" s="69">
        <f>Data!A317</f>
        <v>38335</v>
      </c>
      <c r="B318" s="29">
        <f>Data!B317/Data!B316-1</f>
        <v>3.9209797443855443E-3</v>
      </c>
      <c r="C318" s="30">
        <f>Data!C317/Data!C316-1</f>
        <v>9.7304660893260397E-4</v>
      </c>
      <c r="D318" s="23">
        <f t="shared" si="8"/>
        <v>3.5408580778136622E-3</v>
      </c>
      <c r="E318" s="24">
        <f t="shared" si="9"/>
        <v>9.4972462208060132E-4</v>
      </c>
      <c r="F318" s="21" t="b" cm="1">
        <f t="array" ref="F318">A318=_xlfn.AGGREGATE(14,6,$A$3:$A$4781/((YEAR(A318)=YEAR($A$3:$A$4781))*(MONTH(A318)=MONTH($A$3:$A$4781))),1)</f>
        <v>0</v>
      </c>
      <c r="G318" s="1"/>
      <c r="H318" s="1"/>
      <c r="I318" s="1"/>
      <c r="J318" s="1"/>
      <c r="K318" s="1"/>
    </row>
    <row r="319" spans="1:11" x14ac:dyDescent="0.35">
      <c r="A319" s="69">
        <f>Data!A318</f>
        <v>38336</v>
      </c>
      <c r="B319" s="29">
        <f>Data!B318/Data!B317-1</f>
        <v>1.9445229270886877E-3</v>
      </c>
      <c r="C319" s="30">
        <f>Data!C318/Data!C317-1</f>
        <v>2.2358316321569038E-3</v>
      </c>
      <c r="D319" s="23">
        <f t="shared" si="8"/>
        <v>1.5644012605168058E-3</v>
      </c>
      <c r="E319" s="24">
        <f t="shared" si="9"/>
        <v>2.2125096453049012E-3</v>
      </c>
      <c r="F319" s="21" t="b" cm="1">
        <f t="array" ref="F319">A319=_xlfn.AGGREGATE(14,6,$A$3:$A$4781/((YEAR(A319)=YEAR($A$3:$A$4781))*(MONTH(A319)=MONTH($A$3:$A$4781))),1)</f>
        <v>0</v>
      </c>
      <c r="G319" s="1"/>
      <c r="H319" s="1"/>
      <c r="I319" s="1"/>
      <c r="J319" s="1"/>
      <c r="K319" s="1"/>
    </row>
    <row r="320" spans="1:11" x14ac:dyDescent="0.35">
      <c r="A320" s="69">
        <f>Data!A319</f>
        <v>38337</v>
      </c>
      <c r="B320" s="29">
        <f>Data!B319/Data!B318-1</f>
        <v>-2.0817436884185136E-3</v>
      </c>
      <c r="C320" s="30">
        <f>Data!C319/Data!C318-1</f>
        <v>-3.8797284190106307E-3</v>
      </c>
      <c r="D320" s="23">
        <f t="shared" si="8"/>
        <v>-2.4618653549903957E-3</v>
      </c>
      <c r="E320" s="24">
        <f t="shared" si="9"/>
        <v>-3.9030504058626334E-3</v>
      </c>
      <c r="F320" s="21" t="b" cm="1">
        <f t="array" ref="F320">A320=_xlfn.AGGREGATE(14,6,$A$3:$A$4781/((YEAR(A320)=YEAR($A$3:$A$4781))*(MONTH(A320)=MONTH($A$3:$A$4781))),1)</f>
        <v>0</v>
      </c>
      <c r="G320" s="1"/>
      <c r="H320" s="1"/>
      <c r="I320" s="1"/>
      <c r="J320" s="1"/>
      <c r="K320" s="1"/>
    </row>
    <row r="321" spans="1:11" x14ac:dyDescent="0.35">
      <c r="A321" s="69">
        <f>Data!A320</f>
        <v>38338</v>
      </c>
      <c r="B321" s="29">
        <f>Data!B320/Data!B319-1</f>
        <v>-7.4716799228730091E-3</v>
      </c>
      <c r="C321" s="30">
        <f>Data!C320/Data!C319-1</f>
        <v>-2.4342745861732906E-3</v>
      </c>
      <c r="D321" s="23">
        <f t="shared" si="8"/>
        <v>-7.8518015894448907E-3</v>
      </c>
      <c r="E321" s="24">
        <f t="shared" si="9"/>
        <v>-2.4575965730252933E-3</v>
      </c>
      <c r="F321" s="21" t="b" cm="1">
        <f t="array" ref="F321">A321=_xlfn.AGGREGATE(14,6,$A$3:$A$4781/((YEAR(A321)=YEAR($A$3:$A$4781))*(MONTH(A321)=MONTH($A$3:$A$4781))),1)</f>
        <v>0</v>
      </c>
      <c r="G321" s="1"/>
      <c r="H321" s="1"/>
      <c r="I321" s="1"/>
      <c r="J321" s="1"/>
      <c r="K321" s="1"/>
    </row>
    <row r="322" spans="1:11" x14ac:dyDescent="0.35">
      <c r="A322" s="69">
        <f>Data!A321</f>
        <v>38341</v>
      </c>
      <c r="B322" s="29">
        <f>Data!B321/Data!B320-1</f>
        <v>3.6006765922524941E-4</v>
      </c>
      <c r="C322" s="30">
        <f>Data!C321/Data!C320-1</f>
        <v>9.7608589555875369E-4</v>
      </c>
      <c r="D322" s="23">
        <f t="shared" si="8"/>
        <v>-2.0054007346632507E-5</v>
      </c>
      <c r="E322" s="24">
        <f t="shared" si="9"/>
        <v>9.5276390870675104E-4</v>
      </c>
      <c r="F322" s="21" t="b" cm="1">
        <f t="array" ref="F322">A322=_xlfn.AGGREGATE(14,6,$A$3:$A$4781/((YEAR(A322)=YEAR($A$3:$A$4781))*(MONTH(A322)=MONTH($A$3:$A$4781))),1)</f>
        <v>0</v>
      </c>
      <c r="G322" s="1"/>
      <c r="H322" s="1"/>
      <c r="I322" s="1"/>
      <c r="J322" s="1"/>
      <c r="K322" s="1"/>
    </row>
    <row r="323" spans="1:11" x14ac:dyDescent="0.35">
      <c r="A323" s="69">
        <f>Data!A322</f>
        <v>38342</v>
      </c>
      <c r="B323" s="29">
        <f>Data!B322/Data!B321-1</f>
        <v>9.04867534424314E-3</v>
      </c>
      <c r="C323" s="30">
        <f>Data!C322/Data!C321-1</f>
        <v>0</v>
      </c>
      <c r="D323" s="23">
        <f t="shared" si="8"/>
        <v>8.6685536776712584E-3</v>
      </c>
      <c r="E323" s="24">
        <f t="shared" si="9"/>
        <v>-2.3321986852002689E-5</v>
      </c>
      <c r="F323" s="21" t="b" cm="1">
        <f t="array" ref="F323">A323=_xlfn.AGGREGATE(14,6,$A$3:$A$4781/((YEAR(A323)=YEAR($A$3:$A$4781))*(MONTH(A323)=MONTH($A$3:$A$4781))),1)</f>
        <v>0</v>
      </c>
      <c r="G323" s="1"/>
      <c r="H323" s="1"/>
      <c r="I323" s="1"/>
      <c r="J323" s="1"/>
      <c r="K323" s="1"/>
    </row>
    <row r="324" spans="1:11" x14ac:dyDescent="0.35">
      <c r="A324" s="69">
        <f>Data!A323</f>
        <v>38343</v>
      </c>
      <c r="B324" s="29">
        <f>Data!B323/Data!B322-1</f>
        <v>3.4094868349010543E-3</v>
      </c>
      <c r="C324" s="30">
        <f>Data!C323/Data!C322-1</f>
        <v>2.1452949780593755E-3</v>
      </c>
      <c r="D324" s="23">
        <f t="shared" ref="D324:D387" si="10">B324-I$10</f>
        <v>3.0293651683291722E-3</v>
      </c>
      <c r="E324" s="24">
        <f t="shared" ref="E324:E387" si="11">C324-J$10</f>
        <v>2.1219729912073729E-3</v>
      </c>
      <c r="F324" s="21" t="b" cm="1">
        <f t="array" ref="F324">A324=_xlfn.AGGREGATE(14,6,$A$3:$A$4781/((YEAR(A324)=YEAR($A$3:$A$4781))*(MONTH(A324)=MONTH($A$3:$A$4781))),1)</f>
        <v>0</v>
      </c>
      <c r="G324" s="1"/>
      <c r="H324" s="1"/>
      <c r="I324" s="1"/>
      <c r="J324" s="1"/>
      <c r="K324" s="1"/>
    </row>
    <row r="325" spans="1:11" x14ac:dyDescent="0.35">
      <c r="A325" s="69">
        <f>Data!A324</f>
        <v>38344</v>
      </c>
      <c r="B325" s="29">
        <f>Data!B324/Data!B323-1</f>
        <v>4.6297444546428146E-4</v>
      </c>
      <c r="C325" s="30">
        <f>Data!C324/Data!C323-1</f>
        <v>4.8652330446619096E-4</v>
      </c>
      <c r="D325" s="23">
        <f t="shared" si="10"/>
        <v>8.2852778892399538E-5</v>
      </c>
      <c r="E325" s="24">
        <f t="shared" si="11"/>
        <v>4.6320131761418826E-4</v>
      </c>
      <c r="F325" s="21" t="b" cm="1">
        <f t="array" ref="F325">A325=_xlfn.AGGREGATE(14,6,$A$3:$A$4781/((YEAR(A325)=YEAR($A$3:$A$4781))*(MONTH(A325)=MONTH($A$3:$A$4781))),1)</f>
        <v>0</v>
      </c>
      <c r="G325" s="1"/>
      <c r="H325" s="1"/>
      <c r="I325" s="1"/>
      <c r="J325" s="1"/>
      <c r="K325" s="1"/>
    </row>
    <row r="326" spans="1:11" x14ac:dyDescent="0.35">
      <c r="A326" s="69">
        <f>Data!A325</f>
        <v>38345</v>
      </c>
      <c r="B326" s="29">
        <f>Data!B325/Data!B324-1</f>
        <v>0</v>
      </c>
      <c r="C326" s="30">
        <f>Data!C325/Data!C324-1</f>
        <v>0</v>
      </c>
      <c r="D326" s="23">
        <f t="shared" si="10"/>
        <v>-3.8012166657188192E-4</v>
      </c>
      <c r="E326" s="24">
        <f t="shared" si="11"/>
        <v>-2.3321986852002689E-5</v>
      </c>
      <c r="F326" s="21" t="b" cm="1">
        <f t="array" ref="F326">A326=_xlfn.AGGREGATE(14,6,$A$3:$A$4781/((YEAR(A326)=YEAR($A$3:$A$4781))*(MONTH(A326)=MONTH($A$3:$A$4781))),1)</f>
        <v>0</v>
      </c>
      <c r="G326" s="1"/>
      <c r="H326" s="1"/>
      <c r="I326" s="1"/>
      <c r="J326" s="1"/>
      <c r="K326" s="1"/>
    </row>
    <row r="327" spans="1:11" x14ac:dyDescent="0.35">
      <c r="A327" s="69">
        <f>Data!A326</f>
        <v>38348</v>
      </c>
      <c r="B327" s="29">
        <f>Data!B326/Data!B325-1</f>
        <v>-4.3053225686496832E-3</v>
      </c>
      <c r="C327" s="30">
        <f>Data!C326/Data!C325-1</f>
        <v>-3.793036374246106E-3</v>
      </c>
      <c r="D327" s="23">
        <f t="shared" si="10"/>
        <v>-4.6854442352215649E-3</v>
      </c>
      <c r="E327" s="24">
        <f t="shared" si="11"/>
        <v>-3.8163583610981086E-3</v>
      </c>
      <c r="F327" s="21" t="b" cm="1">
        <f t="array" ref="F327">A327=_xlfn.AGGREGATE(14,6,$A$3:$A$4781/((YEAR(A327)=YEAR($A$3:$A$4781))*(MONTH(A327)=MONTH($A$3:$A$4781))),1)</f>
        <v>0</v>
      </c>
      <c r="G327" s="1"/>
      <c r="H327" s="1"/>
      <c r="I327" s="1"/>
      <c r="J327" s="1"/>
      <c r="K327" s="1"/>
    </row>
    <row r="328" spans="1:11" x14ac:dyDescent="0.35">
      <c r="A328" s="69">
        <f>Data!A327</f>
        <v>38349</v>
      </c>
      <c r="B328" s="29">
        <f>Data!B327/Data!B326-1</f>
        <v>7.1540019254390241E-3</v>
      </c>
      <c r="C328" s="30">
        <f>Data!C327/Data!C326-1</f>
        <v>-4.8813824074989132E-4</v>
      </c>
      <c r="D328" s="23">
        <f t="shared" si="10"/>
        <v>6.7738802588671425E-3</v>
      </c>
      <c r="E328" s="24">
        <f t="shared" si="11"/>
        <v>-5.1146022760189397E-4</v>
      </c>
      <c r="F328" s="21" t="b" cm="1">
        <f t="array" ref="F328">A328=_xlfn.AGGREGATE(14,6,$A$3:$A$4781/((YEAR(A328)=YEAR($A$3:$A$4781))*(MONTH(A328)=MONTH($A$3:$A$4781))),1)</f>
        <v>0</v>
      </c>
      <c r="G328" s="1"/>
      <c r="H328" s="1"/>
      <c r="I328" s="1"/>
      <c r="J328" s="1"/>
      <c r="K328" s="1"/>
    </row>
    <row r="329" spans="1:11" x14ac:dyDescent="0.35">
      <c r="A329" s="69">
        <f>Data!A328</f>
        <v>38350</v>
      </c>
      <c r="B329" s="29">
        <f>Data!B328/Data!B327-1</f>
        <v>-7.4163191983722676E-5</v>
      </c>
      <c r="C329" s="30">
        <f>Data!C328/Data!C327-1</f>
        <v>-1.9535065442466415E-4</v>
      </c>
      <c r="D329" s="23">
        <f t="shared" si="10"/>
        <v>-4.542848585556046E-4</v>
      </c>
      <c r="E329" s="24">
        <f t="shared" si="11"/>
        <v>-2.1867264127666683E-4</v>
      </c>
      <c r="F329" s="21" t="b" cm="1">
        <f t="array" ref="F329">A329=_xlfn.AGGREGATE(14,6,$A$3:$A$4781/((YEAR(A329)=YEAR($A$3:$A$4781))*(MONTH(A329)=MONTH($A$3:$A$4781))),1)</f>
        <v>0</v>
      </c>
      <c r="G329" s="1"/>
      <c r="H329" s="1"/>
      <c r="I329" s="1"/>
      <c r="J329" s="1"/>
      <c r="K329" s="1"/>
    </row>
    <row r="330" spans="1:11" x14ac:dyDescent="0.35">
      <c r="A330" s="69">
        <f>Data!A329</f>
        <v>38351</v>
      </c>
      <c r="B330" s="29">
        <f>Data!B329/Data!B328-1</f>
        <v>8.24096584119971E-5</v>
      </c>
      <c r="C330" s="30">
        <f>Data!C329/Data!C328-1</f>
        <v>2.051582649472472E-3</v>
      </c>
      <c r="D330" s="23">
        <f t="shared" si="10"/>
        <v>-2.9771200815988482E-4</v>
      </c>
      <c r="E330" s="24">
        <f t="shared" si="11"/>
        <v>2.0282606626204694E-3</v>
      </c>
      <c r="F330" s="21" t="b" cm="1">
        <f t="array" ref="F330">A330=_xlfn.AGGREGATE(14,6,$A$3:$A$4781/((YEAR(A330)=YEAR($A$3:$A$4781))*(MONTH(A330)=MONTH($A$3:$A$4781))),1)</f>
        <v>0</v>
      </c>
      <c r="G330" s="1"/>
      <c r="H330" s="1"/>
      <c r="I330" s="1"/>
      <c r="J330" s="1"/>
      <c r="K330" s="1"/>
    </row>
    <row r="331" spans="1:11" x14ac:dyDescent="0.35">
      <c r="A331" s="69">
        <f>Data!A330</f>
        <v>38352</v>
      </c>
      <c r="B331" s="29">
        <f>Data!B330/Data!B329-1</f>
        <v>-1.3431667422025839E-3</v>
      </c>
      <c r="C331" s="30">
        <f>Data!C330/Data!C329-1</f>
        <v>-1.6574046992297031E-3</v>
      </c>
      <c r="D331" s="23">
        <f t="shared" si="10"/>
        <v>-1.7232884087744658E-3</v>
      </c>
      <c r="E331" s="24">
        <f t="shared" si="11"/>
        <v>-1.6807266860817058E-3</v>
      </c>
      <c r="F331" s="21" t="b" cm="1">
        <f t="array" ref="F331">A331=_xlfn.AGGREGATE(14,6,$A$3:$A$4781/((YEAR(A331)=YEAR($A$3:$A$4781))*(MONTH(A331)=MONTH($A$3:$A$4781))),1)</f>
        <v>1</v>
      </c>
      <c r="G331" s="1"/>
      <c r="H331" s="1"/>
      <c r="I331" s="1"/>
      <c r="J331" s="1"/>
      <c r="K331" s="1"/>
    </row>
    <row r="332" spans="1:11" x14ac:dyDescent="0.35">
      <c r="A332" s="69">
        <f>Data!A331</f>
        <v>38355</v>
      </c>
      <c r="B332" s="29">
        <f>Data!B331/Data!B330-1</f>
        <v>-8.1193478117368434E-3</v>
      </c>
      <c r="C332" s="30">
        <f>Data!C331/Data!C330-1</f>
        <v>0</v>
      </c>
      <c r="D332" s="23">
        <f t="shared" si="10"/>
        <v>-8.499469478308725E-3</v>
      </c>
      <c r="E332" s="24">
        <f t="shared" si="11"/>
        <v>-2.3321986852002689E-5</v>
      </c>
      <c r="F332" s="21" t="b" cm="1">
        <f t="array" ref="F332">A332=_xlfn.AGGREGATE(14,6,$A$3:$A$4781/((YEAR(A332)=YEAR($A$3:$A$4781))*(MONTH(A332)=MONTH($A$3:$A$4781))),1)</f>
        <v>0</v>
      </c>
      <c r="G332" s="1"/>
      <c r="H332" s="1"/>
      <c r="I332" s="1"/>
      <c r="J332" s="1"/>
      <c r="K332" s="1"/>
    </row>
    <row r="333" spans="1:11" x14ac:dyDescent="0.35">
      <c r="A333" s="69">
        <f>Data!A332</f>
        <v>38356</v>
      </c>
      <c r="B333" s="29">
        <f>Data!B332/Data!B331-1</f>
        <v>-1.1671436177292716E-2</v>
      </c>
      <c r="C333" s="30">
        <f>Data!C332/Data!C331-1</f>
        <v>-9.7656250000011102E-4</v>
      </c>
      <c r="D333" s="23">
        <f t="shared" si="10"/>
        <v>-1.2051557843864597E-2</v>
      </c>
      <c r="E333" s="24">
        <f t="shared" si="11"/>
        <v>-9.9988448685211367E-4</v>
      </c>
      <c r="F333" s="21" t="b" cm="1">
        <f t="array" ref="F333">A333=_xlfn.AGGREGATE(14,6,$A$3:$A$4781/((YEAR(A333)=YEAR($A$3:$A$4781))*(MONTH(A333)=MONTH($A$3:$A$4781))),1)</f>
        <v>0</v>
      </c>
      <c r="G333" s="1"/>
      <c r="H333" s="1"/>
      <c r="I333" s="1"/>
      <c r="J333" s="1"/>
      <c r="K333" s="1"/>
    </row>
    <row r="334" spans="1:11" x14ac:dyDescent="0.35">
      <c r="A334" s="69">
        <f>Data!A333</f>
        <v>38357</v>
      </c>
      <c r="B334" s="29">
        <f>Data!B333/Data!B332-1</f>
        <v>-3.6277934430368752E-3</v>
      </c>
      <c r="C334" s="30">
        <f>Data!C333/Data!C332-1</f>
        <v>-3.9100684261972329E-4</v>
      </c>
      <c r="D334" s="23">
        <f t="shared" si="10"/>
        <v>-4.0079151096087569E-3</v>
      </c>
      <c r="E334" s="24">
        <f t="shared" si="11"/>
        <v>-4.14328829471726E-4</v>
      </c>
      <c r="F334" s="21" t="b" cm="1">
        <f t="array" ref="F334">A334=_xlfn.AGGREGATE(14,6,$A$3:$A$4781/((YEAR(A334)=YEAR($A$3:$A$4781))*(MONTH(A334)=MONTH($A$3:$A$4781))),1)</f>
        <v>0</v>
      </c>
      <c r="G334" s="1"/>
      <c r="H334" s="1"/>
      <c r="I334" s="1"/>
      <c r="J334" s="1"/>
      <c r="K334" s="1"/>
    </row>
    <row r="335" spans="1:11" x14ac:dyDescent="0.35">
      <c r="A335" s="69">
        <f>Data!A334</f>
        <v>38358</v>
      </c>
      <c r="B335" s="29">
        <f>Data!B334/Data!B333-1</f>
        <v>3.5058374305170226E-3</v>
      </c>
      <c r="C335" s="30">
        <f>Data!C334/Data!C333-1</f>
        <v>6.84529630353925E-4</v>
      </c>
      <c r="D335" s="23">
        <f t="shared" si="10"/>
        <v>3.1257157639451405E-3</v>
      </c>
      <c r="E335" s="24">
        <f t="shared" si="11"/>
        <v>6.6120764350192235E-4</v>
      </c>
      <c r="F335" s="21" t="b" cm="1">
        <f t="array" ref="F335">A335=_xlfn.AGGREGATE(14,6,$A$3:$A$4781/((YEAR(A335)=YEAR($A$3:$A$4781))*(MONTH(A335)=MONTH($A$3:$A$4781))),1)</f>
        <v>0</v>
      </c>
      <c r="G335" s="1"/>
      <c r="H335" s="1"/>
      <c r="I335" s="1"/>
      <c r="J335" s="1"/>
      <c r="K335" s="1"/>
    </row>
    <row r="336" spans="1:11" x14ac:dyDescent="0.35">
      <c r="A336" s="69">
        <f>Data!A335</f>
        <v>38359</v>
      </c>
      <c r="B336" s="29">
        <f>Data!B335/Data!B334-1</f>
        <v>-1.4311089410635747E-3</v>
      </c>
      <c r="C336" s="30">
        <f>Data!C335/Data!C334-1</f>
        <v>-2.9316915860455595E-4</v>
      </c>
      <c r="D336" s="23">
        <f t="shared" si="10"/>
        <v>-1.8112306076354565E-3</v>
      </c>
      <c r="E336" s="24">
        <f t="shared" si="11"/>
        <v>-3.1649114545655865E-4</v>
      </c>
      <c r="F336" s="21" t="b" cm="1">
        <f t="array" ref="F336">A336=_xlfn.AGGREGATE(14,6,$A$3:$A$4781/((YEAR(A336)=YEAR($A$3:$A$4781))*(MONTH(A336)=MONTH($A$3:$A$4781))),1)</f>
        <v>0</v>
      </c>
      <c r="G336" s="1"/>
      <c r="H336" s="1"/>
      <c r="I336" s="1"/>
      <c r="J336" s="1"/>
      <c r="K336" s="1"/>
    </row>
    <row r="337" spans="1:11" x14ac:dyDescent="0.35">
      <c r="A337" s="69">
        <f>Data!A336</f>
        <v>38362</v>
      </c>
      <c r="B337" s="29">
        <f>Data!B336/Data!B335-1</f>
        <v>3.4142928198686029E-3</v>
      </c>
      <c r="C337" s="30">
        <f>Data!C336/Data!C335-1</f>
        <v>-4.8875855327468187E-4</v>
      </c>
      <c r="D337" s="23">
        <f t="shared" si="10"/>
        <v>3.0341711532967208E-3</v>
      </c>
      <c r="E337" s="24">
        <f t="shared" si="11"/>
        <v>-5.1208054012668452E-4</v>
      </c>
      <c r="F337" s="21" t="b" cm="1">
        <f t="array" ref="F337">A337=_xlfn.AGGREGATE(14,6,$A$3:$A$4781/((YEAR(A337)=YEAR($A$3:$A$4781))*(MONTH(A337)=MONTH($A$3:$A$4781))),1)</f>
        <v>0</v>
      </c>
      <c r="G337" s="1"/>
      <c r="H337" s="1"/>
      <c r="I337" s="1"/>
      <c r="J337" s="1"/>
      <c r="K337" s="1"/>
    </row>
    <row r="338" spans="1:11" x14ac:dyDescent="0.35">
      <c r="A338" s="69">
        <f>Data!A337</f>
        <v>38363</v>
      </c>
      <c r="B338" s="29">
        <f>Data!B337/Data!B336-1</f>
        <v>-6.0912084957656099E-3</v>
      </c>
      <c r="C338" s="30">
        <f>Data!C337/Data!C336-1</f>
        <v>1.3691931540342761E-3</v>
      </c>
      <c r="D338" s="23">
        <f t="shared" si="10"/>
        <v>-6.4713301623374915E-3</v>
      </c>
      <c r="E338" s="24">
        <f t="shared" si="11"/>
        <v>1.3458711671822735E-3</v>
      </c>
      <c r="F338" s="21" t="b" cm="1">
        <f t="array" ref="F338">A338=_xlfn.AGGREGATE(14,6,$A$3:$A$4781/((YEAR(A338)=YEAR($A$3:$A$4781))*(MONTH(A338)=MONTH($A$3:$A$4781))),1)</f>
        <v>0</v>
      </c>
      <c r="G338" s="1"/>
      <c r="H338" s="1"/>
      <c r="I338" s="1"/>
      <c r="J338" s="1"/>
      <c r="K338" s="1"/>
    </row>
    <row r="339" spans="1:11" x14ac:dyDescent="0.35">
      <c r="A339" s="69">
        <f>Data!A338</f>
        <v>38364</v>
      </c>
      <c r="B339" s="29">
        <f>Data!B338/Data!B337-1</f>
        <v>3.9814368675983314E-3</v>
      </c>
      <c r="C339" s="30">
        <f>Data!C338/Data!C337-1</f>
        <v>1.4649868151186407E-3</v>
      </c>
      <c r="D339" s="23">
        <f t="shared" si="10"/>
        <v>3.6013152010264493E-3</v>
      </c>
      <c r="E339" s="24">
        <f t="shared" si="11"/>
        <v>1.4416648282666381E-3</v>
      </c>
      <c r="F339" s="21" t="b" cm="1">
        <f t="array" ref="F339">A339=_xlfn.AGGREGATE(14,6,$A$3:$A$4781/((YEAR(A339)=YEAR($A$3:$A$4781))*(MONTH(A339)=MONTH($A$3:$A$4781))),1)</f>
        <v>0</v>
      </c>
      <c r="G339" s="1"/>
      <c r="H339" s="1"/>
      <c r="I339" s="1"/>
      <c r="J339" s="1"/>
      <c r="K339" s="1"/>
    </row>
    <row r="340" spans="1:11" x14ac:dyDescent="0.35">
      <c r="A340" s="69">
        <f>Data!A339</f>
        <v>38365</v>
      </c>
      <c r="B340" s="29">
        <f>Data!B339/Data!B338-1</f>
        <v>-8.6301254525553706E-3</v>
      </c>
      <c r="C340" s="30">
        <f>Data!C339/Data!C338-1</f>
        <v>2.4380729471424889E-3</v>
      </c>
      <c r="D340" s="23">
        <f t="shared" si="10"/>
        <v>-9.0102471191272522E-3</v>
      </c>
      <c r="E340" s="24">
        <f t="shared" si="11"/>
        <v>2.4147509602904862E-3</v>
      </c>
      <c r="F340" s="21" t="b" cm="1">
        <f t="array" ref="F340">A340=_xlfn.AGGREGATE(14,6,$A$3:$A$4781/((YEAR(A340)=YEAR($A$3:$A$4781))*(MONTH(A340)=MONTH($A$3:$A$4781))),1)</f>
        <v>0</v>
      </c>
      <c r="G340" s="1"/>
      <c r="H340" s="1"/>
      <c r="I340" s="1"/>
      <c r="J340" s="1"/>
      <c r="K340" s="1"/>
    </row>
    <row r="341" spans="1:11" x14ac:dyDescent="0.35">
      <c r="A341" s="69">
        <f>Data!A340</f>
        <v>38366</v>
      </c>
      <c r="B341" s="29">
        <f>Data!B340/Data!B339-1</f>
        <v>6.0045012527070174E-3</v>
      </c>
      <c r="C341" s="30">
        <f>Data!C340/Data!C339-1</f>
        <v>-3.5995719427960315E-3</v>
      </c>
      <c r="D341" s="23">
        <f t="shared" si="10"/>
        <v>5.6243795861351358E-3</v>
      </c>
      <c r="E341" s="24">
        <f t="shared" si="11"/>
        <v>-3.6228939296480342E-3</v>
      </c>
      <c r="F341" s="21" t="b" cm="1">
        <f t="array" ref="F341">A341=_xlfn.AGGREGATE(14,6,$A$3:$A$4781/((YEAR(A341)=YEAR($A$3:$A$4781))*(MONTH(A341)=MONTH($A$3:$A$4781))),1)</f>
        <v>0</v>
      </c>
      <c r="G341" s="1"/>
      <c r="H341" s="1"/>
      <c r="I341" s="1"/>
      <c r="J341" s="1"/>
      <c r="K341" s="1"/>
    </row>
    <row r="342" spans="1:11" x14ac:dyDescent="0.35">
      <c r="A342" s="69">
        <f>Data!A341</f>
        <v>38369</v>
      </c>
      <c r="B342" s="29">
        <f>Data!B341/Data!B340-1</f>
        <v>0</v>
      </c>
      <c r="C342" s="30">
        <f>Data!C341/Data!C340-1</f>
        <v>0</v>
      </c>
      <c r="D342" s="23">
        <f t="shared" si="10"/>
        <v>-3.8012166657188192E-4</v>
      </c>
      <c r="E342" s="24">
        <f t="shared" si="11"/>
        <v>-2.3321986852002689E-5</v>
      </c>
      <c r="F342" s="21" t="b" cm="1">
        <f t="array" ref="F342">A342=_xlfn.AGGREGATE(14,6,$A$3:$A$4781/((YEAR(A342)=YEAR($A$3:$A$4781))*(MONTH(A342)=MONTH($A$3:$A$4781))),1)</f>
        <v>0</v>
      </c>
      <c r="G342" s="1"/>
      <c r="H342" s="1"/>
      <c r="I342" s="1"/>
      <c r="J342" s="1"/>
      <c r="K342" s="1"/>
    </row>
    <row r="343" spans="1:11" x14ac:dyDescent="0.35">
      <c r="A343" s="69">
        <f>Data!A342</f>
        <v>38370</v>
      </c>
      <c r="B343" s="29">
        <f>Data!B342/Data!B341-1</f>
        <v>9.6748049842974027E-3</v>
      </c>
      <c r="C343" s="30">
        <f>Data!C342/Data!C341-1</f>
        <v>2.6362038664322629E-3</v>
      </c>
      <c r="D343" s="23">
        <f t="shared" si="10"/>
        <v>9.294683317725521E-3</v>
      </c>
      <c r="E343" s="24">
        <f t="shared" si="11"/>
        <v>2.6128818795802602E-3</v>
      </c>
      <c r="F343" s="21" t="b" cm="1">
        <f t="array" ref="F343">A343=_xlfn.AGGREGATE(14,6,$A$3:$A$4781/((YEAR(A343)=YEAR($A$3:$A$4781))*(MONTH(A343)=MONTH($A$3:$A$4781))),1)</f>
        <v>0</v>
      </c>
      <c r="G343" s="1"/>
      <c r="H343" s="1"/>
      <c r="I343" s="1"/>
      <c r="J343" s="1"/>
      <c r="K343" s="1"/>
    </row>
    <row r="344" spans="1:11" x14ac:dyDescent="0.35">
      <c r="A344" s="69">
        <f>Data!A343</f>
        <v>38371</v>
      </c>
      <c r="B344" s="29">
        <f>Data!B343/Data!B342-1</f>
        <v>-9.4901252529305813E-3</v>
      </c>
      <c r="C344" s="30">
        <f>Data!C343/Data!C342-1</f>
        <v>1.4607069821794827E-3</v>
      </c>
      <c r="D344" s="23">
        <f t="shared" si="10"/>
        <v>-9.8702469195024629E-3</v>
      </c>
      <c r="E344" s="24">
        <f t="shared" si="11"/>
        <v>1.43738499532748E-3</v>
      </c>
      <c r="F344" s="21" t="b" cm="1">
        <f t="array" ref="F344">A344=_xlfn.AGGREGATE(14,6,$A$3:$A$4781/((YEAR(A344)=YEAR($A$3:$A$4781))*(MONTH(A344)=MONTH($A$3:$A$4781))),1)</f>
        <v>0</v>
      </c>
      <c r="G344" s="1"/>
      <c r="H344" s="1"/>
      <c r="I344" s="1"/>
      <c r="J344" s="1"/>
      <c r="K344" s="1"/>
    </row>
    <row r="345" spans="1:11" x14ac:dyDescent="0.35">
      <c r="A345" s="69">
        <f>Data!A344</f>
        <v>38372</v>
      </c>
      <c r="B345" s="29">
        <f>Data!B344/Data!B343-1</f>
        <v>-7.7830208588335337E-3</v>
      </c>
      <c r="C345" s="30">
        <f>Data!C344/Data!C343-1</f>
        <v>1.3613380007779785E-3</v>
      </c>
      <c r="D345" s="23">
        <f t="shared" si="10"/>
        <v>-8.1631425254054153E-3</v>
      </c>
      <c r="E345" s="24">
        <f t="shared" si="11"/>
        <v>1.3380160139259759E-3</v>
      </c>
      <c r="F345" s="21" t="b" cm="1">
        <f t="array" ref="F345">A345=_xlfn.AGGREGATE(14,6,$A$3:$A$4781/((YEAR(A345)=YEAR($A$3:$A$4781))*(MONTH(A345)=MONTH($A$3:$A$4781))),1)</f>
        <v>0</v>
      </c>
      <c r="G345" s="1"/>
      <c r="H345" s="1"/>
      <c r="I345" s="1"/>
      <c r="J345" s="1"/>
      <c r="K345" s="1"/>
    </row>
    <row r="346" spans="1:11" x14ac:dyDescent="0.35">
      <c r="A346" s="69">
        <f>Data!A345</f>
        <v>38373</v>
      </c>
      <c r="B346" s="29">
        <f>Data!B345/Data!B344-1</f>
        <v>-6.4147829268086376E-3</v>
      </c>
      <c r="C346" s="30">
        <f>Data!C345/Data!C344-1</f>
        <v>4.8553117110117228E-4</v>
      </c>
      <c r="D346" s="23">
        <f t="shared" si="10"/>
        <v>-6.7949045933805192E-3</v>
      </c>
      <c r="E346" s="24">
        <f t="shared" si="11"/>
        <v>4.6220918424916957E-4</v>
      </c>
      <c r="F346" s="21" t="b" cm="1">
        <f t="array" ref="F346">A346=_xlfn.AGGREGATE(14,6,$A$3:$A$4781/((YEAR(A346)=YEAR($A$3:$A$4781))*(MONTH(A346)=MONTH($A$3:$A$4781))),1)</f>
        <v>0</v>
      </c>
      <c r="G346" s="1"/>
      <c r="H346" s="1"/>
      <c r="I346" s="1"/>
      <c r="J346" s="1"/>
      <c r="K346" s="1"/>
    </row>
    <row r="347" spans="1:11" x14ac:dyDescent="0.35">
      <c r="A347" s="69">
        <f>Data!A346</f>
        <v>38376</v>
      </c>
      <c r="B347" s="29">
        <f>Data!B346/Data!B345-1</f>
        <v>-3.5277899081231912E-3</v>
      </c>
      <c r="C347" s="30">
        <f>Data!C346/Data!C345-1</f>
        <v>1.9411821799475426E-4</v>
      </c>
      <c r="D347" s="23">
        <f t="shared" si="10"/>
        <v>-3.9079115746950728E-3</v>
      </c>
      <c r="E347" s="24">
        <f t="shared" si="11"/>
        <v>1.7079623114275158E-4</v>
      </c>
      <c r="F347" s="21" t="b" cm="1">
        <f t="array" ref="F347">A347=_xlfn.AGGREGATE(14,6,$A$3:$A$4781/((YEAR(A347)=YEAR($A$3:$A$4781))*(MONTH(A347)=MONTH($A$3:$A$4781))),1)</f>
        <v>0</v>
      </c>
      <c r="G347" s="1"/>
      <c r="H347" s="1"/>
      <c r="I347" s="1"/>
      <c r="J347" s="1"/>
      <c r="K347" s="1"/>
    </row>
    <row r="348" spans="1:11" x14ac:dyDescent="0.35">
      <c r="A348" s="69">
        <f>Data!A347</f>
        <v>38377</v>
      </c>
      <c r="B348" s="29">
        <f>Data!B347/Data!B346-1</f>
        <v>4.0042964554243277E-3</v>
      </c>
      <c r="C348" s="30">
        <f>Data!C347/Data!C346-1</f>
        <v>-1.7467248908296096E-3</v>
      </c>
      <c r="D348" s="23">
        <f t="shared" si="10"/>
        <v>3.6241747888524456E-3</v>
      </c>
      <c r="E348" s="24">
        <f t="shared" si="11"/>
        <v>-1.7700468776816122E-3</v>
      </c>
      <c r="F348" s="21" t="b" cm="1">
        <f t="array" ref="F348">A348=_xlfn.AGGREGATE(14,6,$A$3:$A$4781/((YEAR(A348)=YEAR($A$3:$A$4781))*(MONTH(A348)=MONTH($A$3:$A$4781))),1)</f>
        <v>0</v>
      </c>
      <c r="G348" s="1"/>
      <c r="H348" s="1"/>
      <c r="I348" s="1"/>
      <c r="J348" s="1"/>
      <c r="K348" s="1"/>
    </row>
    <row r="349" spans="1:11" x14ac:dyDescent="0.35">
      <c r="A349" s="69">
        <f>Data!A348</f>
        <v>38378</v>
      </c>
      <c r="B349" s="29">
        <f>Data!B348/Data!B347-1</f>
        <v>4.8441899675626399E-3</v>
      </c>
      <c r="C349" s="30">
        <f>Data!C348/Data!C347-1</f>
        <v>-4.8605035481685821E-4</v>
      </c>
      <c r="D349" s="23">
        <f t="shared" si="10"/>
        <v>4.4640683009907582E-3</v>
      </c>
      <c r="E349" s="24">
        <f t="shared" si="11"/>
        <v>-5.0937234166886086E-4</v>
      </c>
      <c r="F349" s="21" t="b" cm="1">
        <f t="array" ref="F349">A349=_xlfn.AGGREGATE(14,6,$A$3:$A$4781/((YEAR(A349)=YEAR($A$3:$A$4781))*(MONTH(A349)=MONTH($A$3:$A$4781))),1)</f>
        <v>0</v>
      </c>
      <c r="G349" s="1"/>
      <c r="H349" s="1"/>
      <c r="I349" s="1"/>
      <c r="J349" s="1"/>
      <c r="K349" s="1"/>
    </row>
    <row r="350" spans="1:11" x14ac:dyDescent="0.35">
      <c r="A350" s="69">
        <f>Data!A349</f>
        <v>38379</v>
      </c>
      <c r="B350" s="29">
        <f>Data!B349/Data!B348-1</f>
        <v>4.0883422623871901E-4</v>
      </c>
      <c r="C350" s="30">
        <f>Data!C349/Data!C348-1</f>
        <v>-1.3616028010113856E-3</v>
      </c>
      <c r="D350" s="23">
        <f t="shared" si="10"/>
        <v>2.8712559666837091E-5</v>
      </c>
      <c r="E350" s="24">
        <f t="shared" si="11"/>
        <v>-1.3849247878633883E-3</v>
      </c>
      <c r="F350" s="21" t="b" cm="1">
        <f t="array" ref="F350">A350=_xlfn.AGGREGATE(14,6,$A$3:$A$4781/((YEAR(A350)=YEAR($A$3:$A$4781))*(MONTH(A350)=MONTH($A$3:$A$4781))),1)</f>
        <v>0</v>
      </c>
      <c r="G350" s="1"/>
      <c r="H350" s="1"/>
      <c r="I350" s="1"/>
      <c r="J350" s="1"/>
      <c r="K350" s="1"/>
    </row>
    <row r="351" spans="1:11" x14ac:dyDescent="0.35">
      <c r="A351" s="69">
        <f>Data!A350</f>
        <v>38380</v>
      </c>
      <c r="B351" s="29">
        <f>Data!B350/Data!B349-1</f>
        <v>-2.715933761866296E-3</v>
      </c>
      <c r="C351" s="30">
        <f>Data!C350/Data!C349-1</f>
        <v>3.408648227502864E-3</v>
      </c>
      <c r="D351" s="23">
        <f t="shared" si="10"/>
        <v>-3.0960554284381781E-3</v>
      </c>
      <c r="E351" s="24">
        <f t="shared" si="11"/>
        <v>3.3853262406508614E-3</v>
      </c>
      <c r="F351" s="21" t="b" cm="1">
        <f t="array" ref="F351">A351=_xlfn.AGGREGATE(14,6,$A$3:$A$4781/((YEAR(A351)=YEAR($A$3:$A$4781))*(MONTH(A351)=MONTH($A$3:$A$4781))),1)</f>
        <v>0</v>
      </c>
      <c r="G351" s="1"/>
      <c r="H351" s="1"/>
      <c r="I351" s="1"/>
      <c r="J351" s="1"/>
      <c r="K351" s="1"/>
    </row>
    <row r="352" spans="1:11" x14ac:dyDescent="0.35">
      <c r="A352" s="69">
        <f>Data!A351</f>
        <v>38383</v>
      </c>
      <c r="B352" s="29">
        <f>Data!B351/Data!B350-1</f>
        <v>8.4602513317852956E-3</v>
      </c>
      <c r="C352" s="30">
        <f>Data!C351/Data!C350-1</f>
        <v>-1.2617684169659027E-3</v>
      </c>
      <c r="D352" s="23">
        <f t="shared" si="10"/>
        <v>8.080129665213414E-3</v>
      </c>
      <c r="E352" s="24">
        <f t="shared" si="11"/>
        <v>-1.2850904038179053E-3</v>
      </c>
      <c r="F352" s="21" t="b" cm="1">
        <f t="array" ref="F352">A352=_xlfn.AGGREGATE(14,6,$A$3:$A$4781/((YEAR(A352)=YEAR($A$3:$A$4781))*(MONTH(A352)=MONTH($A$3:$A$4781))),1)</f>
        <v>1</v>
      </c>
      <c r="G352" s="1"/>
      <c r="H352" s="1"/>
      <c r="I352" s="1"/>
      <c r="J352" s="1"/>
      <c r="K352" s="1"/>
    </row>
    <row r="353" spans="1:11" x14ac:dyDescent="0.35">
      <c r="A353" s="69">
        <f>Data!A352</f>
        <v>38384</v>
      </c>
      <c r="B353" s="29">
        <f>Data!B352/Data!B351-1</f>
        <v>6.8908886198753017E-3</v>
      </c>
      <c r="C353" s="30">
        <f>Data!C352/Data!C351-1</f>
        <v>-1.9436345966958868E-3</v>
      </c>
      <c r="D353" s="23">
        <f t="shared" si="10"/>
        <v>6.51076695330342E-3</v>
      </c>
      <c r="E353" s="24">
        <f t="shared" si="11"/>
        <v>-1.9669565835478894E-3</v>
      </c>
      <c r="F353" s="21" t="b" cm="1">
        <f t="array" ref="F353">A353=_xlfn.AGGREGATE(14,6,$A$3:$A$4781/((YEAR(A353)=YEAR($A$3:$A$4781))*(MONTH(A353)=MONTH($A$3:$A$4781))),1)</f>
        <v>0</v>
      </c>
      <c r="G353" s="1"/>
      <c r="H353" s="1"/>
      <c r="I353" s="1"/>
      <c r="J353" s="1"/>
      <c r="K353" s="1"/>
    </row>
    <row r="354" spans="1:11" x14ac:dyDescent="0.35">
      <c r="A354" s="69">
        <f>Data!A353</f>
        <v>38385</v>
      </c>
      <c r="B354" s="29">
        <f>Data!B353/Data!B352-1</f>
        <v>3.1780462582289282E-3</v>
      </c>
      <c r="C354" s="30">
        <f>Data!C353/Data!C352-1</f>
        <v>7.7896786757536418E-4</v>
      </c>
      <c r="D354" s="23">
        <f t="shared" si="10"/>
        <v>2.7979245916570461E-3</v>
      </c>
      <c r="E354" s="24">
        <f t="shared" si="11"/>
        <v>7.5564588072336153E-4</v>
      </c>
      <c r="F354" s="21" t="b" cm="1">
        <f t="array" ref="F354">A354=_xlfn.AGGREGATE(14,6,$A$3:$A$4781/((YEAR(A354)=YEAR($A$3:$A$4781))*(MONTH(A354)=MONTH($A$3:$A$4781))),1)</f>
        <v>0</v>
      </c>
      <c r="G354" s="1"/>
      <c r="H354" s="1"/>
      <c r="I354" s="1"/>
      <c r="J354" s="1"/>
      <c r="K354" s="1"/>
    </row>
    <row r="355" spans="1:11" x14ac:dyDescent="0.35">
      <c r="A355" s="69">
        <f>Data!A354</f>
        <v>38386</v>
      </c>
      <c r="B355" s="29">
        <f>Data!B354/Data!B353-1</f>
        <v>-2.765695320946282E-3</v>
      </c>
      <c r="C355" s="30">
        <f>Data!C354/Data!C353-1</f>
        <v>-9.7295193617430442E-4</v>
      </c>
      <c r="D355" s="23">
        <f t="shared" si="10"/>
        <v>-3.1458169875181641E-3</v>
      </c>
      <c r="E355" s="24">
        <f t="shared" si="11"/>
        <v>-9.9627392302630707E-4</v>
      </c>
      <c r="F355" s="21" t="b" cm="1">
        <f t="array" ref="F355">A355=_xlfn.AGGREGATE(14,6,$A$3:$A$4781/((YEAR(A355)=YEAR($A$3:$A$4781))*(MONTH(A355)=MONTH($A$3:$A$4781))),1)</f>
        <v>0</v>
      </c>
      <c r="G355" s="1"/>
      <c r="H355" s="1"/>
      <c r="I355" s="1"/>
      <c r="J355" s="1"/>
      <c r="K355" s="1"/>
    </row>
    <row r="356" spans="1:11" x14ac:dyDescent="0.35">
      <c r="A356" s="69">
        <f>Data!A355</f>
        <v>38387</v>
      </c>
      <c r="B356" s="29">
        <f>Data!B355/Data!B354-1</f>
        <v>1.1043037591710103E-2</v>
      </c>
      <c r="C356" s="30">
        <f>Data!C355/Data!C354-1</f>
        <v>3.8955979742889557E-3</v>
      </c>
      <c r="D356" s="23">
        <f t="shared" si="10"/>
        <v>1.0662915925138221E-2</v>
      </c>
      <c r="E356" s="24">
        <f t="shared" si="11"/>
        <v>3.8722759874369531E-3</v>
      </c>
      <c r="F356" s="21" t="b" cm="1">
        <f t="array" ref="F356">A356=_xlfn.AGGREGATE(14,6,$A$3:$A$4781/((YEAR(A356)=YEAR($A$3:$A$4781))*(MONTH(A356)=MONTH($A$3:$A$4781))),1)</f>
        <v>0</v>
      </c>
      <c r="G356" s="1"/>
      <c r="H356" s="1"/>
      <c r="I356" s="1"/>
      <c r="J356" s="1"/>
      <c r="K356" s="1"/>
    </row>
    <row r="357" spans="1:11" x14ac:dyDescent="0.35">
      <c r="A357" s="69">
        <f>Data!A356</f>
        <v>38390</v>
      </c>
      <c r="B357" s="29">
        <f>Data!B356/Data!B355-1</f>
        <v>-1.0889171508606799E-3</v>
      </c>
      <c r="C357" s="30">
        <f>Data!C356/Data!C355-1</f>
        <v>1.9402405898327757E-4</v>
      </c>
      <c r="D357" s="23">
        <f t="shared" si="10"/>
        <v>-1.4690388174325617E-3</v>
      </c>
      <c r="E357" s="24">
        <f t="shared" si="11"/>
        <v>1.7070207213127489E-4</v>
      </c>
      <c r="F357" s="21" t="b" cm="1">
        <f t="array" ref="F357">A357=_xlfn.AGGREGATE(14,6,$A$3:$A$4781/((YEAR(A357)=YEAR($A$3:$A$4781))*(MONTH(A357)=MONTH($A$3:$A$4781))),1)</f>
        <v>0</v>
      </c>
      <c r="G357" s="1"/>
      <c r="H357" s="1"/>
      <c r="I357" s="1"/>
      <c r="J357" s="1"/>
      <c r="K357" s="1"/>
    </row>
    <row r="358" spans="1:11" x14ac:dyDescent="0.35">
      <c r="A358" s="69">
        <f>Data!A357</f>
        <v>38391</v>
      </c>
      <c r="B358" s="29">
        <f>Data!B357/Data!B356-1</f>
        <v>4.8264154711574747E-4</v>
      </c>
      <c r="C358" s="30">
        <f>Data!C357/Data!C356-1</f>
        <v>5.8195926285153909E-4</v>
      </c>
      <c r="D358" s="23">
        <f t="shared" si="10"/>
        <v>1.0251988054386555E-4</v>
      </c>
      <c r="E358" s="24">
        <f t="shared" si="11"/>
        <v>5.5863727599953644E-4</v>
      </c>
      <c r="F358" s="21" t="b" cm="1">
        <f t="array" ref="F358">A358=_xlfn.AGGREGATE(14,6,$A$3:$A$4781/((YEAR(A358)=YEAR($A$3:$A$4781))*(MONTH(A358)=MONTH($A$3:$A$4781))),1)</f>
        <v>0</v>
      </c>
      <c r="G358" s="1"/>
      <c r="H358" s="1"/>
      <c r="I358" s="1"/>
      <c r="J358" s="1"/>
      <c r="K358" s="1"/>
    </row>
    <row r="359" spans="1:11" x14ac:dyDescent="0.35">
      <c r="A359" s="69">
        <f>Data!A358</f>
        <v>38392</v>
      </c>
      <c r="B359" s="29">
        <f>Data!B358/Data!B357-1</f>
        <v>-8.5752308076186834E-3</v>
      </c>
      <c r="C359" s="30">
        <f>Data!C358/Data!C357-1</f>
        <v>2.7142303218301578E-3</v>
      </c>
      <c r="D359" s="23">
        <f t="shared" si="10"/>
        <v>-8.955352474190565E-3</v>
      </c>
      <c r="E359" s="24">
        <f t="shared" si="11"/>
        <v>2.6909083349781551E-3</v>
      </c>
      <c r="F359" s="21" t="b" cm="1">
        <f t="array" ref="F359">A359=_xlfn.AGGREGATE(14,6,$A$3:$A$4781/((YEAR(A359)=YEAR($A$3:$A$4781))*(MONTH(A359)=MONTH($A$3:$A$4781))),1)</f>
        <v>0</v>
      </c>
      <c r="G359" s="1"/>
      <c r="H359" s="1"/>
      <c r="I359" s="1"/>
      <c r="J359" s="1"/>
      <c r="K359" s="1"/>
    </row>
    <row r="360" spans="1:11" x14ac:dyDescent="0.35">
      <c r="A360" s="69">
        <f>Data!A359</f>
        <v>38393</v>
      </c>
      <c r="B360" s="29">
        <f>Data!B359/Data!B358-1</f>
        <v>4.2114447268852828E-3</v>
      </c>
      <c r="C360" s="30">
        <f>Data!C359/Data!C358-1</f>
        <v>-5.1237432327919663E-3</v>
      </c>
      <c r="D360" s="23">
        <f t="shared" si="10"/>
        <v>3.8313230603134007E-3</v>
      </c>
      <c r="E360" s="24">
        <f t="shared" si="11"/>
        <v>-5.147065219643969E-3</v>
      </c>
      <c r="F360" s="21" t="b" cm="1">
        <f t="array" ref="F360">A360=_xlfn.AGGREGATE(14,6,$A$3:$A$4781/((YEAR(A360)=YEAR($A$3:$A$4781))*(MONTH(A360)=MONTH($A$3:$A$4781))),1)</f>
        <v>0</v>
      </c>
      <c r="G360" s="1"/>
      <c r="H360" s="1"/>
      <c r="I360" s="1"/>
      <c r="J360" s="1"/>
      <c r="K360" s="1"/>
    </row>
    <row r="361" spans="1:11" x14ac:dyDescent="0.35">
      <c r="A361" s="69">
        <f>Data!A360</f>
        <v>38394</v>
      </c>
      <c r="B361" s="29">
        <f>Data!B360/Data!B359-1</f>
        <v>6.925589594071857E-3</v>
      </c>
      <c r="C361" s="30">
        <f>Data!C360/Data!C359-1</f>
        <v>1.3604120104946382E-3</v>
      </c>
      <c r="D361" s="23">
        <f t="shared" si="10"/>
        <v>6.5454679274999754E-3</v>
      </c>
      <c r="E361" s="24">
        <f t="shared" si="11"/>
        <v>1.3370900236426356E-3</v>
      </c>
      <c r="F361" s="21" t="b" cm="1">
        <f t="array" ref="F361">A361=_xlfn.AGGREGATE(14,6,$A$3:$A$4781/((YEAR(A361)=YEAR($A$3:$A$4781))*(MONTH(A361)=MONTH($A$3:$A$4781))),1)</f>
        <v>0</v>
      </c>
      <c r="G361" s="1"/>
      <c r="H361" s="1"/>
      <c r="I361" s="1"/>
      <c r="J361" s="1"/>
      <c r="K361" s="1"/>
    </row>
    <row r="362" spans="1:11" x14ac:dyDescent="0.35">
      <c r="A362" s="69">
        <f>Data!A361</f>
        <v>38397</v>
      </c>
      <c r="B362" s="29">
        <f>Data!B361/Data!B360-1</f>
        <v>6.9692192815073994E-4</v>
      </c>
      <c r="C362" s="30">
        <f>Data!C361/Data!C360-1</f>
        <v>1.9408054342551218E-4</v>
      </c>
      <c r="D362" s="23">
        <f t="shared" si="10"/>
        <v>3.1680026157885802E-4</v>
      </c>
      <c r="E362" s="24">
        <f t="shared" si="11"/>
        <v>1.707585565735095E-4</v>
      </c>
      <c r="F362" s="21" t="b" cm="1">
        <f t="array" ref="F362">A362=_xlfn.AGGREGATE(14,6,$A$3:$A$4781/((YEAR(A362)=YEAR($A$3:$A$4781))*(MONTH(A362)=MONTH($A$3:$A$4781))),1)</f>
        <v>0</v>
      </c>
      <c r="G362" s="1"/>
      <c r="H362" s="1"/>
      <c r="I362" s="1"/>
      <c r="J362" s="1"/>
      <c r="K362" s="1"/>
    </row>
    <row r="363" spans="1:11" x14ac:dyDescent="0.35">
      <c r="A363" s="69">
        <f>Data!A362</f>
        <v>38398</v>
      </c>
      <c r="B363" s="29">
        <f>Data!B362/Data!B361-1</f>
        <v>3.3080736896213825E-3</v>
      </c>
      <c r="C363" s="30">
        <f>Data!C362/Data!C361-1</f>
        <v>-1.9404288347724119E-3</v>
      </c>
      <c r="D363" s="23">
        <f t="shared" si="10"/>
        <v>2.9279520230495004E-3</v>
      </c>
      <c r="E363" s="24">
        <f t="shared" si="11"/>
        <v>-1.9637508216244146E-3</v>
      </c>
      <c r="F363" s="21" t="b" cm="1">
        <f t="array" ref="F363">A363=_xlfn.AGGREGATE(14,6,$A$3:$A$4781/((YEAR(A363)=YEAR($A$3:$A$4781))*(MONTH(A363)=MONTH($A$3:$A$4781))),1)</f>
        <v>0</v>
      </c>
      <c r="G363" s="1"/>
      <c r="H363" s="1"/>
      <c r="I363" s="1"/>
      <c r="J363" s="1"/>
      <c r="K363" s="1"/>
    </row>
    <row r="364" spans="1:11" x14ac:dyDescent="0.35">
      <c r="A364" s="69">
        <f>Data!A363</f>
        <v>38399</v>
      </c>
      <c r="B364" s="29">
        <f>Data!B363/Data!B362-1</f>
        <v>1.7353507474382468E-4</v>
      </c>
      <c r="C364" s="30">
        <f>Data!C363/Data!C362-1</f>
        <v>-1.1665208515602155E-3</v>
      </c>
      <c r="D364" s="23">
        <f t="shared" si="10"/>
        <v>-2.0658659182805724E-4</v>
      </c>
      <c r="E364" s="24">
        <f t="shared" si="11"/>
        <v>-1.1898428384122181E-3</v>
      </c>
      <c r="F364" s="21" t="b" cm="1">
        <f t="array" ref="F364">A364=_xlfn.AGGREGATE(14,6,$A$3:$A$4781/((YEAR(A364)=YEAR($A$3:$A$4781))*(MONTH(A364)=MONTH($A$3:$A$4781))),1)</f>
        <v>0</v>
      </c>
      <c r="G364" s="1"/>
      <c r="H364" s="1"/>
      <c r="I364" s="1"/>
      <c r="J364" s="1"/>
      <c r="K364" s="1"/>
    </row>
    <row r="365" spans="1:11" x14ac:dyDescent="0.35">
      <c r="A365" s="69">
        <f>Data!A364</f>
        <v>38400</v>
      </c>
      <c r="B365" s="29">
        <f>Data!B364/Data!B363-1</f>
        <v>-7.9233934266403905E-3</v>
      </c>
      <c r="C365" s="30">
        <f>Data!C364/Data!C363-1</f>
        <v>-4.8661800486615725E-4</v>
      </c>
      <c r="D365" s="23">
        <f t="shared" si="10"/>
        <v>-8.3035150932122721E-3</v>
      </c>
      <c r="E365" s="24">
        <f t="shared" si="11"/>
        <v>-5.099399917181599E-4</v>
      </c>
      <c r="F365" s="21" t="b" cm="1">
        <f t="array" ref="F365">A365=_xlfn.AGGREGATE(14,6,$A$3:$A$4781/((YEAR(A365)=YEAR($A$3:$A$4781))*(MONTH(A365)=MONTH($A$3:$A$4781))),1)</f>
        <v>0</v>
      </c>
      <c r="G365" s="1"/>
      <c r="H365" s="1"/>
      <c r="I365" s="1"/>
      <c r="J365" s="1"/>
      <c r="K365" s="1"/>
    </row>
    <row r="366" spans="1:11" x14ac:dyDescent="0.35">
      <c r="A366" s="69">
        <f>Data!A365</f>
        <v>38401</v>
      </c>
      <c r="B366" s="29">
        <f>Data!B365/Data!B364-1</f>
        <v>6.9956277326665983E-4</v>
      </c>
      <c r="C366" s="30">
        <f>Data!C365/Data!C364-1</f>
        <v>2.9211295034081708E-4</v>
      </c>
      <c r="D366" s="23">
        <f t="shared" si="10"/>
        <v>3.1944110669477791E-4</v>
      </c>
      <c r="E366" s="24">
        <f t="shared" si="11"/>
        <v>2.6879096348881437E-4</v>
      </c>
      <c r="F366" s="21" t="b" cm="1">
        <f t="array" ref="F366">A366=_xlfn.AGGREGATE(14,6,$A$3:$A$4781/((YEAR(A366)=YEAR($A$3:$A$4781))*(MONTH(A366)=MONTH($A$3:$A$4781))),1)</f>
        <v>0</v>
      </c>
      <c r="G366" s="1"/>
      <c r="H366" s="1"/>
      <c r="I366" s="1"/>
      <c r="J366" s="1"/>
      <c r="K366" s="1"/>
    </row>
    <row r="367" spans="1:11" x14ac:dyDescent="0.35">
      <c r="A367" s="69">
        <f>Data!A366</f>
        <v>38404</v>
      </c>
      <c r="B367" s="29">
        <f>Data!B366/Data!B365-1</f>
        <v>0</v>
      </c>
      <c r="C367" s="30">
        <f>Data!C366/Data!C365-1</f>
        <v>0</v>
      </c>
      <c r="D367" s="23">
        <f t="shared" si="10"/>
        <v>-3.8012166657188192E-4</v>
      </c>
      <c r="E367" s="24">
        <f t="shared" si="11"/>
        <v>-2.3321986852002689E-5</v>
      </c>
      <c r="F367" s="21" t="b" cm="1">
        <f t="array" ref="F367">A367=_xlfn.AGGREGATE(14,6,$A$3:$A$4781/((YEAR(A367)=YEAR($A$3:$A$4781))*(MONTH(A367)=MONTH($A$3:$A$4781))),1)</f>
        <v>0</v>
      </c>
      <c r="G367" s="1"/>
      <c r="H367" s="1"/>
      <c r="I367" s="1"/>
      <c r="J367" s="1"/>
      <c r="K367" s="1"/>
    </row>
    <row r="368" spans="1:11" x14ac:dyDescent="0.35">
      <c r="A368" s="69">
        <f>Data!A367</f>
        <v>38405</v>
      </c>
      <c r="B368" s="29">
        <f>Data!B367/Data!B366-1</f>
        <v>-1.4505779841709643E-2</v>
      </c>
      <c r="C368" s="30">
        <f>Data!C367/Data!C366-1</f>
        <v>-2.8229339044096857E-3</v>
      </c>
      <c r="D368" s="23">
        <f t="shared" si="10"/>
        <v>-1.4885901508281525E-2</v>
      </c>
      <c r="E368" s="24">
        <f t="shared" si="11"/>
        <v>-2.8462558912616884E-3</v>
      </c>
      <c r="F368" s="21" t="b" cm="1">
        <f t="array" ref="F368">A368=_xlfn.AGGREGATE(14,6,$A$3:$A$4781/((YEAR(A368)=YEAR($A$3:$A$4781))*(MONTH(A368)=MONTH($A$3:$A$4781))),1)</f>
        <v>0</v>
      </c>
      <c r="G368" s="1"/>
      <c r="H368" s="1"/>
      <c r="I368" s="1"/>
      <c r="J368" s="1"/>
      <c r="K368" s="1"/>
    </row>
    <row r="369" spans="1:11" x14ac:dyDescent="0.35">
      <c r="A369" s="69">
        <f>Data!A368</f>
        <v>38406</v>
      </c>
      <c r="B369" s="29">
        <f>Data!B368/Data!B367-1</f>
        <v>5.6073503580595929E-3</v>
      </c>
      <c r="C369" s="30">
        <f>Data!C368/Data!C367-1</f>
        <v>4.8809058961341023E-4</v>
      </c>
      <c r="D369" s="23">
        <f t="shared" si="10"/>
        <v>5.2272286914877113E-3</v>
      </c>
      <c r="E369" s="24">
        <f t="shared" si="11"/>
        <v>4.6476860276140752E-4</v>
      </c>
      <c r="F369" s="21" t="b" cm="1">
        <f t="array" ref="F369">A369=_xlfn.AGGREGATE(14,6,$A$3:$A$4781/((YEAR(A369)=YEAR($A$3:$A$4781))*(MONTH(A369)=MONTH($A$3:$A$4781))),1)</f>
        <v>0</v>
      </c>
      <c r="G369" s="1"/>
      <c r="H369" s="1"/>
      <c r="I369" s="1"/>
      <c r="J369" s="1"/>
      <c r="K369" s="1"/>
    </row>
    <row r="370" spans="1:11" x14ac:dyDescent="0.35">
      <c r="A370" s="69">
        <f>Data!A369</f>
        <v>38407</v>
      </c>
      <c r="B370" s="29">
        <f>Data!B369/Data!B368-1</f>
        <v>7.893852872018936E-3</v>
      </c>
      <c r="C370" s="30">
        <f>Data!C369/Data!C368-1</f>
        <v>-9.7570494682397424E-4</v>
      </c>
      <c r="D370" s="23">
        <f t="shared" si="10"/>
        <v>7.5137312054470544E-3</v>
      </c>
      <c r="E370" s="24">
        <f t="shared" si="11"/>
        <v>-9.9902693367597689E-4</v>
      </c>
      <c r="F370" s="21" t="b" cm="1">
        <f t="array" ref="F370">A370=_xlfn.AGGREGATE(14,6,$A$3:$A$4781/((YEAR(A370)=YEAR($A$3:$A$4781))*(MONTH(A370)=MONTH($A$3:$A$4781))),1)</f>
        <v>0</v>
      </c>
      <c r="G370" s="1"/>
      <c r="H370" s="1"/>
      <c r="I370" s="1"/>
      <c r="J370" s="1"/>
      <c r="K370" s="1"/>
    </row>
    <row r="371" spans="1:11" x14ac:dyDescent="0.35">
      <c r="A371" s="69">
        <f>Data!A370</f>
        <v>38408</v>
      </c>
      <c r="B371" s="29">
        <f>Data!B370/Data!B369-1</f>
        <v>9.3067822029659908E-3</v>
      </c>
      <c r="C371" s="30">
        <f>Data!C370/Data!C369-1</f>
        <v>8.7899208907127324E-4</v>
      </c>
      <c r="D371" s="23">
        <f t="shared" si="10"/>
        <v>8.9266605363941091E-3</v>
      </c>
      <c r="E371" s="24">
        <f t="shared" si="11"/>
        <v>8.5567010221927059E-4</v>
      </c>
      <c r="F371" s="21" t="b" cm="1">
        <f t="array" ref="F371">A371=_xlfn.AGGREGATE(14,6,$A$3:$A$4781/((YEAR(A371)=YEAR($A$3:$A$4781))*(MONTH(A371)=MONTH($A$3:$A$4781))),1)</f>
        <v>0</v>
      </c>
      <c r="G371" s="1"/>
      <c r="H371" s="1"/>
      <c r="I371" s="1"/>
      <c r="J371" s="1"/>
      <c r="K371" s="1"/>
    </row>
    <row r="372" spans="1:11" x14ac:dyDescent="0.35">
      <c r="A372" s="69">
        <f>Data!A371</f>
        <v>38411</v>
      </c>
      <c r="B372" s="29">
        <f>Data!B371/Data!B370-1</f>
        <v>-6.4142252160775959E-3</v>
      </c>
      <c r="C372" s="30">
        <f>Data!C371/Data!C370-1</f>
        <v>-2.6346604215458092E-3</v>
      </c>
      <c r="D372" s="23">
        <f t="shared" si="10"/>
        <v>-6.7943468826494775E-3</v>
      </c>
      <c r="E372" s="24">
        <f t="shared" si="11"/>
        <v>-2.6579824083978118E-3</v>
      </c>
      <c r="F372" s="21" t="b" cm="1">
        <f t="array" ref="F372">A372=_xlfn.AGGREGATE(14,6,$A$3:$A$4781/((YEAR(A372)=YEAR($A$3:$A$4781))*(MONTH(A372)=MONTH($A$3:$A$4781))),1)</f>
        <v>1</v>
      </c>
      <c r="G372" s="1"/>
      <c r="H372" s="1"/>
      <c r="I372" s="1"/>
      <c r="J372" s="1"/>
      <c r="K372" s="1"/>
    </row>
    <row r="373" spans="1:11" x14ac:dyDescent="0.35">
      <c r="A373" s="69">
        <f>Data!A372</f>
        <v>38412</v>
      </c>
      <c r="B373" s="29">
        <f>Data!B372/Data!B371-1</f>
        <v>5.6580259222334117E-3</v>
      </c>
      <c r="C373" s="30">
        <f>Data!C372/Data!C371-1</f>
        <v>-3.5221602582917733E-3</v>
      </c>
      <c r="D373" s="23">
        <f t="shared" si="10"/>
        <v>5.2779042556615301E-3</v>
      </c>
      <c r="E373" s="24">
        <f t="shared" si="11"/>
        <v>-3.5454822451437759E-3</v>
      </c>
      <c r="F373" s="21" t="b" cm="1">
        <f t="array" ref="F373">A373=_xlfn.AGGREGATE(14,6,$A$3:$A$4781/((YEAR(A373)=YEAR($A$3:$A$4781))*(MONTH(A373)=MONTH($A$3:$A$4781))),1)</f>
        <v>0</v>
      </c>
      <c r="G373" s="1"/>
      <c r="H373" s="1"/>
      <c r="I373" s="1"/>
      <c r="J373" s="1"/>
      <c r="K373" s="1"/>
    </row>
    <row r="374" spans="1:11" x14ac:dyDescent="0.35">
      <c r="A374" s="69">
        <f>Data!A373</f>
        <v>38413</v>
      </c>
      <c r="B374" s="29">
        <f>Data!B373/Data!B372-1</f>
        <v>-2.7263489230933136E-4</v>
      </c>
      <c r="C374" s="30">
        <f>Data!C373/Data!C372-1</f>
        <v>-1.2763868433971481E-3</v>
      </c>
      <c r="D374" s="23">
        <f t="shared" si="10"/>
        <v>-6.5275655888121322E-4</v>
      </c>
      <c r="E374" s="24">
        <f t="shared" si="11"/>
        <v>-1.2997088302491508E-3</v>
      </c>
      <c r="F374" s="21" t="b" cm="1">
        <f t="array" ref="F374">A374=_xlfn.AGGREGATE(14,6,$A$3:$A$4781/((YEAR(A374)=YEAR($A$3:$A$4781))*(MONTH(A374)=MONTH($A$3:$A$4781))),1)</f>
        <v>0</v>
      </c>
      <c r="G374" s="1"/>
      <c r="H374" s="1"/>
      <c r="I374" s="1"/>
      <c r="J374" s="1"/>
      <c r="K374" s="1"/>
    </row>
    <row r="375" spans="1:11" x14ac:dyDescent="0.35">
      <c r="A375" s="69">
        <f>Data!A374</f>
        <v>38414</v>
      </c>
      <c r="B375" s="29">
        <f>Data!B374/Data!B373-1</f>
        <v>3.2229274097583804E-4</v>
      </c>
      <c r="C375" s="30">
        <f>Data!C374/Data!C373-1</f>
        <v>7.8647267007458943E-4</v>
      </c>
      <c r="D375" s="23">
        <f t="shared" si="10"/>
        <v>-5.7828925596043878E-5</v>
      </c>
      <c r="E375" s="24">
        <f t="shared" si="11"/>
        <v>7.6315068322258678E-4</v>
      </c>
      <c r="F375" s="21" t="b" cm="1">
        <f t="array" ref="F375">A375=_xlfn.AGGREGATE(14,6,$A$3:$A$4781/((YEAR(A375)=YEAR($A$3:$A$4781))*(MONTH(A375)=MONTH($A$3:$A$4781))),1)</f>
        <v>0</v>
      </c>
      <c r="G375" s="1"/>
      <c r="H375" s="1"/>
      <c r="I375" s="1"/>
      <c r="J375" s="1"/>
      <c r="K375" s="1"/>
    </row>
    <row r="376" spans="1:11" x14ac:dyDescent="0.35">
      <c r="A376" s="69">
        <f>Data!A375</f>
        <v>38415</v>
      </c>
      <c r="B376" s="29">
        <f>Data!B375/Data!B374-1</f>
        <v>9.6326220393732065E-3</v>
      </c>
      <c r="C376" s="30">
        <f>Data!C375/Data!C374-1</f>
        <v>2.8487229862474983E-3</v>
      </c>
      <c r="D376" s="23">
        <f t="shared" si="10"/>
        <v>9.2525003728013248E-3</v>
      </c>
      <c r="E376" s="24">
        <f t="shared" si="11"/>
        <v>2.8254009993954957E-3</v>
      </c>
      <c r="F376" s="21" t="b" cm="1">
        <f t="array" ref="F376">A376=_xlfn.AGGREGATE(14,6,$A$3:$A$4781/((YEAR(A376)=YEAR($A$3:$A$4781))*(MONTH(A376)=MONTH($A$3:$A$4781))),1)</f>
        <v>0</v>
      </c>
      <c r="G376" s="1"/>
      <c r="H376" s="1"/>
      <c r="I376" s="1"/>
      <c r="J376" s="1"/>
      <c r="K376" s="1"/>
    </row>
    <row r="377" spans="1:11" x14ac:dyDescent="0.35">
      <c r="A377" s="69">
        <f>Data!A376</f>
        <v>38418</v>
      </c>
      <c r="B377" s="29">
        <f>Data!B376/Data!B375-1</f>
        <v>2.6020145156406826E-3</v>
      </c>
      <c r="C377" s="30">
        <f>Data!C376/Data!C375-1</f>
        <v>2.9385836027029377E-4</v>
      </c>
      <c r="D377" s="23">
        <f t="shared" si="10"/>
        <v>2.2218928490688006E-3</v>
      </c>
      <c r="E377" s="24">
        <f t="shared" si="11"/>
        <v>2.7053637341829107E-4</v>
      </c>
      <c r="F377" s="21" t="b" cm="1">
        <f t="array" ref="F377">A377=_xlfn.AGGREGATE(14,6,$A$3:$A$4781/((YEAR(A377)=YEAR($A$3:$A$4781))*(MONTH(A377)=MONTH($A$3:$A$4781))),1)</f>
        <v>0</v>
      </c>
      <c r="G377" s="1"/>
      <c r="H377" s="1"/>
      <c r="I377" s="1"/>
      <c r="J377" s="1"/>
      <c r="K377" s="1"/>
    </row>
    <row r="378" spans="1:11" x14ac:dyDescent="0.35">
      <c r="A378" s="69">
        <f>Data!A377</f>
        <v>38419</v>
      </c>
      <c r="B378" s="29">
        <f>Data!B377/Data!B376-1</f>
        <v>-4.7987856134364959E-3</v>
      </c>
      <c r="C378" s="30">
        <f>Data!C377/Data!C376-1</f>
        <v>-2.1543282412846976E-3</v>
      </c>
      <c r="D378" s="23">
        <f t="shared" si="10"/>
        <v>-5.1789072800083776E-3</v>
      </c>
      <c r="E378" s="24">
        <f t="shared" si="11"/>
        <v>-2.1776502281367002E-3</v>
      </c>
      <c r="F378" s="21" t="b" cm="1">
        <f t="array" ref="F378">A378=_xlfn.AGGREGATE(14,6,$A$3:$A$4781/((YEAR(A378)=YEAR($A$3:$A$4781))*(MONTH(A378)=MONTH($A$3:$A$4781))),1)</f>
        <v>0</v>
      </c>
      <c r="G378" s="1"/>
      <c r="H378" s="1"/>
      <c r="I378" s="1"/>
      <c r="J378" s="1"/>
      <c r="K378" s="1"/>
    </row>
    <row r="379" spans="1:11" x14ac:dyDescent="0.35">
      <c r="A379" s="69">
        <f>Data!A378</f>
        <v>38420</v>
      </c>
      <c r="B379" s="29">
        <f>Data!B378/Data!B377-1</f>
        <v>-1.0185086474828409E-2</v>
      </c>
      <c r="C379" s="30">
        <f>Data!C378/Data!C377-1</f>
        <v>-6.0843964671246642E-3</v>
      </c>
      <c r="D379" s="23">
        <f t="shared" si="10"/>
        <v>-1.056520814140029E-2</v>
      </c>
      <c r="E379" s="24">
        <f t="shared" si="11"/>
        <v>-6.1077184539766669E-3</v>
      </c>
      <c r="F379" s="21" t="b" cm="1">
        <f t="array" ref="F379">A379=_xlfn.AGGREGATE(14,6,$A$3:$A$4781/((YEAR(A379)=YEAR($A$3:$A$4781))*(MONTH(A379)=MONTH($A$3:$A$4781))),1)</f>
        <v>0</v>
      </c>
      <c r="G379" s="1"/>
      <c r="H379" s="1"/>
      <c r="I379" s="1"/>
      <c r="J379" s="1"/>
      <c r="K379" s="1"/>
    </row>
    <row r="380" spans="1:11" x14ac:dyDescent="0.35">
      <c r="A380" s="69">
        <f>Data!A379</f>
        <v>38421</v>
      </c>
      <c r="B380" s="29">
        <f>Data!B379/Data!B378-1</f>
        <v>1.8558255523981604E-3</v>
      </c>
      <c r="C380" s="30">
        <f>Data!C379/Data!C378-1</f>
        <v>-1.1848341232227888E-3</v>
      </c>
      <c r="D380" s="23">
        <f t="shared" si="10"/>
        <v>1.4757038858262785E-3</v>
      </c>
      <c r="E380" s="24">
        <f t="shared" si="11"/>
        <v>-1.2081561100747915E-3</v>
      </c>
      <c r="F380" s="21" t="b" cm="1">
        <f t="array" ref="F380">A380=_xlfn.AGGREGATE(14,6,$A$3:$A$4781/((YEAR(A380)=YEAR($A$3:$A$4781))*(MONTH(A380)=MONTH($A$3:$A$4781))),1)</f>
        <v>0</v>
      </c>
      <c r="G380" s="1"/>
      <c r="H380" s="1"/>
      <c r="I380" s="1"/>
      <c r="J380" s="1"/>
      <c r="K380" s="1"/>
    </row>
    <row r="381" spans="1:11" x14ac:dyDescent="0.35">
      <c r="A381" s="69">
        <f>Data!A380</f>
        <v>38422</v>
      </c>
      <c r="B381" s="29">
        <f>Data!B380/Data!B379-1</f>
        <v>-7.5832127351664891E-3</v>
      </c>
      <c r="C381" s="30">
        <f>Data!C380/Data!C379-1</f>
        <v>7.9082641360228578E-4</v>
      </c>
      <c r="D381" s="23">
        <f t="shared" si="10"/>
        <v>-7.9633344017383707E-3</v>
      </c>
      <c r="E381" s="24">
        <f t="shared" si="11"/>
        <v>7.6750442675028313E-4</v>
      </c>
      <c r="F381" s="21" t="b" cm="1">
        <f t="array" ref="F381">A381=_xlfn.AGGREGATE(14,6,$A$3:$A$4781/((YEAR(A381)=YEAR($A$3:$A$4781))*(MONTH(A381)=MONTH($A$3:$A$4781))),1)</f>
        <v>0</v>
      </c>
      <c r="G381" s="1"/>
      <c r="H381" s="1"/>
      <c r="I381" s="1"/>
      <c r="J381" s="1"/>
      <c r="K381" s="1"/>
    </row>
    <row r="382" spans="1:11" x14ac:dyDescent="0.35">
      <c r="A382" s="69">
        <f>Data!A381</f>
        <v>38425</v>
      </c>
      <c r="B382" s="29">
        <f>Data!B381/Data!B380-1</f>
        <v>5.6246250249982754E-3</v>
      </c>
      <c r="C382" s="30">
        <f>Data!C381/Data!C380-1</f>
        <v>-3.9510075069137951E-4</v>
      </c>
      <c r="D382" s="23">
        <f t="shared" si="10"/>
        <v>5.2445033584263938E-3</v>
      </c>
      <c r="E382" s="24">
        <f t="shared" si="11"/>
        <v>-4.1842273754338222E-4</v>
      </c>
      <c r="F382" s="21" t="b" cm="1">
        <f t="array" ref="F382">A382=_xlfn.AGGREGATE(14,6,$A$3:$A$4781/((YEAR(A382)=YEAR($A$3:$A$4781))*(MONTH(A382)=MONTH($A$3:$A$4781))),1)</f>
        <v>0</v>
      </c>
      <c r="G382" s="1"/>
      <c r="H382" s="1"/>
      <c r="I382" s="1"/>
      <c r="J382" s="1"/>
      <c r="K382" s="1"/>
    </row>
    <row r="383" spans="1:11" x14ac:dyDescent="0.35">
      <c r="A383" s="69">
        <f>Data!A382</f>
        <v>38426</v>
      </c>
      <c r="B383" s="29">
        <f>Data!B382/Data!B381-1</f>
        <v>-7.5238434576534452E-3</v>
      </c>
      <c r="C383" s="30">
        <f>Data!C382/Data!C381-1</f>
        <v>1.9762845849791155E-4</v>
      </c>
      <c r="D383" s="23">
        <f t="shared" si="10"/>
        <v>-7.9039651242253268E-3</v>
      </c>
      <c r="E383" s="24">
        <f t="shared" si="11"/>
        <v>1.7430647164590887E-4</v>
      </c>
      <c r="F383" s="21" t="b" cm="1">
        <f t="array" ref="F383">A383=_xlfn.AGGREGATE(14,6,$A$3:$A$4781/((YEAR(A383)=YEAR($A$3:$A$4781))*(MONTH(A383)=MONTH($A$3:$A$4781))),1)</f>
        <v>0</v>
      </c>
      <c r="G383" s="1"/>
      <c r="H383" s="1"/>
      <c r="I383" s="1"/>
      <c r="J383" s="1"/>
      <c r="K383" s="1"/>
    </row>
    <row r="384" spans="1:11" x14ac:dyDescent="0.35">
      <c r="A384" s="69">
        <f>Data!A383</f>
        <v>38427</v>
      </c>
      <c r="B384" s="29">
        <f>Data!B383/Data!B382-1</f>
        <v>-8.0818200793154604E-3</v>
      </c>
      <c r="C384" s="30">
        <f>Data!C383/Data!C382-1</f>
        <v>6.9156293222683018E-4</v>
      </c>
      <c r="D384" s="23">
        <f t="shared" si="10"/>
        <v>-8.4619417458873421E-3</v>
      </c>
      <c r="E384" s="24">
        <f t="shared" si="11"/>
        <v>6.6824094537482753E-4</v>
      </c>
      <c r="F384" s="21" t="b" cm="1">
        <f t="array" ref="F384">A384=_xlfn.AGGREGATE(14,6,$A$3:$A$4781/((YEAR(A384)=YEAR($A$3:$A$4781))*(MONTH(A384)=MONTH($A$3:$A$4781))),1)</f>
        <v>0</v>
      </c>
      <c r="G384" s="1"/>
      <c r="H384" s="1"/>
      <c r="I384" s="1"/>
      <c r="J384" s="1"/>
      <c r="K384" s="1"/>
    </row>
    <row r="385" spans="1:11" x14ac:dyDescent="0.35">
      <c r="A385" s="69">
        <f>Data!A384</f>
        <v>38428</v>
      </c>
      <c r="B385" s="29">
        <f>Data!B384/Data!B383-1</f>
        <v>1.8012406676375381E-3</v>
      </c>
      <c r="C385" s="30">
        <f>Data!C384/Data!C383-1</f>
        <v>-1.974528581302204E-4</v>
      </c>
      <c r="D385" s="23">
        <f t="shared" si="10"/>
        <v>1.4211190010656562E-3</v>
      </c>
      <c r="E385" s="24">
        <f t="shared" si="11"/>
        <v>-2.2077484498222308E-4</v>
      </c>
      <c r="F385" s="21" t="b" cm="1">
        <f t="array" ref="F385">A385=_xlfn.AGGREGATE(14,6,$A$3:$A$4781/((YEAR(A385)=YEAR($A$3:$A$4781))*(MONTH(A385)=MONTH($A$3:$A$4781))),1)</f>
        <v>0</v>
      </c>
      <c r="G385" s="1"/>
      <c r="H385" s="1"/>
      <c r="I385" s="1"/>
      <c r="J385" s="1"/>
      <c r="K385" s="1"/>
    </row>
    <row r="386" spans="1:11" x14ac:dyDescent="0.35">
      <c r="A386" s="69">
        <f>Data!A385</f>
        <v>38429</v>
      </c>
      <c r="B386" s="29">
        <f>Data!B385/Data!B384-1</f>
        <v>-4.7050520496383363E-4</v>
      </c>
      <c r="C386" s="30">
        <f>Data!C385/Data!C384-1</f>
        <v>-6.9122148711353582E-4</v>
      </c>
      <c r="D386" s="23">
        <f t="shared" si="10"/>
        <v>-8.506268715357155E-4</v>
      </c>
      <c r="E386" s="24">
        <f t="shared" si="11"/>
        <v>-7.1454347396553847E-4</v>
      </c>
      <c r="F386" s="21" t="b" cm="1">
        <f t="array" ref="F386">A386=_xlfn.AGGREGATE(14,6,$A$3:$A$4781/((YEAR(A386)=YEAR($A$3:$A$4781))*(MONTH(A386)=MONTH($A$3:$A$4781))),1)</f>
        <v>0</v>
      </c>
      <c r="G386" s="1"/>
      <c r="H386" s="1"/>
      <c r="I386" s="1"/>
      <c r="J386" s="1"/>
      <c r="K386" s="1"/>
    </row>
    <row r="387" spans="1:11" x14ac:dyDescent="0.35">
      <c r="A387" s="69">
        <f>Data!A386</f>
        <v>38432</v>
      </c>
      <c r="B387" s="29">
        <f>Data!B386/Data!B385-1</f>
        <v>-4.9258185180516278E-3</v>
      </c>
      <c r="C387" s="30">
        <f>Data!C386/Data!C385-1</f>
        <v>0</v>
      </c>
      <c r="D387" s="23">
        <f t="shared" si="10"/>
        <v>-5.3059401846235095E-3</v>
      </c>
      <c r="E387" s="24">
        <f t="shared" si="11"/>
        <v>-2.3321986852002689E-5</v>
      </c>
      <c r="F387" s="21" t="b" cm="1">
        <f t="array" ref="F387">A387=_xlfn.AGGREGATE(14,6,$A$3:$A$4781/((YEAR(A387)=YEAR($A$3:$A$4781))*(MONTH(A387)=MONTH($A$3:$A$4781))),1)</f>
        <v>0</v>
      </c>
      <c r="G387" s="1"/>
      <c r="H387" s="1"/>
      <c r="I387" s="1"/>
      <c r="J387" s="1"/>
      <c r="K387" s="1"/>
    </row>
    <row r="388" spans="1:11" x14ac:dyDescent="0.35">
      <c r="A388" s="69">
        <f>Data!A387</f>
        <v>38433</v>
      </c>
      <c r="B388" s="29">
        <f>Data!B387/Data!B386-1</f>
        <v>-1.0204512624705342E-2</v>
      </c>
      <c r="C388" s="30">
        <f>Data!C387/Data!C386-1</f>
        <v>-5.4347826086956763E-3</v>
      </c>
      <c r="D388" s="23">
        <f t="shared" ref="D388:D451" si="12">B388-I$10</f>
        <v>-1.0584634291277224E-2</v>
      </c>
      <c r="E388" s="24">
        <f t="shared" ref="E388:E451" si="13">C388-J$10</f>
        <v>-5.458104595547679E-3</v>
      </c>
      <c r="F388" s="21" t="b" cm="1">
        <f t="array" ref="F388">A388=_xlfn.AGGREGATE(14,6,$A$3:$A$4781/((YEAR(A388)=YEAR($A$3:$A$4781))*(MONTH(A388)=MONTH($A$3:$A$4781))),1)</f>
        <v>0</v>
      </c>
      <c r="G388" s="1"/>
      <c r="H388" s="1"/>
      <c r="I388" s="1"/>
      <c r="J388" s="1"/>
      <c r="K388" s="1"/>
    </row>
    <row r="389" spans="1:11" x14ac:dyDescent="0.35">
      <c r="A389" s="69">
        <f>Data!A388</f>
        <v>38434</v>
      </c>
      <c r="B389" s="29">
        <f>Data!B388/Data!B387-1</f>
        <v>6.9983186966049438E-4</v>
      </c>
      <c r="C389" s="30">
        <f>Data!C388/Data!C387-1</f>
        <v>1.2916045702930923E-3</v>
      </c>
      <c r="D389" s="23">
        <f t="shared" si="12"/>
        <v>3.1971020308861246E-4</v>
      </c>
      <c r="E389" s="24">
        <f t="shared" si="13"/>
        <v>1.2682825834410896E-3</v>
      </c>
      <c r="F389" s="21" t="b" cm="1">
        <f t="array" ref="F389">A389=_xlfn.AGGREGATE(14,6,$A$3:$A$4781/((YEAR(A389)=YEAR($A$3:$A$4781))*(MONTH(A389)=MONTH($A$3:$A$4781))),1)</f>
        <v>0</v>
      </c>
      <c r="G389" s="1"/>
      <c r="H389" s="1"/>
      <c r="I389" s="1"/>
      <c r="J389" s="1"/>
      <c r="K389" s="1"/>
    </row>
    <row r="390" spans="1:11" x14ac:dyDescent="0.35">
      <c r="A390" s="69">
        <f>Data!A389</f>
        <v>38435</v>
      </c>
      <c r="B390" s="29">
        <f>Data!B389/Data!B388-1</f>
        <v>-9.4667087409272543E-4</v>
      </c>
      <c r="C390" s="30">
        <f>Data!C389/Data!C388-1</f>
        <v>5.9535622147244283E-4</v>
      </c>
      <c r="D390" s="23">
        <f t="shared" si="12"/>
        <v>-1.3267925406646073E-3</v>
      </c>
      <c r="E390" s="24">
        <f t="shared" si="13"/>
        <v>5.7203423462044017E-4</v>
      </c>
      <c r="F390" s="21" t="b" cm="1">
        <f t="array" ref="F390">A390=_xlfn.AGGREGATE(14,6,$A$3:$A$4781/((YEAR(A390)=YEAR($A$3:$A$4781))*(MONTH(A390)=MONTH($A$3:$A$4781))),1)</f>
        <v>0</v>
      </c>
      <c r="G390" s="1"/>
      <c r="H390" s="1"/>
      <c r="I390" s="1"/>
      <c r="J390" s="1"/>
      <c r="K390" s="1"/>
    </row>
    <row r="391" spans="1:11" x14ac:dyDescent="0.35">
      <c r="A391" s="69">
        <f>Data!A390</f>
        <v>38436</v>
      </c>
      <c r="B391" s="29">
        <f>Data!B390/Data!B389-1</f>
        <v>0</v>
      </c>
      <c r="C391" s="30">
        <f>Data!C390/Data!C389-1</f>
        <v>0</v>
      </c>
      <c r="D391" s="23">
        <f t="shared" si="12"/>
        <v>-3.8012166657188192E-4</v>
      </c>
      <c r="E391" s="24">
        <f t="shared" si="13"/>
        <v>-2.3321986852002689E-5</v>
      </c>
      <c r="F391" s="21" t="b" cm="1">
        <f t="array" ref="F391">A391=_xlfn.AGGREGATE(14,6,$A$3:$A$4781/((YEAR(A391)=YEAR($A$3:$A$4781))*(MONTH(A391)=MONTH($A$3:$A$4781))),1)</f>
        <v>0</v>
      </c>
      <c r="G391" s="1"/>
      <c r="H391" s="1"/>
      <c r="I391" s="1"/>
      <c r="J391" s="1"/>
      <c r="K391" s="1"/>
    </row>
    <row r="392" spans="1:11" x14ac:dyDescent="0.35">
      <c r="A392" s="69">
        <f>Data!A391</f>
        <v>38439</v>
      </c>
      <c r="B392" s="29">
        <f>Data!B391/Data!B390-1</f>
        <v>2.4414812791311302E-3</v>
      </c>
      <c r="C392" s="30">
        <f>Data!C391/Data!C390-1</f>
        <v>-1.9833399444665334E-3</v>
      </c>
      <c r="D392" s="23">
        <f t="shared" si="12"/>
        <v>2.0613596125592481E-3</v>
      </c>
      <c r="E392" s="24">
        <f t="shared" si="13"/>
        <v>-2.006661931318536E-3</v>
      </c>
      <c r="F392" s="21" t="b" cm="1">
        <f t="array" ref="F392">A392=_xlfn.AGGREGATE(14,6,$A$3:$A$4781/((YEAR(A392)=YEAR($A$3:$A$4781))*(MONTH(A392)=MONTH($A$3:$A$4781))),1)</f>
        <v>0</v>
      </c>
      <c r="G392" s="1"/>
      <c r="H392" s="1"/>
      <c r="I392" s="1"/>
      <c r="J392" s="1"/>
      <c r="K392" s="1"/>
    </row>
    <row r="393" spans="1:11" x14ac:dyDescent="0.35">
      <c r="A393" s="69">
        <f>Data!A392</f>
        <v>38440</v>
      </c>
      <c r="B393" s="29">
        <f>Data!B392/Data!B391-1</f>
        <v>-7.5961440201656183E-3</v>
      </c>
      <c r="C393" s="30">
        <f>Data!C392/Data!C391-1</f>
        <v>-5.9618441971387437E-4</v>
      </c>
      <c r="D393" s="23">
        <f t="shared" si="12"/>
        <v>-7.9762656867374999E-3</v>
      </c>
      <c r="E393" s="24">
        <f t="shared" si="13"/>
        <v>-6.1950640656587702E-4</v>
      </c>
      <c r="F393" s="21" t="b" cm="1">
        <f t="array" ref="F393">A393=_xlfn.AGGREGATE(14,6,$A$3:$A$4781/((YEAR(A393)=YEAR($A$3:$A$4781))*(MONTH(A393)=MONTH($A$3:$A$4781))),1)</f>
        <v>0</v>
      </c>
      <c r="G393" s="1"/>
      <c r="H393" s="1"/>
      <c r="I393" s="1"/>
      <c r="J393" s="1"/>
      <c r="K393" s="1"/>
    </row>
    <row r="394" spans="1:11" x14ac:dyDescent="0.35">
      <c r="A394" s="69">
        <f>Data!A393</f>
        <v>38441</v>
      </c>
      <c r="B394" s="29">
        <f>Data!B393/Data!B392-1</f>
        <v>1.3772568133452401E-2</v>
      </c>
      <c r="C394" s="30">
        <f>Data!C393/Data!C392-1</f>
        <v>2.9827003380393791E-3</v>
      </c>
      <c r="D394" s="23">
        <f t="shared" si="12"/>
        <v>1.3392446466880519E-2</v>
      </c>
      <c r="E394" s="24">
        <f t="shared" si="13"/>
        <v>2.9593783511873764E-3</v>
      </c>
      <c r="F394" s="21" t="b" cm="1">
        <f t="array" ref="F394">A394=_xlfn.AGGREGATE(14,6,$A$3:$A$4781/((YEAR(A394)=YEAR($A$3:$A$4781))*(MONTH(A394)=MONTH($A$3:$A$4781))),1)</f>
        <v>0</v>
      </c>
      <c r="G394" s="1"/>
      <c r="H394" s="1"/>
      <c r="I394" s="1"/>
      <c r="J394" s="1"/>
      <c r="K394" s="1"/>
    </row>
    <row r="395" spans="1:11" x14ac:dyDescent="0.35">
      <c r="A395" s="69">
        <f>Data!A394</f>
        <v>38442</v>
      </c>
      <c r="B395" s="29">
        <f>Data!B394/Data!B393-1</f>
        <v>-6.9408588043118336E-4</v>
      </c>
      <c r="C395" s="30">
        <f>Data!C394/Data!C393-1</f>
        <v>4.9563838223654066E-4</v>
      </c>
      <c r="D395" s="23">
        <f t="shared" si="12"/>
        <v>-1.0742075470030652E-3</v>
      </c>
      <c r="E395" s="24">
        <f t="shared" si="13"/>
        <v>4.7231639538453796E-4</v>
      </c>
      <c r="F395" s="21" t="b" cm="1">
        <f t="array" ref="F395">A395=_xlfn.AGGREGATE(14,6,$A$3:$A$4781/((YEAR(A395)=YEAR($A$3:$A$4781))*(MONTH(A395)=MONTH($A$3:$A$4781))),1)</f>
        <v>1</v>
      </c>
      <c r="G395" s="1"/>
      <c r="H395" s="1"/>
      <c r="I395" s="1"/>
      <c r="J395" s="1"/>
      <c r="K395" s="1"/>
    </row>
    <row r="396" spans="1:11" x14ac:dyDescent="0.35">
      <c r="A396" s="69">
        <f>Data!A395</f>
        <v>38443</v>
      </c>
      <c r="B396" s="29">
        <f>Data!B395/Data!B394-1</f>
        <v>-6.4967516241877243E-3</v>
      </c>
      <c r="C396" s="30">
        <f>Data!C395/Data!C394-1</f>
        <v>2.4769642326365471E-3</v>
      </c>
      <c r="D396" s="23">
        <f t="shared" si="12"/>
        <v>-6.876873290759606E-3</v>
      </c>
      <c r="E396" s="24">
        <f t="shared" si="13"/>
        <v>2.4536422457845444E-3</v>
      </c>
      <c r="F396" s="21" t="b" cm="1">
        <f t="array" ref="F396">A396=_xlfn.AGGREGATE(14,6,$A$3:$A$4781/((YEAR(A396)=YEAR($A$3:$A$4781))*(MONTH(A396)=MONTH($A$3:$A$4781))),1)</f>
        <v>0</v>
      </c>
      <c r="G396" s="1"/>
      <c r="H396" s="1"/>
      <c r="I396" s="1"/>
      <c r="J396" s="1"/>
      <c r="K396" s="1"/>
    </row>
    <row r="397" spans="1:11" x14ac:dyDescent="0.35">
      <c r="A397" s="69">
        <f>Data!A396</f>
        <v>38446</v>
      </c>
      <c r="B397" s="29">
        <f>Data!B396/Data!B395-1</f>
        <v>2.7282338096372705E-3</v>
      </c>
      <c r="C397" s="30">
        <f>Data!C396/Data!C395-1</f>
        <v>-1.1860051393556281E-3</v>
      </c>
      <c r="D397" s="23">
        <f t="shared" si="12"/>
        <v>2.3481121430653884E-3</v>
      </c>
      <c r="E397" s="24">
        <f t="shared" si="13"/>
        <v>-1.2093271262076308E-3</v>
      </c>
      <c r="F397" s="21" t="b" cm="1">
        <f t="array" ref="F397">A397=_xlfn.AGGREGATE(14,6,$A$3:$A$4781/((YEAR(A397)=YEAR($A$3:$A$4781))*(MONTH(A397)=MONTH($A$3:$A$4781))),1)</f>
        <v>0</v>
      </c>
      <c r="G397" s="1"/>
      <c r="H397" s="1"/>
      <c r="I397" s="1"/>
      <c r="J397" s="1"/>
      <c r="K397" s="1"/>
    </row>
    <row r="398" spans="1:11" x14ac:dyDescent="0.35">
      <c r="A398" s="69">
        <f>Data!A397</f>
        <v>38447</v>
      </c>
      <c r="B398" s="29">
        <f>Data!B397/Data!B396-1</f>
        <v>4.4808352889162961E-3</v>
      </c>
      <c r="C398" s="30">
        <f>Data!C397/Data!C396-1</f>
        <v>-1.9790223629527759E-3</v>
      </c>
      <c r="D398" s="23">
        <f t="shared" si="12"/>
        <v>4.1007136223444145E-3</v>
      </c>
      <c r="E398" s="24">
        <f t="shared" si="13"/>
        <v>-2.0023443498047785E-3</v>
      </c>
      <c r="F398" s="21" t="b" cm="1">
        <f t="array" ref="F398">A398=_xlfn.AGGREGATE(14,6,$A$3:$A$4781/((YEAR(A398)=YEAR($A$3:$A$4781))*(MONTH(A398)=MONTH($A$3:$A$4781))),1)</f>
        <v>0</v>
      </c>
      <c r="G398" s="1"/>
      <c r="H398" s="1"/>
      <c r="I398" s="1"/>
      <c r="J398" s="1"/>
      <c r="K398" s="1"/>
    </row>
    <row r="399" spans="1:11" x14ac:dyDescent="0.35">
      <c r="A399" s="69">
        <f>Data!A398</f>
        <v>38448</v>
      </c>
      <c r="B399" s="29">
        <f>Data!B398/Data!B397-1</f>
        <v>2.2685142078398002E-3</v>
      </c>
      <c r="C399" s="30">
        <f>Data!C398/Data!C397-1</f>
        <v>2.5778306563553066E-3</v>
      </c>
      <c r="D399" s="23">
        <f t="shared" si="12"/>
        <v>1.8883925412679183E-3</v>
      </c>
      <c r="E399" s="24">
        <f t="shared" si="13"/>
        <v>2.554508669503304E-3</v>
      </c>
      <c r="F399" s="21" t="b" cm="1">
        <f t="array" ref="F399">A399=_xlfn.AGGREGATE(14,6,$A$3:$A$4781/((YEAR(A399)=YEAR($A$3:$A$4781))*(MONTH(A399)=MONTH($A$3:$A$4781))),1)</f>
        <v>0</v>
      </c>
      <c r="G399" s="1"/>
      <c r="H399" s="1"/>
      <c r="I399" s="1"/>
      <c r="J399" s="1"/>
      <c r="K399" s="1"/>
    </row>
    <row r="400" spans="1:11" x14ac:dyDescent="0.35">
      <c r="A400" s="69">
        <f>Data!A399</f>
        <v>38449</v>
      </c>
      <c r="B400" s="29">
        <f>Data!B399/Data!B398-1</f>
        <v>5.9709307726740768E-3</v>
      </c>
      <c r="C400" s="30">
        <f>Data!C399/Data!C398-1</f>
        <v>-1.1867088607595555E-3</v>
      </c>
      <c r="D400" s="23">
        <f t="shared" si="12"/>
        <v>5.5908091061021951E-3</v>
      </c>
      <c r="E400" s="24">
        <f t="shared" si="13"/>
        <v>-1.2100308476115582E-3</v>
      </c>
      <c r="F400" s="21" t="b" cm="1">
        <f t="array" ref="F400">A400=_xlfn.AGGREGATE(14,6,$A$3:$A$4781/((YEAR(A400)=YEAR($A$3:$A$4781))*(MONTH(A400)=MONTH($A$3:$A$4781))),1)</f>
        <v>0</v>
      </c>
      <c r="G400" s="1"/>
      <c r="H400" s="1"/>
      <c r="I400" s="1"/>
      <c r="J400" s="1"/>
      <c r="K400" s="1"/>
    </row>
    <row r="401" spans="1:11" x14ac:dyDescent="0.35">
      <c r="A401" s="69">
        <f>Data!A400</f>
        <v>38450</v>
      </c>
      <c r="B401" s="29">
        <f>Data!B400/Data!B399-1</f>
        <v>-8.3449468576322072E-3</v>
      </c>
      <c r="C401" s="30">
        <f>Data!C400/Data!C399-1</f>
        <v>0</v>
      </c>
      <c r="D401" s="23">
        <f t="shared" si="12"/>
        <v>-8.7250685242040889E-3</v>
      </c>
      <c r="E401" s="24">
        <f t="shared" si="13"/>
        <v>-2.3321986852002689E-5</v>
      </c>
      <c r="F401" s="21" t="b" cm="1">
        <f t="array" ref="F401">A401=_xlfn.AGGREGATE(14,6,$A$3:$A$4781/((YEAR(A401)=YEAR($A$3:$A$4781))*(MONTH(A401)=MONTH($A$3:$A$4781))),1)</f>
        <v>0</v>
      </c>
      <c r="G401" s="1"/>
      <c r="H401" s="1"/>
      <c r="I401" s="1"/>
      <c r="J401" s="1"/>
      <c r="K401" s="1"/>
    </row>
    <row r="402" spans="1:11" x14ac:dyDescent="0.35">
      <c r="A402" s="69">
        <f>Data!A401</f>
        <v>38453</v>
      </c>
      <c r="B402" s="29">
        <f>Data!B401/Data!B400-1</f>
        <v>8.4659668133646448E-6</v>
      </c>
      <c r="C402" s="30">
        <f>Data!C401/Data!C400-1</f>
        <v>1.8811881188118829E-3</v>
      </c>
      <c r="D402" s="23">
        <f t="shared" si="12"/>
        <v>-3.7165569975851728E-4</v>
      </c>
      <c r="E402" s="24">
        <f t="shared" si="13"/>
        <v>1.8578661319598802E-3</v>
      </c>
      <c r="F402" s="21" t="b" cm="1">
        <f t="array" ref="F402">A402=_xlfn.AGGREGATE(14,6,$A$3:$A$4781/((YEAR(A402)=YEAR($A$3:$A$4781))*(MONTH(A402)=MONTH($A$3:$A$4781))),1)</f>
        <v>0</v>
      </c>
      <c r="G402" s="1"/>
      <c r="H402" s="1"/>
      <c r="I402" s="1"/>
      <c r="J402" s="1"/>
      <c r="K402" s="1"/>
    </row>
    <row r="403" spans="1:11" x14ac:dyDescent="0.35">
      <c r="A403" s="69">
        <f>Data!A402</f>
        <v>38454</v>
      </c>
      <c r="B403" s="29">
        <f>Data!B402/Data!B401-1</f>
        <v>5.5451613176318304E-3</v>
      </c>
      <c r="C403" s="30">
        <f>Data!C402/Data!C401-1</f>
        <v>2.767071845043878E-3</v>
      </c>
      <c r="D403" s="23">
        <f t="shared" si="12"/>
        <v>5.1650396510599487E-3</v>
      </c>
      <c r="E403" s="24">
        <f t="shared" si="13"/>
        <v>2.7437498581918754E-3</v>
      </c>
      <c r="F403" s="21" t="b" cm="1">
        <f t="array" ref="F403">A403=_xlfn.AGGREGATE(14,6,$A$3:$A$4781/((YEAR(A403)=YEAR($A$3:$A$4781))*(MONTH(A403)=MONTH($A$3:$A$4781))),1)</f>
        <v>0</v>
      </c>
      <c r="G403" s="1"/>
      <c r="H403" s="1"/>
      <c r="I403" s="1"/>
      <c r="J403" s="1"/>
      <c r="K403" s="1"/>
    </row>
    <row r="404" spans="1:11" x14ac:dyDescent="0.35">
      <c r="A404" s="69">
        <f>Data!A403</f>
        <v>38455</v>
      </c>
      <c r="B404" s="29">
        <f>Data!B403/Data!B402-1</f>
        <v>-1.1761635347208199E-2</v>
      </c>
      <c r="C404" s="30">
        <f>Data!C403/Data!C402-1</f>
        <v>1.3797181432935179E-3</v>
      </c>
      <c r="D404" s="23">
        <f t="shared" si="12"/>
        <v>-1.2141757013780081E-2</v>
      </c>
      <c r="E404" s="24">
        <f t="shared" si="13"/>
        <v>1.3563961564415153E-3</v>
      </c>
      <c r="F404" s="21" t="b" cm="1">
        <f t="array" ref="F404">A404=_xlfn.AGGREGATE(14,6,$A$3:$A$4781/((YEAR(A404)=YEAR($A$3:$A$4781))*(MONTH(A404)=MONTH($A$3:$A$4781))),1)</f>
        <v>0</v>
      </c>
      <c r="G404" s="1"/>
      <c r="H404" s="1"/>
      <c r="I404" s="1"/>
      <c r="J404" s="1"/>
      <c r="K404" s="1"/>
    </row>
    <row r="405" spans="1:11" x14ac:dyDescent="0.35">
      <c r="A405" s="69">
        <f>Data!A404</f>
        <v>38456</v>
      </c>
      <c r="B405" s="29">
        <f>Data!B404/Data!B403-1</f>
        <v>-1.0001789076410583E-2</v>
      </c>
      <c r="C405" s="30">
        <f>Data!C404/Data!C403-1</f>
        <v>8.8573959255988655E-4</v>
      </c>
      <c r="D405" s="23">
        <f t="shared" si="12"/>
        <v>-1.0381910742982465E-2</v>
      </c>
      <c r="E405" s="24">
        <f t="shared" si="13"/>
        <v>8.6241760570788389E-4</v>
      </c>
      <c r="F405" s="21" t="b" cm="1">
        <f t="array" ref="F405">A405=_xlfn.AGGREGATE(14,6,$A$3:$A$4781/((YEAR(A405)=YEAR($A$3:$A$4781))*(MONTH(A405)=MONTH($A$3:$A$4781))),1)</f>
        <v>0</v>
      </c>
      <c r="G405" s="1"/>
      <c r="H405" s="1"/>
      <c r="I405" s="1"/>
      <c r="J405" s="1"/>
      <c r="K405" s="1"/>
    </row>
    <row r="406" spans="1:11" x14ac:dyDescent="0.35">
      <c r="A406" s="69">
        <f>Data!A405</f>
        <v>38457</v>
      </c>
      <c r="B406" s="29">
        <f>Data!B405/Data!B404-1</f>
        <v>-1.6720450927240726E-2</v>
      </c>
      <c r="C406" s="30">
        <f>Data!C405/Data!C404-1</f>
        <v>3.5398230088494742E-3</v>
      </c>
      <c r="D406" s="23">
        <f t="shared" si="12"/>
        <v>-1.7100572593812608E-2</v>
      </c>
      <c r="E406" s="24">
        <f t="shared" si="13"/>
        <v>3.5165010219974716E-3</v>
      </c>
      <c r="F406" s="21" t="b" cm="1">
        <f t="array" ref="F406">A406=_xlfn.AGGREGATE(14,6,$A$3:$A$4781/((YEAR(A406)=YEAR($A$3:$A$4781))*(MONTH(A406)=MONTH($A$3:$A$4781))),1)</f>
        <v>0</v>
      </c>
      <c r="G406" s="1"/>
      <c r="H406" s="1"/>
      <c r="I406" s="1"/>
      <c r="J406" s="1"/>
      <c r="K406" s="1"/>
    </row>
    <row r="407" spans="1:11" x14ac:dyDescent="0.35">
      <c r="A407" s="69">
        <f>Data!A406</f>
        <v>38460</v>
      </c>
      <c r="B407" s="29">
        <f>Data!B406/Data!B405-1</f>
        <v>2.9406101766118464E-3</v>
      </c>
      <c r="C407" s="30">
        <f>Data!C406/Data!C405-1</f>
        <v>-1.1757789535568053E-3</v>
      </c>
      <c r="D407" s="23">
        <f t="shared" si="12"/>
        <v>2.5604885100399643E-3</v>
      </c>
      <c r="E407" s="24">
        <f t="shared" si="13"/>
        <v>-1.1991009404088079E-3</v>
      </c>
      <c r="F407" s="21" t="b" cm="1">
        <f t="array" ref="F407">A407=_xlfn.AGGREGATE(14,6,$A$3:$A$4781/((YEAR(A407)=YEAR($A$3:$A$4781))*(MONTH(A407)=MONTH($A$3:$A$4781))),1)</f>
        <v>0</v>
      </c>
      <c r="G407" s="1"/>
      <c r="H407" s="1"/>
      <c r="I407" s="1"/>
      <c r="J407" s="1"/>
      <c r="K407" s="1"/>
    </row>
    <row r="408" spans="1:11" x14ac:dyDescent="0.35">
      <c r="A408" s="69">
        <f>Data!A407</f>
        <v>38461</v>
      </c>
      <c r="B408" s="29">
        <f>Data!B407/Data!B406-1</f>
        <v>5.9337859299464224E-3</v>
      </c>
      <c r="C408" s="30">
        <f>Data!C407/Data!C406-1</f>
        <v>1.2752599568373046E-3</v>
      </c>
      <c r="D408" s="23">
        <f t="shared" si="12"/>
        <v>5.5536642633745407E-3</v>
      </c>
      <c r="E408" s="24">
        <f t="shared" si="13"/>
        <v>1.251937969985302E-3</v>
      </c>
      <c r="F408" s="21" t="b" cm="1">
        <f t="array" ref="F408">A408=_xlfn.AGGREGATE(14,6,$A$3:$A$4781/((YEAR(A408)=YEAR($A$3:$A$4781))*(MONTH(A408)=MONTH($A$3:$A$4781))),1)</f>
        <v>0</v>
      </c>
      <c r="G408" s="1"/>
      <c r="H408" s="1"/>
      <c r="I408" s="1"/>
      <c r="J408" s="1"/>
      <c r="K408" s="1"/>
    </row>
    <row r="409" spans="1:11" x14ac:dyDescent="0.35">
      <c r="A409" s="69">
        <f>Data!A408</f>
        <v>38462</v>
      </c>
      <c r="B409" s="29">
        <f>Data!B408/Data!B407-1</f>
        <v>-1.325491420739433E-2</v>
      </c>
      <c r="C409" s="30">
        <f>Data!C408/Data!C407-1</f>
        <v>6.8580386009609029E-4</v>
      </c>
      <c r="D409" s="23">
        <f t="shared" si="12"/>
        <v>-1.3635035873966212E-2</v>
      </c>
      <c r="E409" s="24">
        <f t="shared" si="13"/>
        <v>6.6248187324408764E-4</v>
      </c>
      <c r="F409" s="21" t="b" cm="1">
        <f t="array" ref="F409">A409=_xlfn.AGGREGATE(14,6,$A$3:$A$4781/((YEAR(A409)=YEAR($A$3:$A$4781))*(MONTH(A409)=MONTH($A$3:$A$4781))),1)</f>
        <v>0</v>
      </c>
      <c r="G409" s="1"/>
      <c r="H409" s="1"/>
      <c r="I409" s="1"/>
      <c r="J409" s="1"/>
      <c r="K409" s="1"/>
    </row>
    <row r="410" spans="1:11" x14ac:dyDescent="0.35">
      <c r="A410" s="69">
        <f>Data!A409</f>
        <v>38463</v>
      </c>
      <c r="B410" s="29">
        <f>Data!B409/Data!B408-1</f>
        <v>1.9736263736263693E-2</v>
      </c>
      <c r="C410" s="30">
        <f>Data!C409/Data!C408-1</f>
        <v>-2.4476209124730808E-3</v>
      </c>
      <c r="D410" s="23">
        <f t="shared" si="12"/>
        <v>1.9356142069691811E-2</v>
      </c>
      <c r="E410" s="24">
        <f t="shared" si="13"/>
        <v>-2.4709428993250834E-3</v>
      </c>
      <c r="F410" s="21" t="b" cm="1">
        <f t="array" ref="F410">A410=_xlfn.AGGREGATE(14,6,$A$3:$A$4781/((YEAR(A410)=YEAR($A$3:$A$4781))*(MONTH(A410)=MONTH($A$3:$A$4781))),1)</f>
        <v>0</v>
      </c>
      <c r="G410" s="1"/>
      <c r="H410" s="1"/>
      <c r="I410" s="1"/>
      <c r="J410" s="1"/>
      <c r="K410" s="1"/>
    </row>
    <row r="411" spans="1:11" x14ac:dyDescent="0.35">
      <c r="A411" s="69">
        <f>Data!A410</f>
        <v>38464</v>
      </c>
      <c r="B411" s="29">
        <f>Data!B410/Data!B409-1</f>
        <v>-6.7502909608173622E-3</v>
      </c>
      <c r="C411" s="30">
        <f>Data!C410/Data!C409-1</f>
        <v>2.0610462263224161E-3</v>
      </c>
      <c r="D411" s="23">
        <f t="shared" si="12"/>
        <v>-7.1304126273892439E-3</v>
      </c>
      <c r="E411" s="24">
        <f t="shared" si="13"/>
        <v>2.0377242394704134E-3</v>
      </c>
      <c r="F411" s="21" t="b" cm="1">
        <f t="array" ref="F411">A411=_xlfn.AGGREGATE(14,6,$A$3:$A$4781/((YEAR(A411)=YEAR($A$3:$A$4781))*(MONTH(A411)=MONTH($A$3:$A$4781))),1)</f>
        <v>0</v>
      </c>
      <c r="G411" s="1"/>
      <c r="H411" s="1"/>
      <c r="I411" s="1"/>
      <c r="J411" s="1"/>
      <c r="K411" s="1"/>
    </row>
    <row r="412" spans="1:11" x14ac:dyDescent="0.35">
      <c r="A412" s="69">
        <f>Data!A411</f>
        <v>38467</v>
      </c>
      <c r="B412" s="29">
        <f>Data!B411/Data!B410-1</f>
        <v>8.6622921223484806E-3</v>
      </c>
      <c r="C412" s="30">
        <f>Data!C411/Data!C410-1</f>
        <v>-3.9177277179225367E-4</v>
      </c>
      <c r="D412" s="23">
        <f t="shared" si="12"/>
        <v>8.2821704557765989E-3</v>
      </c>
      <c r="E412" s="24">
        <f t="shared" si="13"/>
        <v>-4.1509475864425638E-4</v>
      </c>
      <c r="F412" s="21" t="b" cm="1">
        <f t="array" ref="F412">A412=_xlfn.AGGREGATE(14,6,$A$3:$A$4781/((YEAR(A412)=YEAR($A$3:$A$4781))*(MONTH(A412)=MONTH($A$3:$A$4781))),1)</f>
        <v>0</v>
      </c>
      <c r="G412" s="1"/>
      <c r="H412" s="1"/>
      <c r="I412" s="1"/>
      <c r="J412" s="1"/>
      <c r="K412" s="1"/>
    </row>
    <row r="413" spans="1:11" x14ac:dyDescent="0.35">
      <c r="A413" s="69">
        <f>Data!A412</f>
        <v>38468</v>
      </c>
      <c r="B413" s="29">
        <f>Data!B412/Data!B411-1</f>
        <v>-8.9148954478959208E-3</v>
      </c>
      <c r="C413" s="30">
        <f>Data!C412/Data!C411-1</f>
        <v>-2.4495394865765574E-3</v>
      </c>
      <c r="D413" s="23">
        <f t="shared" si="12"/>
        <v>-9.2950171144678025E-3</v>
      </c>
      <c r="E413" s="24">
        <f t="shared" si="13"/>
        <v>-2.4728614734285601E-3</v>
      </c>
      <c r="F413" s="21" t="b" cm="1">
        <f t="array" ref="F413">A413=_xlfn.AGGREGATE(14,6,$A$3:$A$4781/((YEAR(A413)=YEAR($A$3:$A$4781))*(MONTH(A413)=MONTH($A$3:$A$4781))),1)</f>
        <v>0</v>
      </c>
      <c r="G413" s="1"/>
      <c r="H413" s="1"/>
      <c r="I413" s="1"/>
      <c r="J413" s="1"/>
      <c r="K413" s="1"/>
    </row>
    <row r="414" spans="1:11" x14ac:dyDescent="0.35">
      <c r="A414" s="69">
        <f>Data!A413</f>
        <v>38469</v>
      </c>
      <c r="B414" s="29">
        <f>Data!B413/Data!B412-1</f>
        <v>4.0286870300589861E-3</v>
      </c>
      <c r="C414" s="30">
        <f>Data!C413/Data!C412-1</f>
        <v>4.1253314998526136E-3</v>
      </c>
      <c r="D414" s="23">
        <f t="shared" si="12"/>
        <v>3.648565363487104E-3</v>
      </c>
      <c r="E414" s="24">
        <f t="shared" si="13"/>
        <v>4.102009513000611E-3</v>
      </c>
      <c r="F414" s="21" t="b" cm="1">
        <f t="array" ref="F414">A414=_xlfn.AGGREGATE(14,6,$A$3:$A$4781/((YEAR(A414)=YEAR($A$3:$A$4781))*(MONTH(A414)=MONTH($A$3:$A$4781))),1)</f>
        <v>0</v>
      </c>
      <c r="G414" s="1"/>
      <c r="H414" s="1"/>
      <c r="I414" s="1"/>
      <c r="J414" s="1"/>
      <c r="K414" s="1"/>
    </row>
    <row r="415" spans="1:11" x14ac:dyDescent="0.35">
      <c r="A415" s="69">
        <f>Data!A414</f>
        <v>38470</v>
      </c>
      <c r="B415" s="29">
        <f>Data!B414/Data!B413-1</f>
        <v>-1.1380342102077279E-2</v>
      </c>
      <c r="C415" s="30">
        <f>Data!C414/Data!C413-1</f>
        <v>2.5432847500732603E-3</v>
      </c>
      <c r="D415" s="23">
        <f t="shared" si="12"/>
        <v>-1.176046376864916E-2</v>
      </c>
      <c r="E415" s="24">
        <f t="shared" si="13"/>
        <v>2.5199627632212576E-3</v>
      </c>
      <c r="F415" s="21" t="b" cm="1">
        <f t="array" ref="F415">A415=_xlfn.AGGREGATE(14,6,$A$3:$A$4781/((YEAR(A415)=YEAR($A$3:$A$4781))*(MONTH(A415)=MONTH($A$3:$A$4781))),1)</f>
        <v>0</v>
      </c>
      <c r="G415" s="1"/>
      <c r="H415" s="1"/>
      <c r="I415" s="1"/>
      <c r="J415" s="1"/>
      <c r="K415" s="1"/>
    </row>
    <row r="416" spans="1:11" x14ac:dyDescent="0.35">
      <c r="A416" s="69">
        <f>Data!A415</f>
        <v>38471</v>
      </c>
      <c r="B416" s="29">
        <f>Data!B415/Data!B414-1</f>
        <v>1.1922464617483808E-2</v>
      </c>
      <c r="C416" s="30">
        <f>Data!C415/Data!C414-1</f>
        <v>-1.6586984096009783E-3</v>
      </c>
      <c r="D416" s="23">
        <f t="shared" si="12"/>
        <v>1.1542342950911926E-2</v>
      </c>
      <c r="E416" s="24">
        <f t="shared" si="13"/>
        <v>-1.6820203964529809E-3</v>
      </c>
      <c r="F416" s="21" t="b" cm="1">
        <f t="array" ref="F416">A416=_xlfn.AGGREGATE(14,6,$A$3:$A$4781/((YEAR(A416)=YEAR($A$3:$A$4781))*(MONTH(A416)=MONTH($A$3:$A$4781))),1)</f>
        <v>1</v>
      </c>
      <c r="G416" s="1"/>
      <c r="H416" s="1"/>
      <c r="I416" s="1"/>
      <c r="J416" s="1"/>
      <c r="K416" s="1"/>
    </row>
    <row r="417" spans="1:11" x14ac:dyDescent="0.35">
      <c r="A417" s="69">
        <f>Data!A416</f>
        <v>38474</v>
      </c>
      <c r="B417" s="29">
        <f>Data!B416/Data!B415-1</f>
        <v>4.5900505683538206E-3</v>
      </c>
      <c r="C417" s="30">
        <f>Data!C416/Data!C415-1</f>
        <v>-3.2251759186864293E-3</v>
      </c>
      <c r="D417" s="23">
        <f t="shared" si="12"/>
        <v>4.209928901781939E-3</v>
      </c>
      <c r="E417" s="24">
        <f t="shared" si="13"/>
        <v>-3.2484979055384319E-3</v>
      </c>
      <c r="F417" s="21" t="b" cm="1">
        <f t="array" ref="F417">A417=_xlfn.AGGREGATE(14,6,$A$3:$A$4781/((YEAR(A417)=YEAR($A$3:$A$4781))*(MONTH(A417)=MONTH($A$3:$A$4781))),1)</f>
        <v>0</v>
      </c>
      <c r="G417" s="1"/>
      <c r="H417" s="1"/>
      <c r="I417" s="1"/>
      <c r="J417" s="1"/>
      <c r="K417" s="1"/>
    </row>
    <row r="418" spans="1:11" x14ac:dyDescent="0.35">
      <c r="A418" s="69">
        <f>Data!A417</f>
        <v>38475</v>
      </c>
      <c r="B418" s="29">
        <f>Data!B417/Data!B416-1</f>
        <v>-8.5186204997589332E-4</v>
      </c>
      <c r="C418" s="30">
        <f>Data!C417/Data!C416-1</f>
        <v>-6.8634179821547292E-4</v>
      </c>
      <c r="D418" s="23">
        <f t="shared" si="12"/>
        <v>-1.2319837165477752E-3</v>
      </c>
      <c r="E418" s="24">
        <f t="shared" si="13"/>
        <v>-7.0966378506747557E-4</v>
      </c>
      <c r="F418" s="21" t="b" cm="1">
        <f t="array" ref="F418">A418=_xlfn.AGGREGATE(14,6,$A$3:$A$4781/((YEAR(A418)=YEAR($A$3:$A$4781))*(MONTH(A418)=MONTH($A$3:$A$4781))),1)</f>
        <v>0</v>
      </c>
      <c r="G418" s="1"/>
      <c r="H418" s="1"/>
      <c r="I418" s="1"/>
      <c r="J418" s="1"/>
      <c r="K418" s="1"/>
    </row>
    <row r="419" spans="1:11" x14ac:dyDescent="0.35">
      <c r="A419" s="69">
        <f>Data!A418</f>
        <v>38476</v>
      </c>
      <c r="B419" s="29">
        <f>Data!B418/Data!B417-1</f>
        <v>1.2470180938191744E-2</v>
      </c>
      <c r="C419" s="30">
        <f>Data!C418/Data!C417-1</f>
        <v>1.0792778649921786E-3</v>
      </c>
      <c r="D419" s="23">
        <f t="shared" si="12"/>
        <v>1.2090059271619862E-2</v>
      </c>
      <c r="E419" s="24">
        <f t="shared" si="13"/>
        <v>1.0559558781401759E-3</v>
      </c>
      <c r="F419" s="21" t="b" cm="1">
        <f t="array" ref="F419">A419=_xlfn.AGGREGATE(14,6,$A$3:$A$4781/((YEAR(A419)=YEAR($A$3:$A$4781))*(MONTH(A419)=MONTH($A$3:$A$4781))),1)</f>
        <v>0</v>
      </c>
      <c r="G419" s="1"/>
      <c r="H419" s="1"/>
      <c r="I419" s="1"/>
      <c r="J419" s="1"/>
      <c r="K419" s="1"/>
    </row>
    <row r="420" spans="1:11" x14ac:dyDescent="0.35">
      <c r="A420" s="69">
        <f>Data!A419</f>
        <v>38477</v>
      </c>
      <c r="B420" s="29">
        <f>Data!B419/Data!B418-1</f>
        <v>-2.5687917322332332E-3</v>
      </c>
      <c r="C420" s="30">
        <f>Data!C419/Data!C418-1</f>
        <v>6.8607272370857508E-4</v>
      </c>
      <c r="D420" s="23">
        <f t="shared" si="12"/>
        <v>-2.9489133988051153E-3</v>
      </c>
      <c r="E420" s="24">
        <f t="shared" si="13"/>
        <v>6.6275073685657243E-4</v>
      </c>
      <c r="F420" s="21" t="b" cm="1">
        <f t="array" ref="F420">A420=_xlfn.AGGREGATE(14,6,$A$3:$A$4781/((YEAR(A420)=YEAR($A$3:$A$4781))*(MONTH(A420)=MONTH($A$3:$A$4781))),1)</f>
        <v>0</v>
      </c>
      <c r="G420" s="1"/>
      <c r="H420" s="1"/>
      <c r="I420" s="1"/>
      <c r="J420" s="1"/>
      <c r="K420" s="1"/>
    </row>
    <row r="421" spans="1:11" x14ac:dyDescent="0.35">
      <c r="A421" s="69">
        <f>Data!A420</f>
        <v>38478</v>
      </c>
      <c r="B421" s="29">
        <f>Data!B420/Data!B419-1</f>
        <v>-1.091563408748053E-3</v>
      </c>
      <c r="C421" s="30">
        <f>Data!C420/Data!C419-1</f>
        <v>-3.7218413320273536E-3</v>
      </c>
      <c r="D421" s="23">
        <f t="shared" si="12"/>
        <v>-1.4716850753199349E-3</v>
      </c>
      <c r="E421" s="24">
        <f t="shared" si="13"/>
        <v>-3.7451633188793562E-3</v>
      </c>
      <c r="F421" s="21" t="b" cm="1">
        <f t="array" ref="F421">A421=_xlfn.AGGREGATE(14,6,$A$3:$A$4781/((YEAR(A421)=YEAR($A$3:$A$4781))*(MONTH(A421)=MONTH($A$3:$A$4781))),1)</f>
        <v>0</v>
      </c>
      <c r="G421" s="1"/>
      <c r="H421" s="1"/>
      <c r="I421" s="1"/>
      <c r="J421" s="1"/>
      <c r="K421" s="1"/>
    </row>
    <row r="422" spans="1:11" x14ac:dyDescent="0.35">
      <c r="A422" s="69">
        <f>Data!A421</f>
        <v>38481</v>
      </c>
      <c r="B422" s="29">
        <f>Data!B421/Data!B420-1</f>
        <v>6.3943313271013213E-3</v>
      </c>
      <c r="C422" s="30">
        <f>Data!C421/Data!C420-1</f>
        <v>-7.8647267007470045E-4</v>
      </c>
      <c r="D422" s="23">
        <f t="shared" si="12"/>
        <v>6.0142096605294397E-3</v>
      </c>
      <c r="E422" s="24">
        <f t="shared" si="13"/>
        <v>-8.097946569267031E-4</v>
      </c>
      <c r="F422" s="21" t="b" cm="1">
        <f t="array" ref="F422">A422=_xlfn.AGGREGATE(14,6,$A$3:$A$4781/((YEAR(A422)=YEAR($A$3:$A$4781))*(MONTH(A422)=MONTH($A$3:$A$4781))),1)</f>
        <v>0</v>
      </c>
      <c r="G422" s="1"/>
      <c r="H422" s="1"/>
      <c r="I422" s="1"/>
      <c r="J422" s="1"/>
      <c r="K422" s="1"/>
    </row>
    <row r="423" spans="1:11" x14ac:dyDescent="0.35">
      <c r="A423" s="69">
        <f>Data!A422</f>
        <v>38482</v>
      </c>
      <c r="B423" s="29">
        <f>Data!B422/Data!B421-1</f>
        <v>-1.0705439245359716E-2</v>
      </c>
      <c r="C423" s="30">
        <f>Data!C422/Data!C421-1</f>
        <v>1.0822510822510178E-3</v>
      </c>
      <c r="D423" s="23">
        <f t="shared" si="12"/>
        <v>-1.1085560911931597E-2</v>
      </c>
      <c r="E423" s="24">
        <f t="shared" si="13"/>
        <v>1.0589290953990152E-3</v>
      </c>
      <c r="F423" s="21" t="b" cm="1">
        <f t="array" ref="F423">A423=_xlfn.AGGREGATE(14,6,$A$3:$A$4781/((YEAR(A423)=YEAR($A$3:$A$4781))*(MONTH(A423)=MONTH($A$3:$A$4781))),1)</f>
        <v>0</v>
      </c>
      <c r="G423" s="1"/>
      <c r="H423" s="1"/>
      <c r="I423" s="1"/>
      <c r="J423" s="1"/>
      <c r="K423" s="1"/>
    </row>
    <row r="424" spans="1:11" x14ac:dyDescent="0.35">
      <c r="A424" s="69">
        <f>Data!A423</f>
        <v>38483</v>
      </c>
      <c r="B424" s="29">
        <f>Data!B423/Data!B422-1</f>
        <v>4.1930339044089493E-3</v>
      </c>
      <c r="C424" s="30">
        <f>Data!C423/Data!C422-1</f>
        <v>1.6707616707616335E-3</v>
      </c>
      <c r="D424" s="23">
        <f t="shared" si="12"/>
        <v>3.8129122378370672E-3</v>
      </c>
      <c r="E424" s="24">
        <f t="shared" si="13"/>
        <v>1.6474396839096309E-3</v>
      </c>
      <c r="F424" s="21" t="b" cm="1">
        <f t="array" ref="F424">A424=_xlfn.AGGREGATE(14,6,$A$3:$A$4781/((YEAR(A424)=YEAR($A$3:$A$4781))*(MONTH(A424)=MONTH($A$3:$A$4781))),1)</f>
        <v>0</v>
      </c>
      <c r="G424" s="1"/>
      <c r="H424" s="1"/>
      <c r="I424" s="1"/>
      <c r="J424" s="1"/>
      <c r="K424" s="1"/>
    </row>
    <row r="425" spans="1:11" x14ac:dyDescent="0.35">
      <c r="A425" s="69">
        <f>Data!A424</f>
        <v>38484</v>
      </c>
      <c r="B425" s="29">
        <f>Data!B424/Data!B423-1</f>
        <v>-1.0033216350300189E-2</v>
      </c>
      <c r="C425" s="30">
        <f>Data!C424/Data!C423-1</f>
        <v>2.3547880690737433E-3</v>
      </c>
      <c r="D425" s="23">
        <f t="shared" si="12"/>
        <v>-1.0413338016872071E-2</v>
      </c>
      <c r="E425" s="24">
        <f t="shared" si="13"/>
        <v>2.3314660822217406E-3</v>
      </c>
      <c r="F425" s="21" t="b" cm="1">
        <f t="array" ref="F425">A425=_xlfn.AGGREGATE(14,6,$A$3:$A$4781/((YEAR(A425)=YEAR($A$3:$A$4781))*(MONTH(A425)=MONTH($A$3:$A$4781))),1)</f>
        <v>0</v>
      </c>
      <c r="G425" s="1"/>
      <c r="H425" s="1"/>
      <c r="I425" s="1"/>
      <c r="J425" s="1"/>
      <c r="K425" s="1"/>
    </row>
    <row r="426" spans="1:11" x14ac:dyDescent="0.35">
      <c r="A426" s="69">
        <f>Data!A425</f>
        <v>38485</v>
      </c>
      <c r="B426" s="29">
        <f>Data!B425/Data!B424-1</f>
        <v>-4.5801131658845806E-3</v>
      </c>
      <c r="C426" s="30">
        <f>Data!C425/Data!C424-1</f>
        <v>9.7885669537989273E-4</v>
      </c>
      <c r="D426" s="23">
        <f t="shared" si="12"/>
        <v>-4.9602348324564623E-3</v>
      </c>
      <c r="E426" s="24">
        <f t="shared" si="13"/>
        <v>9.5553470852789008E-4</v>
      </c>
      <c r="F426" s="21" t="b" cm="1">
        <f t="array" ref="F426">A426=_xlfn.AGGREGATE(14,6,$A$3:$A$4781/((YEAR(A426)=YEAR($A$3:$A$4781))*(MONTH(A426)=MONTH($A$3:$A$4781))),1)</f>
        <v>0</v>
      </c>
      <c r="G426" s="1"/>
      <c r="H426" s="1"/>
      <c r="I426" s="1"/>
      <c r="J426" s="1"/>
      <c r="K426" s="1"/>
    </row>
    <row r="427" spans="1:11" x14ac:dyDescent="0.35">
      <c r="A427" s="69">
        <f>Data!A426</f>
        <v>38488</v>
      </c>
      <c r="B427" s="29">
        <f>Data!B426/Data!B425-1</f>
        <v>1.0086218101468925E-2</v>
      </c>
      <c r="C427" s="30">
        <f>Data!C426/Data!C425-1</f>
        <v>-1.4668492079015216E-3</v>
      </c>
      <c r="D427" s="23">
        <f t="shared" si="12"/>
        <v>9.7060964348970429E-3</v>
      </c>
      <c r="E427" s="24">
        <f t="shared" si="13"/>
        <v>-1.4901711947535243E-3</v>
      </c>
      <c r="F427" s="21" t="b" cm="1">
        <f t="array" ref="F427">A427=_xlfn.AGGREGATE(14,6,$A$3:$A$4781/((YEAR(A427)=YEAR($A$3:$A$4781))*(MONTH(A427)=MONTH($A$3:$A$4781))),1)</f>
        <v>0</v>
      </c>
      <c r="G427" s="1"/>
      <c r="H427" s="1"/>
      <c r="I427" s="1"/>
      <c r="J427" s="1"/>
      <c r="K427" s="1"/>
    </row>
    <row r="428" spans="1:11" x14ac:dyDescent="0.35">
      <c r="A428" s="69">
        <f>Data!A427</f>
        <v>38489</v>
      </c>
      <c r="B428" s="29">
        <f>Data!B427/Data!B426-1</f>
        <v>6.9572527859036448E-3</v>
      </c>
      <c r="C428" s="30">
        <f>Data!C427/Data!C426-1</f>
        <v>1.1752032122220868E-3</v>
      </c>
      <c r="D428" s="23">
        <f t="shared" si="12"/>
        <v>6.5771311193317632E-3</v>
      </c>
      <c r="E428" s="24">
        <f t="shared" si="13"/>
        <v>1.1518812253700841E-3</v>
      </c>
      <c r="F428" s="21" t="b" cm="1">
        <f t="array" ref="F428">A428=_xlfn.AGGREGATE(14,6,$A$3:$A$4781/((YEAR(A428)=YEAR($A$3:$A$4781))*(MONTH(A428)=MONTH($A$3:$A$4781))),1)</f>
        <v>0</v>
      </c>
      <c r="G428" s="1"/>
      <c r="H428" s="1"/>
      <c r="I428" s="1"/>
      <c r="J428" s="1"/>
      <c r="K428" s="1"/>
    </row>
    <row r="429" spans="1:11" x14ac:dyDescent="0.35">
      <c r="A429" s="69">
        <f>Data!A428</f>
        <v>38490</v>
      </c>
      <c r="B429" s="29">
        <f>Data!B428/Data!B427-1</f>
        <v>1.0018742545578441E-2</v>
      </c>
      <c r="C429" s="30">
        <f>Data!C428/Data!C427-1</f>
        <v>2.6411033943070095E-3</v>
      </c>
      <c r="D429" s="23">
        <f t="shared" si="12"/>
        <v>9.638620879006559E-3</v>
      </c>
      <c r="E429" s="24">
        <f t="shared" si="13"/>
        <v>2.6177814074550068E-3</v>
      </c>
      <c r="F429" s="21" t="b" cm="1">
        <f t="array" ref="F429">A429=_xlfn.AGGREGATE(14,6,$A$3:$A$4781/((YEAR(A429)=YEAR($A$3:$A$4781))*(MONTH(A429)=MONTH($A$3:$A$4781))),1)</f>
        <v>0</v>
      </c>
      <c r="G429" s="1"/>
      <c r="H429" s="1"/>
      <c r="I429" s="1"/>
      <c r="J429" s="1"/>
      <c r="K429" s="1"/>
    </row>
    <row r="430" spans="1:11" x14ac:dyDescent="0.35">
      <c r="A430" s="69">
        <f>Data!A429</f>
        <v>38491</v>
      </c>
      <c r="B430" s="29">
        <f>Data!B429/Data!B428-1</f>
        <v>4.6560275312932387E-3</v>
      </c>
      <c r="C430" s="30">
        <f>Data!C429/Data!C428-1</f>
        <v>-2.4390243902439046E-3</v>
      </c>
      <c r="D430" s="23">
        <f t="shared" si="12"/>
        <v>4.275905864721357E-3</v>
      </c>
      <c r="E430" s="24">
        <f t="shared" si="13"/>
        <v>-2.4623463770959073E-3</v>
      </c>
      <c r="F430" s="21" t="b" cm="1">
        <f t="array" ref="F430">A430=_xlfn.AGGREGATE(14,6,$A$3:$A$4781/((YEAR(A430)=YEAR($A$3:$A$4781))*(MONTH(A430)=MONTH($A$3:$A$4781))),1)</f>
        <v>0</v>
      </c>
      <c r="G430" s="1"/>
      <c r="H430" s="1"/>
      <c r="I430" s="1"/>
      <c r="J430" s="1"/>
      <c r="K430" s="1"/>
    </row>
    <row r="431" spans="1:11" x14ac:dyDescent="0.35">
      <c r="A431" s="69">
        <f>Data!A430</f>
        <v>38492</v>
      </c>
      <c r="B431" s="29">
        <f>Data!B430/Data!B429-1</f>
        <v>-1.5112335023675927E-3</v>
      </c>
      <c r="C431" s="30">
        <f>Data!C430/Data!C429-1</f>
        <v>-1.1735941320293319E-3</v>
      </c>
      <c r="D431" s="23">
        <f t="shared" si="12"/>
        <v>-1.8913551689394746E-3</v>
      </c>
      <c r="E431" s="24">
        <f t="shared" si="13"/>
        <v>-1.1969161188813346E-3</v>
      </c>
      <c r="F431" s="21" t="b" cm="1">
        <f t="array" ref="F431">A431=_xlfn.AGGREGATE(14,6,$A$3:$A$4781/((YEAR(A431)=YEAR($A$3:$A$4781))*(MONTH(A431)=MONTH($A$3:$A$4781))),1)</f>
        <v>0</v>
      </c>
      <c r="G431" s="1"/>
      <c r="H431" s="1"/>
      <c r="I431" s="1"/>
      <c r="J431" s="1"/>
      <c r="K431" s="1"/>
    </row>
    <row r="432" spans="1:11" x14ac:dyDescent="0.35">
      <c r="A432" s="69">
        <f>Data!A431</f>
        <v>38495</v>
      </c>
      <c r="B432" s="29">
        <f>Data!B431/Data!B430-1</f>
        <v>3.8510695546885021E-3</v>
      </c>
      <c r="C432" s="30">
        <f>Data!C431/Data!C430-1</f>
        <v>3.329090375012278E-3</v>
      </c>
      <c r="D432" s="23">
        <f t="shared" si="12"/>
        <v>3.47094788811662E-3</v>
      </c>
      <c r="E432" s="24">
        <f t="shared" si="13"/>
        <v>3.3057683881602754E-3</v>
      </c>
      <c r="F432" s="21" t="b" cm="1">
        <f t="array" ref="F432">A432=_xlfn.AGGREGATE(14,6,$A$3:$A$4781/((YEAR(A432)=YEAR($A$3:$A$4781))*(MONTH(A432)=MONTH($A$3:$A$4781))),1)</f>
        <v>0</v>
      </c>
      <c r="G432" s="1"/>
      <c r="H432" s="1"/>
      <c r="I432" s="1"/>
      <c r="J432" s="1"/>
      <c r="K432" s="1"/>
    </row>
    <row r="433" spans="1:11" x14ac:dyDescent="0.35">
      <c r="A433" s="69">
        <f>Data!A432</f>
        <v>38496</v>
      </c>
      <c r="B433" s="29">
        <f>Data!B432/Data!B431-1</f>
        <v>1.7590002177803044E-4</v>
      </c>
      <c r="C433" s="30">
        <f>Data!C432/Data!C431-1</f>
        <v>1.7566116912268726E-3</v>
      </c>
      <c r="D433" s="23">
        <f t="shared" si="12"/>
        <v>-2.0422164479385149E-4</v>
      </c>
      <c r="E433" s="24">
        <f t="shared" si="13"/>
        <v>1.7332897043748699E-3</v>
      </c>
      <c r="F433" s="21" t="b" cm="1">
        <f t="array" ref="F433">A433=_xlfn.AGGREGATE(14,6,$A$3:$A$4781/((YEAR(A433)=YEAR($A$3:$A$4781))*(MONTH(A433)=MONTH($A$3:$A$4781))),1)</f>
        <v>0</v>
      </c>
      <c r="G433" s="1"/>
      <c r="H433" s="1"/>
      <c r="I433" s="1"/>
      <c r="J433" s="1"/>
      <c r="K433" s="1"/>
    </row>
    <row r="434" spans="1:11" x14ac:dyDescent="0.35">
      <c r="A434" s="69">
        <f>Data!A433</f>
        <v>38497</v>
      </c>
      <c r="B434" s="29">
        <f>Data!B433/Data!B432-1</f>
        <v>-3.4001356704380647E-3</v>
      </c>
      <c r="C434" s="30">
        <f>Data!C433/Data!C432-1</f>
        <v>-1.9483682415988302E-4</v>
      </c>
      <c r="D434" s="23">
        <f t="shared" si="12"/>
        <v>-3.7802573370099468E-3</v>
      </c>
      <c r="E434" s="24">
        <f t="shared" si="13"/>
        <v>-2.1815881101188569E-4</v>
      </c>
      <c r="F434" s="21" t="b" cm="1">
        <f t="array" ref="F434">A434=_xlfn.AGGREGATE(14,6,$A$3:$A$4781/((YEAR(A434)=YEAR($A$3:$A$4781))*(MONTH(A434)=MONTH($A$3:$A$4781))),1)</f>
        <v>0</v>
      </c>
      <c r="G434" s="1"/>
      <c r="H434" s="1"/>
      <c r="I434" s="1"/>
      <c r="J434" s="1"/>
      <c r="K434" s="1"/>
    </row>
    <row r="435" spans="1:11" x14ac:dyDescent="0.35">
      <c r="A435" s="69">
        <f>Data!A434</f>
        <v>38498</v>
      </c>
      <c r="B435" s="29">
        <f>Data!B434/Data!B433-1</f>
        <v>6.4033075352309954E-3</v>
      </c>
      <c r="C435" s="30">
        <f>Data!C434/Data!C433-1</f>
        <v>-9.7437396472721538E-5</v>
      </c>
      <c r="D435" s="23">
        <f t="shared" si="12"/>
        <v>6.0231858686591137E-3</v>
      </c>
      <c r="E435" s="24">
        <f t="shared" si="13"/>
        <v>-1.2075938332472423E-4</v>
      </c>
      <c r="F435" s="21" t="b" cm="1">
        <f t="array" ref="F435">A435=_xlfn.AGGREGATE(14,6,$A$3:$A$4781/((YEAR(A435)=YEAR($A$3:$A$4781))*(MONTH(A435)=MONTH($A$3:$A$4781))),1)</f>
        <v>0</v>
      </c>
      <c r="G435" s="1"/>
      <c r="H435" s="1"/>
      <c r="I435" s="1"/>
      <c r="J435" s="1"/>
      <c r="K435" s="1"/>
    </row>
    <row r="436" spans="1:11" x14ac:dyDescent="0.35">
      <c r="A436" s="69">
        <f>Data!A435</f>
        <v>38499</v>
      </c>
      <c r="B436" s="29">
        <f>Data!B435/Data!B434-1</f>
        <v>9.6022978716292506E-4</v>
      </c>
      <c r="C436" s="30">
        <f>Data!C435/Data!C434-1</f>
        <v>-6.8212824010915885E-4</v>
      </c>
      <c r="D436" s="23">
        <f t="shared" si="12"/>
        <v>5.801081205910432E-4</v>
      </c>
      <c r="E436" s="24">
        <f t="shared" si="13"/>
        <v>-7.054502269611615E-4</v>
      </c>
      <c r="F436" s="21" t="b" cm="1">
        <f t="array" ref="F436">A436=_xlfn.AGGREGATE(14,6,$A$3:$A$4781/((YEAR(A436)=YEAR($A$3:$A$4781))*(MONTH(A436)=MONTH($A$3:$A$4781))),1)</f>
        <v>0</v>
      </c>
      <c r="G436" s="1"/>
      <c r="H436" s="1"/>
      <c r="I436" s="1"/>
      <c r="J436" s="1"/>
      <c r="K436" s="1"/>
    </row>
    <row r="437" spans="1:11" x14ac:dyDescent="0.35">
      <c r="A437" s="69">
        <f>Data!A436</f>
        <v>38502</v>
      </c>
      <c r="B437" s="29">
        <f>Data!B436/Data!B435-1</f>
        <v>0</v>
      </c>
      <c r="C437" s="30">
        <f>Data!C436/Data!C435-1</f>
        <v>0</v>
      </c>
      <c r="D437" s="23">
        <f t="shared" si="12"/>
        <v>-3.8012166657188192E-4</v>
      </c>
      <c r="E437" s="24">
        <f t="shared" si="13"/>
        <v>-2.3321986852002689E-5</v>
      </c>
      <c r="F437" s="21" t="b" cm="1">
        <f t="array" ref="F437">A437=_xlfn.AGGREGATE(14,6,$A$3:$A$4781/((YEAR(A437)=YEAR($A$3:$A$4781))*(MONTH(A437)=MONTH($A$3:$A$4781))),1)</f>
        <v>0</v>
      </c>
      <c r="G437" s="1"/>
      <c r="H437" s="1"/>
      <c r="I437" s="1"/>
      <c r="J437" s="1"/>
      <c r="K437" s="1"/>
    </row>
    <row r="438" spans="1:11" x14ac:dyDescent="0.35">
      <c r="A438" s="69">
        <f>Data!A437</f>
        <v>38503</v>
      </c>
      <c r="B438" s="29">
        <f>Data!B437/Data!B436-1</f>
        <v>-6.0728407214000191E-3</v>
      </c>
      <c r="C438" s="30">
        <f>Data!C437/Data!C436-1</f>
        <v>2.7303754266212454E-3</v>
      </c>
      <c r="D438" s="23">
        <f t="shared" si="12"/>
        <v>-6.4529623879719007E-3</v>
      </c>
      <c r="E438" s="24">
        <f t="shared" si="13"/>
        <v>2.7070534397692428E-3</v>
      </c>
      <c r="F438" s="21" t="b" cm="1">
        <f t="array" ref="F438">A438=_xlfn.AGGREGATE(14,6,$A$3:$A$4781/((YEAR(A438)=YEAR($A$3:$A$4781))*(MONTH(A438)=MONTH($A$3:$A$4781))),1)</f>
        <v>1</v>
      </c>
      <c r="G438" s="1"/>
      <c r="H438" s="1"/>
      <c r="I438" s="1"/>
      <c r="J438" s="1"/>
      <c r="K438" s="1"/>
    </row>
    <row r="439" spans="1:11" x14ac:dyDescent="0.35">
      <c r="A439" s="69">
        <f>Data!A438</f>
        <v>38504</v>
      </c>
      <c r="B439" s="29">
        <f>Data!B438/Data!B437-1</f>
        <v>9.0390264372639528E-3</v>
      </c>
      <c r="C439" s="30">
        <f>Data!C438/Data!C437-1</f>
        <v>3.9871632791985689E-3</v>
      </c>
      <c r="D439" s="23">
        <f t="shared" si="12"/>
        <v>8.6589047706920712E-3</v>
      </c>
      <c r="E439" s="24">
        <f t="shared" si="13"/>
        <v>3.9638412923465663E-3</v>
      </c>
      <c r="F439" s="21" t="b" cm="1">
        <f t="array" ref="F439">A439=_xlfn.AGGREGATE(14,6,$A$3:$A$4781/((YEAR(A439)=YEAR($A$3:$A$4781))*(MONTH(A439)=MONTH($A$3:$A$4781))),1)</f>
        <v>0</v>
      </c>
      <c r="G439" s="1"/>
      <c r="H439" s="1"/>
      <c r="I439" s="1"/>
      <c r="J439" s="1"/>
      <c r="K439" s="1"/>
    </row>
    <row r="440" spans="1:11" x14ac:dyDescent="0.35">
      <c r="A440" s="69">
        <f>Data!A439</f>
        <v>38505</v>
      </c>
      <c r="B440" s="29">
        <f>Data!B439/Data!B438-1</f>
        <v>1.6801550400491472E-3</v>
      </c>
      <c r="C440" s="30">
        <f>Data!C439/Data!C438-1</f>
        <v>-6.7803177063152642E-4</v>
      </c>
      <c r="D440" s="23">
        <f t="shared" si="12"/>
        <v>1.3000333734772653E-3</v>
      </c>
      <c r="E440" s="24">
        <f t="shared" si="13"/>
        <v>-7.0135375748352907E-4</v>
      </c>
      <c r="F440" s="21" t="b" cm="1">
        <f t="array" ref="F440">A440=_xlfn.AGGREGATE(14,6,$A$3:$A$4781/((YEAR(A440)=YEAR($A$3:$A$4781))*(MONTH(A440)=MONTH($A$3:$A$4781))),1)</f>
        <v>0</v>
      </c>
      <c r="G440" s="1"/>
      <c r="H440" s="1"/>
      <c r="I440" s="1"/>
      <c r="J440" s="1"/>
      <c r="K440" s="1"/>
    </row>
    <row r="441" spans="1:11" x14ac:dyDescent="0.35">
      <c r="A441" s="69">
        <f>Data!A440</f>
        <v>38506</v>
      </c>
      <c r="B441" s="29">
        <f>Data!B440/Data!B439-1</f>
        <v>-6.8671167243770093E-3</v>
      </c>
      <c r="C441" s="30">
        <f>Data!C440/Data!C439-1</f>
        <v>-2.5201124357856486E-3</v>
      </c>
      <c r="D441" s="23">
        <f t="shared" si="12"/>
        <v>-7.2472383909488909E-3</v>
      </c>
      <c r="E441" s="24">
        <f t="shared" si="13"/>
        <v>-2.5434344226376512E-3</v>
      </c>
      <c r="F441" s="21" t="b" cm="1">
        <f t="array" ref="F441">A441=_xlfn.AGGREGATE(14,6,$A$3:$A$4781/((YEAR(A441)=YEAR($A$3:$A$4781))*(MONTH(A441)=MONTH($A$3:$A$4781))),1)</f>
        <v>0</v>
      </c>
      <c r="G441" s="1"/>
      <c r="H441" s="1"/>
      <c r="I441" s="1"/>
      <c r="J441" s="1"/>
      <c r="K441" s="1"/>
    </row>
    <row r="442" spans="1:11" x14ac:dyDescent="0.35">
      <c r="A442" s="69">
        <f>Data!A441</f>
        <v>38509</v>
      </c>
      <c r="B442" s="29">
        <f>Data!B441/Data!B440-1</f>
        <v>1.2457985652414294E-3</v>
      </c>
      <c r="C442" s="30">
        <f>Data!C441/Data!C440-1</f>
        <v>1.9434457292799578E-4</v>
      </c>
      <c r="D442" s="23">
        <f t="shared" si="12"/>
        <v>8.6567689866954753E-4</v>
      </c>
      <c r="E442" s="24">
        <f t="shared" si="13"/>
        <v>1.7102258607599311E-4</v>
      </c>
      <c r="F442" s="21" t="b" cm="1">
        <f t="array" ref="F442">A442=_xlfn.AGGREGATE(14,6,$A$3:$A$4781/((YEAR(A442)=YEAR($A$3:$A$4781))*(MONTH(A442)=MONTH($A$3:$A$4781))),1)</f>
        <v>0</v>
      </c>
      <c r="G442" s="1"/>
      <c r="H442" s="1"/>
      <c r="I442" s="1"/>
      <c r="J442" s="1"/>
      <c r="K442" s="1"/>
    </row>
    <row r="443" spans="1:11" x14ac:dyDescent="0.35">
      <c r="A443" s="69">
        <f>Data!A442</f>
        <v>38510</v>
      </c>
      <c r="B443" s="29">
        <f>Data!B442/Data!B441-1</f>
        <v>-2.0876652387036287E-4</v>
      </c>
      <c r="C443" s="30">
        <f>Data!C442/Data!C441-1</f>
        <v>2.6231419411248957E-3</v>
      </c>
      <c r="D443" s="23">
        <f t="shared" si="12"/>
        <v>-5.8888819044224474E-4</v>
      </c>
      <c r="E443" s="24">
        <f t="shared" si="13"/>
        <v>2.5998199542728931E-3</v>
      </c>
      <c r="F443" s="21" t="b" cm="1">
        <f t="array" ref="F443">A443=_xlfn.AGGREGATE(14,6,$A$3:$A$4781/((YEAR(A443)=YEAR($A$3:$A$4781))*(MONTH(A443)=MONTH($A$3:$A$4781))),1)</f>
        <v>0</v>
      </c>
      <c r="G443" s="1"/>
      <c r="H443" s="1"/>
      <c r="I443" s="1"/>
      <c r="J443" s="1"/>
      <c r="K443" s="1"/>
    </row>
    <row r="444" spans="1:11" x14ac:dyDescent="0.35">
      <c r="A444" s="69">
        <f>Data!A443</f>
        <v>38511</v>
      </c>
      <c r="B444" s="29">
        <f>Data!B443/Data!B442-1</f>
        <v>-2.1632728062408457E-3</v>
      </c>
      <c r="C444" s="30">
        <f>Data!C443/Data!C442-1</f>
        <v>-1.8604651162791308E-3</v>
      </c>
      <c r="D444" s="23">
        <f t="shared" si="12"/>
        <v>-2.5433944728127278E-3</v>
      </c>
      <c r="E444" s="24">
        <f t="shared" si="13"/>
        <v>-1.8837871031311335E-3</v>
      </c>
      <c r="F444" s="21" t="b" cm="1">
        <f t="array" ref="F444">A444=_xlfn.AGGREGATE(14,6,$A$3:$A$4781/((YEAR(A444)=YEAR($A$3:$A$4781))*(MONTH(A444)=MONTH($A$3:$A$4781))),1)</f>
        <v>0</v>
      </c>
      <c r="G444" s="1"/>
      <c r="H444" s="1"/>
      <c r="I444" s="1"/>
      <c r="J444" s="1"/>
      <c r="K444" s="1"/>
    </row>
    <row r="445" spans="1:11" x14ac:dyDescent="0.35">
      <c r="A445" s="69">
        <f>Data!A444</f>
        <v>38512</v>
      </c>
      <c r="B445" s="29">
        <f>Data!B444/Data!B443-1</f>
        <v>5.2399407367724748E-3</v>
      </c>
      <c r="C445" s="30">
        <f>Data!C444/Data!C443-1</f>
        <v>-7.7663870767241683E-5</v>
      </c>
      <c r="D445" s="23">
        <f t="shared" si="12"/>
        <v>4.8598190702005932E-3</v>
      </c>
      <c r="E445" s="24">
        <f t="shared" si="13"/>
        <v>-1.0098585761924438E-4</v>
      </c>
      <c r="F445" s="21" t="b" cm="1">
        <f t="array" ref="F445">A445=_xlfn.AGGREGATE(14,6,$A$3:$A$4781/((YEAR(A445)=YEAR($A$3:$A$4781))*(MONTH(A445)=MONTH($A$3:$A$4781))),1)</f>
        <v>0</v>
      </c>
      <c r="G445" s="1"/>
      <c r="H445" s="1"/>
      <c r="I445" s="1"/>
      <c r="J445" s="1"/>
      <c r="K445" s="1"/>
    </row>
    <row r="446" spans="1:11" x14ac:dyDescent="0.35">
      <c r="A446" s="69">
        <f>Data!A445</f>
        <v>38513</v>
      </c>
      <c r="B446" s="29">
        <f>Data!B445/Data!B444-1</f>
        <v>-2.3481801603758568E-3</v>
      </c>
      <c r="C446" s="30">
        <f>Data!C445/Data!C444-1</f>
        <v>-3.8834951456311328E-3</v>
      </c>
      <c r="D446" s="23">
        <f t="shared" si="12"/>
        <v>-2.7283018269477388E-3</v>
      </c>
      <c r="E446" s="24">
        <f t="shared" si="13"/>
        <v>-3.9068171324831355E-3</v>
      </c>
      <c r="F446" s="21" t="b" cm="1">
        <f t="array" ref="F446">A446=_xlfn.AGGREGATE(14,6,$A$3:$A$4781/((YEAR(A446)=YEAR($A$3:$A$4781))*(MONTH(A446)=MONTH($A$3:$A$4781))),1)</f>
        <v>0</v>
      </c>
      <c r="G446" s="1"/>
      <c r="H446" s="1"/>
      <c r="I446" s="1"/>
      <c r="J446" s="1"/>
      <c r="K446" s="1"/>
    </row>
    <row r="447" spans="1:11" x14ac:dyDescent="0.35">
      <c r="A447" s="69">
        <f>Data!A446</f>
        <v>38516</v>
      </c>
      <c r="B447" s="29">
        <f>Data!B446/Data!B445-1</f>
        <v>2.2618958192486271E-3</v>
      </c>
      <c r="C447" s="30">
        <f>Data!C446/Data!C445-1</f>
        <v>-8.7719298245603206E-4</v>
      </c>
      <c r="D447" s="23">
        <f t="shared" si="12"/>
        <v>1.8817741526767453E-3</v>
      </c>
      <c r="E447" s="24">
        <f t="shared" si="13"/>
        <v>-9.0051496930803471E-4</v>
      </c>
      <c r="F447" s="21" t="b" cm="1">
        <f t="array" ref="F447">A447=_xlfn.AGGREGATE(14,6,$A$3:$A$4781/((YEAR(A447)=YEAR($A$3:$A$4781))*(MONTH(A447)=MONTH($A$3:$A$4781))),1)</f>
        <v>0</v>
      </c>
      <c r="G447" s="1"/>
      <c r="H447" s="1"/>
      <c r="I447" s="1"/>
      <c r="J447" s="1"/>
      <c r="K447" s="1"/>
    </row>
    <row r="448" spans="1:11" x14ac:dyDescent="0.35">
      <c r="A448" s="69">
        <f>Data!A447</f>
        <v>38517</v>
      </c>
      <c r="B448" s="29">
        <f>Data!B447/Data!B446-1</f>
        <v>2.5732416182275841E-3</v>
      </c>
      <c r="C448" s="30">
        <f>Data!C447/Data!C446-1</f>
        <v>-1.2681689591260703E-3</v>
      </c>
      <c r="D448" s="23">
        <f t="shared" si="12"/>
        <v>2.193119951655702E-3</v>
      </c>
      <c r="E448" s="24">
        <f t="shared" si="13"/>
        <v>-1.291490945978073E-3</v>
      </c>
      <c r="F448" s="21" t="b" cm="1">
        <f t="array" ref="F448">A448=_xlfn.AGGREGATE(14,6,$A$3:$A$4781/((YEAR(A448)=YEAR($A$3:$A$4781))*(MONTH(A448)=MONTH($A$3:$A$4781))),1)</f>
        <v>0</v>
      </c>
      <c r="G448" s="1"/>
      <c r="H448" s="1"/>
      <c r="I448" s="1"/>
      <c r="J448" s="1"/>
      <c r="K448" s="1"/>
    </row>
    <row r="449" spans="1:11" x14ac:dyDescent="0.35">
      <c r="A449" s="69">
        <f>Data!A448</f>
        <v>38518</v>
      </c>
      <c r="B449" s="29">
        <f>Data!B448/Data!B447-1</f>
        <v>2.2177737538517928E-3</v>
      </c>
      <c r="C449" s="30">
        <f>Data!C448/Data!C447-1</f>
        <v>-5.8605196327410347E-4</v>
      </c>
      <c r="D449" s="23">
        <f t="shared" si="12"/>
        <v>1.8376520872799109E-3</v>
      </c>
      <c r="E449" s="24">
        <f t="shared" si="13"/>
        <v>-6.0937395012610612E-4</v>
      </c>
      <c r="F449" s="21" t="b" cm="1">
        <f t="array" ref="F449">A449=_xlfn.AGGREGATE(14,6,$A$3:$A$4781/((YEAR(A449)=YEAR($A$3:$A$4781))*(MONTH(A449)=MONTH($A$3:$A$4781))),1)</f>
        <v>0</v>
      </c>
      <c r="G449" s="1"/>
      <c r="H449" s="1"/>
      <c r="I449" s="1"/>
      <c r="J449" s="1"/>
      <c r="K449" s="1"/>
    </row>
    <row r="450" spans="1:11" x14ac:dyDescent="0.35">
      <c r="A450" s="69">
        <f>Data!A449</f>
        <v>38519</v>
      </c>
      <c r="B450" s="29">
        <f>Data!B449/Data!B448-1</f>
        <v>3.630094979197418E-3</v>
      </c>
      <c r="C450" s="30">
        <f>Data!C449/Data!C448-1</f>
        <v>3.029710711493383E-3</v>
      </c>
      <c r="D450" s="23">
        <f t="shared" si="12"/>
        <v>3.2499733126255359E-3</v>
      </c>
      <c r="E450" s="24">
        <f t="shared" si="13"/>
        <v>3.0063887246413804E-3</v>
      </c>
      <c r="F450" s="21" t="b" cm="1">
        <f t="array" ref="F450">A450=_xlfn.AGGREGATE(14,6,$A$3:$A$4781/((YEAR(A450)=YEAR($A$3:$A$4781))*(MONTH(A450)=MONTH($A$3:$A$4781))),1)</f>
        <v>0</v>
      </c>
      <c r="G450" s="1"/>
      <c r="H450" s="1"/>
      <c r="I450" s="1"/>
      <c r="J450" s="1"/>
      <c r="K450" s="1"/>
    </row>
    <row r="451" spans="1:11" x14ac:dyDescent="0.35">
      <c r="A451" s="69">
        <f>Data!A450</f>
        <v>38520</v>
      </c>
      <c r="B451" s="29">
        <f>Data!B450/Data!B449-1</f>
        <v>4.9547466472881219E-3</v>
      </c>
      <c r="C451" s="30">
        <f>Data!C450/Data!C449-1</f>
        <v>0</v>
      </c>
      <c r="D451" s="23">
        <f t="shared" si="12"/>
        <v>4.5746249807162402E-3</v>
      </c>
      <c r="E451" s="24">
        <f t="shared" si="13"/>
        <v>-2.3321986852002689E-5</v>
      </c>
      <c r="F451" s="21" t="b" cm="1">
        <f t="array" ref="F451">A451=_xlfn.AGGREGATE(14,6,$A$3:$A$4781/((YEAR(A451)=YEAR($A$3:$A$4781))*(MONTH(A451)=MONTH($A$3:$A$4781))),1)</f>
        <v>0</v>
      </c>
      <c r="G451" s="1"/>
      <c r="H451" s="1"/>
      <c r="I451" s="1"/>
      <c r="J451" s="1"/>
      <c r="K451" s="1"/>
    </row>
    <row r="452" spans="1:11" x14ac:dyDescent="0.35">
      <c r="A452" s="69">
        <f>Data!A451</f>
        <v>38523</v>
      </c>
      <c r="B452" s="29">
        <f>Data!B451/Data!B450-1</f>
        <v>-7.06678937680838E-4</v>
      </c>
      <c r="C452" s="30">
        <f>Data!C451/Data!C450-1</f>
        <v>-2.2410601188734836E-3</v>
      </c>
      <c r="D452" s="23">
        <f t="shared" ref="D452:D515" si="14">B452-I$10</f>
        <v>-1.0868006042527199E-3</v>
      </c>
      <c r="E452" s="24">
        <f t="shared" ref="E452:E515" si="15">C452-J$10</f>
        <v>-2.2643821057254862E-3</v>
      </c>
      <c r="F452" s="21" t="b" cm="1">
        <f t="array" ref="F452">A452=_xlfn.AGGREGATE(14,6,$A$3:$A$4781/((YEAR(A452)=YEAR($A$3:$A$4781))*(MONTH(A452)=MONTH($A$3:$A$4781))),1)</f>
        <v>0</v>
      </c>
      <c r="G452" s="1"/>
      <c r="H452" s="1"/>
      <c r="I452" s="1"/>
      <c r="J452" s="1"/>
      <c r="K452" s="1"/>
    </row>
    <row r="453" spans="1:11" x14ac:dyDescent="0.35">
      <c r="A453" s="69">
        <f>Data!A452</f>
        <v>38524</v>
      </c>
      <c r="B453" s="29">
        <f>Data!B452/Data!B451-1</f>
        <v>-2.0475289861031643E-3</v>
      </c>
      <c r="C453" s="30">
        <f>Data!C452/Data!C451-1</f>
        <v>4.1015624999998224E-3</v>
      </c>
      <c r="D453" s="23">
        <f t="shared" si="14"/>
        <v>-2.4276506526750463E-3</v>
      </c>
      <c r="E453" s="24">
        <f t="shared" si="15"/>
        <v>4.0782405131478197E-3</v>
      </c>
      <c r="F453" s="21" t="b" cm="1">
        <f t="array" ref="F453">A453=_xlfn.AGGREGATE(14,6,$A$3:$A$4781/((YEAR(A453)=YEAR($A$3:$A$4781))*(MONTH(A453)=MONTH($A$3:$A$4781))),1)</f>
        <v>0</v>
      </c>
      <c r="G453" s="1"/>
      <c r="H453" s="1"/>
      <c r="I453" s="1"/>
      <c r="J453" s="1"/>
      <c r="K453" s="1"/>
    </row>
    <row r="454" spans="1:11" x14ac:dyDescent="0.35">
      <c r="A454" s="69">
        <f>Data!A453</f>
        <v>38525</v>
      </c>
      <c r="B454" s="29">
        <f>Data!B453/Data!B452-1</f>
        <v>2.2247674294062492E-4</v>
      </c>
      <c r="C454" s="30">
        <f>Data!C453/Data!C452-1</f>
        <v>4.2793230888933387E-3</v>
      </c>
      <c r="D454" s="23">
        <f t="shared" si="14"/>
        <v>-1.57644923631257E-4</v>
      </c>
      <c r="E454" s="24">
        <f t="shared" si="15"/>
        <v>4.256001102041336E-3</v>
      </c>
      <c r="F454" s="21" t="b" cm="1">
        <f t="array" ref="F454">A454=_xlfn.AGGREGATE(14,6,$A$3:$A$4781/((YEAR(A454)=YEAR($A$3:$A$4781))*(MONTH(A454)=MONTH($A$3:$A$4781))),1)</f>
        <v>0</v>
      </c>
      <c r="G454" s="1"/>
      <c r="H454" s="1"/>
      <c r="I454" s="1"/>
      <c r="J454" s="1"/>
      <c r="K454" s="1"/>
    </row>
    <row r="455" spans="1:11" x14ac:dyDescent="0.35">
      <c r="A455" s="69">
        <f>Data!A454</f>
        <v>38526</v>
      </c>
      <c r="B455" s="29">
        <f>Data!B454/Data!B453-1</f>
        <v>-1.0833031271624938E-2</v>
      </c>
      <c r="C455" s="30">
        <f>Data!C454/Data!C453-1</f>
        <v>-9.6842920782502784E-4</v>
      </c>
      <c r="D455" s="23">
        <f t="shared" si="14"/>
        <v>-1.1213152938196819E-2</v>
      </c>
      <c r="E455" s="24">
        <f t="shared" si="15"/>
        <v>-9.9175119467703049E-4</v>
      </c>
      <c r="F455" s="21" t="b" cm="1">
        <f t="array" ref="F455">A455=_xlfn.AGGREGATE(14,6,$A$3:$A$4781/((YEAR(A455)=YEAR($A$3:$A$4781))*(MONTH(A455)=MONTH($A$3:$A$4781))),1)</f>
        <v>0</v>
      </c>
      <c r="G455" s="1"/>
      <c r="H455" s="1"/>
      <c r="I455" s="1"/>
      <c r="J455" s="1"/>
      <c r="K455" s="1"/>
    </row>
    <row r="456" spans="1:11" x14ac:dyDescent="0.35">
      <c r="A456" s="69">
        <f>Data!A455</f>
        <v>38527</v>
      </c>
      <c r="B456" s="29">
        <f>Data!B455/Data!B454-1</f>
        <v>-7.6286925453683541E-3</v>
      </c>
      <c r="C456" s="30">
        <f>Data!C455/Data!C454-1</f>
        <v>1.5509887553315505E-3</v>
      </c>
      <c r="D456" s="23">
        <f t="shared" si="14"/>
        <v>-8.0088142119402357E-3</v>
      </c>
      <c r="E456" s="24">
        <f t="shared" si="15"/>
        <v>1.5276667684795478E-3</v>
      </c>
      <c r="F456" s="21" t="b" cm="1">
        <f t="array" ref="F456">A456=_xlfn.AGGREGATE(14,6,$A$3:$A$4781/((YEAR(A456)=YEAR($A$3:$A$4781))*(MONTH(A456)=MONTH($A$3:$A$4781))),1)</f>
        <v>0</v>
      </c>
      <c r="G456" s="1"/>
      <c r="H456" s="1"/>
      <c r="I456" s="1"/>
      <c r="J456" s="1"/>
      <c r="K456" s="1"/>
    </row>
    <row r="457" spans="1:11" x14ac:dyDescent="0.35">
      <c r="A457" s="69">
        <f>Data!A456</f>
        <v>38530</v>
      </c>
      <c r="B457" s="29">
        <f>Data!B456/Data!B455-1</f>
        <v>-7.385214464948886E-4</v>
      </c>
      <c r="C457" s="30">
        <f>Data!C456/Data!C455-1</f>
        <v>7.7429345722035414E-4</v>
      </c>
      <c r="D457" s="23">
        <f t="shared" si="14"/>
        <v>-1.1186431130667705E-3</v>
      </c>
      <c r="E457" s="24">
        <f t="shared" si="15"/>
        <v>7.5097147036835149E-4</v>
      </c>
      <c r="F457" s="21" t="b" cm="1">
        <f t="array" ref="F457">A457=_xlfn.AGGREGATE(14,6,$A$3:$A$4781/((YEAR(A457)=YEAR($A$3:$A$4781))*(MONTH(A457)=MONTH($A$3:$A$4781))),1)</f>
        <v>0</v>
      </c>
      <c r="G457" s="1"/>
      <c r="H457" s="1"/>
      <c r="I457" s="1"/>
      <c r="J457" s="1"/>
      <c r="K457" s="1"/>
    </row>
    <row r="458" spans="1:11" x14ac:dyDescent="0.35">
      <c r="A458" s="69">
        <f>Data!A457</f>
        <v>38531</v>
      </c>
      <c r="B458" s="29">
        <f>Data!B457/Data!B456-1</f>
        <v>9.1375588944224706E-3</v>
      </c>
      <c r="C458" s="30">
        <f>Data!C457/Data!C456-1</f>
        <v>-2.9013539651838727E-3</v>
      </c>
      <c r="D458" s="23">
        <f t="shared" si="14"/>
        <v>8.757437227850589E-3</v>
      </c>
      <c r="E458" s="24">
        <f t="shared" si="15"/>
        <v>-2.9246759520358753E-3</v>
      </c>
      <c r="F458" s="21" t="b" cm="1">
        <f t="array" ref="F458">A458=_xlfn.AGGREGATE(14,6,$A$3:$A$4781/((YEAR(A458)=YEAR($A$3:$A$4781))*(MONTH(A458)=MONTH($A$3:$A$4781))),1)</f>
        <v>0</v>
      </c>
      <c r="G458" s="1"/>
      <c r="H458" s="1"/>
      <c r="I458" s="1"/>
      <c r="J458" s="1"/>
      <c r="K458" s="1"/>
    </row>
    <row r="459" spans="1:11" x14ac:dyDescent="0.35">
      <c r="A459" s="69">
        <f>Data!A458</f>
        <v>38532</v>
      </c>
      <c r="B459" s="29">
        <f>Data!B458/Data!B457-1</f>
        <v>-1.4314605058382002E-3</v>
      </c>
      <c r="C459" s="30">
        <f>Data!C458/Data!C457-1</f>
        <v>-4.8496605237635659E-4</v>
      </c>
      <c r="D459" s="23">
        <f t="shared" si="14"/>
        <v>-1.811582172410082E-3</v>
      </c>
      <c r="E459" s="24">
        <f t="shared" si="15"/>
        <v>-5.0828803922835925E-4</v>
      </c>
      <c r="F459" s="21" t="b" cm="1">
        <f t="array" ref="F459">A459=_xlfn.AGGREGATE(14,6,$A$3:$A$4781/((YEAR(A459)=YEAR($A$3:$A$4781))*(MONTH(A459)=MONTH($A$3:$A$4781))),1)</f>
        <v>0</v>
      </c>
      <c r="G459" s="1"/>
      <c r="H459" s="1"/>
      <c r="I459" s="1"/>
      <c r="J459" s="1"/>
      <c r="K459" s="1"/>
    </row>
    <row r="460" spans="1:11" x14ac:dyDescent="0.35">
      <c r="A460" s="69">
        <f>Data!A459</f>
        <v>38533</v>
      </c>
      <c r="B460" s="29">
        <f>Data!B459/Data!B458-1</f>
        <v>-7.1008876109514008E-3</v>
      </c>
      <c r="C460" s="30">
        <f>Data!C459/Data!C458-1</f>
        <v>3.2023289665210619E-3</v>
      </c>
      <c r="D460" s="23">
        <f t="shared" si="14"/>
        <v>-7.4810092775232824E-3</v>
      </c>
      <c r="E460" s="24">
        <f t="shared" si="15"/>
        <v>3.1790069796690593E-3</v>
      </c>
      <c r="F460" s="21" t="b" cm="1">
        <f t="array" ref="F460">A460=_xlfn.AGGREGATE(14,6,$A$3:$A$4781/((YEAR(A460)=YEAR($A$3:$A$4781))*(MONTH(A460)=MONTH($A$3:$A$4781))),1)</f>
        <v>1</v>
      </c>
      <c r="G460" s="1"/>
      <c r="H460" s="1"/>
      <c r="I460" s="1"/>
      <c r="J460" s="1"/>
      <c r="K460" s="1"/>
    </row>
    <row r="461" spans="1:11" x14ac:dyDescent="0.35">
      <c r="A461" s="69">
        <f>Data!A460</f>
        <v>38534</v>
      </c>
      <c r="B461" s="29">
        <f>Data!B460/Data!B459-1</f>
        <v>2.6105277295125351E-3</v>
      </c>
      <c r="C461" s="30">
        <f>Data!C460/Data!C459-1</f>
        <v>-6.7711356161732628E-3</v>
      </c>
      <c r="D461" s="23">
        <f t="shared" si="14"/>
        <v>2.230406062940653E-3</v>
      </c>
      <c r="E461" s="24">
        <f t="shared" si="15"/>
        <v>-6.7944576030252654E-3</v>
      </c>
      <c r="F461" s="21" t="b" cm="1">
        <f t="array" ref="F461">A461=_xlfn.AGGREGATE(14,6,$A$3:$A$4781/((YEAR(A461)=YEAR($A$3:$A$4781))*(MONTH(A461)=MONTH($A$3:$A$4781))),1)</f>
        <v>0</v>
      </c>
      <c r="G461" s="1"/>
      <c r="H461" s="1"/>
      <c r="I461" s="1"/>
      <c r="J461" s="1"/>
      <c r="K461" s="1"/>
    </row>
    <row r="462" spans="1:11" x14ac:dyDescent="0.35">
      <c r="A462" s="69">
        <f>Data!A461</f>
        <v>38537</v>
      </c>
      <c r="B462" s="29">
        <f>Data!B461/Data!B460-1</f>
        <v>0</v>
      </c>
      <c r="C462" s="30">
        <f>Data!C461/Data!C460-1</f>
        <v>0</v>
      </c>
      <c r="D462" s="23">
        <f t="shared" si="14"/>
        <v>-3.8012166657188192E-4</v>
      </c>
      <c r="E462" s="24">
        <f t="shared" si="15"/>
        <v>-2.3321986852002689E-5</v>
      </c>
      <c r="F462" s="21" t="b" cm="1">
        <f t="array" ref="F462">A462=_xlfn.AGGREGATE(14,6,$A$3:$A$4781/((YEAR(A462)=YEAR($A$3:$A$4781))*(MONTH(A462)=MONTH($A$3:$A$4781))),1)</f>
        <v>0</v>
      </c>
      <c r="G462" s="1"/>
      <c r="H462" s="1"/>
      <c r="I462" s="1"/>
      <c r="J462" s="1"/>
      <c r="K462" s="1"/>
    </row>
    <row r="463" spans="1:11" x14ac:dyDescent="0.35">
      <c r="A463" s="69">
        <f>Data!A462</f>
        <v>38538</v>
      </c>
      <c r="B463" s="29">
        <f>Data!B462/Data!B461-1</f>
        <v>8.8325910049897871E-3</v>
      </c>
      <c r="C463" s="30">
        <f>Data!C462/Data!C461-1</f>
        <v>-3.7008180755746523E-3</v>
      </c>
      <c r="D463" s="23">
        <f t="shared" si="14"/>
        <v>8.4524693384179055E-3</v>
      </c>
      <c r="E463" s="24">
        <f t="shared" si="15"/>
        <v>-3.7241400624266549E-3</v>
      </c>
      <c r="F463" s="21" t="b" cm="1">
        <f t="array" ref="F463">A463=_xlfn.AGGREGATE(14,6,$A$3:$A$4781/((YEAR(A463)=YEAR($A$3:$A$4781))*(MONTH(A463)=MONTH($A$3:$A$4781))),1)</f>
        <v>0</v>
      </c>
      <c r="G463" s="1"/>
      <c r="H463" s="1"/>
      <c r="I463" s="1"/>
      <c r="J463" s="1"/>
      <c r="K463" s="1"/>
    </row>
    <row r="464" spans="1:11" x14ac:dyDescent="0.35">
      <c r="A464" s="69">
        <f>Data!A463</f>
        <v>38539</v>
      </c>
      <c r="B464" s="29">
        <f>Data!B463/Data!B462-1</f>
        <v>-8.3403181769142742E-3</v>
      </c>
      <c r="C464" s="30">
        <f>Data!C463/Data!C462-1</f>
        <v>1.5640273704788932E-3</v>
      </c>
      <c r="D464" s="23">
        <f t="shared" si="14"/>
        <v>-8.7204398434861559E-3</v>
      </c>
      <c r="E464" s="24">
        <f t="shared" si="15"/>
        <v>1.5407053836268905E-3</v>
      </c>
      <c r="F464" s="21" t="b" cm="1">
        <f t="array" ref="F464">A464=_xlfn.AGGREGATE(14,6,$A$3:$A$4781/((YEAR(A464)=YEAR($A$3:$A$4781))*(MONTH(A464)=MONTH($A$3:$A$4781))),1)</f>
        <v>0</v>
      </c>
      <c r="G464" s="1"/>
      <c r="H464" s="1"/>
      <c r="I464" s="1"/>
      <c r="J464" s="1"/>
      <c r="K464" s="1"/>
    </row>
    <row r="465" spans="1:11" x14ac:dyDescent="0.35">
      <c r="A465" s="69">
        <f>Data!A464</f>
        <v>38540</v>
      </c>
      <c r="B465" s="29">
        <f>Data!B464/Data!B463-1</f>
        <v>2.45200595845807E-3</v>
      </c>
      <c r="C465" s="30">
        <f>Data!C464/Data!C463-1</f>
        <v>1.2687878196371294E-3</v>
      </c>
      <c r="D465" s="23">
        <f t="shared" si="14"/>
        <v>2.0718842918861879E-3</v>
      </c>
      <c r="E465" s="24">
        <f t="shared" si="15"/>
        <v>1.2454658327851267E-3</v>
      </c>
      <c r="F465" s="21" t="b" cm="1">
        <f t="array" ref="F465">A465=_xlfn.AGGREGATE(14,6,$A$3:$A$4781/((YEAR(A465)=YEAR($A$3:$A$4781))*(MONTH(A465)=MONTH($A$3:$A$4781))),1)</f>
        <v>0</v>
      </c>
      <c r="G465" s="1"/>
      <c r="H465" s="1"/>
      <c r="I465" s="1"/>
      <c r="J465" s="1"/>
      <c r="K465" s="1"/>
    </row>
    <row r="466" spans="1:11" x14ac:dyDescent="0.35">
      <c r="A466" s="69">
        <f>Data!A465</f>
        <v>38541</v>
      </c>
      <c r="B466" s="29">
        <f>Data!B465/Data!B464-1</f>
        <v>1.1679063671349965E-2</v>
      </c>
      <c r="C466" s="30">
        <f>Data!C465/Data!C464-1</f>
        <v>-1.6570815868993671E-3</v>
      </c>
      <c r="D466" s="23">
        <f t="shared" si="14"/>
        <v>1.1298942004778083E-2</v>
      </c>
      <c r="E466" s="24">
        <f t="shared" si="15"/>
        <v>-1.6804035737513698E-3</v>
      </c>
      <c r="F466" s="21" t="b" cm="1">
        <f t="array" ref="F466">A466=_xlfn.AGGREGATE(14,6,$A$3:$A$4781/((YEAR(A466)=YEAR($A$3:$A$4781))*(MONTH(A466)=MONTH($A$3:$A$4781))),1)</f>
        <v>0</v>
      </c>
      <c r="G466" s="1"/>
      <c r="H466" s="1"/>
      <c r="I466" s="1"/>
      <c r="J466" s="1"/>
      <c r="K466" s="1"/>
    </row>
    <row r="467" spans="1:11" x14ac:dyDescent="0.35">
      <c r="A467" s="69">
        <f>Data!A466</f>
        <v>38544</v>
      </c>
      <c r="B467" s="29">
        <f>Data!B466/Data!B465-1</f>
        <v>6.2548479197268581E-3</v>
      </c>
      <c r="C467" s="30">
        <f>Data!C466/Data!C465-1</f>
        <v>9.7637180238363541E-5</v>
      </c>
      <c r="D467" s="23">
        <f t="shared" si="14"/>
        <v>5.8747262531549764E-3</v>
      </c>
      <c r="E467" s="24">
        <f t="shared" si="15"/>
        <v>7.4315193386360849E-5</v>
      </c>
      <c r="F467" s="21" t="b" cm="1">
        <f t="array" ref="F467">A467=_xlfn.AGGREGATE(14,6,$A$3:$A$4781/((YEAR(A467)=YEAR($A$3:$A$4781))*(MONTH(A467)=MONTH($A$3:$A$4781))),1)</f>
        <v>0</v>
      </c>
      <c r="G467" s="1"/>
      <c r="H467" s="1"/>
      <c r="I467" s="1"/>
      <c r="J467" s="1"/>
      <c r="K467" s="1"/>
    </row>
    <row r="468" spans="1:11" x14ac:dyDescent="0.35">
      <c r="A468" s="69">
        <f>Data!A467</f>
        <v>38545</v>
      </c>
      <c r="B468" s="29">
        <f>Data!B467/Data!B466-1</f>
        <v>2.2715344748409638E-3</v>
      </c>
      <c r="C468" s="30">
        <f>Data!C467/Data!C466-1</f>
        <v>-4.8813824074989132E-4</v>
      </c>
      <c r="D468" s="23">
        <f t="shared" si="14"/>
        <v>1.891412808269082E-3</v>
      </c>
      <c r="E468" s="24">
        <f t="shared" si="15"/>
        <v>-5.1146022760189397E-4</v>
      </c>
      <c r="F468" s="21" t="b" cm="1">
        <f t="array" ref="F468">A468=_xlfn.AGGREGATE(14,6,$A$3:$A$4781/((YEAR(A468)=YEAR($A$3:$A$4781))*(MONTH(A468)=MONTH($A$3:$A$4781))),1)</f>
        <v>0</v>
      </c>
      <c r="G468" s="1"/>
      <c r="H468" s="1"/>
      <c r="I468" s="1"/>
      <c r="J468" s="1"/>
      <c r="K468" s="1"/>
    </row>
    <row r="469" spans="1:11" x14ac:dyDescent="0.35">
      <c r="A469" s="69">
        <f>Data!A468</f>
        <v>38546</v>
      </c>
      <c r="B469" s="29">
        <f>Data!B468/Data!B467-1</f>
        <v>8.8364520008821223E-4</v>
      </c>
      <c r="C469" s="30">
        <f>Data!C468/Data!C467-1</f>
        <v>-1.3674545809728711E-3</v>
      </c>
      <c r="D469" s="23">
        <f t="shared" si="14"/>
        <v>5.0352353351633037E-4</v>
      </c>
      <c r="E469" s="24">
        <f t="shared" si="15"/>
        <v>-1.3907765678248737E-3</v>
      </c>
      <c r="F469" s="21" t="b" cm="1">
        <f t="array" ref="F469">A469=_xlfn.AGGREGATE(14,6,$A$3:$A$4781/((YEAR(A469)=YEAR($A$3:$A$4781))*(MONTH(A469)=MONTH($A$3:$A$4781))),1)</f>
        <v>0</v>
      </c>
      <c r="G469" s="1"/>
      <c r="H469" s="1"/>
      <c r="I469" s="1"/>
      <c r="J469" s="1"/>
      <c r="K469" s="1"/>
    </row>
    <row r="470" spans="1:11" x14ac:dyDescent="0.35">
      <c r="A470" s="69">
        <f>Data!A469</f>
        <v>38547</v>
      </c>
      <c r="B470" s="29">
        <f>Data!B469/Data!B468-1</f>
        <v>2.6240711523841664E-3</v>
      </c>
      <c r="C470" s="30">
        <f>Data!C469/Data!C468-1</f>
        <v>0</v>
      </c>
      <c r="D470" s="23">
        <f t="shared" si="14"/>
        <v>2.2439494858122844E-3</v>
      </c>
      <c r="E470" s="24">
        <f t="shared" si="15"/>
        <v>-2.3321986852002689E-5</v>
      </c>
      <c r="F470" s="21" t="b" cm="1">
        <f t="array" ref="F470">A470=_xlfn.AGGREGATE(14,6,$A$3:$A$4781/((YEAR(A470)=YEAR($A$3:$A$4781))*(MONTH(A470)=MONTH($A$3:$A$4781))),1)</f>
        <v>0</v>
      </c>
      <c r="G470" s="1"/>
      <c r="H470" s="1"/>
      <c r="I470" s="1"/>
      <c r="J470" s="1"/>
      <c r="K470" s="1"/>
    </row>
    <row r="471" spans="1:11" x14ac:dyDescent="0.35">
      <c r="A471" s="69">
        <f>Data!A470</f>
        <v>38548</v>
      </c>
      <c r="B471" s="29">
        <f>Data!B470/Data!B469-1</f>
        <v>1.1577660008152968E-3</v>
      </c>
      <c r="C471" s="30">
        <f>Data!C470/Data!C469-1</f>
        <v>4.8904538341165704E-4</v>
      </c>
      <c r="D471" s="23">
        <f t="shared" si="14"/>
        <v>7.7764433424341492E-4</v>
      </c>
      <c r="E471" s="24">
        <f t="shared" si="15"/>
        <v>4.6572339655965434E-4</v>
      </c>
      <c r="F471" s="21" t="b" cm="1">
        <f t="array" ref="F471">A471=_xlfn.AGGREGATE(14,6,$A$3:$A$4781/((YEAR(A471)=YEAR($A$3:$A$4781))*(MONTH(A471)=MONTH($A$3:$A$4781))),1)</f>
        <v>0</v>
      </c>
      <c r="G471" s="1"/>
      <c r="H471" s="1"/>
      <c r="I471" s="1"/>
      <c r="J471" s="1"/>
      <c r="K471" s="1"/>
    </row>
    <row r="472" spans="1:11" x14ac:dyDescent="0.35">
      <c r="A472" s="69">
        <f>Data!A471</f>
        <v>38551</v>
      </c>
      <c r="B472" s="29">
        <f>Data!B471/Data!B470-1</f>
        <v>-5.5296762004038991E-3</v>
      </c>
      <c r="C472" s="30">
        <f>Data!C471/Data!C470-1</f>
        <v>-1.7597028057484421E-3</v>
      </c>
      <c r="D472" s="23">
        <f t="shared" si="14"/>
        <v>-5.9097978669757807E-3</v>
      </c>
      <c r="E472" s="24">
        <f t="shared" si="15"/>
        <v>-1.7830247926004447E-3</v>
      </c>
      <c r="F472" s="21" t="b" cm="1">
        <f t="array" ref="F472">A472=_xlfn.AGGREGATE(14,6,$A$3:$A$4781/((YEAR(A472)=YEAR($A$3:$A$4781))*(MONTH(A472)=MONTH($A$3:$A$4781))),1)</f>
        <v>0</v>
      </c>
      <c r="G472" s="1"/>
      <c r="H472" s="1"/>
      <c r="I472" s="1"/>
      <c r="J472" s="1"/>
      <c r="K472" s="1"/>
    </row>
    <row r="473" spans="1:11" x14ac:dyDescent="0.35">
      <c r="A473" s="69">
        <f>Data!A472</f>
        <v>38552</v>
      </c>
      <c r="B473" s="29">
        <f>Data!B472/Data!B471-1</f>
        <v>6.7314700318554799E-3</v>
      </c>
      <c r="C473" s="30">
        <f>Data!C472/Data!C471-1</f>
        <v>4.8966800509253616E-4</v>
      </c>
      <c r="D473" s="23">
        <f t="shared" si="14"/>
        <v>6.3513483652835982E-3</v>
      </c>
      <c r="E473" s="24">
        <f t="shared" si="15"/>
        <v>4.6634601824053346E-4</v>
      </c>
      <c r="F473" s="21" t="b" cm="1">
        <f t="array" ref="F473">A473=_xlfn.AGGREGATE(14,6,$A$3:$A$4781/((YEAR(A473)=YEAR($A$3:$A$4781))*(MONTH(A473)=MONTH($A$3:$A$4781))),1)</f>
        <v>0</v>
      </c>
      <c r="G473" s="1"/>
      <c r="H473" s="1"/>
      <c r="I473" s="1"/>
      <c r="J473" s="1"/>
      <c r="K473" s="1"/>
    </row>
    <row r="474" spans="1:11" x14ac:dyDescent="0.35">
      <c r="A474" s="69">
        <f>Data!A473</f>
        <v>38553</v>
      </c>
      <c r="B474" s="29">
        <f>Data!B473/Data!B472-1</f>
        <v>4.7586122747793613E-3</v>
      </c>
      <c r="C474" s="30">
        <f>Data!C473/Data!C472-1</f>
        <v>1.6640563821457288E-3</v>
      </c>
      <c r="D474" s="23">
        <f t="shared" si="14"/>
        <v>4.3784906082074797E-3</v>
      </c>
      <c r="E474" s="24">
        <f t="shared" si="15"/>
        <v>1.6407343952937262E-3</v>
      </c>
      <c r="F474" s="21" t="b" cm="1">
        <f t="array" ref="F474">A474=_xlfn.AGGREGATE(14,6,$A$3:$A$4781/((YEAR(A474)=YEAR($A$3:$A$4781))*(MONTH(A474)=MONTH($A$3:$A$4781))),1)</f>
        <v>0</v>
      </c>
      <c r="G474" s="1"/>
      <c r="H474" s="1"/>
      <c r="I474" s="1"/>
      <c r="J474" s="1"/>
      <c r="K474" s="1"/>
    </row>
    <row r="475" spans="1:11" x14ac:dyDescent="0.35">
      <c r="A475" s="69">
        <f>Data!A474</f>
        <v>38554</v>
      </c>
      <c r="B475" s="29">
        <f>Data!B474/Data!B473-1</f>
        <v>-6.6062176165804232E-3</v>
      </c>
      <c r="C475" s="30">
        <f>Data!C474/Data!C473-1</f>
        <v>-5.1793218020130816E-3</v>
      </c>
      <c r="D475" s="23">
        <f t="shared" si="14"/>
        <v>-6.9863392831523048E-3</v>
      </c>
      <c r="E475" s="24">
        <f t="shared" si="15"/>
        <v>-5.2026437888650842E-3</v>
      </c>
      <c r="F475" s="21" t="b" cm="1">
        <f t="array" ref="F475">A475=_xlfn.AGGREGATE(14,6,$A$3:$A$4781/((YEAR(A475)=YEAR($A$3:$A$4781))*(MONTH(A475)=MONTH($A$3:$A$4781))),1)</f>
        <v>0</v>
      </c>
      <c r="G475" s="1"/>
      <c r="H475" s="1"/>
      <c r="I475" s="1"/>
      <c r="J475" s="1"/>
      <c r="K475" s="1"/>
    </row>
    <row r="476" spans="1:11" x14ac:dyDescent="0.35">
      <c r="A476" s="69">
        <f>Data!A475</f>
        <v>38555</v>
      </c>
      <c r="B476" s="29">
        <f>Data!B475/Data!B474-1</f>
        <v>5.4113965314905865E-3</v>
      </c>
      <c r="C476" s="30">
        <f>Data!C475/Data!C474-1</f>
        <v>1.4734774066798018E-3</v>
      </c>
      <c r="D476" s="23">
        <f t="shared" si="14"/>
        <v>5.0312748649187049E-3</v>
      </c>
      <c r="E476" s="24">
        <f t="shared" si="15"/>
        <v>1.4501554198277991E-3</v>
      </c>
      <c r="F476" s="21" t="b" cm="1">
        <f t="array" ref="F476">A476=_xlfn.AGGREGATE(14,6,$A$3:$A$4781/((YEAR(A476)=YEAR($A$3:$A$4781))*(MONTH(A476)=MONTH($A$3:$A$4781))),1)</f>
        <v>0</v>
      </c>
      <c r="G476" s="1"/>
      <c r="H476" s="1"/>
      <c r="I476" s="1"/>
      <c r="J476" s="1"/>
      <c r="K476" s="1"/>
    </row>
    <row r="477" spans="1:11" x14ac:dyDescent="0.35">
      <c r="A477" s="69">
        <f>Data!A476</f>
        <v>38558</v>
      </c>
      <c r="B477" s="29">
        <f>Data!B476/Data!B475-1</f>
        <v>-3.7692108164192328E-3</v>
      </c>
      <c r="C477" s="30">
        <f>Data!C476/Data!C475-1</f>
        <v>0</v>
      </c>
      <c r="D477" s="23">
        <f t="shared" si="14"/>
        <v>-4.1493324829911145E-3</v>
      </c>
      <c r="E477" s="24">
        <f t="shared" si="15"/>
        <v>-2.3321986852002689E-5</v>
      </c>
      <c r="F477" s="21" t="b" cm="1">
        <f t="array" ref="F477">A477=_xlfn.AGGREGATE(14,6,$A$3:$A$4781/((YEAR(A477)=YEAR($A$3:$A$4781))*(MONTH(A477)=MONTH($A$3:$A$4781))),1)</f>
        <v>0</v>
      </c>
      <c r="G477" s="1"/>
      <c r="H477" s="1"/>
      <c r="I477" s="1"/>
      <c r="J477" s="1"/>
      <c r="K477" s="1"/>
    </row>
    <row r="478" spans="1:11" x14ac:dyDescent="0.35">
      <c r="A478" s="69">
        <f>Data!A477</f>
        <v>38559</v>
      </c>
      <c r="B478" s="29">
        <f>Data!B477/Data!B476-1</f>
        <v>1.733074050267458E-3</v>
      </c>
      <c r="C478" s="30">
        <f>Data!C477/Data!C476-1</f>
        <v>1.0789602746443805E-3</v>
      </c>
      <c r="D478" s="23">
        <f t="shared" si="14"/>
        <v>1.3529523836955761E-3</v>
      </c>
      <c r="E478" s="24">
        <f t="shared" si="15"/>
        <v>1.0556382877923778E-3</v>
      </c>
      <c r="F478" s="21" t="b" cm="1">
        <f t="array" ref="F478">A478=_xlfn.AGGREGATE(14,6,$A$3:$A$4781/((YEAR(A478)=YEAR($A$3:$A$4781))*(MONTH(A478)=MONTH($A$3:$A$4781))),1)</f>
        <v>0</v>
      </c>
      <c r="G478" s="1"/>
      <c r="H478" s="1"/>
      <c r="I478" s="1"/>
      <c r="J478" s="1"/>
      <c r="K478" s="1"/>
    </row>
    <row r="479" spans="1:11" x14ac:dyDescent="0.35">
      <c r="A479" s="69">
        <f>Data!A478</f>
        <v>38560</v>
      </c>
      <c r="B479" s="29">
        <f>Data!B478/Data!B477-1</f>
        <v>4.5729230969167034E-3</v>
      </c>
      <c r="C479" s="30">
        <f>Data!C478/Data!C477-1</f>
        <v>-5.8788947677834713E-4</v>
      </c>
      <c r="D479" s="23">
        <f t="shared" si="14"/>
        <v>4.1928014303448218E-3</v>
      </c>
      <c r="E479" s="24">
        <f t="shared" si="15"/>
        <v>-6.1121146363034978E-4</v>
      </c>
      <c r="F479" s="21" t="b" cm="1">
        <f t="array" ref="F479">A479=_xlfn.AGGREGATE(14,6,$A$3:$A$4781/((YEAR(A479)=YEAR($A$3:$A$4781))*(MONTH(A479)=MONTH($A$3:$A$4781))),1)</f>
        <v>0</v>
      </c>
      <c r="G479" s="1"/>
      <c r="H479" s="1"/>
      <c r="I479" s="1"/>
      <c r="J479" s="1"/>
      <c r="K479" s="1"/>
    </row>
    <row r="480" spans="1:11" x14ac:dyDescent="0.35">
      <c r="A480" s="69">
        <f>Data!A479</f>
        <v>38561</v>
      </c>
      <c r="B480" s="29">
        <f>Data!B479/Data!B478-1</f>
        <v>5.6032147737288263E-3</v>
      </c>
      <c r="C480" s="30">
        <f>Data!C479/Data!C478-1</f>
        <v>2.9411764705882248E-3</v>
      </c>
      <c r="D480" s="23">
        <f t="shared" si="14"/>
        <v>5.2230931071569446E-3</v>
      </c>
      <c r="E480" s="24">
        <f t="shared" si="15"/>
        <v>2.9178544837362222E-3</v>
      </c>
      <c r="F480" s="21" t="b" cm="1">
        <f t="array" ref="F480">A480=_xlfn.AGGREGATE(14,6,$A$3:$A$4781/((YEAR(A480)=YEAR($A$3:$A$4781))*(MONTH(A480)=MONTH($A$3:$A$4781))),1)</f>
        <v>0</v>
      </c>
      <c r="G480" s="1"/>
      <c r="H480" s="1"/>
      <c r="I480" s="1"/>
      <c r="J480" s="1"/>
      <c r="K480" s="1"/>
    </row>
    <row r="481" spans="1:11" x14ac:dyDescent="0.35">
      <c r="A481" s="69">
        <f>Data!A480</f>
        <v>38562</v>
      </c>
      <c r="B481" s="29">
        <f>Data!B480/Data!B479-1</f>
        <v>-7.6705367767664345E-3</v>
      </c>
      <c r="C481" s="30">
        <f>Data!C480/Data!C479-1</f>
        <v>-3.1280547409578974E-3</v>
      </c>
      <c r="D481" s="23">
        <f t="shared" si="14"/>
        <v>-8.0506584433383162E-3</v>
      </c>
      <c r="E481" s="24">
        <f t="shared" si="15"/>
        <v>-3.1513767278099E-3</v>
      </c>
      <c r="F481" s="21" t="b" cm="1">
        <f t="array" ref="F481">A481=_xlfn.AGGREGATE(14,6,$A$3:$A$4781/((YEAR(A481)=YEAR($A$3:$A$4781))*(MONTH(A481)=MONTH($A$3:$A$4781))),1)</f>
        <v>1</v>
      </c>
      <c r="G481" s="1"/>
      <c r="H481" s="1"/>
      <c r="I481" s="1"/>
      <c r="J481" s="1"/>
      <c r="K481" s="1"/>
    </row>
    <row r="482" spans="1:11" x14ac:dyDescent="0.35">
      <c r="A482" s="69">
        <f>Data!A481</f>
        <v>38565</v>
      </c>
      <c r="B482" s="29">
        <f>Data!B481/Data!B480-1</f>
        <v>9.4799786092769622E-4</v>
      </c>
      <c r="C482" s="30">
        <f>Data!C481/Data!C480-1</f>
        <v>-3.8242792704451523E-3</v>
      </c>
      <c r="D482" s="23">
        <f t="shared" si="14"/>
        <v>5.6787619435581436E-4</v>
      </c>
      <c r="E482" s="24">
        <f t="shared" si="15"/>
        <v>-3.8476012572971549E-3</v>
      </c>
      <c r="F482" s="21" t="b" cm="1">
        <f t="array" ref="F482">A482=_xlfn.AGGREGATE(14,6,$A$3:$A$4781/((YEAR(A482)=YEAR($A$3:$A$4781))*(MONTH(A482)=MONTH($A$3:$A$4781))),1)</f>
        <v>0</v>
      </c>
      <c r="G482" s="1"/>
      <c r="H482" s="1"/>
      <c r="I482" s="1"/>
      <c r="J482" s="1"/>
      <c r="K482" s="1"/>
    </row>
    <row r="483" spans="1:11" x14ac:dyDescent="0.35">
      <c r="A483" s="69">
        <f>Data!A482</f>
        <v>38566</v>
      </c>
      <c r="B483" s="29">
        <f>Data!B482/Data!B481-1</f>
        <v>7.0992026551179865E-3</v>
      </c>
      <c r="C483" s="30">
        <f>Data!C482/Data!C481-1</f>
        <v>-2.1655674771138278E-3</v>
      </c>
      <c r="D483" s="23">
        <f t="shared" si="14"/>
        <v>6.7190809885461049E-3</v>
      </c>
      <c r="E483" s="24">
        <f t="shared" si="15"/>
        <v>-2.1888894639658305E-3</v>
      </c>
      <c r="F483" s="21" t="b" cm="1">
        <f t="array" ref="F483">A483=_xlfn.AGGREGATE(14,6,$A$3:$A$4781/((YEAR(A483)=YEAR($A$3:$A$4781))*(MONTH(A483)=MONTH($A$3:$A$4781))),1)</f>
        <v>0</v>
      </c>
      <c r="G483" s="1"/>
      <c r="H483" s="1"/>
      <c r="I483" s="1"/>
      <c r="J483" s="1"/>
      <c r="K483" s="1"/>
    </row>
    <row r="484" spans="1:11" x14ac:dyDescent="0.35">
      <c r="A484" s="69">
        <f>Data!A483</f>
        <v>38567</v>
      </c>
      <c r="B484" s="29">
        <f>Data!B483/Data!B482-1</f>
        <v>7.4751631675407104E-4</v>
      </c>
      <c r="C484" s="30">
        <f>Data!C483/Data!C482-1</f>
        <v>3.2554010062149086E-3</v>
      </c>
      <c r="D484" s="23">
        <f t="shared" si="14"/>
        <v>3.6739465018218912E-4</v>
      </c>
      <c r="E484" s="24">
        <f t="shared" si="15"/>
        <v>3.2320790193629059E-3</v>
      </c>
      <c r="F484" s="21" t="b" cm="1">
        <f t="array" ref="F484">A484=_xlfn.AGGREGATE(14,6,$A$3:$A$4781/((YEAR(A484)=YEAR($A$3:$A$4781))*(MONTH(A484)=MONTH($A$3:$A$4781))),1)</f>
        <v>0</v>
      </c>
      <c r="G484" s="1"/>
      <c r="H484" s="1"/>
      <c r="I484" s="1"/>
      <c r="J484" s="1"/>
      <c r="K484" s="1"/>
    </row>
    <row r="485" spans="1:11" x14ac:dyDescent="0.35">
      <c r="A485" s="69">
        <f>Data!A484</f>
        <v>38568</v>
      </c>
      <c r="B485" s="29">
        <f>Data!B484/Data!B483-1</f>
        <v>-7.3812296694911739E-3</v>
      </c>
      <c r="C485" s="30">
        <f>Data!C484/Data!C483-1</f>
        <v>-9.8328416912496497E-4</v>
      </c>
      <c r="D485" s="23">
        <f t="shared" si="14"/>
        <v>-7.7613513360630555E-3</v>
      </c>
      <c r="E485" s="24">
        <f t="shared" si="15"/>
        <v>-1.0066061559769676E-3</v>
      </c>
      <c r="F485" s="21" t="b" cm="1">
        <f t="array" ref="F485">A485=_xlfn.AGGREGATE(14,6,$A$3:$A$4781/((YEAR(A485)=YEAR($A$3:$A$4781))*(MONTH(A485)=MONTH($A$3:$A$4781))),1)</f>
        <v>0</v>
      </c>
      <c r="G485" s="1"/>
      <c r="H485" s="1"/>
      <c r="I485" s="1"/>
      <c r="J485" s="1"/>
      <c r="K485" s="1"/>
    </row>
    <row r="486" spans="1:11" x14ac:dyDescent="0.35">
      <c r="A486" s="69">
        <f>Data!A485</f>
        <v>38569</v>
      </c>
      <c r="B486" s="29">
        <f>Data!B485/Data!B484-1</f>
        <v>-7.6384056446521242E-3</v>
      </c>
      <c r="C486" s="30">
        <f>Data!C485/Data!C484-1</f>
        <v>-4.9212598425196763E-3</v>
      </c>
      <c r="D486" s="23">
        <f t="shared" si="14"/>
        <v>-8.0185273112240059E-3</v>
      </c>
      <c r="E486" s="24">
        <f t="shared" si="15"/>
        <v>-4.9445818293716789E-3</v>
      </c>
      <c r="F486" s="21" t="b" cm="1">
        <f t="array" ref="F486">A486=_xlfn.AGGREGATE(14,6,$A$3:$A$4781/((YEAR(A486)=YEAR($A$3:$A$4781))*(MONTH(A486)=MONTH($A$3:$A$4781))),1)</f>
        <v>0</v>
      </c>
      <c r="G486" s="1"/>
      <c r="H486" s="1"/>
      <c r="I486" s="1"/>
      <c r="J486" s="1"/>
      <c r="K486" s="1"/>
    </row>
    <row r="487" spans="1:11" x14ac:dyDescent="0.35">
      <c r="A487" s="69">
        <f>Data!A486</f>
        <v>38572</v>
      </c>
      <c r="B487" s="29">
        <f>Data!B486/Data!B485-1</f>
        <v>-2.6826046541967852E-3</v>
      </c>
      <c r="C487" s="30">
        <f>Data!C486/Data!C485-1</f>
        <v>-1.9782393669631748E-4</v>
      </c>
      <c r="D487" s="23">
        <f t="shared" si="14"/>
        <v>-3.0627263207686673E-3</v>
      </c>
      <c r="E487" s="24">
        <f t="shared" si="15"/>
        <v>-2.2114592354832016E-4</v>
      </c>
      <c r="F487" s="21" t="b" cm="1">
        <f t="array" ref="F487">A487=_xlfn.AGGREGATE(14,6,$A$3:$A$4781/((YEAR(A487)=YEAR($A$3:$A$4781))*(MONTH(A487)=MONTH($A$3:$A$4781))),1)</f>
        <v>0</v>
      </c>
      <c r="G487" s="1"/>
      <c r="H487" s="1"/>
      <c r="I487" s="1"/>
      <c r="J487" s="1"/>
      <c r="K487" s="1"/>
    </row>
    <row r="488" spans="1:11" x14ac:dyDescent="0.35">
      <c r="A488" s="69">
        <f>Data!A487</f>
        <v>38573</v>
      </c>
      <c r="B488" s="29">
        <f>Data!B487/Data!B486-1</f>
        <v>6.7449903117411392E-3</v>
      </c>
      <c r="C488" s="30">
        <f>Data!C487/Data!C486-1</f>
        <v>1.7807677087455787E-3</v>
      </c>
      <c r="D488" s="23">
        <f t="shared" si="14"/>
        <v>6.3648686451692575E-3</v>
      </c>
      <c r="E488" s="24">
        <f t="shared" si="15"/>
        <v>1.757445721893576E-3</v>
      </c>
      <c r="F488" s="21" t="b" cm="1">
        <f t="array" ref="F488">A488=_xlfn.AGGREGATE(14,6,$A$3:$A$4781/((YEAR(A488)=YEAR($A$3:$A$4781))*(MONTH(A488)=MONTH($A$3:$A$4781))),1)</f>
        <v>0</v>
      </c>
      <c r="G488" s="1"/>
      <c r="H488" s="1"/>
      <c r="I488" s="1"/>
      <c r="J488" s="1"/>
      <c r="K488" s="1"/>
    </row>
    <row r="489" spans="1:11" x14ac:dyDescent="0.35">
      <c r="A489" s="69">
        <f>Data!A488</f>
        <v>38574</v>
      </c>
      <c r="B489" s="29">
        <f>Data!B488/Data!B487-1</f>
        <v>-1.8272182429469597E-3</v>
      </c>
      <c r="C489" s="30">
        <f>Data!C488/Data!C487-1</f>
        <v>9.875567845152311E-5</v>
      </c>
      <c r="D489" s="23">
        <f t="shared" si="14"/>
        <v>-2.2073399095188418E-3</v>
      </c>
      <c r="E489" s="24">
        <f t="shared" si="15"/>
        <v>7.5433691599520418E-5</v>
      </c>
      <c r="F489" s="21" t="b" cm="1">
        <f t="array" ref="F489">A489=_xlfn.AGGREGATE(14,6,$A$3:$A$4781/((YEAR(A489)=YEAR($A$3:$A$4781))*(MONTH(A489)=MONTH($A$3:$A$4781))),1)</f>
        <v>0</v>
      </c>
      <c r="G489" s="1"/>
      <c r="H489" s="1"/>
      <c r="I489" s="1"/>
      <c r="J489" s="1"/>
      <c r="K489" s="1"/>
    </row>
    <row r="490" spans="1:11" x14ac:dyDescent="0.35">
      <c r="A490" s="69">
        <f>Data!A489</f>
        <v>38575</v>
      </c>
      <c r="B490" s="29">
        <f>Data!B489/Data!B488-1</f>
        <v>7.0619055754881366E-3</v>
      </c>
      <c r="C490" s="30">
        <f>Data!C489/Data!C488-1</f>
        <v>2.6661400217242726E-3</v>
      </c>
      <c r="D490" s="23">
        <f t="shared" si="14"/>
        <v>6.6817839089162549E-3</v>
      </c>
      <c r="E490" s="24">
        <f t="shared" si="15"/>
        <v>2.6428180348722699E-3</v>
      </c>
      <c r="F490" s="21" t="b" cm="1">
        <f t="array" ref="F490">A490=_xlfn.AGGREGATE(14,6,$A$3:$A$4781/((YEAR(A490)=YEAR($A$3:$A$4781))*(MONTH(A490)=MONTH($A$3:$A$4781))),1)</f>
        <v>0</v>
      </c>
      <c r="G490" s="1"/>
      <c r="H490" s="1"/>
      <c r="I490" s="1"/>
      <c r="J490" s="1"/>
      <c r="K490" s="1"/>
    </row>
    <row r="491" spans="1:11" x14ac:dyDescent="0.35">
      <c r="A491" s="69">
        <f>Data!A490</f>
        <v>38576</v>
      </c>
      <c r="B491" s="29">
        <f>Data!B490/Data!B489-1</f>
        <v>-5.9944579539669141E-3</v>
      </c>
      <c r="C491" s="30">
        <f>Data!C490/Data!C489-1</f>
        <v>2.8560173330707261E-3</v>
      </c>
      <c r="D491" s="23">
        <f t="shared" si="14"/>
        <v>-6.3745796205387957E-3</v>
      </c>
      <c r="E491" s="24">
        <f t="shared" si="15"/>
        <v>2.8326953462187235E-3</v>
      </c>
      <c r="F491" s="21" t="b" cm="1">
        <f t="array" ref="F491">A491=_xlfn.AGGREGATE(14,6,$A$3:$A$4781/((YEAR(A491)=YEAR($A$3:$A$4781))*(MONTH(A491)=MONTH($A$3:$A$4781))),1)</f>
        <v>0</v>
      </c>
      <c r="G491" s="1"/>
      <c r="H491" s="1"/>
      <c r="I491" s="1"/>
      <c r="J491" s="1"/>
      <c r="K491" s="1"/>
    </row>
    <row r="492" spans="1:11" x14ac:dyDescent="0.35">
      <c r="A492" s="69">
        <f>Data!A491</f>
        <v>38579</v>
      </c>
      <c r="B492" s="29">
        <f>Data!B491/Data!B490-1</f>
        <v>2.8283714919656866E-3</v>
      </c>
      <c r="C492" s="30">
        <f>Data!C491/Data!C490-1</f>
        <v>-8.8382598448399907E-4</v>
      </c>
      <c r="D492" s="23">
        <f t="shared" si="14"/>
        <v>2.4482498253938045E-3</v>
      </c>
      <c r="E492" s="24">
        <f t="shared" si="15"/>
        <v>-9.0714797133600172E-4</v>
      </c>
      <c r="F492" s="21" t="b" cm="1">
        <f t="array" ref="F492">A492=_xlfn.AGGREGATE(14,6,$A$3:$A$4781/((YEAR(A492)=YEAR($A$3:$A$4781))*(MONTH(A492)=MONTH($A$3:$A$4781))),1)</f>
        <v>0</v>
      </c>
      <c r="G492" s="1"/>
      <c r="H492" s="1"/>
      <c r="I492" s="1"/>
      <c r="J492" s="1"/>
      <c r="K492" s="1"/>
    </row>
    <row r="493" spans="1:11" x14ac:dyDescent="0.35">
      <c r="A493" s="69">
        <f>Data!A492</f>
        <v>38580</v>
      </c>
      <c r="B493" s="29">
        <f>Data!B492/Data!B491-1</f>
        <v>-1.1775956948462896E-2</v>
      </c>
      <c r="C493" s="30">
        <f>Data!C492/Data!C491-1</f>
        <v>2.3589541969728511E-3</v>
      </c>
      <c r="D493" s="23">
        <f t="shared" si="14"/>
        <v>-1.2156078615034777E-2</v>
      </c>
      <c r="E493" s="24">
        <f t="shared" si="15"/>
        <v>2.3356322101208485E-3</v>
      </c>
      <c r="F493" s="21" t="b" cm="1">
        <f t="array" ref="F493">A493=_xlfn.AGGREGATE(14,6,$A$3:$A$4781/((YEAR(A493)=YEAR($A$3:$A$4781))*(MONTH(A493)=MONTH($A$3:$A$4781))),1)</f>
        <v>0</v>
      </c>
      <c r="G493" s="1"/>
      <c r="H493" s="1"/>
      <c r="I493" s="1"/>
      <c r="J493" s="1"/>
      <c r="K493" s="1"/>
    </row>
    <row r="494" spans="1:11" x14ac:dyDescent="0.35">
      <c r="A494" s="69">
        <f>Data!A493</f>
        <v>38581</v>
      </c>
      <c r="B494" s="29">
        <f>Data!B493/Data!B492-1</f>
        <v>7.3810422031606038E-4</v>
      </c>
      <c r="C494" s="30">
        <f>Data!C493/Data!C492-1</f>
        <v>-2.0592272994706118E-3</v>
      </c>
      <c r="D494" s="23">
        <f t="shared" si="14"/>
        <v>3.5798255374417846E-4</v>
      </c>
      <c r="E494" s="24">
        <f t="shared" si="15"/>
        <v>-2.0825492863226144E-3</v>
      </c>
      <c r="F494" s="21" t="b" cm="1">
        <f t="array" ref="F494">A494=_xlfn.AGGREGATE(14,6,$A$3:$A$4781/((YEAR(A494)=YEAR($A$3:$A$4781))*(MONTH(A494)=MONTH($A$3:$A$4781))),1)</f>
        <v>0</v>
      </c>
      <c r="G494" s="1"/>
      <c r="H494" s="1"/>
      <c r="I494" s="1"/>
      <c r="J494" s="1"/>
      <c r="K494" s="1"/>
    </row>
    <row r="495" spans="1:11" x14ac:dyDescent="0.35">
      <c r="A495" s="69">
        <f>Data!A494</f>
        <v>38582</v>
      </c>
      <c r="B495" s="29">
        <f>Data!B494/Data!B493-1</f>
        <v>-9.9980331738025452E-4</v>
      </c>
      <c r="C495" s="30">
        <f>Data!C494/Data!C493-1</f>
        <v>2.751301955389529E-3</v>
      </c>
      <c r="D495" s="23">
        <f t="shared" si="14"/>
        <v>-1.3799249839521364E-3</v>
      </c>
      <c r="E495" s="24">
        <f t="shared" si="15"/>
        <v>2.7279799685375264E-3</v>
      </c>
      <c r="F495" s="21" t="b" cm="1">
        <f t="array" ref="F495">A495=_xlfn.AGGREGATE(14,6,$A$3:$A$4781/((YEAR(A495)=YEAR($A$3:$A$4781))*(MONTH(A495)=MONTH($A$3:$A$4781))),1)</f>
        <v>0</v>
      </c>
      <c r="G495" s="1"/>
      <c r="H495" s="1"/>
      <c r="I495" s="1"/>
      <c r="J495" s="1"/>
      <c r="K495" s="1"/>
    </row>
    <row r="496" spans="1:11" x14ac:dyDescent="0.35">
      <c r="A496" s="69">
        <f>Data!A495</f>
        <v>38583</v>
      </c>
      <c r="B496" s="29">
        <f>Data!B495/Data!B494-1</f>
        <v>5.6602844908204553E-4</v>
      </c>
      <c r="C496" s="30">
        <f>Data!C495/Data!C494-1</f>
        <v>-9.7991180793721711E-4</v>
      </c>
      <c r="D496" s="23">
        <f t="shared" si="14"/>
        <v>1.859067825101636E-4</v>
      </c>
      <c r="E496" s="24">
        <f t="shared" si="15"/>
        <v>-1.0032337947892198E-3</v>
      </c>
      <c r="F496" s="21" t="b" cm="1">
        <f t="array" ref="F496">A496=_xlfn.AGGREGATE(14,6,$A$3:$A$4781/((YEAR(A496)=YEAR($A$3:$A$4781))*(MONTH(A496)=MONTH($A$3:$A$4781))),1)</f>
        <v>0</v>
      </c>
      <c r="G496" s="1"/>
      <c r="H496" s="1"/>
      <c r="I496" s="1"/>
      <c r="J496" s="1"/>
      <c r="K496" s="1"/>
    </row>
    <row r="497" spans="1:11" x14ac:dyDescent="0.35">
      <c r="A497" s="69">
        <f>Data!A496</f>
        <v>38586</v>
      </c>
      <c r="B497" s="29">
        <f>Data!B496/Data!B495-1</f>
        <v>1.6561313754908102E-3</v>
      </c>
      <c r="C497" s="30">
        <f>Data!C496/Data!C495-1</f>
        <v>8.8278567925459406E-4</v>
      </c>
      <c r="D497" s="23">
        <f t="shared" si="14"/>
        <v>1.2760097089189284E-3</v>
      </c>
      <c r="E497" s="24">
        <f t="shared" si="15"/>
        <v>8.5946369240259141E-4</v>
      </c>
      <c r="F497" s="21" t="b" cm="1">
        <f t="array" ref="F497">A497=_xlfn.AGGREGATE(14,6,$A$3:$A$4781/((YEAR(A497)=YEAR($A$3:$A$4781))*(MONTH(A497)=MONTH($A$3:$A$4781))),1)</f>
        <v>0</v>
      </c>
      <c r="G497" s="1"/>
      <c r="H497" s="1"/>
      <c r="I497" s="1"/>
      <c r="J497" s="1"/>
      <c r="K497" s="1"/>
    </row>
    <row r="498" spans="1:11" x14ac:dyDescent="0.35">
      <c r="A498" s="69">
        <f>Data!A497</f>
        <v>38587</v>
      </c>
      <c r="B498" s="29">
        <f>Data!B497/Data!B496-1</f>
        <v>-3.4050076530821594E-3</v>
      </c>
      <c r="C498" s="30">
        <f>Data!C497/Data!C496-1</f>
        <v>6.860054880437616E-4</v>
      </c>
      <c r="D498" s="23">
        <f t="shared" si="14"/>
        <v>-3.7851293196540414E-3</v>
      </c>
      <c r="E498" s="24">
        <f t="shared" si="15"/>
        <v>6.6268350119175895E-4</v>
      </c>
      <c r="F498" s="21" t="b" cm="1">
        <f t="array" ref="F498">A498=_xlfn.AGGREGATE(14,6,$A$3:$A$4781/((YEAR(A498)=YEAR($A$3:$A$4781))*(MONTH(A498)=MONTH($A$3:$A$4781))),1)</f>
        <v>0</v>
      </c>
      <c r="G498" s="1"/>
      <c r="H498" s="1"/>
      <c r="I498" s="1"/>
      <c r="J498" s="1"/>
      <c r="K498" s="1"/>
    </row>
    <row r="499" spans="1:11" x14ac:dyDescent="0.35">
      <c r="A499" s="69">
        <f>Data!A498</f>
        <v>38588</v>
      </c>
      <c r="B499" s="29">
        <f>Data!B498/Data!B497-1</f>
        <v>-6.554037960856518E-3</v>
      </c>
      <c r="C499" s="30">
        <f>Data!C498/Data!C497-1</f>
        <v>1.273136813240594E-3</v>
      </c>
      <c r="D499" s="23">
        <f t="shared" si="14"/>
        <v>-6.9341596274283997E-3</v>
      </c>
      <c r="E499" s="24">
        <f t="shared" si="15"/>
        <v>1.2498148263885914E-3</v>
      </c>
      <c r="F499" s="21" t="b" cm="1">
        <f t="array" ref="F499">A499=_xlfn.AGGREGATE(14,6,$A$3:$A$4781/((YEAR(A499)=YEAR($A$3:$A$4781))*(MONTH(A499)=MONTH($A$3:$A$4781))),1)</f>
        <v>0</v>
      </c>
      <c r="G499" s="1"/>
      <c r="H499" s="1"/>
      <c r="I499" s="1"/>
      <c r="J499" s="1"/>
      <c r="K499" s="1"/>
    </row>
    <row r="500" spans="1:11" x14ac:dyDescent="0.35">
      <c r="A500" s="69">
        <f>Data!A499</f>
        <v>38589</v>
      </c>
      <c r="B500" s="29">
        <f>Data!B499/Data!B498-1</f>
        <v>2.3231012161146758E-3</v>
      </c>
      <c r="C500" s="30">
        <f>Data!C499/Data!C498-1</f>
        <v>0</v>
      </c>
      <c r="D500" s="23">
        <f t="shared" si="14"/>
        <v>1.9429795495427939E-3</v>
      </c>
      <c r="E500" s="24">
        <f t="shared" si="15"/>
        <v>-2.3321986852002689E-5</v>
      </c>
      <c r="F500" s="21" t="b" cm="1">
        <f t="array" ref="F500">A500=_xlfn.AGGREGATE(14,6,$A$3:$A$4781/((YEAR(A500)=YEAR($A$3:$A$4781))*(MONTH(A500)=MONTH($A$3:$A$4781))),1)</f>
        <v>0</v>
      </c>
      <c r="G500" s="1"/>
      <c r="H500" s="1"/>
      <c r="I500" s="1"/>
      <c r="J500" s="1"/>
      <c r="K500" s="1"/>
    </row>
    <row r="501" spans="1:11" x14ac:dyDescent="0.35">
      <c r="A501" s="69">
        <f>Data!A500</f>
        <v>38590</v>
      </c>
      <c r="B501" s="29">
        <f>Data!B500/Data!B499-1</f>
        <v>-6.0211151435171084E-3</v>
      </c>
      <c r="C501" s="30">
        <f>Data!C500/Data!C499-1</f>
        <v>-7.8247261345854024E-4</v>
      </c>
      <c r="D501" s="23">
        <f t="shared" si="14"/>
        <v>-6.4012368100889901E-3</v>
      </c>
      <c r="E501" s="24">
        <f t="shared" si="15"/>
        <v>-8.057946003105429E-4</v>
      </c>
      <c r="F501" s="21" t="b" cm="1">
        <f t="array" ref="F501">A501=_xlfn.AGGREGATE(14,6,$A$3:$A$4781/((YEAR(A501)=YEAR($A$3:$A$4781))*(MONTH(A501)=MONTH($A$3:$A$4781))),1)</f>
        <v>0</v>
      </c>
      <c r="G501" s="1"/>
      <c r="H501" s="1"/>
      <c r="I501" s="1"/>
      <c r="J501" s="1"/>
      <c r="K501" s="1"/>
    </row>
    <row r="502" spans="1:11" x14ac:dyDescent="0.35">
      <c r="A502" s="69">
        <f>Data!A501</f>
        <v>38593</v>
      </c>
      <c r="B502" s="29">
        <f>Data!B501/Data!B500-1</f>
        <v>5.9580117832545021E-3</v>
      </c>
      <c r="C502" s="30">
        <f>Data!C501/Data!C500-1</f>
        <v>3.915426781520015E-4</v>
      </c>
      <c r="D502" s="23">
        <f t="shared" si="14"/>
        <v>5.5778901166826204E-3</v>
      </c>
      <c r="E502" s="24">
        <f t="shared" si="15"/>
        <v>3.6822069129999879E-4</v>
      </c>
      <c r="F502" s="21" t="b" cm="1">
        <f t="array" ref="F502">A502=_xlfn.AGGREGATE(14,6,$A$3:$A$4781/((YEAR(A502)=YEAR($A$3:$A$4781))*(MONTH(A502)=MONTH($A$3:$A$4781))),1)</f>
        <v>0</v>
      </c>
      <c r="G502" s="1"/>
      <c r="H502" s="1"/>
      <c r="I502" s="1"/>
      <c r="J502" s="1"/>
      <c r="K502" s="1"/>
    </row>
    <row r="503" spans="1:11" x14ac:dyDescent="0.35">
      <c r="A503" s="69">
        <f>Data!A502</f>
        <v>38594</v>
      </c>
      <c r="B503" s="29">
        <f>Data!B502/Data!B501-1</f>
        <v>-3.1923318045334881E-3</v>
      </c>
      <c r="C503" s="30">
        <f>Data!C502/Data!C501-1</f>
        <v>2.4461839530331986E-3</v>
      </c>
      <c r="D503" s="23">
        <f t="shared" si="14"/>
        <v>-3.5724534711053702E-3</v>
      </c>
      <c r="E503" s="24">
        <f t="shared" si="15"/>
        <v>2.4228619661811959E-3</v>
      </c>
      <c r="F503" s="21" t="b" cm="1">
        <f t="array" ref="F503">A503=_xlfn.AGGREGATE(14,6,$A$3:$A$4781/((YEAR(A503)=YEAR($A$3:$A$4781))*(MONTH(A503)=MONTH($A$3:$A$4781))),1)</f>
        <v>0</v>
      </c>
      <c r="G503" s="1"/>
      <c r="H503" s="1"/>
      <c r="I503" s="1"/>
      <c r="J503" s="1"/>
      <c r="K503" s="1"/>
    </row>
    <row r="504" spans="1:11" x14ac:dyDescent="0.35">
      <c r="A504" s="69">
        <f>Data!A503</f>
        <v>38595</v>
      </c>
      <c r="B504" s="29">
        <f>Data!B503/Data!B502-1</f>
        <v>9.8642017196148846E-3</v>
      </c>
      <c r="C504" s="30">
        <f>Data!C503/Data!C502-1</f>
        <v>3.9043435822352368E-3</v>
      </c>
      <c r="D504" s="23">
        <f t="shared" si="14"/>
        <v>9.4840800530430029E-3</v>
      </c>
      <c r="E504" s="24">
        <f t="shared" si="15"/>
        <v>3.8810215953832342E-3</v>
      </c>
      <c r="F504" s="21" t="b" cm="1">
        <f t="array" ref="F504">A504=_xlfn.AGGREGATE(14,6,$A$3:$A$4781/((YEAR(A504)=YEAR($A$3:$A$4781))*(MONTH(A504)=MONTH($A$3:$A$4781))),1)</f>
        <v>1</v>
      </c>
      <c r="G504" s="1"/>
      <c r="H504" s="1"/>
      <c r="I504" s="1"/>
      <c r="J504" s="1"/>
      <c r="K504" s="1"/>
    </row>
    <row r="505" spans="1:11" x14ac:dyDescent="0.35">
      <c r="A505" s="69">
        <f>Data!A504</f>
        <v>38596</v>
      </c>
      <c r="B505" s="29">
        <f>Data!B504/Data!B503-1</f>
        <v>1.0325076004031875E-3</v>
      </c>
      <c r="C505" s="30">
        <f>Data!C504/Data!C503-1</f>
        <v>-1.9445794846862929E-3</v>
      </c>
      <c r="D505" s="23">
        <f t="shared" si="14"/>
        <v>6.5238593383130559E-4</v>
      </c>
      <c r="E505" s="24">
        <f t="shared" si="15"/>
        <v>-1.9679014715382956E-3</v>
      </c>
      <c r="F505" s="21" t="b" cm="1">
        <f t="array" ref="F505">A505=_xlfn.AGGREGATE(14,6,$A$3:$A$4781/((YEAR(A505)=YEAR($A$3:$A$4781))*(MONTH(A505)=MONTH($A$3:$A$4781))),1)</f>
        <v>0</v>
      </c>
      <c r="G505" s="1"/>
      <c r="H505" s="1"/>
      <c r="I505" s="1"/>
      <c r="J505" s="1"/>
      <c r="K505" s="1"/>
    </row>
    <row r="506" spans="1:11" x14ac:dyDescent="0.35">
      <c r="A506" s="69">
        <f>Data!A505</f>
        <v>38597</v>
      </c>
      <c r="B506" s="29">
        <f>Data!B505/Data!B504-1</f>
        <v>-2.9224207794759094E-3</v>
      </c>
      <c r="C506" s="30">
        <f>Data!C505/Data!C504-1</f>
        <v>-4.87092060399541E-4</v>
      </c>
      <c r="D506" s="23">
        <f t="shared" si="14"/>
        <v>-3.3025424460477915E-3</v>
      </c>
      <c r="E506" s="24">
        <f t="shared" si="15"/>
        <v>-5.1041404725154366E-4</v>
      </c>
      <c r="F506" s="21" t="b" cm="1">
        <f t="array" ref="F506">A506=_xlfn.AGGREGATE(14,6,$A$3:$A$4781/((YEAR(A506)=YEAR($A$3:$A$4781))*(MONTH(A506)=MONTH($A$3:$A$4781))),1)</f>
        <v>0</v>
      </c>
      <c r="G506" s="1"/>
      <c r="H506" s="1"/>
      <c r="I506" s="1"/>
      <c r="J506" s="1"/>
      <c r="K506" s="1"/>
    </row>
    <row r="507" spans="1:11" x14ac:dyDescent="0.35">
      <c r="A507" s="69">
        <f>Data!A506</f>
        <v>38600</v>
      </c>
      <c r="B507" s="29">
        <f>Data!B506/Data!B505-1</f>
        <v>0</v>
      </c>
      <c r="C507" s="30">
        <f>Data!C506/Data!C505-1</f>
        <v>0</v>
      </c>
      <c r="D507" s="23">
        <f t="shared" si="14"/>
        <v>-3.8012166657188192E-4</v>
      </c>
      <c r="E507" s="24">
        <f t="shared" si="15"/>
        <v>-2.3321986852002689E-5</v>
      </c>
      <c r="F507" s="21" t="b" cm="1">
        <f t="array" ref="F507">A507=_xlfn.AGGREGATE(14,6,$A$3:$A$4781/((YEAR(A507)=YEAR($A$3:$A$4781))*(MONTH(A507)=MONTH($A$3:$A$4781))),1)</f>
        <v>0</v>
      </c>
      <c r="G507" s="1"/>
      <c r="H507" s="1"/>
      <c r="I507" s="1"/>
      <c r="J507" s="1"/>
      <c r="K507" s="1"/>
    </row>
    <row r="508" spans="1:11" x14ac:dyDescent="0.35">
      <c r="A508" s="69">
        <f>Data!A507</f>
        <v>38601</v>
      </c>
      <c r="B508" s="29">
        <f>Data!B507/Data!B506-1</f>
        <v>1.2618840413129551E-2</v>
      </c>
      <c r="C508" s="30">
        <f>Data!C507/Data!C506-1</f>
        <v>-1.9493177387913674E-3</v>
      </c>
      <c r="D508" s="23">
        <f t="shared" si="14"/>
        <v>1.2238718746557669E-2</v>
      </c>
      <c r="E508" s="24">
        <f t="shared" si="15"/>
        <v>-1.97263972564337E-3</v>
      </c>
      <c r="F508" s="21" t="b" cm="1">
        <f t="array" ref="F508">A508=_xlfn.AGGREGATE(14,6,$A$3:$A$4781/((YEAR(A508)=YEAR($A$3:$A$4781))*(MONTH(A508)=MONTH($A$3:$A$4781))),1)</f>
        <v>0</v>
      </c>
      <c r="G508" s="1"/>
      <c r="H508" s="1"/>
      <c r="I508" s="1"/>
      <c r="J508" s="1"/>
      <c r="K508" s="1"/>
    </row>
    <row r="509" spans="1:11" x14ac:dyDescent="0.35">
      <c r="A509" s="69">
        <f>Data!A508</f>
        <v>38602</v>
      </c>
      <c r="B509" s="29">
        <f>Data!B508/Data!B507-1</f>
        <v>2.407997470386336E-3</v>
      </c>
      <c r="C509" s="30">
        <f>Data!C508/Data!C507-1</f>
        <v>-1.6601562500000444E-3</v>
      </c>
      <c r="D509" s="23">
        <f t="shared" si="14"/>
        <v>2.027875803814454E-3</v>
      </c>
      <c r="E509" s="24">
        <f t="shared" si="15"/>
        <v>-1.6834782368520471E-3</v>
      </c>
      <c r="F509" s="21" t="b" cm="1">
        <f t="array" ref="F509">A509=_xlfn.AGGREGATE(14,6,$A$3:$A$4781/((YEAR(A509)=YEAR($A$3:$A$4781))*(MONTH(A509)=MONTH($A$3:$A$4781))),1)</f>
        <v>0</v>
      </c>
      <c r="G509" s="1"/>
      <c r="H509" s="1"/>
      <c r="I509" s="1"/>
      <c r="J509" s="1"/>
      <c r="K509" s="1"/>
    </row>
    <row r="510" spans="1:11" x14ac:dyDescent="0.35">
      <c r="A510" s="69">
        <f>Data!A509</f>
        <v>38603</v>
      </c>
      <c r="B510" s="29">
        <f>Data!B509/Data!B508-1</f>
        <v>-3.7933935099807581E-3</v>
      </c>
      <c r="C510" s="30">
        <f>Data!C509/Data!C508-1</f>
        <v>-9.7818644233638175E-5</v>
      </c>
      <c r="D510" s="23">
        <f t="shared" si="14"/>
        <v>-4.1735151765526397E-3</v>
      </c>
      <c r="E510" s="24">
        <f t="shared" si="15"/>
        <v>-1.2114063108564087E-4</v>
      </c>
      <c r="F510" s="21" t="b" cm="1">
        <f t="array" ref="F510">A510=_xlfn.AGGREGATE(14,6,$A$3:$A$4781/((YEAR(A510)=YEAR($A$3:$A$4781))*(MONTH(A510)=MONTH($A$3:$A$4781))),1)</f>
        <v>0</v>
      </c>
      <c r="G510" s="1"/>
      <c r="H510" s="1"/>
      <c r="I510" s="1"/>
      <c r="J510" s="1"/>
      <c r="K510" s="1"/>
    </row>
    <row r="511" spans="1:11" x14ac:dyDescent="0.35">
      <c r="A511" s="69">
        <f>Data!A510</f>
        <v>38604</v>
      </c>
      <c r="B511" s="29">
        <f>Data!B510/Data!B509-1</f>
        <v>7.9647957650994528E-3</v>
      </c>
      <c r="C511" s="30">
        <f>Data!C510/Data!C509-1</f>
        <v>-2.934846409704539E-4</v>
      </c>
      <c r="D511" s="23">
        <f t="shared" si="14"/>
        <v>7.5846740985275711E-3</v>
      </c>
      <c r="E511" s="24">
        <f t="shared" si="15"/>
        <v>-3.1680662782245661E-4</v>
      </c>
      <c r="F511" s="21" t="b" cm="1">
        <f t="array" ref="F511">A511=_xlfn.AGGREGATE(14,6,$A$3:$A$4781/((YEAR(A511)=YEAR($A$3:$A$4781))*(MONTH(A511)=MONTH($A$3:$A$4781))),1)</f>
        <v>0</v>
      </c>
      <c r="G511" s="1"/>
      <c r="H511" s="1"/>
      <c r="I511" s="1"/>
      <c r="J511" s="1"/>
      <c r="K511" s="1"/>
    </row>
    <row r="512" spans="1:11" x14ac:dyDescent="0.35">
      <c r="A512" s="69">
        <f>Data!A511</f>
        <v>38607</v>
      </c>
      <c r="B512" s="29">
        <f>Data!B511/Data!B510-1</f>
        <v>-7.4105100364085796E-4</v>
      </c>
      <c r="C512" s="30">
        <f>Data!C511/Data!C510-1</f>
        <v>-1.3699970642919723E-3</v>
      </c>
      <c r="D512" s="23">
        <f t="shared" si="14"/>
        <v>-1.1211726702127398E-3</v>
      </c>
      <c r="E512" s="24">
        <f t="shared" si="15"/>
        <v>-1.393319051143975E-3</v>
      </c>
      <c r="F512" s="21" t="b" cm="1">
        <f t="array" ref="F512">A512=_xlfn.AGGREGATE(14,6,$A$3:$A$4781/((YEAR(A512)=YEAR($A$3:$A$4781))*(MONTH(A512)=MONTH($A$3:$A$4781))),1)</f>
        <v>0</v>
      </c>
      <c r="G512" s="1"/>
      <c r="H512" s="1"/>
      <c r="I512" s="1"/>
      <c r="J512" s="1"/>
      <c r="K512" s="1"/>
    </row>
    <row r="513" spans="1:11" x14ac:dyDescent="0.35">
      <c r="A513" s="69">
        <f>Data!A512</f>
        <v>38608</v>
      </c>
      <c r="B513" s="29">
        <f>Data!B512/Data!B511-1</f>
        <v>-7.5449796865930674E-3</v>
      </c>
      <c r="C513" s="30">
        <f>Data!C512/Data!C511-1</f>
        <v>2.4497795198432648E-3</v>
      </c>
      <c r="D513" s="23">
        <f t="shared" si="14"/>
        <v>-7.925101353164949E-3</v>
      </c>
      <c r="E513" s="24">
        <f t="shared" si="15"/>
        <v>2.4264575329912622E-3</v>
      </c>
      <c r="F513" s="21" t="b" cm="1">
        <f t="array" ref="F513">A513=_xlfn.AGGREGATE(14,6,$A$3:$A$4781/((YEAR(A513)=YEAR($A$3:$A$4781))*(MONTH(A513)=MONTH($A$3:$A$4781))),1)</f>
        <v>0</v>
      </c>
      <c r="G513" s="1"/>
      <c r="H513" s="1"/>
      <c r="I513" s="1"/>
      <c r="J513" s="1"/>
      <c r="K513" s="1"/>
    </row>
    <row r="514" spans="1:11" x14ac:dyDescent="0.35">
      <c r="A514" s="69">
        <f>Data!A513</f>
        <v>38609</v>
      </c>
      <c r="B514" s="29">
        <f>Data!B513/Data!B512-1</f>
        <v>-3.2813515269655147E-3</v>
      </c>
      <c r="C514" s="30">
        <f>Data!C513/Data!C512-1</f>
        <v>-1.0752688172043223E-3</v>
      </c>
      <c r="D514" s="23">
        <f t="shared" si="14"/>
        <v>-3.6614731935373968E-3</v>
      </c>
      <c r="E514" s="24">
        <f t="shared" si="15"/>
        <v>-1.098590804056325E-3</v>
      </c>
      <c r="F514" s="21" t="b" cm="1">
        <f t="array" ref="F514">A514=_xlfn.AGGREGATE(14,6,$A$3:$A$4781/((YEAR(A514)=YEAR($A$3:$A$4781))*(MONTH(A514)=MONTH($A$3:$A$4781))),1)</f>
        <v>0</v>
      </c>
      <c r="G514" s="1"/>
      <c r="H514" s="1"/>
      <c r="I514" s="1"/>
      <c r="J514" s="1"/>
      <c r="K514" s="1"/>
    </row>
    <row r="515" spans="1:11" x14ac:dyDescent="0.35">
      <c r="A515" s="69">
        <f>Data!A514</f>
        <v>38610</v>
      </c>
      <c r="B515" s="29">
        <f>Data!B514/Data!B513-1</f>
        <v>4.6448710844537722E-4</v>
      </c>
      <c r="C515" s="30">
        <f>Data!C514/Data!C513-1</f>
        <v>-2.4464233290928394E-3</v>
      </c>
      <c r="D515" s="23">
        <f t="shared" si="14"/>
        <v>8.4365441873495296E-5</v>
      </c>
      <c r="E515" s="24">
        <f t="shared" si="15"/>
        <v>-2.4697453159448421E-3</v>
      </c>
      <c r="F515" s="21" t="b" cm="1">
        <f t="array" ref="F515">A515=_xlfn.AGGREGATE(14,6,$A$3:$A$4781/((YEAR(A515)=YEAR($A$3:$A$4781))*(MONTH(A515)=MONTH($A$3:$A$4781))),1)</f>
        <v>0</v>
      </c>
      <c r="G515" s="1"/>
      <c r="H515" s="1"/>
      <c r="I515" s="1"/>
      <c r="J515" s="1"/>
      <c r="K515" s="1"/>
    </row>
    <row r="516" spans="1:11" x14ac:dyDescent="0.35">
      <c r="A516" s="69">
        <f>Data!A515</f>
        <v>38611</v>
      </c>
      <c r="B516" s="29">
        <f>Data!B515/Data!B514-1</f>
        <v>8.2917253793586276E-3</v>
      </c>
      <c r="C516" s="30">
        <f>Data!C515/Data!C514-1</f>
        <v>-2.2562291544045987E-3</v>
      </c>
      <c r="D516" s="23">
        <f t="shared" ref="D516:D579" si="16">B516-I$10</f>
        <v>7.911603712786746E-3</v>
      </c>
      <c r="E516" s="24">
        <f t="shared" ref="E516:E579" si="17">C516-J$10</f>
        <v>-2.2795511412566014E-3</v>
      </c>
      <c r="F516" s="21" t="b" cm="1">
        <f t="array" ref="F516">A516=_xlfn.AGGREGATE(14,6,$A$3:$A$4781/((YEAR(A516)=YEAR($A$3:$A$4781))*(MONTH(A516)=MONTH($A$3:$A$4781))),1)</f>
        <v>0</v>
      </c>
      <c r="G516" s="1"/>
      <c r="H516" s="1"/>
      <c r="I516" s="1"/>
      <c r="J516" s="1"/>
      <c r="K516" s="1"/>
    </row>
    <row r="517" spans="1:11" x14ac:dyDescent="0.35">
      <c r="A517" s="69">
        <f>Data!A516</f>
        <v>38614</v>
      </c>
      <c r="B517" s="29">
        <f>Data!B516/Data!B515-1</f>
        <v>-5.5658327342053004E-3</v>
      </c>
      <c r="C517" s="30">
        <f>Data!C516/Data!C515-1</f>
        <v>8.8486874446958019E-4</v>
      </c>
      <c r="D517" s="23">
        <f t="shared" si="16"/>
        <v>-5.9459544007771821E-3</v>
      </c>
      <c r="E517" s="24">
        <f t="shared" si="17"/>
        <v>8.6154675761757754E-4</v>
      </c>
      <c r="F517" s="21" t="b" cm="1">
        <f t="array" ref="F517">A517=_xlfn.AGGREGATE(14,6,$A$3:$A$4781/((YEAR(A517)=YEAR($A$3:$A$4781))*(MONTH(A517)=MONTH($A$3:$A$4781))),1)</f>
        <v>0</v>
      </c>
      <c r="G517" s="1"/>
      <c r="H517" s="1"/>
      <c r="I517" s="1"/>
      <c r="J517" s="1"/>
      <c r="K517" s="1"/>
    </row>
    <row r="518" spans="1:11" x14ac:dyDescent="0.35">
      <c r="A518" s="69">
        <f>Data!A517</f>
        <v>38615</v>
      </c>
      <c r="B518" s="29">
        <f>Data!B517/Data!B516-1</f>
        <v>-7.8552744878231939E-3</v>
      </c>
      <c r="C518" s="30">
        <f>Data!C517/Data!C516-1</f>
        <v>-6.8762278978384828E-4</v>
      </c>
      <c r="D518" s="23">
        <f t="shared" si="16"/>
        <v>-8.2353961543950756E-3</v>
      </c>
      <c r="E518" s="24">
        <f t="shared" si="17"/>
        <v>-7.1094477663585093E-4</v>
      </c>
      <c r="F518" s="21" t="b" cm="1">
        <f t="array" ref="F518">A518=_xlfn.AGGREGATE(14,6,$A$3:$A$4781/((YEAR(A518)=YEAR($A$3:$A$4781))*(MONTH(A518)=MONTH($A$3:$A$4781))),1)</f>
        <v>0</v>
      </c>
      <c r="G518" s="1"/>
      <c r="H518" s="1"/>
      <c r="I518" s="1"/>
      <c r="J518" s="1"/>
      <c r="K518" s="1"/>
    </row>
    <row r="519" spans="1:11" x14ac:dyDescent="0.35">
      <c r="A519" s="69">
        <f>Data!A518</f>
        <v>38616</v>
      </c>
      <c r="B519" s="29">
        <f>Data!B518/Data!B517-1</f>
        <v>-9.1292422319563249E-3</v>
      </c>
      <c r="C519" s="30">
        <f>Data!C518/Data!C517-1</f>
        <v>2.260886660768513E-3</v>
      </c>
      <c r="D519" s="23">
        <f t="shared" si="16"/>
        <v>-9.5093638985282065E-3</v>
      </c>
      <c r="E519" s="24">
        <f t="shared" si="17"/>
        <v>2.2375646739165103E-3</v>
      </c>
      <c r="F519" s="21" t="b" cm="1">
        <f t="array" ref="F519">A519=_xlfn.AGGREGATE(14,6,$A$3:$A$4781/((YEAR(A519)=YEAR($A$3:$A$4781))*(MONTH(A519)=MONTH($A$3:$A$4781))),1)</f>
        <v>0</v>
      </c>
      <c r="G519" s="1"/>
      <c r="H519" s="1"/>
      <c r="I519" s="1"/>
      <c r="J519" s="1"/>
      <c r="K519" s="1"/>
    </row>
    <row r="520" spans="1:11" x14ac:dyDescent="0.35">
      <c r="A520" s="69">
        <f>Data!A519</f>
        <v>38617</v>
      </c>
      <c r="B520" s="29">
        <f>Data!B519/Data!B518-1</f>
        <v>3.6522888778713902E-3</v>
      </c>
      <c r="C520" s="30">
        <f>Data!C519/Data!C518-1</f>
        <v>8.826990976853466E-4</v>
      </c>
      <c r="D520" s="23">
        <f t="shared" si="16"/>
        <v>3.2721672112995081E-3</v>
      </c>
      <c r="E520" s="24">
        <f t="shared" si="17"/>
        <v>8.5937711083334395E-4</v>
      </c>
      <c r="F520" s="21" t="b" cm="1">
        <f t="array" ref="F520">A520=_xlfn.AGGREGATE(14,6,$A$3:$A$4781/((YEAR(A520)=YEAR($A$3:$A$4781))*(MONTH(A520)=MONTH($A$3:$A$4781))),1)</f>
        <v>0</v>
      </c>
      <c r="G520" s="1"/>
      <c r="H520" s="1"/>
      <c r="I520" s="1"/>
      <c r="J520" s="1"/>
      <c r="K520" s="1"/>
    </row>
    <row r="521" spans="1:11" x14ac:dyDescent="0.35">
      <c r="A521" s="69">
        <f>Data!A520</f>
        <v>38618</v>
      </c>
      <c r="B521" s="29">
        <f>Data!B520/Data!B519-1</f>
        <v>5.5161285010951744E-4</v>
      </c>
      <c r="C521" s="30">
        <f>Data!C520/Data!C519-1</f>
        <v>-1.7638412542870796E-3</v>
      </c>
      <c r="D521" s="23">
        <f t="shared" si="16"/>
        <v>1.7149118353763552E-4</v>
      </c>
      <c r="E521" s="24">
        <f t="shared" si="17"/>
        <v>-1.7871632411390823E-3</v>
      </c>
      <c r="F521" s="21" t="b" cm="1">
        <f t="array" ref="F521">A521=_xlfn.AGGREGATE(14,6,$A$3:$A$4781/((YEAR(A521)=YEAR($A$3:$A$4781))*(MONTH(A521)=MONTH($A$3:$A$4781))),1)</f>
        <v>0</v>
      </c>
      <c r="G521" s="1"/>
      <c r="H521" s="1"/>
      <c r="I521" s="1"/>
      <c r="J521" s="1"/>
      <c r="K521" s="1"/>
    </row>
    <row r="522" spans="1:11" x14ac:dyDescent="0.35">
      <c r="A522" s="69">
        <f>Data!A521</f>
        <v>38621</v>
      </c>
      <c r="B522" s="29">
        <f>Data!B521/Data!B520-1</f>
        <v>2.7976861489853455E-4</v>
      </c>
      <c r="C522" s="30">
        <f>Data!C521/Data!C520-1</f>
        <v>-2.4541081770884654E-3</v>
      </c>
      <c r="D522" s="23">
        <f t="shared" si="16"/>
        <v>-1.0035305167334737E-4</v>
      </c>
      <c r="E522" s="24">
        <f t="shared" si="17"/>
        <v>-2.4774301639404681E-3</v>
      </c>
      <c r="F522" s="21" t="b" cm="1">
        <f t="array" ref="F522">A522=_xlfn.AGGREGATE(14,6,$A$3:$A$4781/((YEAR(A522)=YEAR($A$3:$A$4781))*(MONTH(A522)=MONTH($A$3:$A$4781))),1)</f>
        <v>0</v>
      </c>
      <c r="G522" s="1"/>
      <c r="H522" s="1"/>
      <c r="I522" s="1"/>
      <c r="J522" s="1"/>
      <c r="K522" s="1"/>
    </row>
    <row r="523" spans="1:11" x14ac:dyDescent="0.35">
      <c r="A523" s="69">
        <f>Data!A522</f>
        <v>38622</v>
      </c>
      <c r="B523" s="29">
        <f>Data!B522/Data!B521-1</f>
        <v>2.4678561733493254E-5</v>
      </c>
      <c r="C523" s="30">
        <f>Data!C522/Data!C521-1</f>
        <v>-6.888407793742557E-4</v>
      </c>
      <c r="D523" s="23">
        <f t="shared" si="16"/>
        <v>-3.5544310483838867E-4</v>
      </c>
      <c r="E523" s="24">
        <f t="shared" si="17"/>
        <v>-7.1216276622625835E-4</v>
      </c>
      <c r="F523" s="21" t="b" cm="1">
        <f t="array" ref="F523">A523=_xlfn.AGGREGATE(14,6,$A$3:$A$4781/((YEAR(A523)=YEAR($A$3:$A$4781))*(MONTH(A523)=MONTH($A$3:$A$4781))),1)</f>
        <v>0</v>
      </c>
      <c r="G523" s="1"/>
      <c r="H523" s="1"/>
      <c r="I523" s="1"/>
      <c r="J523" s="1"/>
      <c r="K523" s="1"/>
    </row>
    <row r="524" spans="1:11" x14ac:dyDescent="0.35">
      <c r="A524" s="69">
        <f>Data!A523</f>
        <v>38623</v>
      </c>
      <c r="B524" s="29">
        <f>Data!B523/Data!B522-1</f>
        <v>1.0117960613986732E-3</v>
      </c>
      <c r="C524" s="30">
        <f>Data!C523/Data!C522-1</f>
        <v>2.7572624322993455E-3</v>
      </c>
      <c r="D524" s="23">
        <f t="shared" si="16"/>
        <v>6.3167439482679131E-4</v>
      </c>
      <c r="E524" s="24">
        <f t="shared" si="17"/>
        <v>2.7339404454473429E-3</v>
      </c>
      <c r="F524" s="21" t="b" cm="1">
        <f t="array" ref="F524">A524=_xlfn.AGGREGATE(14,6,$A$3:$A$4781/((YEAR(A524)=YEAR($A$3:$A$4781))*(MONTH(A524)=MONTH($A$3:$A$4781))),1)</f>
        <v>0</v>
      </c>
      <c r="G524" s="1"/>
      <c r="H524" s="1"/>
      <c r="I524" s="1"/>
      <c r="J524" s="1"/>
      <c r="K524" s="1"/>
    </row>
    <row r="525" spans="1:11" x14ac:dyDescent="0.35">
      <c r="A525" s="69">
        <f>Data!A524</f>
        <v>38624</v>
      </c>
      <c r="B525" s="29">
        <f>Data!B524/Data!B523-1</f>
        <v>8.8668655342718505E-3</v>
      </c>
      <c r="C525" s="30">
        <f>Data!C524/Data!C523-1</f>
        <v>-2.2586664047923311E-3</v>
      </c>
      <c r="D525" s="23">
        <f t="shared" si="16"/>
        <v>8.4867438676999689E-3</v>
      </c>
      <c r="E525" s="24">
        <f t="shared" si="17"/>
        <v>-2.2819883916443337E-3</v>
      </c>
      <c r="F525" s="21" t="b" cm="1">
        <f t="array" ref="F525">A525=_xlfn.AGGREGATE(14,6,$A$3:$A$4781/((YEAR(A525)=YEAR($A$3:$A$4781))*(MONTH(A525)=MONTH($A$3:$A$4781))),1)</f>
        <v>0</v>
      </c>
      <c r="G525" s="1"/>
      <c r="H525" s="1"/>
      <c r="I525" s="1"/>
      <c r="J525" s="1"/>
      <c r="K525" s="1"/>
    </row>
    <row r="526" spans="1:11" x14ac:dyDescent="0.35">
      <c r="A526" s="69">
        <f>Data!A525</f>
        <v>38625</v>
      </c>
      <c r="B526" s="29">
        <f>Data!B525/Data!B524-1</f>
        <v>9.2043529258423185E-4</v>
      </c>
      <c r="C526" s="30">
        <f>Data!C525/Data!C524-1</f>
        <v>-4.9212598425196763E-4</v>
      </c>
      <c r="D526" s="23">
        <f t="shared" si="16"/>
        <v>5.4031362601234998E-4</v>
      </c>
      <c r="E526" s="24">
        <f t="shared" si="17"/>
        <v>-5.1544797110397028E-4</v>
      </c>
      <c r="F526" s="21" t="b" cm="1">
        <f t="array" ref="F526">A526=_xlfn.AGGREGATE(14,6,$A$3:$A$4781/((YEAR(A526)=YEAR($A$3:$A$4781))*(MONTH(A526)=MONTH($A$3:$A$4781))),1)</f>
        <v>1</v>
      </c>
      <c r="G526" s="1"/>
      <c r="H526" s="1"/>
      <c r="I526" s="1"/>
      <c r="J526" s="1"/>
      <c r="K526" s="1"/>
    </row>
    <row r="527" spans="1:11" x14ac:dyDescent="0.35">
      <c r="A527" s="69">
        <f>Data!A526</f>
        <v>38628</v>
      </c>
      <c r="B527" s="29">
        <f>Data!B526/Data!B525-1</f>
        <v>-1.717108421969149E-3</v>
      </c>
      <c r="C527" s="30">
        <f>Data!C526/Data!C525-1</f>
        <v>-6.6962087641555534E-3</v>
      </c>
      <c r="D527" s="23">
        <f t="shared" si="16"/>
        <v>-2.0972300885410311E-3</v>
      </c>
      <c r="E527" s="24">
        <f t="shared" si="17"/>
        <v>-6.7195307510075561E-3</v>
      </c>
      <c r="F527" s="21" t="b" cm="1">
        <f t="array" ref="F527">A527=_xlfn.AGGREGATE(14,6,$A$3:$A$4781/((YEAR(A527)=YEAR($A$3:$A$4781))*(MONTH(A527)=MONTH($A$3:$A$4781))),1)</f>
        <v>0</v>
      </c>
      <c r="G527" s="1"/>
      <c r="H527" s="1"/>
      <c r="I527" s="1"/>
      <c r="J527" s="1"/>
      <c r="K527" s="1"/>
    </row>
    <row r="528" spans="1:11" x14ac:dyDescent="0.35">
      <c r="A528" s="69">
        <f>Data!A527</f>
        <v>38629</v>
      </c>
      <c r="B528" s="29">
        <f>Data!B527/Data!B526-1</f>
        <v>-9.96983777614735E-3</v>
      </c>
      <c r="C528" s="30">
        <f>Data!C527/Data!C526-1</f>
        <v>1.3879250520472119E-3</v>
      </c>
      <c r="D528" s="23">
        <f t="shared" si="16"/>
        <v>-1.0349959442719232E-2</v>
      </c>
      <c r="E528" s="24">
        <f t="shared" si="17"/>
        <v>1.3646030651952093E-3</v>
      </c>
      <c r="F528" s="21" t="b" cm="1">
        <f t="array" ref="F528">A528=_xlfn.AGGREGATE(14,6,$A$3:$A$4781/((YEAR(A528)=YEAR($A$3:$A$4781))*(MONTH(A528)=MONTH($A$3:$A$4781))),1)</f>
        <v>0</v>
      </c>
      <c r="G528" s="1"/>
      <c r="H528" s="1"/>
      <c r="I528" s="1"/>
      <c r="J528" s="1"/>
      <c r="K528" s="1"/>
    </row>
    <row r="529" spans="1:11" x14ac:dyDescent="0.35">
      <c r="A529" s="69">
        <f>Data!A528</f>
        <v>38630</v>
      </c>
      <c r="B529" s="29">
        <f>Data!B528/Data!B527-1</f>
        <v>-1.4887152420397287E-2</v>
      </c>
      <c r="C529" s="30">
        <f>Data!C528/Data!C527-1</f>
        <v>1.5840015840016264E-3</v>
      </c>
      <c r="D529" s="23">
        <f t="shared" si="16"/>
        <v>-1.5267274086969169E-2</v>
      </c>
      <c r="E529" s="24">
        <f t="shared" si="17"/>
        <v>1.5606795971496237E-3</v>
      </c>
      <c r="F529" s="21" t="b" cm="1">
        <f t="array" ref="F529">A529=_xlfn.AGGREGATE(14,6,$A$3:$A$4781/((YEAR(A529)=YEAR($A$3:$A$4781))*(MONTH(A529)=MONTH($A$3:$A$4781))),1)</f>
        <v>0</v>
      </c>
      <c r="G529" s="1"/>
      <c r="H529" s="1"/>
      <c r="I529" s="1"/>
      <c r="J529" s="1"/>
      <c r="K529" s="1"/>
    </row>
    <row r="530" spans="1:11" x14ac:dyDescent="0.35">
      <c r="A530" s="69">
        <f>Data!A529</f>
        <v>38631</v>
      </c>
      <c r="B530" s="29">
        <f>Data!B529/Data!B528-1</f>
        <v>-4.0956544270681627E-3</v>
      </c>
      <c r="C530" s="30">
        <f>Data!C529/Data!C528-1</f>
        <v>-6.9190471483648874E-4</v>
      </c>
      <c r="D530" s="23">
        <f t="shared" si="16"/>
        <v>-4.4757760936400444E-3</v>
      </c>
      <c r="E530" s="24">
        <f t="shared" si="17"/>
        <v>-7.152267016884914E-4</v>
      </c>
      <c r="F530" s="21" t="b" cm="1">
        <f t="array" ref="F530">A530=_xlfn.AGGREGATE(14,6,$A$3:$A$4781/((YEAR(A530)=YEAR($A$3:$A$4781))*(MONTH(A530)=MONTH($A$3:$A$4781))),1)</f>
        <v>0</v>
      </c>
      <c r="G530" s="1"/>
      <c r="H530" s="1"/>
      <c r="I530" s="1"/>
      <c r="J530" s="1"/>
      <c r="K530" s="1"/>
    </row>
    <row r="531" spans="1:11" x14ac:dyDescent="0.35">
      <c r="A531" s="69">
        <f>Data!A530</f>
        <v>38632</v>
      </c>
      <c r="B531" s="29">
        <f>Data!B530/Data!B529-1</f>
        <v>3.7012480171887407E-3</v>
      </c>
      <c r="C531" s="30">
        <f>Data!C530/Data!C529-1</f>
        <v>-9.8911968348169843E-4</v>
      </c>
      <c r="D531" s="23">
        <f t="shared" si="16"/>
        <v>3.3211263506168587E-3</v>
      </c>
      <c r="E531" s="24">
        <f t="shared" si="17"/>
        <v>-1.0124416703337011E-3</v>
      </c>
      <c r="F531" s="21" t="b" cm="1">
        <f t="array" ref="F531">A531=_xlfn.AGGREGATE(14,6,$A$3:$A$4781/((YEAR(A531)=YEAR($A$3:$A$4781))*(MONTH(A531)=MONTH($A$3:$A$4781))),1)</f>
        <v>0</v>
      </c>
      <c r="G531" s="1"/>
      <c r="H531" s="1"/>
      <c r="I531" s="1"/>
      <c r="J531" s="1"/>
      <c r="K531" s="1"/>
    </row>
    <row r="532" spans="1:11" x14ac:dyDescent="0.35">
      <c r="A532" s="69">
        <f>Data!A531</f>
        <v>38635</v>
      </c>
      <c r="B532" s="29">
        <f>Data!B531/Data!B530-1</f>
        <v>-7.1661510159714004E-3</v>
      </c>
      <c r="C532" s="30">
        <f>Data!C531/Data!C530-1</f>
        <v>1.2871287128712883E-3</v>
      </c>
      <c r="D532" s="23">
        <f t="shared" si="16"/>
        <v>-7.546272682543282E-3</v>
      </c>
      <c r="E532" s="24">
        <f t="shared" si="17"/>
        <v>1.2638067260192856E-3</v>
      </c>
      <c r="F532" s="21" t="b" cm="1">
        <f t="array" ref="F532">A532=_xlfn.AGGREGATE(14,6,$A$3:$A$4781/((YEAR(A532)=YEAR($A$3:$A$4781))*(MONTH(A532)=MONTH($A$3:$A$4781))),1)</f>
        <v>0</v>
      </c>
      <c r="G532" s="1"/>
      <c r="H532" s="1"/>
      <c r="I532" s="1"/>
      <c r="J532" s="1"/>
      <c r="K532" s="1"/>
    </row>
    <row r="533" spans="1:11" x14ac:dyDescent="0.35">
      <c r="A533" s="69">
        <f>Data!A532</f>
        <v>38636</v>
      </c>
      <c r="B533" s="29">
        <f>Data!B532/Data!B531-1</f>
        <v>-2.0718755527107113E-3</v>
      </c>
      <c r="C533" s="30">
        <f>Data!C532/Data!C531-1</f>
        <v>-2.9664787896765965E-3</v>
      </c>
      <c r="D533" s="23">
        <f t="shared" si="16"/>
        <v>-2.4519972192825934E-3</v>
      </c>
      <c r="E533" s="24">
        <f t="shared" si="17"/>
        <v>-2.9898007765285992E-3</v>
      </c>
      <c r="F533" s="21" t="b" cm="1">
        <f t="array" ref="F533">A533=_xlfn.AGGREGATE(14,6,$A$3:$A$4781/((YEAR(A533)=YEAR($A$3:$A$4781))*(MONTH(A533)=MONTH($A$3:$A$4781))),1)</f>
        <v>0</v>
      </c>
      <c r="G533" s="1"/>
      <c r="H533" s="1"/>
      <c r="I533" s="1"/>
      <c r="J533" s="1"/>
      <c r="K533" s="1"/>
    </row>
    <row r="534" spans="1:11" x14ac:dyDescent="0.35">
      <c r="A534" s="69">
        <f>Data!A533</f>
        <v>38637</v>
      </c>
      <c r="B534" s="29">
        <f>Data!B533/Data!B532-1</f>
        <v>-6.0681762556228369E-3</v>
      </c>
      <c r="C534" s="30">
        <f>Data!C533/Data!C532-1</f>
        <v>-3.9670732916785578E-4</v>
      </c>
      <c r="D534" s="23">
        <f t="shared" si="16"/>
        <v>-6.4482979221947186E-3</v>
      </c>
      <c r="E534" s="24">
        <f t="shared" si="17"/>
        <v>-4.2002931601985849E-4</v>
      </c>
      <c r="F534" s="21" t="b" cm="1">
        <f t="array" ref="F534">A534=_xlfn.AGGREGATE(14,6,$A$3:$A$4781/((YEAR(A534)=YEAR($A$3:$A$4781))*(MONTH(A534)=MONTH($A$3:$A$4781))),1)</f>
        <v>0</v>
      </c>
      <c r="G534" s="1"/>
      <c r="H534" s="1"/>
      <c r="I534" s="1"/>
      <c r="J534" s="1"/>
      <c r="K534" s="1"/>
    </row>
    <row r="535" spans="1:11" x14ac:dyDescent="0.35">
      <c r="A535" s="69">
        <f>Data!A534</f>
        <v>38638</v>
      </c>
      <c r="B535" s="29">
        <f>Data!B534/Data!B533-1</f>
        <v>-7.1326676176897141E-4</v>
      </c>
      <c r="C535" s="30">
        <f>Data!C534/Data!C533-1</f>
        <v>-2.5796209941463255E-3</v>
      </c>
      <c r="D535" s="23">
        <f t="shared" si="16"/>
        <v>-1.0933884283408533E-3</v>
      </c>
      <c r="E535" s="24">
        <f t="shared" si="17"/>
        <v>-2.6029429809983282E-3</v>
      </c>
      <c r="F535" s="21" t="b" cm="1">
        <f t="array" ref="F535">A535=_xlfn.AGGREGATE(14,6,$A$3:$A$4781/((YEAR(A535)=YEAR($A$3:$A$4781))*(MONTH(A535)=MONTH($A$3:$A$4781))),1)</f>
        <v>0</v>
      </c>
      <c r="G535" s="1"/>
      <c r="H535" s="1"/>
      <c r="I535" s="1"/>
      <c r="J535" s="1"/>
      <c r="K535" s="1"/>
    </row>
    <row r="536" spans="1:11" x14ac:dyDescent="0.35">
      <c r="A536" s="69">
        <f>Data!A535</f>
        <v>38639</v>
      </c>
      <c r="B536" s="29">
        <f>Data!B535/Data!B534-1</f>
        <v>8.2679038781823255E-3</v>
      </c>
      <c r="C536" s="30">
        <f>Data!C535/Data!C534-1</f>
        <v>-2.9841838257238518E-4</v>
      </c>
      <c r="D536" s="23">
        <f t="shared" si="16"/>
        <v>7.8877822116104439E-3</v>
      </c>
      <c r="E536" s="24">
        <f t="shared" si="17"/>
        <v>-3.2174036942438788E-4</v>
      </c>
      <c r="F536" s="21" t="b" cm="1">
        <f t="array" ref="F536">A536=_xlfn.AGGREGATE(14,6,$A$3:$A$4781/((YEAR(A536)=YEAR($A$3:$A$4781))*(MONTH(A536)=MONTH($A$3:$A$4781))),1)</f>
        <v>0</v>
      </c>
      <c r="G536" s="1"/>
      <c r="H536" s="1"/>
      <c r="I536" s="1"/>
      <c r="J536" s="1"/>
      <c r="K536" s="1"/>
    </row>
    <row r="537" spans="1:11" x14ac:dyDescent="0.35">
      <c r="A537" s="69">
        <f>Data!A536</f>
        <v>38642</v>
      </c>
      <c r="B537" s="29">
        <f>Data!B536/Data!B535-1</f>
        <v>2.9749614434884109E-3</v>
      </c>
      <c r="C537" s="30">
        <f>Data!C536/Data!C535-1</f>
        <v>1.5920398009949821E-3</v>
      </c>
      <c r="D537" s="23">
        <f t="shared" si="16"/>
        <v>2.5948397769165288E-3</v>
      </c>
      <c r="E537" s="24">
        <f t="shared" si="17"/>
        <v>1.5687178141429794E-3</v>
      </c>
      <c r="F537" s="21" t="b" cm="1">
        <f t="array" ref="F537">A537=_xlfn.AGGREGATE(14,6,$A$3:$A$4781/((YEAR(A537)=YEAR($A$3:$A$4781))*(MONTH(A537)=MONTH($A$3:$A$4781))),1)</f>
        <v>0</v>
      </c>
      <c r="G537" s="1"/>
      <c r="H537" s="1"/>
      <c r="I537" s="1"/>
      <c r="J537" s="1"/>
      <c r="K537" s="1"/>
    </row>
    <row r="538" spans="1:11" x14ac:dyDescent="0.35">
      <c r="A538" s="69">
        <f>Data!A537</f>
        <v>38643</v>
      </c>
      <c r="B538" s="29">
        <f>Data!B537/Data!B536-1</f>
        <v>-1.0049575665910249E-2</v>
      </c>
      <c r="C538" s="30">
        <f>Data!C537/Data!C536-1</f>
        <v>-3.9737730975553109E-4</v>
      </c>
      <c r="D538" s="23">
        <f t="shared" si="16"/>
        <v>-1.042969733248213E-2</v>
      </c>
      <c r="E538" s="24">
        <f t="shared" si="17"/>
        <v>-4.206992966075338E-4</v>
      </c>
      <c r="F538" s="21" t="b" cm="1">
        <f t="array" ref="F538">A538=_xlfn.AGGREGATE(14,6,$A$3:$A$4781/((YEAR(A538)=YEAR($A$3:$A$4781))*(MONTH(A538)=MONTH($A$3:$A$4781))),1)</f>
        <v>0</v>
      </c>
      <c r="G538" s="1"/>
      <c r="H538" s="1"/>
      <c r="I538" s="1"/>
      <c r="J538" s="1"/>
      <c r="K538" s="1"/>
    </row>
    <row r="539" spans="1:11" x14ac:dyDescent="0.35">
      <c r="A539" s="69">
        <f>Data!A538</f>
        <v>38644</v>
      </c>
      <c r="B539" s="29">
        <f>Data!B538/Data!B537-1</f>
        <v>1.4955777751370691E-2</v>
      </c>
      <c r="C539" s="30">
        <f>Data!C538/Data!C537-1</f>
        <v>1.7889087656528524E-3</v>
      </c>
      <c r="D539" s="23">
        <f t="shared" si="16"/>
        <v>1.457565608479881E-2</v>
      </c>
      <c r="E539" s="24">
        <f t="shared" si="17"/>
        <v>1.7655867788008497E-3</v>
      </c>
      <c r="F539" s="21" t="b" cm="1">
        <f t="array" ref="F539">A539=_xlfn.AGGREGATE(14,6,$A$3:$A$4781/((YEAR(A539)=YEAR($A$3:$A$4781))*(MONTH(A539)=MONTH($A$3:$A$4781))),1)</f>
        <v>0</v>
      </c>
      <c r="G539" s="1"/>
      <c r="H539" s="1"/>
      <c r="I539" s="1"/>
      <c r="J539" s="1"/>
      <c r="K539" s="1"/>
    </row>
    <row r="540" spans="1:11" x14ac:dyDescent="0.35">
      <c r="A540" s="69">
        <f>Data!A539</f>
        <v>38645</v>
      </c>
      <c r="B540" s="29">
        <f>Data!B539/Data!B538-1</f>
        <v>-1.5019736401953643E-2</v>
      </c>
      <c r="C540" s="30">
        <f>Data!C539/Data!C538-1</f>
        <v>1.9841269841269771E-4</v>
      </c>
      <c r="D540" s="23">
        <f t="shared" si="16"/>
        <v>-1.5399858068525524E-2</v>
      </c>
      <c r="E540" s="24">
        <f t="shared" si="17"/>
        <v>1.7509071156069503E-4</v>
      </c>
      <c r="F540" s="21" t="b" cm="1">
        <f t="array" ref="F540">A540=_xlfn.AGGREGATE(14,6,$A$3:$A$4781/((YEAR(A540)=YEAR($A$3:$A$4781))*(MONTH(A540)=MONTH($A$3:$A$4781))),1)</f>
        <v>0</v>
      </c>
      <c r="G540" s="1"/>
      <c r="H540" s="1"/>
      <c r="I540" s="1"/>
      <c r="J540" s="1"/>
      <c r="K540" s="1"/>
    </row>
    <row r="541" spans="1:11" x14ac:dyDescent="0.35">
      <c r="A541" s="69">
        <f>Data!A540</f>
        <v>38646</v>
      </c>
      <c r="B541" s="29">
        <f>Data!B540/Data!B539-1</f>
        <v>1.519782645610368E-3</v>
      </c>
      <c r="C541" s="30">
        <f>Data!C540/Data!C539-1</f>
        <v>2.2812933941678271E-3</v>
      </c>
      <c r="D541" s="23">
        <f t="shared" si="16"/>
        <v>1.1396609790384862E-3</v>
      </c>
      <c r="E541" s="24">
        <f t="shared" si="17"/>
        <v>2.2579714073158244E-3</v>
      </c>
      <c r="F541" s="21" t="b" cm="1">
        <f t="array" ref="F541">A541=_xlfn.AGGREGATE(14,6,$A$3:$A$4781/((YEAR(A541)=YEAR($A$3:$A$4781))*(MONTH(A541)=MONTH($A$3:$A$4781))),1)</f>
        <v>0</v>
      </c>
      <c r="G541" s="1"/>
      <c r="H541" s="1"/>
      <c r="I541" s="1"/>
      <c r="J541" s="1"/>
      <c r="K541" s="1"/>
    </row>
    <row r="542" spans="1:11" x14ac:dyDescent="0.35">
      <c r="A542" s="69">
        <f>Data!A541</f>
        <v>38649</v>
      </c>
      <c r="B542" s="29">
        <f>Data!B541/Data!B540-1</f>
        <v>1.677701574275825E-2</v>
      </c>
      <c r="C542" s="30">
        <f>Data!C541/Data!C540-1</f>
        <v>-1.9792182088075316E-3</v>
      </c>
      <c r="D542" s="23">
        <f t="shared" si="16"/>
        <v>1.6396894076186368E-2</v>
      </c>
      <c r="E542" s="24">
        <f t="shared" si="17"/>
        <v>-2.0025401956595343E-3</v>
      </c>
      <c r="F542" s="21" t="b" cm="1">
        <f t="array" ref="F542">A542=_xlfn.AGGREGATE(14,6,$A$3:$A$4781/((YEAR(A542)=YEAR($A$3:$A$4781))*(MONTH(A542)=MONTH($A$3:$A$4781))),1)</f>
        <v>0</v>
      </c>
      <c r="G542" s="1"/>
      <c r="H542" s="1"/>
      <c r="I542" s="1"/>
      <c r="J542" s="1"/>
      <c r="K542" s="1"/>
    </row>
    <row r="543" spans="1:11" x14ac:dyDescent="0.35">
      <c r="A543" s="69">
        <f>Data!A542</f>
        <v>38650</v>
      </c>
      <c r="B543" s="29">
        <f>Data!B542/Data!B541-1</f>
        <v>-2.3678900765397026E-3</v>
      </c>
      <c r="C543" s="30">
        <f>Data!C542/Data!C541-1</f>
        <v>-2.9747149231531544E-3</v>
      </c>
      <c r="D543" s="23">
        <f t="shared" si="16"/>
        <v>-2.7480117431115847E-3</v>
      </c>
      <c r="E543" s="24">
        <f t="shared" si="17"/>
        <v>-2.9980369100051571E-3</v>
      </c>
      <c r="F543" s="21" t="b" cm="1">
        <f t="array" ref="F543">A543=_xlfn.AGGREGATE(14,6,$A$3:$A$4781/((YEAR(A543)=YEAR($A$3:$A$4781))*(MONTH(A543)=MONTH($A$3:$A$4781))),1)</f>
        <v>0</v>
      </c>
      <c r="G543" s="1"/>
      <c r="H543" s="1"/>
      <c r="I543" s="1"/>
      <c r="J543" s="1"/>
      <c r="K543" s="1"/>
    </row>
    <row r="544" spans="1:11" x14ac:dyDescent="0.35">
      <c r="A544" s="69">
        <f>Data!A543</f>
        <v>38651</v>
      </c>
      <c r="B544" s="29">
        <f>Data!B543/Data!B542-1</f>
        <v>-4.3124341852339709E-3</v>
      </c>
      <c r="C544" s="30">
        <f>Data!C543/Data!C542-1</f>
        <v>-3.9781203381401564E-3</v>
      </c>
      <c r="D544" s="23">
        <f t="shared" si="16"/>
        <v>-4.6925558518058526E-3</v>
      </c>
      <c r="E544" s="24">
        <f t="shared" si="17"/>
        <v>-4.0014423249921591E-3</v>
      </c>
      <c r="F544" s="21" t="b" cm="1">
        <f t="array" ref="F544">A544=_xlfn.AGGREGATE(14,6,$A$3:$A$4781/((YEAR(A544)=YEAR($A$3:$A$4781))*(MONTH(A544)=MONTH($A$3:$A$4781))),1)</f>
        <v>0</v>
      </c>
      <c r="G544" s="1"/>
      <c r="H544" s="1"/>
      <c r="I544" s="1"/>
      <c r="J544" s="1"/>
      <c r="K544" s="1"/>
    </row>
    <row r="545" spans="1:11" x14ac:dyDescent="0.35">
      <c r="A545" s="69">
        <f>Data!A544</f>
        <v>38652</v>
      </c>
      <c r="B545" s="29">
        <f>Data!B544/Data!B543-1</f>
        <v>-1.0475247192331616E-2</v>
      </c>
      <c r="C545" s="30">
        <f>Data!C544/Data!C543-1</f>
        <v>2.2965551672489148E-3</v>
      </c>
      <c r="D545" s="23">
        <f t="shared" si="16"/>
        <v>-1.0855368858903498E-2</v>
      </c>
      <c r="E545" s="24">
        <f t="shared" si="17"/>
        <v>2.2732331803969122E-3</v>
      </c>
      <c r="F545" s="21" t="b" cm="1">
        <f t="array" ref="F545">A545=_xlfn.AGGREGATE(14,6,$A$3:$A$4781/((YEAR(A545)=YEAR($A$3:$A$4781))*(MONTH(A545)=MONTH($A$3:$A$4781))),1)</f>
        <v>0</v>
      </c>
      <c r="G545" s="1"/>
      <c r="H545" s="1"/>
      <c r="I545" s="1"/>
      <c r="J545" s="1"/>
      <c r="K545" s="1"/>
    </row>
    <row r="546" spans="1:11" x14ac:dyDescent="0.35">
      <c r="A546" s="69">
        <f>Data!A545</f>
        <v>38653</v>
      </c>
      <c r="B546" s="29">
        <f>Data!B545/Data!B544-1</f>
        <v>1.6549325642548185E-2</v>
      </c>
      <c r="C546" s="30">
        <f>Data!C545/Data!C544-1</f>
        <v>-1.5939430165371471E-3</v>
      </c>
      <c r="D546" s="23">
        <f t="shared" si="16"/>
        <v>1.6169203975976303E-2</v>
      </c>
      <c r="E546" s="24">
        <f t="shared" si="17"/>
        <v>-1.6172650033891497E-3</v>
      </c>
      <c r="F546" s="21" t="b" cm="1">
        <f t="array" ref="F546">A546=_xlfn.AGGREGATE(14,6,$A$3:$A$4781/((YEAR(A546)=YEAR($A$3:$A$4781))*(MONTH(A546)=MONTH($A$3:$A$4781))),1)</f>
        <v>0</v>
      </c>
      <c r="G546" s="1"/>
      <c r="H546" s="1"/>
      <c r="I546" s="1"/>
      <c r="J546" s="1"/>
      <c r="K546" s="1"/>
    </row>
    <row r="547" spans="1:11" x14ac:dyDescent="0.35">
      <c r="A547" s="69">
        <f>Data!A546</f>
        <v>38656</v>
      </c>
      <c r="B547" s="29">
        <f>Data!B546/Data!B545-1</f>
        <v>7.1761750986722994E-3</v>
      </c>
      <c r="C547" s="30">
        <f>Data!C546/Data!C545-1</f>
        <v>-9.9780482937572579E-5</v>
      </c>
      <c r="D547" s="23">
        <f t="shared" si="16"/>
        <v>6.7960534321004178E-3</v>
      </c>
      <c r="E547" s="24">
        <f t="shared" si="17"/>
        <v>-1.2310246978957526E-4</v>
      </c>
      <c r="F547" s="21" t="b" cm="1">
        <f t="array" ref="F547">A547=_xlfn.AGGREGATE(14,6,$A$3:$A$4781/((YEAR(A547)=YEAR($A$3:$A$4781))*(MONTH(A547)=MONTH($A$3:$A$4781))),1)</f>
        <v>1</v>
      </c>
      <c r="G547" s="1"/>
      <c r="H547" s="1"/>
      <c r="I547" s="1"/>
      <c r="J547" s="1"/>
      <c r="K547" s="1"/>
    </row>
    <row r="548" spans="1:11" x14ac:dyDescent="0.35">
      <c r="A548" s="69">
        <f>Data!A547</f>
        <v>38657</v>
      </c>
      <c r="B548" s="29">
        <f>Data!B547/Data!B546-1</f>
        <v>-3.5210975882552509E-3</v>
      </c>
      <c r="C548" s="30">
        <f>Data!C547/Data!C546-1</f>
        <v>-3.293084522502765E-3</v>
      </c>
      <c r="D548" s="23">
        <f t="shared" si="16"/>
        <v>-3.901219254827133E-3</v>
      </c>
      <c r="E548" s="24">
        <f t="shared" si="17"/>
        <v>-3.3164065093547676E-3</v>
      </c>
      <c r="F548" s="21" t="b" cm="1">
        <f t="array" ref="F548">A548=_xlfn.AGGREGATE(14,6,$A$3:$A$4781/((YEAR(A548)=YEAR($A$3:$A$4781))*(MONTH(A548)=MONTH($A$3:$A$4781))),1)</f>
        <v>0</v>
      </c>
      <c r="G548" s="1"/>
      <c r="H548" s="1"/>
      <c r="I548" s="1"/>
      <c r="J548" s="1"/>
      <c r="K548" s="1"/>
    </row>
    <row r="549" spans="1:11" x14ac:dyDescent="0.35">
      <c r="A549" s="69">
        <f>Data!A548</f>
        <v>38658</v>
      </c>
      <c r="B549" s="29">
        <f>Data!B548/Data!B547-1</f>
        <v>9.9770527786091634E-3</v>
      </c>
      <c r="C549" s="30">
        <f>Data!C548/Data!C547-1</f>
        <v>-9.0108129755694932E-4</v>
      </c>
      <c r="D549" s="23">
        <f t="shared" si="16"/>
        <v>9.5969311120372817E-3</v>
      </c>
      <c r="E549" s="24">
        <f t="shared" si="17"/>
        <v>-9.2440328440895198E-4</v>
      </c>
      <c r="F549" s="21" t="b" cm="1">
        <f t="array" ref="F549">A549=_xlfn.AGGREGATE(14,6,$A$3:$A$4781/((YEAR(A549)=YEAR($A$3:$A$4781))*(MONTH(A549)=MONTH($A$3:$A$4781))),1)</f>
        <v>0</v>
      </c>
      <c r="G549" s="1"/>
      <c r="H549" s="1"/>
      <c r="I549" s="1"/>
      <c r="J549" s="1"/>
      <c r="K549" s="1"/>
    </row>
    <row r="550" spans="1:11" x14ac:dyDescent="0.35">
      <c r="A550" s="69">
        <f>Data!A549</f>
        <v>38659</v>
      </c>
      <c r="B550" s="29">
        <f>Data!B549/Data!B548-1</f>
        <v>4.2642168000264213E-3</v>
      </c>
      <c r="C550" s="30">
        <f>Data!C549/Data!C548-1</f>
        <v>-3.4071550255536653E-3</v>
      </c>
      <c r="D550" s="23">
        <f t="shared" si="16"/>
        <v>3.8840951334545393E-3</v>
      </c>
      <c r="E550" s="24">
        <f t="shared" si="17"/>
        <v>-3.430477012405668E-3</v>
      </c>
      <c r="F550" s="21" t="b" cm="1">
        <f t="array" ref="F550">A550=_xlfn.AGGREGATE(14,6,$A$3:$A$4781/((YEAR(A550)=YEAR($A$3:$A$4781))*(MONTH(A550)=MONTH($A$3:$A$4781))),1)</f>
        <v>0</v>
      </c>
      <c r="G550" s="1"/>
      <c r="H550" s="1"/>
      <c r="I550" s="1"/>
      <c r="J550" s="1"/>
      <c r="K550" s="1"/>
    </row>
    <row r="551" spans="1:11" x14ac:dyDescent="0.35">
      <c r="A551" s="69">
        <f>Data!A550</f>
        <v>38660</v>
      </c>
      <c r="B551" s="29">
        <f>Data!B550/Data!B549-1</f>
        <v>1.6394248897499963E-4</v>
      </c>
      <c r="C551" s="30">
        <f>Data!C550/Data!C549-1</f>
        <v>1.0055304172951196E-3</v>
      </c>
      <c r="D551" s="23">
        <f t="shared" si="16"/>
        <v>-2.1617917759688229E-4</v>
      </c>
      <c r="E551" s="24">
        <f t="shared" si="17"/>
        <v>9.8220843044311695E-4</v>
      </c>
      <c r="F551" s="21" t="b" cm="1">
        <f t="array" ref="F551">A551=_xlfn.AGGREGATE(14,6,$A$3:$A$4781/((YEAR(A551)=YEAR($A$3:$A$4781))*(MONTH(A551)=MONTH($A$3:$A$4781))),1)</f>
        <v>0</v>
      </c>
      <c r="G551" s="1"/>
      <c r="H551" s="1"/>
      <c r="I551" s="1"/>
      <c r="J551" s="1"/>
      <c r="K551" s="1"/>
    </row>
    <row r="552" spans="1:11" x14ac:dyDescent="0.35">
      <c r="A552" s="69">
        <f>Data!A551</f>
        <v>38663</v>
      </c>
      <c r="B552" s="29">
        <f>Data!B551/Data!B550-1</f>
        <v>2.18827347681394E-3</v>
      </c>
      <c r="C552" s="30">
        <f>Data!C551/Data!C550-1</f>
        <v>1.00452034153653E-4</v>
      </c>
      <c r="D552" s="23">
        <f t="shared" si="16"/>
        <v>1.8081518102420582E-3</v>
      </c>
      <c r="E552" s="24">
        <f t="shared" si="17"/>
        <v>7.713004730165031E-5</v>
      </c>
      <c r="F552" s="21" t="b" cm="1">
        <f t="array" ref="F552">A552=_xlfn.AGGREGATE(14,6,$A$3:$A$4781/((YEAR(A552)=YEAR($A$3:$A$4781))*(MONTH(A552)=MONTH($A$3:$A$4781))),1)</f>
        <v>0</v>
      </c>
      <c r="G552" s="1"/>
      <c r="H552" s="1"/>
      <c r="I552" s="1"/>
      <c r="J552" s="1"/>
      <c r="K552" s="1"/>
    </row>
    <row r="553" spans="1:11" x14ac:dyDescent="0.35">
      <c r="A553" s="69">
        <f>Data!A552</f>
        <v>38664</v>
      </c>
      <c r="B553" s="29">
        <f>Data!B552/Data!B551-1</f>
        <v>-3.4510676229341231E-3</v>
      </c>
      <c r="C553" s="30">
        <f>Data!C552/Data!C551-1</f>
        <v>3.4150261149055172E-3</v>
      </c>
      <c r="D553" s="23">
        <f t="shared" si="16"/>
        <v>-3.8311892895060051E-3</v>
      </c>
      <c r="E553" s="24">
        <f t="shared" si="17"/>
        <v>3.3917041280535146E-3</v>
      </c>
      <c r="F553" s="21" t="b" cm="1">
        <f t="array" ref="F553">A553=_xlfn.AGGREGATE(14,6,$A$3:$A$4781/((YEAR(A553)=YEAR($A$3:$A$4781))*(MONTH(A553)=MONTH($A$3:$A$4781))),1)</f>
        <v>0</v>
      </c>
      <c r="G553" s="1"/>
      <c r="H553" s="1"/>
      <c r="I553" s="1"/>
      <c r="J553" s="1"/>
      <c r="K553" s="1"/>
    </row>
    <row r="554" spans="1:11" x14ac:dyDescent="0.35">
      <c r="A554" s="69">
        <f>Data!A553</f>
        <v>38665</v>
      </c>
      <c r="B554" s="29">
        <f>Data!B553/Data!B552-1</f>
        <v>1.6904783397206913E-3</v>
      </c>
      <c r="C554" s="30">
        <f>Data!C553/Data!C552-1</f>
        <v>-2.6026026026026994E-3</v>
      </c>
      <c r="D554" s="23">
        <f t="shared" si="16"/>
        <v>1.3103566731488094E-3</v>
      </c>
      <c r="E554" s="24">
        <f t="shared" si="17"/>
        <v>-2.625924589454702E-3</v>
      </c>
      <c r="F554" s="21" t="b" cm="1">
        <f t="array" ref="F554">A554=_xlfn.AGGREGATE(14,6,$A$3:$A$4781/((YEAR(A554)=YEAR($A$3:$A$4781))*(MONTH(A554)=MONTH($A$3:$A$4781))),1)</f>
        <v>0</v>
      </c>
      <c r="G554" s="1"/>
      <c r="H554" s="1"/>
      <c r="I554" s="1"/>
      <c r="J554" s="1"/>
      <c r="K554" s="1"/>
    </row>
    <row r="555" spans="1:11" x14ac:dyDescent="0.35">
      <c r="A555" s="69">
        <f>Data!A554</f>
        <v>38666</v>
      </c>
      <c r="B555" s="29">
        <f>Data!B554/Data!B553-1</f>
        <v>8.4463195838282434E-3</v>
      </c>
      <c r="C555" s="30">
        <f>Data!C554/Data!C553-1</f>
        <v>3.51264552388586E-3</v>
      </c>
      <c r="D555" s="23">
        <f t="shared" si="16"/>
        <v>8.0661979172563618E-3</v>
      </c>
      <c r="E555" s="24">
        <f t="shared" si="17"/>
        <v>3.4893235370338574E-3</v>
      </c>
      <c r="F555" s="21" t="b" cm="1">
        <f t="array" ref="F555">A555=_xlfn.AGGREGATE(14,6,$A$3:$A$4781/((YEAR(A555)=YEAR($A$3:$A$4781))*(MONTH(A555)=MONTH($A$3:$A$4781))),1)</f>
        <v>0</v>
      </c>
      <c r="G555" s="1"/>
      <c r="H555" s="1"/>
      <c r="I555" s="1"/>
      <c r="J555" s="1"/>
      <c r="K555" s="1"/>
    </row>
    <row r="556" spans="1:11" x14ac:dyDescent="0.35">
      <c r="A556" s="69">
        <f>Data!A555</f>
        <v>38667</v>
      </c>
      <c r="B556" s="29">
        <f>Data!B555/Data!B554-1</f>
        <v>3.0464028075647409E-3</v>
      </c>
      <c r="C556" s="30">
        <f>Data!C555/Data!C554-1</f>
        <v>1.0001000100010593E-3</v>
      </c>
      <c r="D556" s="23">
        <f t="shared" si="16"/>
        <v>2.6662811409928588E-3</v>
      </c>
      <c r="E556" s="24">
        <f t="shared" si="17"/>
        <v>9.7677802314905665E-4</v>
      </c>
      <c r="F556" s="21" t="b" cm="1">
        <f t="array" ref="F556">A556=_xlfn.AGGREGATE(14,6,$A$3:$A$4781/((YEAR(A556)=YEAR($A$3:$A$4781))*(MONTH(A556)=MONTH($A$3:$A$4781))),1)</f>
        <v>0</v>
      </c>
      <c r="G556" s="1"/>
      <c r="H556" s="1"/>
      <c r="I556" s="1"/>
      <c r="J556" s="1"/>
      <c r="K556" s="1"/>
    </row>
    <row r="557" spans="1:11" x14ac:dyDescent="0.35">
      <c r="A557" s="69">
        <f>Data!A556</f>
        <v>38670</v>
      </c>
      <c r="B557" s="29">
        <f>Data!B556/Data!B555-1</f>
        <v>-7.6941144074316181E-4</v>
      </c>
      <c r="C557" s="30">
        <f>Data!C556/Data!C555-1</f>
        <v>-3.3969427515236905E-3</v>
      </c>
      <c r="D557" s="23">
        <f t="shared" si="16"/>
        <v>-1.1495331073150437E-3</v>
      </c>
      <c r="E557" s="24">
        <f t="shared" si="17"/>
        <v>-3.4202647383756932E-3</v>
      </c>
      <c r="F557" s="21" t="b" cm="1">
        <f t="array" ref="F557">A557=_xlfn.AGGREGATE(14,6,$A$3:$A$4781/((YEAR(A557)=YEAR($A$3:$A$4781))*(MONTH(A557)=MONTH($A$3:$A$4781))),1)</f>
        <v>0</v>
      </c>
      <c r="G557" s="1"/>
      <c r="H557" s="1"/>
      <c r="I557" s="1"/>
      <c r="J557" s="1"/>
      <c r="K557" s="1"/>
    </row>
    <row r="558" spans="1:11" x14ac:dyDescent="0.35">
      <c r="A558" s="69">
        <f>Data!A557</f>
        <v>38671</v>
      </c>
      <c r="B558" s="29">
        <f>Data!B557/Data!B556-1</f>
        <v>-3.8500194527298914E-3</v>
      </c>
      <c r="C558" s="30">
        <f>Data!C557/Data!C556-1</f>
        <v>1.4035087719297401E-3</v>
      </c>
      <c r="D558" s="23">
        <f t="shared" si="16"/>
        <v>-4.2301411193017731E-3</v>
      </c>
      <c r="E558" s="24">
        <f t="shared" si="17"/>
        <v>1.3801867850777375E-3</v>
      </c>
      <c r="F558" s="21" t="b" cm="1">
        <f t="array" ref="F558">A558=_xlfn.AGGREGATE(14,6,$A$3:$A$4781/((YEAR(A558)=YEAR($A$3:$A$4781))*(MONTH(A558)=MONTH($A$3:$A$4781))),1)</f>
        <v>0</v>
      </c>
      <c r="G558" s="1"/>
      <c r="H558" s="1"/>
      <c r="I558" s="1"/>
      <c r="J558" s="1"/>
      <c r="K558" s="1"/>
    </row>
    <row r="559" spans="1:11" x14ac:dyDescent="0.35">
      <c r="A559" s="69">
        <f>Data!A558</f>
        <v>38672</v>
      </c>
      <c r="B559" s="29">
        <f>Data!B558/Data!B557-1</f>
        <v>1.7900586651045103E-3</v>
      </c>
      <c r="C559" s="30">
        <f>Data!C558/Data!C557-1</f>
        <v>2.3025327860646261E-3</v>
      </c>
      <c r="D559" s="23">
        <f t="shared" si="16"/>
        <v>1.4099369985326284E-3</v>
      </c>
      <c r="E559" s="24">
        <f t="shared" si="17"/>
        <v>2.2792107992126234E-3</v>
      </c>
      <c r="F559" s="21" t="b" cm="1">
        <f t="array" ref="F559">A559=_xlfn.AGGREGATE(14,6,$A$3:$A$4781/((YEAR(A559)=YEAR($A$3:$A$4781))*(MONTH(A559)=MONTH($A$3:$A$4781))),1)</f>
        <v>0</v>
      </c>
      <c r="G559" s="1"/>
      <c r="H559" s="1"/>
      <c r="I559" s="1"/>
      <c r="J559" s="1"/>
      <c r="K559" s="1"/>
    </row>
    <row r="560" spans="1:11" x14ac:dyDescent="0.35">
      <c r="A560" s="69">
        <f>Data!A559</f>
        <v>38673</v>
      </c>
      <c r="B560" s="29">
        <f>Data!B559/Data!B558-1</f>
        <v>9.4135037889555573E-3</v>
      </c>
      <c r="C560" s="30">
        <f>Data!C559/Data!C558-1</f>
        <v>2.9964043148233976E-4</v>
      </c>
      <c r="D560" s="23">
        <f t="shared" si="16"/>
        <v>9.0333821223836756E-3</v>
      </c>
      <c r="E560" s="24">
        <f t="shared" si="17"/>
        <v>2.7631844463033706E-4</v>
      </c>
      <c r="F560" s="21" t="b" cm="1">
        <f t="array" ref="F560">A560=_xlfn.AGGREGATE(14,6,$A$3:$A$4781/((YEAR(A560)=YEAR($A$3:$A$4781))*(MONTH(A560)=MONTH($A$3:$A$4781))),1)</f>
        <v>0</v>
      </c>
      <c r="G560" s="1"/>
      <c r="H560" s="1"/>
      <c r="I560" s="1"/>
      <c r="J560" s="1"/>
      <c r="K560" s="1"/>
    </row>
    <row r="561" spans="1:11" x14ac:dyDescent="0.35">
      <c r="A561" s="69">
        <f>Data!A560</f>
        <v>38674</v>
      </c>
      <c r="B561" s="29">
        <f>Data!B560/Data!B559-1</f>
        <v>4.4013517862890872E-3</v>
      </c>
      <c r="C561" s="30">
        <f>Data!C560/Data!C559-1</f>
        <v>-3.9940089865209139E-4</v>
      </c>
      <c r="D561" s="23">
        <f t="shared" si="16"/>
        <v>4.0212301197172055E-3</v>
      </c>
      <c r="E561" s="24">
        <f t="shared" si="17"/>
        <v>-4.2272288550409409E-4</v>
      </c>
      <c r="F561" s="21" t="b" cm="1">
        <f t="array" ref="F561">A561=_xlfn.AGGREGATE(14,6,$A$3:$A$4781/((YEAR(A561)=YEAR($A$3:$A$4781))*(MONTH(A561)=MONTH($A$3:$A$4781))),1)</f>
        <v>0</v>
      </c>
      <c r="G561" s="1"/>
      <c r="H561" s="1"/>
      <c r="I561" s="1"/>
      <c r="J561" s="1"/>
      <c r="K561" s="1"/>
    </row>
    <row r="562" spans="1:11" x14ac:dyDescent="0.35">
      <c r="A562" s="69">
        <f>Data!A561</f>
        <v>38677</v>
      </c>
      <c r="B562" s="29">
        <f>Data!B561/Data!B560-1</f>
        <v>5.2712954729345896E-3</v>
      </c>
      <c r="C562" s="30">
        <f>Data!C561/Data!C560-1</f>
        <v>3.1964838677456253E-3</v>
      </c>
      <c r="D562" s="23">
        <f t="shared" si="16"/>
        <v>4.8911738063627079E-3</v>
      </c>
      <c r="E562" s="24">
        <f t="shared" si="17"/>
        <v>3.1731618808936227E-3</v>
      </c>
      <c r="F562" s="21" t="b" cm="1">
        <f t="array" ref="F562">A562=_xlfn.AGGREGATE(14,6,$A$3:$A$4781/((YEAR(A562)=YEAR($A$3:$A$4781))*(MONTH(A562)=MONTH($A$3:$A$4781))),1)</f>
        <v>0</v>
      </c>
      <c r="G562" s="1"/>
      <c r="H562" s="1"/>
      <c r="I562" s="1"/>
      <c r="J562" s="1"/>
      <c r="K562" s="1"/>
    </row>
    <row r="563" spans="1:11" x14ac:dyDescent="0.35">
      <c r="A563" s="69">
        <f>Data!A562</f>
        <v>38678</v>
      </c>
      <c r="B563" s="29">
        <f>Data!B562/Data!B561-1</f>
        <v>5.0842730206799303E-3</v>
      </c>
      <c r="C563" s="30">
        <f>Data!C562/Data!C561-1</f>
        <v>2.5888678681666999E-3</v>
      </c>
      <c r="D563" s="23">
        <f t="shared" si="16"/>
        <v>4.7041513541080486E-3</v>
      </c>
      <c r="E563" s="24">
        <f t="shared" si="17"/>
        <v>2.5655458813146972E-3</v>
      </c>
      <c r="F563" s="21" t="b" cm="1">
        <f t="array" ref="F563">A563=_xlfn.AGGREGATE(14,6,$A$3:$A$4781/((YEAR(A563)=YEAR($A$3:$A$4781))*(MONTH(A563)=MONTH($A$3:$A$4781))),1)</f>
        <v>0</v>
      </c>
      <c r="G563" s="1"/>
      <c r="H563" s="1"/>
      <c r="I563" s="1"/>
      <c r="J563" s="1"/>
      <c r="K563" s="1"/>
    </row>
    <row r="564" spans="1:11" x14ac:dyDescent="0.35">
      <c r="A564" s="69">
        <f>Data!A563</f>
        <v>38679</v>
      </c>
      <c r="B564" s="29">
        <f>Data!B563/Data!B562-1</f>
        <v>3.4728003615516201E-3</v>
      </c>
      <c r="C564" s="30">
        <f>Data!C563/Data!C562-1</f>
        <v>-6.9520309861947904E-4</v>
      </c>
      <c r="D564" s="23">
        <f t="shared" si="16"/>
        <v>3.092678694979738E-3</v>
      </c>
      <c r="E564" s="24">
        <f t="shared" si="17"/>
        <v>-7.1852508547148169E-4</v>
      </c>
      <c r="F564" s="21" t="b" cm="1">
        <f t="array" ref="F564">A564=_xlfn.AGGREGATE(14,6,$A$3:$A$4781/((YEAR(A564)=YEAR($A$3:$A$4781))*(MONTH(A564)=MONTH($A$3:$A$4781))),1)</f>
        <v>0</v>
      </c>
      <c r="G564" s="1"/>
      <c r="H564" s="1"/>
      <c r="I564" s="1"/>
      <c r="J564" s="1"/>
      <c r="K564" s="1"/>
    </row>
    <row r="565" spans="1:11" x14ac:dyDescent="0.35">
      <c r="A565" s="69">
        <f>Data!A564</f>
        <v>38680</v>
      </c>
      <c r="B565" s="29">
        <f>Data!B564/Data!B563-1</f>
        <v>0</v>
      </c>
      <c r="C565" s="30">
        <f>Data!C564/Data!C563-1</f>
        <v>0</v>
      </c>
      <c r="D565" s="23">
        <f t="shared" si="16"/>
        <v>-3.8012166657188192E-4</v>
      </c>
      <c r="E565" s="24">
        <f t="shared" si="17"/>
        <v>-2.3321986852002689E-5</v>
      </c>
      <c r="F565" s="21" t="b" cm="1">
        <f t="array" ref="F565">A565=_xlfn.AGGREGATE(14,6,$A$3:$A$4781/((YEAR(A565)=YEAR($A$3:$A$4781))*(MONTH(A565)=MONTH($A$3:$A$4781))),1)</f>
        <v>0</v>
      </c>
      <c r="G565" s="1"/>
      <c r="H565" s="1"/>
      <c r="I565" s="1"/>
      <c r="J565" s="1"/>
      <c r="K565" s="1"/>
    </row>
    <row r="566" spans="1:11" x14ac:dyDescent="0.35">
      <c r="A566" s="69">
        <f>Data!A565</f>
        <v>38681</v>
      </c>
      <c r="B566" s="29">
        <f>Data!B565/Data!B564-1</f>
        <v>2.0859506483039691E-3</v>
      </c>
      <c r="C566" s="30">
        <f>Data!C565/Data!C564-1</f>
        <v>8.944543828264262E-4</v>
      </c>
      <c r="D566" s="23">
        <f t="shared" si="16"/>
        <v>1.7058289817320873E-3</v>
      </c>
      <c r="E566" s="24">
        <f t="shared" si="17"/>
        <v>8.7113239597442355E-4</v>
      </c>
      <c r="F566" s="21" t="b" cm="1">
        <f t="array" ref="F566">A566=_xlfn.AGGREGATE(14,6,$A$3:$A$4781/((YEAR(A566)=YEAR($A$3:$A$4781))*(MONTH(A566)=MONTH($A$3:$A$4781))),1)</f>
        <v>0</v>
      </c>
      <c r="G566" s="1"/>
      <c r="H566" s="1"/>
      <c r="I566" s="1"/>
      <c r="J566" s="1"/>
      <c r="K566" s="1"/>
    </row>
    <row r="567" spans="1:11" x14ac:dyDescent="0.35">
      <c r="A567" s="69">
        <f>Data!A566</f>
        <v>38684</v>
      </c>
      <c r="B567" s="29">
        <f>Data!B566/Data!B565-1</f>
        <v>-8.5077863197319248E-3</v>
      </c>
      <c r="C567" s="30">
        <f>Data!C566/Data!C565-1</f>
        <v>-1.3901300764571634E-3</v>
      </c>
      <c r="D567" s="23">
        <f t="shared" si="16"/>
        <v>-8.8879079863038064E-3</v>
      </c>
      <c r="E567" s="24">
        <f t="shared" si="17"/>
        <v>-1.413452063309166E-3</v>
      </c>
      <c r="F567" s="21" t="b" cm="1">
        <f t="array" ref="F567">A567=_xlfn.AGGREGATE(14,6,$A$3:$A$4781/((YEAR(A567)=YEAR($A$3:$A$4781))*(MONTH(A567)=MONTH($A$3:$A$4781))),1)</f>
        <v>0</v>
      </c>
      <c r="G567" s="1"/>
      <c r="H567" s="1"/>
      <c r="I567" s="1"/>
      <c r="J567" s="1"/>
      <c r="K567" s="1"/>
    </row>
    <row r="568" spans="1:11" x14ac:dyDescent="0.35">
      <c r="A568" s="69">
        <f>Data!A567</f>
        <v>38685</v>
      </c>
      <c r="B568" s="29">
        <f>Data!B567/Data!B566-1</f>
        <v>1.5905078491584845E-5</v>
      </c>
      <c r="C568" s="30">
        <f>Data!C567/Data!C566-1</f>
        <v>-1.3920652281991241E-3</v>
      </c>
      <c r="D568" s="23">
        <f t="shared" si="16"/>
        <v>-3.6421658808029708E-4</v>
      </c>
      <c r="E568" s="24">
        <f t="shared" si="17"/>
        <v>-1.4153872150511268E-3</v>
      </c>
      <c r="F568" s="21" t="b" cm="1">
        <f t="array" ref="F568">A568=_xlfn.AGGREGATE(14,6,$A$3:$A$4781/((YEAR(A568)=YEAR($A$3:$A$4781))*(MONTH(A568)=MONTH($A$3:$A$4781))),1)</f>
        <v>0</v>
      </c>
      <c r="G568" s="1"/>
      <c r="H568" s="1"/>
      <c r="I568" s="1"/>
      <c r="J568" s="1"/>
      <c r="K568" s="1"/>
    </row>
    <row r="569" spans="1:11" x14ac:dyDescent="0.35">
      <c r="A569" s="69">
        <f>Data!A568</f>
        <v>38686</v>
      </c>
      <c r="B569" s="29">
        <f>Data!B568/Data!B567-1</f>
        <v>-6.3619302096256103E-3</v>
      </c>
      <c r="C569" s="30">
        <f>Data!C568/Data!C567-1</f>
        <v>-2.0910086627502489E-3</v>
      </c>
      <c r="D569" s="23">
        <f t="shared" si="16"/>
        <v>-6.7420518761974919E-3</v>
      </c>
      <c r="E569" s="24">
        <f t="shared" si="17"/>
        <v>-2.1143306496022515E-3</v>
      </c>
      <c r="F569" s="21" t="b" cm="1">
        <f t="array" ref="F569">A569=_xlfn.AGGREGATE(14,6,$A$3:$A$4781/((YEAR(A569)=YEAR($A$3:$A$4781))*(MONTH(A569)=MONTH($A$3:$A$4781))),1)</f>
        <v>1</v>
      </c>
      <c r="G569" s="1"/>
      <c r="H569" s="1"/>
      <c r="I569" s="1"/>
      <c r="J569" s="1"/>
      <c r="K569" s="1"/>
    </row>
    <row r="570" spans="1:11" x14ac:dyDescent="0.35">
      <c r="A570" s="69">
        <f>Data!A569</f>
        <v>38687</v>
      </c>
      <c r="B570" s="29">
        <f>Data!B569/Data!B568-1</f>
        <v>1.2157057335851817E-2</v>
      </c>
      <c r="C570" s="30">
        <f>Data!C569/Data!C568-1</f>
        <v>-5.1885851127518867E-3</v>
      </c>
      <c r="D570" s="23">
        <f t="shared" si="16"/>
        <v>1.1776935669279936E-2</v>
      </c>
      <c r="E570" s="24">
        <f t="shared" si="17"/>
        <v>-5.2119070996038894E-3</v>
      </c>
      <c r="F570" s="21" t="b" cm="1">
        <f t="array" ref="F570">A570=_xlfn.AGGREGATE(14,6,$A$3:$A$4781/((YEAR(A570)=YEAR($A$3:$A$4781))*(MONTH(A570)=MONTH($A$3:$A$4781))),1)</f>
        <v>0</v>
      </c>
      <c r="G570" s="1"/>
      <c r="H570" s="1"/>
      <c r="I570" s="1"/>
      <c r="J570" s="1"/>
      <c r="K570" s="1"/>
    </row>
    <row r="571" spans="1:11" x14ac:dyDescent="0.35">
      <c r="A571" s="69">
        <f>Data!A570</f>
        <v>38688</v>
      </c>
      <c r="B571" s="29">
        <f>Data!B570/Data!B569-1</f>
        <v>3.2419524460913784E-4</v>
      </c>
      <c r="C571" s="30">
        <f>Data!C570/Data!C569-1</f>
        <v>0</v>
      </c>
      <c r="D571" s="23">
        <f t="shared" si="16"/>
        <v>-5.5926421962744076E-5</v>
      </c>
      <c r="E571" s="24">
        <f t="shared" si="17"/>
        <v>-2.3321986852002689E-5</v>
      </c>
      <c r="F571" s="21" t="b" cm="1">
        <f t="array" ref="F571">A571=_xlfn.AGGREGATE(14,6,$A$3:$A$4781/((YEAR(A571)=YEAR($A$3:$A$4781))*(MONTH(A571)=MONTH($A$3:$A$4781))),1)</f>
        <v>0</v>
      </c>
      <c r="G571" s="1"/>
      <c r="H571" s="1"/>
      <c r="I571" s="1"/>
      <c r="J571" s="1"/>
      <c r="K571" s="1"/>
    </row>
    <row r="572" spans="1:11" x14ac:dyDescent="0.35">
      <c r="A572" s="69">
        <f>Data!A571</f>
        <v>38691</v>
      </c>
      <c r="B572" s="29">
        <f>Data!B571/Data!B570-1</f>
        <v>-2.3634868941094789E-3</v>
      </c>
      <c r="C572" s="30">
        <f>Data!C571/Data!C570-1</f>
        <v>5.015045135405849E-4</v>
      </c>
      <c r="D572" s="23">
        <f t="shared" si="16"/>
        <v>-2.743608560681361E-3</v>
      </c>
      <c r="E572" s="24">
        <f t="shared" si="17"/>
        <v>4.7818252668858219E-4</v>
      </c>
      <c r="F572" s="21" t="b" cm="1">
        <f t="array" ref="F572">A572=_xlfn.AGGREGATE(14,6,$A$3:$A$4781/((YEAR(A572)=YEAR($A$3:$A$4781))*(MONTH(A572)=MONTH($A$3:$A$4781))),1)</f>
        <v>0</v>
      </c>
      <c r="G572" s="1"/>
      <c r="H572" s="1"/>
      <c r="I572" s="1"/>
      <c r="J572" s="1"/>
      <c r="K572" s="1"/>
    </row>
    <row r="573" spans="1:11" x14ac:dyDescent="0.35">
      <c r="A573" s="69">
        <f>Data!A572</f>
        <v>38692</v>
      </c>
      <c r="B573" s="29">
        <f>Data!B572/Data!B571-1</f>
        <v>1.2756617990794528E-3</v>
      </c>
      <c r="C573" s="30">
        <f>Data!C572/Data!C571-1</f>
        <v>1.704260651629097E-3</v>
      </c>
      <c r="D573" s="23">
        <f t="shared" si="16"/>
        <v>8.955401325075709E-4</v>
      </c>
      <c r="E573" s="24">
        <f t="shared" si="17"/>
        <v>1.6809386647770944E-3</v>
      </c>
      <c r="F573" s="21" t="b" cm="1">
        <f t="array" ref="F573">A573=_xlfn.AGGREGATE(14,6,$A$3:$A$4781/((YEAR(A573)=YEAR($A$3:$A$4781))*(MONTH(A573)=MONTH($A$3:$A$4781))),1)</f>
        <v>0</v>
      </c>
      <c r="G573" s="1"/>
      <c r="H573" s="1"/>
      <c r="I573" s="1"/>
      <c r="J573" s="1"/>
      <c r="K573" s="1"/>
    </row>
    <row r="574" spans="1:11" x14ac:dyDescent="0.35">
      <c r="A574" s="69">
        <f>Data!A573</f>
        <v>38693</v>
      </c>
      <c r="B574" s="29">
        <f>Data!B573/Data!B572-1</f>
        <v>-5.0091002611380997E-3</v>
      </c>
      <c r="C574" s="30">
        <f>Data!C573/Data!C572-1</f>
        <v>-1.3010408326661338E-3</v>
      </c>
      <c r="D574" s="23">
        <f t="shared" si="16"/>
        <v>-5.3892219277099813E-3</v>
      </c>
      <c r="E574" s="24">
        <f t="shared" si="17"/>
        <v>-1.3243628195181364E-3</v>
      </c>
      <c r="F574" s="21" t="b" cm="1">
        <f t="array" ref="F574">A574=_xlfn.AGGREGATE(14,6,$A$3:$A$4781/((YEAR(A574)=YEAR($A$3:$A$4781))*(MONTH(A574)=MONTH($A$3:$A$4781))),1)</f>
        <v>0</v>
      </c>
      <c r="G574" s="1"/>
      <c r="H574" s="1"/>
      <c r="I574" s="1"/>
      <c r="J574" s="1"/>
      <c r="K574" s="1"/>
    </row>
    <row r="575" spans="1:11" x14ac:dyDescent="0.35">
      <c r="A575" s="69">
        <f>Data!A574</f>
        <v>38694</v>
      </c>
      <c r="B575" s="29">
        <f>Data!B574/Data!B573-1</f>
        <v>-1.2168255962843322E-3</v>
      </c>
      <c r="C575" s="30">
        <f>Data!C574/Data!C573-1</f>
        <v>5.110732538330387E-3</v>
      </c>
      <c r="D575" s="23">
        <f t="shared" si="16"/>
        <v>-1.596947262856214E-3</v>
      </c>
      <c r="E575" s="24">
        <f t="shared" si="17"/>
        <v>5.0874105514783843E-3</v>
      </c>
      <c r="F575" s="21" t="b" cm="1">
        <f t="array" ref="F575">A575=_xlfn.AGGREGATE(14,6,$A$3:$A$4781/((YEAR(A575)=YEAR($A$3:$A$4781))*(MONTH(A575)=MONTH($A$3:$A$4781))),1)</f>
        <v>0</v>
      </c>
      <c r="G575" s="1"/>
      <c r="H575" s="1"/>
      <c r="I575" s="1"/>
      <c r="J575" s="1"/>
      <c r="K575" s="1"/>
    </row>
    <row r="576" spans="1:11" x14ac:dyDescent="0.35">
      <c r="A576" s="69">
        <f>Data!A575</f>
        <v>38695</v>
      </c>
      <c r="B576" s="29">
        <f>Data!B575/Data!B574-1</f>
        <v>2.8108676264491095E-3</v>
      </c>
      <c r="C576" s="30">
        <f>Data!C575/Data!C574-1</f>
        <v>-3.3898305084746339E-3</v>
      </c>
      <c r="D576" s="23">
        <f t="shared" si="16"/>
        <v>2.4307459598772274E-3</v>
      </c>
      <c r="E576" s="24">
        <f t="shared" si="17"/>
        <v>-3.4131524953266365E-3</v>
      </c>
      <c r="F576" s="21" t="b" cm="1">
        <f t="array" ref="F576">A576=_xlfn.AGGREGATE(14,6,$A$3:$A$4781/((YEAR(A576)=YEAR($A$3:$A$4781))*(MONTH(A576)=MONTH($A$3:$A$4781))),1)</f>
        <v>0</v>
      </c>
      <c r="G576" s="1"/>
      <c r="H576" s="1"/>
      <c r="I576" s="1"/>
      <c r="J576" s="1"/>
      <c r="K576" s="1"/>
    </row>
    <row r="577" spans="1:11" x14ac:dyDescent="0.35">
      <c r="A577" s="69">
        <f>Data!A576</f>
        <v>38698</v>
      </c>
      <c r="B577" s="29">
        <f>Data!B576/Data!B575-1</f>
        <v>8.416906866133278E-4</v>
      </c>
      <c r="C577" s="30">
        <f>Data!C576/Data!C575-1</f>
        <v>-2.1008403361344463E-3</v>
      </c>
      <c r="D577" s="23">
        <f t="shared" si="16"/>
        <v>4.6156902004144588E-4</v>
      </c>
      <c r="E577" s="24">
        <f t="shared" si="17"/>
        <v>-2.124162322986449E-3</v>
      </c>
      <c r="F577" s="21" t="b" cm="1">
        <f t="array" ref="F577">A577=_xlfn.AGGREGATE(14,6,$A$3:$A$4781/((YEAR(A577)=YEAR($A$3:$A$4781))*(MONTH(A577)=MONTH($A$3:$A$4781))),1)</f>
        <v>0</v>
      </c>
      <c r="G577" s="1"/>
      <c r="H577" s="1"/>
      <c r="I577" s="1"/>
      <c r="J577" s="1"/>
      <c r="K577" s="1"/>
    </row>
    <row r="578" spans="1:11" x14ac:dyDescent="0.35">
      <c r="A578" s="69">
        <f>Data!A577</f>
        <v>38699</v>
      </c>
      <c r="B578" s="29">
        <f>Data!B577/Data!B576-1</f>
        <v>5.5536602588006634E-3</v>
      </c>
      <c r="C578" s="30">
        <f>Data!C577/Data!C576-1</f>
        <v>3.8095238095237072E-3</v>
      </c>
      <c r="D578" s="23">
        <f t="shared" si="16"/>
        <v>5.1735385922287817E-3</v>
      </c>
      <c r="E578" s="24">
        <f t="shared" si="17"/>
        <v>3.7862018226717045E-3</v>
      </c>
      <c r="F578" s="21" t="b" cm="1">
        <f t="array" ref="F578">A578=_xlfn.AGGREGATE(14,6,$A$3:$A$4781/((YEAR(A578)=YEAR($A$3:$A$4781))*(MONTH(A578)=MONTH($A$3:$A$4781))),1)</f>
        <v>0</v>
      </c>
      <c r="G578" s="1"/>
      <c r="H578" s="1"/>
      <c r="I578" s="1"/>
      <c r="J578" s="1"/>
      <c r="K578" s="1"/>
    </row>
    <row r="579" spans="1:11" x14ac:dyDescent="0.35">
      <c r="A579" s="69">
        <f>Data!A578</f>
        <v>38700</v>
      </c>
      <c r="B579" s="29">
        <f>Data!B578/Data!B577-1</f>
        <v>4.1895804896523448E-3</v>
      </c>
      <c r="C579" s="30">
        <f>Data!C578/Data!C577-1</f>
        <v>2.6964945570759902E-3</v>
      </c>
      <c r="D579" s="23">
        <f t="shared" si="16"/>
        <v>3.8094588230804627E-3</v>
      </c>
      <c r="E579" s="24">
        <f t="shared" si="17"/>
        <v>2.6731725702239875E-3</v>
      </c>
      <c r="F579" s="21" t="b" cm="1">
        <f t="array" ref="F579">A579=_xlfn.AGGREGATE(14,6,$A$3:$A$4781/((YEAR(A579)=YEAR($A$3:$A$4781))*(MONTH(A579)=MONTH($A$3:$A$4781))),1)</f>
        <v>0</v>
      </c>
      <c r="G579" s="1"/>
      <c r="H579" s="1"/>
      <c r="I579" s="1"/>
      <c r="J579" s="1"/>
      <c r="K579" s="1"/>
    </row>
    <row r="580" spans="1:11" x14ac:dyDescent="0.35">
      <c r="A580" s="69">
        <f>Data!A579</f>
        <v>38701</v>
      </c>
      <c r="B580" s="29">
        <f>Data!B579/Data!B578-1</f>
        <v>-1.414271571569925E-3</v>
      </c>
      <c r="C580" s="30">
        <f>Data!C579/Data!C578-1</f>
        <v>-9.9601593625509022E-4</v>
      </c>
      <c r="D580" s="23">
        <f t="shared" ref="D580:D643" si="18">B580-I$10</f>
        <v>-1.7943932381418069E-3</v>
      </c>
      <c r="E580" s="24">
        <f t="shared" ref="E580:E643" si="19">C580-J$10</f>
        <v>-1.0193379231070929E-3</v>
      </c>
      <c r="F580" s="21" t="b" cm="1">
        <f t="array" ref="F580">A580=_xlfn.AGGREGATE(14,6,$A$3:$A$4781/((YEAR(A580)=YEAR($A$3:$A$4781))*(MONTH(A580)=MONTH($A$3:$A$4781))),1)</f>
        <v>0</v>
      </c>
      <c r="G580" s="1"/>
      <c r="H580" s="1"/>
      <c r="I580" s="1"/>
      <c r="J580" s="1"/>
      <c r="K580" s="1"/>
    </row>
    <row r="581" spans="1:11" x14ac:dyDescent="0.35">
      <c r="A581" s="69">
        <f>Data!A580</f>
        <v>38702</v>
      </c>
      <c r="B581" s="29">
        <f>Data!B580/Data!B579-1</f>
        <v>-2.8482855209530644E-3</v>
      </c>
      <c r="C581" s="30">
        <f>Data!C580/Data!C579-1</f>
        <v>-9.9700897307930525E-5</v>
      </c>
      <c r="D581" s="23">
        <f t="shared" si="18"/>
        <v>-3.2284071875249465E-3</v>
      </c>
      <c r="E581" s="24">
        <f t="shared" si="19"/>
        <v>-1.230228841599332E-4</v>
      </c>
      <c r="F581" s="21" t="b" cm="1">
        <f t="array" ref="F581">A581=_xlfn.AGGREGATE(14,6,$A$3:$A$4781/((YEAR(A581)=YEAR($A$3:$A$4781))*(MONTH(A581)=MONTH($A$3:$A$4781))),1)</f>
        <v>0</v>
      </c>
      <c r="G581" s="1"/>
      <c r="H581" s="1"/>
      <c r="I581" s="1"/>
      <c r="J581" s="1"/>
      <c r="K581" s="1"/>
    </row>
    <row r="582" spans="1:11" x14ac:dyDescent="0.35">
      <c r="A582" s="69">
        <f>Data!A581</f>
        <v>38705</v>
      </c>
      <c r="B582" s="29">
        <f>Data!B581/Data!B580-1</f>
        <v>-5.8390935201841909E-3</v>
      </c>
      <c r="C582" s="30">
        <f>Data!C581/Data!C580-1</f>
        <v>7.9768670854529766E-4</v>
      </c>
      <c r="D582" s="23">
        <f t="shared" si="18"/>
        <v>-6.2192151867560726E-3</v>
      </c>
      <c r="E582" s="24">
        <f t="shared" si="19"/>
        <v>7.7436472169329501E-4</v>
      </c>
      <c r="F582" s="21" t="b" cm="1">
        <f t="array" ref="F582">A582=_xlfn.AGGREGATE(14,6,$A$3:$A$4781/((YEAR(A582)=YEAR($A$3:$A$4781))*(MONTH(A582)=MONTH($A$3:$A$4781))),1)</f>
        <v>0</v>
      </c>
      <c r="G582" s="1"/>
      <c r="H582" s="1"/>
      <c r="I582" s="1"/>
      <c r="J582" s="1"/>
      <c r="K582" s="1"/>
    </row>
    <row r="583" spans="1:11" x14ac:dyDescent="0.35">
      <c r="A583" s="69">
        <f>Data!A582</f>
        <v>38706</v>
      </c>
      <c r="B583" s="29">
        <f>Data!B582/Data!B581-1</f>
        <v>-2.3811035621323917E-4</v>
      </c>
      <c r="C583" s="30">
        <f>Data!C582/Data!C581-1</f>
        <v>2.9889409186023563E-4</v>
      </c>
      <c r="D583" s="23">
        <f t="shared" si="18"/>
        <v>-6.1823202278512104E-4</v>
      </c>
      <c r="E583" s="24">
        <f t="shared" si="19"/>
        <v>2.7557210500823293E-4</v>
      </c>
      <c r="F583" s="21" t="b" cm="1">
        <f t="array" ref="F583">A583=_xlfn.AGGREGATE(14,6,$A$3:$A$4781/((YEAR(A583)=YEAR($A$3:$A$4781))*(MONTH(A583)=MONTH($A$3:$A$4781))),1)</f>
        <v>0</v>
      </c>
      <c r="G583" s="1"/>
      <c r="H583" s="1"/>
      <c r="I583" s="1"/>
      <c r="J583" s="1"/>
      <c r="K583" s="1"/>
    </row>
    <row r="584" spans="1:11" x14ac:dyDescent="0.35">
      <c r="A584" s="69">
        <f>Data!A583</f>
        <v>38707</v>
      </c>
      <c r="B584" s="29">
        <f>Data!B583/Data!B582-1</f>
        <v>2.5245709023355989E-3</v>
      </c>
      <c r="C584" s="30">
        <f>Data!C583/Data!C582-1</f>
        <v>0</v>
      </c>
      <c r="D584" s="23">
        <f t="shared" si="18"/>
        <v>2.1444492357637168E-3</v>
      </c>
      <c r="E584" s="24">
        <f t="shared" si="19"/>
        <v>-2.3321986852002689E-5</v>
      </c>
      <c r="F584" s="21" t="b" cm="1">
        <f t="array" ref="F584">A584=_xlfn.AGGREGATE(14,6,$A$3:$A$4781/((YEAR(A584)=YEAR($A$3:$A$4781))*(MONTH(A584)=MONTH($A$3:$A$4781))),1)</f>
        <v>0</v>
      </c>
      <c r="G584" s="1"/>
      <c r="H584" s="1"/>
      <c r="I584" s="1"/>
      <c r="J584" s="1"/>
      <c r="K584" s="1"/>
    </row>
    <row r="585" spans="1:11" x14ac:dyDescent="0.35">
      <c r="A585" s="69">
        <f>Data!A584</f>
        <v>38708</v>
      </c>
      <c r="B585" s="29">
        <f>Data!B584/Data!B583-1</f>
        <v>4.2128603104212292E-3</v>
      </c>
      <c r="C585" s="30">
        <f>Data!C584/Data!C583-1</f>
        <v>2.191235059761043E-3</v>
      </c>
      <c r="D585" s="23">
        <f t="shared" si="18"/>
        <v>3.8327386438493471E-3</v>
      </c>
      <c r="E585" s="24">
        <f t="shared" si="19"/>
        <v>2.1679130729090404E-3</v>
      </c>
      <c r="F585" s="21" t="b" cm="1">
        <f t="array" ref="F585">A585=_xlfn.AGGREGATE(14,6,$A$3:$A$4781/((YEAR(A585)=YEAR($A$3:$A$4781))*(MONTH(A585)=MONTH($A$3:$A$4781))),1)</f>
        <v>0</v>
      </c>
      <c r="G585" s="1"/>
      <c r="H585" s="1"/>
      <c r="I585" s="1"/>
      <c r="J585" s="1"/>
      <c r="K585" s="1"/>
    </row>
    <row r="586" spans="1:11" x14ac:dyDescent="0.35">
      <c r="A586" s="69">
        <f>Data!A585</f>
        <v>38709</v>
      </c>
      <c r="B586" s="29">
        <f>Data!B585/Data!B584-1</f>
        <v>4.2582720878159286E-4</v>
      </c>
      <c r="C586" s="30">
        <f>Data!C585/Data!C584-1</f>
        <v>2.5839793281652312E-3</v>
      </c>
      <c r="D586" s="23">
        <f t="shared" si="18"/>
        <v>4.5705542209710937E-5</v>
      </c>
      <c r="E586" s="24">
        <f t="shared" si="19"/>
        <v>2.5606573413132286E-3</v>
      </c>
      <c r="F586" s="21" t="b" cm="1">
        <f t="array" ref="F586">A586=_xlfn.AGGREGATE(14,6,$A$3:$A$4781/((YEAR(A586)=YEAR($A$3:$A$4781))*(MONTH(A586)=MONTH($A$3:$A$4781))),1)</f>
        <v>0</v>
      </c>
      <c r="G586" s="1"/>
      <c r="H586" s="1"/>
      <c r="I586" s="1"/>
      <c r="J586" s="1"/>
      <c r="K586" s="1"/>
    </row>
    <row r="587" spans="1:11" x14ac:dyDescent="0.35">
      <c r="A587" s="69">
        <f>Data!A586</f>
        <v>38712</v>
      </c>
      <c r="B587" s="29">
        <f>Data!B586/Data!B585-1</f>
        <v>0</v>
      </c>
      <c r="C587" s="30">
        <f>Data!C586/Data!C585-1</f>
        <v>0</v>
      </c>
      <c r="D587" s="23">
        <f t="shared" si="18"/>
        <v>-3.8012166657188192E-4</v>
      </c>
      <c r="E587" s="24">
        <f t="shared" si="19"/>
        <v>-2.3321986852002689E-5</v>
      </c>
      <c r="F587" s="21" t="b" cm="1">
        <f t="array" ref="F587">A587=_xlfn.AGGREGATE(14,6,$A$3:$A$4781/((YEAR(A587)=YEAR($A$3:$A$4781))*(MONTH(A587)=MONTH($A$3:$A$4781))),1)</f>
        <v>0</v>
      </c>
      <c r="G587" s="1"/>
      <c r="H587" s="1"/>
      <c r="I587" s="1"/>
      <c r="J587" s="1"/>
      <c r="K587" s="1"/>
    </row>
    <row r="588" spans="1:11" x14ac:dyDescent="0.35">
      <c r="A588" s="69">
        <f>Data!A587</f>
        <v>38713</v>
      </c>
      <c r="B588" s="29">
        <f>Data!B587/Data!B586-1</f>
        <v>-9.5533870382924491E-3</v>
      </c>
      <c r="C588" s="30">
        <f>Data!C587/Data!C586-1</f>
        <v>2.5773195876288568E-3</v>
      </c>
      <c r="D588" s="23">
        <f t="shared" si="18"/>
        <v>-9.9335087048643307E-3</v>
      </c>
      <c r="E588" s="24">
        <f t="shared" si="19"/>
        <v>2.5539976007768542E-3</v>
      </c>
      <c r="F588" s="21" t="b" cm="1">
        <f t="array" ref="F588">A588=_xlfn.AGGREGATE(14,6,$A$3:$A$4781/((YEAR(A588)=YEAR($A$3:$A$4781))*(MONTH(A588)=MONTH($A$3:$A$4781))),1)</f>
        <v>0</v>
      </c>
      <c r="G588" s="1"/>
      <c r="H588" s="1"/>
      <c r="I588" s="1"/>
      <c r="J588" s="1"/>
      <c r="K588" s="1"/>
    </row>
    <row r="589" spans="1:11" x14ac:dyDescent="0.35">
      <c r="A589" s="69">
        <f>Data!A588</f>
        <v>38714</v>
      </c>
      <c r="B589" s="29">
        <f>Data!B588/Data!B587-1</f>
        <v>1.2972129816799516E-3</v>
      </c>
      <c r="C589" s="30">
        <f>Data!C588/Data!C587-1</f>
        <v>-7.3165908641487087E-3</v>
      </c>
      <c r="D589" s="23">
        <f t="shared" si="18"/>
        <v>9.1709131510806972E-4</v>
      </c>
      <c r="E589" s="24">
        <f t="shared" si="19"/>
        <v>-7.3399128510007114E-3</v>
      </c>
      <c r="F589" s="21" t="b" cm="1">
        <f t="array" ref="F589">A589=_xlfn.AGGREGATE(14,6,$A$3:$A$4781/((YEAR(A589)=YEAR($A$3:$A$4781))*(MONTH(A589)=MONTH($A$3:$A$4781))),1)</f>
        <v>0</v>
      </c>
      <c r="G589" s="1"/>
      <c r="H589" s="1"/>
      <c r="I589" s="1"/>
      <c r="J589" s="1"/>
      <c r="K589" s="1"/>
    </row>
    <row r="590" spans="1:11" x14ac:dyDescent="0.35">
      <c r="A590" s="69">
        <f>Data!A589</f>
        <v>38715</v>
      </c>
      <c r="B590" s="29">
        <f>Data!B589/Data!B588-1</f>
        <v>-2.9805193256873252E-3</v>
      </c>
      <c r="C590" s="30">
        <f>Data!C589/Data!C588-1</f>
        <v>6.9721115537846323E-4</v>
      </c>
      <c r="D590" s="23">
        <f t="shared" si="18"/>
        <v>-3.3606409922592073E-3</v>
      </c>
      <c r="E590" s="24">
        <f t="shared" si="19"/>
        <v>6.7388916852646058E-4</v>
      </c>
      <c r="F590" s="21" t="b" cm="1">
        <f t="array" ref="F590">A590=_xlfn.AGGREGATE(14,6,$A$3:$A$4781/((YEAR(A590)=YEAR($A$3:$A$4781))*(MONTH(A590)=MONTH($A$3:$A$4781))),1)</f>
        <v>0</v>
      </c>
      <c r="G590" s="1"/>
      <c r="H590" s="1"/>
      <c r="I590" s="1"/>
      <c r="J590" s="1"/>
      <c r="K590" s="1"/>
    </row>
    <row r="591" spans="1:11" x14ac:dyDescent="0.35">
      <c r="A591" s="69">
        <f>Data!A590</f>
        <v>38716</v>
      </c>
      <c r="B591" s="29">
        <f>Data!B590/Data!B589-1</f>
        <v>-4.8867205561137217E-3</v>
      </c>
      <c r="C591" s="30">
        <f>Data!C590/Data!C589-1</f>
        <v>1.1943863839951607E-3</v>
      </c>
      <c r="D591" s="23">
        <f t="shared" si="18"/>
        <v>-5.2668422226856033E-3</v>
      </c>
      <c r="E591" s="24">
        <f t="shared" si="19"/>
        <v>1.1710643971431581E-3</v>
      </c>
      <c r="F591" s="21" t="b" cm="1">
        <f t="array" ref="F591">A591=_xlfn.AGGREGATE(14,6,$A$3:$A$4781/((YEAR(A591)=YEAR($A$3:$A$4781))*(MONTH(A591)=MONTH($A$3:$A$4781))),1)</f>
        <v>1</v>
      </c>
      <c r="G591" s="1"/>
      <c r="H591" s="1"/>
      <c r="I591" s="1"/>
      <c r="J591" s="1"/>
      <c r="K591" s="1"/>
    </row>
    <row r="592" spans="1:11" x14ac:dyDescent="0.35">
      <c r="A592" s="69">
        <f>Data!A591</f>
        <v>38719</v>
      </c>
      <c r="B592" s="29">
        <f>Data!B591/Data!B590-1</f>
        <v>0</v>
      </c>
      <c r="C592" s="30">
        <f>Data!C591/Data!C590-1</f>
        <v>0</v>
      </c>
      <c r="D592" s="23">
        <f t="shared" si="18"/>
        <v>-3.8012166657188192E-4</v>
      </c>
      <c r="E592" s="24">
        <f t="shared" si="19"/>
        <v>-2.3321986852002689E-5</v>
      </c>
      <c r="F592" s="21" t="b" cm="1">
        <f t="array" ref="F592">A592=_xlfn.AGGREGATE(14,6,$A$3:$A$4781/((YEAR(A592)=YEAR($A$3:$A$4781))*(MONTH(A592)=MONTH($A$3:$A$4781))),1)</f>
        <v>0</v>
      </c>
      <c r="G592" s="1"/>
      <c r="H592" s="1"/>
      <c r="I592" s="1"/>
      <c r="J592" s="1"/>
      <c r="K592" s="1"/>
    </row>
    <row r="593" spans="1:11" x14ac:dyDescent="0.35">
      <c r="A593" s="69">
        <f>Data!A592</f>
        <v>38720</v>
      </c>
      <c r="B593" s="29">
        <f>Data!B592/Data!B591-1</f>
        <v>1.6430476892388857E-2</v>
      </c>
      <c r="C593" s="30">
        <f>Data!C592/Data!C591-1</f>
        <v>4.9706730291276813E-4</v>
      </c>
      <c r="D593" s="23">
        <f t="shared" si="18"/>
        <v>1.6050355225816975E-2</v>
      </c>
      <c r="E593" s="24">
        <f t="shared" si="19"/>
        <v>4.7374531606076542E-4</v>
      </c>
      <c r="F593" s="21" t="b" cm="1">
        <f t="array" ref="F593">A593=_xlfn.AGGREGATE(14,6,$A$3:$A$4781/((YEAR(A593)=YEAR($A$3:$A$4781))*(MONTH(A593)=MONTH($A$3:$A$4781))),1)</f>
        <v>0</v>
      </c>
      <c r="G593" s="1"/>
      <c r="H593" s="1"/>
      <c r="I593" s="1"/>
      <c r="J593" s="1"/>
      <c r="K593" s="1"/>
    </row>
    <row r="594" spans="1:11" x14ac:dyDescent="0.35">
      <c r="A594" s="69">
        <f>Data!A593</f>
        <v>38721</v>
      </c>
      <c r="B594" s="29">
        <f>Data!B593/Data!B592-1</f>
        <v>3.672761664565094E-3</v>
      </c>
      <c r="C594" s="30">
        <f>Data!C593/Data!C592-1</f>
        <v>2.3847376788552754E-3</v>
      </c>
      <c r="D594" s="23">
        <f t="shared" si="18"/>
        <v>3.2926399979932119E-3</v>
      </c>
      <c r="E594" s="24">
        <f t="shared" si="19"/>
        <v>2.3614156920032728E-3</v>
      </c>
      <c r="F594" s="21" t="b" cm="1">
        <f t="array" ref="F594">A594=_xlfn.AGGREGATE(14,6,$A$3:$A$4781/((YEAR(A594)=YEAR($A$3:$A$4781))*(MONTH(A594)=MONTH($A$3:$A$4781))),1)</f>
        <v>0</v>
      </c>
      <c r="G594" s="1"/>
      <c r="H594" s="1"/>
      <c r="I594" s="1"/>
      <c r="J594" s="1"/>
      <c r="K594" s="1"/>
    </row>
    <row r="595" spans="1:11" x14ac:dyDescent="0.35">
      <c r="A595" s="69">
        <f>Data!A594</f>
        <v>38722</v>
      </c>
      <c r="B595" s="29">
        <f>Data!B594/Data!B593-1</f>
        <v>1.5705243980868033E-5</v>
      </c>
      <c r="C595" s="30">
        <f>Data!C594/Data!C593-1</f>
        <v>0</v>
      </c>
      <c r="D595" s="23">
        <f t="shared" si="18"/>
        <v>-3.6441642259101389E-4</v>
      </c>
      <c r="E595" s="24">
        <f t="shared" si="19"/>
        <v>-2.3321986852002689E-5</v>
      </c>
      <c r="F595" s="21" t="b" cm="1">
        <f t="array" ref="F595">A595=_xlfn.AGGREGATE(14,6,$A$3:$A$4781/((YEAR(A595)=YEAR($A$3:$A$4781))*(MONTH(A595)=MONTH($A$3:$A$4781))),1)</f>
        <v>0</v>
      </c>
      <c r="G595" s="1"/>
      <c r="H595" s="1"/>
      <c r="I595" s="1"/>
      <c r="J595" s="1"/>
      <c r="K595" s="1"/>
    </row>
    <row r="596" spans="1:11" x14ac:dyDescent="0.35">
      <c r="A596" s="69">
        <f>Data!A595</f>
        <v>38723</v>
      </c>
      <c r="B596" s="29">
        <f>Data!B595/Data!B594-1</f>
        <v>9.3994409020949909E-3</v>
      </c>
      <c r="C596" s="30">
        <f>Data!C595/Data!C594-1</f>
        <v>-2.2799365582869546E-3</v>
      </c>
      <c r="D596" s="23">
        <f t="shared" si="18"/>
        <v>9.0193192355231093E-3</v>
      </c>
      <c r="E596" s="24">
        <f t="shared" si="19"/>
        <v>-2.3032585451389573E-3</v>
      </c>
      <c r="F596" s="21" t="b" cm="1">
        <f t="array" ref="F596">A596=_xlfn.AGGREGATE(14,6,$A$3:$A$4781/((YEAR(A596)=YEAR($A$3:$A$4781))*(MONTH(A596)=MONTH($A$3:$A$4781))),1)</f>
        <v>0</v>
      </c>
      <c r="G596" s="1"/>
      <c r="H596" s="1"/>
      <c r="I596" s="1"/>
      <c r="J596" s="1"/>
      <c r="K596" s="1"/>
    </row>
    <row r="597" spans="1:11" x14ac:dyDescent="0.35">
      <c r="A597" s="69">
        <f>Data!A596</f>
        <v>38726</v>
      </c>
      <c r="B597" s="29">
        <f>Data!B596/Data!B595-1</f>
        <v>3.6563071297990302E-3</v>
      </c>
      <c r="C597" s="30">
        <f>Data!C596/Data!C595-1</f>
        <v>1.0928961748633004E-3</v>
      </c>
      <c r="D597" s="23">
        <f t="shared" si="18"/>
        <v>3.2761854632271481E-3</v>
      </c>
      <c r="E597" s="24">
        <f t="shared" si="19"/>
        <v>1.0695741880112977E-3</v>
      </c>
      <c r="F597" s="21" t="b" cm="1">
        <f t="array" ref="F597">A597=_xlfn.AGGREGATE(14,6,$A$3:$A$4781/((YEAR(A597)=YEAR($A$3:$A$4781))*(MONTH(A597)=MONTH($A$3:$A$4781))),1)</f>
        <v>0</v>
      </c>
      <c r="G597" s="1"/>
      <c r="H597" s="1"/>
      <c r="I597" s="1"/>
      <c r="J597" s="1"/>
      <c r="K597" s="1"/>
    </row>
    <row r="598" spans="1:11" x14ac:dyDescent="0.35">
      <c r="A598" s="69">
        <f>Data!A597</f>
        <v>38727</v>
      </c>
      <c r="B598" s="29">
        <f>Data!B597/Data!B596-1</f>
        <v>-3.5654768825332805E-4</v>
      </c>
      <c r="C598" s="30">
        <f>Data!C597/Data!C596-1</f>
        <v>-1.9849146486701219E-3</v>
      </c>
      <c r="D598" s="23">
        <f t="shared" si="18"/>
        <v>-7.3666935482520992E-4</v>
      </c>
      <c r="E598" s="24">
        <f t="shared" si="19"/>
        <v>-2.0082366355221246E-3</v>
      </c>
      <c r="F598" s="21" t="b" cm="1">
        <f t="array" ref="F598">A598=_xlfn.AGGREGATE(14,6,$A$3:$A$4781/((YEAR(A598)=YEAR($A$3:$A$4781))*(MONTH(A598)=MONTH($A$3:$A$4781))),1)</f>
        <v>0</v>
      </c>
      <c r="G598" s="1"/>
      <c r="H598" s="1"/>
      <c r="I598" s="1"/>
      <c r="J598" s="1"/>
      <c r="K598" s="1"/>
    </row>
    <row r="599" spans="1:11" x14ac:dyDescent="0.35">
      <c r="A599" s="69">
        <f>Data!A598</f>
        <v>38728</v>
      </c>
      <c r="B599" s="29">
        <f>Data!B598/Data!B597-1</f>
        <v>3.4814567841885413E-3</v>
      </c>
      <c r="C599" s="30">
        <f>Data!C598/Data!C597-1</f>
        <v>-6.9610182975343715E-4</v>
      </c>
      <c r="D599" s="23">
        <f t="shared" si="18"/>
        <v>3.1013351176166592E-3</v>
      </c>
      <c r="E599" s="24">
        <f t="shared" si="19"/>
        <v>-7.194238166054398E-4</v>
      </c>
      <c r="F599" s="21" t="b" cm="1">
        <f t="array" ref="F599">A599=_xlfn.AGGREGATE(14,6,$A$3:$A$4781/((YEAR(A599)=YEAR($A$3:$A$4781))*(MONTH(A599)=MONTH($A$3:$A$4781))),1)</f>
        <v>0</v>
      </c>
      <c r="G599" s="1"/>
      <c r="H599" s="1"/>
      <c r="I599" s="1"/>
      <c r="J599" s="1"/>
      <c r="K599" s="1"/>
    </row>
    <row r="600" spans="1:11" x14ac:dyDescent="0.35">
      <c r="A600" s="69">
        <f>Data!A599</f>
        <v>38729</v>
      </c>
      <c r="B600" s="29">
        <f>Data!B599/Data!B598-1</f>
        <v>-6.2742431501028317E-3</v>
      </c>
      <c r="C600" s="30">
        <f>Data!C599/Data!C598-1</f>
        <v>2.5873221216041742E-3</v>
      </c>
      <c r="D600" s="23">
        <f t="shared" si="18"/>
        <v>-6.6543648166747134E-3</v>
      </c>
      <c r="E600" s="24">
        <f t="shared" si="19"/>
        <v>2.5640001347521715E-3</v>
      </c>
      <c r="F600" s="21" t="b" cm="1">
        <f t="array" ref="F600">A600=_xlfn.AGGREGATE(14,6,$A$3:$A$4781/((YEAR(A600)=YEAR($A$3:$A$4781))*(MONTH(A600)=MONTH($A$3:$A$4781))),1)</f>
        <v>0</v>
      </c>
      <c r="G600" s="1"/>
      <c r="H600" s="1"/>
      <c r="I600" s="1"/>
      <c r="J600" s="1"/>
      <c r="K600" s="1"/>
    </row>
    <row r="601" spans="1:11" x14ac:dyDescent="0.35">
      <c r="A601" s="69">
        <f>Data!A600</f>
        <v>38730</v>
      </c>
      <c r="B601" s="29">
        <f>Data!B600/Data!B599-1</f>
        <v>1.2052314822013077E-3</v>
      </c>
      <c r="C601" s="30">
        <f>Data!C600/Data!C599-1</f>
        <v>2.7791563275434417E-3</v>
      </c>
      <c r="D601" s="23">
        <f t="shared" si="18"/>
        <v>8.2510981562942585E-4</v>
      </c>
      <c r="E601" s="24">
        <f t="shared" si="19"/>
        <v>2.755834340691439E-3</v>
      </c>
      <c r="F601" s="21" t="b" cm="1">
        <f t="array" ref="F601">A601=_xlfn.AGGREGATE(14,6,$A$3:$A$4781/((YEAR(A601)=YEAR($A$3:$A$4781))*(MONTH(A601)=MONTH($A$3:$A$4781))),1)</f>
        <v>0</v>
      </c>
      <c r="G601" s="1"/>
      <c r="H601" s="1"/>
      <c r="I601" s="1"/>
      <c r="J601" s="1"/>
      <c r="K601" s="1"/>
    </row>
    <row r="602" spans="1:11" x14ac:dyDescent="0.35">
      <c r="A602" s="69">
        <f>Data!A601</f>
        <v>38733</v>
      </c>
      <c r="B602" s="29">
        <f>Data!B601/Data!B600-1</f>
        <v>0</v>
      </c>
      <c r="C602" s="30">
        <f>Data!C601/Data!C600-1</f>
        <v>0</v>
      </c>
      <c r="D602" s="23">
        <f t="shared" si="18"/>
        <v>-3.8012166657188192E-4</v>
      </c>
      <c r="E602" s="24">
        <f t="shared" si="19"/>
        <v>-2.3321986852002689E-5</v>
      </c>
      <c r="F602" s="21" t="b" cm="1">
        <f t="array" ref="F602">A602=_xlfn.AGGREGATE(14,6,$A$3:$A$4781/((YEAR(A602)=YEAR($A$3:$A$4781))*(MONTH(A602)=MONTH($A$3:$A$4781))),1)</f>
        <v>0</v>
      </c>
      <c r="G602" s="1"/>
      <c r="H602" s="1"/>
      <c r="I602" s="1"/>
      <c r="J602" s="1"/>
      <c r="K602" s="1"/>
    </row>
    <row r="603" spans="1:11" x14ac:dyDescent="0.35">
      <c r="A603" s="69">
        <f>Data!A602</f>
        <v>38734</v>
      </c>
      <c r="B603" s="29">
        <f>Data!B602/Data!B601-1</f>
        <v>-3.6346409238821042E-3</v>
      </c>
      <c r="C603" s="30">
        <f>Data!C602/Data!C601-1</f>
        <v>4.9490250420669568E-4</v>
      </c>
      <c r="D603" s="23">
        <f t="shared" si="18"/>
        <v>-4.0147625904539859E-3</v>
      </c>
      <c r="E603" s="24">
        <f t="shared" si="19"/>
        <v>4.7158051735469298E-4</v>
      </c>
      <c r="F603" s="21" t="b" cm="1">
        <f t="array" ref="F603">A603=_xlfn.AGGREGATE(14,6,$A$3:$A$4781/((YEAR(A603)=YEAR($A$3:$A$4781))*(MONTH(A603)=MONTH($A$3:$A$4781))),1)</f>
        <v>0</v>
      </c>
      <c r="G603" s="1"/>
      <c r="H603" s="1"/>
      <c r="I603" s="1"/>
      <c r="J603" s="1"/>
      <c r="K603" s="1"/>
    </row>
    <row r="604" spans="1:11" x14ac:dyDescent="0.35">
      <c r="A604" s="69">
        <f>Data!A603</f>
        <v>38735</v>
      </c>
      <c r="B604" s="29">
        <f>Data!B603/Data!B602-1</f>
        <v>-3.8973287708604643E-3</v>
      </c>
      <c r="C604" s="30">
        <f>Data!C603/Data!C602-1</f>
        <v>1.1871784724970524E-3</v>
      </c>
      <c r="D604" s="23">
        <f t="shared" si="18"/>
        <v>-4.2774504374323459E-3</v>
      </c>
      <c r="E604" s="24">
        <f t="shared" si="19"/>
        <v>1.1638564856450498E-3</v>
      </c>
      <c r="F604" s="21" t="b" cm="1">
        <f t="array" ref="F604">A604=_xlfn.AGGREGATE(14,6,$A$3:$A$4781/((YEAR(A604)=YEAR($A$3:$A$4781))*(MONTH(A604)=MONTH($A$3:$A$4781))),1)</f>
        <v>0</v>
      </c>
      <c r="G604" s="1"/>
      <c r="H604" s="1"/>
      <c r="I604" s="1"/>
      <c r="J604" s="1"/>
      <c r="K604" s="1"/>
    </row>
    <row r="605" spans="1:11" x14ac:dyDescent="0.35">
      <c r="A605" s="69">
        <f>Data!A604</f>
        <v>38736</v>
      </c>
      <c r="B605" s="29">
        <f>Data!B604/Data!B603-1</f>
        <v>5.5636850218712119E-3</v>
      </c>
      <c r="C605" s="30">
        <f>Data!C604/Data!C603-1</f>
        <v>-1.4822134387352248E-3</v>
      </c>
      <c r="D605" s="23">
        <f t="shared" si="18"/>
        <v>5.1835633552993303E-3</v>
      </c>
      <c r="E605" s="24">
        <f t="shared" si="19"/>
        <v>-1.5055354255872275E-3</v>
      </c>
      <c r="F605" s="21" t="b" cm="1">
        <f t="array" ref="F605">A605=_xlfn.AGGREGATE(14,6,$A$3:$A$4781/((YEAR(A605)=YEAR($A$3:$A$4781))*(MONTH(A605)=MONTH($A$3:$A$4781))),1)</f>
        <v>0</v>
      </c>
      <c r="G605" s="1"/>
      <c r="H605" s="1"/>
      <c r="I605" s="1"/>
      <c r="J605" s="1"/>
      <c r="K605" s="1"/>
    </row>
    <row r="606" spans="1:11" x14ac:dyDescent="0.35">
      <c r="A606" s="69">
        <f>Data!A605</f>
        <v>38737</v>
      </c>
      <c r="B606" s="29">
        <f>Data!B605/Data!B604-1</f>
        <v>-1.8334059640166767E-2</v>
      </c>
      <c r="C606" s="30">
        <f>Data!C605/Data!C604-1</f>
        <v>4.9480455220174413E-4</v>
      </c>
      <c r="D606" s="23">
        <f t="shared" si="18"/>
        <v>-1.8714181306738648E-2</v>
      </c>
      <c r="E606" s="24">
        <f t="shared" si="19"/>
        <v>4.7148256534974142E-4</v>
      </c>
      <c r="F606" s="21" t="b" cm="1">
        <f t="array" ref="F606">A606=_xlfn.AGGREGATE(14,6,$A$3:$A$4781/((YEAR(A606)=YEAR($A$3:$A$4781))*(MONTH(A606)=MONTH($A$3:$A$4781))),1)</f>
        <v>0</v>
      </c>
      <c r="G606" s="1"/>
      <c r="H606" s="1"/>
      <c r="I606" s="1"/>
      <c r="J606" s="1"/>
      <c r="K606" s="1"/>
    </row>
    <row r="607" spans="1:11" x14ac:dyDescent="0.35">
      <c r="A607" s="69">
        <f>Data!A606</f>
        <v>38740</v>
      </c>
      <c r="B607" s="29">
        <f>Data!B606/Data!B605-1</f>
        <v>1.8628912071534387E-3</v>
      </c>
      <c r="C607" s="30">
        <f>Data!C606/Data!C605-1</f>
        <v>0</v>
      </c>
      <c r="D607" s="23">
        <f t="shared" si="18"/>
        <v>1.4827695405815568E-3</v>
      </c>
      <c r="E607" s="24">
        <f t="shared" si="19"/>
        <v>-2.3321986852002689E-5</v>
      </c>
      <c r="F607" s="21" t="b" cm="1">
        <f t="array" ref="F607">A607=_xlfn.AGGREGATE(14,6,$A$3:$A$4781/((YEAR(A607)=YEAR($A$3:$A$4781))*(MONTH(A607)=MONTH($A$3:$A$4781))),1)</f>
        <v>0</v>
      </c>
      <c r="G607" s="1"/>
      <c r="H607" s="1"/>
      <c r="I607" s="1"/>
      <c r="J607" s="1"/>
      <c r="K607" s="1"/>
    </row>
    <row r="608" spans="1:11" x14ac:dyDescent="0.35">
      <c r="A608" s="69">
        <f>Data!A607</f>
        <v>38741</v>
      </c>
      <c r="B608" s="29">
        <f>Data!B607/Data!B606-1</f>
        <v>2.397474343859507E-3</v>
      </c>
      <c r="C608" s="30">
        <f>Data!C607/Data!C606-1</f>
        <v>-1.6815034619187541E-3</v>
      </c>
      <c r="D608" s="23">
        <f t="shared" si="18"/>
        <v>2.0173526772876249E-3</v>
      </c>
      <c r="E608" s="24">
        <f t="shared" si="19"/>
        <v>-1.7048254487707568E-3</v>
      </c>
      <c r="F608" s="21" t="b" cm="1">
        <f t="array" ref="F608">A608=_xlfn.AGGREGATE(14,6,$A$3:$A$4781/((YEAR(A608)=YEAR($A$3:$A$4781))*(MONTH(A608)=MONTH($A$3:$A$4781))),1)</f>
        <v>0</v>
      </c>
      <c r="G608" s="1"/>
      <c r="H608" s="1"/>
      <c r="I608" s="1"/>
      <c r="J608" s="1"/>
      <c r="K608" s="1"/>
    </row>
    <row r="609" spans="1:11" x14ac:dyDescent="0.35">
      <c r="A609" s="69">
        <f>Data!A608</f>
        <v>38742</v>
      </c>
      <c r="B609" s="29">
        <f>Data!B608/Data!B607-1</f>
        <v>-1.7207899846863883E-3</v>
      </c>
      <c r="C609" s="30">
        <f>Data!C608/Data!C607-1</f>
        <v>-2.4769642326364361E-3</v>
      </c>
      <c r="D609" s="23">
        <f t="shared" si="18"/>
        <v>-2.1009116512582704E-3</v>
      </c>
      <c r="E609" s="24">
        <f t="shared" si="19"/>
        <v>-2.5002862194884387E-3</v>
      </c>
      <c r="F609" s="21" t="b" cm="1">
        <f t="array" ref="F609">A609=_xlfn.AGGREGATE(14,6,$A$3:$A$4781/((YEAR(A609)=YEAR($A$3:$A$4781))*(MONTH(A609)=MONTH($A$3:$A$4781))),1)</f>
        <v>0</v>
      </c>
      <c r="G609" s="1"/>
      <c r="H609" s="1"/>
      <c r="I609" s="1"/>
      <c r="J609" s="1"/>
      <c r="K609" s="1"/>
    </row>
    <row r="610" spans="1:11" x14ac:dyDescent="0.35">
      <c r="A610" s="69">
        <f>Data!A609</f>
        <v>38743</v>
      </c>
      <c r="B610" s="29">
        <f>Data!B609/Data!B608-1</f>
        <v>7.2350317866969327E-3</v>
      </c>
      <c r="C610" s="30">
        <f>Data!C609/Data!C608-1</f>
        <v>-3.0790623758443214E-3</v>
      </c>
      <c r="D610" s="23">
        <f t="shared" si="18"/>
        <v>6.854910120125051E-3</v>
      </c>
      <c r="E610" s="24">
        <f t="shared" si="19"/>
        <v>-3.1023843626963241E-3</v>
      </c>
      <c r="F610" s="21" t="b" cm="1">
        <f t="array" ref="F610">A610=_xlfn.AGGREGATE(14,6,$A$3:$A$4781/((YEAR(A610)=YEAR($A$3:$A$4781))*(MONTH(A610)=MONTH($A$3:$A$4781))),1)</f>
        <v>0</v>
      </c>
      <c r="G610" s="1"/>
      <c r="H610" s="1"/>
      <c r="I610" s="1"/>
      <c r="J610" s="1"/>
      <c r="K610" s="1"/>
    </row>
    <row r="611" spans="1:11" x14ac:dyDescent="0.35">
      <c r="A611" s="69">
        <f>Data!A610</f>
        <v>38744</v>
      </c>
      <c r="B611" s="29">
        <f>Data!B610/Data!B609-1</f>
        <v>7.7639873452501895E-3</v>
      </c>
      <c r="C611" s="30">
        <f>Data!C610/Data!C609-1</f>
        <v>1.2952077313936883E-3</v>
      </c>
      <c r="D611" s="23">
        <f t="shared" si="18"/>
        <v>7.3838656786783079E-3</v>
      </c>
      <c r="E611" s="24">
        <f t="shared" si="19"/>
        <v>1.2718857445416856E-3</v>
      </c>
      <c r="F611" s="21" t="b" cm="1">
        <f t="array" ref="F611">A611=_xlfn.AGGREGATE(14,6,$A$3:$A$4781/((YEAR(A611)=YEAR($A$3:$A$4781))*(MONTH(A611)=MONTH($A$3:$A$4781))),1)</f>
        <v>0</v>
      </c>
      <c r="G611" s="1"/>
      <c r="H611" s="1"/>
      <c r="I611" s="1"/>
      <c r="J611" s="1"/>
      <c r="K611" s="1"/>
    </row>
    <row r="612" spans="1:11" x14ac:dyDescent="0.35">
      <c r="A612" s="69">
        <f>Data!A611</f>
        <v>38747</v>
      </c>
      <c r="B612" s="29">
        <f>Data!B611/Data!B610-1</f>
        <v>1.1528993861589232E-3</v>
      </c>
      <c r="C612" s="30">
        <f>Data!C611/Data!C610-1</f>
        <v>9.9502487562297404E-5</v>
      </c>
      <c r="D612" s="23">
        <f t="shared" si="18"/>
        <v>7.7277771958704131E-4</v>
      </c>
      <c r="E612" s="24">
        <f t="shared" si="19"/>
        <v>7.6180500710294711E-5</v>
      </c>
      <c r="F612" s="21" t="b" cm="1">
        <f t="array" ref="F612">A612=_xlfn.AGGREGATE(14,6,$A$3:$A$4781/((YEAR(A612)=YEAR($A$3:$A$4781))*(MONTH(A612)=MONTH($A$3:$A$4781))),1)</f>
        <v>0</v>
      </c>
      <c r="G612" s="1"/>
      <c r="H612" s="1"/>
      <c r="I612" s="1"/>
      <c r="J612" s="1"/>
      <c r="K612" s="1"/>
    </row>
    <row r="613" spans="1:11" x14ac:dyDescent="0.35">
      <c r="A613" s="69">
        <f>Data!A612</f>
        <v>38748</v>
      </c>
      <c r="B613" s="29">
        <f>Data!B612/Data!B611-1</f>
        <v>-3.9760348583879335E-3</v>
      </c>
      <c r="C613" s="30">
        <f>Data!C612/Data!C611-1</f>
        <v>1.9898517560434925E-4</v>
      </c>
      <c r="D613" s="23">
        <f t="shared" si="18"/>
        <v>-4.3561565249598151E-3</v>
      </c>
      <c r="E613" s="24">
        <f t="shared" si="19"/>
        <v>1.7566318875234657E-4</v>
      </c>
      <c r="F613" s="21" t="b" cm="1">
        <f t="array" ref="F613">A613=_xlfn.AGGREGATE(14,6,$A$3:$A$4781/((YEAR(A613)=YEAR($A$3:$A$4781))*(MONTH(A613)=MONTH($A$3:$A$4781))),1)</f>
        <v>1</v>
      </c>
      <c r="G613" s="1"/>
      <c r="H613" s="1"/>
      <c r="I613" s="1"/>
      <c r="J613" s="1"/>
      <c r="K613" s="1"/>
    </row>
    <row r="614" spans="1:11" x14ac:dyDescent="0.35">
      <c r="A614" s="69">
        <f>Data!A613</f>
        <v>38749</v>
      </c>
      <c r="B614" s="29">
        <f>Data!B613/Data!B612-1</f>
        <v>1.8514323211649142E-3</v>
      </c>
      <c r="C614" s="30">
        <f>Data!C613/Data!C612-1</f>
        <v>-6.4657316224013828E-3</v>
      </c>
      <c r="D614" s="23">
        <f t="shared" si="18"/>
        <v>1.4713106545930323E-3</v>
      </c>
      <c r="E614" s="24">
        <f t="shared" si="19"/>
        <v>-6.4890536092533854E-3</v>
      </c>
      <c r="F614" s="21" t="b" cm="1">
        <f t="array" ref="F614">A614=_xlfn.AGGREGATE(14,6,$A$3:$A$4781/((YEAR(A614)=YEAR($A$3:$A$4781))*(MONTH(A614)=MONTH($A$3:$A$4781))),1)</f>
        <v>0</v>
      </c>
      <c r="G614" s="1"/>
      <c r="H614" s="1"/>
      <c r="I614" s="1"/>
      <c r="J614" s="1"/>
      <c r="K614" s="1"/>
    </row>
    <row r="615" spans="1:11" x14ac:dyDescent="0.35">
      <c r="A615" s="69">
        <f>Data!A614</f>
        <v>38750</v>
      </c>
      <c r="B615" s="29">
        <f>Data!B614/Data!B613-1</f>
        <v>-9.0607114451913828E-3</v>
      </c>
      <c r="C615" s="30">
        <f>Data!C614/Data!C613-1</f>
        <v>7.0084100921108394E-4</v>
      </c>
      <c r="D615" s="23">
        <f t="shared" si="18"/>
        <v>-9.4408331117632645E-3</v>
      </c>
      <c r="E615" s="24">
        <f t="shared" si="19"/>
        <v>6.7751902235908129E-4</v>
      </c>
      <c r="F615" s="21" t="b" cm="1">
        <f t="array" ref="F615">A615=_xlfn.AGGREGATE(14,6,$A$3:$A$4781/((YEAR(A615)=YEAR($A$3:$A$4781))*(MONTH(A615)=MONTH($A$3:$A$4781))),1)</f>
        <v>0</v>
      </c>
      <c r="G615" s="1"/>
      <c r="H615" s="1"/>
      <c r="I615" s="1"/>
      <c r="J615" s="1"/>
      <c r="K615" s="1"/>
    </row>
    <row r="616" spans="1:11" x14ac:dyDescent="0.35">
      <c r="A616" s="69">
        <f>Data!A615</f>
        <v>38751</v>
      </c>
      <c r="B616" s="29">
        <f>Data!B615/Data!B614-1</f>
        <v>-5.3586604135846816E-3</v>
      </c>
      <c r="C616" s="30">
        <f>Data!C615/Data!C614-1</f>
        <v>2.8014007003502872E-3</v>
      </c>
      <c r="D616" s="23">
        <f t="shared" si="18"/>
        <v>-5.7387820801565632E-3</v>
      </c>
      <c r="E616" s="24">
        <f t="shared" si="19"/>
        <v>2.7780787134982846E-3</v>
      </c>
      <c r="F616" s="21" t="b" cm="1">
        <f t="array" ref="F616">A616=_xlfn.AGGREGATE(14,6,$A$3:$A$4781/((YEAR(A616)=YEAR($A$3:$A$4781))*(MONTH(A616)=MONTH($A$3:$A$4781))),1)</f>
        <v>0</v>
      </c>
      <c r="G616" s="1"/>
      <c r="H616" s="1"/>
      <c r="I616" s="1"/>
      <c r="J616" s="1"/>
      <c r="K616" s="1"/>
    </row>
    <row r="617" spans="1:11" x14ac:dyDescent="0.35">
      <c r="A617" s="69">
        <f>Data!A616</f>
        <v>38754</v>
      </c>
      <c r="B617" s="29">
        <f>Data!B616/Data!B615-1</f>
        <v>7.8320925927388707E-4</v>
      </c>
      <c r="C617" s="30">
        <f>Data!C616/Data!C615-1</f>
        <v>-1.9954105557229429E-4</v>
      </c>
      <c r="D617" s="23">
        <f t="shared" si="18"/>
        <v>4.0308759270200515E-4</v>
      </c>
      <c r="E617" s="24">
        <f t="shared" si="19"/>
        <v>-2.2286304242429697E-4</v>
      </c>
      <c r="F617" s="21" t="b" cm="1">
        <f t="array" ref="F617">A617=_xlfn.AGGREGATE(14,6,$A$3:$A$4781/((YEAR(A617)=YEAR($A$3:$A$4781))*(MONTH(A617)=MONTH($A$3:$A$4781))),1)</f>
        <v>0</v>
      </c>
      <c r="G617" s="1"/>
      <c r="H617" s="1"/>
      <c r="I617" s="1"/>
      <c r="J617" s="1"/>
      <c r="K617" s="1"/>
    </row>
    <row r="618" spans="1:11" x14ac:dyDescent="0.35">
      <c r="A618" s="69">
        <f>Data!A617</f>
        <v>38755</v>
      </c>
      <c r="B618" s="29">
        <f>Data!B617/Data!B616-1</f>
        <v>-8.0947336800999414E-3</v>
      </c>
      <c r="C618" s="30">
        <f>Data!C617/Data!C616-1</f>
        <v>-6.9853308053080543E-4</v>
      </c>
      <c r="D618" s="23">
        <f t="shared" si="18"/>
        <v>-8.4748553466718231E-3</v>
      </c>
      <c r="E618" s="24">
        <f t="shared" si="19"/>
        <v>-7.2185506738280808E-4</v>
      </c>
      <c r="F618" s="21" t="b" cm="1">
        <f t="array" ref="F618">A618=_xlfn.AGGREGATE(14,6,$A$3:$A$4781/((YEAR(A618)=YEAR($A$3:$A$4781))*(MONTH(A618)=MONTH($A$3:$A$4781))),1)</f>
        <v>0</v>
      </c>
      <c r="G618" s="1"/>
      <c r="H618" s="1"/>
      <c r="I618" s="1"/>
      <c r="J618" s="1"/>
      <c r="K618" s="1"/>
    </row>
    <row r="619" spans="1:11" x14ac:dyDescent="0.35">
      <c r="A619" s="69">
        <f>Data!A618</f>
        <v>38756</v>
      </c>
      <c r="B619" s="29">
        <f>Data!B618/Data!B617-1</f>
        <v>8.6628731729865294E-3</v>
      </c>
      <c r="C619" s="30">
        <f>Data!C618/Data!C617-1</f>
        <v>-4.9930097862993517E-4</v>
      </c>
      <c r="D619" s="23">
        <f t="shared" si="18"/>
        <v>8.2827515064146477E-3</v>
      </c>
      <c r="E619" s="24">
        <f t="shared" si="19"/>
        <v>-5.2262296548193782E-4</v>
      </c>
      <c r="F619" s="21" t="b" cm="1">
        <f t="array" ref="F619">A619=_xlfn.AGGREGATE(14,6,$A$3:$A$4781/((YEAR(A619)=YEAR($A$3:$A$4781))*(MONTH(A619)=MONTH($A$3:$A$4781))),1)</f>
        <v>0</v>
      </c>
      <c r="G619" s="1"/>
      <c r="H619" s="1"/>
      <c r="I619" s="1"/>
      <c r="J619" s="1"/>
      <c r="K619" s="1"/>
    </row>
    <row r="620" spans="1:11" x14ac:dyDescent="0.35">
      <c r="A620" s="69">
        <f>Data!A619</f>
        <v>38757</v>
      </c>
      <c r="B620" s="29">
        <f>Data!B619/Data!B618-1</f>
        <v>-1.4775016789793094E-3</v>
      </c>
      <c r="C620" s="30">
        <f>Data!C619/Data!C618-1</f>
        <v>5.9946048556303033E-4</v>
      </c>
      <c r="D620" s="23">
        <f t="shared" si="18"/>
        <v>-1.8576233455511913E-3</v>
      </c>
      <c r="E620" s="24">
        <f t="shared" si="19"/>
        <v>5.7613849871102768E-4</v>
      </c>
      <c r="F620" s="21" t="b" cm="1">
        <f t="array" ref="F620">A620=_xlfn.AGGREGATE(14,6,$A$3:$A$4781/((YEAR(A620)=YEAR($A$3:$A$4781))*(MONTH(A620)=MONTH($A$3:$A$4781))),1)</f>
        <v>0</v>
      </c>
      <c r="G620" s="1"/>
      <c r="H620" s="1"/>
      <c r="I620" s="1"/>
      <c r="J620" s="1"/>
      <c r="K620" s="1"/>
    </row>
    <row r="621" spans="1:11" x14ac:dyDescent="0.35">
      <c r="A621" s="69">
        <f>Data!A620</f>
        <v>38758</v>
      </c>
      <c r="B621" s="29">
        <f>Data!B620/Data!B619-1</f>
        <v>2.5399990504677561E-3</v>
      </c>
      <c r="C621" s="30">
        <f>Data!C620/Data!C619-1</f>
        <v>-2.0968547179232022E-3</v>
      </c>
      <c r="D621" s="23">
        <f t="shared" si="18"/>
        <v>2.159877383895874E-3</v>
      </c>
      <c r="E621" s="24">
        <f t="shared" si="19"/>
        <v>-2.1201767047752049E-3</v>
      </c>
      <c r="F621" s="21" t="b" cm="1">
        <f t="array" ref="F621">A621=_xlfn.AGGREGATE(14,6,$A$3:$A$4781/((YEAR(A621)=YEAR($A$3:$A$4781))*(MONTH(A621)=MONTH($A$3:$A$4781))),1)</f>
        <v>0</v>
      </c>
      <c r="G621" s="1"/>
      <c r="H621" s="1"/>
      <c r="I621" s="1"/>
      <c r="J621" s="1"/>
      <c r="K621" s="1"/>
    </row>
    <row r="622" spans="1:11" x14ac:dyDescent="0.35">
      <c r="A622" s="69">
        <f>Data!A621</f>
        <v>38761</v>
      </c>
      <c r="B622" s="29">
        <f>Data!B621/Data!B620-1</f>
        <v>-3.2596942359450765E-3</v>
      </c>
      <c r="C622" s="30">
        <f>Data!C621/Data!C620-1</f>
        <v>7.0042025215144577E-4</v>
      </c>
      <c r="D622" s="23">
        <f t="shared" si="18"/>
        <v>-3.6398159025169585E-3</v>
      </c>
      <c r="E622" s="24">
        <f t="shared" si="19"/>
        <v>6.7709826529944311E-4</v>
      </c>
      <c r="F622" s="21" t="b" cm="1">
        <f t="array" ref="F622">A622=_xlfn.AGGREGATE(14,6,$A$3:$A$4781/((YEAR(A622)=YEAR($A$3:$A$4781))*(MONTH(A622)=MONTH($A$3:$A$4781))),1)</f>
        <v>0</v>
      </c>
      <c r="G622" s="1"/>
      <c r="H622" s="1"/>
      <c r="I622" s="1"/>
      <c r="J622" s="1"/>
      <c r="K622" s="1"/>
    </row>
    <row r="623" spans="1:11" x14ac:dyDescent="0.35">
      <c r="A623" s="69">
        <f>Data!A622</f>
        <v>38762</v>
      </c>
      <c r="B623" s="29">
        <f>Data!B622/Data!B621-1</f>
        <v>1.0032782731260736E-2</v>
      </c>
      <c r="C623" s="30">
        <f>Data!C622/Data!C621-1</f>
        <v>-1.5998400159985549E-3</v>
      </c>
      <c r="D623" s="23">
        <f t="shared" si="18"/>
        <v>9.6526610646888548E-3</v>
      </c>
      <c r="E623" s="24">
        <f t="shared" si="19"/>
        <v>-1.6231620028505575E-3</v>
      </c>
      <c r="F623" s="21" t="b" cm="1">
        <f t="array" ref="F623">A623=_xlfn.AGGREGATE(14,6,$A$3:$A$4781/((YEAR(A623)=YEAR($A$3:$A$4781))*(MONTH(A623)=MONTH($A$3:$A$4781))),1)</f>
        <v>0</v>
      </c>
      <c r="G623" s="1"/>
      <c r="H623" s="1"/>
      <c r="I623" s="1"/>
      <c r="J623" s="1"/>
      <c r="K623" s="1"/>
    </row>
    <row r="624" spans="1:11" x14ac:dyDescent="0.35">
      <c r="A624" s="69">
        <f>Data!A623</f>
        <v>38763</v>
      </c>
      <c r="B624" s="29">
        <f>Data!B623/Data!B622-1</f>
        <v>3.5044256113145877E-3</v>
      </c>
      <c r="C624" s="30">
        <f>Data!C623/Data!C622-1</f>
        <v>1.1016524787179627E-3</v>
      </c>
      <c r="D624" s="23">
        <f t="shared" si="18"/>
        <v>3.1243039447427057E-3</v>
      </c>
      <c r="E624" s="24">
        <f t="shared" si="19"/>
        <v>1.07833049186596E-3</v>
      </c>
      <c r="F624" s="21" t="b" cm="1">
        <f t="array" ref="F624">A624=_xlfn.AGGREGATE(14,6,$A$3:$A$4781/((YEAR(A624)=YEAR($A$3:$A$4781))*(MONTH(A624)=MONTH($A$3:$A$4781))),1)</f>
        <v>0</v>
      </c>
      <c r="G624" s="1"/>
      <c r="H624" s="1"/>
      <c r="I624" s="1"/>
      <c r="J624" s="1"/>
      <c r="K624" s="1"/>
    </row>
    <row r="625" spans="1:11" x14ac:dyDescent="0.35">
      <c r="A625" s="69">
        <f>Data!A624</f>
        <v>38764</v>
      </c>
      <c r="B625" s="29">
        <f>Data!B624/Data!B623-1</f>
        <v>7.3281250000001297E-3</v>
      </c>
      <c r="C625" s="30">
        <f>Data!C624/Data!C623-1</f>
        <v>-1.0004001600639745E-3</v>
      </c>
      <c r="D625" s="23">
        <f t="shared" si="18"/>
        <v>6.948003333428248E-3</v>
      </c>
      <c r="E625" s="24">
        <f t="shared" si="19"/>
        <v>-1.0237221469159771E-3</v>
      </c>
      <c r="F625" s="21" t="b" cm="1">
        <f t="array" ref="F625">A625=_xlfn.AGGREGATE(14,6,$A$3:$A$4781/((YEAR(A625)=YEAR($A$3:$A$4781))*(MONTH(A625)=MONTH($A$3:$A$4781))),1)</f>
        <v>0</v>
      </c>
      <c r="G625" s="1"/>
      <c r="H625" s="1"/>
      <c r="I625" s="1"/>
      <c r="J625" s="1"/>
      <c r="K625" s="1"/>
    </row>
    <row r="626" spans="1:11" x14ac:dyDescent="0.35">
      <c r="A626" s="69">
        <f>Data!A625</f>
        <v>38765</v>
      </c>
      <c r="B626" s="29">
        <f>Data!B625/Data!B624-1</f>
        <v>-1.6597124199227986E-3</v>
      </c>
      <c r="C626" s="30">
        <f>Data!C625/Data!C624-1</f>
        <v>4.1057480472661556E-3</v>
      </c>
      <c r="D626" s="23">
        <f t="shared" si="18"/>
        <v>-2.0398340864946807E-3</v>
      </c>
      <c r="E626" s="24">
        <f t="shared" si="19"/>
        <v>4.082426060414153E-3</v>
      </c>
      <c r="F626" s="21" t="b" cm="1">
        <f t="array" ref="F626">A626=_xlfn.AGGREGATE(14,6,$A$3:$A$4781/((YEAR(A626)=YEAR($A$3:$A$4781))*(MONTH(A626)=MONTH($A$3:$A$4781))),1)</f>
        <v>0</v>
      </c>
      <c r="G626" s="1"/>
      <c r="H626" s="1"/>
      <c r="I626" s="1"/>
      <c r="J626" s="1"/>
      <c r="K626" s="1"/>
    </row>
    <row r="627" spans="1:11" x14ac:dyDescent="0.35">
      <c r="A627" s="69">
        <f>Data!A626</f>
        <v>38768</v>
      </c>
      <c r="B627" s="29">
        <f>Data!B626/Data!B625-1</f>
        <v>0</v>
      </c>
      <c r="C627" s="30">
        <f>Data!C626/Data!C625-1</f>
        <v>0</v>
      </c>
      <c r="D627" s="23">
        <f t="shared" si="18"/>
        <v>-3.8012166657188192E-4</v>
      </c>
      <c r="E627" s="24">
        <f t="shared" si="19"/>
        <v>-2.3321986852002689E-5</v>
      </c>
      <c r="F627" s="21" t="b" cm="1">
        <f t="array" ref="F627">A627=_xlfn.AGGREGATE(14,6,$A$3:$A$4781/((YEAR(A627)=YEAR($A$3:$A$4781))*(MONTH(A627)=MONTH($A$3:$A$4781))),1)</f>
        <v>0</v>
      </c>
      <c r="G627" s="1"/>
      <c r="H627" s="1"/>
      <c r="I627" s="1"/>
      <c r="J627" s="1"/>
      <c r="K627" s="1"/>
    </row>
    <row r="628" spans="1:11" x14ac:dyDescent="0.35">
      <c r="A628" s="69">
        <f>Data!A627</f>
        <v>38769</v>
      </c>
      <c r="B628" s="29">
        <f>Data!B627/Data!B626-1</f>
        <v>-3.2705633759050334E-3</v>
      </c>
      <c r="C628" s="30">
        <f>Data!C627/Data!C626-1</f>
        <v>-3.6900369003689537E-3</v>
      </c>
      <c r="D628" s="23">
        <f t="shared" si="18"/>
        <v>-3.6506850424769155E-3</v>
      </c>
      <c r="E628" s="24">
        <f t="shared" si="19"/>
        <v>-3.7133588872209564E-3</v>
      </c>
      <c r="F628" s="21" t="b" cm="1">
        <f t="array" ref="F628">A628=_xlfn.AGGREGATE(14,6,$A$3:$A$4781/((YEAR(A628)=YEAR($A$3:$A$4781))*(MONTH(A628)=MONTH($A$3:$A$4781))),1)</f>
        <v>0</v>
      </c>
      <c r="G628" s="1"/>
      <c r="H628" s="1"/>
      <c r="I628" s="1"/>
      <c r="J628" s="1"/>
      <c r="K628" s="1"/>
    </row>
    <row r="629" spans="1:11" x14ac:dyDescent="0.35">
      <c r="A629" s="69">
        <f>Data!A628</f>
        <v>38770</v>
      </c>
      <c r="B629" s="29">
        <f>Data!B628/Data!B627-1</f>
        <v>7.5134642214134129E-3</v>
      </c>
      <c r="C629" s="30">
        <f>Data!C628/Data!C627-1</f>
        <v>4.0040040040039138E-3</v>
      </c>
      <c r="D629" s="23">
        <f t="shared" si="18"/>
        <v>7.1333425548415312E-3</v>
      </c>
      <c r="E629" s="24">
        <f t="shared" si="19"/>
        <v>3.9806820171519111E-3</v>
      </c>
      <c r="F629" s="21" t="b" cm="1">
        <f t="array" ref="F629">A629=_xlfn.AGGREGATE(14,6,$A$3:$A$4781/((YEAR(A629)=YEAR($A$3:$A$4781))*(MONTH(A629)=MONTH($A$3:$A$4781))),1)</f>
        <v>0</v>
      </c>
      <c r="G629" s="1"/>
      <c r="H629" s="1"/>
      <c r="I629" s="1"/>
      <c r="J629" s="1"/>
      <c r="K629" s="1"/>
    </row>
    <row r="630" spans="1:11" x14ac:dyDescent="0.35">
      <c r="A630" s="69">
        <f>Data!A629</f>
        <v>38771</v>
      </c>
      <c r="B630" s="29">
        <f>Data!B629/Data!B628-1</f>
        <v>-3.7751320909436004E-3</v>
      </c>
      <c r="C630" s="30">
        <f>Data!C629/Data!C628-1</f>
        <v>-5.9820538384847133E-4</v>
      </c>
      <c r="D630" s="23">
        <f t="shared" si="18"/>
        <v>-4.155253757515482E-3</v>
      </c>
      <c r="E630" s="24">
        <f t="shared" si="19"/>
        <v>-6.2152737070047398E-4</v>
      </c>
      <c r="F630" s="21" t="b" cm="1">
        <f t="array" ref="F630">A630=_xlfn.AGGREGATE(14,6,$A$3:$A$4781/((YEAR(A630)=YEAR($A$3:$A$4781))*(MONTH(A630)=MONTH($A$3:$A$4781))),1)</f>
        <v>0</v>
      </c>
      <c r="G630" s="1"/>
      <c r="H630" s="1"/>
      <c r="I630" s="1"/>
      <c r="J630" s="1"/>
      <c r="K630" s="1"/>
    </row>
    <row r="631" spans="1:11" x14ac:dyDescent="0.35">
      <c r="A631" s="69">
        <f>Data!A630</f>
        <v>38772</v>
      </c>
      <c r="B631" s="29">
        <f>Data!B630/Data!B629-1</f>
        <v>1.273499561263991E-3</v>
      </c>
      <c r="C631" s="30">
        <f>Data!C630/Data!C629-1</f>
        <v>7.9808459696728562E-4</v>
      </c>
      <c r="D631" s="23">
        <f t="shared" si="18"/>
        <v>8.9337789469210913E-4</v>
      </c>
      <c r="E631" s="24">
        <f t="shared" si="19"/>
        <v>7.7476261011528297E-4</v>
      </c>
      <c r="F631" s="21" t="b" cm="1">
        <f t="array" ref="F631">A631=_xlfn.AGGREGATE(14,6,$A$3:$A$4781/((YEAR(A631)=YEAR($A$3:$A$4781))*(MONTH(A631)=MONTH($A$3:$A$4781))),1)</f>
        <v>0</v>
      </c>
      <c r="G631" s="1"/>
      <c r="H631" s="1"/>
      <c r="I631" s="1"/>
      <c r="J631" s="1"/>
      <c r="K631" s="1"/>
    </row>
    <row r="632" spans="1:11" x14ac:dyDescent="0.35">
      <c r="A632" s="69">
        <f>Data!A631</f>
        <v>38775</v>
      </c>
      <c r="B632" s="29">
        <f>Data!B631/Data!B630-1</f>
        <v>3.6372660788099864E-3</v>
      </c>
      <c r="C632" s="30">
        <f>Data!C631/Data!C630-1</f>
        <v>-2.093301435406647E-3</v>
      </c>
      <c r="D632" s="23">
        <f t="shared" si="18"/>
        <v>3.2571444122381043E-3</v>
      </c>
      <c r="E632" s="24">
        <f t="shared" si="19"/>
        <v>-2.1166234222586497E-3</v>
      </c>
      <c r="F632" s="21" t="b" cm="1">
        <f t="array" ref="F632">A632=_xlfn.AGGREGATE(14,6,$A$3:$A$4781/((YEAR(A632)=YEAR($A$3:$A$4781))*(MONTH(A632)=MONTH($A$3:$A$4781))),1)</f>
        <v>0</v>
      </c>
      <c r="G632" s="1"/>
      <c r="H632" s="1"/>
      <c r="I632" s="1"/>
      <c r="J632" s="1"/>
      <c r="K632" s="1"/>
    </row>
    <row r="633" spans="1:11" x14ac:dyDescent="0.35">
      <c r="A633" s="69">
        <f>Data!A632</f>
        <v>38776</v>
      </c>
      <c r="B633" s="29">
        <f>Data!B632/Data!B631-1</f>
        <v>-1.0400890180199518E-2</v>
      </c>
      <c r="C633" s="30">
        <f>Data!C632/Data!C631-1</f>
        <v>2.097692538207907E-3</v>
      </c>
      <c r="D633" s="23">
        <f t="shared" si="18"/>
        <v>-1.07810118467714E-2</v>
      </c>
      <c r="E633" s="24">
        <f t="shared" si="19"/>
        <v>2.0743705513559044E-3</v>
      </c>
      <c r="F633" s="21" t="b" cm="1">
        <f t="array" ref="F633">A633=_xlfn.AGGREGATE(14,6,$A$3:$A$4781/((YEAR(A633)=YEAR($A$3:$A$4781))*(MONTH(A633)=MONTH($A$3:$A$4781))),1)</f>
        <v>1</v>
      </c>
      <c r="G633" s="1"/>
      <c r="H633" s="1"/>
      <c r="I633" s="1"/>
      <c r="J633" s="1"/>
      <c r="K633" s="1"/>
    </row>
    <row r="634" spans="1:11" x14ac:dyDescent="0.35">
      <c r="A634" s="69">
        <f>Data!A633</f>
        <v>38777</v>
      </c>
      <c r="B634" s="29">
        <f>Data!B633/Data!B632-1</f>
        <v>8.2613652335514765E-3</v>
      </c>
      <c r="C634" s="30">
        <f>Data!C633/Data!C632-1</f>
        <v>-3.6881977671450183E-3</v>
      </c>
      <c r="D634" s="23">
        <f t="shared" si="18"/>
        <v>7.8812435669795948E-3</v>
      </c>
      <c r="E634" s="24">
        <f t="shared" si="19"/>
        <v>-3.711519753997021E-3</v>
      </c>
      <c r="F634" s="21" t="b" cm="1">
        <f t="array" ref="F634">A634=_xlfn.AGGREGATE(14,6,$A$3:$A$4781/((YEAR(A634)=YEAR($A$3:$A$4781))*(MONTH(A634)=MONTH($A$3:$A$4781))),1)</f>
        <v>0</v>
      </c>
      <c r="G634" s="1"/>
      <c r="H634" s="1"/>
      <c r="I634" s="1"/>
      <c r="J634" s="1"/>
      <c r="K634" s="1"/>
    </row>
    <row r="635" spans="1:11" x14ac:dyDescent="0.35">
      <c r="A635" s="69">
        <f>Data!A634</f>
        <v>38778</v>
      </c>
      <c r="B635" s="29">
        <f>Data!B634/Data!B633-1</f>
        <v>-1.6263436696507538E-3</v>
      </c>
      <c r="C635" s="30">
        <f>Data!C634/Data!C633-1</f>
        <v>-2.5012506253127009E-3</v>
      </c>
      <c r="D635" s="23">
        <f t="shared" si="18"/>
        <v>-2.0064653362226359E-3</v>
      </c>
      <c r="E635" s="24">
        <f t="shared" si="19"/>
        <v>-2.5245726121647036E-3</v>
      </c>
      <c r="F635" s="21" t="b" cm="1">
        <f t="array" ref="F635">A635=_xlfn.AGGREGATE(14,6,$A$3:$A$4781/((YEAR(A635)=YEAR($A$3:$A$4781))*(MONTH(A635)=MONTH($A$3:$A$4781))),1)</f>
        <v>0</v>
      </c>
      <c r="G635" s="1"/>
      <c r="H635" s="1"/>
      <c r="I635" s="1"/>
      <c r="J635" s="1"/>
      <c r="K635" s="1"/>
    </row>
    <row r="636" spans="1:11" x14ac:dyDescent="0.35">
      <c r="A636" s="69">
        <f>Data!A635</f>
        <v>38779</v>
      </c>
      <c r="B636" s="29">
        <f>Data!B635/Data!B634-1</f>
        <v>-1.4816078936346067E-3</v>
      </c>
      <c r="C636" s="30">
        <f>Data!C635/Data!C634-1</f>
        <v>-2.0060180541625616E-3</v>
      </c>
      <c r="D636" s="23">
        <f t="shared" si="18"/>
        <v>-1.8617295602064885E-3</v>
      </c>
      <c r="E636" s="24">
        <f t="shared" si="19"/>
        <v>-2.0293400410145643E-3</v>
      </c>
      <c r="F636" s="21" t="b" cm="1">
        <f t="array" ref="F636">A636=_xlfn.AGGREGATE(14,6,$A$3:$A$4781/((YEAR(A636)=YEAR($A$3:$A$4781))*(MONTH(A636)=MONTH($A$3:$A$4781))),1)</f>
        <v>0</v>
      </c>
      <c r="G636" s="1"/>
      <c r="H636" s="1"/>
      <c r="I636" s="1"/>
      <c r="J636" s="1"/>
      <c r="K636" s="1"/>
    </row>
    <row r="637" spans="1:11" x14ac:dyDescent="0.35">
      <c r="A637" s="69">
        <f>Data!A636</f>
        <v>38782</v>
      </c>
      <c r="B637" s="29">
        <f>Data!B636/Data!B635-1</f>
        <v>-6.9684516364597604E-3</v>
      </c>
      <c r="C637" s="30">
        <f>Data!C636/Data!C635-1</f>
        <v>-5.5276381909546979E-3</v>
      </c>
      <c r="D637" s="23">
        <f t="shared" si="18"/>
        <v>-7.3485733030316421E-3</v>
      </c>
      <c r="E637" s="24">
        <f t="shared" si="19"/>
        <v>-5.5509601778067005E-3</v>
      </c>
      <c r="F637" s="21" t="b" cm="1">
        <f t="array" ref="F637">A637=_xlfn.AGGREGATE(14,6,$A$3:$A$4781/((YEAR(A637)=YEAR($A$3:$A$4781))*(MONTH(A637)=MONTH($A$3:$A$4781))),1)</f>
        <v>0</v>
      </c>
      <c r="G637" s="1"/>
      <c r="H637" s="1"/>
      <c r="I637" s="1"/>
      <c r="J637" s="1"/>
      <c r="K637" s="1"/>
    </row>
    <row r="638" spans="1:11" x14ac:dyDescent="0.35">
      <c r="A638" s="69">
        <f>Data!A637</f>
        <v>38783</v>
      </c>
      <c r="B638" s="29">
        <f>Data!B637/Data!B636-1</f>
        <v>-1.8619060285074429E-3</v>
      </c>
      <c r="C638" s="30">
        <f>Data!C637/Data!C636-1</f>
        <v>2.5265285497726442E-3</v>
      </c>
      <c r="D638" s="23">
        <f t="shared" si="18"/>
        <v>-2.242027695079325E-3</v>
      </c>
      <c r="E638" s="24">
        <f t="shared" si="19"/>
        <v>2.5032065629206415E-3</v>
      </c>
      <c r="F638" s="21" t="b" cm="1">
        <f t="array" ref="F638">A638=_xlfn.AGGREGATE(14,6,$A$3:$A$4781/((YEAR(A638)=YEAR($A$3:$A$4781))*(MONTH(A638)=MONTH($A$3:$A$4781))),1)</f>
        <v>0</v>
      </c>
      <c r="G638" s="1"/>
      <c r="H638" s="1"/>
      <c r="I638" s="1"/>
      <c r="J638" s="1"/>
      <c r="K638" s="1"/>
    </row>
    <row r="639" spans="1:11" x14ac:dyDescent="0.35">
      <c r="A639" s="69">
        <f>Data!A638</f>
        <v>38784</v>
      </c>
      <c r="B639" s="29">
        <f>Data!B638/Data!B637-1</f>
        <v>2.029971470671077E-3</v>
      </c>
      <c r="C639" s="30">
        <f>Data!C638/Data!C637-1</f>
        <v>5.040322580645018E-4</v>
      </c>
      <c r="D639" s="23">
        <f t="shared" si="18"/>
        <v>1.6498498040991951E-3</v>
      </c>
      <c r="E639" s="24">
        <f t="shared" si="19"/>
        <v>4.807102712124991E-4</v>
      </c>
      <c r="F639" s="21" t="b" cm="1">
        <f t="array" ref="F639">A639=_xlfn.AGGREGATE(14,6,$A$3:$A$4781/((YEAR(A639)=YEAR($A$3:$A$4781))*(MONTH(A639)=MONTH($A$3:$A$4781))),1)</f>
        <v>0</v>
      </c>
      <c r="G639" s="1"/>
      <c r="H639" s="1"/>
      <c r="I639" s="1"/>
      <c r="J639" s="1"/>
      <c r="K639" s="1"/>
    </row>
    <row r="640" spans="1:11" x14ac:dyDescent="0.35">
      <c r="A640" s="69">
        <f>Data!A639</f>
        <v>38785</v>
      </c>
      <c r="B640" s="29">
        <f>Data!B639/Data!B638-1</f>
        <v>-4.8808341220365481E-3</v>
      </c>
      <c r="C640" s="30">
        <f>Data!C639/Data!C638-1</f>
        <v>-1.3098236775818117E-3</v>
      </c>
      <c r="D640" s="23">
        <f t="shared" si="18"/>
        <v>-5.2609557886084297E-3</v>
      </c>
      <c r="E640" s="24">
        <f t="shared" si="19"/>
        <v>-1.3331456644338144E-3</v>
      </c>
      <c r="F640" s="21" t="b" cm="1">
        <f t="array" ref="F640">A640=_xlfn.AGGREGATE(14,6,$A$3:$A$4781/((YEAR(A640)=YEAR($A$3:$A$4781))*(MONTH(A640)=MONTH($A$3:$A$4781))),1)</f>
        <v>0</v>
      </c>
      <c r="G640" s="1"/>
      <c r="H640" s="1"/>
      <c r="I640" s="1"/>
      <c r="J640" s="1"/>
      <c r="K640" s="1"/>
    </row>
    <row r="641" spans="1:11" x14ac:dyDescent="0.35">
      <c r="A641" s="69">
        <f>Data!A640</f>
        <v>38786</v>
      </c>
      <c r="B641" s="29">
        <f>Data!B640/Data!B639-1</f>
        <v>7.3493000479472048E-3</v>
      </c>
      <c r="C641" s="30">
        <f>Data!C640/Data!C639-1</f>
        <v>4.0355125100877132E-4</v>
      </c>
      <c r="D641" s="23">
        <f t="shared" si="18"/>
        <v>6.9691783813753232E-3</v>
      </c>
      <c r="E641" s="24">
        <f t="shared" si="19"/>
        <v>3.8022926415676861E-4</v>
      </c>
      <c r="F641" s="21" t="b" cm="1">
        <f t="array" ref="F641">A641=_xlfn.AGGREGATE(14,6,$A$3:$A$4781/((YEAR(A641)=YEAR($A$3:$A$4781))*(MONTH(A641)=MONTH($A$3:$A$4781))),1)</f>
        <v>0</v>
      </c>
      <c r="G641" s="1"/>
      <c r="H641" s="1"/>
      <c r="I641" s="1"/>
      <c r="J641" s="1"/>
      <c r="K641" s="1"/>
    </row>
    <row r="642" spans="1:11" x14ac:dyDescent="0.35">
      <c r="A642" s="69">
        <f>Data!A641</f>
        <v>38789</v>
      </c>
      <c r="B642" s="29">
        <f>Data!B641/Data!B640-1</f>
        <v>1.9897314252721454E-3</v>
      </c>
      <c r="C642" s="30">
        <f>Data!C641/Data!C640-1</f>
        <v>1.8152480839048746E-3</v>
      </c>
      <c r="D642" s="23">
        <f t="shared" si="18"/>
        <v>1.6096097587002635E-3</v>
      </c>
      <c r="E642" s="24">
        <f t="shared" si="19"/>
        <v>1.7919260970528719E-3</v>
      </c>
      <c r="F642" s="21" t="b" cm="1">
        <f t="array" ref="F642">A642=_xlfn.AGGREGATE(14,6,$A$3:$A$4781/((YEAR(A642)=YEAR($A$3:$A$4781))*(MONTH(A642)=MONTH($A$3:$A$4781))),1)</f>
        <v>0</v>
      </c>
      <c r="G642" s="1"/>
      <c r="H642" s="1"/>
      <c r="I642" s="1"/>
      <c r="J642" s="1"/>
      <c r="K642" s="1"/>
    </row>
    <row r="643" spans="1:11" x14ac:dyDescent="0.35">
      <c r="A643" s="69">
        <f>Data!A642</f>
        <v>38790</v>
      </c>
      <c r="B643" s="29">
        <f>Data!B642/Data!B641-1</f>
        <v>1.0396143692616766E-2</v>
      </c>
      <c r="C643" s="30">
        <f>Data!C642/Data!C641-1</f>
        <v>3.3219247030400467E-3</v>
      </c>
      <c r="D643" s="23">
        <f t="shared" si="18"/>
        <v>1.0016022026044884E-2</v>
      </c>
      <c r="E643" s="24">
        <f t="shared" si="19"/>
        <v>3.2986027161880441E-3</v>
      </c>
      <c r="F643" s="21" t="b" cm="1">
        <f t="array" ref="F643">A643=_xlfn.AGGREGATE(14,6,$A$3:$A$4781/((YEAR(A643)=YEAR($A$3:$A$4781))*(MONTH(A643)=MONTH($A$3:$A$4781))),1)</f>
        <v>0</v>
      </c>
      <c r="G643" s="1"/>
      <c r="H643" s="1"/>
      <c r="I643" s="1"/>
      <c r="J643" s="1"/>
      <c r="K643" s="1"/>
    </row>
    <row r="644" spans="1:11" x14ac:dyDescent="0.35">
      <c r="A644" s="69">
        <f>Data!A643</f>
        <v>38791</v>
      </c>
      <c r="B644" s="29">
        <f>Data!B643/Data!B642-1</f>
        <v>4.2698153343403433E-3</v>
      </c>
      <c r="C644" s="30">
        <f>Data!C643/Data!C642-1</f>
        <v>-2.7089395003511152E-3</v>
      </c>
      <c r="D644" s="23">
        <f t="shared" ref="D644:D707" si="20">B644-I$10</f>
        <v>3.8896936677684612E-3</v>
      </c>
      <c r="E644" s="24">
        <f t="shared" ref="E644:E707" si="21">C644-J$10</f>
        <v>-2.7322614872031178E-3</v>
      </c>
      <c r="F644" s="21" t="b" cm="1">
        <f t="array" ref="F644">A644=_xlfn.AGGREGATE(14,6,$A$3:$A$4781/((YEAR(A644)=YEAR($A$3:$A$4781))*(MONTH(A644)=MONTH($A$3:$A$4781))),1)</f>
        <v>0</v>
      </c>
      <c r="G644" s="1"/>
      <c r="H644" s="1"/>
      <c r="I644" s="1"/>
      <c r="J644" s="1"/>
      <c r="K644" s="1"/>
    </row>
    <row r="645" spans="1:11" x14ac:dyDescent="0.35">
      <c r="A645" s="69">
        <f>Data!A644</f>
        <v>38792</v>
      </c>
      <c r="B645" s="29">
        <f>Data!B644/Data!B643-1</f>
        <v>1.772804715200138E-3</v>
      </c>
      <c r="C645" s="30">
        <f>Data!C644/Data!C643-1</f>
        <v>4.2253521126758287E-3</v>
      </c>
      <c r="D645" s="23">
        <f t="shared" si="20"/>
        <v>1.3926830486282562E-3</v>
      </c>
      <c r="E645" s="24">
        <f t="shared" si="21"/>
        <v>4.202030125823826E-3</v>
      </c>
      <c r="F645" s="21" t="b" cm="1">
        <f t="array" ref="F645">A645=_xlfn.AGGREGATE(14,6,$A$3:$A$4781/((YEAR(A645)=YEAR($A$3:$A$4781))*(MONTH(A645)=MONTH($A$3:$A$4781))),1)</f>
        <v>0</v>
      </c>
      <c r="G645" s="1"/>
      <c r="H645" s="1"/>
      <c r="I645" s="1"/>
      <c r="J645" s="1"/>
      <c r="K645" s="1"/>
    </row>
    <row r="646" spans="1:11" x14ac:dyDescent="0.35">
      <c r="A646" s="69">
        <f>Data!A645</f>
        <v>38793</v>
      </c>
      <c r="B646" s="29">
        <f>Data!B645/Data!B644-1</f>
        <v>1.4708924180093508E-3</v>
      </c>
      <c r="C646" s="30">
        <f>Data!C645/Data!C644-1</f>
        <v>-2.2039671408535799E-3</v>
      </c>
      <c r="D646" s="23">
        <f t="shared" si="20"/>
        <v>1.0907707514374689E-3</v>
      </c>
      <c r="E646" s="24">
        <f t="shared" si="21"/>
        <v>-2.2272891277055826E-3</v>
      </c>
      <c r="F646" s="21" t="b" cm="1">
        <f t="array" ref="F646">A646=_xlfn.AGGREGATE(14,6,$A$3:$A$4781/((YEAR(A646)=YEAR($A$3:$A$4781))*(MONTH(A646)=MONTH($A$3:$A$4781))),1)</f>
        <v>0</v>
      </c>
      <c r="G646" s="1"/>
      <c r="H646" s="1"/>
      <c r="I646" s="1"/>
      <c r="J646" s="1"/>
      <c r="K646" s="1"/>
    </row>
    <row r="647" spans="1:11" x14ac:dyDescent="0.35">
      <c r="A647" s="69">
        <f>Data!A646</f>
        <v>38796</v>
      </c>
      <c r="B647" s="29">
        <f>Data!B646/Data!B645-1</f>
        <v>-1.6599732262383426E-3</v>
      </c>
      <c r="C647" s="30">
        <f>Data!C646/Data!C645-1</f>
        <v>-4.0160642570274963E-4</v>
      </c>
      <c r="D647" s="23">
        <f t="shared" si="20"/>
        <v>-2.0400948928102247E-3</v>
      </c>
      <c r="E647" s="24">
        <f t="shared" si="21"/>
        <v>-4.2492841255475233E-4</v>
      </c>
      <c r="F647" s="21" t="b" cm="1">
        <f t="array" ref="F647">A647=_xlfn.AGGREGATE(14,6,$A$3:$A$4781/((YEAR(A647)=YEAR($A$3:$A$4781))*(MONTH(A647)=MONTH($A$3:$A$4781))),1)</f>
        <v>0</v>
      </c>
      <c r="G647" s="1"/>
      <c r="H647" s="1"/>
      <c r="I647" s="1"/>
      <c r="J647" s="1"/>
      <c r="K647" s="1"/>
    </row>
    <row r="648" spans="1:11" x14ac:dyDescent="0.35">
      <c r="A648" s="69">
        <f>Data!A647</f>
        <v>38797</v>
      </c>
      <c r="B648" s="29">
        <f>Data!B647/Data!B646-1</f>
        <v>-6.0149569375056444E-3</v>
      </c>
      <c r="C648" s="30">
        <f>Data!C647/Data!C646-1</f>
        <v>-2.611490558457219E-3</v>
      </c>
      <c r="D648" s="23">
        <f t="shared" si="20"/>
        <v>-6.3950786040775261E-3</v>
      </c>
      <c r="E648" s="24">
        <f t="shared" si="21"/>
        <v>-2.6348125453092217E-3</v>
      </c>
      <c r="F648" s="21" t="b" cm="1">
        <f t="array" ref="F648">A648=_xlfn.AGGREGATE(14,6,$A$3:$A$4781/((YEAR(A648)=YEAR($A$3:$A$4781))*(MONTH(A648)=MONTH($A$3:$A$4781))),1)</f>
        <v>0</v>
      </c>
      <c r="G648" s="1"/>
      <c r="H648" s="1"/>
      <c r="I648" s="1"/>
      <c r="J648" s="1"/>
      <c r="K648" s="1"/>
    </row>
    <row r="649" spans="1:11" x14ac:dyDescent="0.35">
      <c r="A649" s="69">
        <f>Data!A648</f>
        <v>38798</v>
      </c>
      <c r="B649" s="29">
        <f>Data!B648/Data!B647-1</f>
        <v>6.0205206478418649E-3</v>
      </c>
      <c r="C649" s="30">
        <f>Data!C648/Data!C647-1</f>
        <v>1.8126888217522286E-3</v>
      </c>
      <c r="D649" s="23">
        <f t="shared" si="20"/>
        <v>5.6403989812699833E-3</v>
      </c>
      <c r="E649" s="24">
        <f t="shared" si="21"/>
        <v>1.7893668349002259E-3</v>
      </c>
      <c r="F649" s="21" t="b" cm="1">
        <f t="array" ref="F649">A649=_xlfn.AGGREGATE(14,6,$A$3:$A$4781/((YEAR(A649)=YEAR($A$3:$A$4781))*(MONTH(A649)=MONTH($A$3:$A$4781))),1)</f>
        <v>0</v>
      </c>
      <c r="G649" s="1"/>
      <c r="H649" s="1"/>
      <c r="I649" s="1"/>
      <c r="J649" s="1"/>
      <c r="K649" s="1"/>
    </row>
    <row r="650" spans="1:11" x14ac:dyDescent="0.35">
      <c r="A650" s="69">
        <f>Data!A649</f>
        <v>38799</v>
      </c>
      <c r="B650" s="29">
        <f>Data!B649/Data!B648-1</f>
        <v>-2.5822963280818234E-3</v>
      </c>
      <c r="C650" s="30">
        <f>Data!C649/Data!C648-1</f>
        <v>-8.0418174507435047E-4</v>
      </c>
      <c r="D650" s="23">
        <f t="shared" si="20"/>
        <v>-2.9624179946537055E-3</v>
      </c>
      <c r="E650" s="24">
        <f t="shared" si="21"/>
        <v>-8.2750373192635313E-4</v>
      </c>
      <c r="F650" s="21" t="b" cm="1">
        <f t="array" ref="F650">A650=_xlfn.AGGREGATE(14,6,$A$3:$A$4781/((YEAR(A650)=YEAR($A$3:$A$4781))*(MONTH(A650)=MONTH($A$3:$A$4781))),1)</f>
        <v>0</v>
      </c>
      <c r="G650" s="1"/>
      <c r="H650" s="1"/>
      <c r="I650" s="1"/>
      <c r="J650" s="1"/>
      <c r="K650" s="1"/>
    </row>
    <row r="651" spans="1:11" x14ac:dyDescent="0.35">
      <c r="A651" s="69">
        <f>Data!A650</f>
        <v>38800</v>
      </c>
      <c r="B651" s="29">
        <f>Data!B650/Data!B649-1</f>
        <v>9.8335215530820363E-4</v>
      </c>
      <c r="C651" s="30">
        <f>Data!C650/Data!C649-1</f>
        <v>1.7102615694164491E-3</v>
      </c>
      <c r="D651" s="23">
        <f t="shared" si="20"/>
        <v>6.0323048873632177E-4</v>
      </c>
      <c r="E651" s="24">
        <f t="shared" si="21"/>
        <v>1.6869395825644465E-3</v>
      </c>
      <c r="F651" s="21" t="b" cm="1">
        <f t="array" ref="F651">A651=_xlfn.AGGREGATE(14,6,$A$3:$A$4781/((YEAR(A651)=YEAR($A$3:$A$4781))*(MONTH(A651)=MONTH($A$3:$A$4781))),1)</f>
        <v>0</v>
      </c>
      <c r="G651" s="1"/>
      <c r="H651" s="1"/>
      <c r="I651" s="1"/>
      <c r="J651" s="1"/>
      <c r="K651" s="1"/>
    </row>
    <row r="652" spans="1:11" x14ac:dyDescent="0.35">
      <c r="A652" s="69">
        <f>Data!A651</f>
        <v>38803</v>
      </c>
      <c r="B652" s="29">
        <f>Data!B651/Data!B650-1</f>
        <v>-1.0284354733490764E-3</v>
      </c>
      <c r="C652" s="30">
        <f>Data!C651/Data!C650-1</f>
        <v>8.0345485588040333E-4</v>
      </c>
      <c r="D652" s="23">
        <f t="shared" si="20"/>
        <v>-1.4085571399209582E-3</v>
      </c>
      <c r="E652" s="24">
        <f t="shared" si="21"/>
        <v>7.8013286902840068E-4</v>
      </c>
      <c r="F652" s="21" t="b" cm="1">
        <f t="array" ref="F652">A652=_xlfn.AGGREGATE(14,6,$A$3:$A$4781/((YEAR(A652)=YEAR($A$3:$A$4781))*(MONTH(A652)=MONTH($A$3:$A$4781))),1)</f>
        <v>0</v>
      </c>
      <c r="G652" s="1"/>
      <c r="H652" s="1"/>
      <c r="I652" s="1"/>
      <c r="J652" s="1"/>
      <c r="K652" s="1"/>
    </row>
    <row r="653" spans="1:11" x14ac:dyDescent="0.35">
      <c r="A653" s="69">
        <f>Data!A652</f>
        <v>38804</v>
      </c>
      <c r="B653" s="29">
        <f>Data!B652/Data!B651-1</f>
        <v>-6.4458632001904714E-3</v>
      </c>
      <c r="C653" s="30">
        <f>Data!C652/Data!C651-1</f>
        <v>-2.5087807325639977E-3</v>
      </c>
      <c r="D653" s="23">
        <f t="shared" si="20"/>
        <v>-6.8259848667623531E-3</v>
      </c>
      <c r="E653" s="24">
        <f t="shared" si="21"/>
        <v>-2.5321027194160003E-3</v>
      </c>
      <c r="F653" s="21" t="b" cm="1">
        <f t="array" ref="F653">A653=_xlfn.AGGREGATE(14,6,$A$3:$A$4781/((YEAR(A653)=YEAR($A$3:$A$4781))*(MONTH(A653)=MONTH($A$3:$A$4781))),1)</f>
        <v>0</v>
      </c>
      <c r="G653" s="1"/>
      <c r="H653" s="1"/>
      <c r="I653" s="1"/>
      <c r="J653" s="1"/>
      <c r="K653" s="1"/>
    </row>
    <row r="654" spans="1:11" x14ac:dyDescent="0.35">
      <c r="A654" s="69">
        <f>Data!A653</f>
        <v>38805</v>
      </c>
      <c r="B654" s="29">
        <f>Data!B653/Data!B652-1</f>
        <v>7.4774593649959975E-3</v>
      </c>
      <c r="C654" s="30">
        <f>Data!C653/Data!C652-1</f>
        <v>-2.0120724346076591E-3</v>
      </c>
      <c r="D654" s="23">
        <f t="shared" si="20"/>
        <v>7.0973376984241159E-3</v>
      </c>
      <c r="E654" s="24">
        <f t="shared" si="21"/>
        <v>-2.0353944214596617E-3</v>
      </c>
      <c r="F654" s="21" t="b" cm="1">
        <f t="array" ref="F654">A654=_xlfn.AGGREGATE(14,6,$A$3:$A$4781/((YEAR(A654)=YEAR($A$3:$A$4781))*(MONTH(A654)=MONTH($A$3:$A$4781))),1)</f>
        <v>0</v>
      </c>
      <c r="G654" s="1"/>
      <c r="H654" s="1"/>
      <c r="I654" s="1"/>
      <c r="J654" s="1"/>
      <c r="K654" s="1"/>
    </row>
    <row r="655" spans="1:11" x14ac:dyDescent="0.35">
      <c r="A655" s="69">
        <f>Data!A654</f>
        <v>38806</v>
      </c>
      <c r="B655" s="29">
        <f>Data!B654/Data!B653-1</f>
        <v>-2.0262646885003122E-3</v>
      </c>
      <c r="C655" s="30">
        <f>Data!C654/Data!C653-1</f>
        <v>-4.5362903225806273E-3</v>
      </c>
      <c r="D655" s="23">
        <f t="shared" si="20"/>
        <v>-2.4063863550721942E-3</v>
      </c>
      <c r="E655" s="24">
        <f t="shared" si="21"/>
        <v>-4.5596123094326299E-3</v>
      </c>
      <c r="F655" s="21" t="b" cm="1">
        <f t="array" ref="F655">A655=_xlfn.AGGREGATE(14,6,$A$3:$A$4781/((YEAR(A655)=YEAR($A$3:$A$4781))*(MONTH(A655)=MONTH($A$3:$A$4781))),1)</f>
        <v>0</v>
      </c>
      <c r="G655" s="1"/>
      <c r="H655" s="1"/>
      <c r="I655" s="1"/>
      <c r="J655" s="1"/>
      <c r="K655" s="1"/>
    </row>
    <row r="656" spans="1:11" x14ac:dyDescent="0.35">
      <c r="A656" s="69">
        <f>Data!A655</f>
        <v>38807</v>
      </c>
      <c r="B656" s="29">
        <f>Data!B655/Data!B654-1</f>
        <v>-4.168429148240782E-3</v>
      </c>
      <c r="C656" s="30">
        <f>Data!C655/Data!C654-1</f>
        <v>3.3417721518986809E-3</v>
      </c>
      <c r="D656" s="23">
        <f t="shared" si="20"/>
        <v>-4.5485508148126637E-3</v>
      </c>
      <c r="E656" s="24">
        <f t="shared" si="21"/>
        <v>3.3184501650466783E-3</v>
      </c>
      <c r="F656" s="21" t="b" cm="1">
        <f t="array" ref="F656">A656=_xlfn.AGGREGATE(14,6,$A$3:$A$4781/((YEAR(A656)=YEAR($A$3:$A$4781))*(MONTH(A656)=MONTH($A$3:$A$4781))),1)</f>
        <v>1</v>
      </c>
      <c r="G656" s="1"/>
      <c r="H656" s="1"/>
      <c r="I656" s="1"/>
      <c r="J656" s="1"/>
      <c r="K656" s="1"/>
    </row>
    <row r="657" spans="1:11" x14ac:dyDescent="0.35">
      <c r="A657" s="69">
        <f>Data!A656</f>
        <v>38810</v>
      </c>
      <c r="B657" s="29">
        <f>Data!B656/Data!B655-1</f>
        <v>2.3014604233759783E-3</v>
      </c>
      <c r="C657" s="30">
        <f>Data!C656/Data!C655-1</f>
        <v>-4.8445700444086359E-3</v>
      </c>
      <c r="D657" s="23">
        <f t="shared" si="20"/>
        <v>1.9213387568040965E-3</v>
      </c>
      <c r="E657" s="24">
        <f t="shared" si="21"/>
        <v>-4.8678920312606386E-3</v>
      </c>
      <c r="F657" s="21" t="b" cm="1">
        <f t="array" ref="F657">A657=_xlfn.AGGREGATE(14,6,$A$3:$A$4781/((YEAR(A657)=YEAR($A$3:$A$4781))*(MONTH(A657)=MONTH($A$3:$A$4781))),1)</f>
        <v>0</v>
      </c>
      <c r="G657" s="1"/>
      <c r="H657" s="1"/>
      <c r="I657" s="1"/>
      <c r="J657" s="1"/>
      <c r="K657" s="1"/>
    </row>
    <row r="658" spans="1:11" x14ac:dyDescent="0.35">
      <c r="A658" s="69">
        <f>Data!A657</f>
        <v>38811</v>
      </c>
      <c r="B658" s="29">
        <f>Data!B657/Data!B656-1</f>
        <v>6.2643992572102292E-3</v>
      </c>
      <c r="C658" s="30">
        <f>Data!C657/Data!C656-1</f>
        <v>1.3184584178500547E-3</v>
      </c>
      <c r="D658" s="23">
        <f t="shared" si="20"/>
        <v>5.8842775906383475E-3</v>
      </c>
      <c r="E658" s="24">
        <f t="shared" si="21"/>
        <v>1.295136430998052E-3</v>
      </c>
      <c r="F658" s="21" t="b" cm="1">
        <f t="array" ref="F658">A658=_xlfn.AGGREGATE(14,6,$A$3:$A$4781/((YEAR(A658)=YEAR($A$3:$A$4781))*(MONTH(A658)=MONTH($A$3:$A$4781))),1)</f>
        <v>0</v>
      </c>
      <c r="G658" s="1"/>
      <c r="H658" s="1"/>
      <c r="I658" s="1"/>
      <c r="J658" s="1"/>
      <c r="K658" s="1"/>
    </row>
    <row r="659" spans="1:11" x14ac:dyDescent="0.35">
      <c r="A659" s="69">
        <f>Data!A658</f>
        <v>38812</v>
      </c>
      <c r="B659" s="29">
        <f>Data!B658/Data!B657-1</f>
        <v>4.3034136330917239E-3</v>
      </c>
      <c r="C659" s="30">
        <f>Data!C658/Data!C657-1</f>
        <v>7.0900435531240369E-4</v>
      </c>
      <c r="D659" s="23">
        <f t="shared" si="20"/>
        <v>3.9232919665198422E-3</v>
      </c>
      <c r="E659" s="24">
        <f t="shared" si="21"/>
        <v>6.8568236846040104E-4</v>
      </c>
      <c r="F659" s="21" t="b" cm="1">
        <f t="array" ref="F659">A659=_xlfn.AGGREGATE(14,6,$A$3:$A$4781/((YEAR(A659)=YEAR($A$3:$A$4781))*(MONTH(A659)=MONTH($A$3:$A$4781))),1)</f>
        <v>0</v>
      </c>
      <c r="G659" s="1"/>
      <c r="H659" s="1"/>
      <c r="I659" s="1"/>
      <c r="J659" s="1"/>
      <c r="K659" s="1"/>
    </row>
    <row r="660" spans="1:11" x14ac:dyDescent="0.35">
      <c r="A660" s="69">
        <f>Data!A659</f>
        <v>38813</v>
      </c>
      <c r="B660" s="29">
        <f>Data!B659/Data!B658-1</f>
        <v>-1.9213760712434302E-3</v>
      </c>
      <c r="C660" s="30">
        <f>Data!C659/Data!C658-1</f>
        <v>-8.0971659919026884E-4</v>
      </c>
      <c r="D660" s="23">
        <f t="shared" si="20"/>
        <v>-2.3014977378153123E-3</v>
      </c>
      <c r="E660" s="24">
        <f t="shared" si="21"/>
        <v>-8.3303858604227149E-4</v>
      </c>
      <c r="F660" s="21" t="b" cm="1">
        <f t="array" ref="F660">A660=_xlfn.AGGREGATE(14,6,$A$3:$A$4781/((YEAR(A660)=YEAR($A$3:$A$4781))*(MONTH(A660)=MONTH($A$3:$A$4781))),1)</f>
        <v>0</v>
      </c>
      <c r="G660" s="1"/>
      <c r="H660" s="1"/>
      <c r="I660" s="1"/>
      <c r="J660" s="1"/>
      <c r="K660" s="1"/>
    </row>
    <row r="661" spans="1:11" x14ac:dyDescent="0.35">
      <c r="A661" s="69">
        <f>Data!A660</f>
        <v>38814</v>
      </c>
      <c r="B661" s="29">
        <f>Data!B660/Data!B659-1</f>
        <v>-1.0343457801136657E-2</v>
      </c>
      <c r="C661" s="30">
        <f>Data!C660/Data!C659-1</f>
        <v>-3.3427876823338698E-3</v>
      </c>
      <c r="D661" s="23">
        <f t="shared" si="20"/>
        <v>-1.0723579467708539E-2</v>
      </c>
      <c r="E661" s="24">
        <f t="shared" si="21"/>
        <v>-3.3661096691858725E-3</v>
      </c>
      <c r="F661" s="21" t="b" cm="1">
        <f t="array" ref="F661">A661=_xlfn.AGGREGATE(14,6,$A$3:$A$4781/((YEAR(A661)=YEAR($A$3:$A$4781))*(MONTH(A661)=MONTH($A$3:$A$4781))),1)</f>
        <v>0</v>
      </c>
      <c r="G661" s="1"/>
      <c r="H661" s="1"/>
      <c r="I661" s="1"/>
      <c r="J661" s="1"/>
      <c r="K661" s="1"/>
    </row>
    <row r="662" spans="1:11" x14ac:dyDescent="0.35">
      <c r="A662" s="69">
        <f>Data!A661</f>
        <v>38817</v>
      </c>
      <c r="B662" s="29">
        <f>Data!B661/Data!B660-1</f>
        <v>8.5681204168275293E-4</v>
      </c>
      <c r="C662" s="30">
        <f>Data!C661/Data!C660-1</f>
        <v>-9.1472710641327115E-4</v>
      </c>
      <c r="D662" s="23">
        <f t="shared" si="20"/>
        <v>4.7669037511087101E-4</v>
      </c>
      <c r="E662" s="24">
        <f t="shared" si="21"/>
        <v>-9.380490932652738E-4</v>
      </c>
      <c r="F662" s="21" t="b" cm="1">
        <f t="array" ref="F662">A662=_xlfn.AGGREGATE(14,6,$A$3:$A$4781/((YEAR(A662)=YEAR($A$3:$A$4781))*(MONTH(A662)=MONTH($A$3:$A$4781))),1)</f>
        <v>0</v>
      </c>
      <c r="G662" s="1"/>
      <c r="H662" s="1"/>
      <c r="I662" s="1"/>
      <c r="J662" s="1"/>
      <c r="K662" s="1"/>
    </row>
    <row r="663" spans="1:11" x14ac:dyDescent="0.35">
      <c r="A663" s="69">
        <f>Data!A662</f>
        <v>38818</v>
      </c>
      <c r="B663" s="29">
        <f>Data!B662/Data!B661-1</f>
        <v>-7.7355565667394099E-3</v>
      </c>
      <c r="C663" s="30">
        <f>Data!C662/Data!C661-1</f>
        <v>2.0345879959309254E-3</v>
      </c>
      <c r="D663" s="23">
        <f t="shared" si="20"/>
        <v>-8.1156782333112916E-3</v>
      </c>
      <c r="E663" s="24">
        <f t="shared" si="21"/>
        <v>2.0112660090789228E-3</v>
      </c>
      <c r="F663" s="21" t="b" cm="1">
        <f t="array" ref="F663">A663=_xlfn.AGGREGATE(14,6,$A$3:$A$4781/((YEAR(A663)=YEAR($A$3:$A$4781))*(MONTH(A663)=MONTH($A$3:$A$4781))),1)</f>
        <v>0</v>
      </c>
      <c r="G663" s="1"/>
      <c r="H663" s="1"/>
      <c r="I663" s="1"/>
      <c r="J663" s="1"/>
      <c r="K663" s="1"/>
    </row>
    <row r="664" spans="1:11" x14ac:dyDescent="0.35">
      <c r="A664" s="69">
        <f>Data!A663</f>
        <v>38819</v>
      </c>
      <c r="B664" s="29">
        <f>Data!B663/Data!B662-1</f>
        <v>1.2047443610192499E-3</v>
      </c>
      <c r="C664" s="30">
        <f>Data!C663/Data!C662-1</f>
        <v>-9.1370558375636346E-4</v>
      </c>
      <c r="D664" s="23">
        <f t="shared" si="20"/>
        <v>8.24622694447368E-4</v>
      </c>
      <c r="E664" s="24">
        <f t="shared" si="21"/>
        <v>-9.3702757060836611E-4</v>
      </c>
      <c r="F664" s="21" t="b" cm="1">
        <f t="array" ref="F664">A664=_xlfn.AGGREGATE(14,6,$A$3:$A$4781/((YEAR(A664)=YEAR($A$3:$A$4781))*(MONTH(A664)=MONTH($A$3:$A$4781))),1)</f>
        <v>0</v>
      </c>
      <c r="G664" s="1"/>
      <c r="H664" s="1"/>
      <c r="I664" s="1"/>
      <c r="J664" s="1"/>
      <c r="K664" s="1"/>
    </row>
    <row r="665" spans="1:11" x14ac:dyDescent="0.35">
      <c r="A665" s="69">
        <f>Data!A664</f>
        <v>38820</v>
      </c>
      <c r="B665" s="29">
        <f>Data!B664/Data!B663-1</f>
        <v>7.6855596872960064E-4</v>
      </c>
      <c r="C665" s="30">
        <f>Data!C664/Data!C663-1</f>
        <v>-2.0323137892490628E-3</v>
      </c>
      <c r="D665" s="23">
        <f t="shared" si="20"/>
        <v>3.8843430215771871E-4</v>
      </c>
      <c r="E665" s="24">
        <f t="shared" si="21"/>
        <v>-2.0556357761010655E-3</v>
      </c>
      <c r="F665" s="21" t="b" cm="1">
        <f t="array" ref="F665">A665=_xlfn.AGGREGATE(14,6,$A$3:$A$4781/((YEAR(A665)=YEAR($A$3:$A$4781))*(MONTH(A665)=MONTH($A$3:$A$4781))),1)</f>
        <v>0</v>
      </c>
      <c r="G665" s="1"/>
      <c r="H665" s="1"/>
      <c r="I665" s="1"/>
      <c r="J665" s="1"/>
      <c r="K665" s="1"/>
    </row>
    <row r="666" spans="1:11" x14ac:dyDescent="0.35">
      <c r="A666" s="69">
        <f>Data!A665</f>
        <v>38821</v>
      </c>
      <c r="B666" s="29">
        <f>Data!B665/Data!B664-1</f>
        <v>0</v>
      </c>
      <c r="C666" s="30">
        <f>Data!C665/Data!C664-1</f>
        <v>0</v>
      </c>
      <c r="D666" s="23">
        <f t="shared" si="20"/>
        <v>-3.8012166657188192E-4</v>
      </c>
      <c r="E666" s="24">
        <f t="shared" si="21"/>
        <v>-2.3321986852002689E-5</v>
      </c>
      <c r="F666" s="21" t="b" cm="1">
        <f t="array" ref="F666">A666=_xlfn.AGGREGATE(14,6,$A$3:$A$4781/((YEAR(A666)=YEAR($A$3:$A$4781))*(MONTH(A666)=MONTH($A$3:$A$4781))),1)</f>
        <v>0</v>
      </c>
      <c r="G666" s="1"/>
      <c r="H666" s="1"/>
      <c r="I666" s="1"/>
      <c r="J666" s="1"/>
      <c r="K666" s="1"/>
    </row>
    <row r="667" spans="1:11" x14ac:dyDescent="0.35">
      <c r="A667" s="69">
        <f>Data!A666</f>
        <v>38824</v>
      </c>
      <c r="B667" s="29">
        <f>Data!B666/Data!B665-1</f>
        <v>-2.9399900707458571E-3</v>
      </c>
      <c r="C667" s="30">
        <f>Data!C666/Data!C665-1</f>
        <v>1.6291619997965689E-3</v>
      </c>
      <c r="D667" s="23">
        <f t="shared" si="20"/>
        <v>-3.3201117373177391E-3</v>
      </c>
      <c r="E667" s="24">
        <f t="shared" si="21"/>
        <v>1.6058400129445663E-3</v>
      </c>
      <c r="F667" s="21" t="b" cm="1">
        <f t="array" ref="F667">A667=_xlfn.AGGREGATE(14,6,$A$3:$A$4781/((YEAR(A667)=YEAR($A$3:$A$4781))*(MONTH(A667)=MONTH($A$3:$A$4781))),1)</f>
        <v>0</v>
      </c>
      <c r="G667" s="1"/>
      <c r="H667" s="1"/>
      <c r="I667" s="1"/>
      <c r="J667" s="1"/>
      <c r="K667" s="1"/>
    </row>
    <row r="668" spans="1:11" x14ac:dyDescent="0.35">
      <c r="A668" s="69">
        <f>Data!A667</f>
        <v>38825</v>
      </c>
      <c r="B668" s="29">
        <f>Data!B667/Data!B666-1</f>
        <v>1.7365190262423003E-2</v>
      </c>
      <c r="C668" s="30">
        <f>Data!C667/Data!C666-1</f>
        <v>-7.1159906475559698E-4</v>
      </c>
      <c r="D668" s="23">
        <f t="shared" si="20"/>
        <v>1.6985068595851121E-2</v>
      </c>
      <c r="E668" s="24">
        <f t="shared" si="21"/>
        <v>-7.3492105160759963E-4</v>
      </c>
      <c r="F668" s="21" t="b" cm="1">
        <f t="array" ref="F668">A668=_xlfn.AGGREGATE(14,6,$A$3:$A$4781/((YEAR(A668)=YEAR($A$3:$A$4781))*(MONTH(A668)=MONTH($A$3:$A$4781))),1)</f>
        <v>0</v>
      </c>
      <c r="G668" s="1"/>
      <c r="H668" s="1"/>
      <c r="I668" s="1"/>
      <c r="J668" s="1"/>
      <c r="K668" s="1"/>
    </row>
    <row r="669" spans="1:11" x14ac:dyDescent="0.35">
      <c r="A669" s="69">
        <f>Data!A668</f>
        <v>38826</v>
      </c>
      <c r="B669" s="29">
        <f>Data!B668/Data!B667-1</f>
        <v>1.7435858218941558E-3</v>
      </c>
      <c r="C669" s="30">
        <f>Data!C668/Data!C667-1</f>
        <v>9.1556459816888314E-4</v>
      </c>
      <c r="D669" s="23">
        <f t="shared" si="20"/>
        <v>1.3634641553222739E-3</v>
      </c>
      <c r="E669" s="24">
        <f t="shared" si="21"/>
        <v>8.9224261131688049E-4</v>
      </c>
      <c r="F669" s="21" t="b" cm="1">
        <f t="array" ref="F669">A669=_xlfn.AGGREGATE(14,6,$A$3:$A$4781/((YEAR(A669)=YEAR($A$3:$A$4781))*(MONTH(A669)=MONTH($A$3:$A$4781))),1)</f>
        <v>0</v>
      </c>
      <c r="G669" s="1"/>
      <c r="H669" s="1"/>
      <c r="I669" s="1"/>
      <c r="J669" s="1"/>
      <c r="K669" s="1"/>
    </row>
    <row r="670" spans="1:11" x14ac:dyDescent="0.35">
      <c r="A670" s="69">
        <f>Data!A669</f>
        <v>38827</v>
      </c>
      <c r="B670" s="29">
        <f>Data!B669/Data!B668-1</f>
        <v>1.1680013435833025E-3</v>
      </c>
      <c r="C670" s="30">
        <f>Data!C669/Data!C668-1</f>
        <v>-1.5245451773554519E-3</v>
      </c>
      <c r="D670" s="23">
        <f t="shared" si="20"/>
        <v>7.8787967701142068E-4</v>
      </c>
      <c r="E670" s="24">
        <f t="shared" si="21"/>
        <v>-1.5478671642074546E-3</v>
      </c>
      <c r="F670" s="21" t="b" cm="1">
        <f t="array" ref="F670">A670=_xlfn.AGGREGATE(14,6,$A$3:$A$4781/((YEAR(A670)=YEAR($A$3:$A$4781))*(MONTH(A670)=MONTH($A$3:$A$4781))),1)</f>
        <v>0</v>
      </c>
      <c r="G670" s="1"/>
      <c r="H670" s="1"/>
      <c r="I670" s="1"/>
      <c r="J670" s="1"/>
      <c r="K670" s="1"/>
    </row>
    <row r="671" spans="1:11" x14ac:dyDescent="0.35">
      <c r="A671" s="69">
        <f>Data!A670</f>
        <v>38828</v>
      </c>
      <c r="B671" s="29">
        <f>Data!B670/Data!B669-1</f>
        <v>-1.3725161270650155E-4</v>
      </c>
      <c r="C671" s="30">
        <f>Data!C670/Data!C669-1</f>
        <v>-1.0179153094458382E-4</v>
      </c>
      <c r="D671" s="23">
        <f t="shared" si="20"/>
        <v>-5.1737327927838341E-4</v>
      </c>
      <c r="E671" s="24">
        <f t="shared" si="21"/>
        <v>-1.251135177965865E-4</v>
      </c>
      <c r="F671" s="21" t="b" cm="1">
        <f t="array" ref="F671">A671=_xlfn.AGGREGATE(14,6,$A$3:$A$4781/((YEAR(A671)=YEAR($A$3:$A$4781))*(MONTH(A671)=MONTH($A$3:$A$4781))),1)</f>
        <v>0</v>
      </c>
      <c r="G671" s="1"/>
      <c r="H671" s="1"/>
      <c r="I671" s="1"/>
      <c r="J671" s="1"/>
      <c r="K671" s="1"/>
    </row>
    <row r="672" spans="1:11" x14ac:dyDescent="0.35">
      <c r="A672" s="69">
        <f>Data!A671</f>
        <v>38831</v>
      </c>
      <c r="B672" s="29">
        <f>Data!B671/Data!B670-1</f>
        <v>-2.4174852052956108E-3</v>
      </c>
      <c r="C672" s="30">
        <f>Data!C671/Data!C670-1</f>
        <v>3.7666700600629266E-3</v>
      </c>
      <c r="D672" s="23">
        <f t="shared" si="20"/>
        <v>-2.7976068718674929E-3</v>
      </c>
      <c r="E672" s="24">
        <f t="shared" si="21"/>
        <v>3.7433480732109239E-3</v>
      </c>
      <c r="F672" s="21" t="b" cm="1">
        <f t="array" ref="F672">A672=_xlfn.AGGREGATE(14,6,$A$3:$A$4781/((YEAR(A672)=YEAR($A$3:$A$4781))*(MONTH(A672)=MONTH($A$3:$A$4781))),1)</f>
        <v>0</v>
      </c>
      <c r="G672" s="1"/>
      <c r="H672" s="1"/>
      <c r="I672" s="1"/>
      <c r="J672" s="1"/>
      <c r="K672" s="1"/>
    </row>
    <row r="673" spans="1:11" x14ac:dyDescent="0.35">
      <c r="A673" s="69">
        <f>Data!A672</f>
        <v>38832</v>
      </c>
      <c r="B673" s="29">
        <f>Data!B672/Data!B671-1</f>
        <v>-4.869621056333151E-3</v>
      </c>
      <c r="C673" s="30">
        <f>Data!C672/Data!C671-1</f>
        <v>-3.3468559837728229E-3</v>
      </c>
      <c r="D673" s="23">
        <f t="shared" si="20"/>
        <v>-5.2497427229050327E-3</v>
      </c>
      <c r="E673" s="24">
        <f t="shared" si="21"/>
        <v>-3.3701779706248255E-3</v>
      </c>
      <c r="F673" s="21" t="b" cm="1">
        <f t="array" ref="F673">A673=_xlfn.AGGREGATE(14,6,$A$3:$A$4781/((YEAR(A673)=YEAR($A$3:$A$4781))*(MONTH(A673)=MONTH($A$3:$A$4781))),1)</f>
        <v>0</v>
      </c>
      <c r="G673" s="1"/>
      <c r="H673" s="1"/>
      <c r="I673" s="1"/>
      <c r="J673" s="1"/>
      <c r="K673" s="1"/>
    </row>
    <row r="674" spans="1:11" x14ac:dyDescent="0.35">
      <c r="A674" s="69">
        <f>Data!A673</f>
        <v>38833</v>
      </c>
      <c r="B674" s="29">
        <f>Data!B673/Data!B672-1</f>
        <v>2.8193033939190038E-3</v>
      </c>
      <c r="C674" s="30">
        <f>Data!C673/Data!C672-1</f>
        <v>-1.7299277500762988E-3</v>
      </c>
      <c r="D674" s="23">
        <f t="shared" si="20"/>
        <v>2.4391817273471217E-3</v>
      </c>
      <c r="E674" s="24">
        <f t="shared" si="21"/>
        <v>-1.7532497369283015E-3</v>
      </c>
      <c r="F674" s="21" t="b" cm="1">
        <f t="array" ref="F674">A674=_xlfn.AGGREGATE(14,6,$A$3:$A$4781/((YEAR(A674)=YEAR($A$3:$A$4781))*(MONTH(A674)=MONTH($A$3:$A$4781))),1)</f>
        <v>0</v>
      </c>
      <c r="G674" s="1"/>
      <c r="H674" s="1"/>
      <c r="I674" s="1"/>
      <c r="J674" s="1"/>
      <c r="K674" s="1"/>
    </row>
    <row r="675" spans="1:11" x14ac:dyDescent="0.35">
      <c r="A675" s="69">
        <f>Data!A674</f>
        <v>38834</v>
      </c>
      <c r="B675" s="29">
        <f>Data!B674/Data!B673-1</f>
        <v>3.3016446940041799E-3</v>
      </c>
      <c r="C675" s="30">
        <f>Data!C674/Data!C673-1</f>
        <v>2.3435270132516894E-3</v>
      </c>
      <c r="D675" s="23">
        <f t="shared" si="20"/>
        <v>2.9215230274322978E-3</v>
      </c>
      <c r="E675" s="24">
        <f t="shared" si="21"/>
        <v>2.3202050263996868E-3</v>
      </c>
      <c r="F675" s="21" t="b" cm="1">
        <f t="array" ref="F675">A675=_xlfn.AGGREGATE(14,6,$A$3:$A$4781/((YEAR(A675)=YEAR($A$3:$A$4781))*(MONTH(A675)=MONTH($A$3:$A$4781))),1)</f>
        <v>0</v>
      </c>
      <c r="G675" s="1"/>
      <c r="H675" s="1"/>
      <c r="I675" s="1"/>
      <c r="J675" s="1"/>
      <c r="K675" s="1"/>
    </row>
    <row r="676" spans="1:11" x14ac:dyDescent="0.35">
      <c r="A676" s="69">
        <f>Data!A675</f>
        <v>38835</v>
      </c>
      <c r="B676" s="29">
        <f>Data!B675/Data!B674-1</f>
        <v>6.7953455700453524E-4</v>
      </c>
      <c r="C676" s="30">
        <f>Data!C675/Data!C674-1</f>
        <v>2.2383832384655911E-3</v>
      </c>
      <c r="D676" s="23">
        <f t="shared" si="20"/>
        <v>2.9941289043265332E-4</v>
      </c>
      <c r="E676" s="24">
        <f t="shared" si="21"/>
        <v>2.2150612516135884E-3</v>
      </c>
      <c r="F676" s="21" t="b" cm="1">
        <f t="array" ref="F676">A676=_xlfn.AGGREGATE(14,6,$A$3:$A$4781/((YEAR(A676)=YEAR($A$3:$A$4781))*(MONTH(A676)=MONTH($A$3:$A$4781))),1)</f>
        <v>1</v>
      </c>
      <c r="G676" s="1"/>
      <c r="H676" s="1"/>
      <c r="I676" s="1"/>
      <c r="J676" s="1"/>
      <c r="K676" s="1"/>
    </row>
    <row r="677" spans="1:11" x14ac:dyDescent="0.35">
      <c r="A677" s="69">
        <f>Data!A676</f>
        <v>38838</v>
      </c>
      <c r="B677" s="29">
        <f>Data!B676/Data!B675-1</f>
        <v>-4.1354788991384561E-3</v>
      </c>
      <c r="C677" s="30">
        <f>Data!C676/Data!C675-1</f>
        <v>-7.7118214104514582E-3</v>
      </c>
      <c r="D677" s="23">
        <f t="shared" si="20"/>
        <v>-4.5156005657103378E-3</v>
      </c>
      <c r="E677" s="24">
        <f t="shared" si="21"/>
        <v>-7.7351433973034608E-3</v>
      </c>
      <c r="F677" s="21" t="b" cm="1">
        <f t="array" ref="F677">A677=_xlfn.AGGREGATE(14,6,$A$3:$A$4781/((YEAR(A677)=YEAR($A$3:$A$4781))*(MONTH(A677)=MONTH($A$3:$A$4781))),1)</f>
        <v>0</v>
      </c>
      <c r="G677" s="1"/>
      <c r="H677" s="1"/>
      <c r="I677" s="1"/>
      <c r="J677" s="1"/>
      <c r="K677" s="1"/>
    </row>
    <row r="678" spans="1:11" x14ac:dyDescent="0.35">
      <c r="A678" s="69">
        <f>Data!A677</f>
        <v>38839</v>
      </c>
      <c r="B678" s="29">
        <f>Data!B677/Data!B676-1</f>
        <v>6.1446992391911426E-3</v>
      </c>
      <c r="C678" s="30">
        <f>Data!C677/Data!C676-1</f>
        <v>1.0225994477961464E-3</v>
      </c>
      <c r="D678" s="23">
        <f t="shared" si="20"/>
        <v>5.7645775726192609E-3</v>
      </c>
      <c r="E678" s="24">
        <f t="shared" si="21"/>
        <v>9.9927746094414377E-4</v>
      </c>
      <c r="F678" s="21" t="b" cm="1">
        <f t="array" ref="F678">A678=_xlfn.AGGREGATE(14,6,$A$3:$A$4781/((YEAR(A678)=YEAR($A$3:$A$4781))*(MONTH(A678)=MONTH($A$3:$A$4781))),1)</f>
        <v>0</v>
      </c>
      <c r="G678" s="1"/>
      <c r="H678" s="1"/>
      <c r="I678" s="1"/>
      <c r="J678" s="1"/>
      <c r="K678" s="1"/>
    </row>
    <row r="679" spans="1:11" x14ac:dyDescent="0.35">
      <c r="A679" s="69">
        <f>Data!A678</f>
        <v>38840</v>
      </c>
      <c r="B679" s="29">
        <f>Data!B678/Data!B677-1</f>
        <v>-4.0816015717213272E-3</v>
      </c>
      <c r="C679" s="30">
        <f>Data!C678/Data!C677-1</f>
        <v>-7.1508836449085678E-4</v>
      </c>
      <c r="D679" s="23">
        <f t="shared" si="20"/>
        <v>-4.4617232382932089E-3</v>
      </c>
      <c r="E679" s="24">
        <f t="shared" si="21"/>
        <v>-7.3841035134285943E-4</v>
      </c>
      <c r="F679" s="21" t="b" cm="1">
        <f t="array" ref="F679">A679=_xlfn.AGGREGATE(14,6,$A$3:$A$4781/((YEAR(A679)=YEAR($A$3:$A$4781))*(MONTH(A679)=MONTH($A$3:$A$4781))),1)</f>
        <v>0</v>
      </c>
      <c r="G679" s="1"/>
      <c r="H679" s="1"/>
      <c r="I679" s="1"/>
      <c r="J679" s="1"/>
      <c r="K679" s="1"/>
    </row>
    <row r="680" spans="1:11" x14ac:dyDescent="0.35">
      <c r="A680" s="69">
        <f>Data!A679</f>
        <v>38841</v>
      </c>
      <c r="B680" s="29">
        <f>Data!B679/Data!B678-1</f>
        <v>3.3643001873304712E-3</v>
      </c>
      <c r="C680" s="30">
        <f>Data!C679/Data!C678-1</f>
        <v>-5.1114291555920399E-4</v>
      </c>
      <c r="D680" s="23">
        <f t="shared" si="20"/>
        <v>2.9841785207585891E-3</v>
      </c>
      <c r="E680" s="24">
        <f t="shared" si="21"/>
        <v>-5.3446490241120664E-4</v>
      </c>
      <c r="F680" s="21" t="b" cm="1">
        <f t="array" ref="F680">A680=_xlfn.AGGREGATE(14,6,$A$3:$A$4781/((YEAR(A680)=YEAR($A$3:$A$4781))*(MONTH(A680)=MONTH($A$3:$A$4781))),1)</f>
        <v>0</v>
      </c>
      <c r="G680" s="1"/>
      <c r="H680" s="1"/>
      <c r="I680" s="1"/>
      <c r="J680" s="1"/>
      <c r="K680" s="1"/>
    </row>
    <row r="681" spans="1:11" x14ac:dyDescent="0.35">
      <c r="A681" s="69">
        <f>Data!A680</f>
        <v>38842</v>
      </c>
      <c r="B681" s="29">
        <f>Data!B680/Data!B679-1</f>
        <v>1.0295294341779337E-2</v>
      </c>
      <c r="C681" s="30">
        <f>Data!C680/Data!C679-1</f>
        <v>1.8410555385088845E-3</v>
      </c>
      <c r="D681" s="23">
        <f t="shared" si="20"/>
        <v>9.9151726752074558E-3</v>
      </c>
      <c r="E681" s="24">
        <f t="shared" si="21"/>
        <v>1.8177335516568818E-3</v>
      </c>
      <c r="F681" s="21" t="b" cm="1">
        <f t="array" ref="F681">A681=_xlfn.AGGREGATE(14,6,$A$3:$A$4781/((YEAR(A681)=YEAR($A$3:$A$4781))*(MONTH(A681)=MONTH($A$3:$A$4781))),1)</f>
        <v>0</v>
      </c>
      <c r="G681" s="1"/>
      <c r="H681" s="1"/>
      <c r="I681" s="1"/>
      <c r="J681" s="1"/>
      <c r="K681" s="1"/>
    </row>
    <row r="682" spans="1:11" x14ac:dyDescent="0.35">
      <c r="A682" s="69">
        <f>Data!A681</f>
        <v>38845</v>
      </c>
      <c r="B682" s="29">
        <f>Data!B681/Data!B680-1</f>
        <v>-8.297127685251704E-4</v>
      </c>
      <c r="C682" s="30">
        <f>Data!C681/Data!C680-1</f>
        <v>7.1465033180184712E-4</v>
      </c>
      <c r="D682" s="23">
        <f t="shared" si="20"/>
        <v>-1.2098344350970523E-3</v>
      </c>
      <c r="E682" s="24">
        <f t="shared" si="21"/>
        <v>6.9132834494984446E-4</v>
      </c>
      <c r="F682" s="21" t="b" cm="1">
        <f t="array" ref="F682">A682=_xlfn.AGGREGATE(14,6,$A$3:$A$4781/((YEAR(A682)=YEAR($A$3:$A$4781))*(MONTH(A682)=MONTH($A$3:$A$4781))),1)</f>
        <v>0</v>
      </c>
      <c r="G682" s="1"/>
      <c r="H682" s="1"/>
      <c r="I682" s="1"/>
      <c r="J682" s="1"/>
      <c r="K682" s="1"/>
    </row>
    <row r="683" spans="1:11" x14ac:dyDescent="0.35">
      <c r="A683" s="69">
        <f>Data!A682</f>
        <v>38846</v>
      </c>
      <c r="B683" s="29">
        <f>Data!B682/Data!B681-1</f>
        <v>3.6235713315124762E-4</v>
      </c>
      <c r="C683" s="30">
        <f>Data!C682/Data!C681-1</f>
        <v>-5.10099979595946E-4</v>
      </c>
      <c r="D683" s="23">
        <f t="shared" si="20"/>
        <v>-1.7764533420634298E-5</v>
      </c>
      <c r="E683" s="24">
        <f t="shared" si="21"/>
        <v>-5.3342196644794865E-4</v>
      </c>
      <c r="F683" s="21" t="b" cm="1">
        <f t="array" ref="F683">A683=_xlfn.AGGREGATE(14,6,$A$3:$A$4781/((YEAR(A683)=YEAR($A$3:$A$4781))*(MONTH(A683)=MONTH($A$3:$A$4781))),1)</f>
        <v>0</v>
      </c>
      <c r="G683" s="1"/>
      <c r="H683" s="1"/>
      <c r="I683" s="1"/>
      <c r="J683" s="1"/>
      <c r="K683" s="1"/>
    </row>
    <row r="684" spans="1:11" x14ac:dyDescent="0.35">
      <c r="A684" s="69">
        <f>Data!A683</f>
        <v>38847</v>
      </c>
      <c r="B684" s="29">
        <f>Data!B683/Data!B682-1</f>
        <v>-1.7281192930559408E-3</v>
      </c>
      <c r="C684" s="30">
        <f>Data!C683/Data!C682-1</f>
        <v>-1.1227926916402842E-3</v>
      </c>
      <c r="D684" s="23">
        <f t="shared" si="20"/>
        <v>-2.1082409596278229E-3</v>
      </c>
      <c r="E684" s="24">
        <f t="shared" si="21"/>
        <v>-1.1461146784922868E-3</v>
      </c>
      <c r="F684" s="21" t="b" cm="1">
        <f t="array" ref="F684">A684=_xlfn.AGGREGATE(14,6,$A$3:$A$4781/((YEAR(A684)=YEAR($A$3:$A$4781))*(MONTH(A684)=MONTH($A$3:$A$4781))),1)</f>
        <v>0</v>
      </c>
      <c r="G684" s="1"/>
      <c r="H684" s="1"/>
      <c r="I684" s="1"/>
      <c r="J684" s="1"/>
      <c r="K684" s="1"/>
    </row>
    <row r="685" spans="1:11" x14ac:dyDescent="0.35">
      <c r="A685" s="69">
        <f>Data!A684</f>
        <v>38848</v>
      </c>
      <c r="B685" s="29">
        <f>Data!B684/Data!B683-1</f>
        <v>-1.2798125259855464E-2</v>
      </c>
      <c r="C685" s="30">
        <f>Data!C684/Data!C683-1</f>
        <v>-6.1312078479458521E-4</v>
      </c>
      <c r="D685" s="23">
        <f t="shared" si="20"/>
        <v>-1.3178246926427346E-2</v>
      </c>
      <c r="E685" s="24">
        <f t="shared" si="21"/>
        <v>-6.3644277164658786E-4</v>
      </c>
      <c r="F685" s="21" t="b" cm="1">
        <f t="array" ref="F685">A685=_xlfn.AGGREGATE(14,6,$A$3:$A$4781/((YEAR(A685)=YEAR($A$3:$A$4781))*(MONTH(A685)=MONTH($A$3:$A$4781))),1)</f>
        <v>0</v>
      </c>
      <c r="G685" s="1"/>
      <c r="H685" s="1"/>
      <c r="I685" s="1"/>
      <c r="J685" s="1"/>
      <c r="K685" s="1"/>
    </row>
    <row r="686" spans="1:11" x14ac:dyDescent="0.35">
      <c r="A686" s="69">
        <f>Data!A685</f>
        <v>38849</v>
      </c>
      <c r="B686" s="29">
        <f>Data!B685/Data!B684-1</f>
        <v>-1.1241117373192888E-2</v>
      </c>
      <c r="C686" s="30">
        <f>Data!C685/Data!C684-1</f>
        <v>-2.1472392638036686E-3</v>
      </c>
      <c r="D686" s="23">
        <f t="shared" si="20"/>
        <v>-1.162123903976477E-2</v>
      </c>
      <c r="E686" s="24">
        <f t="shared" si="21"/>
        <v>-2.1705612506556712E-3</v>
      </c>
      <c r="F686" s="21" t="b" cm="1">
        <f t="array" ref="F686">A686=_xlfn.AGGREGATE(14,6,$A$3:$A$4781/((YEAR(A686)=YEAR($A$3:$A$4781))*(MONTH(A686)=MONTH($A$3:$A$4781))),1)</f>
        <v>0</v>
      </c>
      <c r="G686" s="1"/>
      <c r="H686" s="1"/>
      <c r="I686" s="1"/>
      <c r="J686" s="1"/>
      <c r="K686" s="1"/>
    </row>
    <row r="687" spans="1:11" x14ac:dyDescent="0.35">
      <c r="A687" s="69">
        <f>Data!A686</f>
        <v>38852</v>
      </c>
      <c r="B687" s="29">
        <f>Data!B686/Data!B685-1</f>
        <v>2.5247049347913997E-3</v>
      </c>
      <c r="C687" s="30">
        <f>Data!C686/Data!C685-1</f>
        <v>6.148170919151319E-4</v>
      </c>
      <c r="D687" s="23">
        <f t="shared" si="20"/>
        <v>2.1445832682195176E-3</v>
      </c>
      <c r="E687" s="24">
        <f t="shared" si="21"/>
        <v>5.9149510506312925E-4</v>
      </c>
      <c r="F687" s="21" t="b" cm="1">
        <f t="array" ref="F687">A687=_xlfn.AGGREGATE(14,6,$A$3:$A$4781/((YEAR(A687)=YEAR($A$3:$A$4781))*(MONTH(A687)=MONTH($A$3:$A$4781))),1)</f>
        <v>0</v>
      </c>
      <c r="G687" s="1"/>
      <c r="H687" s="1"/>
      <c r="I687" s="1"/>
      <c r="J687" s="1"/>
      <c r="K687" s="1"/>
    </row>
    <row r="688" spans="1:11" x14ac:dyDescent="0.35">
      <c r="A688" s="69">
        <f>Data!A687</f>
        <v>38853</v>
      </c>
      <c r="B688" s="29">
        <f>Data!B687/Data!B686-1</f>
        <v>-1.8694476631905266E-3</v>
      </c>
      <c r="C688" s="30">
        <f>Data!C687/Data!C686-1</f>
        <v>4.9155145929338229E-3</v>
      </c>
      <c r="D688" s="23">
        <f t="shared" si="20"/>
        <v>-2.2495693297624087E-3</v>
      </c>
      <c r="E688" s="24">
        <f t="shared" si="21"/>
        <v>4.8921926060818202E-3</v>
      </c>
      <c r="F688" s="21" t="b" cm="1">
        <f t="array" ref="F688">A688=_xlfn.AGGREGATE(14,6,$A$3:$A$4781/((YEAR(A688)=YEAR($A$3:$A$4781))*(MONTH(A688)=MONTH($A$3:$A$4781))),1)</f>
        <v>0</v>
      </c>
      <c r="G688" s="1"/>
      <c r="H688" s="1"/>
      <c r="I688" s="1"/>
      <c r="J688" s="1"/>
      <c r="K688" s="1"/>
    </row>
    <row r="689" spans="1:11" x14ac:dyDescent="0.35">
      <c r="A689" s="69">
        <f>Data!A688</f>
        <v>38854</v>
      </c>
      <c r="B689" s="29">
        <f>Data!B688/Data!B687-1</f>
        <v>-1.6841062472911839E-2</v>
      </c>
      <c r="C689" s="30">
        <f>Data!C688/Data!C687-1</f>
        <v>-2.8533577906858509E-3</v>
      </c>
      <c r="D689" s="23">
        <f t="shared" si="20"/>
        <v>-1.722118413948372E-2</v>
      </c>
      <c r="E689" s="24">
        <f t="shared" si="21"/>
        <v>-2.8766797775378536E-3</v>
      </c>
      <c r="F689" s="21" t="b" cm="1">
        <f t="array" ref="F689">A689=_xlfn.AGGREGATE(14,6,$A$3:$A$4781/((YEAR(A689)=YEAR($A$3:$A$4781))*(MONTH(A689)=MONTH($A$3:$A$4781))),1)</f>
        <v>0</v>
      </c>
      <c r="G689" s="1"/>
      <c r="H689" s="1"/>
      <c r="I689" s="1"/>
      <c r="J689" s="1"/>
      <c r="K689" s="1"/>
    </row>
    <row r="690" spans="1:11" x14ac:dyDescent="0.35">
      <c r="A690" s="69">
        <f>Data!A689</f>
        <v>38855</v>
      </c>
      <c r="B690" s="29">
        <f>Data!B689/Data!B688-1</f>
        <v>-6.6990994395113024E-3</v>
      </c>
      <c r="C690" s="30">
        <f>Data!C689/Data!C688-1</f>
        <v>4.1900868676547631E-3</v>
      </c>
      <c r="D690" s="23">
        <f t="shared" si="20"/>
        <v>-7.079221106083184E-3</v>
      </c>
      <c r="E690" s="24">
        <f t="shared" si="21"/>
        <v>4.1667648808027605E-3</v>
      </c>
      <c r="F690" s="21" t="b" cm="1">
        <f t="array" ref="F690">A690=_xlfn.AGGREGATE(14,6,$A$3:$A$4781/((YEAR(A690)=YEAR($A$3:$A$4781))*(MONTH(A690)=MONTH($A$3:$A$4781))),1)</f>
        <v>0</v>
      </c>
      <c r="G690" s="1"/>
      <c r="H690" s="1"/>
      <c r="I690" s="1"/>
      <c r="J690" s="1"/>
      <c r="K690" s="1"/>
    </row>
    <row r="691" spans="1:11" x14ac:dyDescent="0.35">
      <c r="A691" s="69">
        <f>Data!A690</f>
        <v>38856</v>
      </c>
      <c r="B691" s="29">
        <f>Data!B690/Data!B689-1</f>
        <v>4.1369144324423512E-3</v>
      </c>
      <c r="C691" s="30">
        <f>Data!C690/Data!C689-1</f>
        <v>-2.0354162426228228E-4</v>
      </c>
      <c r="D691" s="23">
        <f t="shared" si="20"/>
        <v>3.7567927658704692E-3</v>
      </c>
      <c r="E691" s="24">
        <f t="shared" si="21"/>
        <v>-2.2686361111428496E-4</v>
      </c>
      <c r="F691" s="21" t="b" cm="1">
        <f t="array" ref="F691">A691=_xlfn.AGGREGATE(14,6,$A$3:$A$4781/((YEAR(A691)=YEAR($A$3:$A$4781))*(MONTH(A691)=MONTH($A$3:$A$4781))),1)</f>
        <v>0</v>
      </c>
      <c r="G691" s="1"/>
      <c r="H691" s="1"/>
      <c r="I691" s="1"/>
      <c r="J691" s="1"/>
      <c r="K691" s="1"/>
    </row>
    <row r="692" spans="1:11" x14ac:dyDescent="0.35">
      <c r="A692" s="69">
        <f>Data!A691</f>
        <v>38859</v>
      </c>
      <c r="B692" s="29">
        <f>Data!B691/Data!B690-1</f>
        <v>-3.9146665824802973E-3</v>
      </c>
      <c r="C692" s="30">
        <f>Data!C691/Data!C690-1</f>
        <v>2.0358306188938968E-4</v>
      </c>
      <c r="D692" s="23">
        <f t="shared" si="20"/>
        <v>-4.294788249052179E-3</v>
      </c>
      <c r="E692" s="24">
        <f t="shared" si="21"/>
        <v>1.80261075037387E-4</v>
      </c>
      <c r="F692" s="21" t="b" cm="1">
        <f t="array" ref="F692">A692=_xlfn.AGGREGATE(14,6,$A$3:$A$4781/((YEAR(A692)=YEAR($A$3:$A$4781))*(MONTH(A692)=MONTH($A$3:$A$4781))),1)</f>
        <v>0</v>
      </c>
      <c r="G692" s="1"/>
      <c r="H692" s="1"/>
      <c r="I692" s="1"/>
      <c r="J692" s="1"/>
      <c r="K692" s="1"/>
    </row>
    <row r="693" spans="1:11" x14ac:dyDescent="0.35">
      <c r="A693" s="69">
        <f>Data!A692</f>
        <v>38860</v>
      </c>
      <c r="B693" s="29">
        <f>Data!B692/Data!B691-1</f>
        <v>-4.3499964344291264E-3</v>
      </c>
      <c r="C693" s="30">
        <f>Data!C692/Data!C691-1</f>
        <v>-2.7478119275392565E-3</v>
      </c>
      <c r="D693" s="23">
        <f t="shared" si="20"/>
        <v>-4.7301181010010081E-3</v>
      </c>
      <c r="E693" s="24">
        <f t="shared" si="21"/>
        <v>-2.7711339143912592E-3</v>
      </c>
      <c r="F693" s="21" t="b" cm="1">
        <f t="array" ref="F693">A693=_xlfn.AGGREGATE(14,6,$A$3:$A$4781/((YEAR(A693)=YEAR($A$3:$A$4781))*(MONTH(A693)=MONTH($A$3:$A$4781))),1)</f>
        <v>0</v>
      </c>
      <c r="G693" s="1"/>
      <c r="H693" s="1"/>
      <c r="I693" s="1"/>
      <c r="J693" s="1"/>
      <c r="K693" s="1"/>
    </row>
    <row r="694" spans="1:11" x14ac:dyDescent="0.35">
      <c r="A694" s="69">
        <f>Data!A693</f>
        <v>38861</v>
      </c>
      <c r="B694" s="29">
        <f>Data!B693/Data!B692-1</f>
        <v>1.5836635948367483E-3</v>
      </c>
      <c r="C694" s="30">
        <f>Data!C693/Data!C692-1</f>
        <v>2.0410245943480732E-4</v>
      </c>
      <c r="D694" s="23">
        <f t="shared" si="20"/>
        <v>1.2035419282648665E-3</v>
      </c>
      <c r="E694" s="24">
        <f t="shared" si="21"/>
        <v>1.8078047258280464E-4</v>
      </c>
      <c r="F694" s="21" t="b" cm="1">
        <f t="array" ref="F694">A694=_xlfn.AGGREGATE(14,6,$A$3:$A$4781/((YEAR(A694)=YEAR($A$3:$A$4781))*(MONTH(A694)=MONTH($A$3:$A$4781))),1)</f>
        <v>0</v>
      </c>
      <c r="G694" s="1"/>
      <c r="H694" s="1"/>
      <c r="I694" s="1"/>
      <c r="J694" s="1"/>
      <c r="K694" s="1"/>
    </row>
    <row r="695" spans="1:11" x14ac:dyDescent="0.35">
      <c r="A695" s="69">
        <f>Data!A694</f>
        <v>38862</v>
      </c>
      <c r="B695" s="29">
        <f>Data!B694/Data!B693-1</f>
        <v>1.1370046958055768E-2</v>
      </c>
      <c r="C695" s="30">
        <f>Data!C694/Data!C693-1</f>
        <v>-1.0203040506073791E-4</v>
      </c>
      <c r="D695" s="23">
        <f t="shared" si="20"/>
        <v>1.0989925291483887E-2</v>
      </c>
      <c r="E695" s="24">
        <f t="shared" si="21"/>
        <v>-1.2535239191274058E-4</v>
      </c>
      <c r="F695" s="21" t="b" cm="1">
        <f t="array" ref="F695">A695=_xlfn.AGGREGATE(14,6,$A$3:$A$4781/((YEAR(A695)=YEAR($A$3:$A$4781))*(MONTH(A695)=MONTH($A$3:$A$4781))),1)</f>
        <v>0</v>
      </c>
      <c r="G695" s="1"/>
      <c r="H695" s="1"/>
      <c r="I695" s="1"/>
      <c r="J695" s="1"/>
      <c r="K695" s="1"/>
    </row>
    <row r="696" spans="1:11" x14ac:dyDescent="0.35">
      <c r="A696" s="69">
        <f>Data!A695</f>
        <v>38863</v>
      </c>
      <c r="B696" s="29">
        <f>Data!B695/Data!B694-1</f>
        <v>5.7193136823581181E-3</v>
      </c>
      <c r="C696" s="30">
        <f>Data!C695/Data!C694-1</f>
        <v>4.2857142857142261E-3</v>
      </c>
      <c r="D696" s="23">
        <f t="shared" si="20"/>
        <v>5.3391920157862365E-3</v>
      </c>
      <c r="E696" s="24">
        <f t="shared" si="21"/>
        <v>4.2623922988622234E-3</v>
      </c>
      <c r="F696" s="21" t="b" cm="1">
        <f t="array" ref="F696">A696=_xlfn.AGGREGATE(14,6,$A$3:$A$4781/((YEAR(A696)=YEAR($A$3:$A$4781))*(MONTH(A696)=MONTH($A$3:$A$4781))),1)</f>
        <v>0</v>
      </c>
      <c r="G696" s="1"/>
      <c r="H696" s="1"/>
      <c r="I696" s="1"/>
      <c r="J696" s="1"/>
      <c r="K696" s="1"/>
    </row>
    <row r="697" spans="1:11" x14ac:dyDescent="0.35">
      <c r="A697" s="69">
        <f>Data!A696</f>
        <v>38866</v>
      </c>
      <c r="B697" s="29">
        <f>Data!B696/Data!B695-1</f>
        <v>0</v>
      </c>
      <c r="C697" s="30">
        <f>Data!C696/Data!C695-1</f>
        <v>0</v>
      </c>
      <c r="D697" s="23">
        <f t="shared" si="20"/>
        <v>-3.8012166657188192E-4</v>
      </c>
      <c r="E697" s="24">
        <f t="shared" si="21"/>
        <v>-2.3321986852002689E-5</v>
      </c>
      <c r="F697" s="21" t="b" cm="1">
        <f t="array" ref="F697">A697=_xlfn.AGGREGATE(14,6,$A$3:$A$4781/((YEAR(A697)=YEAR($A$3:$A$4781))*(MONTH(A697)=MONTH($A$3:$A$4781))),1)</f>
        <v>0</v>
      </c>
      <c r="G697" s="1"/>
      <c r="H697" s="1"/>
      <c r="I697" s="1"/>
      <c r="J697" s="1"/>
      <c r="K697" s="1"/>
    </row>
    <row r="698" spans="1:11" x14ac:dyDescent="0.35">
      <c r="A698" s="69">
        <f>Data!A697</f>
        <v>38867</v>
      </c>
      <c r="B698" s="29">
        <f>Data!B697/Data!B696-1</f>
        <v>-1.5873015873016039E-2</v>
      </c>
      <c r="C698" s="30">
        <f>Data!C697/Data!C696-1</f>
        <v>-2.2353180247917104E-3</v>
      </c>
      <c r="D698" s="23">
        <f t="shared" si="20"/>
        <v>-1.625313753958792E-2</v>
      </c>
      <c r="E698" s="24">
        <f t="shared" si="21"/>
        <v>-2.258640011643713E-3</v>
      </c>
      <c r="F698" s="21" t="b" cm="1">
        <f t="array" ref="F698">A698=_xlfn.AGGREGATE(14,6,$A$3:$A$4781/((YEAR(A698)=YEAR($A$3:$A$4781))*(MONTH(A698)=MONTH($A$3:$A$4781))),1)</f>
        <v>0</v>
      </c>
      <c r="G698" s="1"/>
      <c r="H698" s="1"/>
      <c r="I698" s="1"/>
      <c r="J698" s="1"/>
      <c r="K698" s="1"/>
    </row>
    <row r="699" spans="1:11" x14ac:dyDescent="0.35">
      <c r="A699" s="69">
        <f>Data!A698</f>
        <v>38868</v>
      </c>
      <c r="B699" s="29">
        <f>Data!B698/Data!B697-1</f>
        <v>8.1359537719074559E-3</v>
      </c>
      <c r="C699" s="30">
        <f>Data!C698/Data!C697-1</f>
        <v>-2.2403258655804281E-3</v>
      </c>
      <c r="D699" s="23">
        <f t="shared" si="20"/>
        <v>7.7558321053355743E-3</v>
      </c>
      <c r="E699" s="24">
        <f t="shared" si="21"/>
        <v>-2.2636478524324308E-3</v>
      </c>
      <c r="F699" s="21" t="b" cm="1">
        <f t="array" ref="F699">A699=_xlfn.AGGREGATE(14,6,$A$3:$A$4781/((YEAR(A699)=YEAR($A$3:$A$4781))*(MONTH(A699)=MONTH($A$3:$A$4781))),1)</f>
        <v>1</v>
      </c>
      <c r="G699" s="1"/>
      <c r="H699" s="1"/>
      <c r="I699" s="1"/>
      <c r="J699" s="1"/>
      <c r="K699" s="1"/>
    </row>
    <row r="700" spans="1:11" x14ac:dyDescent="0.35">
      <c r="A700" s="69">
        <f>Data!A699</f>
        <v>38869</v>
      </c>
      <c r="B700" s="29">
        <f>Data!B699/Data!B698-1</f>
        <v>1.2298341062444429E-2</v>
      </c>
      <c r="C700" s="30">
        <f>Data!C699/Data!C698-1</f>
        <v>-4.6948356807512415E-3</v>
      </c>
      <c r="D700" s="23">
        <f t="shared" si="20"/>
        <v>1.1918219395872547E-2</v>
      </c>
      <c r="E700" s="24">
        <f t="shared" si="21"/>
        <v>-4.7181576676032441E-3</v>
      </c>
      <c r="F700" s="21" t="b" cm="1">
        <f t="array" ref="F700">A700=_xlfn.AGGREGATE(14,6,$A$3:$A$4781/((YEAR(A700)=YEAR($A$3:$A$4781))*(MONTH(A700)=MONTH($A$3:$A$4781))),1)</f>
        <v>0</v>
      </c>
      <c r="G700" s="1"/>
      <c r="H700" s="1"/>
      <c r="I700" s="1"/>
      <c r="J700" s="1"/>
      <c r="K700" s="1"/>
    </row>
    <row r="701" spans="1:11" x14ac:dyDescent="0.35">
      <c r="A701" s="69">
        <f>Data!A700</f>
        <v>38870</v>
      </c>
      <c r="B701" s="29">
        <f>Data!B700/Data!B699-1</f>
        <v>1.9522287296513952E-3</v>
      </c>
      <c r="C701" s="30">
        <f>Data!C700/Data!C699-1</f>
        <v>7.6907301066448941E-3</v>
      </c>
      <c r="D701" s="23">
        <f t="shared" si="20"/>
        <v>1.5721070630795133E-3</v>
      </c>
      <c r="E701" s="24">
        <f t="shared" si="21"/>
        <v>7.6674081197928914E-3</v>
      </c>
      <c r="F701" s="21" t="b" cm="1">
        <f t="array" ref="F701">A701=_xlfn.AGGREGATE(14,6,$A$3:$A$4781/((YEAR(A701)=YEAR($A$3:$A$4781))*(MONTH(A701)=MONTH($A$3:$A$4781))),1)</f>
        <v>0</v>
      </c>
      <c r="G701" s="1"/>
      <c r="H701" s="1"/>
      <c r="I701" s="1"/>
      <c r="J701" s="1"/>
      <c r="K701" s="1"/>
    </row>
    <row r="702" spans="1:11" x14ac:dyDescent="0.35">
      <c r="A702" s="69">
        <f>Data!A701</f>
        <v>38873</v>
      </c>
      <c r="B702" s="29">
        <f>Data!B701/Data!B700-1</f>
        <v>-1.7799754700284165E-2</v>
      </c>
      <c r="C702" s="30">
        <f>Data!C701/Data!C700-1</f>
        <v>-3.2563345883789285E-3</v>
      </c>
      <c r="D702" s="23">
        <f t="shared" si="20"/>
        <v>-1.8179876366856047E-2</v>
      </c>
      <c r="E702" s="24">
        <f t="shared" si="21"/>
        <v>-3.2796565752309312E-3</v>
      </c>
      <c r="F702" s="21" t="b" cm="1">
        <f t="array" ref="F702">A702=_xlfn.AGGREGATE(14,6,$A$3:$A$4781/((YEAR(A702)=YEAR($A$3:$A$4781))*(MONTH(A702)=MONTH($A$3:$A$4781))),1)</f>
        <v>0</v>
      </c>
      <c r="G702" s="1"/>
      <c r="H702" s="1"/>
      <c r="I702" s="1"/>
      <c r="J702" s="1"/>
      <c r="K702" s="1"/>
    </row>
    <row r="703" spans="1:11" x14ac:dyDescent="0.35">
      <c r="A703" s="69">
        <f>Data!A702</f>
        <v>38874</v>
      </c>
      <c r="B703" s="29">
        <f>Data!B702/Data!B701-1</f>
        <v>-1.1380790174584376E-3</v>
      </c>
      <c r="C703" s="30">
        <f>Data!C702/Data!C701-1</f>
        <v>2.6544155181214002E-3</v>
      </c>
      <c r="D703" s="23">
        <f t="shared" si="20"/>
        <v>-1.5182006840303195E-3</v>
      </c>
      <c r="E703" s="24">
        <f t="shared" si="21"/>
        <v>2.6310935312693975E-3</v>
      </c>
      <c r="F703" s="21" t="b" cm="1">
        <f t="array" ref="F703">A703=_xlfn.AGGREGATE(14,6,$A$3:$A$4781/((YEAR(A703)=YEAR($A$3:$A$4781))*(MONTH(A703)=MONTH($A$3:$A$4781))),1)</f>
        <v>0</v>
      </c>
      <c r="G703" s="1"/>
      <c r="H703" s="1"/>
      <c r="I703" s="1"/>
      <c r="J703" s="1"/>
      <c r="K703" s="1"/>
    </row>
    <row r="704" spans="1:11" x14ac:dyDescent="0.35">
      <c r="A704" s="69">
        <f>Data!A703</f>
        <v>38875</v>
      </c>
      <c r="B704" s="29">
        <f>Data!B703/Data!B702-1</f>
        <v>-6.0924951536969196E-3</v>
      </c>
      <c r="C704" s="30">
        <f>Data!C703/Data!C702-1</f>
        <v>-3.156501374605325E-3</v>
      </c>
      <c r="D704" s="23">
        <f t="shared" si="20"/>
        <v>-6.4726168202688013E-3</v>
      </c>
      <c r="E704" s="24">
        <f t="shared" si="21"/>
        <v>-3.1798233614573276E-3</v>
      </c>
      <c r="F704" s="21" t="b" cm="1">
        <f t="array" ref="F704">A704=_xlfn.AGGREGATE(14,6,$A$3:$A$4781/((YEAR(A704)=YEAR($A$3:$A$4781))*(MONTH(A704)=MONTH($A$3:$A$4781))),1)</f>
        <v>0</v>
      </c>
      <c r="G704" s="1"/>
      <c r="H704" s="1"/>
      <c r="I704" s="1"/>
      <c r="J704" s="1"/>
      <c r="K704" s="1"/>
    </row>
    <row r="705" spans="1:11" x14ac:dyDescent="0.35">
      <c r="A705" s="69">
        <f>Data!A704</f>
        <v>38876</v>
      </c>
      <c r="B705" s="29">
        <f>Data!B704/Data!B703-1</f>
        <v>1.4170282211518614E-3</v>
      </c>
      <c r="C705" s="30">
        <f>Data!C704/Data!C703-1</f>
        <v>3.370786516853963E-3</v>
      </c>
      <c r="D705" s="23">
        <f t="shared" si="20"/>
        <v>1.0369065545799796E-3</v>
      </c>
      <c r="E705" s="24">
        <f t="shared" si="21"/>
        <v>3.3474645300019604E-3</v>
      </c>
      <c r="F705" s="21" t="b" cm="1">
        <f t="array" ref="F705">A705=_xlfn.AGGREGATE(14,6,$A$3:$A$4781/((YEAR(A705)=YEAR($A$3:$A$4781))*(MONTH(A705)=MONTH($A$3:$A$4781))),1)</f>
        <v>0</v>
      </c>
      <c r="G705" s="1"/>
      <c r="H705" s="1"/>
      <c r="I705" s="1"/>
      <c r="J705" s="1"/>
      <c r="K705" s="1"/>
    </row>
    <row r="706" spans="1:11" x14ac:dyDescent="0.35">
      <c r="A706" s="69">
        <f>Data!A705</f>
        <v>38877</v>
      </c>
      <c r="B706" s="29">
        <f>Data!B705/Data!B704-1</f>
        <v>-4.4756067507731867E-3</v>
      </c>
      <c r="C706" s="30">
        <f>Data!C705/Data!C704-1</f>
        <v>1.4252265092131733E-3</v>
      </c>
      <c r="D706" s="23">
        <f t="shared" si="20"/>
        <v>-4.8557284173450684E-3</v>
      </c>
      <c r="E706" s="24">
        <f t="shared" si="21"/>
        <v>1.4019045223611706E-3</v>
      </c>
      <c r="F706" s="21" t="b" cm="1">
        <f t="array" ref="F706">A706=_xlfn.AGGREGATE(14,6,$A$3:$A$4781/((YEAR(A706)=YEAR($A$3:$A$4781))*(MONTH(A706)=MONTH($A$3:$A$4781))),1)</f>
        <v>0</v>
      </c>
      <c r="G706" s="1"/>
      <c r="H706" s="1"/>
      <c r="I706" s="1"/>
      <c r="J706" s="1"/>
      <c r="K706" s="1"/>
    </row>
    <row r="707" spans="1:11" x14ac:dyDescent="0.35">
      <c r="A707" s="69">
        <f>Data!A706</f>
        <v>38880</v>
      </c>
      <c r="B707" s="29">
        <f>Data!B706/Data!B705-1</f>
        <v>-1.2696638185738185E-2</v>
      </c>
      <c r="C707" s="30">
        <f>Data!C706/Data!C705-1</f>
        <v>-3.049710277523765E-3</v>
      </c>
      <c r="D707" s="23">
        <f t="shared" si="20"/>
        <v>-1.3076759852310067E-2</v>
      </c>
      <c r="E707" s="24">
        <f t="shared" si="21"/>
        <v>-3.0730322643757677E-3</v>
      </c>
      <c r="F707" s="21" t="b" cm="1">
        <f t="array" ref="F707">A707=_xlfn.AGGREGATE(14,6,$A$3:$A$4781/((YEAR(A707)=YEAR($A$3:$A$4781))*(MONTH(A707)=MONTH($A$3:$A$4781))),1)</f>
        <v>0</v>
      </c>
      <c r="G707" s="1"/>
      <c r="H707" s="1"/>
      <c r="I707" s="1"/>
      <c r="J707" s="1"/>
      <c r="K707" s="1"/>
    </row>
    <row r="708" spans="1:11" x14ac:dyDescent="0.35">
      <c r="A708" s="69">
        <f>Data!A707</f>
        <v>38881</v>
      </c>
      <c r="B708" s="29">
        <f>Data!B707/Data!B706-1</f>
        <v>-1.0279844710449737E-2</v>
      </c>
      <c r="C708" s="30">
        <f>Data!C707/Data!C706-1</f>
        <v>2.855103497501732E-3</v>
      </c>
      <c r="D708" s="23">
        <f t="shared" ref="D708:D771" si="22">B708-I$10</f>
        <v>-1.0659966377021619E-2</v>
      </c>
      <c r="E708" s="24">
        <f t="shared" ref="E708:E771" si="23">C708-J$10</f>
        <v>2.8317815106497293E-3</v>
      </c>
      <c r="F708" s="21" t="b" cm="1">
        <f t="array" ref="F708">A708=_xlfn.AGGREGATE(14,6,$A$3:$A$4781/((YEAR(A708)=YEAR($A$3:$A$4781))*(MONTH(A708)=MONTH($A$3:$A$4781))),1)</f>
        <v>0</v>
      </c>
      <c r="G708" s="1"/>
      <c r="H708" s="1"/>
      <c r="I708" s="1"/>
      <c r="J708" s="1"/>
      <c r="K708" s="1"/>
    </row>
    <row r="709" spans="1:11" x14ac:dyDescent="0.35">
      <c r="A709" s="69">
        <f>Data!A708</f>
        <v>38882</v>
      </c>
      <c r="B709" s="29">
        <f>Data!B708/Data!B707-1</f>
        <v>5.1892227606664676E-3</v>
      </c>
      <c r="C709" s="30">
        <f>Data!C708/Data!C707-1</f>
        <v>-3.7620742247075345E-3</v>
      </c>
      <c r="D709" s="23">
        <f t="shared" si="22"/>
        <v>4.8091010940945859E-3</v>
      </c>
      <c r="E709" s="24">
        <f t="shared" si="23"/>
        <v>-3.7853962115595371E-3</v>
      </c>
      <c r="F709" s="21" t="b" cm="1">
        <f t="array" ref="F709">A709=_xlfn.AGGREGATE(14,6,$A$3:$A$4781/((YEAR(A709)=YEAR($A$3:$A$4781))*(MONTH(A709)=MONTH($A$3:$A$4781))),1)</f>
        <v>0</v>
      </c>
      <c r="G709" s="1"/>
      <c r="H709" s="1"/>
      <c r="I709" s="1"/>
      <c r="J709" s="1"/>
      <c r="K709" s="1"/>
    </row>
    <row r="710" spans="1:11" x14ac:dyDescent="0.35">
      <c r="A710" s="69">
        <f>Data!A709</f>
        <v>38883</v>
      </c>
      <c r="B710" s="29">
        <f>Data!B709/Data!B708-1</f>
        <v>2.1235081785958343E-2</v>
      </c>
      <c r="C710" s="30">
        <f>Data!C709/Data!C708-1</f>
        <v>-1.6329863237396491E-3</v>
      </c>
      <c r="D710" s="23">
        <f t="shared" si="22"/>
        <v>2.0854960119386461E-2</v>
      </c>
      <c r="E710" s="24">
        <f t="shared" si="23"/>
        <v>-1.6563083105916518E-3</v>
      </c>
      <c r="F710" s="21" t="b" cm="1">
        <f t="array" ref="F710">A710=_xlfn.AGGREGATE(14,6,$A$3:$A$4781/((YEAR(A710)=YEAR($A$3:$A$4781))*(MONTH(A710)=MONTH($A$3:$A$4781))),1)</f>
        <v>0</v>
      </c>
      <c r="G710" s="1"/>
      <c r="H710" s="1"/>
      <c r="I710" s="1"/>
      <c r="J710" s="1"/>
      <c r="K710" s="1"/>
    </row>
    <row r="711" spans="1:11" x14ac:dyDescent="0.35">
      <c r="A711" s="69">
        <f>Data!A710</f>
        <v>38884</v>
      </c>
      <c r="B711" s="29">
        <f>Data!B710/Data!B709-1</f>
        <v>-3.6778754298816274E-3</v>
      </c>
      <c r="C711" s="30">
        <f>Data!C710/Data!C709-1</f>
        <v>-6.1337149867091156E-4</v>
      </c>
      <c r="D711" s="23">
        <f t="shared" si="22"/>
        <v>-4.0579970964535091E-3</v>
      </c>
      <c r="E711" s="24">
        <f t="shared" si="23"/>
        <v>-6.3669348552291422E-4</v>
      </c>
      <c r="F711" s="21" t="b" cm="1">
        <f t="array" ref="F711">A711=_xlfn.AGGREGATE(14,6,$A$3:$A$4781/((YEAR(A711)=YEAR($A$3:$A$4781))*(MONTH(A711)=MONTH($A$3:$A$4781))),1)</f>
        <v>0</v>
      </c>
      <c r="G711" s="1"/>
      <c r="H711" s="1"/>
      <c r="I711" s="1"/>
      <c r="J711" s="1"/>
      <c r="K711" s="1"/>
    </row>
    <row r="712" spans="1:11" x14ac:dyDescent="0.35">
      <c r="A712" s="69">
        <f>Data!A711</f>
        <v>38887</v>
      </c>
      <c r="B712" s="29">
        <f>Data!B711/Data!B710-1</f>
        <v>-9.1087779855216766E-3</v>
      </c>
      <c r="C712" s="30">
        <f>Data!C711/Data!C710-1</f>
        <v>-2.6595744680851796E-3</v>
      </c>
      <c r="D712" s="23">
        <f t="shared" si="22"/>
        <v>-9.4888996520935583E-3</v>
      </c>
      <c r="E712" s="24">
        <f t="shared" si="23"/>
        <v>-2.6828964549371823E-3</v>
      </c>
      <c r="F712" s="21" t="b" cm="1">
        <f t="array" ref="F712">A712=_xlfn.AGGREGATE(14,6,$A$3:$A$4781/((YEAR(A712)=YEAR($A$3:$A$4781))*(MONTH(A712)=MONTH($A$3:$A$4781))),1)</f>
        <v>0</v>
      </c>
      <c r="G712" s="1"/>
      <c r="H712" s="1"/>
      <c r="I712" s="1"/>
      <c r="J712" s="1"/>
      <c r="K712" s="1"/>
    </row>
    <row r="713" spans="1:11" x14ac:dyDescent="0.35">
      <c r="A713" s="69">
        <f>Data!A712</f>
        <v>38888</v>
      </c>
      <c r="B713" s="29">
        <f>Data!B712/Data!B711-1</f>
        <v>-1.6127211444061373E-5</v>
      </c>
      <c r="C713" s="30">
        <f>Data!C712/Data!C711-1</f>
        <v>6.1538461538468425E-4</v>
      </c>
      <c r="D713" s="23">
        <f t="shared" si="22"/>
        <v>-3.9624887801594329E-4</v>
      </c>
      <c r="E713" s="24">
        <f t="shared" si="23"/>
        <v>5.920626285326816E-4</v>
      </c>
      <c r="F713" s="21" t="b" cm="1">
        <f t="array" ref="F713">A713=_xlfn.AGGREGATE(14,6,$A$3:$A$4781/((YEAR(A713)=YEAR($A$3:$A$4781))*(MONTH(A713)=MONTH($A$3:$A$4781))),1)</f>
        <v>0</v>
      </c>
      <c r="G713" s="1"/>
      <c r="H713" s="1"/>
      <c r="I713" s="1"/>
      <c r="J713" s="1"/>
      <c r="K713" s="1"/>
    </row>
    <row r="714" spans="1:11" x14ac:dyDescent="0.35">
      <c r="A714" s="69">
        <f>Data!A713</f>
        <v>38889</v>
      </c>
      <c r="B714" s="29">
        <f>Data!B713/Data!B712-1</f>
        <v>9.7490565429152465E-3</v>
      </c>
      <c r="C714" s="30">
        <f>Data!C713/Data!C712-1</f>
        <v>3.0750307503080165E-4</v>
      </c>
      <c r="D714" s="23">
        <f t="shared" si="22"/>
        <v>9.3689348763433648E-3</v>
      </c>
      <c r="E714" s="24">
        <f t="shared" si="23"/>
        <v>2.8418108817879895E-4</v>
      </c>
      <c r="F714" s="21" t="b" cm="1">
        <f t="array" ref="F714">A714=_xlfn.AGGREGATE(14,6,$A$3:$A$4781/((YEAR(A714)=YEAR($A$3:$A$4781))*(MONTH(A714)=MONTH($A$3:$A$4781))),1)</f>
        <v>0</v>
      </c>
      <c r="G714" s="1"/>
      <c r="H714" s="1"/>
      <c r="I714" s="1"/>
      <c r="J714" s="1"/>
      <c r="K714" s="1"/>
    </row>
    <row r="715" spans="1:11" x14ac:dyDescent="0.35">
      <c r="A715" s="69">
        <f>Data!A714</f>
        <v>38890</v>
      </c>
      <c r="B715" s="29">
        <f>Data!B714/Data!B713-1</f>
        <v>-5.2786673161850928E-3</v>
      </c>
      <c r="C715" s="30">
        <f>Data!C714/Data!C713-1</f>
        <v>-4.3037196434061453E-3</v>
      </c>
      <c r="D715" s="23">
        <f t="shared" si="22"/>
        <v>-5.6587889827569744E-3</v>
      </c>
      <c r="E715" s="24">
        <f t="shared" si="23"/>
        <v>-4.327041630258148E-3</v>
      </c>
      <c r="F715" s="21" t="b" cm="1">
        <f t="array" ref="F715">A715=_xlfn.AGGREGATE(14,6,$A$3:$A$4781/((YEAR(A715)=YEAR($A$3:$A$4781))*(MONTH(A715)=MONTH($A$3:$A$4781))),1)</f>
        <v>0</v>
      </c>
      <c r="G715" s="1"/>
      <c r="H715" s="1"/>
      <c r="I715" s="1"/>
      <c r="J715" s="1"/>
      <c r="K715" s="1"/>
    </row>
    <row r="716" spans="1:11" x14ac:dyDescent="0.35">
      <c r="A716" s="69">
        <f>Data!A715</f>
        <v>38891</v>
      </c>
      <c r="B716" s="29">
        <f>Data!B715/Data!B714-1</f>
        <v>-8.8310854206796741E-4</v>
      </c>
      <c r="C716" s="30">
        <f>Data!C715/Data!C714-1</f>
        <v>5.1456210764633248E-4</v>
      </c>
      <c r="D716" s="23">
        <f t="shared" si="22"/>
        <v>-1.2632302086398493E-3</v>
      </c>
      <c r="E716" s="24">
        <f t="shared" si="23"/>
        <v>4.9124012079432983E-4</v>
      </c>
      <c r="F716" s="21" t="b" cm="1">
        <f t="array" ref="F716">A716=_xlfn.AGGREGATE(14,6,$A$3:$A$4781/((YEAR(A716)=YEAR($A$3:$A$4781))*(MONTH(A716)=MONTH($A$3:$A$4781))),1)</f>
        <v>0</v>
      </c>
      <c r="G716" s="1"/>
      <c r="H716" s="1"/>
      <c r="I716" s="1"/>
      <c r="J716" s="1"/>
      <c r="K716" s="1"/>
    </row>
    <row r="717" spans="1:11" x14ac:dyDescent="0.35">
      <c r="A717" s="69">
        <f>Data!A716</f>
        <v>38894</v>
      </c>
      <c r="B717" s="29">
        <f>Data!B716/Data!B715-1</f>
        <v>4.8694254720771379E-3</v>
      </c>
      <c r="C717" s="30">
        <f>Data!C716/Data!C715-1</f>
        <v>-2.8800658300761617E-3</v>
      </c>
      <c r="D717" s="23">
        <f t="shared" si="22"/>
        <v>4.4893038055052563E-3</v>
      </c>
      <c r="E717" s="24">
        <f t="shared" si="23"/>
        <v>-2.9033878169281643E-3</v>
      </c>
      <c r="F717" s="21" t="b" cm="1">
        <f t="array" ref="F717">A717=_xlfn.AGGREGATE(14,6,$A$3:$A$4781/((YEAR(A717)=YEAR($A$3:$A$4781))*(MONTH(A717)=MONTH($A$3:$A$4781))),1)</f>
        <v>0</v>
      </c>
      <c r="G717" s="1"/>
      <c r="H717" s="1"/>
      <c r="I717" s="1"/>
      <c r="J717" s="1"/>
      <c r="K717" s="1"/>
    </row>
    <row r="718" spans="1:11" x14ac:dyDescent="0.35">
      <c r="A718" s="69">
        <f>Data!A717</f>
        <v>38895</v>
      </c>
      <c r="B718" s="29">
        <f>Data!B717/Data!B716-1</f>
        <v>-9.0839303991810949E-3</v>
      </c>
      <c r="C718" s="30">
        <f>Data!C717/Data!C716-1</f>
        <v>2.7852279760676169E-3</v>
      </c>
      <c r="D718" s="23">
        <f t="shared" si="22"/>
        <v>-9.4640520657529766E-3</v>
      </c>
      <c r="E718" s="24">
        <f t="shared" si="23"/>
        <v>2.7619059892156142E-3</v>
      </c>
      <c r="F718" s="21" t="b" cm="1">
        <f t="array" ref="F718">A718=_xlfn.AGGREGATE(14,6,$A$3:$A$4781/((YEAR(A718)=YEAR($A$3:$A$4781))*(MONTH(A718)=MONTH($A$3:$A$4781))),1)</f>
        <v>0</v>
      </c>
      <c r="G718" s="1"/>
      <c r="H718" s="1"/>
      <c r="I718" s="1"/>
      <c r="J718" s="1"/>
      <c r="K718" s="1"/>
    </row>
    <row r="719" spans="1:11" x14ac:dyDescent="0.35">
      <c r="A719" s="69">
        <f>Data!A718</f>
        <v>38896</v>
      </c>
      <c r="B719" s="29">
        <f>Data!B718/Data!B717-1</f>
        <v>5.4874112330536295E-3</v>
      </c>
      <c r="C719" s="30">
        <f>Data!C718/Data!C717-1</f>
        <v>-1.0287007509515167E-3</v>
      </c>
      <c r="D719" s="23">
        <f t="shared" si="22"/>
        <v>5.1072895664817479E-3</v>
      </c>
      <c r="E719" s="24">
        <f t="shared" si="23"/>
        <v>-1.0520227378035193E-3</v>
      </c>
      <c r="F719" s="21" t="b" cm="1">
        <f t="array" ref="F719">A719=_xlfn.AGGREGATE(14,6,$A$3:$A$4781/((YEAR(A719)=YEAR($A$3:$A$4781))*(MONTH(A719)=MONTH($A$3:$A$4781))),1)</f>
        <v>0</v>
      </c>
      <c r="G719" s="1"/>
      <c r="H719" s="1"/>
      <c r="I719" s="1"/>
      <c r="J719" s="1"/>
      <c r="K719" s="1"/>
    </row>
    <row r="720" spans="1:11" x14ac:dyDescent="0.35">
      <c r="A720" s="69">
        <f>Data!A719</f>
        <v>38897</v>
      </c>
      <c r="B720" s="29">
        <f>Data!B719/Data!B718-1</f>
        <v>2.1565008025682175E-2</v>
      </c>
      <c r="C720" s="30">
        <f>Data!C719/Data!C718-1</f>
        <v>3.5011842240757485E-3</v>
      </c>
      <c r="D720" s="23">
        <f t="shared" si="22"/>
        <v>2.1184886359110294E-2</v>
      </c>
      <c r="E720" s="24">
        <f t="shared" si="23"/>
        <v>3.4778622372237458E-3</v>
      </c>
      <c r="F720" s="21" t="b" cm="1">
        <f t="array" ref="F720">A720=_xlfn.AGGREGATE(14,6,$A$3:$A$4781/((YEAR(A720)=YEAR($A$3:$A$4781))*(MONTH(A720)=MONTH($A$3:$A$4781))),1)</f>
        <v>0</v>
      </c>
      <c r="G720" s="1"/>
      <c r="H720" s="1"/>
      <c r="I720" s="1"/>
      <c r="J720" s="1"/>
      <c r="K720" s="1"/>
    </row>
    <row r="721" spans="1:11" x14ac:dyDescent="0.35">
      <c r="A721" s="69">
        <f>Data!A720</f>
        <v>38898</v>
      </c>
      <c r="B721" s="29">
        <f>Data!B720/Data!B719-1</f>
        <v>-2.0976219095428794E-3</v>
      </c>
      <c r="C721" s="30">
        <f>Data!C720/Data!C719-1</f>
        <v>-1.0261672652644993E-4</v>
      </c>
      <c r="D721" s="23">
        <f t="shared" si="22"/>
        <v>-2.4777435761147615E-3</v>
      </c>
      <c r="E721" s="24">
        <f t="shared" si="23"/>
        <v>-1.2593871337845261E-4</v>
      </c>
      <c r="F721" s="21" t="b" cm="1">
        <f t="array" ref="F721">A721=_xlfn.AGGREGATE(14,6,$A$3:$A$4781/((YEAR(A721)=YEAR($A$3:$A$4781))*(MONTH(A721)=MONTH($A$3:$A$4781))),1)</f>
        <v>1</v>
      </c>
      <c r="G721" s="1"/>
      <c r="H721" s="1"/>
      <c r="I721" s="1"/>
      <c r="J721" s="1"/>
      <c r="K721" s="1"/>
    </row>
    <row r="722" spans="1:11" x14ac:dyDescent="0.35">
      <c r="A722" s="69">
        <f>Data!A721</f>
        <v>38901</v>
      </c>
      <c r="B722" s="29">
        <f>Data!B721/Data!B720-1</f>
        <v>7.8649031648558854E-3</v>
      </c>
      <c r="C722" s="30">
        <f>Data!C721/Data!C720-1</f>
        <v>-2.4630541871920597E-3</v>
      </c>
      <c r="D722" s="23">
        <f t="shared" si="22"/>
        <v>7.4847814982840037E-3</v>
      </c>
      <c r="E722" s="24">
        <f t="shared" si="23"/>
        <v>-2.4863761740440624E-3</v>
      </c>
      <c r="F722" s="21" t="b" cm="1">
        <f t="array" ref="F722">A722=_xlfn.AGGREGATE(14,6,$A$3:$A$4781/((YEAR(A722)=YEAR($A$3:$A$4781))*(MONTH(A722)=MONTH($A$3:$A$4781))),1)</f>
        <v>0</v>
      </c>
      <c r="G722" s="1"/>
      <c r="H722" s="1"/>
      <c r="I722" s="1"/>
      <c r="J722" s="1"/>
      <c r="K722" s="1"/>
    </row>
    <row r="723" spans="1:11" x14ac:dyDescent="0.35">
      <c r="A723" s="69">
        <f>Data!A722</f>
        <v>38902</v>
      </c>
      <c r="B723" s="29">
        <f>Data!B722/Data!B721-1</f>
        <v>0</v>
      </c>
      <c r="C723" s="30">
        <f>Data!C722/Data!C721-1</f>
        <v>0</v>
      </c>
      <c r="D723" s="23">
        <f t="shared" si="22"/>
        <v>-3.8012166657188192E-4</v>
      </c>
      <c r="E723" s="24">
        <f t="shared" si="23"/>
        <v>-2.3321986852002689E-5</v>
      </c>
      <c r="F723" s="21" t="b" cm="1">
        <f t="array" ref="F723">A723=_xlfn.AGGREGATE(14,6,$A$3:$A$4781/((YEAR(A723)=YEAR($A$3:$A$4781))*(MONTH(A723)=MONTH($A$3:$A$4781))),1)</f>
        <v>0</v>
      </c>
      <c r="G723" s="1"/>
      <c r="H723" s="1"/>
      <c r="I723" s="1"/>
      <c r="J723" s="1"/>
      <c r="K723" s="1"/>
    </row>
    <row r="724" spans="1:11" x14ac:dyDescent="0.35">
      <c r="A724" s="69">
        <f>Data!A723</f>
        <v>38903</v>
      </c>
      <c r="B724" s="29">
        <f>Data!B723/Data!B722-1</f>
        <v>-7.2489239878454903E-3</v>
      </c>
      <c r="C724" s="30">
        <f>Data!C723/Data!C722-1</f>
        <v>-2.9835390946503226E-3</v>
      </c>
      <c r="D724" s="23">
        <f t="shared" si="22"/>
        <v>-7.629045654417372E-3</v>
      </c>
      <c r="E724" s="24">
        <f t="shared" si="23"/>
        <v>-3.0068610815023253E-3</v>
      </c>
      <c r="F724" s="21" t="b" cm="1">
        <f t="array" ref="F724">A724=_xlfn.AGGREGATE(14,6,$A$3:$A$4781/((YEAR(A724)=YEAR($A$3:$A$4781))*(MONTH(A724)=MONTH($A$3:$A$4781))),1)</f>
        <v>0</v>
      </c>
      <c r="G724" s="1"/>
      <c r="H724" s="1"/>
      <c r="I724" s="1"/>
      <c r="J724" s="1"/>
      <c r="K724" s="1"/>
    </row>
    <row r="725" spans="1:11" x14ac:dyDescent="0.35">
      <c r="A725" s="69">
        <f>Data!A724</f>
        <v>38904</v>
      </c>
      <c r="B725" s="29">
        <f>Data!B724/Data!B723-1</f>
        <v>2.4942757551673633E-3</v>
      </c>
      <c r="C725" s="30">
        <f>Data!C724/Data!C723-1</f>
        <v>9.2869672892370581E-4</v>
      </c>
      <c r="D725" s="23">
        <f t="shared" si="22"/>
        <v>2.1141540885954812E-3</v>
      </c>
      <c r="E725" s="24">
        <f t="shared" si="23"/>
        <v>9.0537474207170315E-4</v>
      </c>
      <c r="F725" s="21" t="b" cm="1">
        <f t="array" ref="F725">A725=_xlfn.AGGREGATE(14,6,$A$3:$A$4781/((YEAR(A725)=YEAR($A$3:$A$4781))*(MONTH(A725)=MONTH($A$3:$A$4781))),1)</f>
        <v>0</v>
      </c>
      <c r="G725" s="1"/>
      <c r="H725" s="1"/>
      <c r="I725" s="1"/>
      <c r="J725" s="1"/>
      <c r="K725" s="1"/>
    </row>
    <row r="726" spans="1:11" x14ac:dyDescent="0.35">
      <c r="A726" s="69">
        <f>Data!A725</f>
        <v>38905</v>
      </c>
      <c r="B726" s="29">
        <f>Data!B725/Data!B724-1</f>
        <v>-6.7499686047971519E-3</v>
      </c>
      <c r="C726" s="30">
        <f>Data!C725/Data!C724-1</f>
        <v>3.711340206185465E-3</v>
      </c>
      <c r="D726" s="23">
        <f t="shared" si="22"/>
        <v>-7.1300902713690335E-3</v>
      </c>
      <c r="E726" s="24">
        <f t="shared" si="23"/>
        <v>3.6880182193334624E-3</v>
      </c>
      <c r="F726" s="21" t="b" cm="1">
        <f t="array" ref="F726">A726=_xlfn.AGGREGATE(14,6,$A$3:$A$4781/((YEAR(A726)=YEAR($A$3:$A$4781))*(MONTH(A726)=MONTH($A$3:$A$4781))),1)</f>
        <v>0</v>
      </c>
      <c r="G726" s="1"/>
      <c r="H726" s="1"/>
      <c r="I726" s="1"/>
      <c r="J726" s="1"/>
      <c r="K726" s="1"/>
    </row>
    <row r="727" spans="1:11" x14ac:dyDescent="0.35">
      <c r="A727" s="69">
        <f>Data!A726</f>
        <v>38908</v>
      </c>
      <c r="B727" s="29">
        <f>Data!B726/Data!B725-1</f>
        <v>1.4697980213040918E-3</v>
      </c>
      <c r="C727" s="30">
        <f>Data!C726/Data!C725-1</f>
        <v>9.2440427280204851E-4</v>
      </c>
      <c r="D727" s="23">
        <f t="shared" si="22"/>
        <v>1.0896763547322099E-3</v>
      </c>
      <c r="E727" s="24">
        <f t="shared" si="23"/>
        <v>9.0108228595004586E-4</v>
      </c>
      <c r="F727" s="21" t="b" cm="1">
        <f t="array" ref="F727">A727=_xlfn.AGGREGATE(14,6,$A$3:$A$4781/((YEAR(A727)=YEAR($A$3:$A$4781))*(MONTH(A727)=MONTH($A$3:$A$4781))),1)</f>
        <v>0</v>
      </c>
      <c r="G727" s="1"/>
      <c r="H727" s="1"/>
      <c r="I727" s="1"/>
      <c r="J727" s="1"/>
      <c r="K727" s="1"/>
    </row>
    <row r="728" spans="1:11" x14ac:dyDescent="0.35">
      <c r="A728" s="69">
        <f>Data!A727</f>
        <v>38909</v>
      </c>
      <c r="B728" s="29">
        <f>Data!B727/Data!B726-1</f>
        <v>4.0873009610680189E-3</v>
      </c>
      <c r="C728" s="30">
        <f>Data!C727/Data!C726-1</f>
        <v>1.6418676244227548E-3</v>
      </c>
      <c r="D728" s="23">
        <f t="shared" si="22"/>
        <v>3.7071792944961368E-3</v>
      </c>
      <c r="E728" s="24">
        <f t="shared" si="23"/>
        <v>1.6185456375707521E-3</v>
      </c>
      <c r="F728" s="21" t="b" cm="1">
        <f t="array" ref="F728">A728=_xlfn.AGGREGATE(14,6,$A$3:$A$4781/((YEAR(A728)=YEAR($A$3:$A$4781))*(MONTH(A728)=MONTH($A$3:$A$4781))),1)</f>
        <v>0</v>
      </c>
      <c r="G728" s="1"/>
      <c r="H728" s="1"/>
      <c r="I728" s="1"/>
      <c r="J728" s="1"/>
      <c r="K728" s="1"/>
    </row>
    <row r="729" spans="1:11" x14ac:dyDescent="0.35">
      <c r="A729" s="69">
        <f>Data!A728</f>
        <v>38910</v>
      </c>
      <c r="B729" s="29">
        <f>Data!B728/Data!B727-1</f>
        <v>-1.0938924339106704E-2</v>
      </c>
      <c r="C729" s="30">
        <f>Data!C728/Data!C727-1</f>
        <v>6.1469111771339513E-4</v>
      </c>
      <c r="D729" s="23">
        <f t="shared" si="22"/>
        <v>-1.1319046005678585E-2</v>
      </c>
      <c r="E729" s="24">
        <f t="shared" si="23"/>
        <v>5.9136913086139248E-4</v>
      </c>
      <c r="F729" s="21" t="b" cm="1">
        <f t="array" ref="F729">A729=_xlfn.AGGREGATE(14,6,$A$3:$A$4781/((YEAR(A729)=YEAR($A$3:$A$4781))*(MONTH(A729)=MONTH($A$3:$A$4781))),1)</f>
        <v>0</v>
      </c>
      <c r="G729" s="1"/>
      <c r="H729" s="1"/>
      <c r="I729" s="1"/>
      <c r="J729" s="1"/>
      <c r="K729" s="1"/>
    </row>
    <row r="730" spans="1:11" x14ac:dyDescent="0.35">
      <c r="A730" s="69">
        <f>Data!A729</f>
        <v>38911</v>
      </c>
      <c r="B730" s="29">
        <f>Data!B729/Data!B728-1</f>
        <v>-1.2958843159065592E-2</v>
      </c>
      <c r="C730" s="30">
        <f>Data!C729/Data!C728-1</f>
        <v>8.1908467287794551E-4</v>
      </c>
      <c r="D730" s="23">
        <f t="shared" si="22"/>
        <v>-1.3338964825637473E-2</v>
      </c>
      <c r="E730" s="24">
        <f t="shared" si="23"/>
        <v>7.9576268602594286E-4</v>
      </c>
      <c r="F730" s="21" t="b" cm="1">
        <f t="array" ref="F730">A730=_xlfn.AGGREGATE(14,6,$A$3:$A$4781/((YEAR(A730)=YEAR($A$3:$A$4781))*(MONTH(A730)=MONTH($A$3:$A$4781))),1)</f>
        <v>0</v>
      </c>
      <c r="G730" s="1"/>
      <c r="H730" s="1"/>
      <c r="I730" s="1"/>
      <c r="J730" s="1"/>
      <c r="K730" s="1"/>
    </row>
    <row r="731" spans="1:11" x14ac:dyDescent="0.35">
      <c r="A731" s="69">
        <f>Data!A730</f>
        <v>38912</v>
      </c>
      <c r="B731" s="29">
        <f>Data!B730/Data!B729-1</f>
        <v>-4.902236997802345E-3</v>
      </c>
      <c r="C731" s="30">
        <f>Data!C730/Data!C729-1</f>
        <v>1.3299232736572186E-3</v>
      </c>
      <c r="D731" s="23">
        <f t="shared" si="22"/>
        <v>-5.2823586643742267E-3</v>
      </c>
      <c r="E731" s="24">
        <f t="shared" si="23"/>
        <v>1.306601286805216E-3</v>
      </c>
      <c r="F731" s="21" t="b" cm="1">
        <f t="array" ref="F731">A731=_xlfn.AGGREGATE(14,6,$A$3:$A$4781/((YEAR(A731)=YEAR($A$3:$A$4781))*(MONTH(A731)=MONTH($A$3:$A$4781))),1)</f>
        <v>0</v>
      </c>
      <c r="G731" s="1"/>
      <c r="H731" s="1"/>
      <c r="I731" s="1"/>
      <c r="J731" s="1"/>
      <c r="K731" s="1"/>
    </row>
    <row r="732" spans="1:11" x14ac:dyDescent="0.35">
      <c r="A732" s="69">
        <f>Data!A731</f>
        <v>38915</v>
      </c>
      <c r="B732" s="29">
        <f>Data!B731/Data!B730-1</f>
        <v>-1.3832713153211218E-3</v>
      </c>
      <c r="C732" s="30">
        <f>Data!C731/Data!C730-1</f>
        <v>-2.1454842664486717E-3</v>
      </c>
      <c r="D732" s="23">
        <f t="shared" si="22"/>
        <v>-1.7633929818930037E-3</v>
      </c>
      <c r="E732" s="24">
        <f t="shared" si="23"/>
        <v>-2.1688062533006744E-3</v>
      </c>
      <c r="F732" s="21" t="b" cm="1">
        <f t="array" ref="F732">A732=_xlfn.AGGREGATE(14,6,$A$3:$A$4781/((YEAR(A732)=YEAR($A$3:$A$4781))*(MONTH(A732)=MONTH($A$3:$A$4781))),1)</f>
        <v>0</v>
      </c>
      <c r="G732" s="1"/>
      <c r="H732" s="1"/>
      <c r="I732" s="1"/>
      <c r="J732" s="1"/>
      <c r="K732" s="1"/>
    </row>
    <row r="733" spans="1:11" x14ac:dyDescent="0.35">
      <c r="A733" s="69">
        <f>Data!A732</f>
        <v>38916</v>
      </c>
      <c r="B733" s="29">
        <f>Data!B732/Data!B731-1</f>
        <v>1.9198211407138732E-3</v>
      </c>
      <c r="C733" s="30">
        <f>Data!C732/Data!C731-1</f>
        <v>-7.1669908876836885E-4</v>
      </c>
      <c r="D733" s="23">
        <f t="shared" si="22"/>
        <v>1.5396994741419914E-3</v>
      </c>
      <c r="E733" s="24">
        <f t="shared" si="23"/>
        <v>-7.400210756203715E-4</v>
      </c>
      <c r="F733" s="21" t="b" cm="1">
        <f t="array" ref="F733">A733=_xlfn.AGGREGATE(14,6,$A$3:$A$4781/((YEAR(A733)=YEAR($A$3:$A$4781))*(MONTH(A733)=MONTH($A$3:$A$4781))),1)</f>
        <v>0</v>
      </c>
      <c r="G733" s="1"/>
      <c r="H733" s="1"/>
      <c r="I733" s="1"/>
      <c r="J733" s="1"/>
      <c r="K733" s="1"/>
    </row>
    <row r="734" spans="1:11" x14ac:dyDescent="0.35">
      <c r="A734" s="69">
        <f>Data!A733</f>
        <v>38917</v>
      </c>
      <c r="B734" s="29">
        <f>Data!B733/Data!B732-1</f>
        <v>1.8555050692883546E-2</v>
      </c>
      <c r="C734" s="30">
        <f>Data!C733/Data!C732-1</f>
        <v>3.8934426229508823E-3</v>
      </c>
      <c r="D734" s="23">
        <f t="shared" si="22"/>
        <v>1.8174929026311664E-2</v>
      </c>
      <c r="E734" s="24">
        <f t="shared" si="23"/>
        <v>3.8701206360988796E-3</v>
      </c>
      <c r="F734" s="21" t="b" cm="1">
        <f t="array" ref="F734">A734=_xlfn.AGGREGATE(14,6,$A$3:$A$4781/((YEAR(A734)=YEAR($A$3:$A$4781))*(MONTH(A734)=MONTH($A$3:$A$4781))),1)</f>
        <v>0</v>
      </c>
      <c r="G734" s="1"/>
      <c r="H734" s="1"/>
      <c r="I734" s="1"/>
      <c r="J734" s="1"/>
      <c r="K734" s="1"/>
    </row>
    <row r="735" spans="1:11" x14ac:dyDescent="0.35">
      <c r="A735" s="69">
        <f>Data!A734</f>
        <v>38918</v>
      </c>
      <c r="B735" s="29">
        <f>Data!B734/Data!B733-1</f>
        <v>-8.4774688246639363E-3</v>
      </c>
      <c r="C735" s="30">
        <f>Data!C734/Data!C733-1</f>
        <v>1.0206164523371974E-3</v>
      </c>
      <c r="D735" s="23">
        <f t="shared" si="22"/>
        <v>-8.8575904912358179E-3</v>
      </c>
      <c r="E735" s="24">
        <f t="shared" si="23"/>
        <v>9.9729446548519479E-4</v>
      </c>
      <c r="F735" s="21" t="b" cm="1">
        <f t="array" ref="F735">A735=_xlfn.AGGREGATE(14,6,$A$3:$A$4781/((YEAR(A735)=YEAR($A$3:$A$4781))*(MONTH(A735)=MONTH($A$3:$A$4781))),1)</f>
        <v>0</v>
      </c>
      <c r="G735" s="1"/>
      <c r="H735" s="1"/>
      <c r="I735" s="1"/>
      <c r="J735" s="1"/>
      <c r="K735" s="1"/>
    </row>
    <row r="736" spans="1:11" x14ac:dyDescent="0.35">
      <c r="A736" s="69">
        <f>Data!A735</f>
        <v>38919</v>
      </c>
      <c r="B736" s="29">
        <f>Data!B735/Data!B734-1</f>
        <v>-7.0769255401760267E-3</v>
      </c>
      <c r="C736" s="30">
        <f>Data!C735/Data!C734-1</f>
        <v>-6.1174551386622422E-4</v>
      </c>
      <c r="D736" s="23">
        <f t="shared" si="22"/>
        <v>-7.4570472067479084E-3</v>
      </c>
      <c r="E736" s="24">
        <f t="shared" si="23"/>
        <v>-6.3506750071822687E-4</v>
      </c>
      <c r="F736" s="21" t="b" cm="1">
        <f t="array" ref="F736">A736=_xlfn.AGGREGATE(14,6,$A$3:$A$4781/((YEAR(A736)=YEAR($A$3:$A$4781))*(MONTH(A736)=MONTH($A$3:$A$4781))),1)</f>
        <v>0</v>
      </c>
      <c r="G736" s="1"/>
      <c r="H736" s="1"/>
      <c r="I736" s="1"/>
      <c r="J736" s="1"/>
      <c r="K736" s="1"/>
    </row>
    <row r="737" spans="1:11" x14ac:dyDescent="0.35">
      <c r="A737" s="69">
        <f>Data!A736</f>
        <v>38922</v>
      </c>
      <c r="B737" s="29">
        <f>Data!B736/Data!B735-1</f>
        <v>1.662514411952043E-2</v>
      </c>
      <c r="C737" s="30">
        <f>Data!C736/Data!C735-1</f>
        <v>1.53029993878806E-3</v>
      </c>
      <c r="D737" s="23">
        <f t="shared" si="22"/>
        <v>1.6245022452948548E-2</v>
      </c>
      <c r="E737" s="24">
        <f t="shared" si="23"/>
        <v>1.5069779519360574E-3</v>
      </c>
      <c r="F737" s="21" t="b" cm="1">
        <f t="array" ref="F737">A737=_xlfn.AGGREGATE(14,6,$A$3:$A$4781/((YEAR(A737)=YEAR($A$3:$A$4781))*(MONTH(A737)=MONTH($A$3:$A$4781))),1)</f>
        <v>0</v>
      </c>
      <c r="G737" s="1"/>
      <c r="H737" s="1"/>
      <c r="I737" s="1"/>
      <c r="J737" s="1"/>
      <c r="K737" s="1"/>
    </row>
    <row r="738" spans="1:11" x14ac:dyDescent="0.35">
      <c r="A738" s="69">
        <f>Data!A737</f>
        <v>38923</v>
      </c>
      <c r="B738" s="29">
        <f>Data!B737/Data!B736-1</f>
        <v>6.3208317802221359E-3</v>
      </c>
      <c r="C738" s="30">
        <f>Data!C737/Data!C736-1</f>
        <v>-8.1491290618318502E-4</v>
      </c>
      <c r="D738" s="23">
        <f t="shared" si="22"/>
        <v>5.9407101136502542E-3</v>
      </c>
      <c r="E738" s="24">
        <f t="shared" si="23"/>
        <v>-8.3823489303518767E-4</v>
      </c>
      <c r="F738" s="21" t="b" cm="1">
        <f t="array" ref="F738">A738=_xlfn.AGGREGATE(14,6,$A$3:$A$4781/((YEAR(A738)=YEAR($A$3:$A$4781))*(MONTH(A738)=MONTH($A$3:$A$4781))),1)</f>
        <v>0</v>
      </c>
      <c r="G738" s="1"/>
      <c r="H738" s="1"/>
      <c r="I738" s="1"/>
      <c r="J738" s="1"/>
      <c r="K738" s="1"/>
    </row>
    <row r="739" spans="1:11" x14ac:dyDescent="0.35">
      <c r="A739" s="69">
        <f>Data!A738</f>
        <v>38924</v>
      </c>
      <c r="B739" s="29">
        <f>Data!B738/Data!B737-1</f>
        <v>-3.78286362776592E-4</v>
      </c>
      <c r="C739" s="30">
        <f>Data!C738/Data!C737-1</f>
        <v>6.1168314812931612E-4</v>
      </c>
      <c r="D739" s="23">
        <f t="shared" si="22"/>
        <v>-7.5840802934847387E-4</v>
      </c>
      <c r="E739" s="24">
        <f t="shared" si="23"/>
        <v>5.8836116127731347E-4</v>
      </c>
      <c r="F739" s="21" t="b" cm="1">
        <f t="array" ref="F739">A739=_xlfn.AGGREGATE(14,6,$A$3:$A$4781/((YEAR(A739)=YEAR($A$3:$A$4781))*(MONTH(A739)=MONTH($A$3:$A$4781))),1)</f>
        <v>0</v>
      </c>
      <c r="G739" s="1"/>
      <c r="H739" s="1"/>
      <c r="I739" s="1"/>
      <c r="J739" s="1"/>
      <c r="K739" s="1"/>
    </row>
    <row r="740" spans="1:11" x14ac:dyDescent="0.35">
      <c r="A740" s="69">
        <f>Data!A739</f>
        <v>38925</v>
      </c>
      <c r="B740" s="29">
        <f>Data!B739/Data!B738-1</f>
        <v>-4.0996531062756913E-3</v>
      </c>
      <c r="C740" s="30">
        <f>Data!C739/Data!C738-1</f>
        <v>1.6301579215485251E-3</v>
      </c>
      <c r="D740" s="23">
        <f t="shared" si="22"/>
        <v>-4.479774772847573E-3</v>
      </c>
      <c r="E740" s="24">
        <f t="shared" si="23"/>
        <v>1.6068359346965225E-3</v>
      </c>
      <c r="F740" s="21" t="b" cm="1">
        <f t="array" ref="F740">A740=_xlfn.AGGREGATE(14,6,$A$3:$A$4781/((YEAR(A740)=YEAR($A$3:$A$4781))*(MONTH(A740)=MONTH($A$3:$A$4781))),1)</f>
        <v>0</v>
      </c>
      <c r="G740" s="1"/>
      <c r="H740" s="1"/>
      <c r="I740" s="1"/>
      <c r="J740" s="1"/>
      <c r="K740" s="1"/>
    </row>
    <row r="741" spans="1:11" x14ac:dyDescent="0.35">
      <c r="A741" s="69">
        <f>Data!A740</f>
        <v>38926</v>
      </c>
      <c r="B741" s="29">
        <f>Data!B740/Data!B739-1</f>
        <v>1.2151678277390721E-2</v>
      </c>
      <c r="C741" s="30">
        <f>Data!C740/Data!C739-1</f>
        <v>2.1361000915471884E-3</v>
      </c>
      <c r="D741" s="23">
        <f t="shared" si="22"/>
        <v>1.1771556610818839E-2</v>
      </c>
      <c r="E741" s="24">
        <f t="shared" si="23"/>
        <v>2.1127781046951857E-3</v>
      </c>
      <c r="F741" s="21" t="b" cm="1">
        <f t="array" ref="F741">A741=_xlfn.AGGREGATE(14,6,$A$3:$A$4781/((YEAR(A741)=YEAR($A$3:$A$4781))*(MONTH(A741)=MONTH($A$3:$A$4781))),1)</f>
        <v>0</v>
      </c>
      <c r="G741" s="1"/>
      <c r="H741" s="1"/>
      <c r="I741" s="1"/>
      <c r="J741" s="1"/>
      <c r="K741" s="1"/>
    </row>
    <row r="742" spans="1:11" x14ac:dyDescent="0.35">
      <c r="A742" s="69">
        <f>Data!A741</f>
        <v>38929</v>
      </c>
      <c r="B742" s="29">
        <f>Data!B741/Data!B740-1</f>
        <v>-1.4782370654256027E-3</v>
      </c>
      <c r="C742" s="30">
        <f>Data!C741/Data!C740-1</f>
        <v>-1.2180267965894442E-3</v>
      </c>
      <c r="D742" s="23">
        <f t="shared" si="22"/>
        <v>-1.8583587319974846E-3</v>
      </c>
      <c r="E742" s="24">
        <f t="shared" si="23"/>
        <v>-1.2413487834414469E-3</v>
      </c>
      <c r="F742" s="21" t="b" cm="1">
        <f t="array" ref="F742">A742=_xlfn.AGGREGATE(14,6,$A$3:$A$4781/((YEAR(A742)=YEAR($A$3:$A$4781))*(MONTH(A742)=MONTH($A$3:$A$4781))),1)</f>
        <v>1</v>
      </c>
      <c r="G742" s="1"/>
      <c r="H742" s="1"/>
      <c r="I742" s="1"/>
      <c r="J742" s="1"/>
      <c r="K742" s="1"/>
    </row>
    <row r="743" spans="1:11" x14ac:dyDescent="0.35">
      <c r="A743" s="69">
        <f>Data!A742</f>
        <v>38930</v>
      </c>
      <c r="B743" s="29">
        <f>Data!B742/Data!B741-1</f>
        <v>-4.4961070292794947E-3</v>
      </c>
      <c r="C743" s="30">
        <f>Data!C742/Data!C741-1</f>
        <v>-1.7276422764227473E-3</v>
      </c>
      <c r="D743" s="23">
        <f t="shared" si="22"/>
        <v>-4.8762286958513763E-3</v>
      </c>
      <c r="E743" s="24">
        <f t="shared" si="23"/>
        <v>-1.7509642632747499E-3</v>
      </c>
      <c r="F743" s="21" t="b" cm="1">
        <f t="array" ref="F743">A743=_xlfn.AGGREGATE(14,6,$A$3:$A$4781/((YEAR(A743)=YEAR($A$3:$A$4781))*(MONTH(A743)=MONTH($A$3:$A$4781))),1)</f>
        <v>0</v>
      </c>
      <c r="G743" s="1"/>
      <c r="H743" s="1"/>
      <c r="I743" s="1"/>
      <c r="J743" s="1"/>
      <c r="K743" s="1"/>
    </row>
    <row r="744" spans="1:11" x14ac:dyDescent="0.35">
      <c r="A744" s="69">
        <f>Data!A743</f>
        <v>38931</v>
      </c>
      <c r="B744" s="29">
        <f>Data!B743/Data!B742-1</f>
        <v>6.003525005507715E-3</v>
      </c>
      <c r="C744" s="30">
        <f>Data!C743/Data!C742-1</f>
        <v>4.0720757406087493E-4</v>
      </c>
      <c r="D744" s="23">
        <f t="shared" si="22"/>
        <v>5.6234033389358333E-3</v>
      </c>
      <c r="E744" s="24">
        <f t="shared" si="23"/>
        <v>3.8388558720887223E-4</v>
      </c>
      <c r="F744" s="21" t="b" cm="1">
        <f t="array" ref="F744">A744=_xlfn.AGGREGATE(14,6,$A$3:$A$4781/((YEAR(A744)=YEAR($A$3:$A$4781))*(MONTH(A744)=MONTH($A$3:$A$4781))),1)</f>
        <v>0</v>
      </c>
      <c r="G744" s="1"/>
      <c r="H744" s="1"/>
      <c r="I744" s="1"/>
      <c r="J744" s="1"/>
      <c r="K744" s="1"/>
    </row>
    <row r="745" spans="1:11" x14ac:dyDescent="0.35">
      <c r="A745" s="69">
        <f>Data!A744</f>
        <v>38932</v>
      </c>
      <c r="B745" s="29">
        <f>Data!B744/Data!B743-1</f>
        <v>1.3452739431387695E-3</v>
      </c>
      <c r="C745" s="30">
        <f>Data!C744/Data!C743-1</f>
        <v>2.035209117738912E-4</v>
      </c>
      <c r="D745" s="23">
        <f t="shared" si="22"/>
        <v>9.651522765668876E-4</v>
      </c>
      <c r="E745" s="24">
        <f t="shared" si="23"/>
        <v>1.8019892492188852E-4</v>
      </c>
      <c r="F745" s="21" t="b" cm="1">
        <f t="array" ref="F745">A745=_xlfn.AGGREGATE(14,6,$A$3:$A$4781/((YEAR(A745)=YEAR($A$3:$A$4781))*(MONTH(A745)=MONTH($A$3:$A$4781))),1)</f>
        <v>0</v>
      </c>
      <c r="G745" s="1"/>
      <c r="H745" s="1"/>
      <c r="I745" s="1"/>
      <c r="J745" s="1"/>
      <c r="K745" s="1"/>
    </row>
    <row r="746" spans="1:11" x14ac:dyDescent="0.35">
      <c r="A746" s="69">
        <f>Data!A745</f>
        <v>38933</v>
      </c>
      <c r="B746" s="29">
        <f>Data!B745/Data!B744-1</f>
        <v>-7.1078756824738409E-4</v>
      </c>
      <c r="C746" s="30">
        <f>Data!C745/Data!C744-1</f>
        <v>3.1539322413265403E-3</v>
      </c>
      <c r="D746" s="23">
        <f t="shared" si="22"/>
        <v>-1.090909234819266E-3</v>
      </c>
      <c r="E746" s="24">
        <f t="shared" si="23"/>
        <v>3.1306102544745376E-3</v>
      </c>
      <c r="F746" s="21" t="b" cm="1">
        <f t="array" ref="F746">A746=_xlfn.AGGREGATE(14,6,$A$3:$A$4781/((YEAR(A746)=YEAR($A$3:$A$4781))*(MONTH(A746)=MONTH($A$3:$A$4781))),1)</f>
        <v>0</v>
      </c>
      <c r="G746" s="1"/>
      <c r="H746" s="1"/>
      <c r="I746" s="1"/>
      <c r="J746" s="1"/>
      <c r="K746" s="1"/>
    </row>
    <row r="747" spans="1:11" x14ac:dyDescent="0.35">
      <c r="A747" s="69">
        <f>Data!A746</f>
        <v>38936</v>
      </c>
      <c r="B747" s="29">
        <f>Data!B746/Data!B745-1</f>
        <v>-2.8060905452725882E-3</v>
      </c>
      <c r="C747" s="30">
        <f>Data!C746/Data!C745-1</f>
        <v>1.0141987829626053E-4</v>
      </c>
      <c r="D747" s="23">
        <f t="shared" si="22"/>
        <v>-3.1862122118444702E-3</v>
      </c>
      <c r="E747" s="24">
        <f t="shared" si="23"/>
        <v>7.8097891444257842E-5</v>
      </c>
      <c r="F747" s="21" t="b" cm="1">
        <f t="array" ref="F747">A747=_xlfn.AGGREGATE(14,6,$A$3:$A$4781/((YEAR(A747)=YEAR($A$3:$A$4781))*(MONTH(A747)=MONTH($A$3:$A$4781))),1)</f>
        <v>0</v>
      </c>
      <c r="G747" s="1"/>
      <c r="H747" s="1"/>
      <c r="I747" s="1"/>
      <c r="J747" s="1"/>
      <c r="K747" s="1"/>
    </row>
    <row r="748" spans="1:11" x14ac:dyDescent="0.35">
      <c r="A748" s="69">
        <f>Data!A747</f>
        <v>38937</v>
      </c>
      <c r="B748" s="29">
        <f>Data!B747/Data!B746-1</f>
        <v>-3.3626750903376079E-3</v>
      </c>
      <c r="C748" s="30">
        <f>Data!C747/Data!C746-1</f>
        <v>0</v>
      </c>
      <c r="D748" s="23">
        <f t="shared" si="22"/>
        <v>-3.74279675690949E-3</v>
      </c>
      <c r="E748" s="24">
        <f t="shared" si="23"/>
        <v>-2.3321986852002689E-5</v>
      </c>
      <c r="F748" s="21" t="b" cm="1">
        <f t="array" ref="F748">A748=_xlfn.AGGREGATE(14,6,$A$3:$A$4781/((YEAR(A748)=YEAR($A$3:$A$4781))*(MONTH(A748)=MONTH($A$3:$A$4781))),1)</f>
        <v>0</v>
      </c>
      <c r="G748" s="1"/>
      <c r="H748" s="1"/>
      <c r="I748" s="1"/>
      <c r="J748" s="1"/>
      <c r="K748" s="1"/>
    </row>
    <row r="749" spans="1:11" x14ac:dyDescent="0.35">
      <c r="A749" s="69">
        <f>Data!A748</f>
        <v>38938</v>
      </c>
      <c r="B749" s="29">
        <f>Data!B748/Data!B747-1</f>
        <v>-4.3492622770314737E-3</v>
      </c>
      <c r="C749" s="30">
        <f>Data!C748/Data!C747-1</f>
        <v>8.1127674678027617E-4</v>
      </c>
      <c r="D749" s="23">
        <f t="shared" si="22"/>
        <v>-4.7293839436033554E-3</v>
      </c>
      <c r="E749" s="24">
        <f t="shared" si="23"/>
        <v>7.8795475992827352E-4</v>
      </c>
      <c r="F749" s="21" t="b" cm="1">
        <f t="array" ref="F749">A749=_xlfn.AGGREGATE(14,6,$A$3:$A$4781/((YEAR(A749)=YEAR($A$3:$A$4781))*(MONTH(A749)=MONTH($A$3:$A$4781))),1)</f>
        <v>0</v>
      </c>
      <c r="G749" s="1"/>
      <c r="H749" s="1"/>
      <c r="I749" s="1"/>
      <c r="J749" s="1"/>
      <c r="K749" s="1"/>
    </row>
    <row r="750" spans="1:11" x14ac:dyDescent="0.35">
      <c r="A750" s="69">
        <f>Data!A749</f>
        <v>38939</v>
      </c>
      <c r="B750" s="29">
        <f>Data!B749/Data!B748-1</f>
        <v>4.6289347920533963E-3</v>
      </c>
      <c r="C750" s="30">
        <f>Data!C749/Data!C748-1</f>
        <v>-5.0663694396591019E-4</v>
      </c>
      <c r="D750" s="23">
        <f t="shared" si="22"/>
        <v>4.2488131254815147E-3</v>
      </c>
      <c r="E750" s="24">
        <f t="shared" si="23"/>
        <v>-5.2995893081791284E-4</v>
      </c>
      <c r="F750" s="21" t="b" cm="1">
        <f t="array" ref="F750">A750=_xlfn.AGGREGATE(14,6,$A$3:$A$4781/((YEAR(A750)=YEAR($A$3:$A$4781))*(MONTH(A750)=MONTH($A$3:$A$4781))),1)</f>
        <v>0</v>
      </c>
      <c r="G750" s="1"/>
      <c r="H750" s="1"/>
      <c r="I750" s="1"/>
      <c r="J750" s="1"/>
      <c r="K750" s="1"/>
    </row>
    <row r="751" spans="1:11" x14ac:dyDescent="0.35">
      <c r="A751" s="69">
        <f>Data!A750</f>
        <v>38940</v>
      </c>
      <c r="B751" s="29">
        <f>Data!B750/Data!B749-1</f>
        <v>-3.9864445160833206E-3</v>
      </c>
      <c r="C751" s="30">
        <f>Data!C750/Data!C749-1</f>
        <v>-1.7234387672343532E-3</v>
      </c>
      <c r="D751" s="23">
        <f t="shared" si="22"/>
        <v>-4.3665661826552023E-3</v>
      </c>
      <c r="E751" s="24">
        <f t="shared" si="23"/>
        <v>-1.7467607540863558E-3</v>
      </c>
      <c r="F751" s="21" t="b" cm="1">
        <f t="array" ref="F751">A751=_xlfn.AGGREGATE(14,6,$A$3:$A$4781/((YEAR(A751)=YEAR($A$3:$A$4781))*(MONTH(A751)=MONTH($A$3:$A$4781))),1)</f>
        <v>0</v>
      </c>
      <c r="G751" s="1"/>
      <c r="H751" s="1"/>
      <c r="I751" s="1"/>
      <c r="J751" s="1"/>
      <c r="K751" s="1"/>
    </row>
    <row r="752" spans="1:11" x14ac:dyDescent="0.35">
      <c r="A752" s="69">
        <f>Data!A751</f>
        <v>38943</v>
      </c>
      <c r="B752" s="29">
        <f>Data!B751/Data!B750-1</f>
        <v>1.1604591313134627E-3</v>
      </c>
      <c r="C752" s="30">
        <f>Data!C751/Data!C750-1</f>
        <v>-1.1170914999492076E-3</v>
      </c>
      <c r="D752" s="23">
        <f t="shared" si="22"/>
        <v>7.8033746474158081E-4</v>
      </c>
      <c r="E752" s="24">
        <f t="shared" si="23"/>
        <v>-1.1404134868012103E-3</v>
      </c>
      <c r="F752" s="21" t="b" cm="1">
        <f t="array" ref="F752">A752=_xlfn.AGGREGATE(14,6,$A$3:$A$4781/((YEAR(A752)=YEAR($A$3:$A$4781))*(MONTH(A752)=MONTH($A$3:$A$4781))),1)</f>
        <v>0</v>
      </c>
      <c r="G752" s="1"/>
      <c r="H752" s="1"/>
      <c r="I752" s="1"/>
      <c r="J752" s="1"/>
      <c r="K752" s="1"/>
    </row>
    <row r="753" spans="1:11" x14ac:dyDescent="0.35">
      <c r="A753" s="69">
        <f>Data!A752</f>
        <v>38944</v>
      </c>
      <c r="B753" s="29">
        <f>Data!B752/Data!B751-1</f>
        <v>1.3696469827552127E-2</v>
      </c>
      <c r="C753" s="30">
        <f>Data!C752/Data!C751-1</f>
        <v>2.4400162667750358E-3</v>
      </c>
      <c r="D753" s="23">
        <f t="shared" si="22"/>
        <v>1.3316348160980245E-2</v>
      </c>
      <c r="E753" s="24">
        <f t="shared" si="23"/>
        <v>2.4166942799230332E-3</v>
      </c>
      <c r="F753" s="21" t="b" cm="1">
        <f t="array" ref="F753">A753=_xlfn.AGGREGATE(14,6,$A$3:$A$4781/((YEAR(A753)=YEAR($A$3:$A$4781))*(MONTH(A753)=MONTH($A$3:$A$4781))),1)</f>
        <v>0</v>
      </c>
      <c r="G753" s="1"/>
      <c r="H753" s="1"/>
      <c r="I753" s="1"/>
      <c r="J753" s="1"/>
      <c r="K753" s="1"/>
    </row>
    <row r="754" spans="1:11" x14ac:dyDescent="0.35">
      <c r="A754" s="69">
        <f>Data!A753</f>
        <v>38945</v>
      </c>
      <c r="B754" s="29">
        <f>Data!B753/Data!B752-1</f>
        <v>7.661911355186124E-3</v>
      </c>
      <c r="C754" s="30">
        <f>Data!C753/Data!C752-1</f>
        <v>3.2454361054767844E-3</v>
      </c>
      <c r="D754" s="23">
        <f t="shared" si="22"/>
        <v>7.2817896886142423E-3</v>
      </c>
      <c r="E754" s="24">
        <f t="shared" si="23"/>
        <v>3.2221141186247818E-3</v>
      </c>
      <c r="F754" s="21" t="b" cm="1">
        <f t="array" ref="F754">A754=_xlfn.AGGREGATE(14,6,$A$3:$A$4781/((YEAR(A754)=YEAR($A$3:$A$4781))*(MONTH(A754)=MONTH($A$3:$A$4781))),1)</f>
        <v>0</v>
      </c>
      <c r="G754" s="1"/>
      <c r="H754" s="1"/>
      <c r="I754" s="1"/>
      <c r="J754" s="1"/>
      <c r="K754" s="1"/>
    </row>
    <row r="755" spans="1:11" x14ac:dyDescent="0.35">
      <c r="A755" s="69">
        <f>Data!A754</f>
        <v>38946</v>
      </c>
      <c r="B755" s="29">
        <f>Data!B754/Data!B753-1</f>
        <v>1.5824861242985655E-3</v>
      </c>
      <c r="C755" s="30">
        <f>Data!C754/Data!C753-1</f>
        <v>2.021835826930829E-4</v>
      </c>
      <c r="D755" s="23">
        <f t="shared" si="22"/>
        <v>1.2023644577266836E-3</v>
      </c>
      <c r="E755" s="24">
        <f t="shared" si="23"/>
        <v>1.7886159584108022E-4</v>
      </c>
      <c r="F755" s="21" t="b" cm="1">
        <f t="array" ref="F755">A755=_xlfn.AGGREGATE(14,6,$A$3:$A$4781/((YEAR(A755)=YEAR($A$3:$A$4781))*(MONTH(A755)=MONTH($A$3:$A$4781))),1)</f>
        <v>0</v>
      </c>
      <c r="G755" s="1"/>
      <c r="H755" s="1"/>
      <c r="I755" s="1"/>
      <c r="J755" s="1"/>
      <c r="K755" s="1"/>
    </row>
    <row r="756" spans="1:11" x14ac:dyDescent="0.35">
      <c r="A756" s="69">
        <f>Data!A755</f>
        <v>38947</v>
      </c>
      <c r="B756" s="29">
        <f>Data!B755/Data!B754-1</f>
        <v>3.714893485833981E-3</v>
      </c>
      <c r="C756" s="30">
        <f>Data!C755/Data!C754-1</f>
        <v>7.074994946432156E-4</v>
      </c>
      <c r="D756" s="23">
        <f t="shared" si="22"/>
        <v>3.334771819262099E-3</v>
      </c>
      <c r="E756" s="24">
        <f t="shared" si="23"/>
        <v>6.8417750779121295E-4</v>
      </c>
      <c r="F756" s="21" t="b" cm="1">
        <f t="array" ref="F756">A756=_xlfn.AGGREGATE(14,6,$A$3:$A$4781/((YEAR(A756)=YEAR($A$3:$A$4781))*(MONTH(A756)=MONTH($A$3:$A$4781))),1)</f>
        <v>0</v>
      </c>
      <c r="G756" s="1"/>
      <c r="H756" s="1"/>
      <c r="I756" s="1"/>
      <c r="J756" s="1"/>
      <c r="K756" s="1"/>
    </row>
    <row r="757" spans="1:11" x14ac:dyDescent="0.35">
      <c r="A757" s="69">
        <f>Data!A756</f>
        <v>38950</v>
      </c>
      <c r="B757" s="29">
        <f>Data!B756/Data!B755-1</f>
        <v>-3.6704292405743688E-3</v>
      </c>
      <c r="C757" s="30">
        <f>Data!C756/Data!C755-1</f>
        <v>2.4239975760023125E-3</v>
      </c>
      <c r="D757" s="23">
        <f t="shared" si="22"/>
        <v>-4.0505509071462505E-3</v>
      </c>
      <c r="E757" s="24">
        <f t="shared" si="23"/>
        <v>2.4006755891503098E-3</v>
      </c>
      <c r="F757" s="21" t="b" cm="1">
        <f t="array" ref="F757">A757=_xlfn.AGGREGATE(14,6,$A$3:$A$4781/((YEAR(A757)=YEAR($A$3:$A$4781))*(MONTH(A757)=MONTH($A$3:$A$4781))),1)</f>
        <v>0</v>
      </c>
      <c r="G757" s="1"/>
      <c r="H757" s="1"/>
      <c r="I757" s="1"/>
      <c r="J757" s="1"/>
      <c r="K757" s="1"/>
    </row>
    <row r="758" spans="1:11" x14ac:dyDescent="0.35">
      <c r="A758" s="69">
        <f>Data!A757</f>
        <v>38951</v>
      </c>
      <c r="B758" s="29">
        <f>Data!B757/Data!B756-1</f>
        <v>1.0019113385535405E-3</v>
      </c>
      <c r="C758" s="30">
        <f>Data!C757/Data!C756-1</f>
        <v>-5.0377833753145751E-4</v>
      </c>
      <c r="D758" s="23">
        <f t="shared" si="22"/>
        <v>6.2178967198165866E-4</v>
      </c>
      <c r="E758" s="24">
        <f t="shared" si="23"/>
        <v>-5.2710032438346016E-4</v>
      </c>
      <c r="F758" s="21" t="b" cm="1">
        <f t="array" ref="F758">A758=_xlfn.AGGREGATE(14,6,$A$3:$A$4781/((YEAR(A758)=YEAR($A$3:$A$4781))*(MONTH(A758)=MONTH($A$3:$A$4781))),1)</f>
        <v>0</v>
      </c>
      <c r="G758" s="1"/>
      <c r="H758" s="1"/>
      <c r="I758" s="1"/>
      <c r="J758" s="1"/>
      <c r="K758" s="1"/>
    </row>
    <row r="759" spans="1:11" x14ac:dyDescent="0.35">
      <c r="A759" s="69">
        <f>Data!A758</f>
        <v>38952</v>
      </c>
      <c r="B759" s="29">
        <f>Data!B758/Data!B757-1</f>
        <v>-4.4886897337582665E-3</v>
      </c>
      <c r="C759" s="30">
        <f>Data!C758/Data!C757-1</f>
        <v>3.0241935483865667E-4</v>
      </c>
      <c r="D759" s="23">
        <f t="shared" si="22"/>
        <v>-4.8688114003301482E-3</v>
      </c>
      <c r="E759" s="24">
        <f t="shared" si="23"/>
        <v>2.7909736798665397E-4</v>
      </c>
      <c r="F759" s="21" t="b" cm="1">
        <f t="array" ref="F759">A759=_xlfn.AGGREGATE(14,6,$A$3:$A$4781/((YEAR(A759)=YEAR($A$3:$A$4781))*(MONTH(A759)=MONTH($A$3:$A$4781))),1)</f>
        <v>0</v>
      </c>
      <c r="G759" s="1"/>
      <c r="H759" s="1"/>
      <c r="I759" s="1"/>
      <c r="J759" s="1"/>
      <c r="K759" s="1"/>
    </row>
    <row r="760" spans="1:11" x14ac:dyDescent="0.35">
      <c r="A760" s="69">
        <f>Data!A759</f>
        <v>38953</v>
      </c>
      <c r="B760" s="29">
        <f>Data!B759/Data!B758-1</f>
        <v>2.3743416422399299E-3</v>
      </c>
      <c r="C760" s="30">
        <f>Data!C759/Data!C758-1</f>
        <v>-1.0077597500757207E-4</v>
      </c>
      <c r="D760" s="23">
        <f t="shared" si="22"/>
        <v>1.9942199756680479E-3</v>
      </c>
      <c r="E760" s="24">
        <f t="shared" si="23"/>
        <v>-1.2409796185957475E-4</v>
      </c>
      <c r="F760" s="21" t="b" cm="1">
        <f t="array" ref="F760">A760=_xlfn.AGGREGATE(14,6,$A$3:$A$4781/((YEAR(A760)=YEAR($A$3:$A$4781))*(MONTH(A760)=MONTH($A$3:$A$4781))),1)</f>
        <v>0</v>
      </c>
      <c r="G760" s="1"/>
      <c r="H760" s="1"/>
      <c r="I760" s="1"/>
      <c r="J760" s="1"/>
      <c r="K760" s="1"/>
    </row>
    <row r="761" spans="1:11" x14ac:dyDescent="0.35">
      <c r="A761" s="69">
        <f>Data!A760</f>
        <v>38954</v>
      </c>
      <c r="B761" s="29">
        <f>Data!B760/Data!B759-1</f>
        <v>-7.4842214095027781E-4</v>
      </c>
      <c r="C761" s="30">
        <f>Data!C760/Data!C759-1</f>
        <v>1.0078613182824547E-3</v>
      </c>
      <c r="D761" s="23">
        <f t="shared" si="22"/>
        <v>-1.1285438075221597E-3</v>
      </c>
      <c r="E761" s="24">
        <f t="shared" si="23"/>
        <v>9.8453933143045208E-4</v>
      </c>
      <c r="F761" s="21" t="b" cm="1">
        <f t="array" ref="F761">A761=_xlfn.AGGREGATE(14,6,$A$3:$A$4781/((YEAR(A761)=YEAR($A$3:$A$4781))*(MONTH(A761)=MONTH($A$3:$A$4781))),1)</f>
        <v>0</v>
      </c>
      <c r="G761" s="1"/>
      <c r="H761" s="1"/>
      <c r="I761" s="1"/>
      <c r="J761" s="1"/>
      <c r="K761" s="1"/>
    </row>
    <row r="762" spans="1:11" x14ac:dyDescent="0.35">
      <c r="A762" s="69">
        <f>Data!A761</f>
        <v>38957</v>
      </c>
      <c r="B762" s="29">
        <f>Data!B761/Data!B760-1</f>
        <v>5.1733856334308381E-3</v>
      </c>
      <c r="C762" s="30">
        <f>Data!C761/Data!C760-1</f>
        <v>-9.0616190092618343E-4</v>
      </c>
      <c r="D762" s="23">
        <f t="shared" si="22"/>
        <v>4.7932639668589565E-3</v>
      </c>
      <c r="E762" s="24">
        <f t="shared" si="23"/>
        <v>-9.2948388777818608E-4</v>
      </c>
      <c r="F762" s="21" t="b" cm="1">
        <f t="array" ref="F762">A762=_xlfn.AGGREGATE(14,6,$A$3:$A$4781/((YEAR(A762)=YEAR($A$3:$A$4781))*(MONTH(A762)=MONTH($A$3:$A$4781))),1)</f>
        <v>0</v>
      </c>
      <c r="G762" s="1"/>
      <c r="H762" s="1"/>
      <c r="I762" s="1"/>
      <c r="J762" s="1"/>
      <c r="K762" s="1"/>
    </row>
    <row r="763" spans="1:11" x14ac:dyDescent="0.35">
      <c r="A763" s="69">
        <f>Data!A762</f>
        <v>38958</v>
      </c>
      <c r="B763" s="29">
        <f>Data!B762/Data!B761-1</f>
        <v>1.9127509045238078E-3</v>
      </c>
      <c r="C763" s="30">
        <f>Data!C762/Data!C761-1</f>
        <v>4.0310390003006624E-4</v>
      </c>
      <c r="D763" s="23">
        <f t="shared" si="22"/>
        <v>1.5326292379519259E-3</v>
      </c>
      <c r="E763" s="24">
        <f t="shared" si="23"/>
        <v>3.7978191317806354E-4</v>
      </c>
      <c r="F763" s="21" t="b" cm="1">
        <f t="array" ref="F763">A763=_xlfn.AGGREGATE(14,6,$A$3:$A$4781/((YEAR(A763)=YEAR($A$3:$A$4781))*(MONTH(A763)=MONTH($A$3:$A$4781))),1)</f>
        <v>0</v>
      </c>
      <c r="G763" s="1"/>
      <c r="H763" s="1"/>
      <c r="I763" s="1"/>
      <c r="J763" s="1"/>
      <c r="K763" s="1"/>
    </row>
    <row r="764" spans="1:11" x14ac:dyDescent="0.35">
      <c r="A764" s="69">
        <f>Data!A763</f>
        <v>38959</v>
      </c>
      <c r="B764" s="29">
        <f>Data!B763/Data!B762-1</f>
        <v>-7.6670653540444889E-6</v>
      </c>
      <c r="C764" s="30">
        <f>Data!C763/Data!C762-1</f>
        <v>1.5110305228165366E-3</v>
      </c>
      <c r="D764" s="23">
        <f t="shared" si="22"/>
        <v>-3.8778873192592641E-4</v>
      </c>
      <c r="E764" s="24">
        <f t="shared" si="23"/>
        <v>1.487708535964534E-3</v>
      </c>
      <c r="F764" s="21" t="b" cm="1">
        <f t="array" ref="F764">A764=_xlfn.AGGREGATE(14,6,$A$3:$A$4781/((YEAR(A764)=YEAR($A$3:$A$4781))*(MONTH(A764)=MONTH($A$3:$A$4781))),1)</f>
        <v>0</v>
      </c>
      <c r="G764" s="1"/>
      <c r="H764" s="1"/>
      <c r="I764" s="1"/>
      <c r="J764" s="1"/>
      <c r="K764" s="1"/>
    </row>
    <row r="765" spans="1:11" x14ac:dyDescent="0.35">
      <c r="A765" s="69">
        <f>Data!A764</f>
        <v>38960</v>
      </c>
      <c r="B765" s="29">
        <f>Data!B764/Data!B763-1</f>
        <v>-3.4502058622831733E-4</v>
      </c>
      <c r="C765" s="30">
        <f>Data!C764/Data!C763-1</f>
        <v>1.3075839871252715E-3</v>
      </c>
      <c r="D765" s="23">
        <f t="shared" si="22"/>
        <v>-7.2514225280019919E-4</v>
      </c>
      <c r="E765" s="24">
        <f t="shared" si="23"/>
        <v>1.2842620002732688E-3</v>
      </c>
      <c r="F765" s="21" t="b" cm="1">
        <f t="array" ref="F765">A765=_xlfn.AGGREGATE(14,6,$A$3:$A$4781/((YEAR(A765)=YEAR($A$3:$A$4781))*(MONTH(A765)=MONTH($A$3:$A$4781))),1)</f>
        <v>1</v>
      </c>
      <c r="G765" s="1"/>
      <c r="H765" s="1"/>
      <c r="I765" s="1"/>
      <c r="J765" s="1"/>
      <c r="K765" s="1"/>
    </row>
    <row r="766" spans="1:11" x14ac:dyDescent="0.35">
      <c r="A766" s="69">
        <f>Data!A765</f>
        <v>38961</v>
      </c>
      <c r="B766" s="29">
        <f>Data!B765/Data!B764-1</f>
        <v>5.5145648939272096E-3</v>
      </c>
      <c r="C766" s="30">
        <f>Data!C765/Data!C764-1</f>
        <v>-3.8171772978402574E-3</v>
      </c>
      <c r="D766" s="23">
        <f t="shared" si="22"/>
        <v>5.134443227355328E-3</v>
      </c>
      <c r="E766" s="24">
        <f t="shared" si="23"/>
        <v>-3.84049928469226E-3</v>
      </c>
      <c r="F766" s="21" t="b" cm="1">
        <f t="array" ref="F766">A766=_xlfn.AGGREGATE(14,6,$A$3:$A$4781/((YEAR(A766)=YEAR($A$3:$A$4781))*(MONTH(A766)=MONTH($A$3:$A$4781))),1)</f>
        <v>0</v>
      </c>
      <c r="G766" s="1"/>
      <c r="H766" s="1"/>
      <c r="I766" s="1"/>
      <c r="J766" s="1"/>
      <c r="K766" s="1"/>
    </row>
    <row r="767" spans="1:11" x14ac:dyDescent="0.35">
      <c r="A767" s="69">
        <f>Data!A766</f>
        <v>38964</v>
      </c>
      <c r="B767" s="29">
        <f>Data!B766/Data!B765-1</f>
        <v>0</v>
      </c>
      <c r="C767" s="30">
        <f>Data!C766/Data!C765-1</f>
        <v>0</v>
      </c>
      <c r="D767" s="23">
        <f t="shared" si="22"/>
        <v>-3.8012166657188192E-4</v>
      </c>
      <c r="E767" s="24">
        <f t="shared" si="23"/>
        <v>-2.3321986852002689E-5</v>
      </c>
      <c r="F767" s="21" t="b" cm="1">
        <f t="array" ref="F767">A767=_xlfn.AGGREGATE(14,6,$A$3:$A$4781/((YEAR(A767)=YEAR($A$3:$A$4781))*(MONTH(A767)=MONTH($A$3:$A$4781))),1)</f>
        <v>0</v>
      </c>
      <c r="G767" s="1"/>
      <c r="H767" s="1"/>
      <c r="I767" s="1"/>
      <c r="J767" s="1"/>
      <c r="K767" s="1"/>
    </row>
    <row r="768" spans="1:11" x14ac:dyDescent="0.35">
      <c r="A768" s="69">
        <f>Data!A767</f>
        <v>38965</v>
      </c>
      <c r="B768" s="29">
        <f>Data!B767/Data!B766-1</f>
        <v>1.7086063416755781E-3</v>
      </c>
      <c r="C768" s="30">
        <f>Data!C767/Data!C766-1</f>
        <v>-1.2100433598870586E-3</v>
      </c>
      <c r="D768" s="23">
        <f t="shared" si="22"/>
        <v>1.3284846751036963E-3</v>
      </c>
      <c r="E768" s="24">
        <f t="shared" si="23"/>
        <v>-1.2333653467390612E-3</v>
      </c>
      <c r="F768" s="21" t="b" cm="1">
        <f t="array" ref="F768">A768=_xlfn.AGGREGATE(14,6,$A$3:$A$4781/((YEAR(A768)=YEAR($A$3:$A$4781))*(MONTH(A768)=MONTH($A$3:$A$4781))),1)</f>
        <v>0</v>
      </c>
      <c r="G768" s="1"/>
      <c r="H768" s="1"/>
      <c r="I768" s="1"/>
      <c r="J768" s="1"/>
      <c r="K768" s="1"/>
    </row>
    <row r="769" spans="1:11" x14ac:dyDescent="0.35">
      <c r="A769" s="69">
        <f>Data!A768</f>
        <v>38966</v>
      </c>
      <c r="B769" s="29">
        <f>Data!B768/Data!B767-1</f>
        <v>-9.8914905768132666E-3</v>
      </c>
      <c r="C769" s="30">
        <f>Data!C768/Data!C767-1</f>
        <v>2.0191822311965701E-4</v>
      </c>
      <c r="D769" s="23">
        <f t="shared" si="22"/>
        <v>-1.0271612243385148E-2</v>
      </c>
      <c r="E769" s="24">
        <f t="shared" si="23"/>
        <v>1.7859623626765434E-4</v>
      </c>
      <c r="F769" s="21" t="b" cm="1">
        <f t="array" ref="F769">A769=_xlfn.AGGREGATE(14,6,$A$3:$A$4781/((YEAR(A769)=YEAR($A$3:$A$4781))*(MONTH(A769)=MONTH($A$3:$A$4781))),1)</f>
        <v>0</v>
      </c>
      <c r="G769" s="1"/>
      <c r="H769" s="1"/>
      <c r="I769" s="1"/>
      <c r="J769" s="1"/>
      <c r="K769" s="1"/>
    </row>
    <row r="770" spans="1:11" x14ac:dyDescent="0.35">
      <c r="A770" s="69">
        <f>Data!A769</f>
        <v>38967</v>
      </c>
      <c r="B770" s="29">
        <f>Data!B769/Data!B768-1</f>
        <v>-4.7990401919616454E-3</v>
      </c>
      <c r="C770" s="30">
        <f>Data!C769/Data!C768-1</f>
        <v>-3.028161905721527E-4</v>
      </c>
      <c r="D770" s="23">
        <f t="shared" si="22"/>
        <v>-5.1791618585335271E-3</v>
      </c>
      <c r="E770" s="24">
        <f t="shared" si="23"/>
        <v>-3.2613817742415541E-4</v>
      </c>
      <c r="F770" s="21" t="b" cm="1">
        <f t="array" ref="F770">A770=_xlfn.AGGREGATE(14,6,$A$3:$A$4781/((YEAR(A770)=YEAR($A$3:$A$4781))*(MONTH(A770)=MONTH($A$3:$A$4781))),1)</f>
        <v>0</v>
      </c>
      <c r="G770" s="1"/>
      <c r="H770" s="1"/>
      <c r="I770" s="1"/>
      <c r="J770" s="1"/>
      <c r="K770" s="1"/>
    </row>
    <row r="771" spans="1:11" x14ac:dyDescent="0.35">
      <c r="A771" s="69">
        <f>Data!A770</f>
        <v>38968</v>
      </c>
      <c r="B771" s="29">
        <f>Data!B770/Data!B769-1</f>
        <v>3.7866493562697112E-3</v>
      </c>
      <c r="C771" s="30">
        <f>Data!C770/Data!C769-1</f>
        <v>1.3126009693051888E-3</v>
      </c>
      <c r="D771" s="23">
        <f t="shared" si="22"/>
        <v>3.4065276896978291E-3</v>
      </c>
      <c r="E771" s="24">
        <f t="shared" si="23"/>
        <v>1.2892789824531861E-3</v>
      </c>
      <c r="F771" s="21" t="b" cm="1">
        <f t="array" ref="F771">A771=_xlfn.AGGREGATE(14,6,$A$3:$A$4781/((YEAR(A771)=YEAR($A$3:$A$4781))*(MONTH(A771)=MONTH($A$3:$A$4781))),1)</f>
        <v>0</v>
      </c>
      <c r="G771" s="1"/>
      <c r="H771" s="1"/>
      <c r="I771" s="1"/>
      <c r="J771" s="1"/>
      <c r="K771" s="1"/>
    </row>
    <row r="772" spans="1:11" x14ac:dyDescent="0.35">
      <c r="A772" s="69">
        <f>Data!A771</f>
        <v>38971</v>
      </c>
      <c r="B772" s="29">
        <f>Data!B771/Data!B770-1</f>
        <v>4.7731961937591549E-4</v>
      </c>
      <c r="C772" s="30">
        <f>Data!C771/Data!C770-1</f>
        <v>-7.0585862660088594E-4</v>
      </c>
      <c r="D772" s="23">
        <f t="shared" ref="D772:D835" si="24">B772-I$10</f>
        <v>9.7197952804033573E-5</v>
      </c>
      <c r="E772" s="24">
        <f t="shared" ref="E772:E835" si="25">C772-J$10</f>
        <v>-7.2918061345288859E-4</v>
      </c>
      <c r="F772" s="21" t="b" cm="1">
        <f t="array" ref="F772">A772=_xlfn.AGGREGATE(14,6,$A$3:$A$4781/((YEAR(A772)=YEAR($A$3:$A$4781))*(MONTH(A772)=MONTH($A$3:$A$4781))),1)</f>
        <v>0</v>
      </c>
      <c r="G772" s="1"/>
      <c r="H772" s="1"/>
      <c r="I772" s="1"/>
      <c r="J772" s="1"/>
      <c r="K772" s="1"/>
    </row>
    <row r="773" spans="1:11" x14ac:dyDescent="0.35">
      <c r="A773" s="69">
        <f>Data!A772</f>
        <v>38972</v>
      </c>
      <c r="B773" s="29">
        <f>Data!B772/Data!B771-1</f>
        <v>1.0442156455361173E-2</v>
      </c>
      <c r="C773" s="30">
        <f>Data!C772/Data!C771-1</f>
        <v>2.4217961654895426E-3</v>
      </c>
      <c r="D773" s="23">
        <f t="shared" si="24"/>
        <v>1.0062034788789292E-2</v>
      </c>
      <c r="E773" s="24">
        <f t="shared" si="25"/>
        <v>2.3984741786375399E-3</v>
      </c>
      <c r="F773" s="21" t="b" cm="1">
        <f t="array" ref="F773">A773=_xlfn.AGGREGATE(14,6,$A$3:$A$4781/((YEAR(A773)=YEAR($A$3:$A$4781))*(MONTH(A773)=MONTH($A$3:$A$4781))),1)</f>
        <v>0</v>
      </c>
      <c r="G773" s="1"/>
      <c r="H773" s="1"/>
      <c r="I773" s="1"/>
      <c r="J773" s="1"/>
      <c r="K773" s="1"/>
    </row>
    <row r="774" spans="1:11" x14ac:dyDescent="0.35">
      <c r="A774" s="69">
        <f>Data!A773</f>
        <v>38973</v>
      </c>
      <c r="B774" s="29">
        <f>Data!B773/Data!B772-1</f>
        <v>3.7772920775869245E-3</v>
      </c>
      <c r="C774" s="30">
        <f>Data!C773/Data!C772-1</f>
        <v>8.0531507952485981E-4</v>
      </c>
      <c r="D774" s="23">
        <f t="shared" si="24"/>
        <v>3.3971704110150425E-3</v>
      </c>
      <c r="E774" s="24">
        <f t="shared" si="25"/>
        <v>7.8199309267285716E-4</v>
      </c>
      <c r="F774" s="21" t="b" cm="1">
        <f t="array" ref="F774">A774=_xlfn.AGGREGATE(14,6,$A$3:$A$4781/((YEAR(A774)=YEAR($A$3:$A$4781))*(MONTH(A774)=MONTH($A$3:$A$4781))),1)</f>
        <v>0</v>
      </c>
      <c r="G774" s="1"/>
      <c r="H774" s="1"/>
      <c r="I774" s="1"/>
      <c r="J774" s="1"/>
      <c r="K774" s="1"/>
    </row>
    <row r="775" spans="1:11" x14ac:dyDescent="0.35">
      <c r="A775" s="69">
        <f>Data!A774</f>
        <v>38974</v>
      </c>
      <c r="B775" s="29">
        <f>Data!B774/Data!B773-1</f>
        <v>-1.3580462342667188E-3</v>
      </c>
      <c r="C775" s="30">
        <f>Data!C774/Data!C773-1</f>
        <v>-1.408167370750335E-3</v>
      </c>
      <c r="D775" s="23">
        <f t="shared" si="24"/>
        <v>-1.7381679008386006E-3</v>
      </c>
      <c r="E775" s="24">
        <f t="shared" si="25"/>
        <v>-1.4314893576023377E-3</v>
      </c>
      <c r="F775" s="21" t="b" cm="1">
        <f t="array" ref="F775">A775=_xlfn.AGGREGATE(14,6,$A$3:$A$4781/((YEAR(A775)=YEAR($A$3:$A$4781))*(MONTH(A775)=MONTH($A$3:$A$4781))),1)</f>
        <v>0</v>
      </c>
      <c r="G775" s="1"/>
      <c r="H775" s="1"/>
      <c r="I775" s="1"/>
      <c r="J775" s="1"/>
      <c r="K775" s="1"/>
    </row>
    <row r="776" spans="1:11" x14ac:dyDescent="0.35">
      <c r="A776" s="69">
        <f>Data!A775</f>
        <v>38975</v>
      </c>
      <c r="B776" s="29">
        <f>Data!B775/Data!B774-1</f>
        <v>2.7273832315313218E-3</v>
      </c>
      <c r="C776" s="30">
        <f>Data!C775/Data!C774-1</f>
        <v>-3.0217566478651925E-4</v>
      </c>
      <c r="D776" s="23">
        <f t="shared" si="24"/>
        <v>2.3472615649594397E-3</v>
      </c>
      <c r="E776" s="24">
        <f t="shared" si="25"/>
        <v>-3.2549765163852196E-4</v>
      </c>
      <c r="F776" s="21" t="b" cm="1">
        <f t="array" ref="F776">A776=_xlfn.AGGREGATE(14,6,$A$3:$A$4781/((YEAR(A776)=YEAR($A$3:$A$4781))*(MONTH(A776)=MONTH($A$3:$A$4781))),1)</f>
        <v>0</v>
      </c>
      <c r="G776" s="1"/>
      <c r="H776" s="1"/>
      <c r="I776" s="1"/>
      <c r="J776" s="1"/>
      <c r="K776" s="1"/>
    </row>
    <row r="777" spans="1:11" x14ac:dyDescent="0.35">
      <c r="A777" s="69">
        <f>Data!A776</f>
        <v>38978</v>
      </c>
      <c r="B777" s="29">
        <f>Data!B776/Data!B775-1</f>
        <v>9.9252199080224202E-4</v>
      </c>
      <c r="C777" s="30">
        <f>Data!C776/Data!C775-1</f>
        <v>-2.015113350125608E-4</v>
      </c>
      <c r="D777" s="23">
        <f t="shared" si="24"/>
        <v>6.1240032423036015E-4</v>
      </c>
      <c r="E777" s="24">
        <f t="shared" si="25"/>
        <v>-2.2483332186456348E-4</v>
      </c>
      <c r="F777" s="21" t="b" cm="1">
        <f t="array" ref="F777">A777=_xlfn.AGGREGATE(14,6,$A$3:$A$4781/((YEAR(A777)=YEAR($A$3:$A$4781))*(MONTH(A777)=MONTH($A$3:$A$4781))),1)</f>
        <v>0</v>
      </c>
      <c r="G777" s="1"/>
      <c r="H777" s="1"/>
      <c r="I777" s="1"/>
      <c r="J777" s="1"/>
      <c r="K777" s="1"/>
    </row>
    <row r="778" spans="1:11" x14ac:dyDescent="0.35">
      <c r="A778" s="69">
        <f>Data!A777</f>
        <v>38979</v>
      </c>
      <c r="B778" s="29">
        <f>Data!B777/Data!B776-1</f>
        <v>-2.1723005192328948E-3</v>
      </c>
      <c r="C778" s="30">
        <f>Data!C777/Data!C776-1</f>
        <v>2.3178474251737136E-3</v>
      </c>
      <c r="D778" s="23">
        <f t="shared" si="24"/>
        <v>-2.5524221858047769E-3</v>
      </c>
      <c r="E778" s="24">
        <f t="shared" si="25"/>
        <v>2.2945254383217109E-3</v>
      </c>
      <c r="F778" s="21" t="b" cm="1">
        <f t="array" ref="F778">A778=_xlfn.AGGREGATE(14,6,$A$3:$A$4781/((YEAR(A778)=YEAR($A$3:$A$4781))*(MONTH(A778)=MONTH($A$3:$A$4781))),1)</f>
        <v>0</v>
      </c>
      <c r="G778" s="1"/>
      <c r="H778" s="1"/>
      <c r="I778" s="1"/>
      <c r="J778" s="1"/>
      <c r="K778" s="1"/>
    </row>
    <row r="779" spans="1:11" x14ac:dyDescent="0.35">
      <c r="A779" s="69">
        <f>Data!A778</f>
        <v>38980</v>
      </c>
      <c r="B779" s="29">
        <f>Data!B778/Data!B777-1</f>
        <v>5.2112173919640625E-3</v>
      </c>
      <c r="C779" s="30">
        <f>Data!C778/Data!C777-1</f>
        <v>1.1059722501507441E-3</v>
      </c>
      <c r="D779" s="23">
        <f t="shared" si="24"/>
        <v>4.8310957253921809E-3</v>
      </c>
      <c r="E779" s="24">
        <f t="shared" si="25"/>
        <v>1.0826502632987414E-3</v>
      </c>
      <c r="F779" s="21" t="b" cm="1">
        <f t="array" ref="F779">A779=_xlfn.AGGREGATE(14,6,$A$3:$A$4781/((YEAR(A779)=YEAR($A$3:$A$4781))*(MONTH(A779)=MONTH($A$3:$A$4781))),1)</f>
        <v>0</v>
      </c>
      <c r="G779" s="1"/>
      <c r="H779" s="1"/>
      <c r="I779" s="1"/>
      <c r="J779" s="1"/>
      <c r="K779" s="1"/>
    </row>
    <row r="780" spans="1:11" x14ac:dyDescent="0.35">
      <c r="A780" s="69">
        <f>Data!A779</f>
        <v>38981</v>
      </c>
      <c r="B780" s="29">
        <f>Data!B779/Data!B778-1</f>
        <v>-5.395493442400312E-3</v>
      </c>
      <c r="C780" s="30">
        <f>Data!C779/Data!C778-1</f>
        <v>4.3185698503565018E-3</v>
      </c>
      <c r="D780" s="23">
        <f t="shared" si="24"/>
        <v>-5.7756151089721937E-3</v>
      </c>
      <c r="E780" s="24">
        <f t="shared" si="25"/>
        <v>4.2952478635044991E-3</v>
      </c>
      <c r="F780" s="21" t="b" cm="1">
        <f t="array" ref="F780">A780=_xlfn.AGGREGATE(14,6,$A$3:$A$4781/((YEAR(A780)=YEAR($A$3:$A$4781))*(MONTH(A780)=MONTH($A$3:$A$4781))),1)</f>
        <v>0</v>
      </c>
      <c r="G780" s="1"/>
      <c r="H780" s="1"/>
      <c r="I780" s="1"/>
      <c r="J780" s="1"/>
      <c r="K780" s="1"/>
    </row>
    <row r="781" spans="1:11" x14ac:dyDescent="0.35">
      <c r="A781" s="69">
        <f>Data!A780</f>
        <v>38982</v>
      </c>
      <c r="B781" s="29">
        <f>Data!B780/Data!B779-1</f>
        <v>-2.4658012336593593E-3</v>
      </c>
      <c r="C781" s="30">
        <f>Data!C780/Data!C779-1</f>
        <v>5.9999999999993392E-4</v>
      </c>
      <c r="D781" s="23">
        <f t="shared" si="24"/>
        <v>-2.8459229002312414E-3</v>
      </c>
      <c r="E781" s="24">
        <f t="shared" si="25"/>
        <v>5.7667801314793127E-4</v>
      </c>
      <c r="F781" s="21" t="b" cm="1">
        <f t="array" ref="F781">A781=_xlfn.AGGREGATE(14,6,$A$3:$A$4781/((YEAR(A781)=YEAR($A$3:$A$4781))*(MONTH(A781)=MONTH($A$3:$A$4781))),1)</f>
        <v>0</v>
      </c>
      <c r="G781" s="1"/>
      <c r="H781" s="1"/>
      <c r="I781" s="1"/>
      <c r="J781" s="1"/>
      <c r="K781" s="1"/>
    </row>
    <row r="782" spans="1:11" x14ac:dyDescent="0.35">
      <c r="A782" s="69">
        <f>Data!A781</f>
        <v>38985</v>
      </c>
      <c r="B782" s="29">
        <f>Data!B781/Data!B780-1</f>
        <v>8.8151629930481867E-3</v>
      </c>
      <c r="C782" s="30">
        <f>Data!C781/Data!C780-1</f>
        <v>1.9988007195683721E-3</v>
      </c>
      <c r="D782" s="23">
        <f t="shared" si="24"/>
        <v>8.4350413264763051E-3</v>
      </c>
      <c r="E782" s="24">
        <f t="shared" si="25"/>
        <v>1.9754787327163695E-3</v>
      </c>
      <c r="F782" s="21" t="b" cm="1">
        <f t="array" ref="F782">A782=_xlfn.AGGREGATE(14,6,$A$3:$A$4781/((YEAR(A782)=YEAR($A$3:$A$4781))*(MONTH(A782)=MONTH($A$3:$A$4781))),1)</f>
        <v>0</v>
      </c>
      <c r="G782" s="1"/>
      <c r="H782" s="1"/>
      <c r="I782" s="1"/>
      <c r="J782" s="1"/>
      <c r="K782" s="1"/>
    </row>
    <row r="783" spans="1:11" x14ac:dyDescent="0.35">
      <c r="A783" s="69">
        <f>Data!A782</f>
        <v>38986</v>
      </c>
      <c r="B783" s="29">
        <f>Data!B782/Data!B781-1</f>
        <v>7.5167562595654935E-3</v>
      </c>
      <c r="C783" s="30">
        <f>Data!C782/Data!C781-1</f>
        <v>-9.9740674247006389E-5</v>
      </c>
      <c r="D783" s="23">
        <f t="shared" si="24"/>
        <v>7.1366345929936119E-3</v>
      </c>
      <c r="E783" s="24">
        <f t="shared" si="25"/>
        <v>-1.2306266109900907E-4</v>
      </c>
      <c r="F783" s="21" t="b" cm="1">
        <f t="array" ref="F783">A783=_xlfn.AGGREGATE(14,6,$A$3:$A$4781/((YEAR(A783)=YEAR($A$3:$A$4781))*(MONTH(A783)=MONTH($A$3:$A$4781))),1)</f>
        <v>0</v>
      </c>
      <c r="G783" s="1"/>
      <c r="H783" s="1"/>
      <c r="I783" s="1"/>
      <c r="J783" s="1"/>
      <c r="K783" s="1"/>
    </row>
    <row r="784" spans="1:11" x14ac:dyDescent="0.35">
      <c r="A784" s="69">
        <f>Data!A783</f>
        <v>38987</v>
      </c>
      <c r="B784" s="29">
        <f>Data!B783/Data!B782-1</f>
        <v>1.8707813879692559E-4</v>
      </c>
      <c r="C784" s="30">
        <f>Data!C783/Data!C782-1</f>
        <v>-3.9900249376567665E-4</v>
      </c>
      <c r="D784" s="23">
        <f t="shared" si="24"/>
        <v>-1.9304352777495634E-4</v>
      </c>
      <c r="E784" s="24">
        <f t="shared" si="25"/>
        <v>-4.2232448061767935E-4</v>
      </c>
      <c r="F784" s="21" t="b" cm="1">
        <f t="array" ref="F784">A784=_xlfn.AGGREGATE(14,6,$A$3:$A$4781/((YEAR(A784)=YEAR($A$3:$A$4781))*(MONTH(A784)=MONTH($A$3:$A$4781))),1)</f>
        <v>0</v>
      </c>
      <c r="G784" s="1"/>
      <c r="H784" s="1"/>
      <c r="I784" s="1"/>
      <c r="J784" s="1"/>
      <c r="K784" s="1"/>
    </row>
    <row r="785" spans="1:11" x14ac:dyDescent="0.35">
      <c r="A785" s="69">
        <f>Data!A784</f>
        <v>38988</v>
      </c>
      <c r="B785" s="29">
        <f>Data!B784/Data!B783-1</f>
        <v>1.9153218264389427E-3</v>
      </c>
      <c r="C785" s="30">
        <f>Data!C784/Data!C783-1</f>
        <v>-9.9790440075830933E-4</v>
      </c>
      <c r="D785" s="23">
        <f t="shared" si="24"/>
        <v>1.5352001598670608E-3</v>
      </c>
      <c r="E785" s="24">
        <f t="shared" si="25"/>
        <v>-1.021226387610312E-3</v>
      </c>
      <c r="F785" s="21" t="b" cm="1">
        <f t="array" ref="F785">A785=_xlfn.AGGREGATE(14,6,$A$3:$A$4781/((YEAR(A785)=YEAR($A$3:$A$4781))*(MONTH(A785)=MONTH($A$3:$A$4781))),1)</f>
        <v>0</v>
      </c>
      <c r="G785" s="1"/>
      <c r="H785" s="1"/>
      <c r="I785" s="1"/>
      <c r="J785" s="1"/>
      <c r="K785" s="1"/>
    </row>
    <row r="786" spans="1:11" x14ac:dyDescent="0.35">
      <c r="A786" s="69">
        <f>Data!A785</f>
        <v>38989</v>
      </c>
      <c r="B786" s="29">
        <f>Data!B785/Data!B784-1</f>
        <v>-2.4642497106375227E-3</v>
      </c>
      <c r="C786" s="30">
        <f>Data!C785/Data!C784-1</f>
        <v>4.9945060433520538E-4</v>
      </c>
      <c r="D786" s="23">
        <f t="shared" si="24"/>
        <v>-2.8443713772094048E-3</v>
      </c>
      <c r="E786" s="24">
        <f t="shared" si="25"/>
        <v>4.7612861748320268E-4</v>
      </c>
      <c r="F786" s="21" t="b" cm="1">
        <f t="array" ref="F786">A786=_xlfn.AGGREGATE(14,6,$A$3:$A$4781/((YEAR(A786)=YEAR($A$3:$A$4781))*(MONTH(A786)=MONTH($A$3:$A$4781))),1)</f>
        <v>1</v>
      </c>
      <c r="G786" s="1"/>
      <c r="H786" s="1"/>
      <c r="I786" s="1"/>
      <c r="J786" s="1"/>
      <c r="K786" s="1"/>
    </row>
    <row r="787" spans="1:11" x14ac:dyDescent="0.35">
      <c r="A787" s="69">
        <f>Data!A786</f>
        <v>38992</v>
      </c>
      <c r="B787" s="29">
        <f>Data!B786/Data!B785-1</f>
        <v>-3.3910993000710876E-3</v>
      </c>
      <c r="C787" s="30">
        <f>Data!C786/Data!C785-1</f>
        <v>-3.1948881789136685E-3</v>
      </c>
      <c r="D787" s="23">
        <f t="shared" si="24"/>
        <v>-3.7712209666429697E-3</v>
      </c>
      <c r="E787" s="24">
        <f t="shared" si="25"/>
        <v>-3.2182101657656711E-3</v>
      </c>
      <c r="F787" s="21" t="b" cm="1">
        <f t="array" ref="F787">A787=_xlfn.AGGREGATE(14,6,$A$3:$A$4781/((YEAR(A787)=YEAR($A$3:$A$4781))*(MONTH(A787)=MONTH($A$3:$A$4781))),1)</f>
        <v>0</v>
      </c>
      <c r="G787" s="1"/>
      <c r="H787" s="1"/>
      <c r="I787" s="1"/>
      <c r="J787" s="1"/>
      <c r="K787" s="1"/>
    </row>
    <row r="788" spans="1:11" x14ac:dyDescent="0.35">
      <c r="A788" s="69">
        <f>Data!A787</f>
        <v>38993</v>
      </c>
      <c r="B788" s="29">
        <f>Data!B787/Data!B786-1</f>
        <v>2.0956644533245417E-3</v>
      </c>
      <c r="C788" s="30">
        <f>Data!C787/Data!C786-1</f>
        <v>-2.0032051282059538E-4</v>
      </c>
      <c r="D788" s="23">
        <f t="shared" si="24"/>
        <v>1.7155427867526598E-3</v>
      </c>
      <c r="E788" s="24">
        <f t="shared" si="25"/>
        <v>-2.2364249967259805E-4</v>
      </c>
      <c r="F788" s="21" t="b" cm="1">
        <f t="array" ref="F788">A788=_xlfn.AGGREGATE(14,6,$A$3:$A$4781/((YEAR(A788)=YEAR($A$3:$A$4781))*(MONTH(A788)=MONTH($A$3:$A$4781))),1)</f>
        <v>0</v>
      </c>
      <c r="G788" s="1"/>
      <c r="H788" s="1"/>
      <c r="I788" s="1"/>
      <c r="J788" s="1"/>
      <c r="K788" s="1"/>
    </row>
    <row r="789" spans="1:11" x14ac:dyDescent="0.35">
      <c r="A789" s="69">
        <f>Data!A788</f>
        <v>38994</v>
      </c>
      <c r="B789" s="29">
        <f>Data!B788/Data!B787-1</f>
        <v>1.2075466041031158E-2</v>
      </c>
      <c r="C789" s="30">
        <f>Data!C788/Data!C787-1</f>
        <v>3.9070326587857807E-3</v>
      </c>
      <c r="D789" s="23">
        <f t="shared" si="24"/>
        <v>1.1695344374459276E-2</v>
      </c>
      <c r="E789" s="24">
        <f t="shared" si="25"/>
        <v>3.883710671933778E-3</v>
      </c>
      <c r="F789" s="21" t="b" cm="1">
        <f t="array" ref="F789">A789=_xlfn.AGGREGATE(14,6,$A$3:$A$4781/((YEAR(A789)=YEAR($A$3:$A$4781))*(MONTH(A789)=MONTH($A$3:$A$4781))),1)</f>
        <v>0</v>
      </c>
      <c r="G789" s="1"/>
      <c r="H789" s="1"/>
      <c r="I789" s="1"/>
      <c r="J789" s="1"/>
      <c r="K789" s="1"/>
    </row>
    <row r="790" spans="1:11" x14ac:dyDescent="0.35">
      <c r="A790" s="69">
        <f>Data!A789</f>
        <v>38995</v>
      </c>
      <c r="B790" s="29">
        <f>Data!B789/Data!B788-1</f>
        <v>2.2218601413102057E-3</v>
      </c>
      <c r="C790" s="30">
        <f>Data!C789/Data!C788-1</f>
        <v>-3.0935036423509477E-3</v>
      </c>
      <c r="D790" s="23">
        <f t="shared" si="24"/>
        <v>1.8417384747383238E-3</v>
      </c>
      <c r="E790" s="24">
        <f t="shared" si="25"/>
        <v>-3.1168256292029503E-3</v>
      </c>
      <c r="F790" s="21" t="b" cm="1">
        <f t="array" ref="F790">A790=_xlfn.AGGREGATE(14,6,$A$3:$A$4781/((YEAR(A790)=YEAR($A$3:$A$4781))*(MONTH(A790)=MONTH($A$3:$A$4781))),1)</f>
        <v>0</v>
      </c>
      <c r="G790" s="1"/>
      <c r="H790" s="1"/>
      <c r="I790" s="1"/>
      <c r="J790" s="1"/>
      <c r="K790" s="1"/>
    </row>
    <row r="791" spans="1:11" x14ac:dyDescent="0.35">
      <c r="A791" s="69">
        <f>Data!A790</f>
        <v>38996</v>
      </c>
      <c r="B791" s="29">
        <f>Data!B790/Data!B789-1</f>
        <v>-2.6898804333368442E-3</v>
      </c>
      <c r="C791" s="30">
        <f>Data!C790/Data!C789-1</f>
        <v>-3.7037037037037646E-3</v>
      </c>
      <c r="D791" s="23">
        <f t="shared" si="24"/>
        <v>-3.0700020999087263E-3</v>
      </c>
      <c r="E791" s="24">
        <f t="shared" si="25"/>
        <v>-3.7270256905557672E-3</v>
      </c>
      <c r="F791" s="21" t="b" cm="1">
        <f t="array" ref="F791">A791=_xlfn.AGGREGATE(14,6,$A$3:$A$4781/((YEAR(A791)=YEAR($A$3:$A$4781))*(MONTH(A791)=MONTH($A$3:$A$4781))),1)</f>
        <v>0</v>
      </c>
      <c r="G791" s="1"/>
      <c r="H791" s="1"/>
      <c r="I791" s="1"/>
      <c r="J791" s="1"/>
      <c r="K791" s="1"/>
    </row>
    <row r="792" spans="1:11" x14ac:dyDescent="0.35">
      <c r="A792" s="69">
        <f>Data!A791</f>
        <v>38999</v>
      </c>
      <c r="B792" s="29">
        <f>Data!B791/Data!B790-1</f>
        <v>8.0024896634522946E-4</v>
      </c>
      <c r="C792" s="30">
        <f>Data!C791/Data!C790-1</f>
        <v>2.1099166080578158E-3</v>
      </c>
      <c r="D792" s="23">
        <f t="shared" si="24"/>
        <v>4.2012729977334754E-4</v>
      </c>
      <c r="E792" s="24">
        <f t="shared" si="25"/>
        <v>2.0865946212058131E-3</v>
      </c>
      <c r="F792" s="21" t="b" cm="1">
        <f t="array" ref="F792">A792=_xlfn.AGGREGATE(14,6,$A$3:$A$4781/((YEAR(A792)=YEAR($A$3:$A$4781))*(MONTH(A792)=MONTH($A$3:$A$4781))),1)</f>
        <v>0</v>
      </c>
      <c r="G792" s="1"/>
      <c r="H792" s="1"/>
      <c r="I792" s="1"/>
      <c r="J792" s="1"/>
      <c r="K792" s="1"/>
    </row>
    <row r="793" spans="1:11" x14ac:dyDescent="0.35">
      <c r="A793" s="69">
        <f>Data!A792</f>
        <v>39000</v>
      </c>
      <c r="B793" s="29">
        <f>Data!B792/Data!B791-1</f>
        <v>2.0434454266802238E-3</v>
      </c>
      <c r="C793" s="30">
        <f>Data!C792/Data!C791-1</f>
        <v>-3.9101664327251262E-3</v>
      </c>
      <c r="D793" s="23">
        <f t="shared" si="24"/>
        <v>1.6633237601083419E-3</v>
      </c>
      <c r="E793" s="24">
        <f t="shared" si="25"/>
        <v>-3.9334884195771289E-3</v>
      </c>
      <c r="F793" s="21" t="b" cm="1">
        <f t="array" ref="F793">A793=_xlfn.AGGREGATE(14,6,$A$3:$A$4781/((YEAR(A793)=YEAR($A$3:$A$4781))*(MONTH(A793)=MONTH($A$3:$A$4781))),1)</f>
        <v>0</v>
      </c>
      <c r="G793" s="1"/>
      <c r="H793" s="1"/>
      <c r="I793" s="1"/>
      <c r="J793" s="1"/>
      <c r="K793" s="1"/>
    </row>
    <row r="794" spans="1:11" x14ac:dyDescent="0.35">
      <c r="A794" s="69">
        <f>Data!A793</f>
        <v>39001</v>
      </c>
      <c r="B794" s="29">
        <f>Data!B793/Data!B792-1</f>
        <v>-2.563875219813494E-3</v>
      </c>
      <c r="C794" s="30">
        <f>Data!C793/Data!C792-1</f>
        <v>-1.1071967790639015E-3</v>
      </c>
      <c r="D794" s="23">
        <f t="shared" si="24"/>
        <v>-2.9439968863853761E-3</v>
      </c>
      <c r="E794" s="24">
        <f t="shared" si="25"/>
        <v>-1.1305187659159041E-3</v>
      </c>
      <c r="F794" s="21" t="b" cm="1">
        <f t="array" ref="F794">A794=_xlfn.AGGREGATE(14,6,$A$3:$A$4781/((YEAR(A794)=YEAR($A$3:$A$4781))*(MONTH(A794)=MONTH($A$3:$A$4781))),1)</f>
        <v>0</v>
      </c>
      <c r="G794" s="1"/>
      <c r="H794" s="1"/>
      <c r="I794" s="1"/>
      <c r="J794" s="1"/>
      <c r="K794" s="1"/>
    </row>
    <row r="795" spans="1:11" x14ac:dyDescent="0.35">
      <c r="A795" s="69">
        <f>Data!A794</f>
        <v>39002</v>
      </c>
      <c r="B795" s="29">
        <f>Data!B794/Data!B793-1</f>
        <v>9.5410941145968042E-3</v>
      </c>
      <c r="C795" s="30">
        <f>Data!C794/Data!C793-1</f>
        <v>1.0076582023379466E-3</v>
      </c>
      <c r="D795" s="23">
        <f t="shared" si="24"/>
        <v>9.1609724480249226E-3</v>
      </c>
      <c r="E795" s="24">
        <f t="shared" si="25"/>
        <v>9.8433621548594391E-4</v>
      </c>
      <c r="F795" s="21" t="b" cm="1">
        <f t="array" ref="F795">A795=_xlfn.AGGREGATE(14,6,$A$3:$A$4781/((YEAR(A795)=YEAR($A$3:$A$4781))*(MONTH(A795)=MONTH($A$3:$A$4781))),1)</f>
        <v>0</v>
      </c>
      <c r="G795" s="1"/>
      <c r="H795" s="1"/>
      <c r="I795" s="1"/>
      <c r="J795" s="1"/>
      <c r="K795" s="1"/>
    </row>
    <row r="796" spans="1:11" x14ac:dyDescent="0.35">
      <c r="A796" s="69">
        <f>Data!A795</f>
        <v>39003</v>
      </c>
      <c r="B796" s="29">
        <f>Data!B795/Data!B794-1</f>
        <v>2.0472105838584831E-3</v>
      </c>
      <c r="C796" s="30">
        <f>Data!C795/Data!C794-1</f>
        <v>-2.5166096235151869E-3</v>
      </c>
      <c r="D796" s="23">
        <f t="shared" si="24"/>
        <v>1.6670889172866012E-3</v>
      </c>
      <c r="E796" s="24">
        <f t="shared" si="25"/>
        <v>-2.5399316103671896E-3</v>
      </c>
      <c r="F796" s="21" t="b" cm="1">
        <f t="array" ref="F796">A796=_xlfn.AGGREGATE(14,6,$A$3:$A$4781/((YEAR(A796)=YEAR($A$3:$A$4781))*(MONTH(A796)=MONTH($A$3:$A$4781))),1)</f>
        <v>0</v>
      </c>
      <c r="G796" s="1"/>
      <c r="H796" s="1"/>
      <c r="I796" s="1"/>
      <c r="J796" s="1"/>
      <c r="K796" s="1"/>
    </row>
    <row r="797" spans="1:11" x14ac:dyDescent="0.35">
      <c r="A797" s="69">
        <f>Data!A796</f>
        <v>39006</v>
      </c>
      <c r="B797" s="29">
        <f>Data!B796/Data!B795-1</f>
        <v>2.519002357903366E-3</v>
      </c>
      <c r="C797" s="30">
        <f>Data!C796/Data!C795-1</f>
        <v>1.6146937127863303E-3</v>
      </c>
      <c r="D797" s="23">
        <f t="shared" si="24"/>
        <v>2.1388806913314839E-3</v>
      </c>
      <c r="E797" s="24">
        <f t="shared" si="25"/>
        <v>1.5913717259343277E-3</v>
      </c>
      <c r="F797" s="21" t="b" cm="1">
        <f t="array" ref="F797">A797=_xlfn.AGGREGATE(14,6,$A$3:$A$4781/((YEAR(A797)=YEAR($A$3:$A$4781))*(MONTH(A797)=MONTH($A$3:$A$4781))),1)</f>
        <v>0</v>
      </c>
      <c r="G797" s="1"/>
      <c r="H797" s="1"/>
      <c r="I797" s="1"/>
      <c r="J797" s="1"/>
      <c r="K797" s="1"/>
    </row>
    <row r="798" spans="1:11" x14ac:dyDescent="0.35">
      <c r="A798" s="69">
        <f>Data!A797</f>
        <v>39007</v>
      </c>
      <c r="B798" s="29">
        <f>Data!B797/Data!B796-1</f>
        <v>-3.6594451667567585E-3</v>
      </c>
      <c r="C798" s="30">
        <f>Data!C797/Data!C796-1</f>
        <v>1.5113350125945946E-3</v>
      </c>
      <c r="D798" s="23">
        <f t="shared" si="24"/>
        <v>-4.0395668333286401E-3</v>
      </c>
      <c r="E798" s="24">
        <f t="shared" si="25"/>
        <v>1.4880130257425919E-3</v>
      </c>
      <c r="F798" s="21" t="b" cm="1">
        <f t="array" ref="F798">A798=_xlfn.AGGREGATE(14,6,$A$3:$A$4781/((YEAR(A798)=YEAR($A$3:$A$4781))*(MONTH(A798)=MONTH($A$3:$A$4781))),1)</f>
        <v>0</v>
      </c>
      <c r="G798" s="1"/>
      <c r="H798" s="1"/>
      <c r="I798" s="1"/>
      <c r="J798" s="1"/>
      <c r="K798" s="1"/>
    </row>
    <row r="799" spans="1:11" x14ac:dyDescent="0.35">
      <c r="A799" s="69">
        <f>Data!A798</f>
        <v>39008</v>
      </c>
      <c r="B799" s="29">
        <f>Data!B798/Data!B797-1</f>
        <v>1.4002419266156974E-3</v>
      </c>
      <c r="C799" s="30">
        <f>Data!C798/Data!C797-1</f>
        <v>1.2072434607643956E-3</v>
      </c>
      <c r="D799" s="23">
        <f t="shared" si="24"/>
        <v>1.0201202600438155E-3</v>
      </c>
      <c r="E799" s="24">
        <f t="shared" si="25"/>
        <v>1.1839214739123929E-3</v>
      </c>
      <c r="F799" s="21" t="b" cm="1">
        <f t="array" ref="F799">A799=_xlfn.AGGREGATE(14,6,$A$3:$A$4781/((YEAR(A799)=YEAR($A$3:$A$4781))*(MONTH(A799)=MONTH($A$3:$A$4781))),1)</f>
        <v>0</v>
      </c>
      <c r="G799" s="1"/>
      <c r="H799" s="1"/>
      <c r="I799" s="1"/>
      <c r="J799" s="1"/>
      <c r="K799" s="1"/>
    </row>
    <row r="800" spans="1:11" x14ac:dyDescent="0.35">
      <c r="A800" s="69">
        <f>Data!A799</f>
        <v>39009</v>
      </c>
      <c r="B800" s="29">
        <f>Data!B799/Data!B798-1</f>
        <v>7.3208585902961865E-4</v>
      </c>
      <c r="C800" s="30">
        <f>Data!C799/Data!C798-1</f>
        <v>-5.0241157556263349E-4</v>
      </c>
      <c r="D800" s="23">
        <f t="shared" si="24"/>
        <v>3.5196419245773673E-4</v>
      </c>
      <c r="E800" s="24">
        <f t="shared" si="25"/>
        <v>-5.2573356241463615E-4</v>
      </c>
      <c r="F800" s="21" t="b" cm="1">
        <f t="array" ref="F800">A800=_xlfn.AGGREGATE(14,6,$A$3:$A$4781/((YEAR(A800)=YEAR($A$3:$A$4781))*(MONTH(A800)=MONTH($A$3:$A$4781))),1)</f>
        <v>0</v>
      </c>
      <c r="G800" s="1"/>
      <c r="H800" s="1"/>
      <c r="I800" s="1"/>
      <c r="J800" s="1"/>
      <c r="K800" s="1"/>
    </row>
    <row r="801" spans="1:11" x14ac:dyDescent="0.35">
      <c r="A801" s="69">
        <f>Data!A800</f>
        <v>39010</v>
      </c>
      <c r="B801" s="29">
        <f>Data!B800/Data!B799-1</f>
        <v>1.1997424942937762E-3</v>
      </c>
      <c r="C801" s="30">
        <f>Data!C800/Data!C799-1</f>
        <v>-3.0159847190103228E-4</v>
      </c>
      <c r="D801" s="23">
        <f t="shared" si="24"/>
        <v>8.1962082772189435E-4</v>
      </c>
      <c r="E801" s="24">
        <f t="shared" si="25"/>
        <v>-3.2492045875303499E-4</v>
      </c>
      <c r="F801" s="21" t="b" cm="1">
        <f t="array" ref="F801">A801=_xlfn.AGGREGATE(14,6,$A$3:$A$4781/((YEAR(A801)=YEAR($A$3:$A$4781))*(MONTH(A801)=MONTH($A$3:$A$4781))),1)</f>
        <v>0</v>
      </c>
      <c r="G801" s="1"/>
      <c r="H801" s="1"/>
      <c r="I801" s="1"/>
      <c r="J801" s="1"/>
      <c r="K801" s="1"/>
    </row>
    <row r="802" spans="1:11" x14ac:dyDescent="0.35">
      <c r="A802" s="69">
        <f>Data!A801</f>
        <v>39013</v>
      </c>
      <c r="B802" s="29">
        <f>Data!B801/Data!B800-1</f>
        <v>6.1522723951483727E-3</v>
      </c>
      <c r="C802" s="30">
        <f>Data!C801/Data!C800-1</f>
        <v>-2.9163314561543308E-3</v>
      </c>
      <c r="D802" s="23">
        <f t="shared" si="24"/>
        <v>5.772150728576491E-3</v>
      </c>
      <c r="E802" s="24">
        <f t="shared" si="25"/>
        <v>-2.9396534430063334E-3</v>
      </c>
      <c r="F802" s="21" t="b" cm="1">
        <f t="array" ref="F802">A802=_xlfn.AGGREGATE(14,6,$A$3:$A$4781/((YEAR(A802)=YEAR($A$3:$A$4781))*(MONTH(A802)=MONTH($A$3:$A$4781))),1)</f>
        <v>0</v>
      </c>
      <c r="G802" s="1"/>
      <c r="H802" s="1"/>
      <c r="I802" s="1"/>
      <c r="J802" s="1"/>
      <c r="K802" s="1"/>
    </row>
    <row r="803" spans="1:11" x14ac:dyDescent="0.35">
      <c r="A803" s="69">
        <f>Data!A802</f>
        <v>39014</v>
      </c>
      <c r="B803" s="29">
        <f>Data!B802/Data!B801-1</f>
        <v>2.6143411134205152E-4</v>
      </c>
      <c r="C803" s="30">
        <f>Data!C802/Data!C801-1</f>
        <v>1.1094301563288056E-3</v>
      </c>
      <c r="D803" s="23">
        <f t="shared" si="24"/>
        <v>-1.186875552298304E-4</v>
      </c>
      <c r="E803" s="24">
        <f t="shared" si="25"/>
        <v>1.0861081694768029E-3</v>
      </c>
      <c r="F803" s="21" t="b" cm="1">
        <f t="array" ref="F803">A803=_xlfn.AGGREGATE(14,6,$A$3:$A$4781/((YEAR(A803)=YEAR($A$3:$A$4781))*(MONTH(A803)=MONTH($A$3:$A$4781))),1)</f>
        <v>0</v>
      </c>
      <c r="G803" s="1"/>
      <c r="H803" s="1"/>
      <c r="I803" s="1"/>
      <c r="J803" s="1"/>
      <c r="K803" s="1"/>
    </row>
    <row r="804" spans="1:11" x14ac:dyDescent="0.35">
      <c r="A804" s="69">
        <f>Data!A803</f>
        <v>39015</v>
      </c>
      <c r="B804" s="29">
        <f>Data!B803/Data!B802-1</f>
        <v>3.5211778884547407E-3</v>
      </c>
      <c r="C804" s="30">
        <f>Data!C803/Data!C802-1</f>
        <v>2.4178924037878691E-3</v>
      </c>
      <c r="D804" s="23">
        <f t="shared" si="24"/>
        <v>3.1410562218828586E-3</v>
      </c>
      <c r="E804" s="24">
        <f t="shared" si="25"/>
        <v>2.3945704169358664E-3</v>
      </c>
      <c r="F804" s="21" t="b" cm="1">
        <f t="array" ref="F804">A804=_xlfn.AGGREGATE(14,6,$A$3:$A$4781/((YEAR(A804)=YEAR($A$3:$A$4781))*(MONTH(A804)=MONTH($A$3:$A$4781))),1)</f>
        <v>0</v>
      </c>
      <c r="G804" s="1"/>
      <c r="H804" s="1"/>
      <c r="I804" s="1"/>
      <c r="J804" s="1"/>
      <c r="K804" s="1"/>
    </row>
    <row r="805" spans="1:11" x14ac:dyDescent="0.35">
      <c r="A805" s="69">
        <f>Data!A804</f>
        <v>39016</v>
      </c>
      <c r="B805" s="29">
        <f>Data!B804/Data!B803-1</f>
        <v>4.9629945812201814E-3</v>
      </c>
      <c r="C805" s="30">
        <f>Data!C804/Data!C803-1</f>
        <v>3.4170854271358131E-3</v>
      </c>
      <c r="D805" s="23">
        <f t="shared" si="24"/>
        <v>4.5828729146482998E-3</v>
      </c>
      <c r="E805" s="24">
        <f t="shared" si="25"/>
        <v>3.3937634402838104E-3</v>
      </c>
      <c r="F805" s="21" t="b" cm="1">
        <f t="array" ref="F805">A805=_xlfn.AGGREGATE(14,6,$A$3:$A$4781/((YEAR(A805)=YEAR($A$3:$A$4781))*(MONTH(A805)=MONTH($A$3:$A$4781))),1)</f>
        <v>0</v>
      </c>
      <c r="G805" s="1"/>
      <c r="H805" s="1"/>
      <c r="I805" s="1"/>
      <c r="J805" s="1"/>
      <c r="K805" s="1"/>
    </row>
    <row r="806" spans="1:11" x14ac:dyDescent="0.35">
      <c r="A806" s="69">
        <f>Data!A805</f>
        <v>39017</v>
      </c>
      <c r="B806" s="29">
        <f>Data!B805/Data!B804-1</f>
        <v>-8.458775169355448E-3</v>
      </c>
      <c r="C806" s="30">
        <f>Data!C805/Data!C804-1</f>
        <v>2.0032051282050656E-3</v>
      </c>
      <c r="D806" s="23">
        <f t="shared" si="24"/>
        <v>-8.8388968359273297E-3</v>
      </c>
      <c r="E806" s="24">
        <f t="shared" si="25"/>
        <v>1.9798831413530629E-3</v>
      </c>
      <c r="F806" s="21" t="b" cm="1">
        <f t="array" ref="F806">A806=_xlfn.AGGREGATE(14,6,$A$3:$A$4781/((YEAR(A806)=YEAR($A$3:$A$4781))*(MONTH(A806)=MONTH($A$3:$A$4781))),1)</f>
        <v>0</v>
      </c>
      <c r="G806" s="1"/>
      <c r="H806" s="1"/>
      <c r="I806" s="1"/>
      <c r="J806" s="1"/>
      <c r="K806" s="1"/>
    </row>
    <row r="807" spans="1:11" x14ac:dyDescent="0.35">
      <c r="A807" s="69">
        <f>Data!A806</f>
        <v>39020</v>
      </c>
      <c r="B807" s="29">
        <f>Data!B806/Data!B805-1</f>
        <v>4.2836191499562304E-4</v>
      </c>
      <c r="C807" s="30">
        <f>Data!C806/Data!C805-1</f>
        <v>1.9992003198709973E-4</v>
      </c>
      <c r="D807" s="23">
        <f t="shared" si="24"/>
        <v>4.8240248423741118E-5</v>
      </c>
      <c r="E807" s="24">
        <f t="shared" si="25"/>
        <v>1.7659804513509705E-4</v>
      </c>
      <c r="F807" s="21" t="b" cm="1">
        <f t="array" ref="F807">A807=_xlfn.AGGREGATE(14,6,$A$3:$A$4781/((YEAR(A807)=YEAR($A$3:$A$4781))*(MONTH(A807)=MONTH($A$3:$A$4781))),1)</f>
        <v>0</v>
      </c>
      <c r="G807" s="1"/>
      <c r="H807" s="1"/>
      <c r="I807" s="1"/>
      <c r="J807" s="1"/>
      <c r="K807" s="1"/>
    </row>
    <row r="808" spans="1:11" x14ac:dyDescent="0.35">
      <c r="A808" s="69">
        <f>Data!A807</f>
        <v>39021</v>
      </c>
      <c r="B808" s="29">
        <f>Data!B807/Data!B806-1</f>
        <v>7.2572627056732841E-6</v>
      </c>
      <c r="C808" s="30">
        <f>Data!C807/Data!C806-1</f>
        <v>3.6977813312013552E-3</v>
      </c>
      <c r="D808" s="23">
        <f t="shared" si="24"/>
        <v>-3.7286440386620864E-4</v>
      </c>
      <c r="E808" s="24">
        <f t="shared" si="25"/>
        <v>3.6744593443493526E-3</v>
      </c>
      <c r="F808" s="21" t="b" cm="1">
        <f t="array" ref="F808">A808=_xlfn.AGGREGATE(14,6,$A$3:$A$4781/((YEAR(A808)=YEAR($A$3:$A$4781))*(MONTH(A808)=MONTH($A$3:$A$4781))),1)</f>
        <v>1</v>
      </c>
      <c r="G808" s="1"/>
      <c r="H808" s="1"/>
      <c r="I808" s="1"/>
      <c r="J808" s="1"/>
      <c r="K808" s="1"/>
    </row>
    <row r="809" spans="1:11" x14ac:dyDescent="0.35">
      <c r="A809" s="69">
        <f>Data!A808</f>
        <v>39022</v>
      </c>
      <c r="B809" s="29">
        <f>Data!B808/Data!B807-1</f>
        <v>-7.35155376866925E-3</v>
      </c>
      <c r="C809" s="30">
        <f>Data!C808/Data!C807-1</f>
        <v>-2.4892960270835873E-3</v>
      </c>
      <c r="D809" s="23">
        <f t="shared" si="24"/>
        <v>-7.7316754352411317E-3</v>
      </c>
      <c r="E809" s="24">
        <f t="shared" si="25"/>
        <v>-2.51261801393559E-3</v>
      </c>
      <c r="F809" s="21" t="b" cm="1">
        <f t="array" ref="F809">A809=_xlfn.AGGREGATE(14,6,$A$3:$A$4781/((YEAR(A809)=YEAR($A$3:$A$4781))*(MONTH(A809)=MONTH($A$3:$A$4781))),1)</f>
        <v>0</v>
      </c>
      <c r="G809" s="1"/>
      <c r="H809" s="1"/>
      <c r="I809" s="1"/>
      <c r="J809" s="1"/>
      <c r="K809" s="1"/>
    </row>
    <row r="810" spans="1:11" x14ac:dyDescent="0.35">
      <c r="A810" s="69">
        <f>Data!A809</f>
        <v>39023</v>
      </c>
      <c r="B810" s="29">
        <f>Data!B809/Data!B808-1</f>
        <v>-3.4361497576418376E-4</v>
      </c>
      <c r="C810" s="30">
        <f>Data!C809/Data!C808-1</f>
        <v>-1.0980235575964725E-3</v>
      </c>
      <c r="D810" s="23">
        <f t="shared" si="24"/>
        <v>-7.2373664233606563E-4</v>
      </c>
      <c r="E810" s="24">
        <f t="shared" si="25"/>
        <v>-1.1213455444484752E-3</v>
      </c>
      <c r="F810" s="21" t="b" cm="1">
        <f t="array" ref="F810">A810=_xlfn.AGGREGATE(14,6,$A$3:$A$4781/((YEAR(A810)=YEAR($A$3:$A$4781))*(MONTH(A810)=MONTH($A$3:$A$4781))),1)</f>
        <v>0</v>
      </c>
      <c r="G810" s="1"/>
      <c r="H810" s="1"/>
      <c r="I810" s="1"/>
      <c r="J810" s="1"/>
      <c r="K810" s="1"/>
    </row>
    <row r="811" spans="1:11" x14ac:dyDescent="0.35">
      <c r="A811" s="69">
        <f>Data!A810</f>
        <v>39024</v>
      </c>
      <c r="B811" s="29">
        <f>Data!B810/Data!B809-1</f>
        <v>-2.2232948644813622E-3</v>
      </c>
      <c r="C811" s="30">
        <f>Data!C810/Data!C809-1</f>
        <v>-5.1963625462175811E-3</v>
      </c>
      <c r="D811" s="23">
        <f t="shared" si="24"/>
        <v>-2.6034165310532442E-3</v>
      </c>
      <c r="E811" s="24">
        <f t="shared" si="25"/>
        <v>-5.2196845330695837E-3</v>
      </c>
      <c r="F811" s="21" t="b" cm="1">
        <f t="array" ref="F811">A811=_xlfn.AGGREGATE(14,6,$A$3:$A$4781/((YEAR(A811)=YEAR($A$3:$A$4781))*(MONTH(A811)=MONTH($A$3:$A$4781))),1)</f>
        <v>0</v>
      </c>
      <c r="G811" s="1"/>
      <c r="H811" s="1"/>
      <c r="I811" s="1"/>
      <c r="J811" s="1"/>
      <c r="K811" s="1"/>
    </row>
    <row r="812" spans="1:11" x14ac:dyDescent="0.35">
      <c r="A812" s="69">
        <f>Data!A811</f>
        <v>39027</v>
      </c>
      <c r="B812" s="29">
        <f>Data!B811/Data!B810-1</f>
        <v>1.1346478047350228E-2</v>
      </c>
      <c r="C812" s="30">
        <f>Data!C811/Data!C810-1</f>
        <v>0</v>
      </c>
      <c r="D812" s="23">
        <f t="shared" si="24"/>
        <v>1.0966356380778346E-2</v>
      </c>
      <c r="E812" s="24">
        <f t="shared" si="25"/>
        <v>-2.3321986852002689E-5</v>
      </c>
      <c r="F812" s="21" t="b" cm="1">
        <f t="array" ref="F812">A812=_xlfn.AGGREGATE(14,6,$A$3:$A$4781/((YEAR(A812)=YEAR($A$3:$A$4781))*(MONTH(A812)=MONTH($A$3:$A$4781))),1)</f>
        <v>0</v>
      </c>
      <c r="G812" s="1"/>
      <c r="H812" s="1"/>
      <c r="I812" s="1"/>
      <c r="J812" s="1"/>
      <c r="K812" s="1"/>
    </row>
    <row r="813" spans="1:11" x14ac:dyDescent="0.35">
      <c r="A813" s="69">
        <f>Data!A812</f>
        <v>39028</v>
      </c>
      <c r="B813" s="29">
        <f>Data!B812/Data!B811-1</f>
        <v>2.2177448578759584E-3</v>
      </c>
      <c r="C813" s="30">
        <f>Data!C812/Data!C811-1</f>
        <v>2.5113008538422132E-3</v>
      </c>
      <c r="D813" s="23">
        <f t="shared" si="24"/>
        <v>1.8376231913040766E-3</v>
      </c>
      <c r="E813" s="24">
        <f t="shared" si="25"/>
        <v>2.4879788669902106E-3</v>
      </c>
      <c r="F813" s="21" t="b" cm="1">
        <f t="array" ref="F813">A813=_xlfn.AGGREGATE(14,6,$A$3:$A$4781/((YEAR(A813)=YEAR($A$3:$A$4781))*(MONTH(A813)=MONTH($A$3:$A$4781))),1)</f>
        <v>0</v>
      </c>
      <c r="G813" s="1"/>
      <c r="H813" s="1"/>
      <c r="I813" s="1"/>
      <c r="J813" s="1"/>
      <c r="K813" s="1"/>
    </row>
    <row r="814" spans="1:11" x14ac:dyDescent="0.35">
      <c r="A814" s="69">
        <f>Data!A813</f>
        <v>39029</v>
      </c>
      <c r="B814" s="29">
        <f>Data!B813/Data!B812-1</f>
        <v>2.0826704463279277E-3</v>
      </c>
      <c r="C814" s="30">
        <f>Data!C813/Data!C812-1</f>
        <v>2.7054108216433281E-3</v>
      </c>
      <c r="D814" s="23">
        <f t="shared" si="24"/>
        <v>1.7025487797560459E-3</v>
      </c>
      <c r="E814" s="24">
        <f t="shared" si="25"/>
        <v>2.6820888347913255E-3</v>
      </c>
      <c r="F814" s="21" t="b" cm="1">
        <f t="array" ref="F814">A814=_xlfn.AGGREGATE(14,6,$A$3:$A$4781/((YEAR(A814)=YEAR($A$3:$A$4781))*(MONTH(A814)=MONTH($A$3:$A$4781))),1)</f>
        <v>0</v>
      </c>
      <c r="G814" s="1"/>
      <c r="H814" s="1"/>
      <c r="I814" s="1"/>
      <c r="J814" s="1"/>
      <c r="K814" s="1"/>
    </row>
    <row r="815" spans="1:11" x14ac:dyDescent="0.35">
      <c r="A815" s="69">
        <f>Data!A814</f>
        <v>39030</v>
      </c>
      <c r="B815" s="29">
        <f>Data!B814/Data!B813-1</f>
        <v>-5.3329676991022978E-3</v>
      </c>
      <c r="C815" s="30">
        <f>Data!C814/Data!C813-1</f>
        <v>2.9979014689729411E-4</v>
      </c>
      <c r="D815" s="23">
        <f t="shared" si="24"/>
        <v>-5.7130893656741795E-3</v>
      </c>
      <c r="E815" s="24">
        <f t="shared" si="25"/>
        <v>2.764681600452914E-4</v>
      </c>
      <c r="F815" s="21" t="b" cm="1">
        <f t="array" ref="F815">A815=_xlfn.AGGREGATE(14,6,$A$3:$A$4781/((YEAR(A815)=YEAR($A$3:$A$4781))*(MONTH(A815)=MONTH($A$3:$A$4781))),1)</f>
        <v>0</v>
      </c>
      <c r="G815" s="1"/>
      <c r="H815" s="1"/>
      <c r="I815" s="1"/>
      <c r="J815" s="1"/>
      <c r="K815" s="1"/>
    </row>
    <row r="816" spans="1:11" x14ac:dyDescent="0.35">
      <c r="A816" s="69">
        <f>Data!A815</f>
        <v>39031</v>
      </c>
      <c r="B816" s="29">
        <f>Data!B815/Data!B814-1</f>
        <v>1.8645752468569032E-3</v>
      </c>
      <c r="C816" s="30">
        <f>Data!C815/Data!C814-1</f>
        <v>2.19780219780219E-3</v>
      </c>
      <c r="D816" s="23">
        <f t="shared" si="24"/>
        <v>1.4844535802850214E-3</v>
      </c>
      <c r="E816" s="24">
        <f t="shared" si="25"/>
        <v>2.1744802109501873E-3</v>
      </c>
      <c r="F816" s="21" t="b" cm="1">
        <f t="array" ref="F816">A816=_xlfn.AGGREGATE(14,6,$A$3:$A$4781/((YEAR(A816)=YEAR($A$3:$A$4781))*(MONTH(A816)=MONTH($A$3:$A$4781))),1)</f>
        <v>0</v>
      </c>
      <c r="G816" s="1"/>
      <c r="H816" s="1"/>
      <c r="I816" s="1"/>
      <c r="J816" s="1"/>
      <c r="K816" s="1"/>
    </row>
    <row r="817" spans="1:11" x14ac:dyDescent="0.35">
      <c r="A817" s="69">
        <f>Data!A816</f>
        <v>39034</v>
      </c>
      <c r="B817" s="29">
        <f>Data!B816/Data!B815-1</f>
        <v>2.5490622058077506E-3</v>
      </c>
      <c r="C817" s="30">
        <f>Data!C816/Data!C815-1</f>
        <v>-1.1961722488037507E-3</v>
      </c>
      <c r="D817" s="23">
        <f t="shared" si="24"/>
        <v>2.1689405392358685E-3</v>
      </c>
      <c r="E817" s="24">
        <f t="shared" si="25"/>
        <v>-1.2194942356557534E-3</v>
      </c>
      <c r="F817" s="21" t="b" cm="1">
        <f t="array" ref="F817">A817=_xlfn.AGGREGATE(14,6,$A$3:$A$4781/((YEAR(A817)=YEAR($A$3:$A$4781))*(MONTH(A817)=MONTH($A$3:$A$4781))),1)</f>
        <v>0</v>
      </c>
      <c r="G817" s="1"/>
      <c r="H817" s="1"/>
      <c r="I817" s="1"/>
      <c r="J817" s="1"/>
      <c r="K817" s="1"/>
    </row>
    <row r="818" spans="1:11" x14ac:dyDescent="0.35">
      <c r="A818" s="69">
        <f>Data!A817</f>
        <v>39035</v>
      </c>
      <c r="B818" s="29">
        <f>Data!B817/Data!B816-1</f>
        <v>6.3564525216335266E-3</v>
      </c>
      <c r="C818" s="30">
        <f>Data!C817/Data!C816-1</f>
        <v>1.3972055888222812E-3</v>
      </c>
      <c r="D818" s="23">
        <f t="shared" si="24"/>
        <v>5.9763308550616449E-3</v>
      </c>
      <c r="E818" s="24">
        <f t="shared" si="25"/>
        <v>1.3738836019702785E-3</v>
      </c>
      <c r="F818" s="21" t="b" cm="1">
        <f t="array" ref="F818">A818=_xlfn.AGGREGATE(14,6,$A$3:$A$4781/((YEAR(A818)=YEAR($A$3:$A$4781))*(MONTH(A818)=MONTH($A$3:$A$4781))),1)</f>
        <v>0</v>
      </c>
      <c r="G818" s="1"/>
      <c r="H818" s="1"/>
      <c r="I818" s="1"/>
      <c r="J818" s="1"/>
      <c r="K818" s="1"/>
    </row>
    <row r="819" spans="1:11" x14ac:dyDescent="0.35">
      <c r="A819" s="69">
        <f>Data!A818</f>
        <v>39036</v>
      </c>
      <c r="B819" s="29">
        <f>Data!B818/Data!B817-1</f>
        <v>2.4045018015819153E-3</v>
      </c>
      <c r="C819" s="30">
        <f>Data!C818/Data!C817-1</f>
        <v>-1.8935618895754569E-3</v>
      </c>
      <c r="D819" s="23">
        <f t="shared" si="24"/>
        <v>2.0243801350100332E-3</v>
      </c>
      <c r="E819" s="24">
        <f t="shared" si="25"/>
        <v>-1.9168838764274596E-3</v>
      </c>
      <c r="F819" s="21" t="b" cm="1">
        <f t="array" ref="F819">A819=_xlfn.AGGREGATE(14,6,$A$3:$A$4781/((YEAR(A819)=YEAR($A$3:$A$4781))*(MONTH(A819)=MONTH($A$3:$A$4781))),1)</f>
        <v>0</v>
      </c>
      <c r="G819" s="1"/>
      <c r="H819" s="1"/>
      <c r="I819" s="1"/>
      <c r="J819" s="1"/>
      <c r="K819" s="1"/>
    </row>
    <row r="820" spans="1:11" x14ac:dyDescent="0.35">
      <c r="A820" s="69">
        <f>Data!A819</f>
        <v>39037</v>
      </c>
      <c r="B820" s="29">
        <f>Data!B819/Data!B818-1</f>
        <v>2.2841676392877375E-3</v>
      </c>
      <c r="C820" s="30">
        <f>Data!C819/Data!C818-1</f>
        <v>-8.9865202196703908E-4</v>
      </c>
      <c r="D820" s="23">
        <f t="shared" si="24"/>
        <v>1.9040459727158556E-3</v>
      </c>
      <c r="E820" s="24">
        <f t="shared" si="25"/>
        <v>-9.2197400881904173E-4</v>
      </c>
      <c r="F820" s="21" t="b" cm="1">
        <f t="array" ref="F820">A820=_xlfn.AGGREGATE(14,6,$A$3:$A$4781/((YEAR(A820)=YEAR($A$3:$A$4781))*(MONTH(A820)=MONTH($A$3:$A$4781))),1)</f>
        <v>0</v>
      </c>
      <c r="G820" s="1"/>
      <c r="H820" s="1"/>
      <c r="I820" s="1"/>
      <c r="J820" s="1"/>
      <c r="K820" s="1"/>
    </row>
    <row r="821" spans="1:11" x14ac:dyDescent="0.35">
      <c r="A821" s="69">
        <f>Data!A820</f>
        <v>39038</v>
      </c>
      <c r="B821" s="29">
        <f>Data!B820/Data!B819-1</f>
        <v>1.0287477853345717E-3</v>
      </c>
      <c r="C821" s="30">
        <f>Data!C820/Data!C819-1</f>
        <v>2.5984409354387061E-3</v>
      </c>
      <c r="D821" s="23">
        <f t="shared" si="24"/>
        <v>6.4862611876268981E-4</v>
      </c>
      <c r="E821" s="24">
        <f t="shared" si="25"/>
        <v>2.5751189485867035E-3</v>
      </c>
      <c r="F821" s="21" t="b" cm="1">
        <f t="array" ref="F821">A821=_xlfn.AGGREGATE(14,6,$A$3:$A$4781/((YEAR(A821)=YEAR($A$3:$A$4781))*(MONTH(A821)=MONTH($A$3:$A$4781))),1)</f>
        <v>0</v>
      </c>
      <c r="G821" s="1"/>
      <c r="H821" s="1"/>
      <c r="I821" s="1"/>
      <c r="J821" s="1"/>
      <c r="K821" s="1"/>
    </row>
    <row r="822" spans="1:11" x14ac:dyDescent="0.35">
      <c r="A822" s="69">
        <f>Data!A821</f>
        <v>39041</v>
      </c>
      <c r="B822" s="29">
        <f>Data!B821/Data!B820-1</f>
        <v>-4.9957179560378151E-4</v>
      </c>
      <c r="C822" s="30">
        <f>Data!C821/Data!C820-1</f>
        <v>6.9677033492832052E-4</v>
      </c>
      <c r="D822" s="23">
        <f t="shared" si="24"/>
        <v>-8.7969346217566338E-4</v>
      </c>
      <c r="E822" s="24">
        <f t="shared" si="25"/>
        <v>6.7344834807631787E-4</v>
      </c>
      <c r="F822" s="21" t="b" cm="1">
        <f t="array" ref="F822">A822=_xlfn.AGGREGATE(14,6,$A$3:$A$4781/((YEAR(A822)=YEAR($A$3:$A$4781))*(MONTH(A822)=MONTH($A$3:$A$4781))),1)</f>
        <v>0</v>
      </c>
      <c r="G822" s="1"/>
      <c r="H822" s="1"/>
      <c r="I822" s="1"/>
      <c r="J822" s="1"/>
      <c r="K822" s="1"/>
    </row>
    <row r="823" spans="1:11" x14ac:dyDescent="0.35">
      <c r="A823" s="69">
        <f>Data!A822</f>
        <v>39042</v>
      </c>
      <c r="B823" s="29">
        <f>Data!B822/Data!B821-1</f>
        <v>1.6494109246696365E-3</v>
      </c>
      <c r="C823" s="30">
        <f>Data!C822/Data!C821-1</f>
        <v>1.2959471022482294E-3</v>
      </c>
      <c r="D823" s="23">
        <f t="shared" si="24"/>
        <v>1.2692892580977546E-3</v>
      </c>
      <c r="E823" s="24">
        <f t="shared" si="25"/>
        <v>1.2726251153962267E-3</v>
      </c>
      <c r="F823" s="21" t="b" cm="1">
        <f t="array" ref="F823">A823=_xlfn.AGGREGATE(14,6,$A$3:$A$4781/((YEAR(A823)=YEAR($A$3:$A$4781))*(MONTH(A823)=MONTH($A$3:$A$4781))),1)</f>
        <v>0</v>
      </c>
      <c r="G823" s="1"/>
      <c r="H823" s="1"/>
      <c r="I823" s="1"/>
      <c r="J823" s="1"/>
      <c r="K823" s="1"/>
    </row>
    <row r="824" spans="1:11" x14ac:dyDescent="0.35">
      <c r="A824" s="69">
        <f>Data!A823</f>
        <v>39043</v>
      </c>
      <c r="B824" s="29">
        <f>Data!B823/Data!B822-1</f>
        <v>2.3381641134578857E-3</v>
      </c>
      <c r="C824" s="30">
        <f>Data!C823/Data!C822-1</f>
        <v>1.1937922801432688E-3</v>
      </c>
      <c r="D824" s="23">
        <f t="shared" si="24"/>
        <v>1.9580424468860036E-3</v>
      </c>
      <c r="E824" s="24">
        <f t="shared" si="25"/>
        <v>1.1704702932912661E-3</v>
      </c>
      <c r="F824" s="21" t="b" cm="1">
        <f t="array" ref="F824">A824=_xlfn.AGGREGATE(14,6,$A$3:$A$4781/((YEAR(A824)=YEAR($A$3:$A$4781))*(MONTH(A824)=MONTH($A$3:$A$4781))),1)</f>
        <v>0</v>
      </c>
      <c r="G824" s="1"/>
      <c r="H824" s="1"/>
      <c r="I824" s="1"/>
      <c r="J824" s="1"/>
      <c r="K824" s="1"/>
    </row>
    <row r="825" spans="1:11" x14ac:dyDescent="0.35">
      <c r="A825" s="69">
        <f>Data!A824</f>
        <v>39044</v>
      </c>
      <c r="B825" s="29">
        <f>Data!B824/Data!B823-1</f>
        <v>0</v>
      </c>
      <c r="C825" s="30">
        <f>Data!C824/Data!C823-1</f>
        <v>0</v>
      </c>
      <c r="D825" s="23">
        <f t="shared" si="24"/>
        <v>-3.8012166657188192E-4</v>
      </c>
      <c r="E825" s="24">
        <f t="shared" si="25"/>
        <v>-2.3321986852002689E-5</v>
      </c>
      <c r="F825" s="21" t="b" cm="1">
        <f t="array" ref="F825">A825=_xlfn.AGGREGATE(14,6,$A$3:$A$4781/((YEAR(A825)=YEAR($A$3:$A$4781))*(MONTH(A825)=MONTH($A$3:$A$4781))),1)</f>
        <v>0</v>
      </c>
      <c r="G825" s="1"/>
      <c r="H825" s="1"/>
      <c r="I825" s="1"/>
      <c r="J825" s="1"/>
      <c r="K825" s="1"/>
    </row>
    <row r="826" spans="1:11" x14ac:dyDescent="0.35">
      <c r="A826" s="69">
        <f>Data!A825</f>
        <v>39045</v>
      </c>
      <c r="B826" s="29">
        <f>Data!B825/Data!B824-1</f>
        <v>-3.6555270288529673E-3</v>
      </c>
      <c r="C826" s="30">
        <f>Data!C825/Data!C824-1</f>
        <v>4.9682034976150646E-4</v>
      </c>
      <c r="D826" s="23">
        <f t="shared" si="24"/>
        <v>-4.035648695424849E-3</v>
      </c>
      <c r="E826" s="24">
        <f t="shared" si="25"/>
        <v>4.7349836290950376E-4</v>
      </c>
      <c r="F826" s="21" t="b" cm="1">
        <f t="array" ref="F826">A826=_xlfn.AGGREGATE(14,6,$A$3:$A$4781/((YEAR(A826)=YEAR($A$3:$A$4781))*(MONTH(A826)=MONTH($A$3:$A$4781))),1)</f>
        <v>0</v>
      </c>
      <c r="G826" s="1"/>
      <c r="H826" s="1"/>
      <c r="I826" s="1"/>
      <c r="J826" s="1"/>
      <c r="K826" s="1"/>
    </row>
    <row r="827" spans="1:11" x14ac:dyDescent="0.35">
      <c r="A827" s="69">
        <f>Data!A826</f>
        <v>39048</v>
      </c>
      <c r="B827" s="29">
        <f>Data!B826/Data!B825-1</f>
        <v>-1.3597915700060637E-2</v>
      </c>
      <c r="C827" s="30">
        <f>Data!C826/Data!C825-1</f>
        <v>-4.9657364187105646E-4</v>
      </c>
      <c r="D827" s="23">
        <f t="shared" si="24"/>
        <v>-1.3978037366632518E-2</v>
      </c>
      <c r="E827" s="24">
        <f t="shared" si="25"/>
        <v>-5.1989562872305911E-4</v>
      </c>
      <c r="F827" s="21" t="b" cm="1">
        <f t="array" ref="F827">A827=_xlfn.AGGREGATE(14,6,$A$3:$A$4781/((YEAR(A827)=YEAR($A$3:$A$4781))*(MONTH(A827)=MONTH($A$3:$A$4781))),1)</f>
        <v>0</v>
      </c>
      <c r="G827" s="1"/>
      <c r="H827" s="1"/>
      <c r="I827" s="1"/>
      <c r="J827" s="1"/>
      <c r="K827" s="1"/>
    </row>
    <row r="828" spans="1:11" x14ac:dyDescent="0.35">
      <c r="A828" s="69">
        <f>Data!A827</f>
        <v>39049</v>
      </c>
      <c r="B828" s="29">
        <f>Data!B827/Data!B826-1</f>
        <v>3.487951371300424E-3</v>
      </c>
      <c r="C828" s="30">
        <f>Data!C827/Data!C826-1</f>
        <v>2.6828298887122681E-3</v>
      </c>
      <c r="D828" s="23">
        <f t="shared" si="24"/>
        <v>3.1078297047285419E-3</v>
      </c>
      <c r="E828" s="24">
        <f t="shared" si="25"/>
        <v>2.6595079018602655E-3</v>
      </c>
      <c r="F828" s="21" t="b" cm="1">
        <f t="array" ref="F828">A828=_xlfn.AGGREGATE(14,6,$A$3:$A$4781/((YEAR(A828)=YEAR($A$3:$A$4781))*(MONTH(A828)=MONTH($A$3:$A$4781))),1)</f>
        <v>0</v>
      </c>
      <c r="G828" s="1"/>
      <c r="H828" s="1"/>
      <c r="I828" s="1"/>
      <c r="J828" s="1"/>
      <c r="K828" s="1"/>
    </row>
    <row r="829" spans="1:11" x14ac:dyDescent="0.35">
      <c r="A829" s="69">
        <f>Data!A828</f>
        <v>39050</v>
      </c>
      <c r="B829" s="29">
        <f>Data!B828/Data!B827-1</f>
        <v>9.2015691704165903E-3</v>
      </c>
      <c r="C829" s="30">
        <f>Data!C828/Data!C827-1</f>
        <v>-1.4864730948368488E-3</v>
      </c>
      <c r="D829" s="23">
        <f t="shared" si="24"/>
        <v>8.8214475038447086E-3</v>
      </c>
      <c r="E829" s="24">
        <f t="shared" si="25"/>
        <v>-1.5097950816888514E-3</v>
      </c>
      <c r="F829" s="21" t="b" cm="1">
        <f t="array" ref="F829">A829=_xlfn.AGGREGATE(14,6,$A$3:$A$4781/((YEAR(A829)=YEAR($A$3:$A$4781))*(MONTH(A829)=MONTH($A$3:$A$4781))),1)</f>
        <v>0</v>
      </c>
      <c r="G829" s="1"/>
      <c r="H829" s="1"/>
      <c r="I829" s="1"/>
      <c r="J829" s="1"/>
      <c r="K829" s="1"/>
    </row>
    <row r="830" spans="1:11" x14ac:dyDescent="0.35">
      <c r="A830" s="69">
        <f>Data!A829</f>
        <v>39051</v>
      </c>
      <c r="B830" s="29">
        <f>Data!B829/Data!B828-1</f>
        <v>8.2173378683525478E-4</v>
      </c>
      <c r="C830" s="30">
        <f>Data!C829/Data!C828-1</f>
        <v>3.0766177054386556E-3</v>
      </c>
      <c r="D830" s="23">
        <f t="shared" si="24"/>
        <v>4.4161212026337285E-4</v>
      </c>
      <c r="E830" s="24">
        <f t="shared" si="25"/>
        <v>3.053295718586653E-3</v>
      </c>
      <c r="F830" s="21" t="b" cm="1">
        <f t="array" ref="F830">A830=_xlfn.AGGREGATE(14,6,$A$3:$A$4781/((YEAR(A830)=YEAR($A$3:$A$4781))*(MONTH(A830)=MONTH($A$3:$A$4781))),1)</f>
        <v>1</v>
      </c>
      <c r="G830" s="1"/>
      <c r="H830" s="1"/>
      <c r="I830" s="1"/>
      <c r="J830" s="1"/>
      <c r="K830" s="1"/>
    </row>
    <row r="831" spans="1:11" x14ac:dyDescent="0.35">
      <c r="A831" s="69">
        <f>Data!A830</f>
        <v>39052</v>
      </c>
      <c r="B831" s="29">
        <f>Data!B830/Data!B829-1</f>
        <v>-2.798740566745006E-3</v>
      </c>
      <c r="C831" s="30">
        <f>Data!C830/Data!C829-1</f>
        <v>-2.0777678836448876E-3</v>
      </c>
      <c r="D831" s="23">
        <f t="shared" si="24"/>
        <v>-3.1788622333168881E-3</v>
      </c>
      <c r="E831" s="24">
        <f t="shared" si="25"/>
        <v>-2.1010898704968903E-3</v>
      </c>
      <c r="F831" s="21" t="b" cm="1">
        <f t="array" ref="F831">A831=_xlfn.AGGREGATE(14,6,$A$3:$A$4781/((YEAR(A831)=YEAR($A$3:$A$4781))*(MONTH(A831)=MONTH($A$3:$A$4781))),1)</f>
        <v>0</v>
      </c>
      <c r="G831" s="1"/>
      <c r="H831" s="1"/>
      <c r="I831" s="1"/>
      <c r="J831" s="1"/>
      <c r="K831" s="1"/>
    </row>
    <row r="832" spans="1:11" x14ac:dyDescent="0.35">
      <c r="A832" s="69">
        <f>Data!A831</f>
        <v>39055</v>
      </c>
      <c r="B832" s="29">
        <f>Data!B831/Data!B830-1</f>
        <v>8.8851658540425316E-3</v>
      </c>
      <c r="C832" s="30">
        <f>Data!C831/Data!C830-1</f>
        <v>9.914733293674427E-4</v>
      </c>
      <c r="D832" s="23">
        <f t="shared" si="24"/>
        <v>8.5050441874706499E-3</v>
      </c>
      <c r="E832" s="24">
        <f t="shared" si="25"/>
        <v>9.6815134251544005E-4</v>
      </c>
      <c r="F832" s="21" t="b" cm="1">
        <f t="array" ref="F832">A832=_xlfn.AGGREGATE(14,6,$A$3:$A$4781/((YEAR(A832)=YEAR($A$3:$A$4781))*(MONTH(A832)=MONTH($A$3:$A$4781))),1)</f>
        <v>0</v>
      </c>
      <c r="G832" s="1"/>
      <c r="H832" s="1"/>
      <c r="I832" s="1"/>
      <c r="J832" s="1"/>
      <c r="K832" s="1"/>
    </row>
    <row r="833" spans="1:11" x14ac:dyDescent="0.35">
      <c r="A833" s="69">
        <f>Data!A832</f>
        <v>39056</v>
      </c>
      <c r="B833" s="29">
        <f>Data!B832/Data!B831-1</f>
        <v>4.0024980129442778E-3</v>
      </c>
      <c r="C833" s="30">
        <f>Data!C832/Data!C831-1</f>
        <v>-5.9429477020589427E-4</v>
      </c>
      <c r="D833" s="23">
        <f t="shared" si="24"/>
        <v>3.6223763463723957E-3</v>
      </c>
      <c r="E833" s="24">
        <f t="shared" si="25"/>
        <v>-6.1761675705789693E-4</v>
      </c>
      <c r="F833" s="21" t="b" cm="1">
        <f t="array" ref="F833">A833=_xlfn.AGGREGATE(14,6,$A$3:$A$4781/((YEAR(A833)=YEAR($A$3:$A$4781))*(MONTH(A833)=MONTH($A$3:$A$4781))),1)</f>
        <v>0</v>
      </c>
      <c r="G833" s="1"/>
      <c r="H833" s="1"/>
      <c r="I833" s="1"/>
      <c r="J833" s="1"/>
      <c r="K833" s="1"/>
    </row>
    <row r="834" spans="1:11" x14ac:dyDescent="0.35">
      <c r="A834" s="69">
        <f>Data!A833</f>
        <v>39057</v>
      </c>
      <c r="B834" s="29">
        <f>Data!B833/Data!B832-1</f>
        <v>-1.3147106222962668E-3</v>
      </c>
      <c r="C834" s="30">
        <f>Data!C833/Data!C832-1</f>
        <v>-7.9286422200208762E-4</v>
      </c>
      <c r="D834" s="23">
        <f t="shared" si="24"/>
        <v>-1.6948322888681487E-3</v>
      </c>
      <c r="E834" s="24">
        <f t="shared" si="25"/>
        <v>-8.1618620885409027E-4</v>
      </c>
      <c r="F834" s="21" t="b" cm="1">
        <f t="array" ref="F834">A834=_xlfn.AGGREGATE(14,6,$A$3:$A$4781/((YEAR(A834)=YEAR($A$3:$A$4781))*(MONTH(A834)=MONTH($A$3:$A$4781))),1)</f>
        <v>0</v>
      </c>
      <c r="G834" s="1"/>
      <c r="H834" s="1"/>
      <c r="I834" s="1"/>
      <c r="J834" s="1"/>
      <c r="K834" s="1"/>
    </row>
    <row r="835" spans="1:11" x14ac:dyDescent="0.35">
      <c r="A835" s="69">
        <f>Data!A834</f>
        <v>39058</v>
      </c>
      <c r="B835" s="29">
        <f>Data!B834/Data!B833-1</f>
        <v>-3.9705570104042742E-3</v>
      </c>
      <c r="C835" s="30">
        <f>Data!C834/Data!C833-1</f>
        <v>-8.9268002380471501E-4</v>
      </c>
      <c r="D835" s="23">
        <f t="shared" si="24"/>
        <v>-4.3506786769761559E-3</v>
      </c>
      <c r="E835" s="24">
        <f t="shared" si="25"/>
        <v>-9.1600201065671766E-4</v>
      </c>
      <c r="F835" s="21" t="b" cm="1">
        <f t="array" ref="F835">A835=_xlfn.AGGREGATE(14,6,$A$3:$A$4781/((YEAR(A835)=YEAR($A$3:$A$4781))*(MONTH(A835)=MONTH($A$3:$A$4781))),1)</f>
        <v>0</v>
      </c>
      <c r="G835" s="1"/>
      <c r="H835" s="1"/>
      <c r="I835" s="1"/>
      <c r="J835" s="1"/>
      <c r="K835" s="1"/>
    </row>
    <row r="836" spans="1:11" x14ac:dyDescent="0.35">
      <c r="A836" s="69">
        <f>Data!A835</f>
        <v>39059</v>
      </c>
      <c r="B836" s="29">
        <f>Data!B835/Data!B834-1</f>
        <v>1.8119932636484481E-3</v>
      </c>
      <c r="C836" s="30">
        <f>Data!C835/Data!C834-1</f>
        <v>-2.0847810979848225E-3</v>
      </c>
      <c r="D836" s="23">
        <f t="shared" ref="D836:D899" si="26">B836-I$10</f>
        <v>1.4318715970765663E-3</v>
      </c>
      <c r="E836" s="24">
        <f t="shared" ref="E836:E899" si="27">C836-J$10</f>
        <v>-2.1081030848368251E-3</v>
      </c>
      <c r="F836" s="21" t="b" cm="1">
        <f t="array" ref="F836">A836=_xlfn.AGGREGATE(14,6,$A$3:$A$4781/((YEAR(A836)=YEAR($A$3:$A$4781))*(MONTH(A836)=MONTH($A$3:$A$4781))),1)</f>
        <v>0</v>
      </c>
      <c r="G836" s="1"/>
      <c r="H836" s="1"/>
      <c r="I836" s="1"/>
      <c r="J836" s="1"/>
      <c r="K836" s="1"/>
    </row>
    <row r="837" spans="1:11" x14ac:dyDescent="0.35">
      <c r="A837" s="69">
        <f>Data!A836</f>
        <v>39062</v>
      </c>
      <c r="B837" s="29">
        <f>Data!B836/Data!B835-1</f>
        <v>2.269761107643431E-3</v>
      </c>
      <c r="C837" s="30">
        <f>Data!C836/Data!C835-1</f>
        <v>5.9689614007174541E-4</v>
      </c>
      <c r="D837" s="23">
        <f t="shared" si="26"/>
        <v>1.8896394410715491E-3</v>
      </c>
      <c r="E837" s="24">
        <f t="shared" si="27"/>
        <v>5.7357415321974276E-4</v>
      </c>
      <c r="F837" s="21" t="b" cm="1">
        <f t="array" ref="F837">A837=_xlfn.AGGREGATE(14,6,$A$3:$A$4781/((YEAR(A837)=YEAR($A$3:$A$4781))*(MONTH(A837)=MONTH($A$3:$A$4781))),1)</f>
        <v>0</v>
      </c>
      <c r="G837" s="1"/>
      <c r="H837" s="1"/>
      <c r="I837" s="1"/>
      <c r="J837" s="1"/>
      <c r="K837" s="1"/>
    </row>
    <row r="838" spans="1:11" x14ac:dyDescent="0.35">
      <c r="A838" s="69">
        <f>Data!A837</f>
        <v>39063</v>
      </c>
      <c r="B838" s="29">
        <f>Data!B837/Data!B836-1</f>
        <v>-1.0473871935684498E-3</v>
      </c>
      <c r="C838" s="30">
        <f>Data!C837/Data!C836-1</f>
        <v>1.9884668920262527E-3</v>
      </c>
      <c r="D838" s="23">
        <f t="shared" si="26"/>
        <v>-1.4275088601403316E-3</v>
      </c>
      <c r="E838" s="24">
        <f t="shared" si="27"/>
        <v>1.9651449051742501E-3</v>
      </c>
      <c r="F838" s="21" t="b" cm="1">
        <f t="array" ref="F838">A838=_xlfn.AGGREGATE(14,6,$A$3:$A$4781/((YEAR(A838)=YEAR($A$3:$A$4781))*(MONTH(A838)=MONTH($A$3:$A$4781))),1)</f>
        <v>0</v>
      </c>
      <c r="G838" s="1"/>
      <c r="H838" s="1"/>
      <c r="I838" s="1"/>
      <c r="J838" s="1"/>
      <c r="K838" s="1"/>
    </row>
    <row r="839" spans="1:11" x14ac:dyDescent="0.35">
      <c r="A839" s="69">
        <f>Data!A838</f>
        <v>39064</v>
      </c>
      <c r="B839" s="29">
        <f>Data!B838/Data!B837-1</f>
        <v>1.1689194933266478E-3</v>
      </c>
      <c r="C839" s="30">
        <f>Data!C838/Data!C837-1</f>
        <v>-3.076007144274695E-3</v>
      </c>
      <c r="D839" s="23">
        <f t="shared" si="26"/>
        <v>7.8879782675476593E-4</v>
      </c>
      <c r="E839" s="24">
        <f t="shared" si="27"/>
        <v>-3.0993291311266977E-3</v>
      </c>
      <c r="F839" s="21" t="b" cm="1">
        <f t="array" ref="F839">A839=_xlfn.AGGREGATE(14,6,$A$3:$A$4781/((YEAR(A839)=YEAR($A$3:$A$4781))*(MONTH(A839)=MONTH($A$3:$A$4781))),1)</f>
        <v>0</v>
      </c>
      <c r="G839" s="1"/>
      <c r="H839" s="1"/>
      <c r="I839" s="1"/>
      <c r="J839" s="1"/>
      <c r="K839" s="1"/>
    </row>
    <row r="840" spans="1:11" x14ac:dyDescent="0.35">
      <c r="A840" s="69">
        <f>Data!A839</f>
        <v>39065</v>
      </c>
      <c r="B840" s="29">
        <f>Data!B839/Data!B838-1</f>
        <v>8.6894375216703956E-3</v>
      </c>
      <c r="C840" s="30">
        <f>Data!C839/Data!C838-1</f>
        <v>-1.3934507813277985E-3</v>
      </c>
      <c r="D840" s="23">
        <f t="shared" si="26"/>
        <v>8.309315855098514E-3</v>
      </c>
      <c r="E840" s="24">
        <f t="shared" si="27"/>
        <v>-1.4167727681798012E-3</v>
      </c>
      <c r="F840" s="21" t="b" cm="1">
        <f t="array" ref="F840">A840=_xlfn.AGGREGATE(14,6,$A$3:$A$4781/((YEAR(A840)=YEAR($A$3:$A$4781))*(MONTH(A840)=MONTH($A$3:$A$4781))),1)</f>
        <v>0</v>
      </c>
      <c r="G840" s="1"/>
      <c r="H840" s="1"/>
      <c r="I840" s="1"/>
      <c r="J840" s="1"/>
      <c r="K840" s="1"/>
    </row>
    <row r="841" spans="1:11" x14ac:dyDescent="0.35">
      <c r="A841" s="69">
        <f>Data!A840</f>
        <v>39066</v>
      </c>
      <c r="B841" s="29">
        <f>Data!B840/Data!B839-1</f>
        <v>1.1224210622311492E-3</v>
      </c>
      <c r="C841" s="30">
        <f>Data!C840/Data!C839-1</f>
        <v>-1.9934217083616979E-4</v>
      </c>
      <c r="D841" s="23">
        <f t="shared" si="26"/>
        <v>7.4229939565926737E-4</v>
      </c>
      <c r="E841" s="24">
        <f t="shared" si="27"/>
        <v>-2.2266415768817246E-4</v>
      </c>
      <c r="F841" s="21" t="b" cm="1">
        <f t="array" ref="F841">A841=_xlfn.AGGREGATE(14,6,$A$3:$A$4781/((YEAR(A841)=YEAR($A$3:$A$4781))*(MONTH(A841)=MONTH($A$3:$A$4781))),1)</f>
        <v>0</v>
      </c>
      <c r="G841" s="1"/>
      <c r="H841" s="1"/>
      <c r="I841" s="1"/>
      <c r="J841" s="1"/>
      <c r="K841" s="1"/>
    </row>
    <row r="842" spans="1:11" x14ac:dyDescent="0.35">
      <c r="A842" s="69">
        <f>Data!A841</f>
        <v>39069</v>
      </c>
      <c r="B842" s="29">
        <f>Data!B841/Data!B840-1</f>
        <v>-3.2303498728180058E-3</v>
      </c>
      <c r="C842" s="30">
        <f>Data!C841/Data!C840-1</f>
        <v>5.9814574818073396E-4</v>
      </c>
      <c r="D842" s="23">
        <f t="shared" si="26"/>
        <v>-3.6104715393898879E-3</v>
      </c>
      <c r="E842" s="24">
        <f t="shared" si="27"/>
        <v>5.7482376132873131E-4</v>
      </c>
      <c r="F842" s="21" t="b" cm="1">
        <f t="array" ref="F842">A842=_xlfn.AGGREGATE(14,6,$A$3:$A$4781/((YEAR(A842)=YEAR($A$3:$A$4781))*(MONTH(A842)=MONTH($A$3:$A$4781))),1)</f>
        <v>0</v>
      </c>
      <c r="G842" s="1"/>
      <c r="H842" s="1"/>
      <c r="I842" s="1"/>
      <c r="J842" s="1"/>
      <c r="K842" s="1"/>
    </row>
    <row r="843" spans="1:11" x14ac:dyDescent="0.35">
      <c r="A843" s="69">
        <f>Data!A842</f>
        <v>39070</v>
      </c>
      <c r="B843" s="29">
        <f>Data!B842/Data!B841-1</f>
        <v>2.1582025757831413E-3</v>
      </c>
      <c r="C843" s="30">
        <f>Data!C842/Data!C841-1</f>
        <v>6.9741954767343906E-4</v>
      </c>
      <c r="D843" s="23">
        <f t="shared" si="26"/>
        <v>1.7780809092112595E-3</v>
      </c>
      <c r="E843" s="24">
        <f t="shared" si="27"/>
        <v>6.740975608214364E-4</v>
      </c>
      <c r="F843" s="21" t="b" cm="1">
        <f t="array" ref="F843">A843=_xlfn.AGGREGATE(14,6,$A$3:$A$4781/((YEAR(A843)=YEAR($A$3:$A$4781))*(MONTH(A843)=MONTH($A$3:$A$4781))),1)</f>
        <v>0</v>
      </c>
      <c r="G843" s="1"/>
      <c r="H843" s="1"/>
      <c r="I843" s="1"/>
      <c r="J843" s="1"/>
      <c r="K843" s="1"/>
    </row>
    <row r="844" spans="1:11" x14ac:dyDescent="0.35">
      <c r="A844" s="69">
        <f>Data!A843</f>
        <v>39071</v>
      </c>
      <c r="B844" s="29">
        <f>Data!B843/Data!B842-1</f>
        <v>-1.4169969485461342E-3</v>
      </c>
      <c r="C844" s="30">
        <f>Data!C843/Data!C842-1</f>
        <v>-3.9824771007557214E-4</v>
      </c>
      <c r="D844" s="23">
        <f t="shared" si="26"/>
        <v>-1.7971186151180161E-3</v>
      </c>
      <c r="E844" s="24">
        <f t="shared" si="27"/>
        <v>-4.2156969692757484E-4</v>
      </c>
      <c r="F844" s="21" t="b" cm="1">
        <f t="array" ref="F844">A844=_xlfn.AGGREGATE(14,6,$A$3:$A$4781/((YEAR(A844)=YEAR($A$3:$A$4781))*(MONTH(A844)=MONTH($A$3:$A$4781))),1)</f>
        <v>0</v>
      </c>
      <c r="G844" s="1"/>
      <c r="H844" s="1"/>
      <c r="I844" s="1"/>
      <c r="J844" s="1"/>
      <c r="K844" s="1"/>
    </row>
    <row r="845" spans="1:11" x14ac:dyDescent="0.35">
      <c r="A845" s="69">
        <f>Data!A844</f>
        <v>39072</v>
      </c>
      <c r="B845" s="29">
        <f>Data!B844/Data!B843-1</f>
        <v>-3.6739654239812403E-3</v>
      </c>
      <c r="C845" s="30">
        <f>Data!C844/Data!C843-1</f>
        <v>1.9920318725097363E-3</v>
      </c>
      <c r="D845" s="23">
        <f t="shared" si="26"/>
        <v>-4.0540870905531219E-3</v>
      </c>
      <c r="E845" s="24">
        <f t="shared" si="27"/>
        <v>1.9687098856577337E-3</v>
      </c>
      <c r="F845" s="21" t="b" cm="1">
        <f t="array" ref="F845">A845=_xlfn.AGGREGATE(14,6,$A$3:$A$4781/((YEAR(A845)=YEAR($A$3:$A$4781))*(MONTH(A845)=MONTH($A$3:$A$4781))),1)</f>
        <v>0</v>
      </c>
      <c r="G845" s="1"/>
      <c r="H845" s="1"/>
      <c r="I845" s="1"/>
      <c r="J845" s="1"/>
      <c r="K845" s="1"/>
    </row>
    <row r="846" spans="1:11" x14ac:dyDescent="0.35">
      <c r="A846" s="69">
        <f>Data!A845</f>
        <v>39073</v>
      </c>
      <c r="B846" s="29">
        <f>Data!B845/Data!B844-1</f>
        <v>-5.3091729535359455E-3</v>
      </c>
      <c r="C846" s="30">
        <f>Data!C845/Data!C844-1</f>
        <v>-8.9463220675933819E-4</v>
      </c>
      <c r="D846" s="23">
        <f t="shared" si="26"/>
        <v>-5.6892946201078272E-3</v>
      </c>
      <c r="E846" s="24">
        <f t="shared" si="27"/>
        <v>-9.1795419361134084E-4</v>
      </c>
      <c r="F846" s="21" t="b" cm="1">
        <f t="array" ref="F846">A846=_xlfn.AGGREGATE(14,6,$A$3:$A$4781/((YEAR(A846)=YEAR($A$3:$A$4781))*(MONTH(A846)=MONTH($A$3:$A$4781))),1)</f>
        <v>0</v>
      </c>
      <c r="G846" s="1"/>
      <c r="H846" s="1"/>
      <c r="I846" s="1"/>
      <c r="J846" s="1"/>
      <c r="K846" s="1"/>
    </row>
    <row r="847" spans="1:11" x14ac:dyDescent="0.35">
      <c r="A847" s="69">
        <f>Data!A846</f>
        <v>39076</v>
      </c>
      <c r="B847" s="29">
        <f>Data!B846/Data!B845-1</f>
        <v>0</v>
      </c>
      <c r="C847" s="30">
        <f>Data!C846/Data!C845-1</f>
        <v>0</v>
      </c>
      <c r="D847" s="23">
        <f t="shared" si="26"/>
        <v>-3.8012166657188192E-4</v>
      </c>
      <c r="E847" s="24">
        <f t="shared" si="27"/>
        <v>-2.3321986852002689E-5</v>
      </c>
      <c r="F847" s="21" t="b" cm="1">
        <f t="array" ref="F847">A847=_xlfn.AGGREGATE(14,6,$A$3:$A$4781/((YEAR(A847)=YEAR($A$3:$A$4781))*(MONTH(A847)=MONTH($A$3:$A$4781))),1)</f>
        <v>0</v>
      </c>
      <c r="G847" s="1"/>
      <c r="H847" s="1"/>
      <c r="I847" s="1"/>
      <c r="J847" s="1"/>
      <c r="K847" s="1"/>
    </row>
    <row r="848" spans="1:11" x14ac:dyDescent="0.35">
      <c r="A848" s="69">
        <f>Data!A847</f>
        <v>39077</v>
      </c>
      <c r="B848" s="29">
        <f>Data!B847/Data!B846-1</f>
        <v>4.3451448499756129E-3</v>
      </c>
      <c r="C848" s="30">
        <f>Data!C847/Data!C846-1</f>
        <v>-2.984777634066349E-4</v>
      </c>
      <c r="D848" s="23">
        <f t="shared" si="26"/>
        <v>3.9650231834037312E-3</v>
      </c>
      <c r="E848" s="24">
        <f t="shared" si="27"/>
        <v>-3.2179975025863761E-4</v>
      </c>
      <c r="F848" s="21" t="b" cm="1">
        <f t="array" ref="F848">A848=_xlfn.AGGREGATE(14,6,$A$3:$A$4781/((YEAR(A848)=YEAR($A$3:$A$4781))*(MONTH(A848)=MONTH($A$3:$A$4781))),1)</f>
        <v>0</v>
      </c>
      <c r="G848" s="1"/>
      <c r="H848" s="1"/>
      <c r="I848" s="1"/>
      <c r="J848" s="1"/>
      <c r="K848" s="1"/>
    </row>
    <row r="849" spans="1:11" x14ac:dyDescent="0.35">
      <c r="A849" s="69">
        <f>Data!A848</f>
        <v>39078</v>
      </c>
      <c r="B849" s="29">
        <f>Data!B848/Data!B847-1</f>
        <v>7.0153151245675449E-3</v>
      </c>
      <c r="C849" s="30">
        <f>Data!C848/Data!C847-1</f>
        <v>-6.3694267515923553E-3</v>
      </c>
      <c r="D849" s="23">
        <f t="shared" si="26"/>
        <v>6.6351934579956633E-3</v>
      </c>
      <c r="E849" s="24">
        <f t="shared" si="27"/>
        <v>-6.3927487384443579E-3</v>
      </c>
      <c r="F849" s="21" t="b" cm="1">
        <f t="array" ref="F849">A849=_xlfn.AGGREGATE(14,6,$A$3:$A$4781/((YEAR(A849)=YEAR($A$3:$A$4781))*(MONTH(A849)=MONTH($A$3:$A$4781))),1)</f>
        <v>0</v>
      </c>
      <c r="G849" s="1"/>
      <c r="H849" s="1"/>
      <c r="I849" s="1"/>
      <c r="J849" s="1"/>
      <c r="K849" s="1"/>
    </row>
    <row r="850" spans="1:11" x14ac:dyDescent="0.35">
      <c r="A850" s="69">
        <f>Data!A849</f>
        <v>39079</v>
      </c>
      <c r="B850" s="29">
        <f>Data!B849/Data!B848-1</f>
        <v>-1.4787922962630207E-3</v>
      </c>
      <c r="C850" s="30">
        <f>Data!C849/Data!C848-1</f>
        <v>-1.3020833333334814E-3</v>
      </c>
      <c r="D850" s="23">
        <f t="shared" si="26"/>
        <v>-1.8589139628349025E-3</v>
      </c>
      <c r="E850" s="24">
        <f t="shared" si="27"/>
        <v>-1.325405320185484E-3</v>
      </c>
      <c r="F850" s="21" t="b" cm="1">
        <f t="array" ref="F850">A850=_xlfn.AGGREGATE(14,6,$A$3:$A$4781/((YEAR(A850)=YEAR($A$3:$A$4781))*(MONTH(A850)=MONTH($A$3:$A$4781))),1)</f>
        <v>0</v>
      </c>
      <c r="G850" s="1"/>
      <c r="H850" s="1"/>
      <c r="I850" s="1"/>
      <c r="J850" s="1"/>
      <c r="K850" s="1"/>
    </row>
    <row r="851" spans="1:11" x14ac:dyDescent="0.35">
      <c r="A851" s="69">
        <f>Data!A850</f>
        <v>39080</v>
      </c>
      <c r="B851" s="29">
        <f>Data!B850/Data!B849-1</f>
        <v>-4.513135822226011E-3</v>
      </c>
      <c r="C851" s="30">
        <f>Data!C850/Data!C849-1</f>
        <v>-1.0029084344587158E-4</v>
      </c>
      <c r="D851" s="23">
        <f t="shared" si="26"/>
        <v>-4.8932574887978926E-3</v>
      </c>
      <c r="E851" s="24">
        <f t="shared" si="27"/>
        <v>-1.2361283029787426E-4</v>
      </c>
      <c r="F851" s="21" t="b" cm="1">
        <f t="array" ref="F851">A851=_xlfn.AGGREGATE(14,6,$A$3:$A$4781/((YEAR(A851)=YEAR($A$3:$A$4781))*(MONTH(A851)=MONTH($A$3:$A$4781))),1)</f>
        <v>1</v>
      </c>
      <c r="G851" s="1"/>
      <c r="H851" s="1"/>
      <c r="I851" s="1"/>
      <c r="J851" s="1"/>
      <c r="K851" s="1"/>
    </row>
    <row r="852" spans="1:11" x14ac:dyDescent="0.35">
      <c r="A852" s="69">
        <f>Data!A851</f>
        <v>39083</v>
      </c>
      <c r="B852" s="29">
        <f>Data!B851/Data!B850-1</f>
        <v>0</v>
      </c>
      <c r="C852" s="30">
        <f>Data!C851/Data!C850-1</f>
        <v>0</v>
      </c>
      <c r="D852" s="23">
        <f t="shared" si="26"/>
        <v>-3.8012166657188192E-4</v>
      </c>
      <c r="E852" s="24">
        <f t="shared" si="27"/>
        <v>-2.3321986852002689E-5</v>
      </c>
      <c r="F852" s="21" t="b" cm="1">
        <f t="array" ref="F852">A852=_xlfn.AGGREGATE(14,6,$A$3:$A$4781/((YEAR(A852)=YEAR($A$3:$A$4781))*(MONTH(A852)=MONTH($A$3:$A$4781))),1)</f>
        <v>0</v>
      </c>
      <c r="G852" s="1"/>
      <c r="H852" s="1"/>
      <c r="I852" s="1"/>
      <c r="J852" s="1"/>
      <c r="K852" s="1"/>
    </row>
    <row r="853" spans="1:11" x14ac:dyDescent="0.35">
      <c r="A853" s="69">
        <f>Data!A852</f>
        <v>39084</v>
      </c>
      <c r="B853" s="29">
        <f>Data!B852/Data!B851-1</f>
        <v>0</v>
      </c>
      <c r="C853" s="30">
        <f>Data!C852/Data!C851-1</f>
        <v>0</v>
      </c>
      <c r="D853" s="23">
        <f t="shared" si="26"/>
        <v>-3.8012166657188192E-4</v>
      </c>
      <c r="E853" s="24">
        <f t="shared" si="27"/>
        <v>-2.3321986852002689E-5</v>
      </c>
      <c r="F853" s="21" t="b" cm="1">
        <f t="array" ref="F853">A853=_xlfn.AGGREGATE(14,6,$A$3:$A$4781/((YEAR(A853)=YEAR($A$3:$A$4781))*(MONTH(A853)=MONTH($A$3:$A$4781))),1)</f>
        <v>0</v>
      </c>
      <c r="G853" s="1"/>
      <c r="H853" s="1"/>
      <c r="I853" s="1"/>
      <c r="J853" s="1"/>
      <c r="K853" s="1"/>
    </row>
    <row r="854" spans="1:11" x14ac:dyDescent="0.35">
      <c r="A854" s="69">
        <f>Data!A853</f>
        <v>39085</v>
      </c>
      <c r="B854" s="29">
        <f>Data!B853/Data!B852-1</f>
        <v>-1.1986180638793309E-3</v>
      </c>
      <c r="C854" s="30">
        <f>Data!C853/Data!C852-1</f>
        <v>2.1063189568706342E-3</v>
      </c>
      <c r="D854" s="23">
        <f t="shared" si="26"/>
        <v>-1.5787397304512128E-3</v>
      </c>
      <c r="E854" s="24">
        <f t="shared" si="27"/>
        <v>2.0829969700186315E-3</v>
      </c>
      <c r="F854" s="21" t="b" cm="1">
        <f t="array" ref="F854">A854=_xlfn.AGGREGATE(14,6,$A$3:$A$4781/((YEAR(A854)=YEAR($A$3:$A$4781))*(MONTH(A854)=MONTH($A$3:$A$4781))),1)</f>
        <v>0</v>
      </c>
      <c r="G854" s="1"/>
      <c r="H854" s="1"/>
      <c r="I854" s="1"/>
      <c r="J854" s="1"/>
      <c r="K854" s="1"/>
    </row>
    <row r="855" spans="1:11" x14ac:dyDescent="0.35">
      <c r="A855" s="69">
        <f>Data!A854</f>
        <v>39086</v>
      </c>
      <c r="B855" s="29">
        <f>Data!B854/Data!B853-1</f>
        <v>1.228293096145805E-3</v>
      </c>
      <c r="C855" s="30">
        <f>Data!C854/Data!C853-1</f>
        <v>2.101891702532388E-3</v>
      </c>
      <c r="D855" s="23">
        <f t="shared" si="26"/>
        <v>8.4817142957392309E-4</v>
      </c>
      <c r="E855" s="24">
        <f t="shared" si="27"/>
        <v>2.0785697156803853E-3</v>
      </c>
      <c r="F855" s="21" t="b" cm="1">
        <f t="array" ref="F855">A855=_xlfn.AGGREGATE(14,6,$A$3:$A$4781/((YEAR(A855)=YEAR($A$3:$A$4781))*(MONTH(A855)=MONTH($A$3:$A$4781))),1)</f>
        <v>0</v>
      </c>
      <c r="G855" s="1"/>
      <c r="H855" s="1"/>
      <c r="I855" s="1"/>
      <c r="J855" s="1"/>
      <c r="K855" s="1"/>
    </row>
    <row r="856" spans="1:11" x14ac:dyDescent="0.35">
      <c r="A856" s="69">
        <f>Data!A855</f>
        <v>39087</v>
      </c>
      <c r="B856" s="29">
        <f>Data!B855/Data!B854-1</f>
        <v>-6.0845777458155004E-3</v>
      </c>
      <c r="C856" s="30">
        <f>Data!C855/Data!C854-1</f>
        <v>-6.9916100679190407E-4</v>
      </c>
      <c r="D856" s="23">
        <f t="shared" si="26"/>
        <v>-6.464699412387382E-3</v>
      </c>
      <c r="E856" s="24">
        <f t="shared" si="27"/>
        <v>-7.2248299364390672E-4</v>
      </c>
      <c r="F856" s="21" t="b" cm="1">
        <f t="array" ref="F856">A856=_xlfn.AGGREGATE(14,6,$A$3:$A$4781/((YEAR(A856)=YEAR($A$3:$A$4781))*(MONTH(A856)=MONTH($A$3:$A$4781))),1)</f>
        <v>0</v>
      </c>
      <c r="G856" s="1"/>
      <c r="H856" s="1"/>
      <c r="I856" s="1"/>
      <c r="J856" s="1"/>
      <c r="K856" s="1"/>
    </row>
    <row r="857" spans="1:11" x14ac:dyDescent="0.35">
      <c r="A857" s="69">
        <f>Data!A856</f>
        <v>39090</v>
      </c>
      <c r="B857" s="29">
        <f>Data!B856/Data!B855-1</f>
        <v>2.2203148165225173E-3</v>
      </c>
      <c r="C857" s="30">
        <f>Data!C856/Data!C855-1</f>
        <v>5.9970014992516418E-4</v>
      </c>
      <c r="D857" s="23">
        <f t="shared" si="26"/>
        <v>1.8401931499506354E-3</v>
      </c>
      <c r="E857" s="24">
        <f t="shared" si="27"/>
        <v>5.7637816307316153E-4</v>
      </c>
      <c r="F857" s="21" t="b" cm="1">
        <f t="array" ref="F857">A857=_xlfn.AGGREGATE(14,6,$A$3:$A$4781/((YEAR(A857)=YEAR($A$3:$A$4781))*(MONTH(A857)=MONTH($A$3:$A$4781))),1)</f>
        <v>0</v>
      </c>
      <c r="G857" s="1"/>
      <c r="H857" s="1"/>
      <c r="I857" s="1"/>
      <c r="J857" s="1"/>
      <c r="K857" s="1"/>
    </row>
    <row r="858" spans="1:11" x14ac:dyDescent="0.35">
      <c r="A858" s="69">
        <f>Data!A857</f>
        <v>39091</v>
      </c>
      <c r="B858" s="29">
        <f>Data!B857/Data!B856-1</f>
        <v>-5.1668978794483511E-4</v>
      </c>
      <c r="C858" s="30">
        <f>Data!C857/Data!C856-1</f>
        <v>0</v>
      </c>
      <c r="D858" s="23">
        <f t="shared" si="26"/>
        <v>-8.9681145451671698E-4</v>
      </c>
      <c r="E858" s="24">
        <f t="shared" si="27"/>
        <v>-2.3321986852002689E-5</v>
      </c>
      <c r="F858" s="21" t="b" cm="1">
        <f t="array" ref="F858">A858=_xlfn.AGGREGATE(14,6,$A$3:$A$4781/((YEAR(A858)=YEAR($A$3:$A$4781))*(MONTH(A858)=MONTH($A$3:$A$4781))),1)</f>
        <v>0</v>
      </c>
      <c r="G858" s="1"/>
      <c r="H858" s="1"/>
      <c r="I858" s="1"/>
      <c r="J858" s="1"/>
      <c r="K858" s="1"/>
    </row>
    <row r="859" spans="1:11" x14ac:dyDescent="0.35">
      <c r="A859" s="69">
        <f>Data!A858</f>
        <v>39092</v>
      </c>
      <c r="B859" s="29">
        <f>Data!B858/Data!B857-1</f>
        <v>1.9403587539215117E-3</v>
      </c>
      <c r="C859" s="30">
        <f>Data!C858/Data!C857-1</f>
        <v>-1.0987913295374963E-3</v>
      </c>
      <c r="D859" s="23">
        <f t="shared" si="26"/>
        <v>1.5602370873496298E-3</v>
      </c>
      <c r="E859" s="24">
        <f t="shared" si="27"/>
        <v>-1.1221133163894989E-3</v>
      </c>
      <c r="F859" s="21" t="b" cm="1">
        <f t="array" ref="F859">A859=_xlfn.AGGREGATE(14,6,$A$3:$A$4781/((YEAR(A859)=YEAR($A$3:$A$4781))*(MONTH(A859)=MONTH($A$3:$A$4781))),1)</f>
        <v>0</v>
      </c>
      <c r="G859" s="1"/>
      <c r="H859" s="1"/>
      <c r="I859" s="1"/>
      <c r="J859" s="1"/>
      <c r="K859" s="1"/>
    </row>
    <row r="860" spans="1:11" x14ac:dyDescent="0.35">
      <c r="A860" s="69">
        <f>Data!A859</f>
        <v>39093</v>
      </c>
      <c r="B860" s="29">
        <f>Data!B859/Data!B858-1</f>
        <v>6.3469625755381287E-3</v>
      </c>
      <c r="C860" s="30">
        <f>Data!C859/Data!C858-1</f>
        <v>-1.898999999999984E-3</v>
      </c>
      <c r="D860" s="23">
        <f t="shared" si="26"/>
        <v>5.9668409089662471E-3</v>
      </c>
      <c r="E860" s="24">
        <f t="shared" si="27"/>
        <v>-1.9223219868519867E-3</v>
      </c>
      <c r="F860" s="21" t="b" cm="1">
        <f t="array" ref="F860">A860=_xlfn.AGGREGATE(14,6,$A$3:$A$4781/((YEAR(A860)=YEAR($A$3:$A$4781))*(MONTH(A860)=MONTH($A$3:$A$4781))),1)</f>
        <v>0</v>
      </c>
      <c r="G860" s="1"/>
      <c r="H860" s="1"/>
      <c r="I860" s="1"/>
      <c r="J860" s="1"/>
      <c r="K860" s="1"/>
    </row>
    <row r="861" spans="1:11" x14ac:dyDescent="0.35">
      <c r="A861" s="69">
        <f>Data!A860</f>
        <v>39094</v>
      </c>
      <c r="B861" s="29">
        <f>Data!B860/Data!B859-1</f>
        <v>4.8460841533048971E-3</v>
      </c>
      <c r="C861" s="30">
        <f>Data!C860/Data!C859-1</f>
        <v>-1.4036655609002135E-3</v>
      </c>
      <c r="D861" s="23">
        <f t="shared" si="26"/>
        <v>4.4659624867330154E-3</v>
      </c>
      <c r="E861" s="24">
        <f t="shared" si="27"/>
        <v>-1.4269875477522162E-3</v>
      </c>
      <c r="F861" s="21" t="b" cm="1">
        <f t="array" ref="F861">A861=_xlfn.AGGREGATE(14,6,$A$3:$A$4781/((YEAR(A861)=YEAR($A$3:$A$4781))*(MONTH(A861)=MONTH($A$3:$A$4781))),1)</f>
        <v>0</v>
      </c>
      <c r="G861" s="1"/>
      <c r="H861" s="1"/>
      <c r="I861" s="1"/>
      <c r="J861" s="1"/>
      <c r="K861" s="1"/>
    </row>
    <row r="862" spans="1:11" x14ac:dyDescent="0.35">
      <c r="A862" s="69">
        <f>Data!A861</f>
        <v>39097</v>
      </c>
      <c r="B862" s="29">
        <f>Data!B861/Data!B860-1</f>
        <v>0</v>
      </c>
      <c r="C862" s="30">
        <f>Data!C861/Data!C860-1</f>
        <v>0</v>
      </c>
      <c r="D862" s="23">
        <f t="shared" si="26"/>
        <v>-3.8012166657188192E-4</v>
      </c>
      <c r="E862" s="24">
        <f t="shared" si="27"/>
        <v>-2.3321986852002689E-5</v>
      </c>
      <c r="F862" s="21" t="b" cm="1">
        <f t="array" ref="F862">A862=_xlfn.AGGREGATE(14,6,$A$3:$A$4781/((YEAR(A862)=YEAR($A$3:$A$4781))*(MONTH(A862)=MONTH($A$3:$A$4781))),1)</f>
        <v>0</v>
      </c>
      <c r="G862" s="1"/>
      <c r="H862" s="1"/>
      <c r="I862" s="1"/>
      <c r="J862" s="1"/>
      <c r="K862" s="1"/>
    </row>
    <row r="863" spans="1:11" x14ac:dyDescent="0.35">
      <c r="A863" s="69">
        <f>Data!A862</f>
        <v>39098</v>
      </c>
      <c r="B863" s="29">
        <f>Data!B862/Data!B861-1</f>
        <v>8.177643580551397E-4</v>
      </c>
      <c r="C863" s="30">
        <f>Data!C862/Data!C861-1</f>
        <v>1.5049663890838172E-3</v>
      </c>
      <c r="D863" s="23">
        <f t="shared" si="26"/>
        <v>4.3764269148325777E-4</v>
      </c>
      <c r="E863" s="24">
        <f t="shared" si="27"/>
        <v>1.4816444022318145E-3</v>
      </c>
      <c r="F863" s="21" t="b" cm="1">
        <f t="array" ref="F863">A863=_xlfn.AGGREGATE(14,6,$A$3:$A$4781/((YEAR(A863)=YEAR($A$3:$A$4781))*(MONTH(A863)=MONTH($A$3:$A$4781))),1)</f>
        <v>0</v>
      </c>
      <c r="G863" s="1"/>
      <c r="H863" s="1"/>
      <c r="I863" s="1"/>
      <c r="J863" s="1"/>
      <c r="K863" s="1"/>
    </row>
    <row r="864" spans="1:11" x14ac:dyDescent="0.35">
      <c r="A864" s="69">
        <f>Data!A863</f>
        <v>39099</v>
      </c>
      <c r="B864" s="29">
        <f>Data!B863/Data!B862-1</f>
        <v>-8.9391717298703544E-4</v>
      </c>
      <c r="C864" s="30">
        <f>Data!C863/Data!C862-1</f>
        <v>-8.0144259667402906E-4</v>
      </c>
      <c r="D864" s="23">
        <f t="shared" si="26"/>
        <v>-1.2740388395589173E-3</v>
      </c>
      <c r="E864" s="24">
        <f t="shared" si="27"/>
        <v>-8.2476458352603171E-4</v>
      </c>
      <c r="F864" s="21" t="b" cm="1">
        <f t="array" ref="F864">A864=_xlfn.AGGREGATE(14,6,$A$3:$A$4781/((YEAR(A864)=YEAR($A$3:$A$4781))*(MONTH(A864)=MONTH($A$3:$A$4781))),1)</f>
        <v>0</v>
      </c>
      <c r="G864" s="1"/>
      <c r="H864" s="1"/>
      <c r="I864" s="1"/>
      <c r="J864" s="1"/>
      <c r="K864" s="1"/>
    </row>
    <row r="865" spans="1:11" x14ac:dyDescent="0.35">
      <c r="A865" s="69">
        <f>Data!A864</f>
        <v>39100</v>
      </c>
      <c r="B865" s="29">
        <f>Data!B864/Data!B863-1</f>
        <v>-2.9707399588989603E-3</v>
      </c>
      <c r="C865" s="30">
        <f>Data!C864/Data!C863-1</f>
        <v>1.4036494886704443E-3</v>
      </c>
      <c r="D865" s="23">
        <f t="shared" si="26"/>
        <v>-3.3508616254708423E-3</v>
      </c>
      <c r="E865" s="24">
        <f t="shared" si="27"/>
        <v>1.3803275018184416E-3</v>
      </c>
      <c r="F865" s="21" t="b" cm="1">
        <f t="array" ref="F865">A865=_xlfn.AGGREGATE(14,6,$A$3:$A$4781/((YEAR(A865)=YEAR($A$3:$A$4781))*(MONTH(A865)=MONTH($A$3:$A$4781))),1)</f>
        <v>0</v>
      </c>
      <c r="G865" s="1"/>
      <c r="H865" s="1"/>
      <c r="I865" s="1"/>
      <c r="J865" s="1"/>
      <c r="K865" s="1"/>
    </row>
    <row r="866" spans="1:11" x14ac:dyDescent="0.35">
      <c r="A866" s="69">
        <f>Data!A865</f>
        <v>39101</v>
      </c>
      <c r="B866" s="29">
        <f>Data!B865/Data!B864-1</f>
        <v>2.8954619067984577E-3</v>
      </c>
      <c r="C866" s="30">
        <f>Data!C865/Data!C864-1</f>
        <v>-4.0048057669195281E-4</v>
      </c>
      <c r="D866" s="23">
        <f t="shared" si="26"/>
        <v>2.5153402402265756E-3</v>
      </c>
      <c r="E866" s="24">
        <f t="shared" si="27"/>
        <v>-4.2380256354395551E-4</v>
      </c>
      <c r="F866" s="21" t="b" cm="1">
        <f t="array" ref="F866">A866=_xlfn.AGGREGATE(14,6,$A$3:$A$4781/((YEAR(A866)=YEAR($A$3:$A$4781))*(MONTH(A866)=MONTH($A$3:$A$4781))),1)</f>
        <v>0</v>
      </c>
      <c r="G866" s="1"/>
      <c r="H866" s="1"/>
      <c r="I866" s="1"/>
      <c r="J866" s="1"/>
      <c r="K866" s="1"/>
    </row>
    <row r="867" spans="1:11" x14ac:dyDescent="0.35">
      <c r="A867" s="69">
        <f>Data!A866</f>
        <v>39104</v>
      </c>
      <c r="B867" s="29">
        <f>Data!B866/Data!B865-1</f>
        <v>-5.2708843061866073E-3</v>
      </c>
      <c r="C867" s="30">
        <f>Data!C866/Data!C865-1</f>
        <v>5.0080128205132191E-4</v>
      </c>
      <c r="D867" s="23">
        <f t="shared" si="26"/>
        <v>-5.651005972758489E-3</v>
      </c>
      <c r="E867" s="24">
        <f t="shared" si="27"/>
        <v>4.774792951993192E-4</v>
      </c>
      <c r="F867" s="21" t="b" cm="1">
        <f t="array" ref="F867">A867=_xlfn.AGGREGATE(14,6,$A$3:$A$4781/((YEAR(A867)=YEAR($A$3:$A$4781))*(MONTH(A867)=MONTH($A$3:$A$4781))),1)</f>
        <v>0</v>
      </c>
      <c r="G867" s="1"/>
      <c r="H867" s="1"/>
      <c r="I867" s="1"/>
      <c r="J867" s="1"/>
      <c r="K867" s="1"/>
    </row>
    <row r="868" spans="1:11" x14ac:dyDescent="0.35">
      <c r="A868" s="69">
        <f>Data!A867</f>
        <v>39105</v>
      </c>
      <c r="B868" s="29">
        <f>Data!B867/Data!B866-1</f>
        <v>3.53488502839161E-3</v>
      </c>
      <c r="C868" s="30">
        <f>Data!C867/Data!C866-1</f>
        <v>-1.9020923015317104E-3</v>
      </c>
      <c r="D868" s="23">
        <f t="shared" si="26"/>
        <v>3.1547633618197279E-3</v>
      </c>
      <c r="E868" s="24">
        <f t="shared" si="27"/>
        <v>-1.925414288383713E-3</v>
      </c>
      <c r="F868" s="21" t="b" cm="1">
        <f t="array" ref="F868">A868=_xlfn.AGGREGATE(14,6,$A$3:$A$4781/((YEAR(A868)=YEAR($A$3:$A$4781))*(MONTH(A868)=MONTH($A$3:$A$4781))),1)</f>
        <v>0</v>
      </c>
      <c r="G868" s="1"/>
      <c r="H868" s="1"/>
      <c r="I868" s="1"/>
      <c r="J868" s="1"/>
      <c r="K868" s="1"/>
    </row>
    <row r="869" spans="1:11" x14ac:dyDescent="0.35">
      <c r="A869" s="69">
        <f>Data!A868</f>
        <v>39106</v>
      </c>
      <c r="B869" s="29">
        <f>Data!B868/Data!B867-1</f>
        <v>8.5014600942583396E-3</v>
      </c>
      <c r="C869" s="30">
        <f>Data!C868/Data!C867-1</f>
        <v>-3.0090270812443976E-4</v>
      </c>
      <c r="D869" s="23">
        <f t="shared" si="26"/>
        <v>8.1213384276864579E-3</v>
      </c>
      <c r="E869" s="24">
        <f t="shared" si="27"/>
        <v>-3.2422469497644246E-4</v>
      </c>
      <c r="F869" s="21" t="b" cm="1">
        <f t="array" ref="F869">A869=_xlfn.AGGREGATE(14,6,$A$3:$A$4781/((YEAR(A869)=YEAR($A$3:$A$4781))*(MONTH(A869)=MONTH($A$3:$A$4781))),1)</f>
        <v>0</v>
      </c>
      <c r="G869" s="1"/>
      <c r="H869" s="1"/>
      <c r="I869" s="1"/>
      <c r="J869" s="1"/>
      <c r="K869" s="1"/>
    </row>
    <row r="870" spans="1:11" x14ac:dyDescent="0.35">
      <c r="A870" s="69">
        <f>Data!A869</f>
        <v>39107</v>
      </c>
      <c r="B870" s="29">
        <f>Data!B869/Data!B868-1</f>
        <v>-1.1269815919396131E-2</v>
      </c>
      <c r="C870" s="30">
        <f>Data!C869/Data!C868-1</f>
        <v>-1.3043042038727304E-3</v>
      </c>
      <c r="D870" s="23">
        <f t="shared" si="26"/>
        <v>-1.1649937585968013E-2</v>
      </c>
      <c r="E870" s="24">
        <f t="shared" si="27"/>
        <v>-1.327626190724733E-3</v>
      </c>
      <c r="F870" s="21" t="b" cm="1">
        <f t="array" ref="F870">A870=_xlfn.AGGREGATE(14,6,$A$3:$A$4781/((YEAR(A870)=YEAR($A$3:$A$4781))*(MONTH(A870)=MONTH($A$3:$A$4781))),1)</f>
        <v>0</v>
      </c>
      <c r="G870" s="1"/>
      <c r="H870" s="1"/>
      <c r="I870" s="1"/>
      <c r="J870" s="1"/>
      <c r="K870" s="1"/>
    </row>
    <row r="871" spans="1:11" x14ac:dyDescent="0.35">
      <c r="A871" s="69">
        <f>Data!A870</f>
        <v>39108</v>
      </c>
      <c r="B871" s="29">
        <f>Data!B870/Data!B869-1</f>
        <v>-1.2079499964885443E-3</v>
      </c>
      <c r="C871" s="30">
        <f>Data!C870/Data!C869-1</f>
        <v>-1.0046212577863312E-4</v>
      </c>
      <c r="D871" s="23">
        <f t="shared" si="26"/>
        <v>-1.5880716630604262E-3</v>
      </c>
      <c r="E871" s="24">
        <f t="shared" si="27"/>
        <v>-1.2378411263063579E-4</v>
      </c>
      <c r="F871" s="21" t="b" cm="1">
        <f t="array" ref="F871">A871=_xlfn.AGGREGATE(14,6,$A$3:$A$4781/((YEAR(A871)=YEAR($A$3:$A$4781))*(MONTH(A871)=MONTH($A$3:$A$4781))),1)</f>
        <v>0</v>
      </c>
      <c r="G871" s="1"/>
      <c r="H871" s="1"/>
      <c r="I871" s="1"/>
      <c r="J871" s="1"/>
      <c r="K871" s="1"/>
    </row>
    <row r="872" spans="1:11" x14ac:dyDescent="0.35">
      <c r="A872" s="69">
        <f>Data!A871</f>
        <v>39111</v>
      </c>
      <c r="B872" s="29">
        <f>Data!B871/Data!B870-1</f>
        <v>-1.0969075644434723E-3</v>
      </c>
      <c r="C872" s="30">
        <f>Data!C871/Data!C870-1</f>
        <v>-1.3061388526072193E-3</v>
      </c>
      <c r="D872" s="23">
        <f t="shared" si="26"/>
        <v>-1.4770292310153541E-3</v>
      </c>
      <c r="E872" s="24">
        <f t="shared" si="27"/>
        <v>-1.3294608394592219E-3</v>
      </c>
      <c r="F872" s="21" t="b" cm="1">
        <f t="array" ref="F872">A872=_xlfn.AGGREGATE(14,6,$A$3:$A$4781/((YEAR(A872)=YEAR($A$3:$A$4781))*(MONTH(A872)=MONTH($A$3:$A$4781))),1)</f>
        <v>0</v>
      </c>
      <c r="G872" s="1"/>
      <c r="H872" s="1"/>
      <c r="I872" s="1"/>
      <c r="J872" s="1"/>
      <c r="K872" s="1"/>
    </row>
    <row r="873" spans="1:11" x14ac:dyDescent="0.35">
      <c r="A873" s="69">
        <f>Data!A872</f>
        <v>39112</v>
      </c>
      <c r="B873" s="29">
        <f>Data!B872/Data!B871-1</f>
        <v>5.7721276625699591E-3</v>
      </c>
      <c r="C873" s="30">
        <f>Data!C872/Data!C871-1</f>
        <v>1.5090543259557165E-3</v>
      </c>
      <c r="D873" s="23">
        <f t="shared" si="26"/>
        <v>5.3920059959980775E-3</v>
      </c>
      <c r="E873" s="24">
        <f t="shared" si="27"/>
        <v>1.4857323391037139E-3</v>
      </c>
      <c r="F873" s="21" t="b" cm="1">
        <f t="array" ref="F873">A873=_xlfn.AGGREGATE(14,6,$A$3:$A$4781/((YEAR(A873)=YEAR($A$3:$A$4781))*(MONTH(A873)=MONTH($A$3:$A$4781))),1)</f>
        <v>0</v>
      </c>
      <c r="G873" s="1"/>
      <c r="H873" s="1"/>
      <c r="I873" s="1"/>
      <c r="J873" s="1"/>
      <c r="K873" s="1"/>
    </row>
    <row r="874" spans="1:11" x14ac:dyDescent="0.35">
      <c r="A874" s="69">
        <f>Data!A873</f>
        <v>39113</v>
      </c>
      <c r="B874" s="29">
        <f>Data!B873/Data!B872-1</f>
        <v>6.5928528436052236E-3</v>
      </c>
      <c r="C874" s="30">
        <f>Data!C873/Data!C872-1</f>
        <v>8.0361627322944607E-4</v>
      </c>
      <c r="D874" s="23">
        <f t="shared" si="26"/>
        <v>6.212731177033342E-3</v>
      </c>
      <c r="E874" s="24">
        <f t="shared" si="27"/>
        <v>7.8029428637744341E-4</v>
      </c>
      <c r="F874" s="21" t="b" cm="1">
        <f t="array" ref="F874">A874=_xlfn.AGGREGATE(14,6,$A$3:$A$4781/((YEAR(A874)=YEAR($A$3:$A$4781))*(MONTH(A874)=MONTH($A$3:$A$4781))),1)</f>
        <v>1</v>
      </c>
      <c r="G874" s="1"/>
      <c r="H874" s="1"/>
      <c r="I874" s="1"/>
      <c r="J874" s="1"/>
      <c r="K874" s="1"/>
    </row>
    <row r="875" spans="1:11" x14ac:dyDescent="0.35">
      <c r="A875" s="69">
        <f>Data!A874</f>
        <v>39114</v>
      </c>
      <c r="B875" s="29">
        <f>Data!B874/Data!B873-1</f>
        <v>5.3537657136499828E-3</v>
      </c>
      <c r="C875" s="30">
        <f>Data!C874/Data!C873-1</f>
        <v>-3.4126267188596682E-3</v>
      </c>
      <c r="D875" s="23">
        <f t="shared" si="26"/>
        <v>4.9736440470781011E-3</v>
      </c>
      <c r="E875" s="24">
        <f t="shared" si="27"/>
        <v>-3.4359487057116708E-3</v>
      </c>
      <c r="F875" s="21" t="b" cm="1">
        <f t="array" ref="F875">A875=_xlfn.AGGREGATE(14,6,$A$3:$A$4781/((YEAR(A875)=YEAR($A$3:$A$4781))*(MONTH(A875)=MONTH($A$3:$A$4781))),1)</f>
        <v>0</v>
      </c>
      <c r="G875" s="1"/>
      <c r="H875" s="1"/>
      <c r="I875" s="1"/>
      <c r="J875" s="1"/>
      <c r="K875" s="1"/>
    </row>
    <row r="876" spans="1:11" x14ac:dyDescent="0.35">
      <c r="A876" s="69">
        <f>Data!A875</f>
        <v>39115</v>
      </c>
      <c r="B876" s="29">
        <f>Data!B875/Data!B874-1</f>
        <v>1.6943994909885962E-3</v>
      </c>
      <c r="C876" s="30">
        <f>Data!C875/Data!C874-1</f>
        <v>1.4100110786585685E-3</v>
      </c>
      <c r="D876" s="23">
        <f t="shared" si="26"/>
        <v>1.3142778244167143E-3</v>
      </c>
      <c r="E876" s="24">
        <f t="shared" si="27"/>
        <v>1.3866890918065658E-3</v>
      </c>
      <c r="F876" s="21" t="b" cm="1">
        <f t="array" ref="F876">A876=_xlfn.AGGREGATE(14,6,$A$3:$A$4781/((YEAR(A876)=YEAR($A$3:$A$4781))*(MONTH(A876)=MONTH($A$3:$A$4781))),1)</f>
        <v>0</v>
      </c>
      <c r="G876" s="1"/>
      <c r="H876" s="1"/>
      <c r="I876" s="1"/>
      <c r="J876" s="1"/>
      <c r="K876" s="1"/>
    </row>
    <row r="877" spans="1:11" x14ac:dyDescent="0.35">
      <c r="A877" s="69">
        <f>Data!A876</f>
        <v>39118</v>
      </c>
      <c r="B877" s="29">
        <f>Data!B876/Data!B875-1</f>
        <v>-9.6659049013048115E-4</v>
      </c>
      <c r="C877" s="30">
        <f>Data!C876/Data!C875-1</f>
        <v>1.6091722820072984E-3</v>
      </c>
      <c r="D877" s="23">
        <f t="shared" si="26"/>
        <v>-1.346712156702363E-3</v>
      </c>
      <c r="E877" s="24">
        <f t="shared" si="27"/>
        <v>1.5858502951552958E-3</v>
      </c>
      <c r="F877" s="21" t="b" cm="1">
        <f t="array" ref="F877">A877=_xlfn.AGGREGATE(14,6,$A$3:$A$4781/((YEAR(A877)=YEAR($A$3:$A$4781))*(MONTH(A877)=MONTH($A$3:$A$4781))),1)</f>
        <v>0</v>
      </c>
      <c r="G877" s="1"/>
      <c r="H877" s="1"/>
      <c r="I877" s="1"/>
      <c r="J877" s="1"/>
      <c r="K877" s="1"/>
    </row>
    <row r="878" spans="1:11" x14ac:dyDescent="0.35">
      <c r="A878" s="69">
        <f>Data!A877</f>
        <v>39119</v>
      </c>
      <c r="B878" s="29">
        <f>Data!B877/Data!B876-1</f>
        <v>6.9800067726788484E-4</v>
      </c>
      <c r="C878" s="30">
        <f>Data!C877/Data!C876-1</f>
        <v>1.907822070488896E-3</v>
      </c>
      <c r="D878" s="23">
        <f t="shared" si="26"/>
        <v>3.1787901069600292E-4</v>
      </c>
      <c r="E878" s="24">
        <f t="shared" si="27"/>
        <v>1.8845000836368933E-3</v>
      </c>
      <c r="F878" s="21" t="b" cm="1">
        <f t="array" ref="F878">A878=_xlfn.AGGREGATE(14,6,$A$3:$A$4781/((YEAR(A878)=YEAR($A$3:$A$4781))*(MONTH(A878)=MONTH($A$3:$A$4781))),1)</f>
        <v>0</v>
      </c>
      <c r="G878" s="1"/>
      <c r="H878" s="1"/>
      <c r="I878" s="1"/>
      <c r="J878" s="1"/>
      <c r="K878" s="1"/>
    </row>
    <row r="879" spans="1:11" x14ac:dyDescent="0.35">
      <c r="A879" s="69">
        <f>Data!A878</f>
        <v>39120</v>
      </c>
      <c r="B879" s="29">
        <f>Data!B878/Data!B877-1</f>
        <v>1.3950276243093196E-3</v>
      </c>
      <c r="C879" s="30">
        <f>Data!C878/Data!C877-1</f>
        <v>1.2026458208058699E-3</v>
      </c>
      <c r="D879" s="23">
        <f t="shared" si="26"/>
        <v>1.0149059577374377E-3</v>
      </c>
      <c r="E879" s="24">
        <f t="shared" si="27"/>
        <v>1.1793238339538673E-3</v>
      </c>
      <c r="F879" s="21" t="b" cm="1">
        <f t="array" ref="F879">A879=_xlfn.AGGREGATE(14,6,$A$3:$A$4781/((YEAR(A879)=YEAR($A$3:$A$4781))*(MONTH(A879)=MONTH($A$3:$A$4781))),1)</f>
        <v>0</v>
      </c>
      <c r="G879" s="1"/>
      <c r="H879" s="1"/>
      <c r="I879" s="1"/>
      <c r="J879" s="1"/>
      <c r="K879" s="1"/>
    </row>
    <row r="880" spans="1:11" x14ac:dyDescent="0.35">
      <c r="A880" s="69">
        <f>Data!A879</f>
        <v>39121</v>
      </c>
      <c r="B880" s="29">
        <f>Data!B879/Data!B878-1</f>
        <v>-1.1792940787024309E-3</v>
      </c>
      <c r="C880" s="30">
        <f>Data!C879/Data!C878-1</f>
        <v>6.0060060060052045E-4</v>
      </c>
      <c r="D880" s="23">
        <f t="shared" si="26"/>
        <v>-1.5594157452743127E-3</v>
      </c>
      <c r="E880" s="24">
        <f t="shared" si="27"/>
        <v>5.772786137485178E-4</v>
      </c>
      <c r="F880" s="21" t="b" cm="1">
        <f t="array" ref="F880">A880=_xlfn.AGGREGATE(14,6,$A$3:$A$4781/((YEAR(A880)=YEAR($A$3:$A$4781))*(MONTH(A880)=MONTH($A$3:$A$4781))),1)</f>
        <v>0</v>
      </c>
      <c r="G880" s="1"/>
      <c r="H880" s="1"/>
      <c r="I880" s="1"/>
      <c r="J880" s="1"/>
      <c r="K880" s="1"/>
    </row>
    <row r="881" spans="1:11" x14ac:dyDescent="0.35">
      <c r="A881" s="69">
        <f>Data!A880</f>
        <v>39122</v>
      </c>
      <c r="B881" s="29">
        <f>Data!B880/Data!B879-1</f>
        <v>-7.0772141323335314E-3</v>
      </c>
      <c r="C881" s="30">
        <f>Data!C880/Data!C879-1</f>
        <v>-2.300920368147108E-3</v>
      </c>
      <c r="D881" s="23">
        <f t="shared" si="26"/>
        <v>-7.457335798905413E-3</v>
      </c>
      <c r="E881" s="24">
        <f t="shared" si="27"/>
        <v>-2.3242423549991106E-3</v>
      </c>
      <c r="F881" s="21" t="b" cm="1">
        <f t="array" ref="F881">A881=_xlfn.AGGREGATE(14,6,$A$3:$A$4781/((YEAR(A881)=YEAR($A$3:$A$4781))*(MONTH(A881)=MONTH($A$3:$A$4781))),1)</f>
        <v>0</v>
      </c>
      <c r="G881" s="1"/>
      <c r="H881" s="1"/>
      <c r="I881" s="1"/>
      <c r="J881" s="1"/>
      <c r="K881" s="1"/>
    </row>
    <row r="882" spans="1:11" x14ac:dyDescent="0.35">
      <c r="A882" s="69">
        <f>Data!A881</f>
        <v>39125</v>
      </c>
      <c r="B882" s="29">
        <f>Data!B881/Data!B880-1</f>
        <v>-3.2613381917305784E-3</v>
      </c>
      <c r="C882" s="30">
        <f>Data!C881/Data!C880-1</f>
        <v>-1.0027073097363948E-3</v>
      </c>
      <c r="D882" s="23">
        <f t="shared" si="26"/>
        <v>-3.6414598583024605E-3</v>
      </c>
      <c r="E882" s="24">
        <f t="shared" si="27"/>
        <v>-1.0260292965883974E-3</v>
      </c>
      <c r="F882" s="21" t="b" cm="1">
        <f t="array" ref="F882">A882=_xlfn.AGGREGATE(14,6,$A$3:$A$4781/((YEAR(A882)=YEAR($A$3:$A$4781))*(MONTH(A882)=MONTH($A$3:$A$4781))),1)</f>
        <v>0</v>
      </c>
      <c r="G882" s="1"/>
      <c r="H882" s="1"/>
      <c r="I882" s="1"/>
      <c r="J882" s="1"/>
      <c r="K882" s="1"/>
    </row>
    <row r="883" spans="1:11" x14ac:dyDescent="0.35">
      <c r="A883" s="69">
        <f>Data!A882</f>
        <v>39126</v>
      </c>
      <c r="B883" s="29">
        <f>Data!B882/Data!B881-1</f>
        <v>7.5974800644635909E-3</v>
      </c>
      <c r="C883" s="30">
        <f>Data!C882/Data!C881-1</f>
        <v>-1.0037137408402952E-4</v>
      </c>
      <c r="D883" s="23">
        <f t="shared" si="26"/>
        <v>7.2173583978917093E-3</v>
      </c>
      <c r="E883" s="24">
        <f t="shared" si="27"/>
        <v>-1.236933609360322E-4</v>
      </c>
      <c r="F883" s="21" t="b" cm="1">
        <f t="array" ref="F883">A883=_xlfn.AGGREGATE(14,6,$A$3:$A$4781/((YEAR(A883)=YEAR($A$3:$A$4781))*(MONTH(A883)=MONTH($A$3:$A$4781))),1)</f>
        <v>0</v>
      </c>
      <c r="G883" s="1"/>
      <c r="H883" s="1"/>
      <c r="I883" s="1"/>
      <c r="J883" s="1"/>
      <c r="K883" s="1"/>
    </row>
    <row r="884" spans="1:11" x14ac:dyDescent="0.35">
      <c r="A884" s="69">
        <f>Data!A883</f>
        <v>39127</v>
      </c>
      <c r="B884" s="29">
        <f>Data!B883/Data!B882-1</f>
        <v>7.6440530098458304E-3</v>
      </c>
      <c r="C884" s="30">
        <f>Data!C883/Data!C882-1</f>
        <v>3.8144950813088219E-3</v>
      </c>
      <c r="D884" s="23">
        <f t="shared" si="26"/>
        <v>7.2639313432739487E-3</v>
      </c>
      <c r="E884" s="24">
        <f t="shared" si="27"/>
        <v>3.7911730944568192E-3</v>
      </c>
      <c r="F884" s="21" t="b" cm="1">
        <f t="array" ref="F884">A884=_xlfn.AGGREGATE(14,6,$A$3:$A$4781/((YEAR(A884)=YEAR($A$3:$A$4781))*(MONTH(A884)=MONTH($A$3:$A$4781))),1)</f>
        <v>0</v>
      </c>
      <c r="G884" s="1"/>
      <c r="H884" s="1"/>
      <c r="I884" s="1"/>
      <c r="J884" s="1"/>
      <c r="K884" s="1"/>
    </row>
    <row r="885" spans="1:11" x14ac:dyDescent="0.35">
      <c r="A885" s="69">
        <f>Data!A884</f>
        <v>39128</v>
      </c>
      <c r="B885" s="29">
        <f>Data!B884/Data!B883-1</f>
        <v>1.0375867518723769E-3</v>
      </c>
      <c r="C885" s="30">
        <f>Data!C884/Data!C883-1</f>
        <v>1.4000000000000679E-3</v>
      </c>
      <c r="D885" s="23">
        <f t="shared" si="26"/>
        <v>6.5746508530049506E-4</v>
      </c>
      <c r="E885" s="24">
        <f t="shared" si="27"/>
        <v>1.3766780131480652E-3</v>
      </c>
      <c r="F885" s="21" t="b" cm="1">
        <f t="array" ref="F885">A885=_xlfn.AGGREGATE(14,6,$A$3:$A$4781/((YEAR(A885)=YEAR($A$3:$A$4781))*(MONTH(A885)=MONTH($A$3:$A$4781))),1)</f>
        <v>0</v>
      </c>
      <c r="G885" s="1"/>
      <c r="H885" s="1"/>
      <c r="I885" s="1"/>
      <c r="J885" s="1"/>
      <c r="K885" s="1"/>
    </row>
    <row r="886" spans="1:11" x14ac:dyDescent="0.35">
      <c r="A886" s="69">
        <f>Data!A885</f>
        <v>39129</v>
      </c>
      <c r="B886" s="29">
        <f>Data!B885/Data!B884-1</f>
        <v>-8.7176776655839561E-4</v>
      </c>
      <c r="C886" s="30">
        <f>Data!C885/Data!C884-1</f>
        <v>6.9902137008170939E-4</v>
      </c>
      <c r="D886" s="23">
        <f t="shared" si="26"/>
        <v>-1.2518894331302775E-3</v>
      </c>
      <c r="E886" s="24">
        <f t="shared" si="27"/>
        <v>6.7569938322970674E-4</v>
      </c>
      <c r="F886" s="21" t="b" cm="1">
        <f t="array" ref="F886">A886=_xlfn.AGGREGATE(14,6,$A$3:$A$4781/((YEAR(A886)=YEAR($A$3:$A$4781))*(MONTH(A886)=MONTH($A$3:$A$4781))),1)</f>
        <v>0</v>
      </c>
      <c r="G886" s="1"/>
      <c r="H886" s="1"/>
      <c r="I886" s="1"/>
      <c r="J886" s="1"/>
      <c r="K886" s="1"/>
    </row>
    <row r="887" spans="1:11" x14ac:dyDescent="0.35">
      <c r="A887" s="69">
        <f>Data!A886</f>
        <v>39132</v>
      </c>
      <c r="B887" s="29">
        <f>Data!B886/Data!B885-1</f>
        <v>0</v>
      </c>
      <c r="C887" s="30">
        <f>Data!C886/Data!C885-1</f>
        <v>0</v>
      </c>
      <c r="D887" s="23">
        <f t="shared" si="26"/>
        <v>-3.8012166657188192E-4</v>
      </c>
      <c r="E887" s="24">
        <f t="shared" si="27"/>
        <v>-2.3321986852002689E-5</v>
      </c>
      <c r="F887" s="21" t="b" cm="1">
        <f t="array" ref="F887">A887=_xlfn.AGGREGATE(14,6,$A$3:$A$4781/((YEAR(A887)=YEAR($A$3:$A$4781))*(MONTH(A887)=MONTH($A$3:$A$4781))),1)</f>
        <v>0</v>
      </c>
      <c r="G887" s="1"/>
      <c r="H887" s="1"/>
      <c r="I887" s="1"/>
      <c r="J887" s="1"/>
      <c r="K887" s="1"/>
    </row>
    <row r="888" spans="1:11" x14ac:dyDescent="0.35">
      <c r="A888" s="69">
        <f>Data!A887</f>
        <v>39133</v>
      </c>
      <c r="B888" s="29">
        <f>Data!B887/Data!B886-1</f>
        <v>2.8443052063151786E-3</v>
      </c>
      <c r="C888" s="30">
        <f>Data!C887/Data!C886-1</f>
        <v>4.989522003793212E-4</v>
      </c>
      <c r="D888" s="23">
        <f t="shared" si="26"/>
        <v>2.4641835397432965E-3</v>
      </c>
      <c r="E888" s="24">
        <f t="shared" si="27"/>
        <v>4.7563021352731849E-4</v>
      </c>
      <c r="F888" s="21" t="b" cm="1">
        <f t="array" ref="F888">A888=_xlfn.AGGREGATE(14,6,$A$3:$A$4781/((YEAR(A888)=YEAR($A$3:$A$4781))*(MONTH(A888)=MONTH($A$3:$A$4781))),1)</f>
        <v>0</v>
      </c>
      <c r="G888" s="1"/>
      <c r="H888" s="1"/>
      <c r="I888" s="1"/>
      <c r="J888" s="1"/>
      <c r="K888" s="1"/>
    </row>
    <row r="889" spans="1:11" x14ac:dyDescent="0.35">
      <c r="A889" s="69">
        <f>Data!A888</f>
        <v>39134</v>
      </c>
      <c r="B889" s="29">
        <f>Data!B888/Data!B887-1</f>
        <v>-1.4044174065548365E-3</v>
      </c>
      <c r="C889" s="30">
        <f>Data!C888/Data!C887-1</f>
        <v>-9.9740674247006389E-5</v>
      </c>
      <c r="D889" s="23">
        <f t="shared" si="26"/>
        <v>-1.7845390731267184E-3</v>
      </c>
      <c r="E889" s="24">
        <f t="shared" si="27"/>
        <v>-1.2306266109900907E-4</v>
      </c>
      <c r="F889" s="21" t="b" cm="1">
        <f t="array" ref="F889">A889=_xlfn.AGGREGATE(14,6,$A$3:$A$4781/((YEAR(A889)=YEAR($A$3:$A$4781))*(MONTH(A889)=MONTH($A$3:$A$4781))),1)</f>
        <v>0</v>
      </c>
      <c r="G889" s="1"/>
      <c r="H889" s="1"/>
      <c r="I889" s="1"/>
      <c r="J889" s="1"/>
      <c r="K889" s="1"/>
    </row>
    <row r="890" spans="1:11" x14ac:dyDescent="0.35">
      <c r="A890" s="69">
        <f>Data!A889</f>
        <v>39135</v>
      </c>
      <c r="B890" s="29">
        <f>Data!B889/Data!B888-1</f>
        <v>-8.5755644436513734E-4</v>
      </c>
      <c r="C890" s="30">
        <f>Data!C889/Data!C888-1</f>
        <v>-1.9950124688279391E-3</v>
      </c>
      <c r="D890" s="23">
        <f t="shared" si="26"/>
        <v>-1.2376781109370192E-3</v>
      </c>
      <c r="E890" s="24">
        <f t="shared" si="27"/>
        <v>-2.0183344556799418E-3</v>
      </c>
      <c r="F890" s="21" t="b" cm="1">
        <f t="array" ref="F890">A890=_xlfn.AGGREGATE(14,6,$A$3:$A$4781/((YEAR(A890)=YEAR($A$3:$A$4781))*(MONTH(A890)=MONTH($A$3:$A$4781))),1)</f>
        <v>0</v>
      </c>
      <c r="G890" s="1"/>
      <c r="H890" s="1"/>
      <c r="I890" s="1"/>
      <c r="J890" s="1"/>
      <c r="K890" s="1"/>
    </row>
    <row r="891" spans="1:11" x14ac:dyDescent="0.35">
      <c r="A891" s="69">
        <f>Data!A890</f>
        <v>39136</v>
      </c>
      <c r="B891" s="29">
        <f>Data!B890/Data!B889-1</f>
        <v>-3.5636303711943373E-3</v>
      </c>
      <c r="C891" s="30">
        <f>Data!C890/Data!C889-1</f>
        <v>2.3988005997002126E-3</v>
      </c>
      <c r="D891" s="23">
        <f t="shared" si="26"/>
        <v>-3.943752037766219E-3</v>
      </c>
      <c r="E891" s="24">
        <f t="shared" si="27"/>
        <v>2.37547861284821E-3</v>
      </c>
      <c r="F891" s="21" t="b" cm="1">
        <f t="array" ref="F891">A891=_xlfn.AGGREGATE(14,6,$A$3:$A$4781/((YEAR(A891)=YEAR($A$3:$A$4781))*(MONTH(A891)=MONTH($A$3:$A$4781))),1)</f>
        <v>0</v>
      </c>
      <c r="G891" s="1"/>
      <c r="H891" s="1"/>
      <c r="I891" s="1"/>
      <c r="J891" s="1"/>
      <c r="K891" s="1"/>
    </row>
    <row r="892" spans="1:11" x14ac:dyDescent="0.35">
      <c r="A892" s="69">
        <f>Data!A891</f>
        <v>39139</v>
      </c>
      <c r="B892" s="29">
        <f>Data!B891/Data!B890-1</f>
        <v>-1.2472522550458498E-3</v>
      </c>
      <c r="C892" s="30">
        <f>Data!C891/Data!C890-1</f>
        <v>2.193638448499291E-3</v>
      </c>
      <c r="D892" s="23">
        <f t="shared" si="26"/>
        <v>-1.6273739216177317E-3</v>
      </c>
      <c r="E892" s="24">
        <f t="shared" si="27"/>
        <v>2.1703164616472884E-3</v>
      </c>
      <c r="F892" s="21" t="b" cm="1">
        <f t="array" ref="F892">A892=_xlfn.AGGREGATE(14,6,$A$3:$A$4781/((YEAR(A892)=YEAR($A$3:$A$4781))*(MONTH(A892)=MONTH($A$3:$A$4781))),1)</f>
        <v>0</v>
      </c>
      <c r="G892" s="1"/>
      <c r="H892" s="1"/>
      <c r="I892" s="1"/>
      <c r="J892" s="1"/>
      <c r="K892" s="1"/>
    </row>
    <row r="893" spans="1:11" x14ac:dyDescent="0.35">
      <c r="A893" s="69">
        <f>Data!A892</f>
        <v>39140</v>
      </c>
      <c r="B893" s="29">
        <f>Data!B892/Data!B891-1</f>
        <v>-3.4732092342932952E-2</v>
      </c>
      <c r="C893" s="30">
        <f>Data!C892/Data!C891-1</f>
        <v>4.0791960998904919E-3</v>
      </c>
      <c r="D893" s="23">
        <f t="shared" si="26"/>
        <v>-3.5112214009504837E-2</v>
      </c>
      <c r="E893" s="24">
        <f t="shared" si="27"/>
        <v>4.0558741130384893E-3</v>
      </c>
      <c r="F893" s="21" t="b" cm="1">
        <f t="array" ref="F893">A893=_xlfn.AGGREGATE(14,6,$A$3:$A$4781/((YEAR(A893)=YEAR($A$3:$A$4781))*(MONTH(A893)=MONTH($A$3:$A$4781))),1)</f>
        <v>0</v>
      </c>
      <c r="G893" s="1"/>
      <c r="H893" s="1"/>
      <c r="I893" s="1"/>
      <c r="J893" s="1"/>
      <c r="K893" s="1"/>
    </row>
    <row r="894" spans="1:11" x14ac:dyDescent="0.35">
      <c r="A894" s="69">
        <f>Data!A893</f>
        <v>39141</v>
      </c>
      <c r="B894" s="29">
        <f>Data!B893/Data!B892-1</f>
        <v>5.560956084172064E-3</v>
      </c>
      <c r="C894" s="30">
        <f>Data!C893/Data!C892-1</f>
        <v>-5.9453032104639369E-4</v>
      </c>
      <c r="D894" s="23">
        <f t="shared" si="26"/>
        <v>5.1808344176001823E-3</v>
      </c>
      <c r="E894" s="24">
        <f t="shared" si="27"/>
        <v>-6.1785230789839635E-4</v>
      </c>
      <c r="F894" s="21" t="b" cm="1">
        <f t="array" ref="F894">A894=_xlfn.AGGREGATE(14,6,$A$3:$A$4781/((YEAR(A894)=YEAR($A$3:$A$4781))*(MONTH(A894)=MONTH($A$3:$A$4781))),1)</f>
        <v>1</v>
      </c>
      <c r="G894" s="1"/>
      <c r="H894" s="1"/>
      <c r="I894" s="1"/>
      <c r="J894" s="1"/>
      <c r="K894" s="1"/>
    </row>
    <row r="895" spans="1:11" x14ac:dyDescent="0.35">
      <c r="A895" s="69">
        <f>Data!A894</f>
        <v>39142</v>
      </c>
      <c r="B895" s="29">
        <f>Data!B894/Data!B893-1</f>
        <v>-2.5945039166346273E-3</v>
      </c>
      <c r="C895" s="30">
        <f>Data!C894/Data!C893-1</f>
        <v>-4.1641879833432816E-3</v>
      </c>
      <c r="D895" s="23">
        <f t="shared" si="26"/>
        <v>-2.9746255832065094E-3</v>
      </c>
      <c r="E895" s="24">
        <f t="shared" si="27"/>
        <v>-4.1875099701952842E-3</v>
      </c>
      <c r="F895" s="21" t="b" cm="1">
        <f t="array" ref="F895">A895=_xlfn.AGGREGATE(14,6,$A$3:$A$4781/((YEAR(A895)=YEAR($A$3:$A$4781))*(MONTH(A895)=MONTH($A$3:$A$4781))),1)</f>
        <v>0</v>
      </c>
      <c r="G895" s="1"/>
      <c r="H895" s="1"/>
      <c r="I895" s="1"/>
      <c r="J895" s="1"/>
      <c r="K895" s="1"/>
    </row>
    <row r="896" spans="1:11" x14ac:dyDescent="0.35">
      <c r="A896" s="69">
        <f>Data!A895</f>
        <v>39143</v>
      </c>
      <c r="B896" s="29">
        <f>Data!B895/Data!B894-1</f>
        <v>-1.1402752339345956E-2</v>
      </c>
      <c r="C896" s="30">
        <f>Data!C895/Data!C894-1</f>
        <v>2.0908004778972256E-3</v>
      </c>
      <c r="D896" s="23">
        <f t="shared" si="26"/>
        <v>-1.1782874005917838E-2</v>
      </c>
      <c r="E896" s="24">
        <f t="shared" si="27"/>
        <v>2.0674784910452229E-3</v>
      </c>
      <c r="F896" s="21" t="b" cm="1">
        <f t="array" ref="F896">A896=_xlfn.AGGREGATE(14,6,$A$3:$A$4781/((YEAR(A896)=YEAR($A$3:$A$4781))*(MONTH(A896)=MONTH($A$3:$A$4781))),1)</f>
        <v>0</v>
      </c>
      <c r="G896" s="1"/>
      <c r="H896" s="1"/>
      <c r="I896" s="1"/>
      <c r="J896" s="1"/>
      <c r="K896" s="1"/>
    </row>
    <row r="897" spans="1:11" x14ac:dyDescent="0.35">
      <c r="A897" s="69">
        <f>Data!A896</f>
        <v>39146</v>
      </c>
      <c r="B897" s="29">
        <f>Data!B896/Data!B895-1</f>
        <v>-9.4076428988517646E-3</v>
      </c>
      <c r="C897" s="30">
        <f>Data!C896/Data!C895-1</f>
        <v>-5.9612518628915367E-4</v>
      </c>
      <c r="D897" s="23">
        <f t="shared" si="26"/>
        <v>-9.7877645654236463E-3</v>
      </c>
      <c r="E897" s="24">
        <f t="shared" si="27"/>
        <v>-6.1944717314115633E-4</v>
      </c>
      <c r="F897" s="21" t="b" cm="1">
        <f t="array" ref="F897">A897=_xlfn.AGGREGATE(14,6,$A$3:$A$4781/((YEAR(A897)=YEAR($A$3:$A$4781))*(MONTH(A897)=MONTH($A$3:$A$4781))),1)</f>
        <v>0</v>
      </c>
      <c r="G897" s="1"/>
      <c r="H897" s="1"/>
      <c r="I897" s="1"/>
      <c r="J897" s="1"/>
      <c r="K897" s="1"/>
    </row>
    <row r="898" spans="1:11" x14ac:dyDescent="0.35">
      <c r="A898" s="69">
        <f>Data!A897</f>
        <v>39147</v>
      </c>
      <c r="B898" s="29">
        <f>Data!B897/Data!B896-1</f>
        <v>1.5493552237068275E-2</v>
      </c>
      <c r="C898" s="30">
        <f>Data!C897/Data!C896-1</f>
        <v>-6.9589422407800861E-4</v>
      </c>
      <c r="D898" s="23">
        <f t="shared" si="26"/>
        <v>1.5113430570496394E-2</v>
      </c>
      <c r="E898" s="24">
        <f t="shared" si="27"/>
        <v>-7.1921621093001126E-4</v>
      </c>
      <c r="F898" s="21" t="b" cm="1">
        <f t="array" ref="F898">A898=_xlfn.AGGREGATE(14,6,$A$3:$A$4781/((YEAR(A898)=YEAR($A$3:$A$4781))*(MONTH(A898)=MONTH($A$3:$A$4781))),1)</f>
        <v>0</v>
      </c>
      <c r="G898" s="1"/>
      <c r="H898" s="1"/>
      <c r="I898" s="1"/>
      <c r="J898" s="1"/>
      <c r="K898" s="1"/>
    </row>
    <row r="899" spans="1:11" x14ac:dyDescent="0.35">
      <c r="A899" s="69">
        <f>Data!A898</f>
        <v>39148</v>
      </c>
      <c r="B899" s="29">
        <f>Data!B898/Data!B897-1</f>
        <v>-2.4652252742921599E-3</v>
      </c>
      <c r="C899" s="30">
        <f>Data!C898/Data!C897-1</f>
        <v>7.9586152009558653E-4</v>
      </c>
      <c r="D899" s="23">
        <f t="shared" si="26"/>
        <v>-2.845346940864042E-3</v>
      </c>
      <c r="E899" s="24">
        <f t="shared" si="27"/>
        <v>7.7253953324358388E-4</v>
      </c>
      <c r="F899" s="21" t="b" cm="1">
        <f t="array" ref="F899">A899=_xlfn.AGGREGATE(14,6,$A$3:$A$4781/((YEAR(A899)=YEAR($A$3:$A$4781))*(MONTH(A899)=MONTH($A$3:$A$4781))),1)</f>
        <v>0</v>
      </c>
      <c r="G899" s="1"/>
      <c r="H899" s="1"/>
      <c r="I899" s="1"/>
      <c r="J899" s="1"/>
      <c r="K899" s="1"/>
    </row>
    <row r="900" spans="1:11" x14ac:dyDescent="0.35">
      <c r="A900" s="69">
        <f>Data!A899</f>
        <v>39149</v>
      </c>
      <c r="B900" s="29">
        <f>Data!B899/Data!B898-1</f>
        <v>7.1265903719190948E-3</v>
      </c>
      <c r="C900" s="30">
        <f>Data!C899/Data!C898-1</f>
        <v>-8.9463220675933819E-4</v>
      </c>
      <c r="D900" s="23">
        <f t="shared" ref="D900:D963" si="28">B900-I$10</f>
        <v>6.7464687053472132E-3</v>
      </c>
      <c r="E900" s="24">
        <f t="shared" ref="E900:E963" si="29">C900-J$10</f>
        <v>-9.1795419361134084E-4</v>
      </c>
      <c r="F900" s="21" t="b" cm="1">
        <f t="array" ref="F900">A900=_xlfn.AGGREGATE(14,6,$A$3:$A$4781/((YEAR(A900)=YEAR($A$3:$A$4781))*(MONTH(A900)=MONTH($A$3:$A$4781))),1)</f>
        <v>0</v>
      </c>
      <c r="G900" s="1"/>
      <c r="H900" s="1"/>
      <c r="I900" s="1"/>
      <c r="J900" s="1"/>
      <c r="K900" s="1"/>
    </row>
    <row r="901" spans="1:11" x14ac:dyDescent="0.35">
      <c r="A901" s="69">
        <f>Data!A900</f>
        <v>39150</v>
      </c>
      <c r="B901" s="29">
        <f>Data!B900/Data!B899-1</f>
        <v>6.8478981945796491E-4</v>
      </c>
      <c r="C901" s="30">
        <f>Data!C900/Data!C899-1</f>
        <v>-2.7857924584618887E-3</v>
      </c>
      <c r="D901" s="23">
        <f t="shared" si="28"/>
        <v>3.0466815288608299E-4</v>
      </c>
      <c r="E901" s="24">
        <f t="shared" si="29"/>
        <v>-2.8091144453138914E-3</v>
      </c>
      <c r="F901" s="21" t="b" cm="1">
        <f t="array" ref="F901">A901=_xlfn.AGGREGATE(14,6,$A$3:$A$4781/((YEAR(A901)=YEAR($A$3:$A$4781))*(MONTH(A901)=MONTH($A$3:$A$4781))),1)</f>
        <v>0</v>
      </c>
      <c r="G901" s="1"/>
      <c r="H901" s="1"/>
      <c r="I901" s="1"/>
      <c r="J901" s="1"/>
      <c r="K901" s="1"/>
    </row>
    <row r="902" spans="1:11" x14ac:dyDescent="0.35">
      <c r="A902" s="69">
        <f>Data!A901</f>
        <v>39153</v>
      </c>
      <c r="B902" s="29">
        <f>Data!B901/Data!B900-1</f>
        <v>2.6731297002531296E-3</v>
      </c>
      <c r="C902" s="30">
        <f>Data!C901/Data!C900-1</f>
        <v>3.0928863613688407E-3</v>
      </c>
      <c r="D902" s="23">
        <f t="shared" si="28"/>
        <v>2.2930080336812475E-3</v>
      </c>
      <c r="E902" s="24">
        <f t="shared" si="29"/>
        <v>3.069564374516838E-3</v>
      </c>
      <c r="F902" s="21" t="b" cm="1">
        <f t="array" ref="F902">A902=_xlfn.AGGREGATE(14,6,$A$3:$A$4781/((YEAR(A902)=YEAR($A$3:$A$4781))*(MONTH(A902)=MONTH($A$3:$A$4781))),1)</f>
        <v>0</v>
      </c>
      <c r="G902" s="1"/>
      <c r="H902" s="1"/>
      <c r="I902" s="1"/>
      <c r="J902" s="1"/>
      <c r="K902" s="1"/>
    </row>
    <row r="903" spans="1:11" x14ac:dyDescent="0.35">
      <c r="A903" s="69">
        <f>Data!A902</f>
        <v>39154</v>
      </c>
      <c r="B903" s="29">
        <f>Data!B902/Data!B901-1</f>
        <v>-2.0368263898762895E-2</v>
      </c>
      <c r="C903" s="30">
        <f>Data!C902/Data!C901-1</f>
        <v>2.5860354087923199E-3</v>
      </c>
      <c r="D903" s="23">
        <f t="shared" si="28"/>
        <v>-2.0748385565334777E-2</v>
      </c>
      <c r="E903" s="24">
        <f t="shared" si="29"/>
        <v>2.5627134219403172E-3</v>
      </c>
      <c r="F903" s="21" t="b" cm="1">
        <f t="array" ref="F903">A903=_xlfn.AGGREGATE(14,6,$A$3:$A$4781/((YEAR(A903)=YEAR($A$3:$A$4781))*(MONTH(A903)=MONTH($A$3:$A$4781))),1)</f>
        <v>0</v>
      </c>
      <c r="G903" s="1"/>
      <c r="H903" s="1"/>
      <c r="I903" s="1"/>
      <c r="J903" s="1"/>
      <c r="K903" s="1"/>
    </row>
    <row r="904" spans="1:11" x14ac:dyDescent="0.35">
      <c r="A904" s="69">
        <f>Data!A903</f>
        <v>39155</v>
      </c>
      <c r="B904" s="29">
        <f>Data!B903/Data!B902-1</f>
        <v>6.6910990964839101E-3</v>
      </c>
      <c r="C904" s="30">
        <f>Data!C903/Data!C902-1</f>
        <v>-1.1904761904760752E-3</v>
      </c>
      <c r="D904" s="23">
        <f t="shared" si="28"/>
        <v>6.3109774299120285E-3</v>
      </c>
      <c r="E904" s="24">
        <f t="shared" si="29"/>
        <v>-1.2137981773280779E-3</v>
      </c>
      <c r="F904" s="21" t="b" cm="1">
        <f t="array" ref="F904">A904=_xlfn.AGGREGATE(14,6,$A$3:$A$4781/((YEAR(A904)=YEAR($A$3:$A$4781))*(MONTH(A904)=MONTH($A$3:$A$4781))),1)</f>
        <v>0</v>
      </c>
      <c r="G904" s="1"/>
      <c r="H904" s="1"/>
      <c r="I904" s="1"/>
      <c r="J904" s="1"/>
      <c r="K904" s="1"/>
    </row>
    <row r="905" spans="1:11" x14ac:dyDescent="0.35">
      <c r="A905" s="69">
        <f>Data!A904</f>
        <v>39156</v>
      </c>
      <c r="B905" s="29">
        <f>Data!B904/Data!B903-1</f>
        <v>3.6837590201632686E-3</v>
      </c>
      <c r="C905" s="30">
        <f>Data!C904/Data!C903-1</f>
        <v>-1.092570520460967E-3</v>
      </c>
      <c r="D905" s="23">
        <f t="shared" si="28"/>
        <v>3.3036373535913865E-3</v>
      </c>
      <c r="E905" s="24">
        <f t="shared" si="29"/>
        <v>-1.1158925073129697E-3</v>
      </c>
      <c r="F905" s="21" t="b" cm="1">
        <f t="array" ref="F905">A905=_xlfn.AGGREGATE(14,6,$A$3:$A$4781/((YEAR(A905)=YEAR($A$3:$A$4781))*(MONTH(A905)=MONTH($A$3:$A$4781))),1)</f>
        <v>0</v>
      </c>
      <c r="G905" s="1"/>
      <c r="H905" s="1"/>
      <c r="I905" s="1"/>
      <c r="J905" s="1"/>
      <c r="K905" s="1"/>
    </row>
    <row r="906" spans="1:11" x14ac:dyDescent="0.35">
      <c r="A906" s="69">
        <f>Data!A905</f>
        <v>39157</v>
      </c>
      <c r="B906" s="29">
        <f>Data!B905/Data!B904-1</f>
        <v>-3.8282529376274521E-3</v>
      </c>
      <c r="C906" s="30">
        <f>Data!C905/Data!C904-1</f>
        <v>9.9433230585699306E-5</v>
      </c>
      <c r="D906" s="23">
        <f t="shared" si="28"/>
        <v>-4.2083746041993338E-3</v>
      </c>
      <c r="E906" s="24">
        <f t="shared" si="29"/>
        <v>7.6111243733696613E-5</v>
      </c>
      <c r="F906" s="21" t="b" cm="1">
        <f t="array" ref="F906">A906=_xlfn.AGGREGATE(14,6,$A$3:$A$4781/((YEAR(A906)=YEAR($A$3:$A$4781))*(MONTH(A906)=MONTH($A$3:$A$4781))),1)</f>
        <v>0</v>
      </c>
      <c r="G906" s="1"/>
      <c r="H906" s="1"/>
      <c r="I906" s="1"/>
      <c r="J906" s="1"/>
      <c r="K906" s="1"/>
    </row>
    <row r="907" spans="1:11" x14ac:dyDescent="0.35">
      <c r="A907" s="69">
        <f>Data!A906</f>
        <v>39160</v>
      </c>
      <c r="B907" s="29">
        <f>Data!B906/Data!B905-1</f>
        <v>1.0894408594397609E-2</v>
      </c>
      <c r="C907" s="30">
        <f>Data!C906/Data!C905-1</f>
        <v>-6.9596341220912183E-4</v>
      </c>
      <c r="D907" s="23">
        <f t="shared" si="28"/>
        <v>1.0514286927825727E-2</v>
      </c>
      <c r="E907" s="24">
        <f t="shared" si="29"/>
        <v>-7.1928539906112449E-4</v>
      </c>
      <c r="F907" s="21" t="b" cm="1">
        <f t="array" ref="F907">A907=_xlfn.AGGREGATE(14,6,$A$3:$A$4781/((YEAR(A907)=YEAR($A$3:$A$4781))*(MONTH(A907)=MONTH($A$3:$A$4781))),1)</f>
        <v>0</v>
      </c>
      <c r="G907" s="1"/>
      <c r="H907" s="1"/>
      <c r="I907" s="1"/>
      <c r="J907" s="1"/>
      <c r="K907" s="1"/>
    </row>
    <row r="908" spans="1:11" x14ac:dyDescent="0.35">
      <c r="A908" s="69">
        <f>Data!A907</f>
        <v>39161</v>
      </c>
      <c r="B908" s="29">
        <f>Data!B907/Data!B906-1</f>
        <v>6.3335377943882776E-3</v>
      </c>
      <c r="C908" s="30">
        <f>Data!C907/Data!C906-1</f>
        <v>9.949258780219683E-4</v>
      </c>
      <c r="D908" s="23">
        <f t="shared" si="28"/>
        <v>5.9534161278163959E-3</v>
      </c>
      <c r="E908" s="24">
        <f t="shared" si="29"/>
        <v>9.7160389116996565E-4</v>
      </c>
      <c r="F908" s="21" t="b" cm="1">
        <f t="array" ref="F908">A908=_xlfn.AGGREGATE(14,6,$A$3:$A$4781/((YEAR(A908)=YEAR($A$3:$A$4781))*(MONTH(A908)=MONTH($A$3:$A$4781))),1)</f>
        <v>0</v>
      </c>
      <c r="G908" s="1"/>
      <c r="H908" s="1"/>
      <c r="I908" s="1"/>
      <c r="J908" s="1"/>
      <c r="K908" s="1"/>
    </row>
    <row r="909" spans="1:11" x14ac:dyDescent="0.35">
      <c r="A909" s="69">
        <f>Data!A908</f>
        <v>39162</v>
      </c>
      <c r="B909" s="29">
        <f>Data!B908/Data!B907-1</f>
        <v>1.7080811373977545E-2</v>
      </c>
      <c r="C909" s="30">
        <f>Data!C908/Data!C907-1</f>
        <v>1.2921180797136333E-3</v>
      </c>
      <c r="D909" s="23">
        <f t="shared" si="28"/>
        <v>1.6700689707405663E-2</v>
      </c>
      <c r="E909" s="24">
        <f t="shared" si="29"/>
        <v>1.2687960928616307E-3</v>
      </c>
      <c r="F909" s="21" t="b" cm="1">
        <f t="array" ref="F909">A909=_xlfn.AGGREGATE(14,6,$A$3:$A$4781/((YEAR(A909)=YEAR($A$3:$A$4781))*(MONTH(A909)=MONTH($A$3:$A$4781))),1)</f>
        <v>0</v>
      </c>
      <c r="G909" s="1"/>
      <c r="H909" s="1"/>
      <c r="I909" s="1"/>
      <c r="J909" s="1"/>
      <c r="K909" s="1"/>
    </row>
    <row r="910" spans="1:11" x14ac:dyDescent="0.35">
      <c r="A910" s="69">
        <f>Data!A909</f>
        <v>39163</v>
      </c>
      <c r="B910" s="29">
        <f>Data!B909/Data!B908-1</f>
        <v>-3.4842234362808533E-4</v>
      </c>
      <c r="C910" s="30">
        <f>Data!C909/Data!C908-1</f>
        <v>-1.8860432797299653E-3</v>
      </c>
      <c r="D910" s="23">
        <f t="shared" si="28"/>
        <v>-7.285440101999672E-4</v>
      </c>
      <c r="E910" s="24">
        <f t="shared" si="29"/>
        <v>-1.909365266581968E-3</v>
      </c>
      <c r="F910" s="21" t="b" cm="1">
        <f t="array" ref="F910">A910=_xlfn.AGGREGATE(14,6,$A$3:$A$4781/((YEAR(A910)=YEAR($A$3:$A$4781))*(MONTH(A910)=MONTH($A$3:$A$4781))),1)</f>
        <v>0</v>
      </c>
      <c r="G910" s="1"/>
      <c r="H910" s="1"/>
      <c r="I910" s="1"/>
      <c r="J910" s="1"/>
      <c r="K910" s="1"/>
    </row>
    <row r="911" spans="1:11" x14ac:dyDescent="0.35">
      <c r="A911" s="69">
        <f>Data!A910</f>
        <v>39164</v>
      </c>
      <c r="B911" s="29">
        <f>Data!B910/Data!B909-1</f>
        <v>1.0944274819801869E-3</v>
      </c>
      <c r="C911" s="30">
        <f>Data!C910/Data!C909-1</f>
        <v>-1.3923421183490436E-3</v>
      </c>
      <c r="D911" s="23">
        <f t="shared" si="28"/>
        <v>7.1430581540830504E-4</v>
      </c>
      <c r="E911" s="24">
        <f t="shared" si="29"/>
        <v>-1.4156641052010463E-3</v>
      </c>
      <c r="F911" s="21" t="b" cm="1">
        <f t="array" ref="F911">A911=_xlfn.AGGREGATE(14,6,$A$3:$A$4781/((YEAR(A911)=YEAR($A$3:$A$4781))*(MONTH(A911)=MONTH($A$3:$A$4781))),1)</f>
        <v>0</v>
      </c>
      <c r="G911" s="1"/>
      <c r="H911" s="1"/>
      <c r="I911" s="1"/>
      <c r="J911" s="1"/>
      <c r="K911" s="1"/>
    </row>
    <row r="912" spans="1:11" x14ac:dyDescent="0.35">
      <c r="A912" s="69">
        <f>Data!A911</f>
        <v>39167</v>
      </c>
      <c r="B912" s="29">
        <f>Data!B911/Data!B910-1</f>
        <v>9.6789243163830641E-4</v>
      </c>
      <c r="C912" s="30">
        <f>Data!C911/Data!C910-1</f>
        <v>-5.9755004481631957E-4</v>
      </c>
      <c r="D912" s="23">
        <f t="shared" si="28"/>
        <v>5.8777076506642454E-4</v>
      </c>
      <c r="E912" s="24">
        <f t="shared" si="29"/>
        <v>-6.2087203166832222E-4</v>
      </c>
      <c r="F912" s="21" t="b" cm="1">
        <f t="array" ref="F912">A912=_xlfn.AGGREGATE(14,6,$A$3:$A$4781/((YEAR(A912)=YEAR($A$3:$A$4781))*(MONTH(A912)=MONTH($A$3:$A$4781))),1)</f>
        <v>0</v>
      </c>
      <c r="G912" s="1"/>
      <c r="H912" s="1"/>
      <c r="I912" s="1"/>
      <c r="J912" s="1"/>
      <c r="K912" s="1"/>
    </row>
    <row r="913" spans="1:11" x14ac:dyDescent="0.35">
      <c r="A913" s="69">
        <f>Data!A912</f>
        <v>39168</v>
      </c>
      <c r="B913" s="29">
        <f>Data!B912/Data!B911-1</f>
        <v>-6.1843478260870111E-3</v>
      </c>
      <c r="C913" s="30">
        <f>Data!C912/Data!C911-1</f>
        <v>1.9930244145505149E-4</v>
      </c>
      <c r="D913" s="23">
        <f t="shared" si="28"/>
        <v>-6.5644694926588927E-3</v>
      </c>
      <c r="E913" s="24">
        <f t="shared" si="29"/>
        <v>1.7598045460304881E-4</v>
      </c>
      <c r="F913" s="21" t="b" cm="1">
        <f t="array" ref="F913">A913=_xlfn.AGGREGATE(14,6,$A$3:$A$4781/((YEAR(A913)=YEAR($A$3:$A$4781))*(MONTH(A913)=MONTH($A$3:$A$4781))),1)</f>
        <v>0</v>
      </c>
      <c r="G913" s="1"/>
      <c r="H913" s="1"/>
      <c r="I913" s="1"/>
      <c r="J913" s="1"/>
      <c r="K913" s="1"/>
    </row>
    <row r="914" spans="1:11" x14ac:dyDescent="0.35">
      <c r="A914" s="69">
        <f>Data!A913</f>
        <v>39169</v>
      </c>
      <c r="B914" s="29">
        <f>Data!B913/Data!B912-1</f>
        <v>-7.9657849238069511E-3</v>
      </c>
      <c r="C914" s="30">
        <f>Data!C913/Data!C912-1</f>
        <v>4.9815681976683734E-4</v>
      </c>
      <c r="D914" s="23">
        <f t="shared" si="28"/>
        <v>-8.3459065903788328E-3</v>
      </c>
      <c r="E914" s="24">
        <f t="shared" si="29"/>
        <v>4.7483483291483464E-4</v>
      </c>
      <c r="F914" s="21" t="b" cm="1">
        <f t="array" ref="F914">A914=_xlfn.AGGREGATE(14,6,$A$3:$A$4781/((YEAR(A914)=YEAR($A$3:$A$4781))*(MONTH(A914)=MONTH($A$3:$A$4781))),1)</f>
        <v>0</v>
      </c>
      <c r="G914" s="1"/>
      <c r="H914" s="1"/>
      <c r="I914" s="1"/>
      <c r="J914" s="1"/>
      <c r="K914" s="1"/>
    </row>
    <row r="915" spans="1:11" x14ac:dyDescent="0.35">
      <c r="A915" s="69">
        <f>Data!A914</f>
        <v>39170</v>
      </c>
      <c r="B915" s="29">
        <f>Data!B914/Data!B913-1</f>
        <v>3.7396893940997433E-3</v>
      </c>
      <c r="C915" s="30">
        <f>Data!C914/Data!C913-1</f>
        <v>-6.9707229635540546E-4</v>
      </c>
      <c r="D915" s="23">
        <f t="shared" si="28"/>
        <v>3.3595677275278612E-3</v>
      </c>
      <c r="E915" s="24">
        <f t="shared" si="29"/>
        <v>-7.2039428320740811E-4</v>
      </c>
      <c r="F915" s="21" t="b" cm="1">
        <f t="array" ref="F915">A915=_xlfn.AGGREGATE(14,6,$A$3:$A$4781/((YEAR(A915)=YEAR($A$3:$A$4781))*(MONTH(A915)=MONTH($A$3:$A$4781))),1)</f>
        <v>0</v>
      </c>
      <c r="G915" s="1"/>
      <c r="H915" s="1"/>
      <c r="I915" s="1"/>
      <c r="J915" s="1"/>
      <c r="K915" s="1"/>
    </row>
    <row r="916" spans="1:11" x14ac:dyDescent="0.35">
      <c r="A916" s="69">
        <f>Data!A915</f>
        <v>39171</v>
      </c>
      <c r="B916" s="29">
        <f>Data!B915/Data!B914-1</f>
        <v>-1.1739646967023898E-3</v>
      </c>
      <c r="C916" s="30">
        <f>Data!C915/Data!C914-1</f>
        <v>-8.9686098654695456E-4</v>
      </c>
      <c r="D916" s="23">
        <f t="shared" si="28"/>
        <v>-1.5540863632742717E-3</v>
      </c>
      <c r="E916" s="24">
        <f t="shared" si="29"/>
        <v>-9.2018297339895722E-4</v>
      </c>
      <c r="F916" s="21" t="b" cm="1">
        <f t="array" ref="F916">A916=_xlfn.AGGREGATE(14,6,$A$3:$A$4781/((YEAR(A916)=YEAR($A$3:$A$4781))*(MONTH(A916)=MONTH($A$3:$A$4781))),1)</f>
        <v>1</v>
      </c>
      <c r="G916" s="1"/>
      <c r="H916" s="1"/>
      <c r="I916" s="1"/>
      <c r="J916" s="1"/>
      <c r="K916" s="1"/>
    </row>
    <row r="917" spans="1:11" x14ac:dyDescent="0.35">
      <c r="A917" s="69">
        <f>Data!A916</f>
        <v>39174</v>
      </c>
      <c r="B917" s="29">
        <f>Data!B916/Data!B915-1</f>
        <v>2.5970187069803696E-3</v>
      </c>
      <c r="C917" s="30">
        <f>Data!C916/Data!C915-1</f>
        <v>-2.5932575304209449E-3</v>
      </c>
      <c r="D917" s="23">
        <f t="shared" si="28"/>
        <v>2.2168970404084875E-3</v>
      </c>
      <c r="E917" s="24">
        <f t="shared" si="29"/>
        <v>-2.6165795172729475E-3</v>
      </c>
      <c r="F917" s="21" t="b" cm="1">
        <f t="array" ref="F917">A917=_xlfn.AGGREGATE(14,6,$A$3:$A$4781/((YEAR(A917)=YEAR($A$3:$A$4781))*(MONTH(A917)=MONTH($A$3:$A$4781))),1)</f>
        <v>0</v>
      </c>
      <c r="G917" s="1"/>
      <c r="H917" s="1"/>
      <c r="I917" s="1"/>
      <c r="J917" s="1"/>
      <c r="K917" s="1"/>
    </row>
    <row r="918" spans="1:11" x14ac:dyDescent="0.35">
      <c r="A918" s="69">
        <f>Data!A917</f>
        <v>39175</v>
      </c>
      <c r="B918" s="29">
        <f>Data!B917/Data!B916-1</f>
        <v>9.2801235477870669E-3</v>
      </c>
      <c r="C918" s="30">
        <f>Data!C917/Data!C916-1</f>
        <v>-9.9999999999988987E-4</v>
      </c>
      <c r="D918" s="23">
        <f t="shared" si="28"/>
        <v>8.9000018812151853E-3</v>
      </c>
      <c r="E918" s="24">
        <f t="shared" si="29"/>
        <v>-1.0233219868518925E-3</v>
      </c>
      <c r="F918" s="21" t="b" cm="1">
        <f t="array" ref="F918">A918=_xlfn.AGGREGATE(14,6,$A$3:$A$4781/((YEAR(A918)=YEAR($A$3:$A$4781))*(MONTH(A918)=MONTH($A$3:$A$4781))),1)</f>
        <v>0</v>
      </c>
      <c r="G918" s="1"/>
      <c r="H918" s="1"/>
      <c r="I918" s="1"/>
      <c r="J918" s="1"/>
      <c r="K918" s="1"/>
    </row>
    <row r="919" spans="1:11" x14ac:dyDescent="0.35">
      <c r="A919" s="69">
        <f>Data!A918</f>
        <v>39176</v>
      </c>
      <c r="B919" s="29">
        <f>Data!B918/Data!B917-1</f>
        <v>1.1128344589188544E-3</v>
      </c>
      <c r="C919" s="30">
        <f>Data!C918/Data!C917-1</f>
        <v>1.1011011011010652E-3</v>
      </c>
      <c r="D919" s="23">
        <f t="shared" si="28"/>
        <v>7.3271279234697249E-4</v>
      </c>
      <c r="E919" s="24">
        <f t="shared" si="29"/>
        <v>1.0777791142490625E-3</v>
      </c>
      <c r="F919" s="21" t="b" cm="1">
        <f t="array" ref="F919">A919=_xlfn.AGGREGATE(14,6,$A$3:$A$4781/((YEAR(A919)=YEAR($A$3:$A$4781))*(MONTH(A919)=MONTH($A$3:$A$4781))),1)</f>
        <v>0</v>
      </c>
      <c r="G919" s="1"/>
      <c r="H919" s="1"/>
      <c r="I919" s="1"/>
      <c r="J919" s="1"/>
      <c r="K919" s="1"/>
    </row>
    <row r="920" spans="1:11" x14ac:dyDescent="0.35">
      <c r="A920" s="69">
        <f>Data!A919</f>
        <v>39177</v>
      </c>
      <c r="B920" s="29">
        <f>Data!B919/Data!B918-1</f>
        <v>3.0499454622510136E-3</v>
      </c>
      <c r="C920" s="30">
        <f>Data!C919/Data!C918-1</f>
        <v>-8.9991000899913853E-4</v>
      </c>
      <c r="D920" s="23">
        <f t="shared" si="28"/>
        <v>2.6698237956791315E-3</v>
      </c>
      <c r="E920" s="24">
        <f t="shared" si="29"/>
        <v>-9.2323199585114119E-4</v>
      </c>
      <c r="F920" s="21" t="b" cm="1">
        <f t="array" ref="F920">A920=_xlfn.AGGREGATE(14,6,$A$3:$A$4781/((YEAR(A920)=YEAR($A$3:$A$4781))*(MONTH(A920)=MONTH($A$3:$A$4781))),1)</f>
        <v>0</v>
      </c>
      <c r="G920" s="1"/>
      <c r="H920" s="1"/>
      <c r="I920" s="1"/>
      <c r="J920" s="1"/>
      <c r="K920" s="1"/>
    </row>
    <row r="921" spans="1:11" x14ac:dyDescent="0.35">
      <c r="A921" s="69">
        <f>Data!A920</f>
        <v>39178</v>
      </c>
      <c r="B921" s="29">
        <f>Data!B920/Data!B919-1</f>
        <v>0</v>
      </c>
      <c r="C921" s="30">
        <f>Data!C920/Data!C919-1</f>
        <v>0</v>
      </c>
      <c r="D921" s="23">
        <f t="shared" si="28"/>
        <v>-3.8012166657188192E-4</v>
      </c>
      <c r="E921" s="24">
        <f t="shared" si="29"/>
        <v>-2.3321986852002689E-5</v>
      </c>
      <c r="F921" s="21" t="b" cm="1">
        <f t="array" ref="F921">A921=_xlfn.AGGREGATE(14,6,$A$3:$A$4781/((YEAR(A921)=YEAR($A$3:$A$4781))*(MONTH(A921)=MONTH($A$3:$A$4781))),1)</f>
        <v>0</v>
      </c>
      <c r="G921" s="1"/>
      <c r="H921" s="1"/>
      <c r="I921" s="1"/>
      <c r="J921" s="1"/>
      <c r="K921" s="1"/>
    </row>
    <row r="922" spans="1:11" x14ac:dyDescent="0.35">
      <c r="A922" s="69">
        <f>Data!A921</f>
        <v>39181</v>
      </c>
      <c r="B922" s="29">
        <f>Data!B921/Data!B920-1</f>
        <v>5.8874051088819712E-4</v>
      </c>
      <c r="C922" s="30">
        <f>Data!C921/Data!C920-1</f>
        <v>-3.8030424339471347E-3</v>
      </c>
      <c r="D922" s="23">
        <f t="shared" si="28"/>
        <v>2.086188443163152E-4</v>
      </c>
      <c r="E922" s="24">
        <f t="shared" si="29"/>
        <v>-3.8263644207991374E-3</v>
      </c>
      <c r="F922" s="21" t="b" cm="1">
        <f t="array" ref="F922">A922=_xlfn.AGGREGATE(14,6,$A$3:$A$4781/((YEAR(A922)=YEAR($A$3:$A$4781))*(MONTH(A922)=MONTH($A$3:$A$4781))),1)</f>
        <v>0</v>
      </c>
      <c r="G922" s="1"/>
      <c r="H922" s="1"/>
      <c r="I922" s="1"/>
      <c r="J922" s="1"/>
      <c r="K922" s="1"/>
    </row>
    <row r="923" spans="1:11" x14ac:dyDescent="0.35">
      <c r="A923" s="69">
        <f>Data!A922</f>
        <v>39182</v>
      </c>
      <c r="B923" s="29">
        <f>Data!B922/Data!B921-1</f>
        <v>2.6166231716520105E-3</v>
      </c>
      <c r="C923" s="30">
        <f>Data!C922/Data!C921-1</f>
        <v>1.5069318866787196E-3</v>
      </c>
      <c r="D923" s="23">
        <f t="shared" si="28"/>
        <v>2.2365015050801284E-3</v>
      </c>
      <c r="E923" s="24">
        <f t="shared" si="29"/>
        <v>1.4836098998267169E-3</v>
      </c>
      <c r="F923" s="21" t="b" cm="1">
        <f t="array" ref="F923">A923=_xlfn.AGGREGATE(14,6,$A$3:$A$4781/((YEAR(A923)=YEAR($A$3:$A$4781))*(MONTH(A923)=MONTH($A$3:$A$4781))),1)</f>
        <v>0</v>
      </c>
      <c r="G923" s="1"/>
      <c r="H923" s="1"/>
      <c r="I923" s="1"/>
      <c r="J923" s="1"/>
      <c r="K923" s="1"/>
    </row>
    <row r="924" spans="1:11" x14ac:dyDescent="0.35">
      <c r="A924" s="69">
        <f>Data!A923</f>
        <v>39183</v>
      </c>
      <c r="B924" s="29">
        <f>Data!B923/Data!B922-1</f>
        <v>-6.5728153328870054E-3</v>
      </c>
      <c r="C924" s="30">
        <f>Data!C923/Data!C922-1</f>
        <v>-6.0186578393017776E-4</v>
      </c>
      <c r="D924" s="23">
        <f t="shared" si="28"/>
        <v>-6.952936999458887E-3</v>
      </c>
      <c r="E924" s="24">
        <f t="shared" si="29"/>
        <v>-6.2518777078218041E-4</v>
      </c>
      <c r="F924" s="21" t="b" cm="1">
        <f t="array" ref="F924">A924=_xlfn.AGGREGATE(14,6,$A$3:$A$4781/((YEAR(A924)=YEAR($A$3:$A$4781))*(MONTH(A924)=MONTH($A$3:$A$4781))),1)</f>
        <v>0</v>
      </c>
      <c r="G924" s="1"/>
      <c r="H924" s="1"/>
      <c r="I924" s="1"/>
      <c r="J924" s="1"/>
      <c r="K924" s="1"/>
    </row>
    <row r="925" spans="1:11" x14ac:dyDescent="0.35">
      <c r="A925" s="69">
        <f>Data!A924</f>
        <v>39184</v>
      </c>
      <c r="B925" s="29">
        <f>Data!B924/Data!B923-1</f>
        <v>6.2062590783045213E-3</v>
      </c>
      <c r="C925" s="30">
        <f>Data!C924/Data!C923-1</f>
        <v>1.2044564890094644E-3</v>
      </c>
      <c r="D925" s="23">
        <f t="shared" si="28"/>
        <v>5.8261374117326396E-3</v>
      </c>
      <c r="E925" s="24">
        <f t="shared" si="29"/>
        <v>1.1811345021574618E-3</v>
      </c>
      <c r="F925" s="21" t="b" cm="1">
        <f t="array" ref="F925">A925=_xlfn.AGGREGATE(14,6,$A$3:$A$4781/((YEAR(A925)=YEAR($A$3:$A$4781))*(MONTH(A925)=MONTH($A$3:$A$4781))),1)</f>
        <v>0</v>
      </c>
      <c r="G925" s="1"/>
      <c r="H925" s="1"/>
      <c r="I925" s="1"/>
      <c r="J925" s="1"/>
      <c r="K925" s="1"/>
    </row>
    <row r="926" spans="1:11" x14ac:dyDescent="0.35">
      <c r="A926" s="69">
        <f>Data!A925</f>
        <v>39185</v>
      </c>
      <c r="B926" s="29">
        <f>Data!B925/Data!B924-1</f>
        <v>3.4880508357506557E-3</v>
      </c>
      <c r="C926" s="30">
        <f>Data!C925/Data!C924-1</f>
        <v>-1.6040100250626077E-3</v>
      </c>
      <c r="D926" s="23">
        <f t="shared" si="28"/>
        <v>3.1079291691787736E-3</v>
      </c>
      <c r="E926" s="24">
        <f t="shared" si="29"/>
        <v>-1.6273320119146104E-3</v>
      </c>
      <c r="F926" s="21" t="b" cm="1">
        <f t="array" ref="F926">A926=_xlfn.AGGREGATE(14,6,$A$3:$A$4781/((YEAR(A926)=YEAR($A$3:$A$4781))*(MONTH(A926)=MONTH($A$3:$A$4781))),1)</f>
        <v>0</v>
      </c>
      <c r="G926" s="1"/>
      <c r="H926" s="1"/>
      <c r="I926" s="1"/>
      <c r="J926" s="1"/>
      <c r="K926" s="1"/>
    </row>
    <row r="927" spans="1:11" x14ac:dyDescent="0.35">
      <c r="A927" s="69">
        <f>Data!A926</f>
        <v>39188</v>
      </c>
      <c r="B927" s="29">
        <f>Data!B926/Data!B925-1</f>
        <v>1.0751281963038206E-2</v>
      </c>
      <c r="C927" s="30">
        <f>Data!C926/Data!C925-1</f>
        <v>2.0082337584095278E-3</v>
      </c>
      <c r="D927" s="23">
        <f t="shared" si="28"/>
        <v>1.0371160296466325E-2</v>
      </c>
      <c r="E927" s="24">
        <f t="shared" si="29"/>
        <v>1.9849117715575251E-3</v>
      </c>
      <c r="F927" s="21" t="b" cm="1">
        <f t="array" ref="F927">A927=_xlfn.AGGREGATE(14,6,$A$3:$A$4781/((YEAR(A927)=YEAR($A$3:$A$4781))*(MONTH(A927)=MONTH($A$3:$A$4781))),1)</f>
        <v>0</v>
      </c>
      <c r="G927" s="1"/>
      <c r="H927" s="1"/>
      <c r="I927" s="1"/>
      <c r="J927" s="1"/>
      <c r="K927" s="1"/>
    </row>
    <row r="928" spans="1:11" x14ac:dyDescent="0.35">
      <c r="A928" s="69">
        <f>Data!A927</f>
        <v>39189</v>
      </c>
      <c r="B928" s="29">
        <f>Data!B927/Data!B926-1</f>
        <v>2.0497524634484066E-3</v>
      </c>
      <c r="C928" s="30">
        <f>Data!C927/Data!C926-1</f>
        <v>2.9061028159134139E-3</v>
      </c>
      <c r="D928" s="23">
        <f t="shared" si="28"/>
        <v>1.6696307968765247E-3</v>
      </c>
      <c r="E928" s="24">
        <f t="shared" si="29"/>
        <v>2.8827808290614113E-3</v>
      </c>
      <c r="F928" s="21" t="b" cm="1">
        <f t="array" ref="F928">A928=_xlfn.AGGREGATE(14,6,$A$3:$A$4781/((YEAR(A928)=YEAR($A$3:$A$4781))*(MONTH(A928)=MONTH($A$3:$A$4781))),1)</f>
        <v>0</v>
      </c>
      <c r="G928" s="1"/>
      <c r="H928" s="1"/>
      <c r="I928" s="1"/>
      <c r="J928" s="1"/>
      <c r="K928" s="1"/>
    </row>
    <row r="929" spans="1:11" x14ac:dyDescent="0.35">
      <c r="A929" s="69">
        <f>Data!A928</f>
        <v>39190</v>
      </c>
      <c r="B929" s="29">
        <f>Data!B928/Data!B927-1</f>
        <v>6.931796558566905E-4</v>
      </c>
      <c r="C929" s="30">
        <f>Data!C928/Data!C927-1</f>
        <v>1.4988009592327156E-3</v>
      </c>
      <c r="D929" s="23">
        <f t="shared" si="28"/>
        <v>3.1305798928480858E-4</v>
      </c>
      <c r="E929" s="24">
        <f t="shared" si="29"/>
        <v>1.475478972380713E-3</v>
      </c>
      <c r="F929" s="21" t="b" cm="1">
        <f t="array" ref="F929">A929=_xlfn.AGGREGATE(14,6,$A$3:$A$4781/((YEAR(A929)=YEAR($A$3:$A$4781))*(MONTH(A929)=MONTH($A$3:$A$4781))),1)</f>
        <v>0</v>
      </c>
      <c r="G929" s="1"/>
      <c r="H929" s="1"/>
      <c r="I929" s="1"/>
      <c r="J929" s="1"/>
      <c r="K929" s="1"/>
    </row>
    <row r="930" spans="1:11" x14ac:dyDescent="0.35">
      <c r="A930" s="69">
        <f>Data!A929</f>
        <v>39191</v>
      </c>
      <c r="B930" s="29">
        <f>Data!B929/Data!B928-1</f>
        <v>-1.202037351443086E-3</v>
      </c>
      <c r="C930" s="30">
        <f>Data!C929/Data!C928-1</f>
        <v>-3.9908211114447756E-4</v>
      </c>
      <c r="D930" s="23">
        <f t="shared" si="28"/>
        <v>-1.5821590180149679E-3</v>
      </c>
      <c r="E930" s="24">
        <f t="shared" si="29"/>
        <v>-4.2240409799648026E-4</v>
      </c>
      <c r="F930" s="21" t="b" cm="1">
        <f t="array" ref="F930">A930=_xlfn.AGGREGATE(14,6,$A$3:$A$4781/((YEAR(A930)=YEAR($A$3:$A$4781))*(MONTH(A930)=MONTH($A$3:$A$4781))),1)</f>
        <v>0</v>
      </c>
      <c r="G930" s="1"/>
      <c r="H930" s="1"/>
      <c r="I930" s="1"/>
      <c r="J930" s="1"/>
      <c r="K930" s="1"/>
    </row>
    <row r="931" spans="1:11" x14ac:dyDescent="0.35">
      <c r="A931" s="69">
        <f>Data!A930</f>
        <v>39192</v>
      </c>
      <c r="B931" s="29">
        <f>Data!B930/Data!B929-1</f>
        <v>9.2607072678192459E-3</v>
      </c>
      <c r="C931" s="30">
        <f>Data!C930/Data!C929-1</f>
        <v>-4.9905180157694407E-4</v>
      </c>
      <c r="D931" s="23">
        <f t="shared" si="28"/>
        <v>8.8805856012473643E-3</v>
      </c>
      <c r="E931" s="24">
        <f t="shared" si="29"/>
        <v>-5.2237378842894672E-4</v>
      </c>
      <c r="F931" s="21" t="b" cm="1">
        <f t="array" ref="F931">A931=_xlfn.AGGREGATE(14,6,$A$3:$A$4781/((YEAR(A931)=YEAR($A$3:$A$4781))*(MONTH(A931)=MONTH($A$3:$A$4781))),1)</f>
        <v>0</v>
      </c>
      <c r="G931" s="1"/>
      <c r="H931" s="1"/>
      <c r="I931" s="1"/>
      <c r="J931" s="1"/>
      <c r="K931" s="1"/>
    </row>
    <row r="932" spans="1:11" x14ac:dyDescent="0.35">
      <c r="A932" s="69">
        <f>Data!A931</f>
        <v>39195</v>
      </c>
      <c r="B932" s="29">
        <f>Data!B931/Data!B930-1</f>
        <v>-2.3040388048639615E-3</v>
      </c>
      <c r="C932" s="30">
        <f>Data!C931/Data!C930-1</f>
        <v>9.9860195725987033E-4</v>
      </c>
      <c r="D932" s="23">
        <f t="shared" si="28"/>
        <v>-2.6841604714358436E-3</v>
      </c>
      <c r="E932" s="24">
        <f t="shared" si="29"/>
        <v>9.7527997040786768E-4</v>
      </c>
      <c r="F932" s="21" t="b" cm="1">
        <f t="array" ref="F932">A932=_xlfn.AGGREGATE(14,6,$A$3:$A$4781/((YEAR(A932)=YEAR($A$3:$A$4781))*(MONTH(A932)=MONTH($A$3:$A$4781))),1)</f>
        <v>0</v>
      </c>
      <c r="G932" s="1"/>
      <c r="H932" s="1"/>
      <c r="I932" s="1"/>
      <c r="J932" s="1"/>
      <c r="K932" s="1"/>
    </row>
    <row r="933" spans="1:11" x14ac:dyDescent="0.35">
      <c r="A933" s="69">
        <f>Data!A932</f>
        <v>39196</v>
      </c>
      <c r="B933" s="29">
        <f>Data!B932/Data!B931-1</f>
        <v>-3.5113070840619987E-4</v>
      </c>
      <c r="C933" s="30">
        <f>Data!C932/Data!C931-1</f>
        <v>4.9880287310455351E-4</v>
      </c>
      <c r="D933" s="23">
        <f t="shared" si="28"/>
        <v>-7.3125237497808173E-4</v>
      </c>
      <c r="E933" s="24">
        <f t="shared" si="29"/>
        <v>4.7548088625255081E-4</v>
      </c>
      <c r="F933" s="21" t="b" cm="1">
        <f t="array" ref="F933">A933=_xlfn.AGGREGATE(14,6,$A$3:$A$4781/((YEAR(A933)=YEAR($A$3:$A$4781))*(MONTH(A933)=MONTH($A$3:$A$4781))),1)</f>
        <v>0</v>
      </c>
      <c r="G933" s="1"/>
      <c r="H933" s="1"/>
      <c r="I933" s="1"/>
      <c r="J933" s="1"/>
      <c r="K933" s="1"/>
    </row>
    <row r="934" spans="1:11" x14ac:dyDescent="0.35">
      <c r="A934" s="69">
        <f>Data!A933</f>
        <v>39197</v>
      </c>
      <c r="B934" s="29">
        <f>Data!B933/Data!B932-1</f>
        <v>1.013908309184619E-2</v>
      </c>
      <c r="C934" s="30">
        <f>Data!C933/Data!C932-1</f>
        <v>3.9884335427253781E-4</v>
      </c>
      <c r="D934" s="23">
        <f t="shared" si="28"/>
        <v>9.7589614252743088E-3</v>
      </c>
      <c r="E934" s="24">
        <f t="shared" si="29"/>
        <v>3.755213674205351E-4</v>
      </c>
      <c r="F934" s="21" t="b" cm="1">
        <f t="array" ref="F934">A934=_xlfn.AGGREGATE(14,6,$A$3:$A$4781/((YEAR(A934)=YEAR($A$3:$A$4781))*(MONTH(A934)=MONTH($A$3:$A$4781))),1)</f>
        <v>0</v>
      </c>
      <c r="G934" s="1"/>
      <c r="H934" s="1"/>
      <c r="I934" s="1"/>
      <c r="J934" s="1"/>
      <c r="K934" s="1"/>
    </row>
    <row r="935" spans="1:11" x14ac:dyDescent="0.35">
      <c r="A935" s="69">
        <f>Data!A934</f>
        <v>39198</v>
      </c>
      <c r="B935" s="29">
        <f>Data!B934/Data!B933-1</f>
        <v>-7.8238889408999146E-4</v>
      </c>
      <c r="C935" s="30">
        <f>Data!C934/Data!C933-1</f>
        <v>-1.8937506229442791E-3</v>
      </c>
      <c r="D935" s="23">
        <f t="shared" si="28"/>
        <v>-1.1625105606618733E-3</v>
      </c>
      <c r="E935" s="24">
        <f t="shared" si="29"/>
        <v>-1.9170726097962817E-3</v>
      </c>
      <c r="F935" s="21" t="b" cm="1">
        <f t="array" ref="F935">A935=_xlfn.AGGREGATE(14,6,$A$3:$A$4781/((YEAR(A935)=YEAR($A$3:$A$4781))*(MONTH(A935)=MONTH($A$3:$A$4781))),1)</f>
        <v>0</v>
      </c>
      <c r="G935" s="1"/>
      <c r="H935" s="1"/>
      <c r="I935" s="1"/>
      <c r="J935" s="1"/>
      <c r="K935" s="1"/>
    </row>
    <row r="936" spans="1:11" x14ac:dyDescent="0.35">
      <c r="A936" s="69">
        <f>Data!A935</f>
        <v>39199</v>
      </c>
      <c r="B936" s="29">
        <f>Data!B935/Data!B934-1</f>
        <v>-1.204617701188182E-4</v>
      </c>
      <c r="C936" s="30">
        <f>Data!C935/Data!C934-1</f>
        <v>-1.9972039145188525E-4</v>
      </c>
      <c r="D936" s="23">
        <f t="shared" si="28"/>
        <v>-5.0058343669070007E-4</v>
      </c>
      <c r="E936" s="24">
        <f t="shared" si="29"/>
        <v>-2.2304237830388793E-4</v>
      </c>
      <c r="F936" s="21" t="b" cm="1">
        <f t="array" ref="F936">A936=_xlfn.AGGREGATE(14,6,$A$3:$A$4781/((YEAR(A936)=YEAR($A$3:$A$4781))*(MONTH(A936)=MONTH($A$3:$A$4781))),1)</f>
        <v>0</v>
      </c>
      <c r="G936" s="1"/>
      <c r="H936" s="1"/>
      <c r="I936" s="1"/>
      <c r="J936" s="1"/>
      <c r="K936" s="1"/>
    </row>
    <row r="937" spans="1:11" x14ac:dyDescent="0.35">
      <c r="A937" s="69">
        <f>Data!A936</f>
        <v>39202</v>
      </c>
      <c r="B937" s="29">
        <f>Data!B936/Data!B935-1</f>
        <v>-7.8309583888305223E-3</v>
      </c>
      <c r="C937" s="30">
        <f>Data!C936/Data!C935-1</f>
        <v>3.3959248901316297E-3</v>
      </c>
      <c r="D937" s="23">
        <f t="shared" si="28"/>
        <v>-8.211080055402404E-3</v>
      </c>
      <c r="E937" s="24">
        <f t="shared" si="29"/>
        <v>3.372602903279627E-3</v>
      </c>
      <c r="F937" s="21" t="b" cm="1">
        <f t="array" ref="F937">A937=_xlfn.AGGREGATE(14,6,$A$3:$A$4781/((YEAR(A937)=YEAR($A$3:$A$4781))*(MONTH(A937)=MONTH($A$3:$A$4781))),1)</f>
        <v>1</v>
      </c>
      <c r="G937" s="1"/>
      <c r="H937" s="1"/>
      <c r="I937" s="1"/>
      <c r="J937" s="1"/>
      <c r="K937" s="1"/>
    </row>
    <row r="938" spans="1:11" x14ac:dyDescent="0.35">
      <c r="A938" s="69">
        <f>Data!A937</f>
        <v>39203</v>
      </c>
      <c r="B938" s="29">
        <f>Data!B937/Data!B936-1</f>
        <v>2.6511599668099795E-3</v>
      </c>
      <c r="C938" s="30">
        <f>Data!C937/Data!C936-1</f>
        <v>-4.3798526776825941E-3</v>
      </c>
      <c r="D938" s="23">
        <f t="shared" si="28"/>
        <v>2.2710383002380974E-3</v>
      </c>
      <c r="E938" s="24">
        <f t="shared" si="29"/>
        <v>-4.4031746645345968E-3</v>
      </c>
      <c r="F938" s="21" t="b" cm="1">
        <f t="array" ref="F938">A938=_xlfn.AGGREGATE(14,6,$A$3:$A$4781/((YEAR(A938)=YEAR($A$3:$A$4781))*(MONTH(A938)=MONTH($A$3:$A$4781))),1)</f>
        <v>0</v>
      </c>
      <c r="G938" s="1"/>
      <c r="H938" s="1"/>
      <c r="I938" s="1"/>
      <c r="J938" s="1"/>
      <c r="K938" s="1"/>
    </row>
    <row r="939" spans="1:11" x14ac:dyDescent="0.35">
      <c r="A939" s="69">
        <f>Data!A938</f>
        <v>39204</v>
      </c>
      <c r="B939" s="29">
        <f>Data!B938/Data!B937-1</f>
        <v>6.4724483617035755E-3</v>
      </c>
      <c r="C939" s="30">
        <f>Data!C938/Data!C937-1</f>
        <v>2.9994001199762366E-4</v>
      </c>
      <c r="D939" s="23">
        <f t="shared" si="28"/>
        <v>6.0923266951316939E-3</v>
      </c>
      <c r="E939" s="24">
        <f t="shared" si="29"/>
        <v>2.7661802514562095E-4</v>
      </c>
      <c r="F939" s="21" t="b" cm="1">
        <f t="array" ref="F939">A939=_xlfn.AGGREGATE(14,6,$A$3:$A$4781/((YEAR(A939)=YEAR($A$3:$A$4781))*(MONTH(A939)=MONTH($A$3:$A$4781))),1)</f>
        <v>0</v>
      </c>
      <c r="G939" s="1"/>
      <c r="H939" s="1"/>
      <c r="I939" s="1"/>
      <c r="J939" s="1"/>
      <c r="K939" s="1"/>
    </row>
    <row r="940" spans="1:11" x14ac:dyDescent="0.35">
      <c r="A940" s="69">
        <f>Data!A939</f>
        <v>39205</v>
      </c>
      <c r="B940" s="29">
        <f>Data!B939/Data!B938-1</f>
        <v>4.3250975988020635E-3</v>
      </c>
      <c r="C940" s="30">
        <f>Data!C939/Data!C938-1</f>
        <v>-1.099450274862579E-3</v>
      </c>
      <c r="D940" s="23">
        <f t="shared" si="28"/>
        <v>3.9449759322301818E-3</v>
      </c>
      <c r="E940" s="24">
        <f t="shared" si="29"/>
        <v>-1.1227722617145816E-3</v>
      </c>
      <c r="F940" s="21" t="b" cm="1">
        <f t="array" ref="F940">A940=_xlfn.AGGREGATE(14,6,$A$3:$A$4781/((YEAR(A940)=YEAR($A$3:$A$4781))*(MONTH(A940)=MONTH($A$3:$A$4781))),1)</f>
        <v>0</v>
      </c>
      <c r="G940" s="1"/>
      <c r="H940" s="1"/>
      <c r="I940" s="1"/>
      <c r="J940" s="1"/>
      <c r="K940" s="1"/>
    </row>
    <row r="941" spans="1:11" x14ac:dyDescent="0.35">
      <c r="A941" s="69">
        <f>Data!A940</f>
        <v>39206</v>
      </c>
      <c r="B941" s="29">
        <f>Data!B940/Data!B939-1</f>
        <v>2.1499078135502891E-3</v>
      </c>
      <c r="C941" s="30">
        <f>Data!C940/Data!C939-1</f>
        <v>1.3007804682809709E-3</v>
      </c>
      <c r="D941" s="23">
        <f t="shared" si="28"/>
        <v>1.7697861469784073E-3</v>
      </c>
      <c r="E941" s="24">
        <f t="shared" si="29"/>
        <v>1.2774584814289683E-3</v>
      </c>
      <c r="F941" s="21" t="b" cm="1">
        <f t="array" ref="F941">A941=_xlfn.AGGREGATE(14,6,$A$3:$A$4781/((YEAR(A941)=YEAR($A$3:$A$4781))*(MONTH(A941)=MONTH($A$3:$A$4781))),1)</f>
        <v>0</v>
      </c>
      <c r="G941" s="1"/>
      <c r="H941" s="1"/>
      <c r="I941" s="1"/>
      <c r="J941" s="1"/>
      <c r="K941" s="1"/>
    </row>
    <row r="942" spans="1:11" x14ac:dyDescent="0.35">
      <c r="A942" s="69">
        <f>Data!A941</f>
        <v>39209</v>
      </c>
      <c r="B942" s="29">
        <f>Data!B941/Data!B940-1</f>
        <v>2.5637278994701251E-3</v>
      </c>
      <c r="C942" s="30">
        <f>Data!C941/Data!C940-1</f>
        <v>9.9930048965735097E-4</v>
      </c>
      <c r="D942" s="23">
        <f t="shared" si="28"/>
        <v>2.1836062328982431E-3</v>
      </c>
      <c r="E942" s="24">
        <f t="shared" si="29"/>
        <v>9.7597850280534831E-4</v>
      </c>
      <c r="F942" s="21" t="b" cm="1">
        <f t="array" ref="F942">A942=_xlfn.AGGREGATE(14,6,$A$3:$A$4781/((YEAR(A942)=YEAR($A$3:$A$4781))*(MONTH(A942)=MONTH($A$3:$A$4781))),1)</f>
        <v>0</v>
      </c>
      <c r="G942" s="1"/>
      <c r="H942" s="1"/>
      <c r="I942" s="1"/>
      <c r="J942" s="1"/>
      <c r="K942" s="1"/>
    </row>
    <row r="943" spans="1:11" x14ac:dyDescent="0.35">
      <c r="A943" s="69">
        <f>Data!A942</f>
        <v>39210</v>
      </c>
      <c r="B943" s="29">
        <f>Data!B942/Data!B941-1</f>
        <v>-1.1659644380845879E-3</v>
      </c>
      <c r="C943" s="30">
        <f>Data!C942/Data!C941-1</f>
        <v>-1.0981331736048539E-3</v>
      </c>
      <c r="D943" s="23">
        <f t="shared" si="28"/>
        <v>-1.5460861046564698E-3</v>
      </c>
      <c r="E943" s="24">
        <f t="shared" si="29"/>
        <v>-1.1214551604568565E-3</v>
      </c>
      <c r="F943" s="21" t="b" cm="1">
        <f t="array" ref="F943">A943=_xlfn.AGGREGATE(14,6,$A$3:$A$4781/((YEAR(A943)=YEAR($A$3:$A$4781))*(MONTH(A943)=MONTH($A$3:$A$4781))),1)</f>
        <v>0</v>
      </c>
      <c r="G943" s="1"/>
      <c r="H943" s="1"/>
      <c r="I943" s="1"/>
      <c r="J943" s="1"/>
      <c r="K943" s="1"/>
    </row>
    <row r="944" spans="1:11" x14ac:dyDescent="0.35">
      <c r="A944" s="69">
        <f>Data!A943</f>
        <v>39211</v>
      </c>
      <c r="B944" s="29">
        <f>Data!B943/Data!B942-1</f>
        <v>3.2234101822619099E-3</v>
      </c>
      <c r="C944" s="30">
        <f>Data!C943/Data!C942-1</f>
        <v>-1.1992804317410011E-3</v>
      </c>
      <c r="D944" s="23">
        <f t="shared" si="28"/>
        <v>2.8432885156900278E-3</v>
      </c>
      <c r="E944" s="24">
        <f t="shared" si="29"/>
        <v>-1.2226024185930037E-3</v>
      </c>
      <c r="F944" s="21" t="b" cm="1">
        <f t="array" ref="F944">A944=_xlfn.AGGREGATE(14,6,$A$3:$A$4781/((YEAR(A944)=YEAR($A$3:$A$4781))*(MONTH(A944)=MONTH($A$3:$A$4781))),1)</f>
        <v>0</v>
      </c>
      <c r="G944" s="1"/>
      <c r="H944" s="1"/>
      <c r="I944" s="1"/>
      <c r="J944" s="1"/>
      <c r="K944" s="1"/>
    </row>
    <row r="945" spans="1:11" x14ac:dyDescent="0.35">
      <c r="A945" s="69">
        <f>Data!A944</f>
        <v>39212</v>
      </c>
      <c r="B945" s="29">
        <f>Data!B944/Data!B943-1</f>
        <v>-1.3956286609633772E-2</v>
      </c>
      <c r="C945" s="30">
        <f>Data!C944/Data!C943-1</f>
        <v>1.7010206123675431E-3</v>
      </c>
      <c r="D945" s="23">
        <f t="shared" si="28"/>
        <v>-1.4336408276205654E-2</v>
      </c>
      <c r="E945" s="24">
        <f t="shared" si="29"/>
        <v>1.6776986255155404E-3</v>
      </c>
      <c r="F945" s="21" t="b" cm="1">
        <f t="array" ref="F945">A945=_xlfn.AGGREGATE(14,6,$A$3:$A$4781/((YEAR(A945)=YEAR($A$3:$A$4781))*(MONTH(A945)=MONTH($A$3:$A$4781))),1)</f>
        <v>0</v>
      </c>
      <c r="G945" s="1"/>
      <c r="H945" s="1"/>
      <c r="I945" s="1"/>
      <c r="J945" s="1"/>
      <c r="K945" s="1"/>
    </row>
    <row r="946" spans="1:11" x14ac:dyDescent="0.35">
      <c r="A946" s="69">
        <f>Data!A945</f>
        <v>39213</v>
      </c>
      <c r="B946" s="29">
        <f>Data!B945/Data!B944-1</f>
        <v>9.6414946328118312E-3</v>
      </c>
      <c r="C946" s="30">
        <f>Data!C945/Data!C944-1</f>
        <v>-1.9978024173409326E-3</v>
      </c>
      <c r="D946" s="23">
        <f t="shared" si="28"/>
        <v>9.2613729662399495E-3</v>
      </c>
      <c r="E946" s="24">
        <f t="shared" si="29"/>
        <v>-2.0211244041929352E-3</v>
      </c>
      <c r="F946" s="21" t="b" cm="1">
        <f t="array" ref="F946">A946=_xlfn.AGGREGATE(14,6,$A$3:$A$4781/((YEAR(A946)=YEAR($A$3:$A$4781))*(MONTH(A946)=MONTH($A$3:$A$4781))),1)</f>
        <v>0</v>
      </c>
      <c r="G946" s="1"/>
      <c r="H946" s="1"/>
      <c r="I946" s="1"/>
      <c r="J946" s="1"/>
      <c r="K946" s="1"/>
    </row>
    <row r="947" spans="1:11" x14ac:dyDescent="0.35">
      <c r="A947" s="69">
        <f>Data!A946</f>
        <v>39216</v>
      </c>
      <c r="B947" s="29">
        <f>Data!B946/Data!B945-1</f>
        <v>-1.7930072716404455E-3</v>
      </c>
      <c r="C947" s="30">
        <f>Data!C946/Data!C945-1</f>
        <v>2.001801621460686E-4</v>
      </c>
      <c r="D947" s="23">
        <f t="shared" si="28"/>
        <v>-2.1731289382123276E-3</v>
      </c>
      <c r="E947" s="24">
        <f t="shared" si="29"/>
        <v>1.7685817529406592E-4</v>
      </c>
      <c r="F947" s="21" t="b" cm="1">
        <f t="array" ref="F947">A947=_xlfn.AGGREGATE(14,6,$A$3:$A$4781/((YEAR(A947)=YEAR($A$3:$A$4781))*(MONTH(A947)=MONTH($A$3:$A$4781))),1)</f>
        <v>0</v>
      </c>
      <c r="G947" s="1"/>
      <c r="H947" s="1"/>
      <c r="I947" s="1"/>
      <c r="J947" s="1"/>
      <c r="K947" s="1"/>
    </row>
    <row r="948" spans="1:11" x14ac:dyDescent="0.35">
      <c r="A948" s="69">
        <f>Data!A947</f>
        <v>39217</v>
      </c>
      <c r="B948" s="29">
        <f>Data!B947/Data!B946-1</f>
        <v>-1.303928416991007E-3</v>
      </c>
      <c r="C948" s="30">
        <f>Data!C947/Data!C946-1</f>
        <v>-4.0028019613735921E-4</v>
      </c>
      <c r="D948" s="23">
        <f t="shared" si="28"/>
        <v>-1.6840500835628889E-3</v>
      </c>
      <c r="E948" s="24">
        <f t="shared" si="29"/>
        <v>-4.2360218298936192E-4</v>
      </c>
      <c r="F948" s="21" t="b" cm="1">
        <f t="array" ref="F948">A948=_xlfn.AGGREGATE(14,6,$A$3:$A$4781/((YEAR(A948)=YEAR($A$3:$A$4781))*(MONTH(A948)=MONTH($A$3:$A$4781))),1)</f>
        <v>0</v>
      </c>
      <c r="G948" s="1"/>
      <c r="H948" s="1"/>
      <c r="I948" s="1"/>
      <c r="J948" s="1"/>
      <c r="K948" s="1"/>
    </row>
    <row r="949" spans="1:11" x14ac:dyDescent="0.35">
      <c r="A949" s="69">
        <f>Data!A948</f>
        <v>39218</v>
      </c>
      <c r="B949" s="29">
        <f>Data!B948/Data!B947-1</f>
        <v>8.6264896515431122E-3</v>
      </c>
      <c r="C949" s="30">
        <f>Data!C948/Data!C947-1</f>
        <v>2.0022024226640234E-4</v>
      </c>
      <c r="D949" s="23">
        <f t="shared" si="28"/>
        <v>8.2463679849712306E-3</v>
      </c>
      <c r="E949" s="24">
        <f t="shared" si="29"/>
        <v>1.7689825541439966E-4</v>
      </c>
      <c r="F949" s="21" t="b" cm="1">
        <f t="array" ref="F949">A949=_xlfn.AGGREGATE(14,6,$A$3:$A$4781/((YEAR(A949)=YEAR($A$3:$A$4781))*(MONTH(A949)=MONTH($A$3:$A$4781))),1)</f>
        <v>0</v>
      </c>
      <c r="G949" s="1"/>
      <c r="H949" s="1"/>
      <c r="I949" s="1"/>
      <c r="J949" s="1"/>
      <c r="K949" s="1"/>
    </row>
    <row r="950" spans="1:11" x14ac:dyDescent="0.35">
      <c r="A950" s="69">
        <f>Data!A949</f>
        <v>39219</v>
      </c>
      <c r="B950" s="29">
        <f>Data!B949/Data!B948-1</f>
        <v>-9.1801286538895077E-4</v>
      </c>
      <c r="C950" s="30">
        <f>Data!C949/Data!C948-1</f>
        <v>-1.7015313782404728E-3</v>
      </c>
      <c r="D950" s="23">
        <f t="shared" si="28"/>
        <v>-1.2981345319608326E-3</v>
      </c>
      <c r="E950" s="24">
        <f t="shared" si="29"/>
        <v>-1.7248533650924755E-3</v>
      </c>
      <c r="F950" s="21" t="b" cm="1">
        <f t="array" ref="F950">A950=_xlfn.AGGREGATE(14,6,$A$3:$A$4781/((YEAR(A950)=YEAR($A$3:$A$4781))*(MONTH(A950)=MONTH($A$3:$A$4781))),1)</f>
        <v>0</v>
      </c>
      <c r="G950" s="1"/>
      <c r="H950" s="1"/>
      <c r="I950" s="1"/>
      <c r="J950" s="1"/>
      <c r="K950" s="1"/>
    </row>
    <row r="951" spans="1:11" x14ac:dyDescent="0.35">
      <c r="A951" s="69">
        <f>Data!A950</f>
        <v>39220</v>
      </c>
      <c r="B951" s="29">
        <f>Data!B950/Data!B949-1</f>
        <v>6.6104776070070592E-3</v>
      </c>
      <c r="C951" s="30">
        <f>Data!C950/Data!C949-1</f>
        <v>-2.9075596551031424E-3</v>
      </c>
      <c r="D951" s="23">
        <f t="shared" si="28"/>
        <v>6.2303559404351776E-3</v>
      </c>
      <c r="E951" s="24">
        <f t="shared" si="29"/>
        <v>-2.9308816419551451E-3</v>
      </c>
      <c r="F951" s="21" t="b" cm="1">
        <f t="array" ref="F951">A951=_xlfn.AGGREGATE(14,6,$A$3:$A$4781/((YEAR(A951)=YEAR($A$3:$A$4781))*(MONTH(A951)=MONTH($A$3:$A$4781))),1)</f>
        <v>0</v>
      </c>
      <c r="G951" s="1"/>
      <c r="H951" s="1"/>
      <c r="I951" s="1"/>
      <c r="J951" s="1"/>
      <c r="K951" s="1"/>
    </row>
    <row r="952" spans="1:11" x14ac:dyDescent="0.35">
      <c r="A952" s="69">
        <f>Data!A951</f>
        <v>39223</v>
      </c>
      <c r="B952" s="29">
        <f>Data!B951/Data!B950-1</f>
        <v>1.5432605483498563E-3</v>
      </c>
      <c r="C952" s="30">
        <f>Data!C951/Data!C950-1</f>
        <v>2.0110608345902392E-3</v>
      </c>
      <c r="D952" s="23">
        <f t="shared" si="28"/>
        <v>1.1631388817779744E-3</v>
      </c>
      <c r="E952" s="24">
        <f t="shared" si="29"/>
        <v>1.9877388477382366E-3</v>
      </c>
      <c r="F952" s="21" t="b" cm="1">
        <f t="array" ref="F952">A952=_xlfn.AGGREGATE(14,6,$A$3:$A$4781/((YEAR(A952)=YEAR($A$3:$A$4781))*(MONTH(A952)=MONTH($A$3:$A$4781))),1)</f>
        <v>0</v>
      </c>
      <c r="G952" s="1"/>
      <c r="H952" s="1"/>
      <c r="I952" s="1"/>
      <c r="J952" s="1"/>
      <c r="K952" s="1"/>
    </row>
    <row r="953" spans="1:11" x14ac:dyDescent="0.35">
      <c r="A953" s="69">
        <f>Data!A952</f>
        <v>39224</v>
      </c>
      <c r="B953" s="29">
        <f>Data!B952/Data!B951-1</f>
        <v>-6.4258081437285064E-4</v>
      </c>
      <c r="C953" s="30">
        <f>Data!C952/Data!C951-1</f>
        <v>-2.007024586051176E-3</v>
      </c>
      <c r="D953" s="23">
        <f t="shared" si="28"/>
        <v>-1.0227024809447325E-3</v>
      </c>
      <c r="E953" s="24">
        <f t="shared" si="29"/>
        <v>-2.0303465729031786E-3</v>
      </c>
      <c r="F953" s="21" t="b" cm="1">
        <f t="array" ref="F953">A953=_xlfn.AGGREGATE(14,6,$A$3:$A$4781/((YEAR(A953)=YEAR($A$3:$A$4781))*(MONTH(A953)=MONTH($A$3:$A$4781))),1)</f>
        <v>0</v>
      </c>
      <c r="G953" s="1"/>
      <c r="H953" s="1"/>
      <c r="I953" s="1"/>
      <c r="J953" s="1"/>
      <c r="K953" s="1"/>
    </row>
    <row r="954" spans="1:11" x14ac:dyDescent="0.35">
      <c r="A954" s="69">
        <f>Data!A953</f>
        <v>39225</v>
      </c>
      <c r="B954" s="29">
        <f>Data!B953/Data!B952-1</f>
        <v>-1.207254021992954E-3</v>
      </c>
      <c r="C954" s="30">
        <f>Data!C953/Data!C952-1</f>
        <v>-8.0442433383609568E-4</v>
      </c>
      <c r="D954" s="23">
        <f t="shared" si="28"/>
        <v>-1.5873756885648358E-3</v>
      </c>
      <c r="E954" s="24">
        <f t="shared" si="29"/>
        <v>-8.2774632068809834E-4</v>
      </c>
      <c r="F954" s="21" t="b" cm="1">
        <f t="array" ref="F954">A954=_xlfn.AGGREGATE(14,6,$A$3:$A$4781/((YEAR(A954)=YEAR($A$3:$A$4781))*(MONTH(A954)=MONTH($A$3:$A$4781))),1)</f>
        <v>0</v>
      </c>
      <c r="G954" s="1"/>
      <c r="H954" s="1"/>
      <c r="I954" s="1"/>
      <c r="J954" s="1"/>
      <c r="K954" s="1"/>
    </row>
    <row r="955" spans="1:11" x14ac:dyDescent="0.35">
      <c r="A955" s="69">
        <f>Data!A954</f>
        <v>39226</v>
      </c>
      <c r="B955" s="29">
        <f>Data!B954/Data!B953-1</f>
        <v>-9.7025514360038478E-3</v>
      </c>
      <c r="C955" s="30">
        <f>Data!C954/Data!C953-1</f>
        <v>4.0253597665285135E-4</v>
      </c>
      <c r="D955" s="23">
        <f t="shared" si="28"/>
        <v>-1.0082673102575729E-2</v>
      </c>
      <c r="E955" s="24">
        <f t="shared" si="29"/>
        <v>3.7921398980084864E-4</v>
      </c>
      <c r="F955" s="21" t="b" cm="1">
        <f t="array" ref="F955">A955=_xlfn.AGGREGATE(14,6,$A$3:$A$4781/((YEAR(A955)=YEAR($A$3:$A$4781))*(MONTH(A955)=MONTH($A$3:$A$4781))),1)</f>
        <v>0</v>
      </c>
      <c r="G955" s="1"/>
      <c r="H955" s="1"/>
      <c r="I955" s="1"/>
      <c r="J955" s="1"/>
      <c r="K955" s="1"/>
    </row>
    <row r="956" spans="1:11" x14ac:dyDescent="0.35">
      <c r="A956" s="69">
        <f>Data!A955</f>
        <v>39227</v>
      </c>
      <c r="B956" s="29">
        <f>Data!B955/Data!B954-1</f>
        <v>5.4527001479260928E-3</v>
      </c>
      <c r="C956" s="30">
        <f>Data!C955/Data!C954-1</f>
        <v>-5.0296750829892378E-4</v>
      </c>
      <c r="D956" s="23">
        <f t="shared" si="28"/>
        <v>5.0725784813542112E-3</v>
      </c>
      <c r="E956" s="24">
        <f t="shared" si="29"/>
        <v>-5.2628949515092643E-4</v>
      </c>
      <c r="F956" s="21" t="b" cm="1">
        <f t="array" ref="F956">A956=_xlfn.AGGREGATE(14,6,$A$3:$A$4781/((YEAR(A956)=YEAR($A$3:$A$4781))*(MONTH(A956)=MONTH($A$3:$A$4781))),1)</f>
        <v>0</v>
      </c>
      <c r="G956" s="1"/>
      <c r="H956" s="1"/>
      <c r="I956" s="1"/>
      <c r="J956" s="1"/>
      <c r="K956" s="1"/>
    </row>
    <row r="957" spans="1:11" x14ac:dyDescent="0.35">
      <c r="A957" s="69">
        <f>Data!A956</f>
        <v>39230</v>
      </c>
      <c r="B957" s="29">
        <f>Data!B956/Data!B955-1</f>
        <v>0</v>
      </c>
      <c r="C957" s="30">
        <f>Data!C956/Data!C955-1</f>
        <v>0</v>
      </c>
      <c r="D957" s="23">
        <f t="shared" si="28"/>
        <v>-3.8012166657188192E-4</v>
      </c>
      <c r="E957" s="24">
        <f t="shared" si="29"/>
        <v>-2.3321986852002689E-5</v>
      </c>
      <c r="F957" s="21" t="b" cm="1">
        <f t="array" ref="F957">A957=_xlfn.AGGREGATE(14,6,$A$3:$A$4781/((YEAR(A957)=YEAR($A$3:$A$4781))*(MONTH(A957)=MONTH($A$3:$A$4781))),1)</f>
        <v>0</v>
      </c>
      <c r="G957" s="1"/>
      <c r="H957" s="1"/>
      <c r="I957" s="1"/>
      <c r="J957" s="1"/>
      <c r="K957" s="1"/>
    </row>
    <row r="958" spans="1:11" x14ac:dyDescent="0.35">
      <c r="A958" s="69">
        <f>Data!A957</f>
        <v>39231</v>
      </c>
      <c r="B958" s="29">
        <f>Data!B957/Data!B956-1</f>
        <v>1.5702004974500472E-3</v>
      </c>
      <c r="C958" s="30">
        <f>Data!C957/Data!C956-1</f>
        <v>-1.0064412238324216E-3</v>
      </c>
      <c r="D958" s="23">
        <f t="shared" si="28"/>
        <v>1.1900788308781653E-3</v>
      </c>
      <c r="E958" s="24">
        <f t="shared" si="29"/>
        <v>-1.0297632106844243E-3</v>
      </c>
      <c r="F958" s="21" t="b" cm="1">
        <f t="array" ref="F958">A958=_xlfn.AGGREGATE(14,6,$A$3:$A$4781/((YEAR(A958)=YEAR($A$3:$A$4781))*(MONTH(A958)=MONTH($A$3:$A$4781))),1)</f>
        <v>0</v>
      </c>
      <c r="G958" s="1"/>
      <c r="H958" s="1"/>
      <c r="I958" s="1"/>
      <c r="J958" s="1"/>
      <c r="K958" s="1"/>
    </row>
    <row r="959" spans="1:11" x14ac:dyDescent="0.35">
      <c r="A959" s="69">
        <f>Data!A958</f>
        <v>39232</v>
      </c>
      <c r="B959" s="29">
        <f>Data!B958/Data!B957-1</f>
        <v>7.9836112007694027E-3</v>
      </c>
      <c r="C959" s="30">
        <f>Data!C958/Data!C957-1</f>
        <v>1.2089462018938235E-3</v>
      </c>
      <c r="D959" s="23">
        <f t="shared" si="28"/>
        <v>7.603489534197521E-3</v>
      </c>
      <c r="E959" s="24">
        <f t="shared" si="29"/>
        <v>1.1856242150418209E-3</v>
      </c>
      <c r="F959" s="21" t="b" cm="1">
        <f t="array" ref="F959">A959=_xlfn.AGGREGATE(14,6,$A$3:$A$4781/((YEAR(A959)=YEAR($A$3:$A$4781))*(MONTH(A959)=MONTH($A$3:$A$4781))),1)</f>
        <v>0</v>
      </c>
      <c r="G959" s="1"/>
      <c r="H959" s="1"/>
      <c r="I959" s="1"/>
      <c r="J959" s="1"/>
      <c r="K959" s="1"/>
    </row>
    <row r="960" spans="1:11" x14ac:dyDescent="0.35">
      <c r="A960" s="69">
        <f>Data!A959</f>
        <v>39233</v>
      </c>
      <c r="B960" s="29">
        <f>Data!B959/Data!B958-1</f>
        <v>2.5486364794824468E-4</v>
      </c>
      <c r="C960" s="30">
        <f>Data!C959/Data!C958-1</f>
        <v>-2.2137250955927001E-3</v>
      </c>
      <c r="D960" s="23">
        <f t="shared" si="28"/>
        <v>-1.2525801862363725E-4</v>
      </c>
      <c r="E960" s="24">
        <f t="shared" si="29"/>
        <v>-2.2370470824447028E-3</v>
      </c>
      <c r="F960" s="21" t="b" cm="1">
        <f t="array" ref="F960">A960=_xlfn.AGGREGATE(14,6,$A$3:$A$4781/((YEAR(A960)=YEAR($A$3:$A$4781))*(MONTH(A960)=MONTH($A$3:$A$4781))),1)</f>
        <v>1</v>
      </c>
      <c r="G960" s="1"/>
      <c r="H960" s="1"/>
      <c r="I960" s="1"/>
      <c r="J960" s="1"/>
      <c r="K960" s="1"/>
    </row>
    <row r="961" spans="1:11" x14ac:dyDescent="0.35">
      <c r="A961" s="69">
        <f>Data!A960</f>
        <v>39234</v>
      </c>
      <c r="B961" s="29">
        <f>Data!B960/Data!B959-1</f>
        <v>3.7370477322915541E-3</v>
      </c>
      <c r="C961" s="30">
        <f>Data!C960/Data!C959-1</f>
        <v>-5.344897135941884E-3</v>
      </c>
      <c r="D961" s="23">
        <f t="shared" si="28"/>
        <v>3.356926065719672E-3</v>
      </c>
      <c r="E961" s="24">
        <f t="shared" si="29"/>
        <v>-5.3682191227938866E-3</v>
      </c>
      <c r="F961" s="21" t="b" cm="1">
        <f t="array" ref="F961">A961=_xlfn.AGGREGATE(14,6,$A$3:$A$4781/((YEAR(A961)=YEAR($A$3:$A$4781))*(MONTH(A961)=MONTH($A$3:$A$4781))),1)</f>
        <v>0</v>
      </c>
      <c r="G961" s="1"/>
      <c r="H961" s="1"/>
      <c r="I961" s="1"/>
      <c r="J961" s="1"/>
      <c r="K961" s="1"/>
    </row>
    <row r="962" spans="1:11" x14ac:dyDescent="0.35">
      <c r="A962" s="69">
        <f>Data!A961</f>
        <v>39237</v>
      </c>
      <c r="B962" s="29">
        <f>Data!B961/Data!B960-1</f>
        <v>1.8485491492770123E-3</v>
      </c>
      <c r="C962" s="30">
        <f>Data!C961/Data!C960-1</f>
        <v>1.2166683564838188E-3</v>
      </c>
      <c r="D962" s="23">
        <f t="shared" si="28"/>
        <v>1.4684274827051304E-3</v>
      </c>
      <c r="E962" s="24">
        <f t="shared" si="29"/>
        <v>1.1933463696318161E-3</v>
      </c>
      <c r="F962" s="21" t="b" cm="1">
        <f t="array" ref="F962">A962=_xlfn.AGGREGATE(14,6,$A$3:$A$4781/((YEAR(A962)=YEAR($A$3:$A$4781))*(MONTH(A962)=MONTH($A$3:$A$4781))),1)</f>
        <v>0</v>
      </c>
      <c r="G962" s="1"/>
      <c r="H962" s="1"/>
      <c r="I962" s="1"/>
      <c r="J962" s="1"/>
      <c r="K962" s="1"/>
    </row>
    <row r="963" spans="1:11" x14ac:dyDescent="0.35">
      <c r="A963" s="69">
        <f>Data!A962</f>
        <v>39238</v>
      </c>
      <c r="B963" s="29">
        <f>Data!B962/Data!B961-1</f>
        <v>-5.3470029496225369E-3</v>
      </c>
      <c r="C963" s="30">
        <f>Data!C962/Data!C961-1</f>
        <v>-2.835443037974672E-3</v>
      </c>
      <c r="D963" s="23">
        <f t="shared" si="28"/>
        <v>-5.7271246161944185E-3</v>
      </c>
      <c r="E963" s="24">
        <f t="shared" si="29"/>
        <v>-2.8587650248266747E-3</v>
      </c>
      <c r="F963" s="21" t="b" cm="1">
        <f t="array" ref="F963">A963=_xlfn.AGGREGATE(14,6,$A$3:$A$4781/((YEAR(A963)=YEAR($A$3:$A$4781))*(MONTH(A963)=MONTH($A$3:$A$4781))),1)</f>
        <v>0</v>
      </c>
      <c r="G963" s="1"/>
      <c r="H963" s="1"/>
      <c r="I963" s="1"/>
      <c r="J963" s="1"/>
      <c r="K963" s="1"/>
    </row>
    <row r="964" spans="1:11" x14ac:dyDescent="0.35">
      <c r="A964" s="69">
        <f>Data!A963</f>
        <v>39239</v>
      </c>
      <c r="B964" s="29">
        <f>Data!B963/Data!B962-1</f>
        <v>-8.86377739312183E-3</v>
      </c>
      <c r="C964" s="30">
        <f>Data!C963/Data!C962-1</f>
        <v>4.0621509089078245E-4</v>
      </c>
      <c r="D964" s="23">
        <f t="shared" ref="D964:D1027" si="30">B964-I$10</f>
        <v>-9.2438990596937116E-3</v>
      </c>
      <c r="E964" s="24">
        <f t="shared" ref="E964:E1027" si="31">C964-J$10</f>
        <v>3.8289310403877974E-4</v>
      </c>
      <c r="F964" s="21" t="b" cm="1">
        <f t="array" ref="F964">A964=_xlfn.AGGREGATE(14,6,$A$3:$A$4781/((YEAR(A964)=YEAR($A$3:$A$4781))*(MONTH(A964)=MONTH($A$3:$A$4781))),1)</f>
        <v>0</v>
      </c>
      <c r="G964" s="1"/>
      <c r="H964" s="1"/>
      <c r="I964" s="1"/>
      <c r="J964" s="1"/>
      <c r="K964" s="1"/>
    </row>
    <row r="965" spans="1:11" x14ac:dyDescent="0.35">
      <c r="A965" s="69">
        <f>Data!A964</f>
        <v>39240</v>
      </c>
      <c r="B965" s="29">
        <f>Data!B964/Data!B963-1</f>
        <v>-1.7569758399346269E-2</v>
      </c>
      <c r="C965" s="30">
        <f>Data!C964/Data!C963-1</f>
        <v>-6.9028525022840626E-3</v>
      </c>
      <c r="D965" s="23">
        <f t="shared" si="30"/>
        <v>-1.7949880065918151E-2</v>
      </c>
      <c r="E965" s="24">
        <f t="shared" si="31"/>
        <v>-6.9261744891360652E-3</v>
      </c>
      <c r="F965" s="21" t="b" cm="1">
        <f t="array" ref="F965">A965=_xlfn.AGGREGATE(14,6,$A$3:$A$4781/((YEAR(A965)=YEAR($A$3:$A$4781))*(MONTH(A965)=MONTH($A$3:$A$4781))),1)</f>
        <v>0</v>
      </c>
      <c r="G965" s="1"/>
      <c r="H965" s="1"/>
      <c r="I965" s="1"/>
      <c r="J965" s="1"/>
      <c r="K965" s="1"/>
    </row>
    <row r="966" spans="1:11" x14ac:dyDescent="0.35">
      <c r="A966" s="69">
        <f>Data!A965</f>
        <v>39241</v>
      </c>
      <c r="B966" s="29">
        <f>Data!B965/Data!B964-1</f>
        <v>1.1370344531501653E-2</v>
      </c>
      <c r="C966" s="30">
        <f>Data!C965/Data!C964-1</f>
        <v>-1.2266176019626318E-3</v>
      </c>
      <c r="D966" s="23">
        <f t="shared" si="30"/>
        <v>1.0990222864929771E-2</v>
      </c>
      <c r="E966" s="24">
        <f t="shared" si="31"/>
        <v>-1.2499395888146345E-3</v>
      </c>
      <c r="F966" s="21" t="b" cm="1">
        <f t="array" ref="F966">A966=_xlfn.AGGREGATE(14,6,$A$3:$A$4781/((YEAR(A966)=YEAR($A$3:$A$4781))*(MONTH(A966)=MONTH($A$3:$A$4781))),1)</f>
        <v>0</v>
      </c>
      <c r="G966" s="1"/>
      <c r="H966" s="1"/>
      <c r="I966" s="1"/>
      <c r="J966" s="1"/>
      <c r="K966" s="1"/>
    </row>
    <row r="967" spans="1:11" x14ac:dyDescent="0.35">
      <c r="A967" s="69">
        <f>Data!A966</f>
        <v>39244</v>
      </c>
      <c r="B967" s="29">
        <f>Data!B966/Data!B965-1</f>
        <v>9.6174892383604771E-4</v>
      </c>
      <c r="C967" s="30">
        <f>Data!C966/Data!C965-1</f>
        <v>7.1640569030817502E-4</v>
      </c>
      <c r="D967" s="23">
        <f t="shared" si="30"/>
        <v>5.8162725726416584E-4</v>
      </c>
      <c r="E967" s="24">
        <f t="shared" si="31"/>
        <v>6.9308370345617237E-4</v>
      </c>
      <c r="F967" s="21" t="b" cm="1">
        <f t="array" ref="F967">A967=_xlfn.AGGREGATE(14,6,$A$3:$A$4781/((YEAR(A967)=YEAR($A$3:$A$4781))*(MONTH(A967)=MONTH($A$3:$A$4781))),1)</f>
        <v>0</v>
      </c>
      <c r="G967" s="1"/>
      <c r="H967" s="1"/>
      <c r="I967" s="1"/>
      <c r="J967" s="1"/>
      <c r="K967" s="1"/>
    </row>
    <row r="968" spans="1:11" x14ac:dyDescent="0.35">
      <c r="A968" s="69">
        <f>Data!A967</f>
        <v>39245</v>
      </c>
      <c r="B968" s="29">
        <f>Data!B967/Data!B966-1</f>
        <v>-1.0681721798133981E-2</v>
      </c>
      <c r="C968" s="30">
        <f>Data!C967/Data!C966-1</f>
        <v>-5.9316833708324967E-3</v>
      </c>
      <c r="D968" s="23">
        <f t="shared" si="30"/>
        <v>-1.1061843464705862E-2</v>
      </c>
      <c r="E968" s="24">
        <f t="shared" si="31"/>
        <v>-5.9550053576844994E-3</v>
      </c>
      <c r="F968" s="21" t="b" cm="1">
        <f t="array" ref="F968">A968=_xlfn.AGGREGATE(14,6,$A$3:$A$4781/((YEAR(A968)=YEAR($A$3:$A$4781))*(MONTH(A968)=MONTH($A$3:$A$4781))),1)</f>
        <v>0</v>
      </c>
      <c r="G968" s="1"/>
      <c r="H968" s="1"/>
      <c r="I968" s="1"/>
      <c r="J968" s="1"/>
      <c r="K968" s="1"/>
    </row>
    <row r="969" spans="1:11" x14ac:dyDescent="0.35">
      <c r="A969" s="69">
        <f>Data!A968</f>
        <v>39246</v>
      </c>
      <c r="B969" s="29">
        <f>Data!B968/Data!B967-1</f>
        <v>1.518419290020101E-2</v>
      </c>
      <c r="C969" s="30">
        <f>Data!C968/Data!C967-1</f>
        <v>1.5432098765431057E-3</v>
      </c>
      <c r="D969" s="23">
        <f t="shared" si="30"/>
        <v>1.4804071233629128E-2</v>
      </c>
      <c r="E969" s="24">
        <f t="shared" si="31"/>
        <v>1.5198878896911031E-3</v>
      </c>
      <c r="F969" s="21" t="b" cm="1">
        <f t="array" ref="F969">A969=_xlfn.AGGREGATE(14,6,$A$3:$A$4781/((YEAR(A969)=YEAR($A$3:$A$4781))*(MONTH(A969)=MONTH($A$3:$A$4781))),1)</f>
        <v>0</v>
      </c>
      <c r="G969" s="1"/>
      <c r="H969" s="1"/>
      <c r="I969" s="1"/>
      <c r="J969" s="1"/>
      <c r="K969" s="1"/>
    </row>
    <row r="970" spans="1:11" x14ac:dyDescent="0.35">
      <c r="A970" s="69">
        <f>Data!A969</f>
        <v>39247</v>
      </c>
      <c r="B970" s="29">
        <f>Data!B969/Data!B968-1</f>
        <v>4.8163518443988806E-3</v>
      </c>
      <c r="C970" s="30">
        <f>Data!C969/Data!C968-1</f>
        <v>1.9517205957884087E-3</v>
      </c>
      <c r="D970" s="23">
        <f t="shared" si="30"/>
        <v>4.436230177826999E-3</v>
      </c>
      <c r="E970" s="24">
        <f t="shared" si="31"/>
        <v>1.9283986089364061E-3</v>
      </c>
      <c r="F970" s="21" t="b" cm="1">
        <f t="array" ref="F970">A970=_xlfn.AGGREGATE(14,6,$A$3:$A$4781/((YEAR(A970)=YEAR($A$3:$A$4781))*(MONTH(A970)=MONTH($A$3:$A$4781))),1)</f>
        <v>0</v>
      </c>
      <c r="G970" s="1"/>
      <c r="H970" s="1"/>
      <c r="I970" s="1"/>
      <c r="J970" s="1"/>
      <c r="K970" s="1"/>
    </row>
    <row r="971" spans="1:11" x14ac:dyDescent="0.35">
      <c r="A971" s="69">
        <f>Data!A970</f>
        <v>39248</v>
      </c>
      <c r="B971" s="29">
        <f>Data!B970/Data!B969-1</f>
        <v>6.5267208152490763E-3</v>
      </c>
      <c r="C971" s="30">
        <f>Data!C970/Data!C969-1</f>
        <v>3.5882714783677105E-3</v>
      </c>
      <c r="D971" s="23">
        <f t="shared" si="30"/>
        <v>6.1465991486771947E-3</v>
      </c>
      <c r="E971" s="24">
        <f t="shared" si="31"/>
        <v>3.5649494915157079E-3</v>
      </c>
      <c r="F971" s="21" t="b" cm="1">
        <f t="array" ref="F971">A971=_xlfn.AGGREGATE(14,6,$A$3:$A$4781/((YEAR(A971)=YEAR($A$3:$A$4781))*(MONTH(A971)=MONTH($A$3:$A$4781))),1)</f>
        <v>0</v>
      </c>
      <c r="G971" s="1"/>
      <c r="H971" s="1"/>
      <c r="I971" s="1"/>
      <c r="J971" s="1"/>
      <c r="K971" s="1"/>
    </row>
    <row r="972" spans="1:11" x14ac:dyDescent="0.35">
      <c r="A972" s="69">
        <f>Data!A971</f>
        <v>39251</v>
      </c>
      <c r="B972" s="29">
        <f>Data!B971/Data!B970-1</f>
        <v>-1.2133784762315969E-3</v>
      </c>
      <c r="C972" s="30">
        <f>Data!C971/Data!C970-1</f>
        <v>7.1508836449063473E-4</v>
      </c>
      <c r="D972" s="23">
        <f t="shared" si="30"/>
        <v>-1.5935001428034788E-3</v>
      </c>
      <c r="E972" s="24">
        <f t="shared" si="31"/>
        <v>6.9176637763863208E-4</v>
      </c>
      <c r="F972" s="21" t="b" cm="1">
        <f t="array" ref="F972">A972=_xlfn.AGGREGATE(14,6,$A$3:$A$4781/((YEAR(A972)=YEAR($A$3:$A$4781))*(MONTH(A972)=MONTH($A$3:$A$4781))),1)</f>
        <v>0</v>
      </c>
      <c r="G972" s="1"/>
      <c r="H972" s="1"/>
      <c r="I972" s="1"/>
      <c r="J972" s="1"/>
      <c r="K972" s="1"/>
    </row>
    <row r="973" spans="1:11" x14ac:dyDescent="0.35">
      <c r="A973" s="69">
        <f>Data!A972</f>
        <v>39252</v>
      </c>
      <c r="B973" s="29">
        <f>Data!B972/Data!B971-1</f>
        <v>1.7373697789100362E-3</v>
      </c>
      <c r="C973" s="30">
        <f>Data!C972/Data!C971-1</f>
        <v>3.1645569620253333E-3</v>
      </c>
      <c r="D973" s="23">
        <f t="shared" si="30"/>
        <v>1.3572481123381543E-3</v>
      </c>
      <c r="E973" s="24">
        <f t="shared" si="31"/>
        <v>3.1412349751733307E-3</v>
      </c>
      <c r="F973" s="21" t="b" cm="1">
        <f t="array" ref="F973">A973=_xlfn.AGGREGATE(14,6,$A$3:$A$4781/((YEAR(A973)=YEAR($A$3:$A$4781))*(MONTH(A973)=MONTH($A$3:$A$4781))),1)</f>
        <v>0</v>
      </c>
      <c r="G973" s="1"/>
      <c r="H973" s="1"/>
      <c r="I973" s="1"/>
      <c r="J973" s="1"/>
      <c r="K973" s="1"/>
    </row>
    <row r="974" spans="1:11" x14ac:dyDescent="0.35">
      <c r="A974" s="69">
        <f>Data!A973</f>
        <v>39253</v>
      </c>
      <c r="B974" s="29">
        <f>Data!B973/Data!B972-1</f>
        <v>-1.3607526846665996E-2</v>
      </c>
      <c r="C974" s="30">
        <f>Data!C973/Data!C972-1</f>
        <v>-3.0528136766052594E-3</v>
      </c>
      <c r="D974" s="23">
        <f t="shared" si="30"/>
        <v>-1.3987648513237878E-2</v>
      </c>
      <c r="E974" s="24">
        <f t="shared" si="31"/>
        <v>-3.076135663457262E-3</v>
      </c>
      <c r="F974" s="21" t="b" cm="1">
        <f t="array" ref="F974">A974=_xlfn.AGGREGATE(14,6,$A$3:$A$4781/((YEAR(A974)=YEAR($A$3:$A$4781))*(MONTH(A974)=MONTH($A$3:$A$4781))),1)</f>
        <v>0</v>
      </c>
      <c r="G974" s="1"/>
      <c r="H974" s="1"/>
      <c r="I974" s="1"/>
      <c r="J974" s="1"/>
      <c r="K974" s="1"/>
    </row>
    <row r="975" spans="1:11" x14ac:dyDescent="0.35">
      <c r="A975" s="69">
        <f>Data!A974</f>
        <v>39254</v>
      </c>
      <c r="B975" s="29">
        <f>Data!B974/Data!B973-1</f>
        <v>6.1804288622724357E-3</v>
      </c>
      <c r="C975" s="30">
        <f>Data!C974/Data!C973-1</f>
        <v>-1.2258854751453496E-3</v>
      </c>
      <c r="D975" s="23">
        <f t="shared" si="30"/>
        <v>5.8003071957005541E-3</v>
      </c>
      <c r="E975" s="24">
        <f t="shared" si="31"/>
        <v>-1.2492074619973523E-3</v>
      </c>
      <c r="F975" s="21" t="b" cm="1">
        <f t="array" ref="F975">A975=_xlfn.AGGREGATE(14,6,$A$3:$A$4781/((YEAR(A975)=YEAR($A$3:$A$4781))*(MONTH(A975)=MONTH($A$3:$A$4781))),1)</f>
        <v>0</v>
      </c>
      <c r="G975" s="1"/>
      <c r="H975" s="1"/>
      <c r="I975" s="1"/>
      <c r="J975" s="1"/>
      <c r="K975" s="1"/>
    </row>
    <row r="976" spans="1:11" x14ac:dyDescent="0.35">
      <c r="A976" s="69">
        <f>Data!A975</f>
        <v>39255</v>
      </c>
      <c r="B976" s="29">
        <f>Data!B975/Data!B974-1</f>
        <v>-1.2895893416722037E-2</v>
      </c>
      <c r="C976" s="30">
        <f>Data!C975/Data!C974-1</f>
        <v>2.3515609111506297E-3</v>
      </c>
      <c r="D976" s="23">
        <f t="shared" si="30"/>
        <v>-1.3276015083293919E-2</v>
      </c>
      <c r="E976" s="24">
        <f t="shared" si="31"/>
        <v>2.3282389242986271E-3</v>
      </c>
      <c r="F976" s="21" t="b" cm="1">
        <f t="array" ref="F976">A976=_xlfn.AGGREGATE(14,6,$A$3:$A$4781/((YEAR(A976)=YEAR($A$3:$A$4781))*(MONTH(A976)=MONTH($A$3:$A$4781))),1)</f>
        <v>0</v>
      </c>
      <c r="G976" s="1"/>
      <c r="H976" s="1"/>
      <c r="I976" s="1"/>
      <c r="J976" s="1"/>
      <c r="K976" s="1"/>
    </row>
    <row r="977" spans="1:11" x14ac:dyDescent="0.35">
      <c r="A977" s="69">
        <f>Data!A976</f>
        <v>39258</v>
      </c>
      <c r="B977" s="29">
        <f>Data!B976/Data!B975-1</f>
        <v>-3.2078585880097599E-3</v>
      </c>
      <c r="C977" s="30">
        <f>Data!C976/Data!C975-1</f>
        <v>9.1761827079928082E-4</v>
      </c>
      <c r="D977" s="23">
        <f t="shared" si="30"/>
        <v>-3.587980254581642E-3</v>
      </c>
      <c r="E977" s="24">
        <f t="shared" si="31"/>
        <v>8.9429628394727817E-4</v>
      </c>
      <c r="F977" s="21" t="b" cm="1">
        <f t="array" ref="F977">A977=_xlfn.AGGREGATE(14,6,$A$3:$A$4781/((YEAR(A977)=YEAR($A$3:$A$4781))*(MONTH(A977)=MONTH($A$3:$A$4781))),1)</f>
        <v>0</v>
      </c>
      <c r="G977" s="1"/>
      <c r="H977" s="1"/>
      <c r="I977" s="1"/>
      <c r="J977" s="1"/>
      <c r="K977" s="1"/>
    </row>
    <row r="978" spans="1:11" x14ac:dyDescent="0.35">
      <c r="A978" s="69">
        <f>Data!A977</f>
        <v>39259</v>
      </c>
      <c r="B978" s="29">
        <f>Data!B977/Data!B976-1</f>
        <v>-3.2382122397744961E-3</v>
      </c>
      <c r="C978" s="30">
        <f>Data!C977/Data!C976-1</f>
        <v>-1.2223693592747775E-3</v>
      </c>
      <c r="D978" s="23">
        <f t="shared" si="30"/>
        <v>-3.6183339063463782E-3</v>
      </c>
      <c r="E978" s="24">
        <f t="shared" si="31"/>
        <v>-1.2456913461267802E-3</v>
      </c>
      <c r="F978" s="21" t="b" cm="1">
        <f t="array" ref="F978">A978=_xlfn.AGGREGATE(14,6,$A$3:$A$4781/((YEAR(A978)=YEAR($A$3:$A$4781))*(MONTH(A978)=MONTH($A$3:$A$4781))),1)</f>
        <v>0</v>
      </c>
      <c r="G978" s="1"/>
      <c r="H978" s="1"/>
      <c r="I978" s="1"/>
      <c r="J978" s="1"/>
      <c r="K978" s="1"/>
    </row>
    <row r="979" spans="1:11" x14ac:dyDescent="0.35">
      <c r="A979" s="69">
        <f>Data!A978</f>
        <v>39260</v>
      </c>
      <c r="B979" s="29">
        <f>Data!B978/Data!B977-1</f>
        <v>9.016069502776336E-3</v>
      </c>
      <c r="C979" s="30">
        <f>Data!C978/Data!C977-1</f>
        <v>1.9377868434471424E-3</v>
      </c>
      <c r="D979" s="23">
        <f t="shared" si="30"/>
        <v>8.6359478362044544E-3</v>
      </c>
      <c r="E979" s="24">
        <f t="shared" si="31"/>
        <v>1.9144648565951397E-3</v>
      </c>
      <c r="F979" s="21" t="b" cm="1">
        <f t="array" ref="F979">A979=_xlfn.AGGREGATE(14,6,$A$3:$A$4781/((YEAR(A979)=YEAR($A$3:$A$4781))*(MONTH(A979)=MONTH($A$3:$A$4781))),1)</f>
        <v>0</v>
      </c>
      <c r="G979" s="1"/>
      <c r="H979" s="1"/>
      <c r="I979" s="1"/>
      <c r="J979" s="1"/>
      <c r="K979" s="1"/>
    </row>
    <row r="980" spans="1:11" x14ac:dyDescent="0.35">
      <c r="A980" s="69">
        <f>Data!A979</f>
        <v>39261</v>
      </c>
      <c r="B980" s="29">
        <f>Data!B979/Data!B978-1</f>
        <v>-4.2486805855201926E-4</v>
      </c>
      <c r="C980" s="30">
        <f>Data!C979/Data!C978-1</f>
        <v>-7.1254071661230878E-4</v>
      </c>
      <c r="D980" s="23">
        <f t="shared" si="30"/>
        <v>-8.0498972512390112E-4</v>
      </c>
      <c r="E980" s="24">
        <f t="shared" si="31"/>
        <v>-7.3586270346431143E-4</v>
      </c>
      <c r="F980" s="21" t="b" cm="1">
        <f t="array" ref="F980">A980=_xlfn.AGGREGATE(14,6,$A$3:$A$4781/((YEAR(A980)=YEAR($A$3:$A$4781))*(MONTH(A980)=MONTH($A$3:$A$4781))),1)</f>
        <v>0</v>
      </c>
      <c r="G980" s="1"/>
      <c r="H980" s="1"/>
      <c r="I980" s="1"/>
      <c r="J980" s="1"/>
      <c r="K980" s="1"/>
    </row>
    <row r="981" spans="1:11" x14ac:dyDescent="0.35">
      <c r="A981" s="69">
        <f>Data!A980</f>
        <v>39262</v>
      </c>
      <c r="B981" s="29">
        <f>Data!B980/Data!B979-1</f>
        <v>-1.5673668900386684E-3</v>
      </c>
      <c r="C981" s="30">
        <f>Data!C980/Data!C979-1</f>
        <v>1.9354181521848979E-3</v>
      </c>
      <c r="D981" s="23">
        <f t="shared" si="30"/>
        <v>-1.9474885566105502E-3</v>
      </c>
      <c r="E981" s="24">
        <f t="shared" si="31"/>
        <v>1.9120961653328952E-3</v>
      </c>
      <c r="F981" s="21" t="b" cm="1">
        <f t="array" ref="F981">A981=_xlfn.AGGREGATE(14,6,$A$3:$A$4781/((YEAR(A981)=YEAR($A$3:$A$4781))*(MONTH(A981)=MONTH($A$3:$A$4781))),1)</f>
        <v>1</v>
      </c>
      <c r="G981" s="1"/>
      <c r="H981" s="1"/>
      <c r="I981" s="1"/>
      <c r="J981" s="1"/>
      <c r="K981" s="1"/>
    </row>
    <row r="982" spans="1:11" x14ac:dyDescent="0.35">
      <c r="A982" s="69">
        <f>Data!A981</f>
        <v>39265</v>
      </c>
      <c r="B982" s="29">
        <f>Data!B981/Data!B980-1</f>
        <v>1.0696112016496562E-2</v>
      </c>
      <c r="C982" s="30">
        <f>Data!C981/Data!C980-1</f>
        <v>-1.6266775111833942E-3</v>
      </c>
      <c r="D982" s="23">
        <f t="shared" si="30"/>
        <v>1.031599034992468E-2</v>
      </c>
      <c r="E982" s="24">
        <f t="shared" si="31"/>
        <v>-1.6499994980353969E-3</v>
      </c>
      <c r="F982" s="21" t="b" cm="1">
        <f t="array" ref="F982">A982=_xlfn.AGGREGATE(14,6,$A$3:$A$4781/((YEAR(A982)=YEAR($A$3:$A$4781))*(MONTH(A982)=MONTH($A$3:$A$4781))),1)</f>
        <v>0</v>
      </c>
      <c r="G982" s="1"/>
      <c r="H982" s="1"/>
      <c r="I982" s="1"/>
      <c r="J982" s="1"/>
      <c r="K982" s="1"/>
    </row>
    <row r="983" spans="1:11" x14ac:dyDescent="0.35">
      <c r="A983" s="69">
        <f>Data!A982</f>
        <v>39266</v>
      </c>
      <c r="B983" s="29">
        <f>Data!B982/Data!B981-1</f>
        <v>3.5802899771624208E-3</v>
      </c>
      <c r="C983" s="30">
        <f>Data!C982/Data!C981-1</f>
        <v>-1.1201629327902696E-3</v>
      </c>
      <c r="D983" s="23">
        <f t="shared" si="30"/>
        <v>3.2001683105905387E-3</v>
      </c>
      <c r="E983" s="24">
        <f t="shared" si="31"/>
        <v>-1.1434849196422722E-3</v>
      </c>
      <c r="F983" s="21" t="b" cm="1">
        <f t="array" ref="F983">A983=_xlfn.AGGREGATE(14,6,$A$3:$A$4781/((YEAR(A983)=YEAR($A$3:$A$4781))*(MONTH(A983)=MONTH($A$3:$A$4781))),1)</f>
        <v>0</v>
      </c>
      <c r="G983" s="1"/>
      <c r="H983" s="1"/>
      <c r="I983" s="1"/>
      <c r="J983" s="1"/>
      <c r="K983" s="1"/>
    </row>
    <row r="984" spans="1:11" x14ac:dyDescent="0.35">
      <c r="A984" s="69">
        <f>Data!A983</f>
        <v>39267</v>
      </c>
      <c r="B984" s="29">
        <f>Data!B983/Data!B982-1</f>
        <v>0</v>
      </c>
      <c r="C984" s="30">
        <f>Data!C983/Data!C982-1</f>
        <v>0</v>
      </c>
      <c r="D984" s="23">
        <f t="shared" si="30"/>
        <v>-3.8012166657188192E-4</v>
      </c>
      <c r="E984" s="24">
        <f t="shared" si="31"/>
        <v>-2.3321986852002689E-5</v>
      </c>
      <c r="F984" s="21" t="b" cm="1">
        <f t="array" ref="F984">A984=_xlfn.AGGREGATE(14,6,$A$3:$A$4781/((YEAR(A984)=YEAR($A$3:$A$4781))*(MONTH(A984)=MONTH($A$3:$A$4781))),1)</f>
        <v>0</v>
      </c>
      <c r="G984" s="1"/>
      <c r="H984" s="1"/>
      <c r="I984" s="1"/>
      <c r="J984" s="1"/>
      <c r="K984" s="1"/>
    </row>
    <row r="985" spans="1:11" x14ac:dyDescent="0.35">
      <c r="A985" s="69">
        <f>Data!A984</f>
        <v>39268</v>
      </c>
      <c r="B985" s="29">
        <f>Data!B984/Data!B983-1</f>
        <v>3.4757061257684185E-4</v>
      </c>
      <c r="C985" s="30">
        <f>Data!C984/Data!C983-1</f>
        <v>-4.1798348455499568E-3</v>
      </c>
      <c r="D985" s="23">
        <f t="shared" si="30"/>
        <v>-3.2551053995040068E-5</v>
      </c>
      <c r="E985" s="24">
        <f t="shared" si="31"/>
        <v>-4.2031568324019594E-3</v>
      </c>
      <c r="F985" s="21" t="b" cm="1">
        <f t="array" ref="F985">A985=_xlfn.AGGREGATE(14,6,$A$3:$A$4781/((YEAR(A985)=YEAR($A$3:$A$4781))*(MONTH(A985)=MONTH($A$3:$A$4781))),1)</f>
        <v>0</v>
      </c>
      <c r="G985" s="1"/>
      <c r="H985" s="1"/>
      <c r="I985" s="1"/>
      <c r="J985" s="1"/>
      <c r="K985" s="1"/>
    </row>
    <row r="986" spans="1:11" x14ac:dyDescent="0.35">
      <c r="A986" s="69">
        <f>Data!A985</f>
        <v>39269</v>
      </c>
      <c r="B986" s="29">
        <f>Data!B985/Data!B984-1</f>
        <v>3.3040513963549234E-3</v>
      </c>
      <c r="C986" s="30">
        <f>Data!C985/Data!C984-1</f>
        <v>-1.7403767403767478E-3</v>
      </c>
      <c r="D986" s="23">
        <f t="shared" si="30"/>
        <v>2.9239297297830413E-3</v>
      </c>
      <c r="E986" s="24">
        <f t="shared" si="31"/>
        <v>-1.7636987272287505E-3</v>
      </c>
      <c r="F986" s="21" t="b" cm="1">
        <f t="array" ref="F986">A986=_xlfn.AGGREGATE(14,6,$A$3:$A$4781/((YEAR(A986)=YEAR($A$3:$A$4781))*(MONTH(A986)=MONTH($A$3:$A$4781))),1)</f>
        <v>0</v>
      </c>
      <c r="G986" s="1"/>
      <c r="H986" s="1"/>
      <c r="I986" s="1"/>
      <c r="J986" s="1"/>
      <c r="K986" s="1"/>
    </row>
    <row r="987" spans="1:11" x14ac:dyDescent="0.35">
      <c r="A987" s="69">
        <f>Data!A986</f>
        <v>39272</v>
      </c>
      <c r="B987" s="29">
        <f>Data!B986/Data!B985-1</f>
        <v>9.2130367737364161E-4</v>
      </c>
      <c r="C987" s="30">
        <f>Data!C986/Data!C985-1</f>
        <v>1.7434109322120861E-3</v>
      </c>
      <c r="D987" s="23">
        <f t="shared" si="30"/>
        <v>5.4118201080175974E-4</v>
      </c>
      <c r="E987" s="24">
        <f t="shared" si="31"/>
        <v>1.7200889453600834E-3</v>
      </c>
      <c r="F987" s="21" t="b" cm="1">
        <f t="array" ref="F987">A987=_xlfn.AGGREGATE(14,6,$A$3:$A$4781/((YEAR(A987)=YEAR($A$3:$A$4781))*(MONTH(A987)=MONTH($A$3:$A$4781))),1)</f>
        <v>0</v>
      </c>
      <c r="G987" s="1"/>
      <c r="H987" s="1"/>
      <c r="I987" s="1"/>
      <c r="J987" s="1"/>
      <c r="K987" s="1"/>
    </row>
    <row r="988" spans="1:11" x14ac:dyDescent="0.35">
      <c r="A988" s="69">
        <f>Data!A987</f>
        <v>39273</v>
      </c>
      <c r="B988" s="29">
        <f>Data!B987/Data!B986-1</f>
        <v>-1.4185462023044049E-2</v>
      </c>
      <c r="C988" s="30">
        <f>Data!C987/Data!C986-1</f>
        <v>4.2997542997542659E-3</v>
      </c>
      <c r="D988" s="23">
        <f t="shared" si="30"/>
        <v>-1.456558368961593E-2</v>
      </c>
      <c r="E988" s="24">
        <f t="shared" si="31"/>
        <v>4.2764323129022633E-3</v>
      </c>
      <c r="F988" s="21" t="b" cm="1">
        <f t="array" ref="F988">A988=_xlfn.AGGREGATE(14,6,$A$3:$A$4781/((YEAR(A988)=YEAR($A$3:$A$4781))*(MONTH(A988)=MONTH($A$3:$A$4781))),1)</f>
        <v>0</v>
      </c>
      <c r="G988" s="1"/>
      <c r="H988" s="1"/>
      <c r="I988" s="1"/>
      <c r="J988" s="1"/>
      <c r="K988" s="1"/>
    </row>
    <row r="989" spans="1:11" x14ac:dyDescent="0.35">
      <c r="A989" s="69">
        <f>Data!A988</f>
        <v>39274</v>
      </c>
      <c r="B989" s="29">
        <f>Data!B988/Data!B987-1</f>
        <v>5.7213996238709708E-3</v>
      </c>
      <c r="C989" s="30">
        <f>Data!C988/Data!C987-1</f>
        <v>-2.2426095820591296E-3</v>
      </c>
      <c r="D989" s="23">
        <f t="shared" si="30"/>
        <v>5.3412779572990891E-3</v>
      </c>
      <c r="E989" s="24">
        <f t="shared" si="31"/>
        <v>-2.2659315689111323E-3</v>
      </c>
      <c r="F989" s="21" t="b" cm="1">
        <f t="array" ref="F989">A989=_xlfn.AGGREGATE(14,6,$A$3:$A$4781/((YEAR(A989)=YEAR($A$3:$A$4781))*(MONTH(A989)=MONTH($A$3:$A$4781))),1)</f>
        <v>0</v>
      </c>
      <c r="G989" s="1"/>
      <c r="H989" s="1"/>
      <c r="I989" s="1"/>
      <c r="J989" s="1"/>
      <c r="K989" s="1"/>
    </row>
    <row r="990" spans="1:11" x14ac:dyDescent="0.35">
      <c r="A990" s="69">
        <f>Data!A989</f>
        <v>39275</v>
      </c>
      <c r="B990" s="29">
        <f>Data!B989/Data!B988-1</f>
        <v>1.9055018567778914E-2</v>
      </c>
      <c r="C990" s="30">
        <f>Data!C989/Data!C988-1</f>
        <v>-1.0216591744993675E-3</v>
      </c>
      <c r="D990" s="23">
        <f t="shared" si="30"/>
        <v>1.8674896901207032E-2</v>
      </c>
      <c r="E990" s="24">
        <f t="shared" si="31"/>
        <v>-1.0449811613513701E-3</v>
      </c>
      <c r="F990" s="21" t="b" cm="1">
        <f t="array" ref="F990">A990=_xlfn.AGGREGATE(14,6,$A$3:$A$4781/((YEAR(A990)=YEAR($A$3:$A$4781))*(MONTH(A990)=MONTH($A$3:$A$4781))),1)</f>
        <v>0</v>
      </c>
      <c r="G990" s="1"/>
      <c r="H990" s="1"/>
      <c r="I990" s="1"/>
      <c r="J990" s="1"/>
      <c r="K990" s="1"/>
    </row>
    <row r="991" spans="1:11" x14ac:dyDescent="0.35">
      <c r="A991" s="69">
        <f>Data!A990</f>
        <v>39276</v>
      </c>
      <c r="B991" s="29">
        <f>Data!B990/Data!B989-1</f>
        <v>3.1013762357046115E-3</v>
      </c>
      <c r="C991" s="30">
        <f>Data!C990/Data!C989-1</f>
        <v>1.227244835344754E-3</v>
      </c>
      <c r="D991" s="23">
        <f t="shared" si="30"/>
        <v>2.7212545691327294E-3</v>
      </c>
      <c r="E991" s="24">
        <f t="shared" si="31"/>
        <v>1.2039228484927514E-3</v>
      </c>
      <c r="F991" s="21" t="b" cm="1">
        <f t="array" ref="F991">A991=_xlfn.AGGREGATE(14,6,$A$3:$A$4781/((YEAR(A991)=YEAR($A$3:$A$4781))*(MONTH(A991)=MONTH($A$3:$A$4781))),1)</f>
        <v>0</v>
      </c>
      <c r="G991" s="1"/>
      <c r="H991" s="1"/>
      <c r="I991" s="1"/>
      <c r="J991" s="1"/>
      <c r="K991" s="1"/>
    </row>
    <row r="992" spans="1:11" x14ac:dyDescent="0.35">
      <c r="A992" s="69">
        <f>Data!A991</f>
        <v>39279</v>
      </c>
      <c r="B992" s="29">
        <f>Data!B991/Data!B990-1</f>
        <v>-1.9194847020933548E-3</v>
      </c>
      <c r="C992" s="30">
        <f>Data!C991/Data!C990-1</f>
        <v>2.0429009193052572E-3</v>
      </c>
      <c r="D992" s="23">
        <f t="shared" si="30"/>
        <v>-2.2996063686652368E-3</v>
      </c>
      <c r="E992" s="24">
        <f t="shared" si="31"/>
        <v>2.0195789324532545E-3</v>
      </c>
      <c r="F992" s="21" t="b" cm="1">
        <f t="array" ref="F992">A992=_xlfn.AGGREGATE(14,6,$A$3:$A$4781/((YEAR(A992)=YEAR($A$3:$A$4781))*(MONTH(A992)=MONTH($A$3:$A$4781))),1)</f>
        <v>0</v>
      </c>
      <c r="G992" s="1"/>
      <c r="H992" s="1"/>
      <c r="I992" s="1"/>
      <c r="J992" s="1"/>
      <c r="K992" s="1"/>
    </row>
    <row r="993" spans="1:11" x14ac:dyDescent="0.35">
      <c r="A993" s="69">
        <f>Data!A992</f>
        <v>39280</v>
      </c>
      <c r="B993" s="29">
        <f>Data!B992/Data!B991-1</f>
        <v>-9.6804171614506274E-5</v>
      </c>
      <c r="C993" s="30">
        <f>Data!C992/Data!C991-1</f>
        <v>-1.8348623853210455E-3</v>
      </c>
      <c r="D993" s="23">
        <f t="shared" si="30"/>
        <v>-4.7692583818638819E-4</v>
      </c>
      <c r="E993" s="24">
        <f t="shared" si="31"/>
        <v>-1.8581843721730482E-3</v>
      </c>
      <c r="F993" s="21" t="b" cm="1">
        <f t="array" ref="F993">A993=_xlfn.AGGREGATE(14,6,$A$3:$A$4781/((YEAR(A993)=YEAR($A$3:$A$4781))*(MONTH(A993)=MONTH($A$3:$A$4781))),1)</f>
        <v>0</v>
      </c>
      <c r="G993" s="1"/>
      <c r="H993" s="1"/>
      <c r="I993" s="1"/>
      <c r="J993" s="1"/>
      <c r="K993" s="1"/>
    </row>
    <row r="994" spans="1:11" x14ac:dyDescent="0.35">
      <c r="A994" s="69">
        <f>Data!A993</f>
        <v>39281</v>
      </c>
      <c r="B994" s="29">
        <f>Data!B993/Data!B992-1</f>
        <v>-2.0653555961454018E-3</v>
      </c>
      <c r="C994" s="30">
        <f>Data!C993/Data!C992-1</f>
        <v>2.555147058823426E-3</v>
      </c>
      <c r="D994" s="23">
        <f t="shared" si="30"/>
        <v>-2.4454772627172838E-3</v>
      </c>
      <c r="E994" s="24">
        <f t="shared" si="31"/>
        <v>2.5318250719714233E-3</v>
      </c>
      <c r="F994" s="21" t="b" cm="1">
        <f t="array" ref="F994">A994=_xlfn.AGGREGATE(14,6,$A$3:$A$4781/((YEAR(A994)=YEAR($A$3:$A$4781))*(MONTH(A994)=MONTH($A$3:$A$4781))),1)</f>
        <v>0</v>
      </c>
      <c r="G994" s="1"/>
      <c r="H994" s="1"/>
      <c r="I994" s="1"/>
      <c r="J994" s="1"/>
      <c r="K994" s="1"/>
    </row>
    <row r="995" spans="1:11" x14ac:dyDescent="0.35">
      <c r="A995" s="69">
        <f>Data!A994</f>
        <v>39282</v>
      </c>
      <c r="B995" s="29">
        <f>Data!B994/Data!B993-1</f>
        <v>4.4691075366873889E-3</v>
      </c>
      <c r="C995" s="30">
        <f>Data!C994/Data!C993-1</f>
        <v>-2.0372781148747521E-6</v>
      </c>
      <c r="D995" s="23">
        <f t="shared" si="30"/>
        <v>4.0889858701155073E-3</v>
      </c>
      <c r="E995" s="24">
        <f t="shared" si="31"/>
        <v>-2.5359264966877441E-5</v>
      </c>
      <c r="F995" s="21" t="b" cm="1">
        <f t="array" ref="F995">A995=_xlfn.AGGREGATE(14,6,$A$3:$A$4781/((YEAR(A995)=YEAR($A$3:$A$4781))*(MONTH(A995)=MONTH($A$3:$A$4781))),1)</f>
        <v>0</v>
      </c>
      <c r="G995" s="1"/>
      <c r="H995" s="1"/>
      <c r="I995" s="1"/>
      <c r="J995" s="1"/>
      <c r="K995" s="1"/>
    </row>
    <row r="996" spans="1:11" x14ac:dyDescent="0.35">
      <c r="A996" s="69">
        <f>Data!A995</f>
        <v>39283</v>
      </c>
      <c r="B996" s="29">
        <f>Data!B995/Data!B994-1</f>
        <v>-1.2220877224611737E-2</v>
      </c>
      <c r="C996" s="30">
        <f>Data!C995/Data!C994-1</f>
        <v>2.3428746052767124E-3</v>
      </c>
      <c r="D996" s="23">
        <f t="shared" si="30"/>
        <v>-1.2600998891183619E-2</v>
      </c>
      <c r="E996" s="24">
        <f t="shared" si="31"/>
        <v>2.3195526184247098E-3</v>
      </c>
      <c r="F996" s="21" t="b" cm="1">
        <f t="array" ref="F996">A996=_xlfn.AGGREGATE(14,6,$A$3:$A$4781/((YEAR(A996)=YEAR($A$3:$A$4781))*(MONTH(A996)=MONTH($A$3:$A$4781))),1)</f>
        <v>0</v>
      </c>
      <c r="G996" s="1"/>
      <c r="H996" s="1"/>
      <c r="I996" s="1"/>
      <c r="J996" s="1"/>
      <c r="K996" s="1"/>
    </row>
    <row r="997" spans="1:11" x14ac:dyDescent="0.35">
      <c r="A997" s="69">
        <f>Data!A996</f>
        <v>39286</v>
      </c>
      <c r="B997" s="29">
        <f>Data!B996/Data!B995-1</f>
        <v>4.8693044781957795E-3</v>
      </c>
      <c r="C997" s="30">
        <f>Data!C996/Data!C995-1</f>
        <v>-6.0975609756097615E-4</v>
      </c>
      <c r="D997" s="23">
        <f t="shared" si="30"/>
        <v>4.4891828116238978E-3</v>
      </c>
      <c r="E997" s="24">
        <f t="shared" si="31"/>
        <v>-6.330780844129788E-4</v>
      </c>
      <c r="F997" s="21" t="b" cm="1">
        <f t="array" ref="F997">A997=_xlfn.AGGREGATE(14,6,$A$3:$A$4781/((YEAR(A997)=YEAR($A$3:$A$4781))*(MONTH(A997)=MONTH($A$3:$A$4781))),1)</f>
        <v>0</v>
      </c>
      <c r="G997" s="1"/>
      <c r="H997" s="1"/>
      <c r="I997" s="1"/>
      <c r="J997" s="1"/>
      <c r="K997" s="1"/>
    </row>
    <row r="998" spans="1:11" x14ac:dyDescent="0.35">
      <c r="A998" s="69">
        <f>Data!A997</f>
        <v>39287</v>
      </c>
      <c r="B998" s="29">
        <f>Data!B997/Data!B996-1</f>
        <v>-1.9804485037980712E-2</v>
      </c>
      <c r="C998" s="30">
        <f>Data!C997/Data!C996-1</f>
        <v>2.0337604230222794E-3</v>
      </c>
      <c r="D998" s="23">
        <f t="shared" si="30"/>
        <v>-2.0184606704552594E-2</v>
      </c>
      <c r="E998" s="24">
        <f t="shared" si="31"/>
        <v>2.0104384361702768E-3</v>
      </c>
      <c r="F998" s="21" t="b" cm="1">
        <f t="array" ref="F998">A998=_xlfn.AGGREGATE(14,6,$A$3:$A$4781/((YEAR(A998)=YEAR($A$3:$A$4781))*(MONTH(A998)=MONTH($A$3:$A$4781))),1)</f>
        <v>0</v>
      </c>
      <c r="G998" s="1"/>
      <c r="H998" s="1"/>
      <c r="I998" s="1"/>
      <c r="J998" s="1"/>
      <c r="K998" s="1"/>
    </row>
    <row r="999" spans="1:11" x14ac:dyDescent="0.35">
      <c r="A999" s="69">
        <f>Data!A998</f>
        <v>39288</v>
      </c>
      <c r="B999" s="29">
        <f>Data!B998/Data!B997-1</f>
        <v>4.6656607369757186E-3</v>
      </c>
      <c r="C999" s="30">
        <f>Data!C998/Data!C997-1</f>
        <v>-6.0888979094786411E-4</v>
      </c>
      <c r="D999" s="23">
        <f t="shared" si="30"/>
        <v>4.2855390704038369E-3</v>
      </c>
      <c r="E999" s="24">
        <f t="shared" si="31"/>
        <v>-6.3221177779986676E-4</v>
      </c>
      <c r="F999" s="21" t="b" cm="1">
        <f t="array" ref="F999">A999=_xlfn.AGGREGATE(14,6,$A$3:$A$4781/((YEAR(A999)=YEAR($A$3:$A$4781))*(MONTH(A999)=MONTH($A$3:$A$4781))),1)</f>
        <v>0</v>
      </c>
      <c r="G999" s="1"/>
      <c r="H999" s="1"/>
      <c r="I999" s="1"/>
      <c r="J999" s="1"/>
      <c r="K999" s="1"/>
    </row>
    <row r="1000" spans="1:11" x14ac:dyDescent="0.35">
      <c r="A1000" s="69">
        <f>Data!A999</f>
        <v>39289</v>
      </c>
      <c r="B1000" s="29">
        <f>Data!B999/Data!B998-1</f>
        <v>-2.3331950016138636E-2</v>
      </c>
      <c r="C1000" s="30">
        <f>Data!C999/Data!C998-1</f>
        <v>3.5540211210396411E-3</v>
      </c>
      <c r="D1000" s="23">
        <f t="shared" si="30"/>
        <v>-2.3712071682710518E-2</v>
      </c>
      <c r="E1000" s="24">
        <f t="shared" si="31"/>
        <v>3.5306991341876384E-3</v>
      </c>
      <c r="F1000" s="21" t="b" cm="1">
        <f t="array" ref="F1000">A1000=_xlfn.AGGREGATE(14,6,$A$3:$A$4781/((YEAR(A1000)=YEAR($A$3:$A$4781))*(MONTH(A1000)=MONTH($A$3:$A$4781))),1)</f>
        <v>0</v>
      </c>
      <c r="G1000" s="1"/>
      <c r="H1000" s="1"/>
      <c r="I1000" s="1"/>
      <c r="J1000" s="1"/>
      <c r="K1000" s="1"/>
    </row>
    <row r="1001" spans="1:11" x14ac:dyDescent="0.35">
      <c r="A1001" s="69">
        <f>Data!A1000</f>
        <v>39290</v>
      </c>
      <c r="B1001" s="29">
        <f>Data!B1000/Data!B999-1</f>
        <v>-1.5998165471750259E-2</v>
      </c>
      <c r="C1001" s="30">
        <f>Data!C1000/Data!C999-1</f>
        <v>-1.0118385105736261E-3</v>
      </c>
      <c r="D1001" s="23">
        <f t="shared" si="30"/>
        <v>-1.637828713832214E-2</v>
      </c>
      <c r="E1001" s="24">
        <f t="shared" si="31"/>
        <v>-1.0351604974256287E-3</v>
      </c>
      <c r="F1001" s="21" t="b" cm="1">
        <f t="array" ref="F1001">A1001=_xlfn.AGGREGATE(14,6,$A$3:$A$4781/((YEAR(A1001)=YEAR($A$3:$A$4781))*(MONTH(A1001)=MONTH($A$3:$A$4781))),1)</f>
        <v>0</v>
      </c>
      <c r="G1001" s="1"/>
      <c r="H1001" s="1"/>
      <c r="I1001" s="1"/>
      <c r="J1001" s="1"/>
      <c r="K1001" s="1"/>
    </row>
    <row r="1002" spans="1:11" x14ac:dyDescent="0.35">
      <c r="A1002" s="69">
        <f>Data!A1001</f>
        <v>39293</v>
      </c>
      <c r="B1002" s="29">
        <f>Data!B1001/Data!B1000-1</f>
        <v>1.0253949758388003E-2</v>
      </c>
      <c r="C1002" s="30">
        <f>Data!C1001/Data!C1000-1</f>
        <v>-5.0643168236597091E-4</v>
      </c>
      <c r="D1002" s="23">
        <f t="shared" si="30"/>
        <v>9.8738280918161218E-3</v>
      </c>
      <c r="E1002" s="24">
        <f t="shared" si="31"/>
        <v>-5.2975366921797357E-4</v>
      </c>
      <c r="F1002" s="21" t="b" cm="1">
        <f t="array" ref="F1002">A1002=_xlfn.AGGREGATE(14,6,$A$3:$A$4781/((YEAR(A1002)=YEAR($A$3:$A$4781))*(MONTH(A1002)=MONTH($A$3:$A$4781))),1)</f>
        <v>0</v>
      </c>
      <c r="G1002" s="1"/>
      <c r="H1002" s="1"/>
      <c r="I1002" s="1"/>
      <c r="J1002" s="1"/>
      <c r="K1002" s="1"/>
    </row>
    <row r="1003" spans="1:11" x14ac:dyDescent="0.35">
      <c r="A1003" s="69">
        <f>Data!A1002</f>
        <v>39294</v>
      </c>
      <c r="B1003" s="29">
        <f>Data!B1002/Data!B1001-1</f>
        <v>-1.263984910883309E-2</v>
      </c>
      <c r="C1003" s="30">
        <f>Data!C1002/Data!C1001-1</f>
        <v>3.1414673692742312E-3</v>
      </c>
      <c r="D1003" s="23">
        <f t="shared" si="30"/>
        <v>-1.3019970775404972E-2</v>
      </c>
      <c r="E1003" s="24">
        <f t="shared" si="31"/>
        <v>3.1181453824222286E-3</v>
      </c>
      <c r="F1003" s="21" t="b" cm="1">
        <f t="array" ref="F1003">A1003=_xlfn.AGGREGATE(14,6,$A$3:$A$4781/((YEAR(A1003)=YEAR($A$3:$A$4781))*(MONTH(A1003)=MONTH($A$3:$A$4781))),1)</f>
        <v>1</v>
      </c>
      <c r="G1003" s="1"/>
      <c r="H1003" s="1"/>
      <c r="I1003" s="1"/>
      <c r="J1003" s="1"/>
      <c r="K1003" s="1"/>
    </row>
    <row r="1004" spans="1:11" x14ac:dyDescent="0.35">
      <c r="A1004" s="69">
        <f>Data!A1003</f>
        <v>39295</v>
      </c>
      <c r="B1004" s="29">
        <f>Data!B1003/Data!B1002-1</f>
        <v>7.2357209609146267E-3</v>
      </c>
      <c r="C1004" s="30">
        <f>Data!C1003/Data!C1002-1</f>
        <v>-6.6673401353671835E-3</v>
      </c>
      <c r="D1004" s="23">
        <f t="shared" si="30"/>
        <v>6.855599294342745E-3</v>
      </c>
      <c r="E1004" s="24">
        <f t="shared" si="31"/>
        <v>-6.6906621222191862E-3</v>
      </c>
      <c r="F1004" s="21" t="b" cm="1">
        <f t="array" ref="F1004">A1004=_xlfn.AGGREGATE(14,6,$A$3:$A$4781/((YEAR(A1004)=YEAR($A$3:$A$4781))*(MONTH(A1004)=MONTH($A$3:$A$4781))),1)</f>
        <v>0</v>
      </c>
      <c r="G1004" s="1"/>
      <c r="H1004" s="1"/>
      <c r="I1004" s="1"/>
      <c r="J1004" s="1"/>
      <c r="K1004" s="1"/>
    </row>
    <row r="1005" spans="1:11" x14ac:dyDescent="0.35">
      <c r="A1005" s="69">
        <f>Data!A1004</f>
        <v>39296</v>
      </c>
      <c r="B1005" s="29">
        <f>Data!B1004/Data!B1003-1</f>
        <v>4.359364446961056E-3</v>
      </c>
      <c r="C1005" s="30">
        <f>Data!C1004/Data!C1003-1</f>
        <v>-5.0849181328183057E-4</v>
      </c>
      <c r="D1005" s="23">
        <f t="shared" si="30"/>
        <v>3.9792427803891743E-3</v>
      </c>
      <c r="E1005" s="24">
        <f t="shared" si="31"/>
        <v>-5.3181380013383323E-4</v>
      </c>
      <c r="F1005" s="21" t="b" cm="1">
        <f t="array" ref="F1005">A1005=_xlfn.AGGREGATE(14,6,$A$3:$A$4781/((YEAR(A1005)=YEAR($A$3:$A$4781))*(MONTH(A1005)=MONTH($A$3:$A$4781))),1)</f>
        <v>0</v>
      </c>
      <c r="G1005" s="1"/>
      <c r="H1005" s="1"/>
      <c r="I1005" s="1"/>
      <c r="J1005" s="1"/>
      <c r="K1005" s="1"/>
    </row>
    <row r="1006" spans="1:11" x14ac:dyDescent="0.35">
      <c r="A1006" s="69">
        <f>Data!A1005</f>
        <v>39297</v>
      </c>
      <c r="B1006" s="29">
        <f>Data!B1005/Data!B1004-1</f>
        <v>-2.6586061676402761E-2</v>
      </c>
      <c r="C1006" s="30">
        <f>Data!C1005/Data!C1004-1</f>
        <v>4.3752543752542117E-3</v>
      </c>
      <c r="D1006" s="23">
        <f t="shared" si="30"/>
        <v>-2.6966183342974643E-2</v>
      </c>
      <c r="E1006" s="24">
        <f t="shared" si="31"/>
        <v>4.351932388402209E-3</v>
      </c>
      <c r="F1006" s="21" t="b" cm="1">
        <f t="array" ref="F1006">A1006=_xlfn.AGGREGATE(14,6,$A$3:$A$4781/((YEAR(A1006)=YEAR($A$3:$A$4781))*(MONTH(A1006)=MONTH($A$3:$A$4781))),1)</f>
        <v>0</v>
      </c>
      <c r="G1006" s="1"/>
      <c r="H1006" s="1"/>
      <c r="I1006" s="1"/>
      <c r="J1006" s="1"/>
      <c r="K1006" s="1"/>
    </row>
    <row r="1007" spans="1:11" x14ac:dyDescent="0.35">
      <c r="A1007" s="69">
        <f>Data!A1006</f>
        <v>39300</v>
      </c>
      <c r="B1007" s="29">
        <f>Data!B1006/Data!B1005-1</f>
        <v>2.4151117189789684E-2</v>
      </c>
      <c r="C1007" s="30">
        <f>Data!C1006/Data!C1005-1</f>
        <v>-1.6209097355890378E-3</v>
      </c>
      <c r="D1007" s="23">
        <f t="shared" si="30"/>
        <v>2.3770995523217802E-2</v>
      </c>
      <c r="E1007" s="24">
        <f t="shared" si="31"/>
        <v>-1.6442317224410405E-3</v>
      </c>
      <c r="F1007" s="21" t="b" cm="1">
        <f t="array" ref="F1007">A1007=_xlfn.AGGREGATE(14,6,$A$3:$A$4781/((YEAR(A1007)=YEAR($A$3:$A$4781))*(MONTH(A1007)=MONTH($A$3:$A$4781))),1)</f>
        <v>0</v>
      </c>
      <c r="G1007" s="1"/>
      <c r="H1007" s="1"/>
      <c r="I1007" s="1"/>
      <c r="J1007" s="1"/>
      <c r="K1007" s="1"/>
    </row>
    <row r="1008" spans="1:11" x14ac:dyDescent="0.35">
      <c r="A1008" s="69">
        <f>Data!A1007</f>
        <v>39301</v>
      </c>
      <c r="B1008" s="29">
        <f>Data!B1007/Data!B1006-1</f>
        <v>6.1594227585219929E-3</v>
      </c>
      <c r="C1008" s="30">
        <f>Data!C1007/Data!C1006-1</f>
        <v>-7.1029934043620457E-4</v>
      </c>
      <c r="D1008" s="23">
        <f t="shared" si="30"/>
        <v>5.7793010919501113E-3</v>
      </c>
      <c r="E1008" s="24">
        <f t="shared" si="31"/>
        <v>-7.3362132728820723E-4</v>
      </c>
      <c r="F1008" s="21" t="b" cm="1">
        <f t="array" ref="F1008">A1008=_xlfn.AGGREGATE(14,6,$A$3:$A$4781/((YEAR(A1008)=YEAR($A$3:$A$4781))*(MONTH(A1008)=MONTH($A$3:$A$4781))),1)</f>
        <v>0</v>
      </c>
      <c r="G1008" s="1"/>
      <c r="H1008" s="1"/>
      <c r="I1008" s="1"/>
      <c r="J1008" s="1"/>
      <c r="K1008" s="1"/>
    </row>
    <row r="1009" spans="1:11" x14ac:dyDescent="0.35">
      <c r="A1009" s="69">
        <f>Data!A1008</f>
        <v>39302</v>
      </c>
      <c r="B1009" s="29">
        <f>Data!B1008/Data!B1007-1</f>
        <v>1.4071821820127228E-2</v>
      </c>
      <c r="C1009" s="30">
        <f>Data!C1008/Data!C1007-1</f>
        <v>-1.2185215272136896E-3</v>
      </c>
      <c r="D1009" s="23">
        <f t="shared" si="30"/>
        <v>1.3691700153555347E-2</v>
      </c>
      <c r="E1009" s="24">
        <f t="shared" si="31"/>
        <v>-1.2418435140656922E-3</v>
      </c>
      <c r="F1009" s="21" t="b" cm="1">
        <f t="array" ref="F1009">A1009=_xlfn.AGGREGATE(14,6,$A$3:$A$4781/((YEAR(A1009)=YEAR($A$3:$A$4781))*(MONTH(A1009)=MONTH($A$3:$A$4781))),1)</f>
        <v>0</v>
      </c>
      <c r="G1009" s="1"/>
      <c r="H1009" s="1"/>
      <c r="I1009" s="1"/>
      <c r="J1009" s="1"/>
      <c r="K1009" s="1"/>
    </row>
    <row r="1010" spans="1:11" x14ac:dyDescent="0.35">
      <c r="A1010" s="69">
        <f>Data!A1009</f>
        <v>39303</v>
      </c>
      <c r="B1010" s="29">
        <f>Data!B1009/Data!B1008-1</f>
        <v>-2.9649613686902776E-2</v>
      </c>
      <c r="C1010" s="30">
        <f>Data!C1009/Data!C1008-1</f>
        <v>1.2200081333875179E-3</v>
      </c>
      <c r="D1010" s="23">
        <f t="shared" si="30"/>
        <v>-3.0029735353474658E-2</v>
      </c>
      <c r="E1010" s="24">
        <f t="shared" si="31"/>
        <v>1.1966861465355152E-3</v>
      </c>
      <c r="F1010" s="21" t="b" cm="1">
        <f t="array" ref="F1010">A1010=_xlfn.AGGREGATE(14,6,$A$3:$A$4781/((YEAR(A1010)=YEAR($A$3:$A$4781))*(MONTH(A1010)=MONTH($A$3:$A$4781))),1)</f>
        <v>0</v>
      </c>
      <c r="G1010" s="1"/>
      <c r="H1010" s="1"/>
      <c r="I1010" s="1"/>
      <c r="J1010" s="1"/>
      <c r="K1010" s="1"/>
    </row>
    <row r="1011" spans="1:11" x14ac:dyDescent="0.35">
      <c r="A1011" s="69">
        <f>Data!A1010</f>
        <v>39304</v>
      </c>
      <c r="B1011" s="29">
        <f>Data!B1010/Data!B1009-1</f>
        <v>3.7850374030523604E-4</v>
      </c>
      <c r="C1011" s="30">
        <f>Data!C1010/Data!C1009-1</f>
        <v>-3.350934199837563E-3</v>
      </c>
      <c r="D1011" s="23">
        <f t="shared" si="30"/>
        <v>-1.6179262666458851E-6</v>
      </c>
      <c r="E1011" s="24">
        <f t="shared" si="31"/>
        <v>-3.3742561866895657E-3</v>
      </c>
      <c r="F1011" s="21" t="b" cm="1">
        <f t="array" ref="F1011">A1011=_xlfn.AGGREGATE(14,6,$A$3:$A$4781/((YEAR(A1011)=YEAR($A$3:$A$4781))*(MONTH(A1011)=MONTH($A$3:$A$4781))),1)</f>
        <v>0</v>
      </c>
      <c r="G1011" s="1"/>
      <c r="H1011" s="1"/>
      <c r="I1011" s="1"/>
      <c r="J1011" s="1"/>
      <c r="K1011" s="1"/>
    </row>
    <row r="1012" spans="1:11" x14ac:dyDescent="0.35">
      <c r="A1012" s="69">
        <f>Data!A1011</f>
        <v>39307</v>
      </c>
      <c r="B1012" s="29">
        <f>Data!B1011/Data!B1010-1</f>
        <v>-4.9530832943511793E-4</v>
      </c>
      <c r="C1012" s="30">
        <f>Data!C1011/Data!C1010-1</f>
        <v>1.833927661742063E-3</v>
      </c>
      <c r="D1012" s="23">
        <f t="shared" si="30"/>
        <v>-8.754299960069998E-4</v>
      </c>
      <c r="E1012" s="24">
        <f t="shared" si="31"/>
        <v>1.8106056748900604E-3</v>
      </c>
      <c r="F1012" s="21" t="b" cm="1">
        <f t="array" ref="F1012">A1012=_xlfn.AGGREGATE(14,6,$A$3:$A$4781/((YEAR(A1012)=YEAR($A$3:$A$4781))*(MONTH(A1012)=MONTH($A$3:$A$4781))),1)</f>
        <v>0</v>
      </c>
      <c r="G1012" s="1"/>
      <c r="H1012" s="1"/>
      <c r="I1012" s="1"/>
      <c r="J1012" s="1"/>
      <c r="K1012" s="1"/>
    </row>
    <row r="1013" spans="1:11" x14ac:dyDescent="0.35">
      <c r="A1013" s="69">
        <f>Data!A1012</f>
        <v>39308</v>
      </c>
      <c r="B1013" s="29">
        <f>Data!B1012/Data!B1011-1</f>
        <v>-1.8156539933375626E-2</v>
      </c>
      <c r="C1013" s="30">
        <f>Data!C1012/Data!C1011-1</f>
        <v>2.7458557917217075E-3</v>
      </c>
      <c r="D1013" s="23">
        <f t="shared" si="30"/>
        <v>-1.8536661599947508E-2</v>
      </c>
      <c r="E1013" s="24">
        <f t="shared" si="31"/>
        <v>2.7225338048697048E-3</v>
      </c>
      <c r="F1013" s="21" t="b" cm="1">
        <f t="array" ref="F1013">A1013=_xlfn.AGGREGATE(14,6,$A$3:$A$4781/((YEAR(A1013)=YEAR($A$3:$A$4781))*(MONTH(A1013)=MONTH($A$3:$A$4781))),1)</f>
        <v>0</v>
      </c>
      <c r="G1013" s="1"/>
      <c r="H1013" s="1"/>
      <c r="I1013" s="1"/>
      <c r="J1013" s="1"/>
      <c r="K1013" s="1"/>
    </row>
    <row r="1014" spans="1:11" x14ac:dyDescent="0.35">
      <c r="A1014" s="69">
        <f>Data!A1013</f>
        <v>39309</v>
      </c>
      <c r="B1014" s="29">
        <f>Data!B1013/Data!B1012-1</f>
        <v>-1.3907776858693044E-2</v>
      </c>
      <c r="C1014" s="30">
        <f>Data!C1013/Data!C1012-1</f>
        <v>1.3184584178500547E-3</v>
      </c>
      <c r="D1014" s="23">
        <f t="shared" si="30"/>
        <v>-1.4287898525264926E-2</v>
      </c>
      <c r="E1014" s="24">
        <f t="shared" si="31"/>
        <v>1.295136430998052E-3</v>
      </c>
      <c r="F1014" s="21" t="b" cm="1">
        <f t="array" ref="F1014">A1014=_xlfn.AGGREGATE(14,6,$A$3:$A$4781/((YEAR(A1014)=YEAR($A$3:$A$4781))*(MONTH(A1014)=MONTH($A$3:$A$4781))),1)</f>
        <v>0</v>
      </c>
      <c r="G1014" s="1"/>
      <c r="H1014" s="1"/>
      <c r="I1014" s="1"/>
      <c r="J1014" s="1"/>
      <c r="K1014" s="1"/>
    </row>
    <row r="1015" spans="1:11" x14ac:dyDescent="0.35">
      <c r="A1015" s="69">
        <f>Data!A1014</f>
        <v>39310</v>
      </c>
      <c r="B1015" s="29">
        <f>Data!B1014/Data!B1013-1</f>
        <v>3.2487381815595739E-3</v>
      </c>
      <c r="C1015" s="30">
        <f>Data!C1014/Data!C1013-1</f>
        <v>-6.0771801883929832E-4</v>
      </c>
      <c r="D1015" s="23">
        <f t="shared" si="30"/>
        <v>2.8686165149876919E-3</v>
      </c>
      <c r="E1015" s="24">
        <f t="shared" si="31"/>
        <v>-6.3104000569130098E-4</v>
      </c>
      <c r="F1015" s="21" t="b" cm="1">
        <f t="array" ref="F1015">A1015=_xlfn.AGGREGATE(14,6,$A$3:$A$4781/((YEAR(A1015)=YEAR($A$3:$A$4781))*(MONTH(A1015)=MONTH($A$3:$A$4781))),1)</f>
        <v>0</v>
      </c>
      <c r="G1015" s="1"/>
      <c r="H1015" s="1"/>
      <c r="I1015" s="1"/>
      <c r="J1015" s="1"/>
      <c r="K1015" s="1"/>
    </row>
    <row r="1016" spans="1:11" x14ac:dyDescent="0.35">
      <c r="A1016" s="69">
        <f>Data!A1015</f>
        <v>39311</v>
      </c>
      <c r="B1016" s="29">
        <f>Data!B1015/Data!B1014-1</f>
        <v>2.4566525186534127E-2</v>
      </c>
      <c r="C1016" s="30">
        <f>Data!C1015/Data!C1014-1</f>
        <v>2.2296544035673715E-3</v>
      </c>
      <c r="D1016" s="23">
        <f t="shared" si="30"/>
        <v>2.4186403519962246E-2</v>
      </c>
      <c r="E1016" s="24">
        <f t="shared" si="31"/>
        <v>2.2063324167153689E-3</v>
      </c>
      <c r="F1016" s="21" t="b" cm="1">
        <f t="array" ref="F1016">A1016=_xlfn.AGGREGATE(14,6,$A$3:$A$4781/((YEAR(A1016)=YEAR($A$3:$A$4781))*(MONTH(A1016)=MONTH($A$3:$A$4781))),1)</f>
        <v>0</v>
      </c>
      <c r="G1016" s="1"/>
      <c r="H1016" s="1"/>
      <c r="I1016" s="1"/>
      <c r="J1016" s="1"/>
      <c r="K1016" s="1"/>
    </row>
    <row r="1017" spans="1:11" x14ac:dyDescent="0.35">
      <c r="A1017" s="69">
        <f>Data!A1016</f>
        <v>39314</v>
      </c>
      <c r="B1017" s="29">
        <f>Data!B1016/Data!B1015-1</f>
        <v>-2.6972073530029395E-4</v>
      </c>
      <c r="C1017" s="30">
        <f>Data!C1016/Data!C1015-1</f>
        <v>-9.1010213368392101E-4</v>
      </c>
      <c r="D1017" s="23">
        <f t="shared" si="30"/>
        <v>-6.4984240187217581E-4</v>
      </c>
      <c r="E1017" s="24">
        <f t="shared" si="31"/>
        <v>-9.3342412053592366E-4</v>
      </c>
      <c r="F1017" s="21" t="b" cm="1">
        <f t="array" ref="F1017">A1017=_xlfn.AGGREGATE(14,6,$A$3:$A$4781/((YEAR(A1017)=YEAR($A$3:$A$4781))*(MONTH(A1017)=MONTH($A$3:$A$4781))),1)</f>
        <v>0</v>
      </c>
      <c r="G1017" s="1"/>
      <c r="H1017" s="1"/>
      <c r="I1017" s="1"/>
      <c r="J1017" s="1"/>
      <c r="K1017" s="1"/>
    </row>
    <row r="1018" spans="1:11" x14ac:dyDescent="0.35">
      <c r="A1018" s="69">
        <f>Data!A1017</f>
        <v>39315</v>
      </c>
      <c r="B1018" s="29">
        <f>Data!B1017/Data!B1016-1</f>
        <v>1.0860917989692354E-3</v>
      </c>
      <c r="C1018" s="30">
        <f>Data!C1017/Data!C1016-1</f>
        <v>4.6558704453441013E-3</v>
      </c>
      <c r="D1018" s="23">
        <f t="shared" si="30"/>
        <v>7.0597013239735349E-4</v>
      </c>
      <c r="E1018" s="24">
        <f t="shared" si="31"/>
        <v>4.6325484584920987E-3</v>
      </c>
      <c r="F1018" s="21" t="b" cm="1">
        <f t="array" ref="F1018">A1018=_xlfn.AGGREGATE(14,6,$A$3:$A$4781/((YEAR(A1018)=YEAR($A$3:$A$4781))*(MONTH(A1018)=MONTH($A$3:$A$4781))),1)</f>
        <v>0</v>
      </c>
      <c r="G1018" s="1"/>
      <c r="H1018" s="1"/>
      <c r="I1018" s="1"/>
      <c r="J1018" s="1"/>
      <c r="K1018" s="1"/>
    </row>
    <row r="1019" spans="1:11" x14ac:dyDescent="0.35">
      <c r="A1019" s="69">
        <f>Data!A1018</f>
        <v>39316</v>
      </c>
      <c r="B1019" s="29">
        <f>Data!B1018/Data!B1017-1</f>
        <v>1.1712919453811699E-2</v>
      </c>
      <c r="C1019" s="30">
        <f>Data!C1018/Data!C1017-1</f>
        <v>-8.0596413459599336E-4</v>
      </c>
      <c r="D1019" s="23">
        <f t="shared" si="30"/>
        <v>1.1332797787239817E-2</v>
      </c>
      <c r="E1019" s="24">
        <f t="shared" si="31"/>
        <v>-8.2928612144799602E-4</v>
      </c>
      <c r="F1019" s="21" t="b" cm="1">
        <f t="array" ref="F1019">A1019=_xlfn.AGGREGATE(14,6,$A$3:$A$4781/((YEAR(A1019)=YEAR($A$3:$A$4781))*(MONTH(A1019)=MONTH($A$3:$A$4781))),1)</f>
        <v>0</v>
      </c>
      <c r="G1019" s="1"/>
      <c r="H1019" s="1"/>
      <c r="I1019" s="1"/>
      <c r="J1019" s="1"/>
      <c r="K1019" s="1"/>
    </row>
    <row r="1020" spans="1:11" x14ac:dyDescent="0.35">
      <c r="A1020" s="69">
        <f>Data!A1019</f>
        <v>39317</v>
      </c>
      <c r="B1020" s="29">
        <f>Data!B1019/Data!B1018-1</f>
        <v>-1.072353097871015E-3</v>
      </c>
      <c r="C1020" s="30">
        <f>Data!C1019/Data!C1018-1</f>
        <v>1.209921355111776E-3</v>
      </c>
      <c r="D1020" s="23">
        <f t="shared" si="30"/>
        <v>-1.4524747644428968E-3</v>
      </c>
      <c r="E1020" s="24">
        <f t="shared" si="31"/>
        <v>1.1865993682597734E-3</v>
      </c>
      <c r="F1020" s="21" t="b" cm="1">
        <f t="array" ref="F1020">A1020=_xlfn.AGGREGATE(14,6,$A$3:$A$4781/((YEAR(A1020)=YEAR($A$3:$A$4781))*(MONTH(A1020)=MONTH($A$3:$A$4781))),1)</f>
        <v>0</v>
      </c>
      <c r="G1020" s="1"/>
      <c r="H1020" s="1"/>
      <c r="I1020" s="1"/>
      <c r="J1020" s="1"/>
      <c r="K1020" s="1"/>
    </row>
    <row r="1021" spans="1:11" x14ac:dyDescent="0.35">
      <c r="A1021" s="69">
        <f>Data!A1020</f>
        <v>39318</v>
      </c>
      <c r="B1021" s="29">
        <f>Data!B1020/Data!B1019-1</f>
        <v>1.1535042735042689E-2</v>
      </c>
      <c r="C1021" s="30">
        <f>Data!C1020/Data!C1019-1</f>
        <v>-2.5176233635447742E-3</v>
      </c>
      <c r="D1021" s="23">
        <f t="shared" si="30"/>
        <v>1.1154921068470807E-2</v>
      </c>
      <c r="E1021" s="24">
        <f t="shared" si="31"/>
        <v>-2.5409453503967769E-3</v>
      </c>
      <c r="F1021" s="21" t="b" cm="1">
        <f t="array" ref="F1021">A1021=_xlfn.AGGREGATE(14,6,$A$3:$A$4781/((YEAR(A1021)=YEAR($A$3:$A$4781))*(MONTH(A1021)=MONTH($A$3:$A$4781))),1)</f>
        <v>0</v>
      </c>
      <c r="G1021" s="1"/>
      <c r="H1021" s="1"/>
      <c r="I1021" s="1"/>
      <c r="J1021" s="1"/>
      <c r="K1021" s="1"/>
    </row>
    <row r="1022" spans="1:11" x14ac:dyDescent="0.35">
      <c r="A1022" s="69">
        <f>Data!A1021</f>
        <v>39321</v>
      </c>
      <c r="B1022" s="29">
        <f>Data!B1021/Data!B1020-1</f>
        <v>-8.5036197840971939E-3</v>
      </c>
      <c r="C1022" s="30">
        <f>Data!C1021/Data!C1020-1</f>
        <v>3.0287733467944111E-3</v>
      </c>
      <c r="D1022" s="23">
        <f t="shared" si="30"/>
        <v>-8.8837414506690755E-3</v>
      </c>
      <c r="E1022" s="24">
        <f t="shared" si="31"/>
        <v>3.0054513599424085E-3</v>
      </c>
      <c r="F1022" s="21" t="b" cm="1">
        <f t="array" ref="F1022">A1022=_xlfn.AGGREGATE(14,6,$A$3:$A$4781/((YEAR(A1022)=YEAR($A$3:$A$4781))*(MONTH(A1022)=MONTH($A$3:$A$4781))),1)</f>
        <v>0</v>
      </c>
      <c r="G1022" s="1"/>
      <c r="H1022" s="1"/>
      <c r="I1022" s="1"/>
      <c r="J1022" s="1"/>
      <c r="K1022" s="1"/>
    </row>
    <row r="1023" spans="1:11" x14ac:dyDescent="0.35">
      <c r="A1023" s="69">
        <f>Data!A1022</f>
        <v>39322</v>
      </c>
      <c r="B1023" s="29">
        <f>Data!B1022/Data!B1021-1</f>
        <v>-2.3473026131893504E-2</v>
      </c>
      <c r="C1023" s="30">
        <f>Data!C1022/Data!C1021-1</f>
        <v>4.0261701056869548E-3</v>
      </c>
      <c r="D1023" s="23">
        <f t="shared" si="30"/>
        <v>-2.3853147798465386E-2</v>
      </c>
      <c r="E1023" s="24">
        <f t="shared" si="31"/>
        <v>4.0028481188349521E-3</v>
      </c>
      <c r="F1023" s="21" t="b" cm="1">
        <f t="array" ref="F1023">A1023=_xlfn.AGGREGATE(14,6,$A$3:$A$4781/((YEAR(A1023)=YEAR($A$3:$A$4781))*(MONTH(A1023)=MONTH($A$3:$A$4781))),1)</f>
        <v>0</v>
      </c>
      <c r="G1023" s="1"/>
      <c r="H1023" s="1"/>
      <c r="I1023" s="1"/>
      <c r="J1023" s="1"/>
      <c r="K1023" s="1"/>
    </row>
    <row r="1024" spans="1:11" x14ac:dyDescent="0.35">
      <c r="A1024" s="69">
        <f>Data!A1023</f>
        <v>39323</v>
      </c>
      <c r="B1024" s="29">
        <f>Data!B1023/Data!B1022-1</f>
        <v>2.1921863218743898E-2</v>
      </c>
      <c r="C1024" s="30">
        <f>Data!C1023/Data!C1022-1</f>
        <v>-2.0050125313283429E-3</v>
      </c>
      <c r="D1024" s="23">
        <f t="shared" si="30"/>
        <v>2.1541741552172016E-2</v>
      </c>
      <c r="E1024" s="24">
        <f t="shared" si="31"/>
        <v>-2.0283345181803455E-3</v>
      </c>
      <c r="F1024" s="21" t="b" cm="1">
        <f t="array" ref="F1024">A1024=_xlfn.AGGREGATE(14,6,$A$3:$A$4781/((YEAR(A1024)=YEAR($A$3:$A$4781))*(MONTH(A1024)=MONTH($A$3:$A$4781))),1)</f>
        <v>0</v>
      </c>
      <c r="G1024" s="1"/>
      <c r="H1024" s="1"/>
      <c r="I1024" s="1"/>
      <c r="J1024" s="1"/>
      <c r="K1024" s="1"/>
    </row>
    <row r="1025" spans="1:11" x14ac:dyDescent="0.35">
      <c r="A1025" s="69">
        <f>Data!A1024</f>
        <v>39324</v>
      </c>
      <c r="B1025" s="29">
        <f>Data!B1024/Data!B1023-1</f>
        <v>-4.1810132808656197E-3</v>
      </c>
      <c r="C1025" s="30">
        <f>Data!C1024/Data!C1023-1</f>
        <v>2.1094927172276012E-3</v>
      </c>
      <c r="D1025" s="23">
        <f t="shared" si="30"/>
        <v>-4.5611349474375014E-3</v>
      </c>
      <c r="E1025" s="24">
        <f t="shared" si="31"/>
        <v>2.0861707303755986E-3</v>
      </c>
      <c r="F1025" s="21" t="b" cm="1">
        <f t="array" ref="F1025">A1025=_xlfn.AGGREGATE(14,6,$A$3:$A$4781/((YEAR(A1025)=YEAR($A$3:$A$4781))*(MONTH(A1025)=MONTH($A$3:$A$4781))),1)</f>
        <v>0</v>
      </c>
      <c r="G1025" s="1"/>
      <c r="H1025" s="1"/>
      <c r="I1025" s="1"/>
      <c r="J1025" s="1"/>
      <c r="K1025" s="1"/>
    </row>
    <row r="1026" spans="1:11" x14ac:dyDescent="0.35">
      <c r="A1026" s="69">
        <f>Data!A1025</f>
        <v>39325</v>
      </c>
      <c r="B1026" s="29">
        <f>Data!B1025/Data!B1024-1</f>
        <v>1.1216761340248516E-2</v>
      </c>
      <c r="C1026" s="30">
        <f>Data!C1025/Data!C1024-1</f>
        <v>6.0144346431423301E-4</v>
      </c>
      <c r="D1026" s="23">
        <f t="shared" si="30"/>
        <v>1.0836639673676634E-2</v>
      </c>
      <c r="E1026" s="24">
        <f t="shared" si="31"/>
        <v>5.7812147746223036E-4</v>
      </c>
      <c r="F1026" s="21" t="b" cm="1">
        <f t="array" ref="F1026">A1026=_xlfn.AGGREGATE(14,6,$A$3:$A$4781/((YEAR(A1026)=YEAR($A$3:$A$4781))*(MONTH(A1026)=MONTH($A$3:$A$4781))),1)</f>
        <v>1</v>
      </c>
      <c r="G1026" s="1"/>
      <c r="H1026" s="1"/>
      <c r="I1026" s="1"/>
      <c r="J1026" s="1"/>
      <c r="K1026" s="1"/>
    </row>
    <row r="1027" spans="1:11" x14ac:dyDescent="0.35">
      <c r="A1027" s="69">
        <f>Data!A1026</f>
        <v>39328</v>
      </c>
      <c r="B1027" s="29">
        <f>Data!B1026/Data!B1025-1</f>
        <v>0</v>
      </c>
      <c r="C1027" s="30">
        <f>Data!C1026/Data!C1025-1</f>
        <v>0</v>
      </c>
      <c r="D1027" s="23">
        <f t="shared" si="30"/>
        <v>-3.8012166657188192E-4</v>
      </c>
      <c r="E1027" s="24">
        <f t="shared" si="31"/>
        <v>-2.3321986852002689E-5</v>
      </c>
      <c r="F1027" s="21" t="b" cm="1">
        <f t="array" ref="F1027">A1027=_xlfn.AGGREGATE(14,6,$A$3:$A$4781/((YEAR(A1027)=YEAR($A$3:$A$4781))*(MONTH(A1027)=MONTH($A$3:$A$4781))),1)</f>
        <v>0</v>
      </c>
      <c r="G1027" s="1"/>
      <c r="H1027" s="1"/>
      <c r="I1027" s="1"/>
      <c r="J1027" s="1"/>
      <c r="K1027" s="1"/>
    </row>
    <row r="1028" spans="1:11" x14ac:dyDescent="0.35">
      <c r="A1028" s="69">
        <f>Data!A1027</f>
        <v>39329</v>
      </c>
      <c r="B1028" s="29">
        <f>Data!B1027/Data!B1026-1</f>
        <v>1.0468184994470775E-2</v>
      </c>
      <c r="C1028" s="30">
        <f>Data!C1027/Data!C1026-1</f>
        <v>-5.4097375275494741E-3</v>
      </c>
      <c r="D1028" s="23">
        <f t="shared" ref="D1028:D1091" si="32">B1028-I$10</f>
        <v>1.0088063327898893E-2</v>
      </c>
      <c r="E1028" s="24">
        <f t="shared" ref="E1028:E1091" si="33">C1028-J$10</f>
        <v>-5.4330595144014768E-3</v>
      </c>
      <c r="F1028" s="21" t="b" cm="1">
        <f t="array" ref="F1028">A1028=_xlfn.AGGREGATE(14,6,$A$3:$A$4781/((YEAR(A1028)=YEAR($A$3:$A$4781))*(MONTH(A1028)=MONTH($A$3:$A$4781))),1)</f>
        <v>0</v>
      </c>
      <c r="G1028" s="1"/>
      <c r="H1028" s="1"/>
      <c r="I1028" s="1"/>
      <c r="J1028" s="1"/>
      <c r="K1028" s="1"/>
    </row>
    <row r="1029" spans="1:11" x14ac:dyDescent="0.35">
      <c r="A1029" s="69">
        <f>Data!A1028</f>
        <v>39330</v>
      </c>
      <c r="B1029" s="29">
        <f>Data!B1028/Data!B1027-1</f>
        <v>-1.1501121241825785E-2</v>
      </c>
      <c r="C1029" s="30">
        <f>Data!C1028/Data!C1027-1</f>
        <v>3.2232070910556132E-3</v>
      </c>
      <c r="D1029" s="23">
        <f t="shared" si="32"/>
        <v>-1.1881242908397666E-2</v>
      </c>
      <c r="E1029" s="24">
        <f t="shared" si="33"/>
        <v>3.1998851042036106E-3</v>
      </c>
      <c r="F1029" s="21" t="b" cm="1">
        <f t="array" ref="F1029">A1029=_xlfn.AGGREGATE(14,6,$A$3:$A$4781/((YEAR(A1029)=YEAR($A$3:$A$4781))*(MONTH(A1029)=MONTH($A$3:$A$4781))),1)</f>
        <v>0</v>
      </c>
      <c r="G1029" s="1"/>
      <c r="H1029" s="1"/>
      <c r="I1029" s="1"/>
      <c r="J1029" s="1"/>
      <c r="K1029" s="1"/>
    </row>
    <row r="1030" spans="1:11" x14ac:dyDescent="0.35">
      <c r="A1030" s="69">
        <f>Data!A1029</f>
        <v>39331</v>
      </c>
      <c r="B1030" s="29">
        <f>Data!B1029/Data!B1028-1</f>
        <v>4.2518797247825812E-3</v>
      </c>
      <c r="C1030" s="30">
        <f>Data!C1029/Data!C1028-1</f>
        <v>-2.008032128513193E-4</v>
      </c>
      <c r="D1030" s="23">
        <f t="shared" si="32"/>
        <v>3.8717580582106992E-3</v>
      </c>
      <c r="E1030" s="24">
        <f t="shared" si="33"/>
        <v>-2.2412519970332198E-4</v>
      </c>
      <c r="F1030" s="21" t="b" cm="1">
        <f t="array" ref="F1030">A1030=_xlfn.AGGREGATE(14,6,$A$3:$A$4781/((YEAR(A1030)=YEAR($A$3:$A$4781))*(MONTH(A1030)=MONTH($A$3:$A$4781))),1)</f>
        <v>0</v>
      </c>
      <c r="G1030" s="1"/>
      <c r="H1030" s="1"/>
      <c r="I1030" s="1"/>
      <c r="J1030" s="1"/>
      <c r="K1030" s="1"/>
    </row>
    <row r="1031" spans="1:11" x14ac:dyDescent="0.35">
      <c r="A1031" s="69">
        <f>Data!A1030</f>
        <v>39332</v>
      </c>
      <c r="B1031" s="29">
        <f>Data!B1030/Data!B1029-1</f>
        <v>-1.6908457610496752E-2</v>
      </c>
      <c r="C1031" s="30">
        <f>Data!C1030/Data!C1029-1</f>
        <v>6.2261498292830453E-3</v>
      </c>
      <c r="D1031" s="23">
        <f t="shared" si="32"/>
        <v>-1.7288579277068634E-2</v>
      </c>
      <c r="E1031" s="24">
        <f t="shared" si="33"/>
        <v>6.2028278424310426E-3</v>
      </c>
      <c r="F1031" s="21" t="b" cm="1">
        <f t="array" ref="F1031">A1031=_xlfn.AGGREGATE(14,6,$A$3:$A$4781/((YEAR(A1031)=YEAR($A$3:$A$4781))*(MONTH(A1031)=MONTH($A$3:$A$4781))),1)</f>
        <v>0</v>
      </c>
      <c r="G1031" s="1"/>
      <c r="H1031" s="1"/>
      <c r="I1031" s="1"/>
      <c r="J1031" s="1"/>
      <c r="K1031" s="1"/>
    </row>
    <row r="1032" spans="1:11" x14ac:dyDescent="0.35">
      <c r="A1032" s="69">
        <f>Data!A1031</f>
        <v>39335</v>
      </c>
      <c r="B1032" s="29">
        <f>Data!B1031/Data!B1030-1</f>
        <v>-1.2727460355680398E-3</v>
      </c>
      <c r="C1032" s="30">
        <f>Data!C1031/Data!C1030-1</f>
        <v>2.3952095808381646E-3</v>
      </c>
      <c r="D1032" s="23">
        <f t="shared" si="32"/>
        <v>-1.6528677021399216E-3</v>
      </c>
      <c r="E1032" s="24">
        <f t="shared" si="33"/>
        <v>2.3718875939861619E-3</v>
      </c>
      <c r="F1032" s="21" t="b" cm="1">
        <f t="array" ref="F1032">A1032=_xlfn.AGGREGATE(14,6,$A$3:$A$4781/((YEAR(A1032)=YEAR($A$3:$A$4781))*(MONTH(A1032)=MONTH($A$3:$A$4781))),1)</f>
        <v>0</v>
      </c>
      <c r="G1032" s="1"/>
      <c r="H1032" s="1"/>
      <c r="I1032" s="1"/>
      <c r="J1032" s="1"/>
      <c r="K1032" s="1"/>
    </row>
    <row r="1033" spans="1:11" x14ac:dyDescent="0.35">
      <c r="A1033" s="69">
        <f>Data!A1032</f>
        <v>39336</v>
      </c>
      <c r="B1033" s="29">
        <f>Data!B1032/Data!B1031-1</f>
        <v>1.363229317352066E-2</v>
      </c>
      <c r="C1033" s="30">
        <f>Data!C1032/Data!C1031-1</f>
        <v>-1.7921146953404632E-3</v>
      </c>
      <c r="D1033" s="23">
        <f t="shared" si="32"/>
        <v>1.3252171506948778E-2</v>
      </c>
      <c r="E1033" s="24">
        <f t="shared" si="33"/>
        <v>-1.8154366821924658E-3</v>
      </c>
      <c r="F1033" s="21" t="b" cm="1">
        <f t="array" ref="F1033">A1033=_xlfn.AGGREGATE(14,6,$A$3:$A$4781/((YEAR(A1033)=YEAR($A$3:$A$4781))*(MONTH(A1033)=MONTH($A$3:$A$4781))),1)</f>
        <v>0</v>
      </c>
      <c r="G1033" s="1"/>
      <c r="H1033" s="1"/>
      <c r="I1033" s="1"/>
      <c r="J1033" s="1"/>
      <c r="K1033" s="1"/>
    </row>
    <row r="1034" spans="1:11" x14ac:dyDescent="0.35">
      <c r="A1034" s="69">
        <f>Data!A1033</f>
        <v>39337</v>
      </c>
      <c r="B1034" s="29">
        <f>Data!B1033/Data!B1032-1</f>
        <v>4.7570829567300521E-5</v>
      </c>
      <c r="C1034" s="30">
        <f>Data!C1033/Data!C1032-1</f>
        <v>-1.3963694394574233E-3</v>
      </c>
      <c r="D1034" s="23">
        <f t="shared" si="32"/>
        <v>-3.325508370045814E-4</v>
      </c>
      <c r="E1034" s="24">
        <f t="shared" si="33"/>
        <v>-1.419691426309426E-3</v>
      </c>
      <c r="F1034" s="21" t="b" cm="1">
        <f t="array" ref="F1034">A1034=_xlfn.AGGREGATE(14,6,$A$3:$A$4781/((YEAR(A1034)=YEAR($A$3:$A$4781))*(MONTH(A1034)=MONTH($A$3:$A$4781))),1)</f>
        <v>0</v>
      </c>
      <c r="G1034" s="1"/>
      <c r="H1034" s="1"/>
      <c r="I1034" s="1"/>
      <c r="J1034" s="1"/>
      <c r="K1034" s="1"/>
    </row>
    <row r="1035" spans="1:11" x14ac:dyDescent="0.35">
      <c r="A1035" s="69">
        <f>Data!A1034</f>
        <v>39338</v>
      </c>
      <c r="B1035" s="29">
        <f>Data!B1034/Data!B1033-1</f>
        <v>8.4196363043300693E-3</v>
      </c>
      <c r="C1035" s="30">
        <f>Data!C1034/Data!C1033-1</f>
        <v>-2.8965241709948408E-3</v>
      </c>
      <c r="D1035" s="23">
        <f t="shared" si="32"/>
        <v>8.0395146377581876E-3</v>
      </c>
      <c r="E1035" s="24">
        <f t="shared" si="33"/>
        <v>-2.9198461578468435E-3</v>
      </c>
      <c r="F1035" s="21" t="b" cm="1">
        <f t="array" ref="F1035">A1035=_xlfn.AGGREGATE(14,6,$A$3:$A$4781/((YEAR(A1035)=YEAR($A$3:$A$4781))*(MONTH(A1035)=MONTH($A$3:$A$4781))),1)</f>
        <v>0</v>
      </c>
      <c r="G1035" s="1"/>
      <c r="H1035" s="1"/>
      <c r="I1035" s="1"/>
      <c r="J1035" s="1"/>
      <c r="K1035" s="1"/>
    </row>
    <row r="1036" spans="1:11" x14ac:dyDescent="0.35">
      <c r="A1036" s="69">
        <f>Data!A1035</f>
        <v>39339</v>
      </c>
      <c r="B1036" s="29">
        <f>Data!B1035/Data!B1034-1</f>
        <v>2.0216314565857374E-4</v>
      </c>
      <c r="C1036" s="30">
        <f>Data!C1035/Data!C1034-1</f>
        <v>7.0119202644502998E-4</v>
      </c>
      <c r="D1036" s="23">
        <f t="shared" si="32"/>
        <v>-1.7795852091330818E-4</v>
      </c>
      <c r="E1036" s="24">
        <f t="shared" si="33"/>
        <v>6.7787003959302733E-4</v>
      </c>
      <c r="F1036" s="21" t="b" cm="1">
        <f t="array" ref="F1036">A1036=_xlfn.AGGREGATE(14,6,$A$3:$A$4781/((YEAR(A1036)=YEAR($A$3:$A$4781))*(MONTH(A1036)=MONTH($A$3:$A$4781))),1)</f>
        <v>0</v>
      </c>
      <c r="G1036" s="1"/>
      <c r="H1036" s="1"/>
      <c r="I1036" s="1"/>
      <c r="J1036" s="1"/>
      <c r="K1036" s="1"/>
    </row>
    <row r="1037" spans="1:11" x14ac:dyDescent="0.35">
      <c r="A1037" s="69">
        <f>Data!A1036</f>
        <v>39342</v>
      </c>
      <c r="B1037" s="29">
        <f>Data!B1036/Data!B1035-1</f>
        <v>-5.120431194205799E-3</v>
      </c>
      <c r="C1037" s="30">
        <f>Data!C1036/Data!C1035-1</f>
        <v>4.0040040040034697E-4</v>
      </c>
      <c r="D1037" s="23">
        <f t="shared" si="32"/>
        <v>-5.5005528607776806E-3</v>
      </c>
      <c r="E1037" s="24">
        <f t="shared" si="33"/>
        <v>3.7707841354834426E-4</v>
      </c>
      <c r="F1037" s="21" t="b" cm="1">
        <f t="array" ref="F1037">A1037=_xlfn.AGGREGATE(14,6,$A$3:$A$4781/((YEAR(A1037)=YEAR($A$3:$A$4781))*(MONTH(A1037)=MONTH($A$3:$A$4781))),1)</f>
        <v>0</v>
      </c>
      <c r="G1037" s="1"/>
      <c r="H1037" s="1"/>
      <c r="I1037" s="1"/>
      <c r="J1037" s="1"/>
      <c r="K1037" s="1"/>
    </row>
    <row r="1038" spans="1:11" x14ac:dyDescent="0.35">
      <c r="A1038" s="69">
        <f>Data!A1037</f>
        <v>39343</v>
      </c>
      <c r="B1038" s="29">
        <f>Data!B1037/Data!B1036-1</f>
        <v>2.9208004605018045E-2</v>
      </c>
      <c r="C1038" s="30">
        <f>Data!C1037/Data!C1036-1</f>
        <v>2.1012607564538932E-3</v>
      </c>
      <c r="D1038" s="23">
        <f t="shared" si="32"/>
        <v>2.8827882938446164E-2</v>
      </c>
      <c r="E1038" s="24">
        <f t="shared" si="33"/>
        <v>2.0779387696018906E-3</v>
      </c>
      <c r="F1038" s="21" t="b" cm="1">
        <f t="array" ref="F1038">A1038=_xlfn.AGGREGATE(14,6,$A$3:$A$4781/((YEAR(A1038)=YEAR($A$3:$A$4781))*(MONTH(A1038)=MONTH($A$3:$A$4781))),1)</f>
        <v>0</v>
      </c>
      <c r="G1038" s="1"/>
      <c r="H1038" s="1"/>
      <c r="I1038" s="1"/>
      <c r="J1038" s="1"/>
      <c r="K1038" s="1"/>
    </row>
    <row r="1039" spans="1:11" x14ac:dyDescent="0.35">
      <c r="A1039" s="69">
        <f>Data!A1038</f>
        <v>39344</v>
      </c>
      <c r="B1039" s="29">
        <f>Data!B1038/Data!B1037-1</f>
        <v>6.0864072431536798E-3</v>
      </c>
      <c r="C1039" s="30">
        <f>Data!C1038/Data!C1037-1</f>
        <v>-1.9970044932615671E-4</v>
      </c>
      <c r="D1039" s="23">
        <f t="shared" si="32"/>
        <v>5.7062855765817981E-3</v>
      </c>
      <c r="E1039" s="24">
        <f t="shared" si="33"/>
        <v>-2.2302243617815939E-4</v>
      </c>
      <c r="F1039" s="21" t="b" cm="1">
        <f t="array" ref="F1039">A1039=_xlfn.AGGREGATE(14,6,$A$3:$A$4781/((YEAR(A1039)=YEAR($A$3:$A$4781))*(MONTH(A1039)=MONTH($A$3:$A$4781))),1)</f>
        <v>0</v>
      </c>
      <c r="G1039" s="1"/>
      <c r="H1039" s="1"/>
      <c r="I1039" s="1"/>
      <c r="J1039" s="1"/>
      <c r="K1039" s="1"/>
    </row>
    <row r="1040" spans="1:11" x14ac:dyDescent="0.35">
      <c r="A1040" s="69">
        <f>Data!A1039</f>
        <v>39345</v>
      </c>
      <c r="B1040" s="29">
        <f>Data!B1039/Data!B1038-1</f>
        <v>-6.7232166798558701E-3</v>
      </c>
      <c r="C1040" s="30">
        <f>Data!C1039/Data!C1038-1</f>
        <v>-7.0907819834215013E-3</v>
      </c>
      <c r="D1040" s="23">
        <f t="shared" si="32"/>
        <v>-7.1033383464277518E-3</v>
      </c>
      <c r="E1040" s="24">
        <f t="shared" si="33"/>
        <v>-7.114103970273504E-3</v>
      </c>
      <c r="F1040" s="21" t="b" cm="1">
        <f t="array" ref="F1040">A1040=_xlfn.AGGREGATE(14,6,$A$3:$A$4781/((YEAR(A1040)=YEAR($A$3:$A$4781))*(MONTH(A1040)=MONTH($A$3:$A$4781))),1)</f>
        <v>0</v>
      </c>
      <c r="G1040" s="1"/>
      <c r="H1040" s="1"/>
      <c r="I1040" s="1"/>
      <c r="J1040" s="1"/>
      <c r="K1040" s="1"/>
    </row>
    <row r="1041" spans="1:11" x14ac:dyDescent="0.35">
      <c r="A1041" s="69">
        <f>Data!A1040</f>
        <v>39346</v>
      </c>
      <c r="B1041" s="29">
        <f>Data!B1040/Data!B1039-1</f>
        <v>4.6090534979423836E-3</v>
      </c>
      <c r="C1041" s="30">
        <f>Data!C1040/Data!C1039-1</f>
        <v>2.9169181251256227E-3</v>
      </c>
      <c r="D1041" s="23">
        <f t="shared" si="32"/>
        <v>4.228931831370502E-3</v>
      </c>
      <c r="E1041" s="24">
        <f t="shared" si="33"/>
        <v>2.89359613827362E-3</v>
      </c>
      <c r="F1041" s="21" t="b" cm="1">
        <f t="array" ref="F1041">A1041=_xlfn.AGGREGATE(14,6,$A$3:$A$4781/((YEAR(A1041)=YEAR($A$3:$A$4781))*(MONTH(A1041)=MONTH($A$3:$A$4781))),1)</f>
        <v>0</v>
      </c>
      <c r="G1041" s="1"/>
      <c r="H1041" s="1"/>
      <c r="I1041" s="1"/>
      <c r="J1041" s="1"/>
      <c r="K1041" s="1"/>
    </row>
    <row r="1042" spans="1:11" x14ac:dyDescent="0.35">
      <c r="A1042" s="69">
        <f>Data!A1041</f>
        <v>39349</v>
      </c>
      <c r="B1042" s="29">
        <f>Data!B1041/Data!B1040-1</f>
        <v>-5.2498771096182173E-3</v>
      </c>
      <c r="C1042" s="30">
        <f>Data!C1041/Data!C1040-1</f>
        <v>1.002908434459826E-4</v>
      </c>
      <c r="D1042" s="23">
        <f t="shared" si="32"/>
        <v>-5.6299987761900989E-3</v>
      </c>
      <c r="E1042" s="24">
        <f t="shared" si="33"/>
        <v>7.696885659397991E-5</v>
      </c>
      <c r="F1042" s="21" t="b" cm="1">
        <f t="array" ref="F1042">A1042=_xlfn.AGGREGATE(14,6,$A$3:$A$4781/((YEAR(A1042)=YEAR($A$3:$A$4781))*(MONTH(A1042)=MONTH($A$3:$A$4781))),1)</f>
        <v>0</v>
      </c>
      <c r="G1042" s="1"/>
      <c r="H1042" s="1"/>
      <c r="I1042" s="1"/>
      <c r="J1042" s="1"/>
      <c r="K1042" s="1"/>
    </row>
    <row r="1043" spans="1:11" x14ac:dyDescent="0.35">
      <c r="A1043" s="69">
        <f>Data!A1042</f>
        <v>39350</v>
      </c>
      <c r="B1043" s="29">
        <f>Data!B1042/Data!B1041-1</f>
        <v>-3.4261467708562865E-4</v>
      </c>
      <c r="C1043" s="30">
        <f>Data!C1042/Data!C1041-1</f>
        <v>8.0224628961089728E-4</v>
      </c>
      <c r="D1043" s="23">
        <f t="shared" si="32"/>
        <v>-7.2273634365751052E-4</v>
      </c>
      <c r="E1043" s="24">
        <f t="shared" si="33"/>
        <v>7.7892430275889463E-4</v>
      </c>
      <c r="F1043" s="21" t="b" cm="1">
        <f t="array" ref="F1043">A1043=_xlfn.AGGREGATE(14,6,$A$3:$A$4781/((YEAR(A1043)=YEAR($A$3:$A$4781))*(MONTH(A1043)=MONTH($A$3:$A$4781))),1)</f>
        <v>0</v>
      </c>
      <c r="G1043" s="1"/>
      <c r="H1043" s="1"/>
      <c r="I1043" s="1"/>
      <c r="J1043" s="1"/>
      <c r="K1043" s="1"/>
    </row>
    <row r="1044" spans="1:11" x14ac:dyDescent="0.35">
      <c r="A1044" s="69">
        <f>Data!A1043</f>
        <v>39351</v>
      </c>
      <c r="B1044" s="29">
        <f>Data!B1043/Data!B1042-1</f>
        <v>5.4046216105771983E-3</v>
      </c>
      <c r="C1044" s="30">
        <f>Data!C1043/Data!C1042-1</f>
        <v>-1.0020040080159776E-3</v>
      </c>
      <c r="D1044" s="23">
        <f t="shared" si="32"/>
        <v>5.0244999440053166E-3</v>
      </c>
      <c r="E1044" s="24">
        <f t="shared" si="33"/>
        <v>-1.0253259948679802E-3</v>
      </c>
      <c r="F1044" s="21" t="b" cm="1">
        <f t="array" ref="F1044">A1044=_xlfn.AGGREGATE(14,6,$A$3:$A$4781/((YEAR(A1044)=YEAR($A$3:$A$4781))*(MONTH(A1044)=MONTH($A$3:$A$4781))),1)</f>
        <v>0</v>
      </c>
      <c r="G1044" s="1"/>
      <c r="H1044" s="1"/>
      <c r="I1044" s="1"/>
      <c r="J1044" s="1"/>
      <c r="K1044" s="1"/>
    </row>
    <row r="1045" spans="1:11" x14ac:dyDescent="0.35">
      <c r="A1045" s="69">
        <f>Data!A1044</f>
        <v>39352</v>
      </c>
      <c r="B1045" s="29">
        <f>Data!B1044/Data!B1043-1</f>
        <v>3.907120661850616E-3</v>
      </c>
      <c r="C1045" s="30">
        <f>Data!C1044/Data!C1043-1</f>
        <v>1.7051153460381219E-3</v>
      </c>
      <c r="D1045" s="23">
        <f t="shared" si="32"/>
        <v>3.5269989952787339E-3</v>
      </c>
      <c r="E1045" s="24">
        <f t="shared" si="33"/>
        <v>1.6817933591861192E-3</v>
      </c>
      <c r="F1045" s="21" t="b" cm="1">
        <f t="array" ref="F1045">A1045=_xlfn.AGGREGATE(14,6,$A$3:$A$4781/((YEAR(A1045)=YEAR($A$3:$A$4781))*(MONTH(A1045)=MONTH($A$3:$A$4781))),1)</f>
        <v>0</v>
      </c>
      <c r="G1045" s="1"/>
      <c r="H1045" s="1"/>
      <c r="I1045" s="1"/>
      <c r="J1045" s="1"/>
      <c r="K1045" s="1"/>
    </row>
    <row r="1046" spans="1:11" x14ac:dyDescent="0.35">
      <c r="A1046" s="69">
        <f>Data!A1045</f>
        <v>39353</v>
      </c>
      <c r="B1046" s="29">
        <f>Data!B1045/Data!B1044-1</f>
        <v>-3.0234167874727547E-3</v>
      </c>
      <c r="C1046" s="30">
        <f>Data!C1045/Data!C1044-1</f>
        <v>1.5019525382997667E-3</v>
      </c>
      <c r="D1046" s="23">
        <f t="shared" si="32"/>
        <v>-3.4035384540446367E-3</v>
      </c>
      <c r="E1046" s="24">
        <f t="shared" si="33"/>
        <v>1.4786305514477641E-3</v>
      </c>
      <c r="F1046" s="21" t="b" cm="1">
        <f t="array" ref="F1046">A1046=_xlfn.AGGREGATE(14,6,$A$3:$A$4781/((YEAR(A1046)=YEAR($A$3:$A$4781))*(MONTH(A1046)=MONTH($A$3:$A$4781))),1)</f>
        <v>1</v>
      </c>
      <c r="G1046" s="1"/>
      <c r="H1046" s="1"/>
      <c r="I1046" s="1"/>
      <c r="J1046" s="1"/>
      <c r="K1046" s="1"/>
    </row>
    <row r="1047" spans="1:11" x14ac:dyDescent="0.35">
      <c r="A1047" s="69">
        <f>Data!A1046</f>
        <v>39356</v>
      </c>
      <c r="B1047" s="29">
        <f>Data!B1046/Data!B1045-1</f>
        <v>1.3289667594563515E-2</v>
      </c>
      <c r="C1047" s="30">
        <f>Data!C1046/Data!C1045-1</f>
        <v>-7.4985002999400363E-3</v>
      </c>
      <c r="D1047" s="23">
        <f t="shared" si="32"/>
        <v>1.2909545927991633E-2</v>
      </c>
      <c r="E1047" s="24">
        <f t="shared" si="33"/>
        <v>-7.521822286792039E-3</v>
      </c>
      <c r="F1047" s="21" t="b" cm="1">
        <f t="array" ref="F1047">A1047=_xlfn.AGGREGATE(14,6,$A$3:$A$4781/((YEAR(A1047)=YEAR($A$3:$A$4781))*(MONTH(A1047)=MONTH($A$3:$A$4781))),1)</f>
        <v>0</v>
      </c>
      <c r="G1047" s="1"/>
      <c r="H1047" s="1"/>
      <c r="I1047" s="1"/>
      <c r="J1047" s="1"/>
      <c r="K1047" s="1"/>
    </row>
    <row r="1048" spans="1:11" x14ac:dyDescent="0.35">
      <c r="A1048" s="69">
        <f>Data!A1047</f>
        <v>39357</v>
      </c>
      <c r="B1048" s="29">
        <f>Data!B1047/Data!B1046-1</f>
        <v>-2.6502223601188035E-4</v>
      </c>
      <c r="C1048" s="30">
        <f>Data!C1047/Data!C1046-1</f>
        <v>3.8279439911352853E-3</v>
      </c>
      <c r="D1048" s="23">
        <f t="shared" si="32"/>
        <v>-6.4514390258376222E-4</v>
      </c>
      <c r="E1048" s="24">
        <f t="shared" si="33"/>
        <v>3.8046220042832826E-3</v>
      </c>
      <c r="F1048" s="21" t="b" cm="1">
        <f t="array" ref="F1048">A1048=_xlfn.AGGREGATE(14,6,$A$3:$A$4781/((YEAR(A1048)=YEAR($A$3:$A$4781))*(MONTH(A1048)=MONTH($A$3:$A$4781))),1)</f>
        <v>0</v>
      </c>
      <c r="G1048" s="1"/>
      <c r="H1048" s="1"/>
      <c r="I1048" s="1"/>
      <c r="J1048" s="1"/>
      <c r="K1048" s="1"/>
    </row>
    <row r="1049" spans="1:11" x14ac:dyDescent="0.35">
      <c r="A1049" s="69">
        <f>Data!A1048</f>
        <v>39358</v>
      </c>
      <c r="B1049" s="29">
        <f>Data!B1048/Data!B1047-1</f>
        <v>-4.5453663772202502E-3</v>
      </c>
      <c r="C1049" s="30">
        <f>Data!C1048/Data!C1047-1</f>
        <v>5.0175614651282174E-4</v>
      </c>
      <c r="D1049" s="23">
        <f t="shared" si="32"/>
        <v>-4.9254880437921318E-3</v>
      </c>
      <c r="E1049" s="24">
        <f t="shared" si="33"/>
        <v>4.7843415966081904E-4</v>
      </c>
      <c r="F1049" s="21" t="b" cm="1">
        <f t="array" ref="F1049">A1049=_xlfn.AGGREGATE(14,6,$A$3:$A$4781/((YEAR(A1049)=YEAR($A$3:$A$4781))*(MONTH(A1049)=MONTH($A$3:$A$4781))),1)</f>
        <v>0</v>
      </c>
      <c r="G1049" s="1"/>
      <c r="H1049" s="1"/>
      <c r="I1049" s="1"/>
      <c r="J1049" s="1"/>
      <c r="K1049" s="1"/>
    </row>
    <row r="1050" spans="1:11" x14ac:dyDescent="0.35">
      <c r="A1050" s="69">
        <f>Data!A1049</f>
        <v>39359</v>
      </c>
      <c r="B1050" s="29">
        <f>Data!B1049/Data!B1048-1</f>
        <v>2.1044427123928511E-3</v>
      </c>
      <c r="C1050" s="30">
        <f>Data!C1049/Data!C1048-1</f>
        <v>-4.0120361083251233E-4</v>
      </c>
      <c r="D1050" s="23">
        <f t="shared" si="32"/>
        <v>1.7243210458209692E-3</v>
      </c>
      <c r="E1050" s="24">
        <f t="shared" si="33"/>
        <v>-4.2452559768451503E-4</v>
      </c>
      <c r="F1050" s="21" t="b" cm="1">
        <f t="array" ref="F1050">A1050=_xlfn.AGGREGATE(14,6,$A$3:$A$4781/((YEAR(A1050)=YEAR($A$3:$A$4781))*(MONTH(A1050)=MONTH($A$3:$A$4781))),1)</f>
        <v>0</v>
      </c>
      <c r="G1050" s="1"/>
      <c r="H1050" s="1"/>
      <c r="I1050" s="1"/>
      <c r="J1050" s="1"/>
      <c r="K1050" s="1"/>
    </row>
    <row r="1051" spans="1:11" x14ac:dyDescent="0.35">
      <c r="A1051" s="69">
        <f>Data!A1050</f>
        <v>39360</v>
      </c>
      <c r="B1051" s="29">
        <f>Data!B1050/Data!B1049-1</f>
        <v>9.5602914106454051E-3</v>
      </c>
      <c r="C1051" s="30">
        <f>Data!C1050/Data!C1049-1</f>
        <v>-7.9269516355607861E-3</v>
      </c>
      <c r="D1051" s="23">
        <f t="shared" si="32"/>
        <v>9.1801697440735235E-3</v>
      </c>
      <c r="E1051" s="24">
        <f t="shared" si="33"/>
        <v>-7.9502736224127887E-3</v>
      </c>
      <c r="F1051" s="21" t="b" cm="1">
        <f t="array" ref="F1051">A1051=_xlfn.AGGREGATE(14,6,$A$3:$A$4781/((YEAR(A1051)=YEAR($A$3:$A$4781))*(MONTH(A1051)=MONTH($A$3:$A$4781))),1)</f>
        <v>0</v>
      </c>
      <c r="G1051" s="1"/>
      <c r="H1051" s="1"/>
      <c r="I1051" s="1"/>
      <c r="J1051" s="1"/>
      <c r="K1051" s="1"/>
    </row>
    <row r="1052" spans="1:11" x14ac:dyDescent="0.35">
      <c r="A1052" s="69">
        <f>Data!A1051</f>
        <v>39363</v>
      </c>
      <c r="B1052" s="29">
        <f>Data!B1051/Data!B1050-1</f>
        <v>-3.2165075533355791E-3</v>
      </c>
      <c r="C1052" s="30">
        <f>Data!C1051/Data!C1050-1</f>
        <v>7.8891473652271671E-3</v>
      </c>
      <c r="D1052" s="23">
        <f t="shared" si="32"/>
        <v>-3.5966292199074612E-3</v>
      </c>
      <c r="E1052" s="24">
        <f t="shared" si="33"/>
        <v>7.8658253783751644E-3</v>
      </c>
      <c r="F1052" s="21" t="b" cm="1">
        <f t="array" ref="F1052">A1052=_xlfn.AGGREGATE(14,6,$A$3:$A$4781/((YEAR(A1052)=YEAR($A$3:$A$4781))*(MONTH(A1052)=MONTH($A$3:$A$4781))),1)</f>
        <v>0</v>
      </c>
      <c r="G1052" s="1"/>
      <c r="H1052" s="1"/>
      <c r="I1052" s="1"/>
      <c r="J1052" s="1"/>
      <c r="K1052" s="1"/>
    </row>
    <row r="1053" spans="1:11" x14ac:dyDescent="0.35">
      <c r="A1053" s="69">
        <f>Data!A1052</f>
        <v>39364</v>
      </c>
      <c r="B1053" s="29">
        <f>Data!B1052/Data!B1051-1</f>
        <v>8.0962011619369889E-3</v>
      </c>
      <c r="C1053" s="30">
        <f>Data!C1052/Data!C1051-1</f>
        <v>-2.1073758153538069E-3</v>
      </c>
      <c r="D1053" s="23">
        <f t="shared" si="32"/>
        <v>7.7160794953651073E-3</v>
      </c>
      <c r="E1053" s="24">
        <f t="shared" si="33"/>
        <v>-2.1306978022058096E-3</v>
      </c>
      <c r="F1053" s="21" t="b" cm="1">
        <f t="array" ref="F1053">A1053=_xlfn.AGGREGATE(14,6,$A$3:$A$4781/((YEAR(A1053)=YEAR($A$3:$A$4781))*(MONTH(A1053)=MONTH($A$3:$A$4781))),1)</f>
        <v>0</v>
      </c>
      <c r="G1053" s="1"/>
      <c r="H1053" s="1"/>
      <c r="I1053" s="1"/>
      <c r="J1053" s="1"/>
      <c r="K1053" s="1"/>
    </row>
    <row r="1054" spans="1:11" x14ac:dyDescent="0.35">
      <c r="A1054" s="69">
        <f>Data!A1053</f>
        <v>39365</v>
      </c>
      <c r="B1054" s="29">
        <f>Data!B1053/Data!B1052-1</f>
        <v>-1.7122959460754705E-3</v>
      </c>
      <c r="C1054" s="30">
        <f>Data!C1053/Data!C1052-1</f>
        <v>1.3073209975864586E-3</v>
      </c>
      <c r="D1054" s="23">
        <f t="shared" si="32"/>
        <v>-2.0924176126473526E-3</v>
      </c>
      <c r="E1054" s="24">
        <f t="shared" si="33"/>
        <v>1.2839990107344559E-3</v>
      </c>
      <c r="F1054" s="21" t="b" cm="1">
        <f t="array" ref="F1054">A1054=_xlfn.AGGREGATE(14,6,$A$3:$A$4781/((YEAR(A1054)=YEAR($A$3:$A$4781))*(MONTH(A1054)=MONTH($A$3:$A$4781))),1)</f>
        <v>0</v>
      </c>
      <c r="G1054" s="1"/>
      <c r="H1054" s="1"/>
      <c r="I1054" s="1"/>
      <c r="J1054" s="1"/>
      <c r="K1054" s="1"/>
    </row>
    <row r="1055" spans="1:11" x14ac:dyDescent="0.35">
      <c r="A1055" s="69">
        <f>Data!A1054</f>
        <v>39366</v>
      </c>
      <c r="B1055" s="29">
        <f>Data!B1054/Data!B1053-1</f>
        <v>-5.1584990431815525E-3</v>
      </c>
      <c r="C1055" s="30">
        <f>Data!C1054/Data!C1053-1</f>
        <v>7.0302299889535291E-4</v>
      </c>
      <c r="D1055" s="23">
        <f t="shared" si="32"/>
        <v>-5.5386207097534342E-3</v>
      </c>
      <c r="E1055" s="24">
        <f t="shared" si="33"/>
        <v>6.7970101204335026E-4</v>
      </c>
      <c r="F1055" s="21" t="b" cm="1">
        <f t="array" ref="F1055">A1055=_xlfn.AGGREGATE(14,6,$A$3:$A$4781/((YEAR(A1055)=YEAR($A$3:$A$4781))*(MONTH(A1055)=MONTH($A$3:$A$4781))),1)</f>
        <v>0</v>
      </c>
      <c r="G1055" s="1"/>
      <c r="H1055" s="1"/>
      <c r="I1055" s="1"/>
      <c r="J1055" s="1"/>
      <c r="K1055" s="1"/>
    </row>
    <row r="1056" spans="1:11" x14ac:dyDescent="0.35">
      <c r="A1056" s="69">
        <f>Data!A1055</f>
        <v>39367</v>
      </c>
      <c r="B1056" s="29">
        <f>Data!B1055/Data!B1054-1</f>
        <v>4.7542154257884661E-3</v>
      </c>
      <c r="C1056" s="30">
        <f>Data!C1055/Data!C1054-1</f>
        <v>-1.9058610999598269E-3</v>
      </c>
      <c r="D1056" s="23">
        <f t="shared" si="32"/>
        <v>4.3740937592165845E-3</v>
      </c>
      <c r="E1056" s="24">
        <f t="shared" si="33"/>
        <v>-1.9291830868118295E-3</v>
      </c>
      <c r="F1056" s="21" t="b" cm="1">
        <f t="array" ref="F1056">A1056=_xlfn.AGGREGATE(14,6,$A$3:$A$4781/((YEAR(A1056)=YEAR($A$3:$A$4781))*(MONTH(A1056)=MONTH($A$3:$A$4781))),1)</f>
        <v>0</v>
      </c>
      <c r="G1056" s="1"/>
      <c r="H1056" s="1"/>
      <c r="I1056" s="1"/>
      <c r="J1056" s="1"/>
      <c r="K1056" s="1"/>
    </row>
    <row r="1057" spans="1:11" x14ac:dyDescent="0.35">
      <c r="A1057" s="69">
        <f>Data!A1056</f>
        <v>39370</v>
      </c>
      <c r="B1057" s="29">
        <f>Data!B1056/Data!B1055-1</f>
        <v>-8.3813548469714449E-3</v>
      </c>
      <c r="C1057" s="30">
        <f>Data!C1056/Data!C1055-1</f>
        <v>3.0065329245521077E-4</v>
      </c>
      <c r="D1057" s="23">
        <f t="shared" si="32"/>
        <v>-8.7614765135433266E-3</v>
      </c>
      <c r="E1057" s="24">
        <f t="shared" si="33"/>
        <v>2.7733130560320807E-4</v>
      </c>
      <c r="F1057" s="21" t="b" cm="1">
        <f t="array" ref="F1057">A1057=_xlfn.AGGREGATE(14,6,$A$3:$A$4781/((YEAR(A1057)=YEAR($A$3:$A$4781))*(MONTH(A1057)=MONTH($A$3:$A$4781))),1)</f>
        <v>0</v>
      </c>
      <c r="G1057" s="1"/>
      <c r="H1057" s="1"/>
      <c r="I1057" s="1"/>
      <c r="J1057" s="1"/>
      <c r="K1057" s="1"/>
    </row>
    <row r="1058" spans="1:11" x14ac:dyDescent="0.35">
      <c r="A1058" s="69">
        <f>Data!A1057</f>
        <v>39371</v>
      </c>
      <c r="B1058" s="29">
        <f>Data!B1057/Data!B1056-1</f>
        <v>-6.573212544633944E-3</v>
      </c>
      <c r="C1058" s="30">
        <f>Data!C1057/Data!C1056-1</f>
        <v>1.6083634901487009E-3</v>
      </c>
      <c r="D1058" s="23">
        <f t="shared" si="32"/>
        <v>-6.9533342112058256E-3</v>
      </c>
      <c r="E1058" s="24">
        <f t="shared" si="33"/>
        <v>1.5850415032966983E-3</v>
      </c>
      <c r="F1058" s="21" t="b" cm="1">
        <f t="array" ref="F1058">A1058=_xlfn.AGGREGATE(14,6,$A$3:$A$4781/((YEAR(A1058)=YEAR($A$3:$A$4781))*(MONTH(A1058)=MONTH($A$3:$A$4781))),1)</f>
        <v>0</v>
      </c>
      <c r="G1058" s="1"/>
      <c r="H1058" s="1"/>
      <c r="I1058" s="1"/>
      <c r="J1058" s="1"/>
      <c r="K1058" s="1"/>
    </row>
    <row r="1059" spans="1:11" x14ac:dyDescent="0.35">
      <c r="A1059" s="69">
        <f>Data!A1058</f>
        <v>39372</v>
      </c>
      <c r="B1059" s="29">
        <f>Data!B1058/Data!B1057-1</f>
        <v>1.7614216167380903E-3</v>
      </c>
      <c r="C1059" s="30">
        <f>Data!C1058/Data!C1057-1</f>
        <v>3.4122842232036099E-3</v>
      </c>
      <c r="D1059" s="23">
        <f t="shared" si="32"/>
        <v>1.3812999501662084E-3</v>
      </c>
      <c r="E1059" s="24">
        <f t="shared" si="33"/>
        <v>3.3889622363516073E-3</v>
      </c>
      <c r="F1059" s="21" t="b" cm="1">
        <f t="array" ref="F1059">A1059=_xlfn.AGGREGATE(14,6,$A$3:$A$4781/((YEAR(A1059)=YEAR($A$3:$A$4781))*(MONTH(A1059)=MONTH($A$3:$A$4781))),1)</f>
        <v>0</v>
      </c>
      <c r="G1059" s="1"/>
      <c r="H1059" s="1"/>
      <c r="I1059" s="1"/>
      <c r="J1059" s="1"/>
      <c r="K1059" s="1"/>
    </row>
    <row r="1060" spans="1:11" x14ac:dyDescent="0.35">
      <c r="A1060" s="69">
        <f>Data!A1059</f>
        <v>39373</v>
      </c>
      <c r="B1060" s="29">
        <f>Data!B1059/Data!B1058-1</f>
        <v>-7.5264073084013727E-4</v>
      </c>
      <c r="C1060" s="30">
        <f>Data!C1059/Data!C1058-1</f>
        <v>2.8995799159832192E-3</v>
      </c>
      <c r="D1060" s="23">
        <f t="shared" si="32"/>
        <v>-1.1327623974120191E-3</v>
      </c>
      <c r="E1060" s="24">
        <f t="shared" si="33"/>
        <v>2.8762579291312165E-3</v>
      </c>
      <c r="F1060" s="21" t="b" cm="1">
        <f t="array" ref="F1060">A1060=_xlfn.AGGREGATE(14,6,$A$3:$A$4781/((YEAR(A1060)=YEAR($A$3:$A$4781))*(MONTH(A1060)=MONTH($A$3:$A$4781))),1)</f>
        <v>0</v>
      </c>
      <c r="G1060" s="1"/>
      <c r="H1060" s="1"/>
      <c r="I1060" s="1"/>
      <c r="J1060" s="1"/>
      <c r="K1060" s="1"/>
    </row>
    <row r="1061" spans="1:11" x14ac:dyDescent="0.35">
      <c r="A1061" s="69">
        <f>Data!A1060</f>
        <v>39374</v>
      </c>
      <c r="B1061" s="29">
        <f>Data!B1060/Data!B1059-1</f>
        <v>-2.5615552438834177E-2</v>
      </c>
      <c r="C1061" s="30">
        <f>Data!C1060/Data!C1059-1</f>
        <v>4.5886153272318708E-3</v>
      </c>
      <c r="D1061" s="23">
        <f t="shared" si="32"/>
        <v>-2.5995674105406059E-2</v>
      </c>
      <c r="E1061" s="24">
        <f t="shared" si="33"/>
        <v>4.5652933403798682E-3</v>
      </c>
      <c r="F1061" s="21" t="b" cm="1">
        <f t="array" ref="F1061">A1061=_xlfn.AGGREGATE(14,6,$A$3:$A$4781/((YEAR(A1061)=YEAR($A$3:$A$4781))*(MONTH(A1061)=MONTH($A$3:$A$4781))),1)</f>
        <v>0</v>
      </c>
      <c r="G1061" s="1"/>
      <c r="H1061" s="1"/>
      <c r="I1061" s="1"/>
      <c r="J1061" s="1"/>
      <c r="K1061" s="1"/>
    </row>
    <row r="1062" spans="1:11" x14ac:dyDescent="0.35">
      <c r="A1062" s="69">
        <f>Data!A1061</f>
        <v>39377</v>
      </c>
      <c r="B1062" s="29">
        <f>Data!B1061/Data!B1060-1</f>
        <v>3.7984046700385576E-3</v>
      </c>
      <c r="C1062" s="30">
        <f>Data!C1061/Data!C1060-1</f>
        <v>-2.9782587114068892E-4</v>
      </c>
      <c r="D1062" s="23">
        <f t="shared" si="32"/>
        <v>3.4182830034666756E-3</v>
      </c>
      <c r="E1062" s="24">
        <f t="shared" si="33"/>
        <v>-3.2114785799269163E-4</v>
      </c>
      <c r="F1062" s="21" t="b" cm="1">
        <f t="array" ref="F1062">A1062=_xlfn.AGGREGATE(14,6,$A$3:$A$4781/((YEAR(A1062)=YEAR($A$3:$A$4781))*(MONTH(A1062)=MONTH($A$3:$A$4781))),1)</f>
        <v>0</v>
      </c>
      <c r="G1062" s="1"/>
      <c r="H1062" s="1"/>
      <c r="I1062" s="1"/>
      <c r="J1062" s="1"/>
      <c r="K1062" s="1"/>
    </row>
    <row r="1063" spans="1:11" x14ac:dyDescent="0.35">
      <c r="A1063" s="69">
        <f>Data!A1062</f>
        <v>39378</v>
      </c>
      <c r="B1063" s="29">
        <f>Data!B1062/Data!B1061-1</f>
        <v>8.8028519647089798E-3</v>
      </c>
      <c r="C1063" s="30">
        <f>Data!C1062/Data!C1061-1</f>
        <v>-2.9791459781525198E-4</v>
      </c>
      <c r="D1063" s="23">
        <f t="shared" si="32"/>
        <v>8.4227302981370981E-3</v>
      </c>
      <c r="E1063" s="24">
        <f t="shared" si="33"/>
        <v>-3.2123658466725469E-4</v>
      </c>
      <c r="F1063" s="21" t="b" cm="1">
        <f t="array" ref="F1063">A1063=_xlfn.AGGREGATE(14,6,$A$3:$A$4781/((YEAR(A1063)=YEAR($A$3:$A$4781))*(MONTH(A1063)=MONTH($A$3:$A$4781))),1)</f>
        <v>0</v>
      </c>
      <c r="G1063" s="1"/>
      <c r="H1063" s="1"/>
      <c r="I1063" s="1"/>
      <c r="J1063" s="1"/>
      <c r="K1063" s="1"/>
    </row>
    <row r="1064" spans="1:11" x14ac:dyDescent="0.35">
      <c r="A1064" s="69">
        <f>Data!A1063</f>
        <v>39379</v>
      </c>
      <c r="B1064" s="29">
        <f>Data!B1063/Data!B1062-1</f>
        <v>-2.441448022163728E-3</v>
      </c>
      <c r="C1064" s="30">
        <f>Data!C1063/Data!C1062-1</f>
        <v>4.3707162014503531E-3</v>
      </c>
      <c r="D1064" s="23">
        <f t="shared" si="32"/>
        <v>-2.8215696887356101E-3</v>
      </c>
      <c r="E1064" s="24">
        <f t="shared" si="33"/>
        <v>4.3473942145983505E-3</v>
      </c>
      <c r="F1064" s="21" t="b" cm="1">
        <f t="array" ref="F1064">A1064=_xlfn.AGGREGATE(14,6,$A$3:$A$4781/((YEAR(A1064)=YEAR($A$3:$A$4781))*(MONTH(A1064)=MONTH($A$3:$A$4781))),1)</f>
        <v>0</v>
      </c>
      <c r="G1064" s="1"/>
      <c r="H1064" s="1"/>
      <c r="I1064" s="1"/>
      <c r="J1064" s="1"/>
      <c r="K1064" s="1"/>
    </row>
    <row r="1065" spans="1:11" x14ac:dyDescent="0.35">
      <c r="A1065" s="69">
        <f>Data!A1064</f>
        <v>39380</v>
      </c>
      <c r="B1065" s="29">
        <f>Data!B1064/Data!B1063-1</f>
        <v>-9.6973375201203638E-4</v>
      </c>
      <c r="C1065" s="30">
        <f>Data!C1064/Data!C1063-1</f>
        <v>-2.5714568291960171E-3</v>
      </c>
      <c r="D1065" s="23">
        <f t="shared" si="32"/>
        <v>-1.3498554185839182E-3</v>
      </c>
      <c r="E1065" s="24">
        <f t="shared" si="33"/>
        <v>-2.5947788160480198E-3</v>
      </c>
      <c r="F1065" s="21" t="b" cm="1">
        <f t="array" ref="F1065">A1065=_xlfn.AGGREGATE(14,6,$A$3:$A$4781/((YEAR(A1065)=YEAR($A$3:$A$4781))*(MONTH(A1065)=MONTH($A$3:$A$4781))),1)</f>
        <v>0</v>
      </c>
      <c r="G1065" s="1"/>
      <c r="H1065" s="1"/>
      <c r="I1065" s="1"/>
      <c r="J1065" s="1"/>
      <c r="K1065" s="1"/>
    </row>
    <row r="1066" spans="1:11" x14ac:dyDescent="0.35">
      <c r="A1066" s="69">
        <f>Data!A1065</f>
        <v>39381</v>
      </c>
      <c r="B1066" s="29">
        <f>Data!B1065/Data!B1064-1</f>
        <v>1.3780944394186534E-2</v>
      </c>
      <c r="C1066" s="30">
        <f>Data!C1065/Data!C1064-1</f>
        <v>-8.9241447694587972E-4</v>
      </c>
      <c r="D1066" s="23">
        <f t="shared" si="32"/>
        <v>1.3400822727614652E-2</v>
      </c>
      <c r="E1066" s="24">
        <f t="shared" si="33"/>
        <v>-9.1573646379788237E-4</v>
      </c>
      <c r="F1066" s="21" t="b" cm="1">
        <f t="array" ref="F1066">A1066=_xlfn.AGGREGATE(14,6,$A$3:$A$4781/((YEAR(A1066)=YEAR($A$3:$A$4781))*(MONTH(A1066)=MONTH($A$3:$A$4781))),1)</f>
        <v>0</v>
      </c>
      <c r="G1066" s="1"/>
      <c r="H1066" s="1"/>
      <c r="I1066" s="1"/>
      <c r="J1066" s="1"/>
      <c r="K1066" s="1"/>
    </row>
    <row r="1067" spans="1:11" x14ac:dyDescent="0.35">
      <c r="A1067" s="69">
        <f>Data!A1066</f>
        <v>39384</v>
      </c>
      <c r="B1067" s="29">
        <f>Data!B1066/Data!B1065-1</f>
        <v>3.7126778177269948E-3</v>
      </c>
      <c r="C1067" s="30">
        <f>Data!C1066/Data!C1065-1</f>
        <v>0</v>
      </c>
      <c r="D1067" s="23">
        <f t="shared" si="32"/>
        <v>3.3325561511551127E-3</v>
      </c>
      <c r="E1067" s="24">
        <f t="shared" si="33"/>
        <v>-2.3321986852002689E-5</v>
      </c>
      <c r="F1067" s="21" t="b" cm="1">
        <f t="array" ref="F1067">A1067=_xlfn.AGGREGATE(14,6,$A$3:$A$4781/((YEAR(A1067)=YEAR($A$3:$A$4781))*(MONTH(A1067)=MONTH($A$3:$A$4781))),1)</f>
        <v>0</v>
      </c>
      <c r="G1067" s="1"/>
      <c r="H1067" s="1"/>
      <c r="I1067" s="1"/>
      <c r="J1067" s="1"/>
      <c r="K1067" s="1"/>
    </row>
    <row r="1068" spans="1:11" x14ac:dyDescent="0.35">
      <c r="A1068" s="69">
        <f>Data!A1067</f>
        <v>39385</v>
      </c>
      <c r="B1068" s="29">
        <f>Data!B1067/Data!B1066-1</f>
        <v>-6.4634193824709696E-3</v>
      </c>
      <c r="C1068" s="30">
        <f>Data!C1067/Data!C1066-1</f>
        <v>1.2901945216354793E-3</v>
      </c>
      <c r="D1068" s="23">
        <f t="shared" si="32"/>
        <v>-6.8435410490428512E-3</v>
      </c>
      <c r="E1068" s="24">
        <f t="shared" si="33"/>
        <v>1.2668725347834767E-3</v>
      </c>
      <c r="F1068" s="21" t="b" cm="1">
        <f t="array" ref="F1068">A1068=_xlfn.AGGREGATE(14,6,$A$3:$A$4781/((YEAR(A1068)=YEAR($A$3:$A$4781))*(MONTH(A1068)=MONTH($A$3:$A$4781))),1)</f>
        <v>0</v>
      </c>
      <c r="G1068" s="1"/>
      <c r="H1068" s="1"/>
      <c r="I1068" s="1"/>
      <c r="J1068" s="1"/>
      <c r="K1068" s="1"/>
    </row>
    <row r="1069" spans="1:11" x14ac:dyDescent="0.35">
      <c r="A1069" s="69">
        <f>Data!A1068</f>
        <v>39386</v>
      </c>
      <c r="B1069" s="29">
        <f>Data!B1068/Data!B1067-1</f>
        <v>1.1992005329780175E-2</v>
      </c>
      <c r="C1069" s="30">
        <f>Data!C1068/Data!C1067-1</f>
        <v>-2.7752998314997113E-3</v>
      </c>
      <c r="D1069" s="23">
        <f t="shared" si="32"/>
        <v>1.1611883663208294E-2</v>
      </c>
      <c r="E1069" s="24">
        <f t="shared" si="33"/>
        <v>-2.7986218183517139E-3</v>
      </c>
      <c r="F1069" s="21" t="b" cm="1">
        <f t="array" ref="F1069">A1069=_xlfn.AGGREGATE(14,6,$A$3:$A$4781/((YEAR(A1069)=YEAR($A$3:$A$4781))*(MONTH(A1069)=MONTH($A$3:$A$4781))),1)</f>
        <v>1</v>
      </c>
      <c r="G1069" s="1"/>
      <c r="H1069" s="1"/>
      <c r="I1069" s="1"/>
      <c r="J1069" s="1"/>
      <c r="K1069" s="1"/>
    </row>
    <row r="1070" spans="1:11" x14ac:dyDescent="0.35">
      <c r="A1070" s="69">
        <f>Data!A1069</f>
        <v>39387</v>
      </c>
      <c r="B1070" s="29">
        <f>Data!B1069/Data!B1068-1</f>
        <v>-2.642347261485245E-2</v>
      </c>
      <c r="C1070" s="30">
        <f>Data!C1069/Data!C1068-1</f>
        <v>-1.6896928734718708E-3</v>
      </c>
      <c r="D1070" s="23">
        <f t="shared" si="32"/>
        <v>-2.6803594281424332E-2</v>
      </c>
      <c r="E1070" s="24">
        <f t="shared" si="33"/>
        <v>-1.7130148603238735E-3</v>
      </c>
      <c r="F1070" s="21" t="b" cm="1">
        <f t="array" ref="F1070">A1070=_xlfn.AGGREGATE(14,6,$A$3:$A$4781/((YEAR(A1070)=YEAR($A$3:$A$4781))*(MONTH(A1070)=MONTH($A$3:$A$4781))),1)</f>
        <v>0</v>
      </c>
      <c r="G1070" s="1"/>
      <c r="H1070" s="1"/>
      <c r="I1070" s="1"/>
      <c r="J1070" s="1"/>
      <c r="K1070" s="1"/>
    </row>
    <row r="1071" spans="1:11" x14ac:dyDescent="0.35">
      <c r="A1071" s="69">
        <f>Data!A1070</f>
        <v>39388</v>
      </c>
      <c r="B1071" s="29">
        <f>Data!B1070/Data!B1069-1</f>
        <v>8.0215321789389726E-4</v>
      </c>
      <c r="C1071" s="30">
        <f>Data!C1070/Data!C1069-1</f>
        <v>1.0951812027080177E-3</v>
      </c>
      <c r="D1071" s="23">
        <f t="shared" si="32"/>
        <v>4.2203155132201534E-4</v>
      </c>
      <c r="E1071" s="24">
        <f t="shared" si="33"/>
        <v>1.071859215856015E-3</v>
      </c>
      <c r="F1071" s="21" t="b" cm="1">
        <f t="array" ref="F1071">A1071=_xlfn.AGGREGATE(14,6,$A$3:$A$4781/((YEAR(A1071)=YEAR($A$3:$A$4781))*(MONTH(A1071)=MONTH($A$3:$A$4781))),1)</f>
        <v>0</v>
      </c>
      <c r="G1071" s="1"/>
      <c r="H1071" s="1"/>
      <c r="I1071" s="1"/>
      <c r="J1071" s="1"/>
      <c r="K1071" s="1"/>
    </row>
    <row r="1072" spans="1:11" x14ac:dyDescent="0.35">
      <c r="A1072" s="69">
        <f>Data!A1071</f>
        <v>39391</v>
      </c>
      <c r="B1072" s="29">
        <f>Data!B1071/Data!B1070-1</f>
        <v>-4.9547908455602752E-3</v>
      </c>
      <c r="C1072" s="30">
        <f>Data!C1071/Data!C1070-1</f>
        <v>-8.9507707608160736E-4</v>
      </c>
      <c r="D1072" s="23">
        <f t="shared" si="32"/>
        <v>-5.3349125121321568E-3</v>
      </c>
      <c r="E1072" s="24">
        <f t="shared" si="33"/>
        <v>-9.1839906293361001E-4</v>
      </c>
      <c r="F1072" s="21" t="b" cm="1">
        <f t="array" ref="F1072">A1072=_xlfn.AGGREGATE(14,6,$A$3:$A$4781/((YEAR(A1072)=YEAR($A$3:$A$4781))*(MONTH(A1072)=MONTH($A$3:$A$4781))),1)</f>
        <v>0</v>
      </c>
      <c r="G1072" s="1"/>
      <c r="H1072" s="1"/>
      <c r="I1072" s="1"/>
      <c r="J1072" s="1"/>
      <c r="K1072" s="1"/>
    </row>
    <row r="1073" spans="1:11" x14ac:dyDescent="0.35">
      <c r="A1073" s="69">
        <f>Data!A1072</f>
        <v>39392</v>
      </c>
      <c r="B1073" s="29">
        <f>Data!B1072/Data!B1071-1</f>
        <v>1.204923543939751E-2</v>
      </c>
      <c r="C1073" s="30">
        <f>Data!C1072/Data!C1071-1</f>
        <v>-1.2940473820425291E-3</v>
      </c>
      <c r="D1073" s="23">
        <f t="shared" si="32"/>
        <v>1.1669113772825628E-2</v>
      </c>
      <c r="E1073" s="24">
        <f t="shared" si="33"/>
        <v>-1.3173693688945318E-3</v>
      </c>
      <c r="F1073" s="21" t="b" cm="1">
        <f t="array" ref="F1073">A1073=_xlfn.AGGREGATE(14,6,$A$3:$A$4781/((YEAR(A1073)=YEAR($A$3:$A$4781))*(MONTH(A1073)=MONTH($A$3:$A$4781))),1)</f>
        <v>0</v>
      </c>
      <c r="G1073" s="1"/>
      <c r="H1073" s="1"/>
      <c r="I1073" s="1"/>
      <c r="J1073" s="1"/>
      <c r="K1073" s="1"/>
    </row>
    <row r="1074" spans="1:11" x14ac:dyDescent="0.35">
      <c r="A1074" s="69">
        <f>Data!A1073</f>
        <v>39393</v>
      </c>
      <c r="B1074" s="29">
        <f>Data!B1073/Data!B1072-1</f>
        <v>-2.9369782999072558E-2</v>
      </c>
      <c r="C1074" s="30">
        <f>Data!C1073/Data!C1072-1</f>
        <v>1.9934217083616979E-4</v>
      </c>
      <c r="D1074" s="23">
        <f t="shared" si="32"/>
        <v>-2.9749904665644439E-2</v>
      </c>
      <c r="E1074" s="24">
        <f t="shared" si="33"/>
        <v>1.7602018398416711E-4</v>
      </c>
      <c r="F1074" s="21" t="b" cm="1">
        <f t="array" ref="F1074">A1074=_xlfn.AGGREGATE(14,6,$A$3:$A$4781/((YEAR(A1074)=YEAR($A$3:$A$4781))*(MONTH(A1074)=MONTH($A$3:$A$4781))),1)</f>
        <v>0</v>
      </c>
      <c r="G1074" s="1"/>
      <c r="H1074" s="1"/>
      <c r="I1074" s="1"/>
      <c r="J1074" s="1"/>
      <c r="K1074" s="1"/>
    </row>
    <row r="1075" spans="1:11" x14ac:dyDescent="0.35">
      <c r="A1075" s="69">
        <f>Data!A1074</f>
        <v>39394</v>
      </c>
      <c r="B1075" s="29">
        <f>Data!B1074/Data!B1073-1</f>
        <v>-5.7602905897180534E-4</v>
      </c>
      <c r="C1075" s="30">
        <f>Data!C1074/Data!C1073-1</f>
        <v>9.9651220727459133E-4</v>
      </c>
      <c r="D1075" s="23">
        <f t="shared" si="32"/>
        <v>-9.5615072554368721E-4</v>
      </c>
      <c r="E1075" s="24">
        <f t="shared" si="33"/>
        <v>9.7319022042258868E-4</v>
      </c>
      <c r="F1075" s="21" t="b" cm="1">
        <f t="array" ref="F1075">A1075=_xlfn.AGGREGATE(14,6,$A$3:$A$4781/((YEAR(A1075)=YEAR($A$3:$A$4781))*(MONTH(A1075)=MONTH($A$3:$A$4781))),1)</f>
        <v>0</v>
      </c>
      <c r="G1075" s="1"/>
      <c r="H1075" s="1"/>
      <c r="I1075" s="1"/>
      <c r="J1075" s="1"/>
      <c r="K1075" s="1"/>
    </row>
    <row r="1076" spans="1:11" x14ac:dyDescent="0.35">
      <c r="A1076" s="69">
        <f>Data!A1075</f>
        <v>39395</v>
      </c>
      <c r="B1076" s="29">
        <f>Data!B1075/Data!B1074-1</f>
        <v>-1.4286973561979166E-2</v>
      </c>
      <c r="C1076" s="30">
        <f>Data!C1075/Data!C1074-1</f>
        <v>3.4843205574912606E-3</v>
      </c>
      <c r="D1076" s="23">
        <f t="shared" si="32"/>
        <v>-1.4667095228551048E-2</v>
      </c>
      <c r="E1076" s="24">
        <f t="shared" si="33"/>
        <v>3.4609985706392579E-3</v>
      </c>
      <c r="F1076" s="21" t="b" cm="1">
        <f t="array" ref="F1076">A1076=_xlfn.AGGREGATE(14,6,$A$3:$A$4781/((YEAR(A1076)=YEAR($A$3:$A$4781))*(MONTH(A1076)=MONTH($A$3:$A$4781))),1)</f>
        <v>0</v>
      </c>
      <c r="G1076" s="1"/>
      <c r="H1076" s="1"/>
      <c r="I1076" s="1"/>
      <c r="J1076" s="1"/>
      <c r="K1076" s="1"/>
    </row>
    <row r="1077" spans="1:11" x14ac:dyDescent="0.35">
      <c r="A1077" s="69">
        <f>Data!A1076</f>
        <v>39398</v>
      </c>
      <c r="B1077" s="29">
        <f>Data!B1076/Data!B1075-1</f>
        <v>-9.9883057026897148E-3</v>
      </c>
      <c r="C1077" s="30">
        <f>Data!C1076/Data!C1075-1</f>
        <v>-1.388888888888884E-3</v>
      </c>
      <c r="D1077" s="23">
        <f t="shared" si="32"/>
        <v>-1.0368427369261596E-2</v>
      </c>
      <c r="E1077" s="24">
        <f t="shared" si="33"/>
        <v>-1.4122108757408866E-3</v>
      </c>
      <c r="F1077" s="21" t="b" cm="1">
        <f t="array" ref="F1077">A1077=_xlfn.AGGREGATE(14,6,$A$3:$A$4781/((YEAR(A1077)=YEAR($A$3:$A$4781))*(MONTH(A1077)=MONTH($A$3:$A$4781))),1)</f>
        <v>0</v>
      </c>
      <c r="G1077" s="1"/>
      <c r="H1077" s="1"/>
      <c r="I1077" s="1"/>
      <c r="J1077" s="1"/>
      <c r="K1077" s="1"/>
    </row>
    <row r="1078" spans="1:11" x14ac:dyDescent="0.35">
      <c r="A1078" s="69">
        <f>Data!A1077</f>
        <v>39399</v>
      </c>
      <c r="B1078" s="29">
        <f>Data!B1077/Data!B1076-1</f>
        <v>2.9092955710890767E-2</v>
      </c>
      <c r="C1078" s="30">
        <f>Data!C1077/Data!C1076-1</f>
        <v>9.9344327438855018E-5</v>
      </c>
      <c r="D1078" s="23">
        <f t="shared" si="32"/>
        <v>2.8712834044318885E-2</v>
      </c>
      <c r="E1078" s="24">
        <f t="shared" si="33"/>
        <v>7.6022340586852325E-5</v>
      </c>
      <c r="F1078" s="21" t="b" cm="1">
        <f t="array" ref="F1078">A1078=_xlfn.AGGREGATE(14,6,$A$3:$A$4781/((YEAR(A1078)=YEAR($A$3:$A$4781))*(MONTH(A1078)=MONTH($A$3:$A$4781))),1)</f>
        <v>0</v>
      </c>
      <c r="G1078" s="1"/>
      <c r="H1078" s="1"/>
      <c r="I1078" s="1"/>
      <c r="J1078" s="1"/>
      <c r="K1078" s="1"/>
    </row>
    <row r="1079" spans="1:11" x14ac:dyDescent="0.35">
      <c r="A1079" s="69">
        <f>Data!A1078</f>
        <v>39400</v>
      </c>
      <c r="B1079" s="29">
        <f>Data!B1078/Data!B1077-1</f>
        <v>-7.0693089362277028E-3</v>
      </c>
      <c r="C1079" s="30">
        <f>Data!C1078/Data!C1077-1</f>
        <v>-3.9733783649553711E-4</v>
      </c>
      <c r="D1079" s="23">
        <f t="shared" si="32"/>
        <v>-7.4494306027995845E-3</v>
      </c>
      <c r="E1079" s="24">
        <f t="shared" si="33"/>
        <v>-4.2065982334753982E-4</v>
      </c>
      <c r="F1079" s="21" t="b" cm="1">
        <f t="array" ref="F1079">A1079=_xlfn.AGGREGATE(14,6,$A$3:$A$4781/((YEAR(A1079)=YEAR($A$3:$A$4781))*(MONTH(A1079)=MONTH($A$3:$A$4781))),1)</f>
        <v>0</v>
      </c>
      <c r="G1079" s="1"/>
      <c r="H1079" s="1"/>
      <c r="I1079" s="1"/>
      <c r="J1079" s="1"/>
      <c r="K1079" s="1"/>
    </row>
    <row r="1080" spans="1:11" x14ac:dyDescent="0.35">
      <c r="A1080" s="69">
        <f>Data!A1079</f>
        <v>39401</v>
      </c>
      <c r="B1080" s="29">
        <f>Data!B1079/Data!B1078-1</f>
        <v>-1.3212473989854256E-2</v>
      </c>
      <c r="C1080" s="30">
        <f>Data!C1079/Data!C1078-1</f>
        <v>4.272085859087893E-3</v>
      </c>
      <c r="D1080" s="23">
        <f t="shared" si="32"/>
        <v>-1.3592595656426138E-2</v>
      </c>
      <c r="E1080" s="24">
        <f t="shared" si="33"/>
        <v>4.2487638722358903E-3</v>
      </c>
      <c r="F1080" s="21" t="b" cm="1">
        <f t="array" ref="F1080">A1080=_xlfn.AGGREGATE(14,6,$A$3:$A$4781/((YEAR(A1080)=YEAR($A$3:$A$4781))*(MONTH(A1080)=MONTH($A$3:$A$4781))),1)</f>
        <v>0</v>
      </c>
      <c r="G1080" s="1"/>
      <c r="H1080" s="1"/>
      <c r="I1080" s="1"/>
      <c r="J1080" s="1"/>
      <c r="K1080" s="1"/>
    </row>
    <row r="1081" spans="1:11" x14ac:dyDescent="0.35">
      <c r="A1081" s="69">
        <f>Data!A1080</f>
        <v>39402</v>
      </c>
      <c r="B1081" s="29">
        <f>Data!B1080/Data!B1079-1</f>
        <v>5.2303345622437547E-3</v>
      </c>
      <c r="C1081" s="30">
        <f>Data!C1080/Data!C1079-1</f>
        <v>-6.9166900026618183E-4</v>
      </c>
      <c r="D1081" s="23">
        <f t="shared" si="32"/>
        <v>4.8502128956718731E-3</v>
      </c>
      <c r="E1081" s="24">
        <f t="shared" si="33"/>
        <v>-7.1499098711818448E-4</v>
      </c>
      <c r="F1081" s="21" t="b" cm="1">
        <f t="array" ref="F1081">A1081=_xlfn.AGGREGATE(14,6,$A$3:$A$4781/((YEAR(A1081)=YEAR($A$3:$A$4781))*(MONTH(A1081)=MONTH($A$3:$A$4781))),1)</f>
        <v>0</v>
      </c>
      <c r="G1081" s="1"/>
      <c r="H1081" s="1"/>
      <c r="I1081" s="1"/>
      <c r="J1081" s="1"/>
      <c r="K1081" s="1"/>
    </row>
    <row r="1082" spans="1:11" x14ac:dyDescent="0.35">
      <c r="A1082" s="69">
        <f>Data!A1081</f>
        <v>39405</v>
      </c>
      <c r="B1082" s="29">
        <f>Data!B1081/Data!B1080-1</f>
        <v>-1.7460273935039794E-2</v>
      </c>
      <c r="C1082" s="30">
        <f>Data!C1081/Data!C1080-1</f>
        <v>2.1784335082681849E-3</v>
      </c>
      <c r="D1082" s="23">
        <f t="shared" si="32"/>
        <v>-1.7840395601611676E-2</v>
      </c>
      <c r="E1082" s="24">
        <f t="shared" si="33"/>
        <v>2.1551115214161823E-3</v>
      </c>
      <c r="F1082" s="21" t="b" cm="1">
        <f t="array" ref="F1082">A1082=_xlfn.AGGREGATE(14,6,$A$3:$A$4781/((YEAR(A1082)=YEAR($A$3:$A$4781))*(MONTH(A1082)=MONTH($A$3:$A$4781))),1)</f>
        <v>0</v>
      </c>
      <c r="G1082" s="1"/>
      <c r="H1082" s="1"/>
      <c r="I1082" s="1"/>
      <c r="J1082" s="1"/>
      <c r="K1082" s="1"/>
    </row>
    <row r="1083" spans="1:11" x14ac:dyDescent="0.35">
      <c r="A1083" s="69">
        <f>Data!A1082</f>
        <v>39406</v>
      </c>
      <c r="B1083" s="29">
        <f>Data!B1082/Data!B1081-1</f>
        <v>4.4862447410467521E-3</v>
      </c>
      <c r="C1083" s="30">
        <f>Data!C1082/Data!C1081-1</f>
        <v>-2.0748937851989835E-3</v>
      </c>
      <c r="D1083" s="23">
        <f t="shared" si="32"/>
        <v>4.1061230744748704E-3</v>
      </c>
      <c r="E1083" s="24">
        <f t="shared" si="33"/>
        <v>-2.0982157720509861E-3</v>
      </c>
      <c r="F1083" s="21" t="b" cm="1">
        <f t="array" ref="F1083">A1083=_xlfn.AGGREGATE(14,6,$A$3:$A$4781/((YEAR(A1083)=YEAR($A$3:$A$4781))*(MONTH(A1083)=MONTH($A$3:$A$4781))),1)</f>
        <v>0</v>
      </c>
      <c r="G1083" s="1"/>
      <c r="H1083" s="1"/>
      <c r="I1083" s="1"/>
      <c r="J1083" s="1"/>
      <c r="K1083" s="1"/>
    </row>
    <row r="1084" spans="1:11" x14ac:dyDescent="0.35">
      <c r="A1084" s="69">
        <f>Data!A1083</f>
        <v>39407</v>
      </c>
      <c r="B1084" s="29">
        <f>Data!B1083/Data!B1082-1</f>
        <v>-1.5926929221365627E-2</v>
      </c>
      <c r="C1084" s="30">
        <f>Data!C1083/Data!C1082-1</f>
        <v>7.6237623762376305E-3</v>
      </c>
      <c r="D1084" s="23">
        <f t="shared" si="32"/>
        <v>-1.6307050887937508E-2</v>
      </c>
      <c r="E1084" s="24">
        <f t="shared" si="33"/>
        <v>7.6004403893856279E-3</v>
      </c>
      <c r="F1084" s="21" t="b" cm="1">
        <f t="array" ref="F1084">A1084=_xlfn.AGGREGATE(14,6,$A$3:$A$4781/((YEAR(A1084)=YEAR($A$3:$A$4781))*(MONTH(A1084)=MONTH($A$3:$A$4781))),1)</f>
        <v>0</v>
      </c>
      <c r="G1084" s="1"/>
      <c r="H1084" s="1"/>
      <c r="I1084" s="1"/>
      <c r="J1084" s="1"/>
      <c r="K1084" s="1"/>
    </row>
    <row r="1085" spans="1:11" x14ac:dyDescent="0.35">
      <c r="A1085" s="69">
        <f>Data!A1084</f>
        <v>39408</v>
      </c>
      <c r="B1085" s="29">
        <f>Data!B1084/Data!B1083-1</f>
        <v>0</v>
      </c>
      <c r="C1085" s="30">
        <f>Data!C1084/Data!C1083-1</f>
        <v>0</v>
      </c>
      <c r="D1085" s="23">
        <f t="shared" si="32"/>
        <v>-3.8012166657188192E-4</v>
      </c>
      <c r="E1085" s="24">
        <f t="shared" si="33"/>
        <v>-2.3321986852002689E-5</v>
      </c>
      <c r="F1085" s="21" t="b" cm="1">
        <f t="array" ref="F1085">A1085=_xlfn.AGGREGATE(14,6,$A$3:$A$4781/((YEAR(A1085)=YEAR($A$3:$A$4781))*(MONTH(A1085)=MONTH($A$3:$A$4781))),1)</f>
        <v>0</v>
      </c>
      <c r="G1085" s="1"/>
      <c r="H1085" s="1"/>
      <c r="I1085" s="1"/>
      <c r="J1085" s="1"/>
      <c r="K1085" s="1"/>
    </row>
    <row r="1086" spans="1:11" x14ac:dyDescent="0.35">
      <c r="A1086" s="69">
        <f>Data!A1085</f>
        <v>39409</v>
      </c>
      <c r="B1086" s="29">
        <f>Data!B1085/Data!B1084-1</f>
        <v>1.6890532690556626E-2</v>
      </c>
      <c r="C1086" s="30">
        <f>Data!C1085/Data!C1084-1</f>
        <v>-5.109560774294919E-3</v>
      </c>
      <c r="D1086" s="23">
        <f t="shared" si="32"/>
        <v>1.6510411023984744E-2</v>
      </c>
      <c r="E1086" s="24">
        <f t="shared" si="33"/>
        <v>-5.1328827611469216E-3</v>
      </c>
      <c r="F1086" s="21" t="b" cm="1">
        <f t="array" ref="F1086">A1086=_xlfn.AGGREGATE(14,6,$A$3:$A$4781/((YEAR(A1086)=YEAR($A$3:$A$4781))*(MONTH(A1086)=MONTH($A$3:$A$4781))),1)</f>
        <v>0</v>
      </c>
      <c r="G1086" s="1"/>
      <c r="H1086" s="1"/>
      <c r="I1086" s="1"/>
      <c r="J1086" s="1"/>
      <c r="K1086" s="1"/>
    </row>
    <row r="1087" spans="1:11" x14ac:dyDescent="0.35">
      <c r="A1087" s="69">
        <f>Data!A1086</f>
        <v>39412</v>
      </c>
      <c r="B1087" s="29">
        <f>Data!B1086/Data!B1085-1</f>
        <v>-2.3238703408065553E-2</v>
      </c>
      <c r="C1087" s="30">
        <f>Data!C1086/Data!C1085-1</f>
        <v>9.0864197530864388E-3</v>
      </c>
      <c r="D1087" s="23">
        <f t="shared" si="32"/>
        <v>-2.3618825074637435E-2</v>
      </c>
      <c r="E1087" s="24">
        <f t="shared" si="33"/>
        <v>9.0630977662344361E-3</v>
      </c>
      <c r="F1087" s="21" t="b" cm="1">
        <f t="array" ref="F1087">A1087=_xlfn.AGGREGATE(14,6,$A$3:$A$4781/((YEAR(A1087)=YEAR($A$3:$A$4781))*(MONTH(A1087)=MONTH($A$3:$A$4781))),1)</f>
        <v>0</v>
      </c>
      <c r="G1087" s="1"/>
      <c r="H1087" s="1"/>
      <c r="I1087" s="1"/>
      <c r="J1087" s="1"/>
      <c r="K1087" s="1"/>
    </row>
    <row r="1088" spans="1:11" x14ac:dyDescent="0.35">
      <c r="A1088" s="69">
        <f>Data!A1087</f>
        <v>39413</v>
      </c>
      <c r="B1088" s="29">
        <f>Data!B1087/Data!B1086-1</f>
        <v>1.4930145961541186E-2</v>
      </c>
      <c r="C1088" s="30">
        <f>Data!C1087/Data!C1086-1</f>
        <v>-4.1107957326025346E-3</v>
      </c>
      <c r="D1088" s="23">
        <f t="shared" si="32"/>
        <v>1.4550024294969304E-2</v>
      </c>
      <c r="E1088" s="24">
        <f t="shared" si="33"/>
        <v>-4.1341177194545373E-3</v>
      </c>
      <c r="F1088" s="21" t="b" cm="1">
        <f t="array" ref="F1088">A1088=_xlfn.AGGREGATE(14,6,$A$3:$A$4781/((YEAR(A1088)=YEAR($A$3:$A$4781))*(MONTH(A1088)=MONTH($A$3:$A$4781))),1)</f>
        <v>0</v>
      </c>
      <c r="G1088" s="1"/>
      <c r="H1088" s="1"/>
      <c r="I1088" s="1"/>
      <c r="J1088" s="1"/>
      <c r="K1088" s="1"/>
    </row>
    <row r="1089" spans="1:11" x14ac:dyDescent="0.35">
      <c r="A1089" s="69">
        <f>Data!A1088</f>
        <v>39414</v>
      </c>
      <c r="B1089" s="29">
        <f>Data!B1088/Data!B1087-1</f>
        <v>2.855982579836569E-2</v>
      </c>
      <c r="C1089" s="30">
        <f>Data!C1088/Data!C1087-1</f>
        <v>-2.4570024570024218E-3</v>
      </c>
      <c r="D1089" s="23">
        <f t="shared" si="32"/>
        <v>2.8179704131793808E-2</v>
      </c>
      <c r="E1089" s="24">
        <f t="shared" si="33"/>
        <v>-2.4803244438544245E-3</v>
      </c>
      <c r="F1089" s="21" t="b" cm="1">
        <f t="array" ref="F1089">A1089=_xlfn.AGGREGATE(14,6,$A$3:$A$4781/((YEAR(A1089)=YEAR($A$3:$A$4781))*(MONTH(A1089)=MONTH($A$3:$A$4781))),1)</f>
        <v>0</v>
      </c>
      <c r="G1089" s="1"/>
      <c r="H1089" s="1"/>
      <c r="I1089" s="1"/>
      <c r="J1089" s="1"/>
      <c r="K1089" s="1"/>
    </row>
    <row r="1090" spans="1:11" x14ac:dyDescent="0.35">
      <c r="A1090" s="69">
        <f>Data!A1089</f>
        <v>39415</v>
      </c>
      <c r="B1090" s="29">
        <f>Data!B1089/Data!B1088-1</f>
        <v>4.7650814828936738E-4</v>
      </c>
      <c r="C1090" s="30">
        <f>Data!C1089/Data!C1088-1</f>
        <v>2.8571428571428914E-3</v>
      </c>
      <c r="D1090" s="23">
        <f t="shared" si="32"/>
        <v>9.6386481717485463E-5</v>
      </c>
      <c r="E1090" s="24">
        <f t="shared" si="33"/>
        <v>2.8338208702908887E-3</v>
      </c>
      <c r="F1090" s="21" t="b" cm="1">
        <f t="array" ref="F1090">A1090=_xlfn.AGGREGATE(14,6,$A$3:$A$4781/((YEAR(A1090)=YEAR($A$3:$A$4781))*(MONTH(A1090)=MONTH($A$3:$A$4781))),1)</f>
        <v>0</v>
      </c>
      <c r="G1090" s="1"/>
      <c r="H1090" s="1"/>
      <c r="I1090" s="1"/>
      <c r="J1090" s="1"/>
      <c r="K1090" s="1"/>
    </row>
    <row r="1091" spans="1:11" x14ac:dyDescent="0.35">
      <c r="A1091" s="69">
        <f>Data!A1090</f>
        <v>39416</v>
      </c>
      <c r="B1091" s="29">
        <f>Data!B1090/Data!B1089-1</f>
        <v>7.7701875187110581E-3</v>
      </c>
      <c r="C1091" s="30">
        <f>Data!C1090/Data!C1089-1</f>
        <v>1.9648295510363845E-3</v>
      </c>
      <c r="D1091" s="23">
        <f t="shared" si="32"/>
        <v>7.3900658521391764E-3</v>
      </c>
      <c r="E1091" s="24">
        <f t="shared" si="33"/>
        <v>1.9415075641843818E-3</v>
      </c>
      <c r="F1091" s="21" t="b" cm="1">
        <f t="array" ref="F1091">A1091=_xlfn.AGGREGATE(14,6,$A$3:$A$4781/((YEAR(A1091)=YEAR($A$3:$A$4781))*(MONTH(A1091)=MONTH($A$3:$A$4781))),1)</f>
        <v>1</v>
      </c>
      <c r="G1091" s="1"/>
      <c r="H1091" s="1"/>
      <c r="I1091" s="1"/>
      <c r="J1091" s="1"/>
      <c r="K1091" s="1"/>
    </row>
    <row r="1092" spans="1:11" x14ac:dyDescent="0.35">
      <c r="A1092" s="69">
        <f>Data!A1091</f>
        <v>39419</v>
      </c>
      <c r="B1092" s="29">
        <f>Data!B1091/Data!B1090-1</f>
        <v>-5.8873570357967919E-3</v>
      </c>
      <c r="C1092" s="30">
        <f>Data!C1091/Data!C1090-1</f>
        <v>1.3726835964309458E-3</v>
      </c>
      <c r="D1092" s="23">
        <f t="shared" ref="D1092:D1155" si="34">B1092-I$10</f>
        <v>-6.2674787023686736E-3</v>
      </c>
      <c r="E1092" s="24">
        <f t="shared" ref="E1092:E1155" si="35">C1092-J$10</f>
        <v>1.3493616095789432E-3</v>
      </c>
      <c r="F1092" s="21" t="b" cm="1">
        <f t="array" ref="F1092">A1092=_xlfn.AGGREGATE(14,6,$A$3:$A$4781/((YEAR(A1092)=YEAR($A$3:$A$4781))*(MONTH(A1092)=MONTH($A$3:$A$4781))),1)</f>
        <v>0</v>
      </c>
      <c r="G1092" s="1"/>
      <c r="H1092" s="1"/>
      <c r="I1092" s="1"/>
      <c r="J1092" s="1"/>
      <c r="K1092" s="1"/>
    </row>
    <row r="1093" spans="1:11" x14ac:dyDescent="0.35">
      <c r="A1093" s="69">
        <f>Data!A1092</f>
        <v>39420</v>
      </c>
      <c r="B1093" s="29">
        <f>Data!B1092/Data!B1091-1</f>
        <v>-6.5402534602899687E-3</v>
      </c>
      <c r="C1093" s="30">
        <f>Data!C1092/Data!C1091-1</f>
        <v>-3.8186624889846588E-3</v>
      </c>
      <c r="D1093" s="23">
        <f t="shared" si="34"/>
        <v>-6.9203751268618503E-3</v>
      </c>
      <c r="E1093" s="24">
        <f t="shared" si="35"/>
        <v>-3.8419844758366614E-3</v>
      </c>
      <c r="F1093" s="21" t="b" cm="1">
        <f t="array" ref="F1093">A1093=_xlfn.AGGREGATE(14,6,$A$3:$A$4781/((YEAR(A1093)=YEAR($A$3:$A$4781))*(MONTH(A1093)=MONTH($A$3:$A$4781))),1)</f>
        <v>0</v>
      </c>
      <c r="G1093" s="1"/>
      <c r="H1093" s="1"/>
      <c r="I1093" s="1"/>
      <c r="J1093" s="1"/>
      <c r="K1093" s="1"/>
    </row>
    <row r="1094" spans="1:11" x14ac:dyDescent="0.35">
      <c r="A1094" s="69">
        <f>Data!A1093</f>
        <v>39421</v>
      </c>
      <c r="B1094" s="29">
        <f>Data!B1093/Data!B1092-1</f>
        <v>1.5190150329165597E-2</v>
      </c>
      <c r="C1094" s="30">
        <f>Data!C1093/Data!C1092-1</f>
        <v>-1.8675054059367202E-3</v>
      </c>
      <c r="D1094" s="23">
        <f t="shared" si="34"/>
        <v>1.4810028662593715E-2</v>
      </c>
      <c r="E1094" s="24">
        <f t="shared" si="35"/>
        <v>-1.8908273927887229E-3</v>
      </c>
      <c r="F1094" s="21" t="b" cm="1">
        <f t="array" ref="F1094">A1094=_xlfn.AGGREGATE(14,6,$A$3:$A$4781/((YEAR(A1094)=YEAR($A$3:$A$4781))*(MONTH(A1094)=MONTH($A$3:$A$4781))),1)</f>
        <v>0</v>
      </c>
      <c r="G1094" s="1"/>
      <c r="H1094" s="1"/>
      <c r="I1094" s="1"/>
      <c r="J1094" s="1"/>
      <c r="K1094" s="1"/>
    </row>
    <row r="1095" spans="1:11" x14ac:dyDescent="0.35">
      <c r="A1095" s="69">
        <f>Data!A1094</f>
        <v>39422</v>
      </c>
      <c r="B1095" s="29">
        <f>Data!B1094/Data!B1093-1</f>
        <v>1.5043669739597698E-2</v>
      </c>
      <c r="C1095" s="30">
        <f>Data!C1094/Data!C1093-1</f>
        <v>-1.0832102412604572E-3</v>
      </c>
      <c r="D1095" s="23">
        <f t="shared" si="34"/>
        <v>1.4663548073025817E-2</v>
      </c>
      <c r="E1095" s="24">
        <f t="shared" si="35"/>
        <v>-1.1065322281124598E-3</v>
      </c>
      <c r="F1095" s="21" t="b" cm="1">
        <f t="array" ref="F1095">A1095=_xlfn.AGGREGATE(14,6,$A$3:$A$4781/((YEAR(A1095)=YEAR($A$3:$A$4781))*(MONTH(A1095)=MONTH($A$3:$A$4781))),1)</f>
        <v>0</v>
      </c>
      <c r="G1095" s="1"/>
      <c r="H1095" s="1"/>
      <c r="I1095" s="1"/>
      <c r="J1095" s="1"/>
      <c r="K1095" s="1"/>
    </row>
    <row r="1096" spans="1:11" x14ac:dyDescent="0.35">
      <c r="A1096" s="69">
        <f>Data!A1095</f>
        <v>39423</v>
      </c>
      <c r="B1096" s="29">
        <f>Data!B1095/Data!B1094-1</f>
        <v>-1.7845888479781635E-3</v>
      </c>
      <c r="C1096" s="30">
        <f>Data!C1095/Data!C1094-1</f>
        <v>-5.7176656151419758E-3</v>
      </c>
      <c r="D1096" s="23">
        <f t="shared" si="34"/>
        <v>-2.1647105145500456E-3</v>
      </c>
      <c r="E1096" s="24">
        <f t="shared" si="35"/>
        <v>-5.7409876019939785E-3</v>
      </c>
      <c r="F1096" s="21" t="b" cm="1">
        <f t="array" ref="F1096">A1096=_xlfn.AGGREGATE(14,6,$A$3:$A$4781/((YEAR(A1096)=YEAR($A$3:$A$4781))*(MONTH(A1096)=MONTH($A$3:$A$4781))),1)</f>
        <v>0</v>
      </c>
      <c r="G1096" s="1"/>
      <c r="H1096" s="1"/>
      <c r="I1096" s="1"/>
      <c r="J1096" s="1"/>
      <c r="K1096" s="1"/>
    </row>
    <row r="1097" spans="1:11" x14ac:dyDescent="0.35">
      <c r="A1097" s="69">
        <f>Data!A1096</f>
        <v>39426</v>
      </c>
      <c r="B1097" s="29">
        <f>Data!B1096/Data!B1095-1</f>
        <v>7.5100022596465976E-3</v>
      </c>
      <c r="C1097" s="30">
        <f>Data!C1096/Data!C1095-1</f>
        <v>-1.9829466587348854E-3</v>
      </c>
      <c r="D1097" s="23">
        <f t="shared" si="34"/>
        <v>7.129880593074716E-3</v>
      </c>
      <c r="E1097" s="24">
        <f t="shared" si="35"/>
        <v>-2.0062686455868881E-3</v>
      </c>
      <c r="F1097" s="21" t="b" cm="1">
        <f t="array" ref="F1097">A1097=_xlfn.AGGREGATE(14,6,$A$3:$A$4781/((YEAR(A1097)=YEAR($A$3:$A$4781))*(MONTH(A1097)=MONTH($A$3:$A$4781))),1)</f>
        <v>0</v>
      </c>
      <c r="G1097" s="1"/>
      <c r="H1097" s="1"/>
      <c r="I1097" s="1"/>
      <c r="J1097" s="1"/>
      <c r="K1097" s="1"/>
    </row>
    <row r="1098" spans="1:11" x14ac:dyDescent="0.35">
      <c r="A1098" s="69">
        <f>Data!A1097</f>
        <v>39427</v>
      </c>
      <c r="B1098" s="29">
        <f>Data!B1097/Data!B1096-1</f>
        <v>-2.5271115332858307E-2</v>
      </c>
      <c r="C1098" s="30">
        <f>Data!C1097/Data!C1096-1</f>
        <v>4.8678720445063384E-3</v>
      </c>
      <c r="D1098" s="23">
        <f t="shared" si="34"/>
        <v>-2.5651236999430189E-2</v>
      </c>
      <c r="E1098" s="24">
        <f t="shared" si="35"/>
        <v>4.8445500576543357E-3</v>
      </c>
      <c r="F1098" s="21" t="b" cm="1">
        <f t="array" ref="F1098">A1098=_xlfn.AGGREGATE(14,6,$A$3:$A$4781/((YEAR(A1098)=YEAR($A$3:$A$4781))*(MONTH(A1098)=MONTH($A$3:$A$4781))),1)</f>
        <v>0</v>
      </c>
      <c r="G1098" s="1"/>
      <c r="H1098" s="1"/>
      <c r="I1098" s="1"/>
      <c r="J1098" s="1"/>
      <c r="K1098" s="1"/>
    </row>
    <row r="1099" spans="1:11" x14ac:dyDescent="0.35">
      <c r="A1099" s="69">
        <f>Data!A1098</f>
        <v>39428</v>
      </c>
      <c r="B1099" s="29">
        <f>Data!B1098/Data!B1097-1</f>
        <v>6.0501471931782014E-3</v>
      </c>
      <c r="C1099" s="30">
        <f>Data!C1098/Data!C1097-1</f>
        <v>-9.8863074641630799E-4</v>
      </c>
      <c r="D1099" s="23">
        <f t="shared" si="34"/>
        <v>5.6700255266063197E-3</v>
      </c>
      <c r="E1099" s="24">
        <f t="shared" si="35"/>
        <v>-1.0119527332683106E-3</v>
      </c>
      <c r="F1099" s="21" t="b" cm="1">
        <f t="array" ref="F1099">A1099=_xlfn.AGGREGATE(14,6,$A$3:$A$4781/((YEAR(A1099)=YEAR($A$3:$A$4781))*(MONTH(A1099)=MONTH($A$3:$A$4781))),1)</f>
        <v>0</v>
      </c>
      <c r="G1099" s="1"/>
      <c r="H1099" s="1"/>
      <c r="I1099" s="1"/>
      <c r="J1099" s="1"/>
      <c r="K1099" s="1"/>
    </row>
    <row r="1100" spans="1:11" x14ac:dyDescent="0.35">
      <c r="A1100" s="69">
        <f>Data!A1099</f>
        <v>39429</v>
      </c>
      <c r="B1100" s="29">
        <f>Data!B1099/Data!B1098-1</f>
        <v>1.2242783820690661E-3</v>
      </c>
      <c r="C1100" s="30">
        <f>Data!C1099/Data!C1098-1</f>
        <v>-3.8594755071746922E-3</v>
      </c>
      <c r="D1100" s="23">
        <f t="shared" si="34"/>
        <v>8.4415671549718427E-4</v>
      </c>
      <c r="E1100" s="24">
        <f t="shared" si="35"/>
        <v>-3.8827974940266949E-3</v>
      </c>
      <c r="F1100" s="21" t="b" cm="1">
        <f t="array" ref="F1100">A1100=_xlfn.AGGREGATE(14,6,$A$3:$A$4781/((YEAR(A1100)=YEAR($A$3:$A$4781))*(MONTH(A1100)=MONTH($A$3:$A$4781))),1)</f>
        <v>0</v>
      </c>
      <c r="G1100" s="1"/>
      <c r="H1100" s="1"/>
      <c r="I1100" s="1"/>
      <c r="J1100" s="1"/>
      <c r="K1100" s="1"/>
    </row>
    <row r="1101" spans="1:11" x14ac:dyDescent="0.35">
      <c r="A1101" s="69">
        <f>Data!A1100</f>
        <v>39430</v>
      </c>
      <c r="B1101" s="29">
        <f>Data!B1100/Data!B1099-1</f>
        <v>-1.3746212401152924E-2</v>
      </c>
      <c r="C1101" s="30">
        <f>Data!C1100/Data!C1099-1</f>
        <v>-2.7816411682892728E-3</v>
      </c>
      <c r="D1101" s="23">
        <f t="shared" si="34"/>
        <v>-1.4126334067724806E-2</v>
      </c>
      <c r="E1101" s="24">
        <f t="shared" si="35"/>
        <v>-2.8049631551412754E-3</v>
      </c>
      <c r="F1101" s="21" t="b" cm="1">
        <f t="array" ref="F1101">A1101=_xlfn.AGGREGATE(14,6,$A$3:$A$4781/((YEAR(A1101)=YEAR($A$3:$A$4781))*(MONTH(A1101)=MONTH($A$3:$A$4781))),1)</f>
        <v>0</v>
      </c>
      <c r="G1101" s="1"/>
      <c r="H1101" s="1"/>
      <c r="I1101" s="1"/>
      <c r="J1101" s="1"/>
      <c r="K1101" s="1"/>
    </row>
    <row r="1102" spans="1:11" x14ac:dyDescent="0.35">
      <c r="A1102" s="69">
        <f>Data!A1101</f>
        <v>39433</v>
      </c>
      <c r="B1102" s="29">
        <f>Data!B1101/Data!B1100-1</f>
        <v>-1.5020947579958421E-2</v>
      </c>
      <c r="C1102" s="30">
        <f>Data!C1101/Data!C1100-1</f>
        <v>1.4943215780036656E-3</v>
      </c>
      <c r="D1102" s="23">
        <f t="shared" si="34"/>
        <v>-1.5401069246530303E-2</v>
      </c>
      <c r="E1102" s="24">
        <f t="shared" si="35"/>
        <v>1.470999591151663E-3</v>
      </c>
      <c r="F1102" s="21" t="b" cm="1">
        <f t="array" ref="F1102">A1102=_xlfn.AGGREGATE(14,6,$A$3:$A$4781/((YEAR(A1102)=YEAR($A$3:$A$4781))*(MONTH(A1102)=MONTH($A$3:$A$4781))),1)</f>
        <v>0</v>
      </c>
      <c r="G1102" s="1"/>
      <c r="H1102" s="1"/>
      <c r="I1102" s="1"/>
      <c r="J1102" s="1"/>
      <c r="K1102" s="1"/>
    </row>
    <row r="1103" spans="1:11" x14ac:dyDescent="0.35">
      <c r="A1103" s="69">
        <f>Data!A1102</f>
        <v>39434</v>
      </c>
      <c r="B1103" s="29">
        <f>Data!B1102/Data!B1101-1</f>
        <v>6.2798257140881386E-3</v>
      </c>
      <c r="C1103" s="30">
        <f>Data!C1102/Data!C1101-1</f>
        <v>5.272058092111731E-3</v>
      </c>
      <c r="D1103" s="23">
        <f t="shared" si="34"/>
        <v>5.899704047516257E-3</v>
      </c>
      <c r="E1103" s="24">
        <f t="shared" si="35"/>
        <v>5.2487361052597284E-3</v>
      </c>
      <c r="F1103" s="21" t="b" cm="1">
        <f t="array" ref="F1103">A1103=_xlfn.AGGREGATE(14,6,$A$3:$A$4781/((YEAR(A1103)=YEAR($A$3:$A$4781))*(MONTH(A1103)=MONTH($A$3:$A$4781))),1)</f>
        <v>0</v>
      </c>
      <c r="G1103" s="1"/>
      <c r="H1103" s="1"/>
      <c r="I1103" s="1"/>
      <c r="J1103" s="1"/>
      <c r="K1103" s="1"/>
    </row>
    <row r="1104" spans="1:11" x14ac:dyDescent="0.35">
      <c r="A1104" s="69">
        <f>Data!A1103</f>
        <v>39435</v>
      </c>
      <c r="B1104" s="29">
        <f>Data!B1103/Data!B1102-1</f>
        <v>-1.3608434480198994E-3</v>
      </c>
      <c r="C1104" s="30">
        <f>Data!C1103/Data!C1102-1</f>
        <v>2.0779734811002815E-3</v>
      </c>
      <c r="D1104" s="23">
        <f t="shared" si="34"/>
        <v>-1.7409651145917813E-3</v>
      </c>
      <c r="E1104" s="24">
        <f t="shared" si="35"/>
        <v>2.0546514942482788E-3</v>
      </c>
      <c r="F1104" s="21" t="b" cm="1">
        <f t="array" ref="F1104">A1104=_xlfn.AGGREGATE(14,6,$A$3:$A$4781/((YEAR(A1104)=YEAR($A$3:$A$4781))*(MONTH(A1104)=MONTH($A$3:$A$4781))),1)</f>
        <v>0</v>
      </c>
      <c r="G1104" s="1"/>
      <c r="H1104" s="1"/>
      <c r="I1104" s="1"/>
      <c r="J1104" s="1"/>
      <c r="K1104" s="1"/>
    </row>
    <row r="1105" spans="1:11" x14ac:dyDescent="0.35">
      <c r="A1105" s="69">
        <f>Data!A1104</f>
        <v>39436</v>
      </c>
      <c r="B1105" s="29">
        <f>Data!B1104/Data!B1103-1</f>
        <v>4.9002064693737246E-3</v>
      </c>
      <c r="C1105" s="30">
        <f>Data!C1104/Data!C1103-1</f>
        <v>-8.8871334057460949E-4</v>
      </c>
      <c r="D1105" s="23">
        <f t="shared" si="34"/>
        <v>4.520084802801843E-3</v>
      </c>
      <c r="E1105" s="24">
        <f t="shared" si="35"/>
        <v>-9.1203532742661214E-4</v>
      </c>
      <c r="F1105" s="21" t="b" cm="1">
        <f t="array" ref="F1105">A1105=_xlfn.AGGREGATE(14,6,$A$3:$A$4781/((YEAR(A1105)=YEAR($A$3:$A$4781))*(MONTH(A1105)=MONTH($A$3:$A$4781))),1)</f>
        <v>0</v>
      </c>
      <c r="G1105" s="1"/>
      <c r="H1105" s="1"/>
      <c r="I1105" s="1"/>
      <c r="J1105" s="1"/>
      <c r="K1105" s="1"/>
    </row>
    <row r="1106" spans="1:11" x14ac:dyDescent="0.35">
      <c r="A1106" s="69">
        <f>Data!A1105</f>
        <v>39437</v>
      </c>
      <c r="B1106" s="29">
        <f>Data!B1105/Data!B1104-1</f>
        <v>1.6669862751006903E-2</v>
      </c>
      <c r="C1106" s="30">
        <f>Data!C1105/Data!C1104-1</f>
        <v>-4.3486855109706735E-3</v>
      </c>
      <c r="D1106" s="23">
        <f t="shared" si="34"/>
        <v>1.6289741084435021E-2</v>
      </c>
      <c r="E1106" s="24">
        <f t="shared" si="35"/>
        <v>-4.3720074978226761E-3</v>
      </c>
      <c r="F1106" s="21" t="b" cm="1">
        <f t="array" ref="F1106">A1106=_xlfn.AGGREGATE(14,6,$A$3:$A$4781/((YEAR(A1106)=YEAR($A$3:$A$4781))*(MONTH(A1106)=MONTH($A$3:$A$4781))),1)</f>
        <v>0</v>
      </c>
      <c r="G1106" s="1"/>
      <c r="H1106" s="1"/>
      <c r="I1106" s="1"/>
      <c r="J1106" s="1"/>
      <c r="K1106" s="1"/>
    </row>
    <row r="1107" spans="1:11" x14ac:dyDescent="0.35">
      <c r="A1107" s="69">
        <f>Data!A1106</f>
        <v>39440</v>
      </c>
      <c r="B1107" s="29">
        <f>Data!B1106/Data!B1105-1</f>
        <v>8.07701116904469E-3</v>
      </c>
      <c r="C1107" s="30">
        <f>Data!C1106/Data!C1105-1</f>
        <v>2.9779630732584828E-4</v>
      </c>
      <c r="D1107" s="23">
        <f t="shared" si="34"/>
        <v>7.6968895024728083E-3</v>
      </c>
      <c r="E1107" s="24">
        <f t="shared" si="35"/>
        <v>2.7447432047384557E-4</v>
      </c>
      <c r="F1107" s="21" t="b" cm="1">
        <f t="array" ref="F1107">A1107=_xlfn.AGGREGATE(14,6,$A$3:$A$4781/((YEAR(A1107)=YEAR($A$3:$A$4781))*(MONTH(A1107)=MONTH($A$3:$A$4781))),1)</f>
        <v>0</v>
      </c>
      <c r="G1107" s="1"/>
      <c r="H1107" s="1"/>
      <c r="I1107" s="1"/>
      <c r="J1107" s="1"/>
      <c r="K1107" s="1"/>
    </row>
    <row r="1108" spans="1:11" x14ac:dyDescent="0.35">
      <c r="A1108" s="69">
        <f>Data!A1107</f>
        <v>39441</v>
      </c>
      <c r="B1108" s="29">
        <f>Data!B1107/Data!B1106-1</f>
        <v>0</v>
      </c>
      <c r="C1108" s="30">
        <f>Data!C1107/Data!C1106-1</f>
        <v>0</v>
      </c>
      <c r="D1108" s="23">
        <f t="shared" si="34"/>
        <v>-3.8012166657188192E-4</v>
      </c>
      <c r="E1108" s="24">
        <f t="shared" si="35"/>
        <v>-2.3321986852002689E-5</v>
      </c>
      <c r="F1108" s="21" t="b" cm="1">
        <f t="array" ref="F1108">A1108=_xlfn.AGGREGATE(14,6,$A$3:$A$4781/((YEAR(A1108)=YEAR($A$3:$A$4781))*(MONTH(A1108)=MONTH($A$3:$A$4781))),1)</f>
        <v>0</v>
      </c>
      <c r="G1108" s="1"/>
      <c r="H1108" s="1"/>
      <c r="I1108" s="1"/>
      <c r="J1108" s="1"/>
      <c r="K1108" s="1"/>
    </row>
    <row r="1109" spans="1:11" x14ac:dyDescent="0.35">
      <c r="A1109" s="69">
        <f>Data!A1108</f>
        <v>39442</v>
      </c>
      <c r="B1109" s="29">
        <f>Data!B1108/Data!B1107-1</f>
        <v>8.0858030672592562E-4</v>
      </c>
      <c r="C1109" s="30">
        <f>Data!C1108/Data!C1107-1</f>
        <v>-3.0763123945618531E-3</v>
      </c>
      <c r="D1109" s="23">
        <f t="shared" si="34"/>
        <v>4.284586401540437E-4</v>
      </c>
      <c r="E1109" s="24">
        <f t="shared" si="35"/>
        <v>-3.0996343814138558E-3</v>
      </c>
      <c r="F1109" s="21" t="b" cm="1">
        <f t="array" ref="F1109">A1109=_xlfn.AGGREGATE(14,6,$A$3:$A$4781/((YEAR(A1109)=YEAR($A$3:$A$4781))*(MONTH(A1109)=MONTH($A$3:$A$4781))),1)</f>
        <v>0</v>
      </c>
      <c r="G1109" s="1"/>
      <c r="H1109" s="1"/>
      <c r="I1109" s="1"/>
      <c r="J1109" s="1"/>
      <c r="K1109" s="1"/>
    </row>
    <row r="1110" spans="1:11" x14ac:dyDescent="0.35">
      <c r="A1110" s="69">
        <f>Data!A1109</f>
        <v>39443</v>
      </c>
      <c r="B1110" s="29">
        <f>Data!B1109/Data!B1108-1</f>
        <v>-1.4215509528197501E-2</v>
      </c>
      <c r="C1110" s="30">
        <f>Data!C1109/Data!C1108-1</f>
        <v>1.3935894883536637E-3</v>
      </c>
      <c r="D1110" s="23">
        <f t="shared" si="34"/>
        <v>-1.4595631194769382E-2</v>
      </c>
      <c r="E1110" s="24">
        <f t="shared" si="35"/>
        <v>1.370267501501661E-3</v>
      </c>
      <c r="F1110" s="21" t="b" cm="1">
        <f t="array" ref="F1110">A1110=_xlfn.AGGREGATE(14,6,$A$3:$A$4781/((YEAR(A1110)=YEAR($A$3:$A$4781))*(MONTH(A1110)=MONTH($A$3:$A$4781))),1)</f>
        <v>0</v>
      </c>
      <c r="G1110" s="1"/>
      <c r="H1110" s="1"/>
      <c r="I1110" s="1"/>
      <c r="J1110" s="1"/>
      <c r="K1110" s="1"/>
    </row>
    <row r="1111" spans="1:11" x14ac:dyDescent="0.35">
      <c r="A1111" s="69">
        <f>Data!A1110</f>
        <v>39444</v>
      </c>
      <c r="B1111" s="29">
        <f>Data!B1110/Data!B1109-1</f>
        <v>1.435954401674433E-3</v>
      </c>
      <c r="C1111" s="30">
        <f>Data!C1110/Data!C1109-1</f>
        <v>5.3677932405566953E-3</v>
      </c>
      <c r="D1111" s="23">
        <f t="shared" si="34"/>
        <v>1.0558327351025511E-3</v>
      </c>
      <c r="E1111" s="24">
        <f t="shared" si="35"/>
        <v>5.3444712537046926E-3</v>
      </c>
      <c r="F1111" s="21" t="b" cm="1">
        <f t="array" ref="F1111">A1111=_xlfn.AGGREGATE(14,6,$A$3:$A$4781/((YEAR(A1111)=YEAR($A$3:$A$4781))*(MONTH(A1111)=MONTH($A$3:$A$4781))),1)</f>
        <v>0</v>
      </c>
      <c r="G1111" s="1"/>
      <c r="H1111" s="1"/>
      <c r="I1111" s="1"/>
      <c r="J1111" s="1"/>
      <c r="K1111" s="1"/>
    </row>
    <row r="1112" spans="1:11" x14ac:dyDescent="0.35">
      <c r="A1112" s="69">
        <f>Data!A1111</f>
        <v>39447</v>
      </c>
      <c r="B1112" s="29">
        <f>Data!B1111/Data!B1110-1</f>
        <v>-6.8515850631387654E-3</v>
      </c>
      <c r="C1112" s="30">
        <f>Data!C1111/Data!C1110-1</f>
        <v>2.966185485466788E-4</v>
      </c>
      <c r="D1112" s="23">
        <f t="shared" si="34"/>
        <v>-7.231706729710647E-3</v>
      </c>
      <c r="E1112" s="24">
        <f t="shared" si="35"/>
        <v>2.7329656169467609E-4</v>
      </c>
      <c r="F1112" s="21" t="b" cm="1">
        <f t="array" ref="F1112">A1112=_xlfn.AGGREGATE(14,6,$A$3:$A$4781/((YEAR(A1112)=YEAR($A$3:$A$4781))*(MONTH(A1112)=MONTH($A$3:$A$4781))),1)</f>
        <v>1</v>
      </c>
      <c r="G1112" s="1"/>
      <c r="H1112" s="1"/>
      <c r="I1112" s="1"/>
      <c r="J1112" s="1"/>
      <c r="K1112" s="1"/>
    </row>
    <row r="1113" spans="1:11" x14ac:dyDescent="0.35">
      <c r="A1113" s="69">
        <f>Data!A1112</f>
        <v>39448</v>
      </c>
      <c r="B1113" s="29">
        <f>Data!B1112/Data!B1111-1</f>
        <v>0</v>
      </c>
      <c r="C1113" s="30">
        <f>Data!C1112/Data!C1111-1</f>
        <v>0</v>
      </c>
      <c r="D1113" s="23">
        <f t="shared" si="34"/>
        <v>-3.8012166657188192E-4</v>
      </c>
      <c r="E1113" s="24">
        <f t="shared" si="35"/>
        <v>-2.3321986852002689E-5</v>
      </c>
      <c r="F1113" s="21" t="b" cm="1">
        <f t="array" ref="F1113">A1113=_xlfn.AGGREGATE(14,6,$A$3:$A$4781/((YEAR(A1113)=YEAR($A$3:$A$4781))*(MONTH(A1113)=MONTH($A$3:$A$4781))),1)</f>
        <v>0</v>
      </c>
      <c r="G1113" s="1"/>
      <c r="H1113" s="1"/>
      <c r="I1113" s="1"/>
      <c r="J1113" s="1"/>
      <c r="K1113" s="1"/>
    </row>
    <row r="1114" spans="1:11" x14ac:dyDescent="0.35">
      <c r="A1114" s="69">
        <f>Data!A1113</f>
        <v>39449</v>
      </c>
      <c r="B1114" s="29">
        <f>Data!B1113/Data!B1112-1</f>
        <v>-1.4437876270124383E-2</v>
      </c>
      <c r="C1114" s="30">
        <f>Data!C1113/Data!C1112-1</f>
        <v>4.7435010378571452E-3</v>
      </c>
      <c r="D1114" s="23">
        <f t="shared" si="34"/>
        <v>-1.4817997936696265E-2</v>
      </c>
      <c r="E1114" s="24">
        <f t="shared" si="35"/>
        <v>4.7201790510051425E-3</v>
      </c>
      <c r="F1114" s="21" t="b" cm="1">
        <f t="array" ref="F1114">A1114=_xlfn.AGGREGATE(14,6,$A$3:$A$4781/((YEAR(A1114)=YEAR($A$3:$A$4781))*(MONTH(A1114)=MONTH($A$3:$A$4781))),1)</f>
        <v>0</v>
      </c>
      <c r="G1114" s="1"/>
      <c r="H1114" s="1"/>
      <c r="I1114" s="1"/>
      <c r="J1114" s="1"/>
      <c r="K1114" s="1"/>
    </row>
    <row r="1115" spans="1:11" x14ac:dyDescent="0.35">
      <c r="A1115" s="69">
        <f>Data!A1114</f>
        <v>39450</v>
      </c>
      <c r="B1115" s="29">
        <f>Data!B1114/Data!B1113-1</f>
        <v>0</v>
      </c>
      <c r="C1115" s="30">
        <f>Data!C1114/Data!C1113-1</f>
        <v>2.6571595249971214E-3</v>
      </c>
      <c r="D1115" s="23">
        <f t="shared" si="34"/>
        <v>-3.8012166657188192E-4</v>
      </c>
      <c r="E1115" s="24">
        <f t="shared" si="35"/>
        <v>2.6338375381451187E-3</v>
      </c>
      <c r="F1115" s="21" t="b" cm="1">
        <f t="array" ref="F1115">A1115=_xlfn.AGGREGATE(14,6,$A$3:$A$4781/((YEAR(A1115)=YEAR($A$3:$A$4781))*(MONTH(A1115)=MONTH($A$3:$A$4781))),1)</f>
        <v>0</v>
      </c>
      <c r="G1115" s="1"/>
      <c r="H1115" s="1"/>
      <c r="I1115" s="1"/>
      <c r="J1115" s="1"/>
      <c r="K1115" s="1"/>
    </row>
    <row r="1116" spans="1:11" x14ac:dyDescent="0.35">
      <c r="A1116" s="69">
        <f>Data!A1115</f>
        <v>39451</v>
      </c>
      <c r="B1116" s="29">
        <f>Data!B1115/Data!B1114-1</f>
        <v>-2.4551535421100668E-2</v>
      </c>
      <c r="C1116" s="30">
        <f>Data!C1115/Data!C1114-1</f>
        <v>2.0604395604395531E-3</v>
      </c>
      <c r="D1116" s="23">
        <f t="shared" si="34"/>
        <v>-2.4931657087672549E-2</v>
      </c>
      <c r="E1116" s="24">
        <f t="shared" si="35"/>
        <v>2.0371175735875505E-3</v>
      </c>
      <c r="F1116" s="21" t="b" cm="1">
        <f t="array" ref="F1116">A1116=_xlfn.AGGREGATE(14,6,$A$3:$A$4781/((YEAR(A1116)=YEAR($A$3:$A$4781))*(MONTH(A1116)=MONTH($A$3:$A$4781))),1)</f>
        <v>0</v>
      </c>
      <c r="G1116" s="1"/>
      <c r="H1116" s="1"/>
      <c r="I1116" s="1"/>
      <c r="J1116" s="1"/>
      <c r="K1116" s="1"/>
    </row>
    <row r="1117" spans="1:11" x14ac:dyDescent="0.35">
      <c r="A1117" s="69">
        <f>Data!A1116</f>
        <v>39454</v>
      </c>
      <c r="B1117" s="29">
        <f>Data!B1116/Data!B1115-1</f>
        <v>3.2232242159773161E-3</v>
      </c>
      <c r="C1117" s="30">
        <f>Data!C1116/Data!C1115-1</f>
        <v>-1.1749730735336472E-3</v>
      </c>
      <c r="D1117" s="23">
        <f t="shared" si="34"/>
        <v>2.843102549405434E-3</v>
      </c>
      <c r="E1117" s="24">
        <f t="shared" si="35"/>
        <v>-1.1982950603856499E-3</v>
      </c>
      <c r="F1117" s="21" t="b" cm="1">
        <f t="array" ref="F1117">A1117=_xlfn.AGGREGATE(14,6,$A$3:$A$4781/((YEAR(A1117)=YEAR($A$3:$A$4781))*(MONTH(A1117)=MONTH($A$3:$A$4781))),1)</f>
        <v>0</v>
      </c>
      <c r="G1117" s="1"/>
      <c r="H1117" s="1"/>
      <c r="I1117" s="1"/>
      <c r="J1117" s="1"/>
      <c r="K1117" s="1"/>
    </row>
    <row r="1118" spans="1:11" x14ac:dyDescent="0.35">
      <c r="A1118" s="69">
        <f>Data!A1117</f>
        <v>39455</v>
      </c>
      <c r="B1118" s="29">
        <f>Data!B1117/Data!B1116-1</f>
        <v>-1.8352186868900833E-2</v>
      </c>
      <c r="C1118" s="30">
        <f>Data!C1117/Data!C1116-1</f>
        <v>4.9995098519752812E-3</v>
      </c>
      <c r="D1118" s="23">
        <f t="shared" si="34"/>
        <v>-1.8732308535472714E-2</v>
      </c>
      <c r="E1118" s="24">
        <f t="shared" si="35"/>
        <v>4.9761878651232785E-3</v>
      </c>
      <c r="F1118" s="21" t="b" cm="1">
        <f t="array" ref="F1118">A1118=_xlfn.AGGREGATE(14,6,$A$3:$A$4781/((YEAR(A1118)=YEAR($A$3:$A$4781))*(MONTH(A1118)=MONTH($A$3:$A$4781))),1)</f>
        <v>0</v>
      </c>
      <c r="G1118" s="1"/>
      <c r="H1118" s="1"/>
      <c r="I1118" s="1"/>
      <c r="J1118" s="1"/>
      <c r="K1118" s="1"/>
    </row>
    <row r="1119" spans="1:11" x14ac:dyDescent="0.35">
      <c r="A1119" s="69">
        <f>Data!A1118</f>
        <v>39456</v>
      </c>
      <c r="B1119" s="29">
        <f>Data!B1118/Data!B1117-1</f>
        <v>1.3624037002136546E-2</v>
      </c>
      <c r="C1119" s="30">
        <f>Data!C1118/Data!C1117-1</f>
        <v>-2.3410066328520829E-3</v>
      </c>
      <c r="D1119" s="23">
        <f t="shared" si="34"/>
        <v>1.3243915335564665E-2</v>
      </c>
      <c r="E1119" s="24">
        <f t="shared" si="35"/>
        <v>-2.3643286197040855E-3</v>
      </c>
      <c r="F1119" s="21" t="b" cm="1">
        <f t="array" ref="F1119">A1119=_xlfn.AGGREGATE(14,6,$A$3:$A$4781/((YEAR(A1119)=YEAR($A$3:$A$4781))*(MONTH(A1119)=MONTH($A$3:$A$4781))),1)</f>
        <v>0</v>
      </c>
      <c r="G1119" s="1"/>
      <c r="H1119" s="1"/>
      <c r="I1119" s="1"/>
      <c r="J1119" s="1"/>
      <c r="K1119" s="1"/>
    </row>
    <row r="1120" spans="1:11" x14ac:dyDescent="0.35">
      <c r="A1120" s="69">
        <f>Data!A1119</f>
        <v>39457</v>
      </c>
      <c r="B1120" s="29">
        <f>Data!B1119/Data!B1118-1</f>
        <v>7.948166599249129E-3</v>
      </c>
      <c r="C1120" s="30">
        <f>Data!C1119/Data!C1118-1</f>
        <v>-2.0531873289011404E-3</v>
      </c>
      <c r="D1120" s="23">
        <f t="shared" si="34"/>
        <v>7.5680449326772474E-3</v>
      </c>
      <c r="E1120" s="24">
        <f t="shared" si="35"/>
        <v>-2.0765093157531431E-3</v>
      </c>
      <c r="F1120" s="21" t="b" cm="1">
        <f t="array" ref="F1120">A1120=_xlfn.AGGREGATE(14,6,$A$3:$A$4781/((YEAR(A1120)=YEAR($A$3:$A$4781))*(MONTH(A1120)=MONTH($A$3:$A$4781))),1)</f>
        <v>0</v>
      </c>
      <c r="G1120" s="1"/>
      <c r="H1120" s="1"/>
      <c r="I1120" s="1"/>
      <c r="J1120" s="1"/>
      <c r="K1120" s="1"/>
    </row>
    <row r="1121" spans="1:11" x14ac:dyDescent="0.35">
      <c r="A1121" s="69">
        <f>Data!A1120</f>
        <v>39458</v>
      </c>
      <c r="B1121" s="29">
        <f>Data!B1120/Data!B1119-1</f>
        <v>-1.3595432047481926E-2</v>
      </c>
      <c r="C1121" s="30">
        <f>Data!C1120/Data!C1119-1</f>
        <v>4.3107671206035203E-3</v>
      </c>
      <c r="D1121" s="23">
        <f t="shared" si="34"/>
        <v>-1.3975553714053807E-2</v>
      </c>
      <c r="E1121" s="24">
        <f t="shared" si="35"/>
        <v>4.2874451337515176E-3</v>
      </c>
      <c r="F1121" s="21" t="b" cm="1">
        <f t="array" ref="F1121">A1121=_xlfn.AGGREGATE(14,6,$A$3:$A$4781/((YEAR(A1121)=YEAR($A$3:$A$4781))*(MONTH(A1121)=MONTH($A$3:$A$4781))),1)</f>
        <v>0</v>
      </c>
      <c r="G1121" s="1"/>
      <c r="H1121" s="1"/>
      <c r="I1121" s="1"/>
      <c r="J1121" s="1"/>
      <c r="K1121" s="1"/>
    </row>
    <row r="1122" spans="1:11" x14ac:dyDescent="0.35">
      <c r="A1122" s="69">
        <f>Data!A1121</f>
        <v>39461</v>
      </c>
      <c r="B1122" s="29">
        <f>Data!B1121/Data!B1120-1</f>
        <v>1.0870651382564045E-2</v>
      </c>
      <c r="C1122" s="30">
        <f>Data!C1121/Data!C1120-1</f>
        <v>7.8041166715436816E-4</v>
      </c>
      <c r="D1122" s="23">
        <f t="shared" si="34"/>
        <v>1.0490529715992163E-2</v>
      </c>
      <c r="E1122" s="24">
        <f t="shared" si="35"/>
        <v>7.5708968030236551E-4</v>
      </c>
      <c r="F1122" s="21" t="b" cm="1">
        <f t="array" ref="F1122">A1122=_xlfn.AGGREGATE(14,6,$A$3:$A$4781/((YEAR(A1122)=YEAR($A$3:$A$4781))*(MONTH(A1122)=MONTH($A$3:$A$4781))),1)</f>
        <v>0</v>
      </c>
      <c r="G1122" s="1"/>
      <c r="H1122" s="1"/>
      <c r="I1122" s="1"/>
      <c r="J1122" s="1"/>
      <c r="K1122" s="1"/>
    </row>
    <row r="1123" spans="1:11" x14ac:dyDescent="0.35">
      <c r="A1123" s="69">
        <f>Data!A1122</f>
        <v>39462</v>
      </c>
      <c r="B1123" s="29">
        <f>Data!B1122/Data!B1121-1</f>
        <v>-2.4924977934686621E-2</v>
      </c>
      <c r="C1123" s="30">
        <f>Data!C1122/Data!C1121-1</f>
        <v>3.6065893361925117E-3</v>
      </c>
      <c r="D1123" s="23">
        <f t="shared" si="34"/>
        <v>-2.5305099601258502E-2</v>
      </c>
      <c r="E1123" s="24">
        <f t="shared" si="35"/>
        <v>3.583267349340509E-3</v>
      </c>
      <c r="F1123" s="21" t="b" cm="1">
        <f t="array" ref="F1123">A1123=_xlfn.AGGREGATE(14,6,$A$3:$A$4781/((YEAR(A1123)=YEAR($A$3:$A$4781))*(MONTH(A1123)=MONTH($A$3:$A$4781))),1)</f>
        <v>0</v>
      </c>
      <c r="G1123" s="1"/>
      <c r="H1123" s="1"/>
      <c r="I1123" s="1"/>
      <c r="J1123" s="1"/>
      <c r="K1123" s="1"/>
    </row>
    <row r="1124" spans="1:11" x14ac:dyDescent="0.35">
      <c r="A1124" s="69">
        <f>Data!A1123</f>
        <v>39463</v>
      </c>
      <c r="B1124" s="29">
        <f>Data!B1123/Data!B1122-1</f>
        <v>-5.6120786415149171E-3</v>
      </c>
      <c r="C1124" s="30">
        <f>Data!C1123/Data!C1122-1</f>
        <v>-3.0108780108778488E-3</v>
      </c>
      <c r="D1124" s="23">
        <f t="shared" si="34"/>
        <v>-5.9922003080867987E-3</v>
      </c>
      <c r="E1124" s="24">
        <f t="shared" si="35"/>
        <v>-3.0341999977298514E-3</v>
      </c>
      <c r="F1124" s="21" t="b" cm="1">
        <f t="array" ref="F1124">A1124=_xlfn.AGGREGATE(14,6,$A$3:$A$4781/((YEAR(A1124)=YEAR($A$3:$A$4781))*(MONTH(A1124)=MONTH($A$3:$A$4781))),1)</f>
        <v>0</v>
      </c>
      <c r="G1124" s="1"/>
      <c r="H1124" s="1"/>
      <c r="I1124" s="1"/>
      <c r="J1124" s="1"/>
      <c r="K1124" s="1"/>
    </row>
    <row r="1125" spans="1:11" x14ac:dyDescent="0.35">
      <c r="A1125" s="69">
        <f>Data!A1124</f>
        <v>39464</v>
      </c>
      <c r="B1125" s="29">
        <f>Data!B1124/Data!B1123-1</f>
        <v>-2.9092630352461457E-2</v>
      </c>
      <c r="C1125" s="30">
        <f>Data!C1124/Data!C1123-1</f>
        <v>6.0399415489527097E-3</v>
      </c>
      <c r="D1125" s="23">
        <f t="shared" si="34"/>
        <v>-2.9472752019033339E-2</v>
      </c>
      <c r="E1125" s="24">
        <f t="shared" si="35"/>
        <v>6.0166195621007071E-3</v>
      </c>
      <c r="F1125" s="21" t="b" cm="1">
        <f t="array" ref="F1125">A1125=_xlfn.AGGREGATE(14,6,$A$3:$A$4781/((YEAR(A1125)=YEAR($A$3:$A$4781))*(MONTH(A1125)=MONTH($A$3:$A$4781))),1)</f>
        <v>0</v>
      </c>
      <c r="G1125" s="1"/>
      <c r="H1125" s="1"/>
      <c r="I1125" s="1"/>
      <c r="J1125" s="1"/>
      <c r="K1125" s="1"/>
    </row>
    <row r="1126" spans="1:11" x14ac:dyDescent="0.35">
      <c r="A1126" s="69">
        <f>Data!A1125</f>
        <v>39465</v>
      </c>
      <c r="B1126" s="29">
        <f>Data!B1125/Data!B1124-1</f>
        <v>-6.0453778361146959E-3</v>
      </c>
      <c r="C1126" s="30">
        <f>Data!C1125/Data!C1124-1</f>
        <v>-1.9366708627865936E-4</v>
      </c>
      <c r="D1126" s="23">
        <f t="shared" si="34"/>
        <v>-6.4254995026865776E-3</v>
      </c>
      <c r="E1126" s="24">
        <f t="shared" si="35"/>
        <v>-2.1698907313066204E-4</v>
      </c>
      <c r="F1126" s="21" t="b" cm="1">
        <f t="array" ref="F1126">A1126=_xlfn.AGGREGATE(14,6,$A$3:$A$4781/((YEAR(A1126)=YEAR($A$3:$A$4781))*(MONTH(A1126)=MONTH($A$3:$A$4781))),1)</f>
        <v>0</v>
      </c>
      <c r="G1126" s="1"/>
      <c r="H1126" s="1"/>
      <c r="I1126" s="1"/>
      <c r="J1126" s="1"/>
      <c r="K1126" s="1"/>
    </row>
    <row r="1127" spans="1:11" x14ac:dyDescent="0.35">
      <c r="A1127" s="69">
        <f>Data!A1126</f>
        <v>39468</v>
      </c>
      <c r="B1127" s="29">
        <f>Data!B1126/Data!B1125-1</f>
        <v>0</v>
      </c>
      <c r="C1127" s="30">
        <f>Data!C1126/Data!C1125-1</f>
        <v>0</v>
      </c>
      <c r="D1127" s="23">
        <f t="shared" si="34"/>
        <v>-3.8012166657188192E-4</v>
      </c>
      <c r="E1127" s="24">
        <f t="shared" si="35"/>
        <v>-2.3321986852002689E-5</v>
      </c>
      <c r="F1127" s="21" t="b" cm="1">
        <f t="array" ref="F1127">A1127=_xlfn.AGGREGATE(14,6,$A$3:$A$4781/((YEAR(A1127)=YEAR($A$3:$A$4781))*(MONTH(A1127)=MONTH($A$3:$A$4781))),1)</f>
        <v>0</v>
      </c>
      <c r="G1127" s="1"/>
      <c r="H1127" s="1"/>
      <c r="I1127" s="1"/>
      <c r="J1127" s="1"/>
      <c r="K1127" s="1"/>
    </row>
    <row r="1128" spans="1:11" x14ac:dyDescent="0.35">
      <c r="A1128" s="69">
        <f>Data!A1127</f>
        <v>39469</v>
      </c>
      <c r="B1128" s="29">
        <f>Data!B1127/Data!B1126-1</f>
        <v>-1.1085202876568667E-2</v>
      </c>
      <c r="C1128" s="30">
        <f>Data!C1127/Data!C1126-1</f>
        <v>1.5496368038740993E-3</v>
      </c>
      <c r="D1128" s="23">
        <f t="shared" si="34"/>
        <v>-1.1465324543140549E-2</v>
      </c>
      <c r="E1128" s="24">
        <f t="shared" si="35"/>
        <v>1.5263148170220966E-3</v>
      </c>
      <c r="F1128" s="21" t="b" cm="1">
        <f t="array" ref="F1128">A1128=_xlfn.AGGREGATE(14,6,$A$3:$A$4781/((YEAR(A1128)=YEAR($A$3:$A$4781))*(MONTH(A1128)=MONTH($A$3:$A$4781))),1)</f>
        <v>0</v>
      </c>
      <c r="G1128" s="1"/>
      <c r="H1128" s="1"/>
      <c r="I1128" s="1"/>
      <c r="J1128" s="1"/>
      <c r="K1128" s="1"/>
    </row>
    <row r="1129" spans="1:11" x14ac:dyDescent="0.35">
      <c r="A1129" s="69">
        <f>Data!A1128</f>
        <v>39470</v>
      </c>
      <c r="B1129" s="29">
        <f>Data!B1128/Data!B1127-1</f>
        <v>2.1442197634490512E-2</v>
      </c>
      <c r="C1129" s="30">
        <f>Data!C1128/Data!C1127-1</f>
        <v>-2.9977758437288449E-3</v>
      </c>
      <c r="D1129" s="23">
        <f t="shared" si="34"/>
        <v>2.106207596791863E-2</v>
      </c>
      <c r="E1129" s="24">
        <f t="shared" si="35"/>
        <v>-3.0210978305808475E-3</v>
      </c>
      <c r="F1129" s="21" t="b" cm="1">
        <f t="array" ref="F1129">A1129=_xlfn.AGGREGATE(14,6,$A$3:$A$4781/((YEAR(A1129)=YEAR($A$3:$A$4781))*(MONTH(A1129)=MONTH($A$3:$A$4781))),1)</f>
        <v>0</v>
      </c>
      <c r="G1129" s="1"/>
      <c r="H1129" s="1"/>
      <c r="I1129" s="1"/>
      <c r="J1129" s="1"/>
      <c r="K1129" s="1"/>
    </row>
    <row r="1130" spans="1:11" x14ac:dyDescent="0.35">
      <c r="A1130" s="69">
        <f>Data!A1129</f>
        <v>39471</v>
      </c>
      <c r="B1130" s="29">
        <f>Data!B1129/Data!B1128-1</f>
        <v>1.0062752129090136E-2</v>
      </c>
      <c r="C1130" s="30">
        <f>Data!C1129/Data!C1128-1</f>
        <v>-2.5218234723568544E-3</v>
      </c>
      <c r="D1130" s="23">
        <f t="shared" si="34"/>
        <v>9.682630462518254E-3</v>
      </c>
      <c r="E1130" s="24">
        <f t="shared" si="35"/>
        <v>-2.5451454592088571E-3</v>
      </c>
      <c r="F1130" s="21" t="b" cm="1">
        <f t="array" ref="F1130">A1130=_xlfn.AGGREGATE(14,6,$A$3:$A$4781/((YEAR(A1130)=YEAR($A$3:$A$4781))*(MONTH(A1130)=MONTH($A$3:$A$4781))),1)</f>
        <v>0</v>
      </c>
      <c r="G1130" s="1"/>
      <c r="H1130" s="1"/>
      <c r="I1130" s="1"/>
      <c r="J1130" s="1"/>
      <c r="K1130" s="1"/>
    </row>
    <row r="1131" spans="1:11" x14ac:dyDescent="0.35">
      <c r="A1131" s="69">
        <f>Data!A1130</f>
        <v>39472</v>
      </c>
      <c r="B1131" s="29">
        <f>Data!B1130/Data!B1129-1</f>
        <v>-1.5871959292048543E-2</v>
      </c>
      <c r="C1131" s="30">
        <f>Data!C1130/Data!C1129-1</f>
        <v>1.7502917152858455E-3</v>
      </c>
      <c r="D1131" s="23">
        <f t="shared" si="34"/>
        <v>-1.6252080958620425E-2</v>
      </c>
      <c r="E1131" s="24">
        <f t="shared" si="35"/>
        <v>1.7269697284338428E-3</v>
      </c>
      <c r="F1131" s="21" t="b" cm="1">
        <f t="array" ref="F1131">A1131=_xlfn.AGGREGATE(14,6,$A$3:$A$4781/((YEAR(A1131)=YEAR($A$3:$A$4781))*(MONTH(A1131)=MONTH($A$3:$A$4781))),1)</f>
        <v>0</v>
      </c>
      <c r="G1131" s="1"/>
      <c r="H1131" s="1"/>
      <c r="I1131" s="1"/>
      <c r="J1131" s="1"/>
      <c r="K1131" s="1"/>
    </row>
    <row r="1132" spans="1:11" x14ac:dyDescent="0.35">
      <c r="A1132" s="69">
        <f>Data!A1131</f>
        <v>39475</v>
      </c>
      <c r="B1132" s="29">
        <f>Data!B1131/Data!B1130-1</f>
        <v>1.7555857839637534E-2</v>
      </c>
      <c r="C1132" s="30">
        <f>Data!C1131/Data!C1130-1</f>
        <v>1.9413706076489845E-3</v>
      </c>
      <c r="D1132" s="23">
        <f t="shared" si="34"/>
        <v>1.7175736173065653E-2</v>
      </c>
      <c r="E1132" s="24">
        <f t="shared" si="35"/>
        <v>1.9180486207969819E-3</v>
      </c>
      <c r="F1132" s="21" t="b" cm="1">
        <f t="array" ref="F1132">A1132=_xlfn.AGGREGATE(14,6,$A$3:$A$4781/((YEAR(A1132)=YEAR($A$3:$A$4781))*(MONTH(A1132)=MONTH($A$3:$A$4781))),1)</f>
        <v>0</v>
      </c>
      <c r="G1132" s="1"/>
      <c r="H1132" s="1"/>
      <c r="I1132" s="1"/>
      <c r="J1132" s="1"/>
      <c r="K1132" s="1"/>
    </row>
    <row r="1133" spans="1:11" x14ac:dyDescent="0.35">
      <c r="A1133" s="69">
        <f>Data!A1132</f>
        <v>39476</v>
      </c>
      <c r="B1133" s="29">
        <f>Data!B1132/Data!B1131-1</f>
        <v>6.152278115467702E-3</v>
      </c>
      <c r="C1133" s="30">
        <f>Data!C1132/Data!C1131-1</f>
        <v>-3.1001743848090291E-3</v>
      </c>
      <c r="D1133" s="23">
        <f t="shared" si="34"/>
        <v>5.7721564488958203E-3</v>
      </c>
      <c r="E1133" s="24">
        <f t="shared" si="35"/>
        <v>-3.1234963716610317E-3</v>
      </c>
      <c r="F1133" s="21" t="b" cm="1">
        <f t="array" ref="F1133">A1133=_xlfn.AGGREGATE(14,6,$A$3:$A$4781/((YEAR(A1133)=YEAR($A$3:$A$4781))*(MONTH(A1133)=MONTH($A$3:$A$4781))),1)</f>
        <v>0</v>
      </c>
      <c r="G1133" s="1"/>
      <c r="H1133" s="1"/>
      <c r="I1133" s="1"/>
      <c r="J1133" s="1"/>
      <c r="K1133" s="1"/>
    </row>
    <row r="1134" spans="1:11" x14ac:dyDescent="0.35">
      <c r="A1134" s="69">
        <f>Data!A1133</f>
        <v>39477</v>
      </c>
      <c r="B1134" s="29">
        <f>Data!B1133/Data!B1132-1</f>
        <v>-4.7640020553475493E-3</v>
      </c>
      <c r="C1134" s="30">
        <f>Data!C1133/Data!C1132-1</f>
        <v>1.554907677356665E-3</v>
      </c>
      <c r="D1134" s="23">
        <f t="shared" si="34"/>
        <v>-5.1441237219194309E-3</v>
      </c>
      <c r="E1134" s="24">
        <f t="shared" si="35"/>
        <v>1.5315856905046624E-3</v>
      </c>
      <c r="F1134" s="21" t="b" cm="1">
        <f t="array" ref="F1134">A1134=_xlfn.AGGREGATE(14,6,$A$3:$A$4781/((YEAR(A1134)=YEAR($A$3:$A$4781))*(MONTH(A1134)=MONTH($A$3:$A$4781))),1)</f>
        <v>0</v>
      </c>
      <c r="G1134" s="1"/>
      <c r="H1134" s="1"/>
      <c r="I1134" s="1"/>
      <c r="J1134" s="1"/>
      <c r="K1134" s="1"/>
    </row>
    <row r="1135" spans="1:11" x14ac:dyDescent="0.35">
      <c r="A1135" s="69">
        <f>Data!A1134</f>
        <v>39478</v>
      </c>
      <c r="B1135" s="29">
        <f>Data!B1134/Data!B1133-1</f>
        <v>1.6772261600076721E-2</v>
      </c>
      <c r="C1135" s="30">
        <f>Data!C1134/Data!C1133-1</f>
        <v>4.3663885115468037E-3</v>
      </c>
      <c r="D1135" s="23">
        <f t="shared" si="34"/>
        <v>1.6392139933504839E-2</v>
      </c>
      <c r="E1135" s="24">
        <f t="shared" si="35"/>
        <v>4.3430665246948011E-3</v>
      </c>
      <c r="F1135" s="21" t="b" cm="1">
        <f t="array" ref="F1135">A1135=_xlfn.AGGREGATE(14,6,$A$3:$A$4781/((YEAR(A1135)=YEAR($A$3:$A$4781))*(MONTH(A1135)=MONTH($A$3:$A$4781))),1)</f>
        <v>1</v>
      </c>
      <c r="G1135" s="1"/>
      <c r="H1135" s="1"/>
      <c r="I1135" s="1"/>
      <c r="J1135" s="1"/>
      <c r="K1135" s="1"/>
    </row>
    <row r="1136" spans="1:11" x14ac:dyDescent="0.35">
      <c r="A1136" s="69">
        <f>Data!A1135</f>
        <v>39479</v>
      </c>
      <c r="B1136" s="29">
        <f>Data!B1135/Data!B1134-1</f>
        <v>1.2237495919625863E-2</v>
      </c>
      <c r="C1136" s="30">
        <f>Data!C1135/Data!C1134-1</f>
        <v>-5.0236692107044068E-3</v>
      </c>
      <c r="D1136" s="23">
        <f t="shared" si="34"/>
        <v>1.1857374253053981E-2</v>
      </c>
      <c r="E1136" s="24">
        <f t="shared" si="35"/>
        <v>-5.0469911975564094E-3</v>
      </c>
      <c r="F1136" s="21" t="b" cm="1">
        <f t="array" ref="F1136">A1136=_xlfn.AGGREGATE(14,6,$A$3:$A$4781/((YEAR(A1136)=YEAR($A$3:$A$4781))*(MONTH(A1136)=MONTH($A$3:$A$4781))),1)</f>
        <v>0</v>
      </c>
      <c r="G1136" s="1"/>
      <c r="H1136" s="1"/>
      <c r="I1136" s="1"/>
      <c r="J1136" s="1"/>
      <c r="K1136" s="1"/>
    </row>
    <row r="1137" spans="1:11" x14ac:dyDescent="0.35">
      <c r="A1137" s="69">
        <f>Data!A1136</f>
        <v>39482</v>
      </c>
      <c r="B1137" s="29">
        <f>Data!B1136/Data!B1135-1</f>
        <v>-1.0462799730547201E-2</v>
      </c>
      <c r="C1137" s="30">
        <f>Data!C1136/Data!C1135-1</f>
        <v>-5.825808330904847E-4</v>
      </c>
      <c r="D1137" s="23">
        <f t="shared" si="34"/>
        <v>-1.0842921397119083E-2</v>
      </c>
      <c r="E1137" s="24">
        <f t="shared" si="35"/>
        <v>-6.0590281994248735E-4</v>
      </c>
      <c r="F1137" s="21" t="b" cm="1">
        <f t="array" ref="F1137">A1137=_xlfn.AGGREGATE(14,6,$A$3:$A$4781/((YEAR(A1137)=YEAR($A$3:$A$4781))*(MONTH(A1137)=MONTH($A$3:$A$4781))),1)</f>
        <v>0</v>
      </c>
      <c r="G1137" s="1"/>
      <c r="H1137" s="1"/>
      <c r="I1137" s="1"/>
      <c r="J1137" s="1"/>
      <c r="K1137" s="1"/>
    </row>
    <row r="1138" spans="1:11" x14ac:dyDescent="0.35">
      <c r="A1138" s="69">
        <f>Data!A1137</f>
        <v>39483</v>
      </c>
      <c r="B1138" s="29">
        <f>Data!B1137/Data!B1136-1</f>
        <v>-3.1995480946104382E-2</v>
      </c>
      <c r="C1138" s="30">
        <f>Data!C1137/Data!C1136-1</f>
        <v>3.1089089672591275E-3</v>
      </c>
      <c r="D1138" s="23">
        <f t="shared" si="34"/>
        <v>-3.2375602612676267E-2</v>
      </c>
      <c r="E1138" s="24">
        <f t="shared" si="35"/>
        <v>3.0855869804071248E-3</v>
      </c>
      <c r="F1138" s="21" t="b" cm="1">
        <f t="array" ref="F1138">A1138=_xlfn.AGGREGATE(14,6,$A$3:$A$4781/((YEAR(A1138)=YEAR($A$3:$A$4781))*(MONTH(A1138)=MONTH($A$3:$A$4781))),1)</f>
        <v>0</v>
      </c>
      <c r="G1138" s="1"/>
      <c r="H1138" s="1"/>
      <c r="I1138" s="1"/>
      <c r="J1138" s="1"/>
      <c r="K1138" s="1"/>
    </row>
    <row r="1139" spans="1:11" x14ac:dyDescent="0.35">
      <c r="A1139" s="69">
        <f>Data!A1138</f>
        <v>39484</v>
      </c>
      <c r="B1139" s="29">
        <f>Data!B1138/Data!B1137-1</f>
        <v>-7.6235934881494494E-3</v>
      </c>
      <c r="C1139" s="30">
        <f>Data!C1138/Data!C1137-1</f>
        <v>-7.7481840193704965E-4</v>
      </c>
      <c r="D1139" s="23">
        <f t="shared" si="34"/>
        <v>-8.003715154721331E-3</v>
      </c>
      <c r="E1139" s="24">
        <f t="shared" si="35"/>
        <v>-7.981403887890523E-4</v>
      </c>
      <c r="F1139" s="21" t="b" cm="1">
        <f t="array" ref="F1139">A1139=_xlfn.AGGREGATE(14,6,$A$3:$A$4781/((YEAR(A1139)=YEAR($A$3:$A$4781))*(MONTH(A1139)=MONTH($A$3:$A$4781))),1)</f>
        <v>0</v>
      </c>
      <c r="G1139" s="1"/>
      <c r="H1139" s="1"/>
      <c r="I1139" s="1"/>
      <c r="J1139" s="1"/>
      <c r="K1139" s="1"/>
    </row>
    <row r="1140" spans="1:11" x14ac:dyDescent="0.35">
      <c r="A1140" s="69">
        <f>Data!A1139</f>
        <v>39485</v>
      </c>
      <c r="B1140" s="29">
        <f>Data!B1139/Data!B1138-1</f>
        <v>7.8857099777602802E-3</v>
      </c>
      <c r="C1140" s="30">
        <f>Data!C1139/Data!C1138-1</f>
        <v>-8.820393525249548E-3</v>
      </c>
      <c r="D1140" s="23">
        <f t="shared" si="34"/>
        <v>7.5055883111883985E-3</v>
      </c>
      <c r="E1140" s="24">
        <f t="shared" si="35"/>
        <v>-8.8437155121015507E-3</v>
      </c>
      <c r="F1140" s="21" t="b" cm="1">
        <f t="array" ref="F1140">A1140=_xlfn.AGGREGATE(14,6,$A$3:$A$4781/((YEAR(A1140)=YEAR($A$3:$A$4781))*(MONTH(A1140)=MONTH($A$3:$A$4781))),1)</f>
        <v>0</v>
      </c>
      <c r="G1140" s="1"/>
      <c r="H1140" s="1"/>
      <c r="I1140" s="1"/>
      <c r="J1140" s="1"/>
      <c r="K1140" s="1"/>
    </row>
    <row r="1141" spans="1:11" x14ac:dyDescent="0.35">
      <c r="A1141" s="69">
        <f>Data!A1140</f>
        <v>39486</v>
      </c>
      <c r="B1141" s="29">
        <f>Data!B1140/Data!B1139-1</f>
        <v>-4.2037235116799687E-3</v>
      </c>
      <c r="C1141" s="30">
        <f>Data!C1140/Data!C1139-1</f>
        <v>4.7917074124779191E-3</v>
      </c>
      <c r="D1141" s="23">
        <f t="shared" si="34"/>
        <v>-4.5838451782518504E-3</v>
      </c>
      <c r="E1141" s="24">
        <f t="shared" si="35"/>
        <v>4.7683854256259164E-3</v>
      </c>
      <c r="F1141" s="21" t="b" cm="1">
        <f t="array" ref="F1141">A1141=_xlfn.AGGREGATE(14,6,$A$3:$A$4781/((YEAR(A1141)=YEAR($A$3:$A$4781))*(MONTH(A1141)=MONTH($A$3:$A$4781))),1)</f>
        <v>0</v>
      </c>
      <c r="G1141" s="1"/>
      <c r="H1141" s="1"/>
      <c r="I1141" s="1"/>
      <c r="J1141" s="1"/>
      <c r="K1141" s="1"/>
    </row>
    <row r="1142" spans="1:11" x14ac:dyDescent="0.35">
      <c r="A1142" s="69">
        <f>Data!A1141</f>
        <v>39489</v>
      </c>
      <c r="B1142" s="29">
        <f>Data!B1141/Data!B1140-1</f>
        <v>5.8890249307064213E-3</v>
      </c>
      <c r="C1142" s="30">
        <f>Data!C1141/Data!C1140-1</f>
        <v>2.1411192214111363E-3</v>
      </c>
      <c r="D1142" s="23">
        <f t="shared" si="34"/>
        <v>5.5089032641345397E-3</v>
      </c>
      <c r="E1142" s="24">
        <f t="shared" si="35"/>
        <v>2.1177972345591337E-3</v>
      </c>
      <c r="F1142" s="21" t="b" cm="1">
        <f t="array" ref="F1142">A1142=_xlfn.AGGREGATE(14,6,$A$3:$A$4781/((YEAR(A1142)=YEAR($A$3:$A$4781))*(MONTH(A1142)=MONTH($A$3:$A$4781))),1)</f>
        <v>0</v>
      </c>
      <c r="G1142" s="1"/>
      <c r="H1142" s="1"/>
      <c r="I1142" s="1"/>
      <c r="J1142" s="1"/>
      <c r="K1142" s="1"/>
    </row>
    <row r="1143" spans="1:11" x14ac:dyDescent="0.35">
      <c r="A1143" s="69">
        <f>Data!A1142</f>
        <v>39490</v>
      </c>
      <c r="B1143" s="29">
        <f>Data!B1142/Data!B1141-1</f>
        <v>7.2659114499711297E-3</v>
      </c>
      <c r="C1143" s="30">
        <f>Data!C1142/Data!C1141-1</f>
        <v>-3.8846265902681143E-4</v>
      </c>
      <c r="D1143" s="23">
        <f t="shared" si="34"/>
        <v>6.885789783399248E-3</v>
      </c>
      <c r="E1143" s="24">
        <f t="shared" si="35"/>
        <v>-4.1178464587881414E-4</v>
      </c>
      <c r="F1143" s="21" t="b" cm="1">
        <f t="array" ref="F1143">A1143=_xlfn.AGGREGATE(14,6,$A$3:$A$4781/((YEAR(A1143)=YEAR($A$3:$A$4781))*(MONTH(A1143)=MONTH($A$3:$A$4781))),1)</f>
        <v>0</v>
      </c>
      <c r="G1143" s="1"/>
      <c r="H1143" s="1"/>
      <c r="I1143" s="1"/>
      <c r="J1143" s="1"/>
      <c r="K1143" s="1"/>
    </row>
    <row r="1144" spans="1:11" x14ac:dyDescent="0.35">
      <c r="A1144" s="69">
        <f>Data!A1143</f>
        <v>39491</v>
      </c>
      <c r="B1144" s="29">
        <f>Data!B1143/Data!B1142-1</f>
        <v>1.3604080482778169E-2</v>
      </c>
      <c r="C1144" s="30">
        <f>Data!C1143/Data!C1142-1</f>
        <v>-5.9263577188382044E-3</v>
      </c>
      <c r="D1144" s="23">
        <f t="shared" si="34"/>
        <v>1.3223958816206288E-2</v>
      </c>
      <c r="E1144" s="24">
        <f t="shared" si="35"/>
        <v>-5.949679705690207E-3</v>
      </c>
      <c r="F1144" s="21" t="b" cm="1">
        <f t="array" ref="F1144">A1144=_xlfn.AGGREGATE(14,6,$A$3:$A$4781/((YEAR(A1144)=YEAR($A$3:$A$4781))*(MONTH(A1144)=MONTH($A$3:$A$4781))),1)</f>
        <v>0</v>
      </c>
      <c r="G1144" s="1"/>
      <c r="H1144" s="1"/>
      <c r="I1144" s="1"/>
      <c r="J1144" s="1"/>
      <c r="K1144" s="1"/>
    </row>
    <row r="1145" spans="1:11" x14ac:dyDescent="0.35">
      <c r="A1145" s="69">
        <f>Data!A1144</f>
        <v>39492</v>
      </c>
      <c r="B1145" s="29">
        <f>Data!B1144/Data!B1143-1</f>
        <v>-1.3421493406280072E-2</v>
      </c>
      <c r="C1145" s="30">
        <f>Data!C1144/Data!C1143-1</f>
        <v>-3.1274433150898506E-3</v>
      </c>
      <c r="D1145" s="23">
        <f t="shared" si="34"/>
        <v>-1.3801615072851953E-2</v>
      </c>
      <c r="E1145" s="24">
        <f t="shared" si="35"/>
        <v>-3.1507653019418533E-3</v>
      </c>
      <c r="F1145" s="21" t="b" cm="1">
        <f t="array" ref="F1145">A1145=_xlfn.AGGREGATE(14,6,$A$3:$A$4781/((YEAR(A1145)=YEAR($A$3:$A$4781))*(MONTH(A1145)=MONTH($A$3:$A$4781))),1)</f>
        <v>0</v>
      </c>
      <c r="G1145" s="1"/>
      <c r="H1145" s="1"/>
      <c r="I1145" s="1"/>
      <c r="J1145" s="1"/>
      <c r="K1145" s="1"/>
    </row>
    <row r="1146" spans="1:11" x14ac:dyDescent="0.35">
      <c r="A1146" s="69">
        <f>Data!A1145</f>
        <v>39493</v>
      </c>
      <c r="B1146" s="29">
        <f>Data!B1145/Data!B1144-1</f>
        <v>8.4515813353513991E-4</v>
      </c>
      <c r="C1146" s="30">
        <f>Data!C1145/Data!C1144-1</f>
        <v>-4.9019607843137081E-4</v>
      </c>
      <c r="D1146" s="23">
        <f t="shared" si="34"/>
        <v>4.6503646696325799E-4</v>
      </c>
      <c r="E1146" s="24">
        <f t="shared" si="35"/>
        <v>-5.1351806528337346E-4</v>
      </c>
      <c r="F1146" s="21" t="b" cm="1">
        <f t="array" ref="F1146">A1146=_xlfn.AGGREGATE(14,6,$A$3:$A$4781/((YEAR(A1146)=YEAR($A$3:$A$4781))*(MONTH(A1146)=MONTH($A$3:$A$4781))),1)</f>
        <v>0</v>
      </c>
      <c r="G1146" s="1"/>
      <c r="H1146" s="1"/>
      <c r="I1146" s="1"/>
      <c r="J1146" s="1"/>
      <c r="K1146" s="1"/>
    </row>
    <row r="1147" spans="1:11" x14ac:dyDescent="0.35">
      <c r="A1147" s="69">
        <f>Data!A1146</f>
        <v>39496</v>
      </c>
      <c r="B1147" s="29">
        <f>Data!B1146/Data!B1145-1</f>
        <v>0</v>
      </c>
      <c r="C1147" s="30">
        <f>Data!C1146/Data!C1145-1</f>
        <v>0</v>
      </c>
      <c r="D1147" s="23">
        <f t="shared" si="34"/>
        <v>-3.8012166657188192E-4</v>
      </c>
      <c r="E1147" s="24">
        <f t="shared" si="35"/>
        <v>-2.3321986852002689E-5</v>
      </c>
      <c r="F1147" s="21" t="b" cm="1">
        <f t="array" ref="F1147">A1147=_xlfn.AGGREGATE(14,6,$A$3:$A$4781/((YEAR(A1147)=YEAR($A$3:$A$4781))*(MONTH(A1147)=MONTH($A$3:$A$4781))),1)</f>
        <v>0</v>
      </c>
      <c r="G1147" s="1"/>
      <c r="H1147" s="1"/>
      <c r="I1147" s="1"/>
      <c r="J1147" s="1"/>
      <c r="K1147" s="1"/>
    </row>
    <row r="1148" spans="1:11" x14ac:dyDescent="0.35">
      <c r="A1148" s="69">
        <f>Data!A1147</f>
        <v>39497</v>
      </c>
      <c r="B1148" s="29">
        <f>Data!B1147/Data!B1146-1</f>
        <v>-9.0370370370373987E-4</v>
      </c>
      <c r="C1148" s="30">
        <f>Data!C1147/Data!C1146-1</f>
        <v>-4.8062775870525432E-3</v>
      </c>
      <c r="D1148" s="23">
        <f t="shared" si="34"/>
        <v>-1.2838253702756217E-3</v>
      </c>
      <c r="E1148" s="24">
        <f t="shared" si="35"/>
        <v>-4.8295995739045458E-3</v>
      </c>
      <c r="F1148" s="21" t="b" cm="1">
        <f t="array" ref="F1148">A1148=_xlfn.AGGREGATE(14,6,$A$3:$A$4781/((YEAR(A1148)=YEAR($A$3:$A$4781))*(MONTH(A1148)=MONTH($A$3:$A$4781))),1)</f>
        <v>0</v>
      </c>
      <c r="G1148" s="1"/>
      <c r="H1148" s="1"/>
      <c r="I1148" s="1"/>
      <c r="J1148" s="1"/>
      <c r="K1148" s="1"/>
    </row>
    <row r="1149" spans="1:11" x14ac:dyDescent="0.35">
      <c r="A1149" s="69">
        <f>Data!A1148</f>
        <v>39498</v>
      </c>
      <c r="B1149" s="29">
        <f>Data!B1148/Data!B1147-1</f>
        <v>8.340871009356654E-3</v>
      </c>
      <c r="C1149" s="30">
        <f>Data!C1148/Data!C1147-1</f>
        <v>-1.5769761482357092E-3</v>
      </c>
      <c r="D1149" s="23">
        <f t="shared" si="34"/>
        <v>7.9607493427847724E-3</v>
      </c>
      <c r="E1149" s="24">
        <f t="shared" si="35"/>
        <v>-1.6002981350877118E-3</v>
      </c>
      <c r="F1149" s="21" t="b" cm="1">
        <f t="array" ref="F1149">A1149=_xlfn.AGGREGATE(14,6,$A$3:$A$4781/((YEAR(A1149)=YEAR($A$3:$A$4781))*(MONTH(A1149)=MONTH($A$3:$A$4781))),1)</f>
        <v>0</v>
      </c>
      <c r="G1149" s="1"/>
      <c r="H1149" s="1"/>
      <c r="I1149" s="1"/>
      <c r="J1149" s="1"/>
      <c r="K1149" s="1"/>
    </row>
    <row r="1150" spans="1:11" x14ac:dyDescent="0.35">
      <c r="A1150" s="69">
        <f>Data!A1149</f>
        <v>39499</v>
      </c>
      <c r="B1150" s="29">
        <f>Data!B1149/Data!B1148-1</f>
        <v>-1.2867363219928984E-2</v>
      </c>
      <c r="C1150" s="30">
        <f>Data!C1149/Data!C1148-1</f>
        <v>8.1934846989140109E-3</v>
      </c>
      <c r="D1150" s="23">
        <f t="shared" si="34"/>
        <v>-1.3247484886500866E-2</v>
      </c>
      <c r="E1150" s="24">
        <f t="shared" si="35"/>
        <v>8.1701627120620082E-3</v>
      </c>
      <c r="F1150" s="21" t="b" cm="1">
        <f t="array" ref="F1150">A1150=_xlfn.AGGREGATE(14,6,$A$3:$A$4781/((YEAR(A1150)=YEAR($A$3:$A$4781))*(MONTH(A1150)=MONTH($A$3:$A$4781))),1)</f>
        <v>0</v>
      </c>
      <c r="G1150" s="1"/>
      <c r="H1150" s="1"/>
      <c r="I1150" s="1"/>
      <c r="J1150" s="1"/>
      <c r="K1150" s="1"/>
    </row>
    <row r="1151" spans="1:11" x14ac:dyDescent="0.35">
      <c r="A1151" s="69">
        <f>Data!A1150</f>
        <v>39500</v>
      </c>
      <c r="B1151" s="29">
        <f>Data!B1150/Data!B1149-1</f>
        <v>7.8806432630926793E-3</v>
      </c>
      <c r="C1151" s="30">
        <f>Data!C1150/Data!C1149-1</f>
        <v>-5.28737883090169E-3</v>
      </c>
      <c r="D1151" s="23">
        <f t="shared" si="34"/>
        <v>7.5005215965207976E-3</v>
      </c>
      <c r="E1151" s="24">
        <f t="shared" si="35"/>
        <v>-5.3107008177536927E-3</v>
      </c>
      <c r="F1151" s="21" t="b" cm="1">
        <f t="array" ref="F1151">A1151=_xlfn.AGGREGATE(14,6,$A$3:$A$4781/((YEAR(A1151)=YEAR($A$3:$A$4781))*(MONTH(A1151)=MONTH($A$3:$A$4781))),1)</f>
        <v>0</v>
      </c>
      <c r="G1151" s="1"/>
      <c r="H1151" s="1"/>
      <c r="I1151" s="1"/>
      <c r="J1151" s="1"/>
      <c r="K1151" s="1"/>
    </row>
    <row r="1152" spans="1:11" x14ac:dyDescent="0.35">
      <c r="A1152" s="69">
        <f>Data!A1151</f>
        <v>39503</v>
      </c>
      <c r="B1152" s="29">
        <f>Data!B1151/Data!B1150-1</f>
        <v>1.3812624250800098E-2</v>
      </c>
      <c r="C1152" s="30">
        <f>Data!C1151/Data!C1150-1</f>
        <v>-3.5436558716408495E-3</v>
      </c>
      <c r="D1152" s="23">
        <f t="shared" si="34"/>
        <v>1.3432502584228217E-2</v>
      </c>
      <c r="E1152" s="24">
        <f t="shared" si="35"/>
        <v>-3.5669778584928521E-3</v>
      </c>
      <c r="F1152" s="21" t="b" cm="1">
        <f t="array" ref="F1152">A1152=_xlfn.AGGREGATE(14,6,$A$3:$A$4781/((YEAR(A1152)=YEAR($A$3:$A$4781))*(MONTH(A1152)=MONTH($A$3:$A$4781))),1)</f>
        <v>0</v>
      </c>
      <c r="G1152" s="1"/>
      <c r="H1152" s="1"/>
      <c r="I1152" s="1"/>
      <c r="J1152" s="1"/>
      <c r="K1152" s="1"/>
    </row>
    <row r="1153" spans="1:11" x14ac:dyDescent="0.35">
      <c r="A1153" s="69">
        <f>Data!A1152</f>
        <v>39504</v>
      </c>
      <c r="B1153" s="29">
        <f>Data!B1152/Data!B1151-1</f>
        <v>6.9179180638576643E-3</v>
      </c>
      <c r="C1153" s="30">
        <f>Data!C1152/Data!C1151-1</f>
        <v>4.8404623135434033E-3</v>
      </c>
      <c r="D1153" s="23">
        <f t="shared" si="34"/>
        <v>6.5377963972857826E-3</v>
      </c>
      <c r="E1153" s="24">
        <f t="shared" si="35"/>
        <v>4.8171403266914006E-3</v>
      </c>
      <c r="F1153" s="21" t="b" cm="1">
        <f t="array" ref="F1153">A1153=_xlfn.AGGREGATE(14,6,$A$3:$A$4781/((YEAR(A1153)=YEAR($A$3:$A$4781))*(MONTH(A1153)=MONTH($A$3:$A$4781))),1)</f>
        <v>0</v>
      </c>
      <c r="G1153" s="1"/>
      <c r="H1153" s="1"/>
      <c r="I1153" s="1"/>
      <c r="J1153" s="1"/>
      <c r="K1153" s="1"/>
    </row>
    <row r="1154" spans="1:11" x14ac:dyDescent="0.35">
      <c r="A1154" s="69">
        <f>Data!A1153</f>
        <v>39505</v>
      </c>
      <c r="B1154" s="29">
        <f>Data!B1153/Data!B1152-1</f>
        <v>-9.194303875362797E-4</v>
      </c>
      <c r="C1154" s="30">
        <f>Data!C1153/Data!C1152-1</f>
        <v>2.0635076681085884E-3</v>
      </c>
      <c r="D1154" s="23">
        <f t="shared" si="34"/>
        <v>-1.2995520541081616E-3</v>
      </c>
      <c r="E1154" s="24">
        <f t="shared" si="35"/>
        <v>2.0401856812565858E-3</v>
      </c>
      <c r="F1154" s="21" t="b" cm="1">
        <f t="array" ref="F1154">A1154=_xlfn.AGGREGATE(14,6,$A$3:$A$4781/((YEAR(A1154)=YEAR($A$3:$A$4781))*(MONTH(A1154)=MONTH($A$3:$A$4781))),1)</f>
        <v>0</v>
      </c>
      <c r="G1154" s="1"/>
      <c r="H1154" s="1"/>
      <c r="I1154" s="1"/>
      <c r="J1154" s="1"/>
      <c r="K1154" s="1"/>
    </row>
    <row r="1155" spans="1:11" x14ac:dyDescent="0.35">
      <c r="A1155" s="69">
        <f>Data!A1154</f>
        <v>39506</v>
      </c>
      <c r="B1155" s="29">
        <f>Data!B1154/Data!B1153-1</f>
        <v>-8.9418993927623536E-3</v>
      </c>
      <c r="C1155" s="30">
        <f>Data!C1154/Data!C1153-1</f>
        <v>5.9854861036849893E-3</v>
      </c>
      <c r="D1155" s="23">
        <f t="shared" si="34"/>
        <v>-9.3220210593342352E-3</v>
      </c>
      <c r="E1155" s="24">
        <f t="shared" si="35"/>
        <v>5.9621641168329867E-3</v>
      </c>
      <c r="F1155" s="21" t="b" cm="1">
        <f t="array" ref="F1155">A1155=_xlfn.AGGREGATE(14,6,$A$3:$A$4781/((YEAR(A1155)=YEAR($A$3:$A$4781))*(MONTH(A1155)=MONTH($A$3:$A$4781))),1)</f>
        <v>0</v>
      </c>
      <c r="G1155" s="1"/>
      <c r="H1155" s="1"/>
      <c r="I1155" s="1"/>
      <c r="J1155" s="1"/>
      <c r="K1155" s="1"/>
    </row>
    <row r="1156" spans="1:11" x14ac:dyDescent="0.35">
      <c r="A1156" s="69">
        <f>Data!A1155</f>
        <v>39507</v>
      </c>
      <c r="B1156" s="29">
        <f>Data!B1155/Data!B1154-1</f>
        <v>-2.708967009826857E-2</v>
      </c>
      <c r="C1156" s="30">
        <f>Data!C1155/Data!C1154-1</f>
        <v>3.8033937975423537E-3</v>
      </c>
      <c r="D1156" s="23">
        <f t="shared" ref="D1156:D1219" si="36">B1156-I$10</f>
        <v>-2.7469791764840452E-2</v>
      </c>
      <c r="E1156" s="24">
        <f t="shared" ref="E1156:E1219" si="37">C1156-J$10</f>
        <v>3.7800718106903511E-3</v>
      </c>
      <c r="F1156" s="21" t="b" cm="1">
        <f t="array" ref="F1156">A1156=_xlfn.AGGREGATE(14,6,$A$3:$A$4781/((YEAR(A1156)=YEAR($A$3:$A$4781))*(MONTH(A1156)=MONTH($A$3:$A$4781))),1)</f>
        <v>1</v>
      </c>
      <c r="G1156" s="1"/>
      <c r="H1156" s="1"/>
      <c r="I1156" s="1"/>
      <c r="J1156" s="1"/>
      <c r="K1156" s="1"/>
    </row>
    <row r="1157" spans="1:11" x14ac:dyDescent="0.35">
      <c r="A1157" s="69">
        <f>Data!A1156</f>
        <v>39510</v>
      </c>
      <c r="B1157" s="29">
        <f>Data!B1156/Data!B1155-1</f>
        <v>5.3358183717477914E-4</v>
      </c>
      <c r="C1157" s="30">
        <f>Data!C1156/Data!C1155-1</f>
        <v>-3.8861362090741869E-3</v>
      </c>
      <c r="D1157" s="23">
        <f t="shared" si="36"/>
        <v>1.5346017060289722E-4</v>
      </c>
      <c r="E1157" s="24">
        <f t="shared" si="37"/>
        <v>-3.9094581959261895E-3</v>
      </c>
      <c r="F1157" s="21" t="b" cm="1">
        <f t="array" ref="F1157">A1157=_xlfn.AGGREGATE(14,6,$A$3:$A$4781/((YEAR(A1157)=YEAR($A$3:$A$4781))*(MONTH(A1157)=MONTH($A$3:$A$4781))),1)</f>
        <v>0</v>
      </c>
      <c r="G1157" s="1"/>
      <c r="H1157" s="1"/>
      <c r="I1157" s="1"/>
      <c r="J1157" s="1"/>
      <c r="K1157" s="1"/>
    </row>
    <row r="1158" spans="1:11" x14ac:dyDescent="0.35">
      <c r="A1158" s="69">
        <f>Data!A1157</f>
        <v>39511</v>
      </c>
      <c r="B1158" s="29">
        <f>Data!B1157/Data!B1156-1</f>
        <v>-3.4476542430933454E-3</v>
      </c>
      <c r="C1158" s="30">
        <f>Data!C1157/Data!C1156-1</f>
        <v>-4.2914268994440619E-3</v>
      </c>
      <c r="D1158" s="23">
        <f t="shared" si="36"/>
        <v>-3.8277759096652275E-3</v>
      </c>
      <c r="E1158" s="24">
        <f t="shared" si="37"/>
        <v>-4.3147488862960645E-3</v>
      </c>
      <c r="F1158" s="21" t="b" cm="1">
        <f t="array" ref="F1158">A1158=_xlfn.AGGREGATE(14,6,$A$3:$A$4781/((YEAR(A1158)=YEAR($A$3:$A$4781))*(MONTH(A1158)=MONTH($A$3:$A$4781))),1)</f>
        <v>0</v>
      </c>
      <c r="G1158" s="1"/>
      <c r="H1158" s="1"/>
      <c r="I1158" s="1"/>
      <c r="J1158" s="1"/>
      <c r="K1158" s="1"/>
    </row>
    <row r="1159" spans="1:11" x14ac:dyDescent="0.35">
      <c r="A1159" s="69">
        <f>Data!A1158</f>
        <v>39512</v>
      </c>
      <c r="B1159" s="29">
        <f>Data!B1158/Data!B1157-1</f>
        <v>5.238364424345221E-3</v>
      </c>
      <c r="C1159" s="30">
        <f>Data!C1158/Data!C1157-1</f>
        <v>-6.3669311391909567E-3</v>
      </c>
      <c r="D1159" s="23">
        <f t="shared" si="36"/>
        <v>4.8582427577733393E-3</v>
      </c>
      <c r="E1159" s="24">
        <f t="shared" si="37"/>
        <v>-6.3902531260429593E-3</v>
      </c>
      <c r="F1159" s="21" t="b" cm="1">
        <f t="array" ref="F1159">A1159=_xlfn.AGGREGATE(14,6,$A$3:$A$4781/((YEAR(A1159)=YEAR($A$3:$A$4781))*(MONTH(A1159)=MONTH($A$3:$A$4781))),1)</f>
        <v>0</v>
      </c>
      <c r="G1159" s="1"/>
      <c r="H1159" s="1"/>
      <c r="I1159" s="1"/>
      <c r="J1159" s="1"/>
      <c r="K1159" s="1"/>
    </row>
    <row r="1160" spans="1:11" x14ac:dyDescent="0.35">
      <c r="A1160" s="69">
        <f>Data!A1159</f>
        <v>39513</v>
      </c>
      <c r="B1160" s="29">
        <f>Data!B1159/Data!B1158-1</f>
        <v>-2.2013946164804787E-2</v>
      </c>
      <c r="C1160" s="30">
        <f>Data!C1159/Data!C1158-1</f>
        <v>-1.4787066246055858E-3</v>
      </c>
      <c r="D1160" s="23">
        <f t="shared" si="36"/>
        <v>-2.2394067831376669E-2</v>
      </c>
      <c r="E1160" s="24">
        <f t="shared" si="37"/>
        <v>-1.5020286114575884E-3</v>
      </c>
      <c r="F1160" s="21" t="b" cm="1">
        <f t="array" ref="F1160">A1160=_xlfn.AGGREGATE(14,6,$A$3:$A$4781/((YEAR(A1160)=YEAR($A$3:$A$4781))*(MONTH(A1160)=MONTH($A$3:$A$4781))),1)</f>
        <v>0</v>
      </c>
      <c r="G1160" s="1"/>
      <c r="H1160" s="1"/>
      <c r="I1160" s="1"/>
      <c r="J1160" s="1"/>
      <c r="K1160" s="1"/>
    </row>
    <row r="1161" spans="1:11" x14ac:dyDescent="0.35">
      <c r="A1161" s="69">
        <f>Data!A1160</f>
        <v>39514</v>
      </c>
      <c r="B1161" s="29">
        <f>Data!B1160/Data!B1159-1</f>
        <v>-8.4103837956360783E-3</v>
      </c>
      <c r="C1161" s="30">
        <f>Data!C1160/Data!C1159-1</f>
        <v>3.0605193010166953E-3</v>
      </c>
      <c r="D1161" s="23">
        <f t="shared" si="36"/>
        <v>-8.7905054622079599E-3</v>
      </c>
      <c r="E1161" s="24">
        <f t="shared" si="37"/>
        <v>3.0371973141646927E-3</v>
      </c>
      <c r="F1161" s="21" t="b" cm="1">
        <f t="array" ref="F1161">A1161=_xlfn.AGGREGATE(14,6,$A$3:$A$4781/((YEAR(A1161)=YEAR($A$3:$A$4781))*(MONTH(A1161)=MONTH($A$3:$A$4781))),1)</f>
        <v>0</v>
      </c>
      <c r="G1161" s="1"/>
      <c r="H1161" s="1"/>
      <c r="I1161" s="1"/>
      <c r="J1161" s="1"/>
      <c r="K1161" s="1"/>
    </row>
    <row r="1162" spans="1:11" x14ac:dyDescent="0.35">
      <c r="A1162" s="69">
        <f>Data!A1161</f>
        <v>39517</v>
      </c>
      <c r="B1162" s="29">
        <f>Data!B1161/Data!B1160-1</f>
        <v>-1.5463479128169033E-2</v>
      </c>
      <c r="C1162" s="30">
        <f>Data!C1161/Data!C1160-1</f>
        <v>5.314960629921428E-3</v>
      </c>
      <c r="D1162" s="23">
        <f t="shared" si="36"/>
        <v>-1.5843600794740915E-2</v>
      </c>
      <c r="E1162" s="24">
        <f t="shared" si="37"/>
        <v>5.2916386430694254E-3</v>
      </c>
      <c r="F1162" s="21" t="b" cm="1">
        <f t="array" ref="F1162">A1162=_xlfn.AGGREGATE(14,6,$A$3:$A$4781/((YEAR(A1162)=YEAR($A$3:$A$4781))*(MONTH(A1162)=MONTH($A$3:$A$4781))),1)</f>
        <v>0</v>
      </c>
      <c r="G1162" s="1"/>
      <c r="H1162" s="1"/>
      <c r="I1162" s="1"/>
      <c r="J1162" s="1"/>
      <c r="K1162" s="1"/>
    </row>
    <row r="1163" spans="1:11" x14ac:dyDescent="0.35">
      <c r="A1163" s="69">
        <f>Data!A1162</f>
        <v>39518</v>
      </c>
      <c r="B1163" s="29">
        <f>Data!B1162/Data!B1161-1</f>
        <v>3.7129820869032715E-2</v>
      </c>
      <c r="C1163" s="30">
        <f>Data!C1162/Data!C1161-1</f>
        <v>-6.0700998629332759E-3</v>
      </c>
      <c r="D1163" s="23">
        <f t="shared" si="36"/>
        <v>3.674969920246083E-2</v>
      </c>
      <c r="E1163" s="24">
        <f t="shared" si="37"/>
        <v>-6.0934218497852785E-3</v>
      </c>
      <c r="F1163" s="21" t="b" cm="1">
        <f t="array" ref="F1163">A1163=_xlfn.AGGREGATE(14,6,$A$3:$A$4781/((YEAR(A1163)=YEAR($A$3:$A$4781))*(MONTH(A1163)=MONTH($A$3:$A$4781))),1)</f>
        <v>0</v>
      </c>
      <c r="G1163" s="1"/>
      <c r="H1163" s="1"/>
      <c r="I1163" s="1"/>
      <c r="J1163" s="1"/>
      <c r="K1163" s="1"/>
    </row>
    <row r="1164" spans="1:11" x14ac:dyDescent="0.35">
      <c r="A1164" s="69">
        <f>Data!A1163</f>
        <v>39519</v>
      </c>
      <c r="B1164" s="29">
        <f>Data!B1163/Data!B1162-1</f>
        <v>-8.995570363078853E-3</v>
      </c>
      <c r="C1164" s="30">
        <f>Data!C1163/Data!C1162-1</f>
        <v>1.0244286840031647E-2</v>
      </c>
      <c r="D1164" s="23">
        <f t="shared" si="36"/>
        <v>-9.3756920296507347E-3</v>
      </c>
      <c r="E1164" s="24">
        <f t="shared" si="37"/>
        <v>1.0220964853179644E-2</v>
      </c>
      <c r="F1164" s="21" t="b" cm="1">
        <f t="array" ref="F1164">A1164=_xlfn.AGGREGATE(14,6,$A$3:$A$4781/((YEAR(A1164)=YEAR($A$3:$A$4781))*(MONTH(A1164)=MONTH($A$3:$A$4781))),1)</f>
        <v>0</v>
      </c>
      <c r="G1164" s="1"/>
      <c r="H1164" s="1"/>
      <c r="I1164" s="1"/>
      <c r="J1164" s="1"/>
      <c r="K1164" s="1"/>
    </row>
    <row r="1165" spans="1:11" x14ac:dyDescent="0.35">
      <c r="A1165" s="69">
        <f>Data!A1164</f>
        <v>39520</v>
      </c>
      <c r="B1165" s="29">
        <f>Data!B1164/Data!B1163-1</f>
        <v>5.1269512595797373E-3</v>
      </c>
      <c r="C1165" s="30">
        <f>Data!C1164/Data!C1163-1</f>
        <v>-4.2901716068642903E-3</v>
      </c>
      <c r="D1165" s="23">
        <f t="shared" si="36"/>
        <v>4.7468295930078556E-3</v>
      </c>
      <c r="E1165" s="24">
        <f t="shared" si="37"/>
        <v>-4.313493593716293E-3</v>
      </c>
      <c r="F1165" s="21" t="b" cm="1">
        <f t="array" ref="F1165">A1165=_xlfn.AGGREGATE(14,6,$A$3:$A$4781/((YEAR(A1165)=YEAR($A$3:$A$4781))*(MONTH(A1165)=MONTH($A$3:$A$4781))),1)</f>
        <v>0</v>
      </c>
      <c r="G1165" s="1"/>
      <c r="H1165" s="1"/>
      <c r="I1165" s="1"/>
      <c r="J1165" s="1"/>
      <c r="K1165" s="1"/>
    </row>
    <row r="1166" spans="1:11" x14ac:dyDescent="0.35">
      <c r="A1166" s="69">
        <f>Data!A1165</f>
        <v>39521</v>
      </c>
      <c r="B1166" s="29">
        <f>Data!B1165/Data!B1164-1</f>
        <v>-2.0783288229391461E-2</v>
      </c>
      <c r="C1166" s="30">
        <f>Data!C1165/Data!C1164-1</f>
        <v>4.2107324716018635E-3</v>
      </c>
      <c r="D1166" s="23">
        <f t="shared" si="36"/>
        <v>-2.1163409895963343E-2</v>
      </c>
      <c r="E1166" s="24">
        <f t="shared" si="37"/>
        <v>4.1874104847498608E-3</v>
      </c>
      <c r="F1166" s="21" t="b" cm="1">
        <f t="array" ref="F1166">A1166=_xlfn.AGGREGATE(14,6,$A$3:$A$4781/((YEAR(A1166)=YEAR($A$3:$A$4781))*(MONTH(A1166)=MONTH($A$3:$A$4781))),1)</f>
        <v>0</v>
      </c>
      <c r="G1166" s="1"/>
      <c r="H1166" s="1"/>
      <c r="I1166" s="1"/>
      <c r="J1166" s="1"/>
      <c r="K1166" s="1"/>
    </row>
    <row r="1167" spans="1:11" x14ac:dyDescent="0.35">
      <c r="A1167" s="69">
        <f>Data!A1166</f>
        <v>39524</v>
      </c>
      <c r="B1167" s="29">
        <f>Data!B1166/Data!B1165-1</f>
        <v>-8.9586535625011399E-3</v>
      </c>
      <c r="C1167" s="30">
        <f>Data!C1166/Data!C1165-1</f>
        <v>4.2905899561189731E-3</v>
      </c>
      <c r="D1167" s="23">
        <f t="shared" si="36"/>
        <v>-9.3387752290730215E-3</v>
      </c>
      <c r="E1167" s="24">
        <f t="shared" si="37"/>
        <v>4.2672679692669704E-3</v>
      </c>
      <c r="F1167" s="21" t="b" cm="1">
        <f t="array" ref="F1167">A1167=_xlfn.AGGREGATE(14,6,$A$3:$A$4781/((YEAR(A1167)=YEAR($A$3:$A$4781))*(MONTH(A1167)=MONTH($A$3:$A$4781))),1)</f>
        <v>0</v>
      </c>
      <c r="G1167" s="1"/>
      <c r="H1167" s="1"/>
      <c r="I1167" s="1"/>
      <c r="J1167" s="1"/>
      <c r="K1167" s="1"/>
    </row>
    <row r="1168" spans="1:11" x14ac:dyDescent="0.35">
      <c r="A1168" s="69">
        <f>Data!A1167</f>
        <v>39525</v>
      </c>
      <c r="B1168" s="29">
        <f>Data!B1167/Data!B1166-1</f>
        <v>4.2409525301582374E-2</v>
      </c>
      <c r="C1168" s="30">
        <f>Data!C1167/Data!C1166-1</f>
        <v>-2.3303233323622718E-3</v>
      </c>
      <c r="D1168" s="23">
        <f t="shared" si="36"/>
        <v>4.2029403635010489E-2</v>
      </c>
      <c r="E1168" s="24">
        <f t="shared" si="37"/>
        <v>-2.3536453192142745E-3</v>
      </c>
      <c r="F1168" s="21" t="b" cm="1">
        <f t="array" ref="F1168">A1168=_xlfn.AGGREGATE(14,6,$A$3:$A$4781/((YEAR(A1168)=YEAR($A$3:$A$4781))*(MONTH(A1168)=MONTH($A$3:$A$4781))),1)</f>
        <v>0</v>
      </c>
      <c r="G1168" s="1"/>
      <c r="H1168" s="1"/>
      <c r="I1168" s="1"/>
      <c r="J1168" s="1"/>
      <c r="K1168" s="1"/>
    </row>
    <row r="1169" spans="1:11" x14ac:dyDescent="0.35">
      <c r="A1169" s="69">
        <f>Data!A1168</f>
        <v>39526</v>
      </c>
      <c r="B1169" s="29">
        <f>Data!B1168/Data!B1167-1</f>
        <v>-2.4287238679231105E-2</v>
      </c>
      <c r="C1169" s="30">
        <f>Data!C1168/Data!C1167-1</f>
        <v>3.0170316301703082E-3</v>
      </c>
      <c r="D1169" s="23">
        <f t="shared" si="36"/>
        <v>-2.4667360345802986E-2</v>
      </c>
      <c r="E1169" s="24">
        <f t="shared" si="37"/>
        <v>2.9937096433183055E-3</v>
      </c>
      <c r="F1169" s="21" t="b" cm="1">
        <f t="array" ref="F1169">A1169=_xlfn.AGGREGATE(14,6,$A$3:$A$4781/((YEAR(A1169)=YEAR($A$3:$A$4781))*(MONTH(A1169)=MONTH($A$3:$A$4781))),1)</f>
        <v>0</v>
      </c>
      <c r="G1169" s="1"/>
      <c r="H1169" s="1"/>
      <c r="I1169" s="1"/>
      <c r="J1169" s="1"/>
      <c r="K1169" s="1"/>
    </row>
    <row r="1170" spans="1:11" x14ac:dyDescent="0.35">
      <c r="A1170" s="69">
        <f>Data!A1169</f>
        <v>39527</v>
      </c>
      <c r="B1170" s="29">
        <f>Data!B1169/Data!B1168-1</f>
        <v>2.3944486375748975E-2</v>
      </c>
      <c r="C1170" s="30">
        <f>Data!C1169/Data!C1168-1</f>
        <v>3.4931108092373098E-3</v>
      </c>
      <c r="D1170" s="23">
        <f t="shared" si="36"/>
        <v>2.3564364709177093E-2</v>
      </c>
      <c r="E1170" s="24">
        <f t="shared" si="37"/>
        <v>3.4697888223853071E-3</v>
      </c>
      <c r="F1170" s="21" t="b" cm="1">
        <f t="array" ref="F1170">A1170=_xlfn.AGGREGATE(14,6,$A$3:$A$4781/((YEAR(A1170)=YEAR($A$3:$A$4781))*(MONTH(A1170)=MONTH($A$3:$A$4781))),1)</f>
        <v>0</v>
      </c>
      <c r="G1170" s="1"/>
      <c r="H1170" s="1"/>
      <c r="I1170" s="1"/>
      <c r="J1170" s="1"/>
      <c r="K1170" s="1"/>
    </row>
    <row r="1171" spans="1:11" x14ac:dyDescent="0.35">
      <c r="A1171" s="69">
        <f>Data!A1170</f>
        <v>39528</v>
      </c>
      <c r="B1171" s="29">
        <f>Data!B1170/Data!B1169-1</f>
        <v>0</v>
      </c>
      <c r="C1171" s="30">
        <f>Data!C1170/Data!C1169-1</f>
        <v>0</v>
      </c>
      <c r="D1171" s="23">
        <f t="shared" si="36"/>
        <v>-3.8012166657188192E-4</v>
      </c>
      <c r="E1171" s="24">
        <f t="shared" si="37"/>
        <v>-2.3321986852002689E-5</v>
      </c>
      <c r="F1171" s="21" t="b" cm="1">
        <f t="array" ref="F1171">A1171=_xlfn.AGGREGATE(14,6,$A$3:$A$4781/((YEAR(A1171)=YEAR($A$3:$A$4781))*(MONTH(A1171)=MONTH($A$3:$A$4781))),1)</f>
        <v>0</v>
      </c>
      <c r="G1171" s="1"/>
      <c r="H1171" s="1"/>
      <c r="I1171" s="1"/>
      <c r="J1171" s="1"/>
      <c r="K1171" s="1"/>
    </row>
    <row r="1172" spans="1:11" x14ac:dyDescent="0.35">
      <c r="A1172" s="69">
        <f>Data!A1171</f>
        <v>39531</v>
      </c>
      <c r="B1172" s="29">
        <f>Data!B1171/Data!B1170-1</f>
        <v>1.5321434212604679E-2</v>
      </c>
      <c r="C1172" s="30">
        <f>Data!C1171/Data!C1170-1</f>
        <v>-7.3486753045832742E-3</v>
      </c>
      <c r="D1172" s="23">
        <f t="shared" si="36"/>
        <v>1.4941312546032797E-2</v>
      </c>
      <c r="E1172" s="24">
        <f t="shared" si="37"/>
        <v>-7.3719972914352769E-3</v>
      </c>
      <c r="F1172" s="21" t="b" cm="1">
        <f t="array" ref="F1172">A1172=_xlfn.AGGREGATE(14,6,$A$3:$A$4781/((YEAR(A1172)=YEAR($A$3:$A$4781))*(MONTH(A1172)=MONTH($A$3:$A$4781))),1)</f>
        <v>0</v>
      </c>
      <c r="G1172" s="1"/>
      <c r="H1172" s="1"/>
      <c r="I1172" s="1"/>
      <c r="J1172" s="1"/>
      <c r="K1172" s="1"/>
    </row>
    <row r="1173" spans="1:11" x14ac:dyDescent="0.35">
      <c r="A1173" s="69">
        <f>Data!A1172</f>
        <v>39532</v>
      </c>
      <c r="B1173" s="29">
        <f>Data!B1172/Data!B1171-1</f>
        <v>2.3039084955698286E-3</v>
      </c>
      <c r="C1173" s="30">
        <f>Data!C1172/Data!C1171-1</f>
        <v>1.8507695304890159E-3</v>
      </c>
      <c r="D1173" s="23">
        <f t="shared" si="36"/>
        <v>1.9237868289979467E-3</v>
      </c>
      <c r="E1173" s="24">
        <f t="shared" si="37"/>
        <v>1.8274475436370133E-3</v>
      </c>
      <c r="F1173" s="21" t="b" cm="1">
        <f t="array" ref="F1173">A1173=_xlfn.AGGREGATE(14,6,$A$3:$A$4781/((YEAR(A1173)=YEAR($A$3:$A$4781))*(MONTH(A1173)=MONTH($A$3:$A$4781))),1)</f>
        <v>0</v>
      </c>
      <c r="G1173" s="1"/>
      <c r="H1173" s="1"/>
      <c r="I1173" s="1"/>
      <c r="J1173" s="1"/>
      <c r="K1173" s="1"/>
    </row>
    <row r="1174" spans="1:11" x14ac:dyDescent="0.35">
      <c r="A1174" s="69">
        <f>Data!A1173</f>
        <v>39533</v>
      </c>
      <c r="B1174" s="29">
        <f>Data!B1173/Data!B1172-1</f>
        <v>-8.7657706265381607E-3</v>
      </c>
      <c r="C1174" s="30">
        <f>Data!C1173/Data!C1172-1</f>
        <v>-2.9168692270296059E-3</v>
      </c>
      <c r="D1174" s="23">
        <f t="shared" si="36"/>
        <v>-9.1458922931100424E-3</v>
      </c>
      <c r="E1174" s="24">
        <f t="shared" si="37"/>
        <v>-2.9401912138816086E-3</v>
      </c>
      <c r="F1174" s="21" t="b" cm="1">
        <f t="array" ref="F1174">A1174=_xlfn.AGGREGATE(14,6,$A$3:$A$4781/((YEAR(A1174)=YEAR($A$3:$A$4781))*(MONTH(A1174)=MONTH($A$3:$A$4781))),1)</f>
        <v>0</v>
      </c>
      <c r="G1174" s="1"/>
      <c r="H1174" s="1"/>
      <c r="I1174" s="1"/>
      <c r="J1174" s="1"/>
      <c r="K1174" s="1"/>
    </row>
    <row r="1175" spans="1:11" x14ac:dyDescent="0.35">
      <c r="A1175" s="69">
        <f>Data!A1174</f>
        <v>39534</v>
      </c>
      <c r="B1175" s="29">
        <f>Data!B1174/Data!B1173-1</f>
        <v>-1.1460484815044136E-2</v>
      </c>
      <c r="C1175" s="30">
        <f>Data!C1174/Data!C1173-1</f>
        <v>3.9005363237443191E-4</v>
      </c>
      <c r="D1175" s="23">
        <f t="shared" si="36"/>
        <v>-1.1840606481616018E-2</v>
      </c>
      <c r="E1175" s="24">
        <f t="shared" si="37"/>
        <v>3.6673164552242921E-4</v>
      </c>
      <c r="F1175" s="21" t="b" cm="1">
        <f t="array" ref="F1175">A1175=_xlfn.AGGREGATE(14,6,$A$3:$A$4781/((YEAR(A1175)=YEAR($A$3:$A$4781))*(MONTH(A1175)=MONTH($A$3:$A$4781))),1)</f>
        <v>0</v>
      </c>
      <c r="G1175" s="1"/>
      <c r="H1175" s="1"/>
      <c r="I1175" s="1"/>
      <c r="J1175" s="1"/>
      <c r="K1175" s="1"/>
    </row>
    <row r="1176" spans="1:11" x14ac:dyDescent="0.35">
      <c r="A1176" s="69">
        <f>Data!A1175</f>
        <v>39535</v>
      </c>
      <c r="B1176" s="29">
        <f>Data!B1175/Data!B1174-1</f>
        <v>-7.9501568911416465E-3</v>
      </c>
      <c r="C1176" s="30">
        <f>Data!C1175/Data!C1174-1</f>
        <v>2.436884686616736E-3</v>
      </c>
      <c r="D1176" s="23">
        <f t="shared" si="36"/>
        <v>-8.3302785577135281E-3</v>
      </c>
      <c r="E1176" s="24">
        <f t="shared" si="37"/>
        <v>2.4135626997647333E-3</v>
      </c>
      <c r="F1176" s="21" t="b" cm="1">
        <f t="array" ref="F1176">A1176=_xlfn.AGGREGATE(14,6,$A$3:$A$4781/((YEAR(A1176)=YEAR($A$3:$A$4781))*(MONTH(A1176)=MONTH($A$3:$A$4781))),1)</f>
        <v>0</v>
      </c>
      <c r="G1176" s="1"/>
      <c r="H1176" s="1"/>
      <c r="I1176" s="1"/>
      <c r="J1176" s="1"/>
      <c r="K1176" s="1"/>
    </row>
    <row r="1177" spans="1:11" x14ac:dyDescent="0.35">
      <c r="A1177" s="69">
        <f>Data!A1176</f>
        <v>39538</v>
      </c>
      <c r="B1177" s="29">
        <f>Data!B1176/Data!B1175-1</f>
        <v>5.6872614467542437E-3</v>
      </c>
      <c r="C1177" s="30">
        <f>Data!C1176/Data!C1175-1</f>
        <v>-1.555814858031912E-3</v>
      </c>
      <c r="D1177" s="23">
        <f t="shared" si="36"/>
        <v>5.3071397801823621E-3</v>
      </c>
      <c r="E1177" s="24">
        <f t="shared" si="37"/>
        <v>-1.5791368448839146E-3</v>
      </c>
      <c r="F1177" s="21" t="b" cm="1">
        <f t="array" ref="F1177">A1177=_xlfn.AGGREGATE(14,6,$A$3:$A$4781/((YEAR(A1177)=YEAR($A$3:$A$4781))*(MONTH(A1177)=MONTH($A$3:$A$4781))),1)</f>
        <v>1</v>
      </c>
      <c r="G1177" s="1"/>
      <c r="H1177" s="1"/>
      <c r="I1177" s="1"/>
      <c r="J1177" s="1"/>
      <c r="K1177" s="1"/>
    </row>
    <row r="1178" spans="1:11" x14ac:dyDescent="0.35">
      <c r="A1178" s="69">
        <f>Data!A1177</f>
        <v>39539</v>
      </c>
      <c r="B1178" s="29">
        <f>Data!B1177/Data!B1176-1</f>
        <v>3.5896272775383764E-2</v>
      </c>
      <c r="C1178" s="30">
        <f>Data!C1177/Data!C1176-1</f>
        <v>-1.081028437865228E-2</v>
      </c>
      <c r="D1178" s="23">
        <f t="shared" si="36"/>
        <v>3.5516151108811879E-2</v>
      </c>
      <c r="E1178" s="24">
        <f t="shared" si="37"/>
        <v>-1.0833606365504282E-2</v>
      </c>
      <c r="F1178" s="21" t="b" cm="1">
        <f t="array" ref="F1178">A1178=_xlfn.AGGREGATE(14,6,$A$3:$A$4781/((YEAR(A1178)=YEAR($A$3:$A$4781))*(MONTH(A1178)=MONTH($A$3:$A$4781))),1)</f>
        <v>0</v>
      </c>
      <c r="G1178" s="1"/>
      <c r="H1178" s="1"/>
      <c r="I1178" s="1"/>
      <c r="J1178" s="1"/>
      <c r="K1178" s="1"/>
    </row>
    <row r="1179" spans="1:11" x14ac:dyDescent="0.35">
      <c r="A1179" s="69">
        <f>Data!A1178</f>
        <v>39540</v>
      </c>
      <c r="B1179" s="29">
        <f>Data!B1178/Data!B1177-1</f>
        <v>-1.9340524602607934E-3</v>
      </c>
      <c r="C1179" s="30">
        <f>Data!C1178/Data!C1177-1</f>
        <v>4.9227133996265771E-4</v>
      </c>
      <c r="D1179" s="23">
        <f t="shared" si="36"/>
        <v>-2.3141741268326754E-3</v>
      </c>
      <c r="E1179" s="24">
        <f t="shared" si="37"/>
        <v>4.68949353110655E-4</v>
      </c>
      <c r="F1179" s="21" t="b" cm="1">
        <f t="array" ref="F1179">A1179=_xlfn.AGGREGATE(14,6,$A$3:$A$4781/((YEAR(A1179)=YEAR($A$3:$A$4781))*(MONTH(A1179)=MONTH($A$3:$A$4781))),1)</f>
        <v>0</v>
      </c>
      <c r="G1179" s="1"/>
      <c r="H1179" s="1"/>
      <c r="I1179" s="1"/>
      <c r="J1179" s="1"/>
      <c r="K1179" s="1"/>
    </row>
    <row r="1180" spans="1:11" x14ac:dyDescent="0.35">
      <c r="A1180" s="69">
        <f>Data!A1179</f>
        <v>39541</v>
      </c>
      <c r="B1180" s="29">
        <f>Data!B1179/Data!B1178-1</f>
        <v>1.3016167835440129E-3</v>
      </c>
      <c r="C1180" s="30">
        <f>Data!C1179/Data!C1178-1</f>
        <v>-1.9681165124985078E-4</v>
      </c>
      <c r="D1180" s="23">
        <f t="shared" si="36"/>
        <v>9.2149511697213102E-4</v>
      </c>
      <c r="E1180" s="24">
        <f t="shared" si="37"/>
        <v>-2.2013363810185346E-4</v>
      </c>
      <c r="F1180" s="21" t="b" cm="1">
        <f t="array" ref="F1180">A1180=_xlfn.AGGREGATE(14,6,$A$3:$A$4781/((YEAR(A1180)=YEAR($A$3:$A$4781))*(MONTH(A1180)=MONTH($A$3:$A$4781))),1)</f>
        <v>0</v>
      </c>
      <c r="G1180" s="1"/>
      <c r="H1180" s="1"/>
      <c r="I1180" s="1"/>
      <c r="J1180" s="1"/>
      <c r="K1180" s="1"/>
    </row>
    <row r="1181" spans="1:11" x14ac:dyDescent="0.35">
      <c r="A1181" s="69">
        <f>Data!A1180</f>
        <v>39542</v>
      </c>
      <c r="B1181" s="29">
        <f>Data!B1180/Data!B1179-1</f>
        <v>7.9602135382073058E-4</v>
      </c>
      <c r="C1181" s="30">
        <f>Data!C1180/Data!C1179-1</f>
        <v>8.4645669291338876E-3</v>
      </c>
      <c r="D1181" s="23">
        <f t="shared" si="36"/>
        <v>4.1589968724884866E-4</v>
      </c>
      <c r="E1181" s="24">
        <f t="shared" si="37"/>
        <v>8.441244942281885E-3</v>
      </c>
      <c r="F1181" s="21" t="b" cm="1">
        <f t="array" ref="F1181">A1181=_xlfn.AGGREGATE(14,6,$A$3:$A$4781/((YEAR(A1181)=YEAR($A$3:$A$4781))*(MONTH(A1181)=MONTH($A$3:$A$4781))),1)</f>
        <v>0</v>
      </c>
      <c r="G1181" s="1"/>
      <c r="H1181" s="1"/>
      <c r="I1181" s="1"/>
      <c r="J1181" s="1"/>
      <c r="K1181" s="1"/>
    </row>
    <row r="1182" spans="1:11" x14ac:dyDescent="0.35">
      <c r="A1182" s="69">
        <f>Data!A1181</f>
        <v>39545</v>
      </c>
      <c r="B1182" s="29">
        <f>Data!B1181/Data!B1180-1</f>
        <v>1.5615878575596653E-3</v>
      </c>
      <c r="C1182" s="30">
        <f>Data!C1181/Data!C1180-1</f>
        <v>-1.1711887565879486E-4</v>
      </c>
      <c r="D1182" s="23">
        <f t="shared" si="36"/>
        <v>1.1814661909877835E-3</v>
      </c>
      <c r="E1182" s="24">
        <f t="shared" si="37"/>
        <v>-1.4044086251079754E-4</v>
      </c>
      <c r="F1182" s="21" t="b" cm="1">
        <f t="array" ref="F1182">A1182=_xlfn.AGGREGATE(14,6,$A$3:$A$4781/((YEAR(A1182)=YEAR($A$3:$A$4781))*(MONTH(A1182)=MONTH($A$3:$A$4781))),1)</f>
        <v>0</v>
      </c>
      <c r="G1182" s="1"/>
      <c r="H1182" s="1"/>
      <c r="I1182" s="1"/>
      <c r="J1182" s="1"/>
      <c r="K1182" s="1"/>
    </row>
    <row r="1183" spans="1:11" x14ac:dyDescent="0.35">
      <c r="A1183" s="69">
        <f>Data!A1182</f>
        <v>39546</v>
      </c>
      <c r="B1183" s="29">
        <f>Data!B1182/Data!B1181-1</f>
        <v>-5.1000335145059417E-3</v>
      </c>
      <c r="C1183" s="30">
        <f>Data!C1182/Data!C1181-1</f>
        <v>-3.9044198032134325E-5</v>
      </c>
      <c r="D1183" s="23">
        <f t="shared" si="36"/>
        <v>-5.4801551810778233E-3</v>
      </c>
      <c r="E1183" s="24">
        <f t="shared" si="37"/>
        <v>-6.2366184884137018E-5</v>
      </c>
      <c r="F1183" s="21" t="b" cm="1">
        <f t="array" ref="F1183">A1183=_xlfn.AGGREGATE(14,6,$A$3:$A$4781/((YEAR(A1183)=YEAR($A$3:$A$4781))*(MONTH(A1183)=MONTH($A$3:$A$4781))),1)</f>
        <v>0</v>
      </c>
      <c r="G1183" s="1"/>
      <c r="H1183" s="1"/>
      <c r="I1183" s="1"/>
      <c r="J1183" s="1"/>
      <c r="K1183" s="1"/>
    </row>
    <row r="1184" spans="1:11" x14ac:dyDescent="0.35">
      <c r="A1184" s="69">
        <f>Data!A1183</f>
        <v>39547</v>
      </c>
      <c r="B1184" s="29">
        <f>Data!B1183/Data!B1182-1</f>
        <v>-8.0920368498909045E-3</v>
      </c>
      <c r="C1184" s="30">
        <f>Data!C1183/Data!C1182-1</f>
        <v>4.3535980633322424E-3</v>
      </c>
      <c r="D1184" s="23">
        <f t="shared" si="36"/>
        <v>-8.4721585164627862E-3</v>
      </c>
      <c r="E1184" s="24">
        <f t="shared" si="37"/>
        <v>4.3302760764802398E-3</v>
      </c>
      <c r="F1184" s="21" t="b" cm="1">
        <f t="array" ref="F1184">A1184=_xlfn.AGGREGATE(14,6,$A$3:$A$4781/((YEAR(A1184)=YEAR($A$3:$A$4781))*(MONTH(A1184)=MONTH($A$3:$A$4781))),1)</f>
        <v>0</v>
      </c>
      <c r="G1184" s="1"/>
      <c r="H1184" s="1"/>
      <c r="I1184" s="1"/>
      <c r="J1184" s="1"/>
      <c r="K1184" s="1"/>
    </row>
    <row r="1185" spans="1:11" x14ac:dyDescent="0.35">
      <c r="A1185" s="69">
        <f>Data!A1184</f>
        <v>39548</v>
      </c>
      <c r="B1185" s="29">
        <f>Data!B1184/Data!B1183-1</f>
        <v>4.4740086674688317E-3</v>
      </c>
      <c r="C1185" s="30">
        <f>Data!C1184/Data!C1183-1</f>
        <v>-3.110117601321849E-3</v>
      </c>
      <c r="D1185" s="23">
        <f t="shared" si="36"/>
        <v>4.0938870008969501E-3</v>
      </c>
      <c r="E1185" s="24">
        <f t="shared" si="37"/>
        <v>-3.1334395881738517E-3</v>
      </c>
      <c r="F1185" s="21" t="b" cm="1">
        <f t="array" ref="F1185">A1185=_xlfn.AGGREGATE(14,6,$A$3:$A$4781/((YEAR(A1185)=YEAR($A$3:$A$4781))*(MONTH(A1185)=MONTH($A$3:$A$4781))),1)</f>
        <v>0</v>
      </c>
      <c r="G1185" s="1"/>
      <c r="H1185" s="1"/>
      <c r="I1185" s="1"/>
      <c r="J1185" s="1"/>
      <c r="K1185" s="1"/>
    </row>
    <row r="1186" spans="1:11" x14ac:dyDescent="0.35">
      <c r="A1186" s="69">
        <f>Data!A1185</f>
        <v>39549</v>
      </c>
      <c r="B1186" s="29">
        <f>Data!B1185/Data!B1184-1</f>
        <v>-2.0374113410018047E-2</v>
      </c>
      <c r="C1186" s="30">
        <f>Data!C1185/Data!C1184-1</f>
        <v>2.1448766695917332E-3</v>
      </c>
      <c r="D1186" s="23">
        <f t="shared" si="36"/>
        <v>-2.0754235076589928E-2</v>
      </c>
      <c r="E1186" s="24">
        <f t="shared" si="37"/>
        <v>2.1215546827397305E-3</v>
      </c>
      <c r="F1186" s="21" t="b" cm="1">
        <f t="array" ref="F1186">A1186=_xlfn.AGGREGATE(14,6,$A$3:$A$4781/((YEAR(A1186)=YEAR($A$3:$A$4781))*(MONTH(A1186)=MONTH($A$3:$A$4781))),1)</f>
        <v>0</v>
      </c>
      <c r="G1186" s="1"/>
      <c r="H1186" s="1"/>
      <c r="I1186" s="1"/>
      <c r="J1186" s="1"/>
      <c r="K1186" s="1"/>
    </row>
    <row r="1187" spans="1:11" x14ac:dyDescent="0.35">
      <c r="A1187" s="69">
        <f>Data!A1186</f>
        <v>39552</v>
      </c>
      <c r="B1187" s="29">
        <f>Data!B1186/Data!B1185-1</f>
        <v>-3.383777375959407E-3</v>
      </c>
      <c r="C1187" s="30">
        <f>Data!C1186/Data!C1185-1</f>
        <v>-1.1674287382041904E-3</v>
      </c>
      <c r="D1187" s="23">
        <f t="shared" si="36"/>
        <v>-3.7638990425312891E-3</v>
      </c>
      <c r="E1187" s="24">
        <f t="shared" si="37"/>
        <v>-1.190750725056193E-3</v>
      </c>
      <c r="F1187" s="21" t="b" cm="1">
        <f t="array" ref="F1187">A1187=_xlfn.AGGREGATE(14,6,$A$3:$A$4781/((YEAR(A1187)=YEAR($A$3:$A$4781))*(MONTH(A1187)=MONTH($A$3:$A$4781))),1)</f>
        <v>0</v>
      </c>
      <c r="G1187" s="1"/>
      <c r="H1187" s="1"/>
      <c r="I1187" s="1"/>
      <c r="J1187" s="1"/>
      <c r="K1187" s="1"/>
    </row>
    <row r="1188" spans="1:11" x14ac:dyDescent="0.35">
      <c r="A1188" s="69">
        <f>Data!A1187</f>
        <v>39553</v>
      </c>
      <c r="B1188" s="29">
        <f>Data!B1187/Data!B1186-1</f>
        <v>4.5997952300651512E-3</v>
      </c>
      <c r="C1188" s="30">
        <f>Data!C1187/Data!C1186-1</f>
        <v>-5.3569689295801526E-3</v>
      </c>
      <c r="D1188" s="23">
        <f t="shared" si="36"/>
        <v>4.2196735634932696E-3</v>
      </c>
      <c r="E1188" s="24">
        <f t="shared" si="37"/>
        <v>-5.3802909164321552E-3</v>
      </c>
      <c r="F1188" s="21" t="b" cm="1">
        <f t="array" ref="F1188">A1188=_xlfn.AGGREGATE(14,6,$A$3:$A$4781/((YEAR(A1188)=YEAR($A$3:$A$4781))*(MONTH(A1188)=MONTH($A$3:$A$4781))),1)</f>
        <v>0</v>
      </c>
      <c r="G1188" s="1"/>
      <c r="H1188" s="1"/>
      <c r="I1188" s="1"/>
      <c r="J1188" s="1"/>
      <c r="K1188" s="1"/>
    </row>
    <row r="1189" spans="1:11" x14ac:dyDescent="0.35">
      <c r="A1189" s="69">
        <f>Data!A1188</f>
        <v>39554</v>
      </c>
      <c r="B1189" s="29">
        <f>Data!B1188/Data!B1187-1</f>
        <v>2.2691336375830762E-2</v>
      </c>
      <c r="C1189" s="30">
        <f>Data!C1188/Data!C1187-1</f>
        <v>-3.6231884057971175E-3</v>
      </c>
      <c r="D1189" s="23">
        <f t="shared" si="36"/>
        <v>2.231121470925888E-2</v>
      </c>
      <c r="E1189" s="24">
        <f t="shared" si="37"/>
        <v>-3.6465103926491202E-3</v>
      </c>
      <c r="F1189" s="21" t="b" cm="1">
        <f t="array" ref="F1189">A1189=_xlfn.AGGREGATE(14,6,$A$3:$A$4781/((YEAR(A1189)=YEAR($A$3:$A$4781))*(MONTH(A1189)=MONTH($A$3:$A$4781))),1)</f>
        <v>0</v>
      </c>
      <c r="G1189" s="1"/>
      <c r="H1189" s="1"/>
      <c r="I1189" s="1"/>
      <c r="J1189" s="1"/>
      <c r="K1189" s="1"/>
    </row>
    <row r="1190" spans="1:11" x14ac:dyDescent="0.35">
      <c r="A1190" s="69">
        <f>Data!A1189</f>
        <v>39555</v>
      </c>
      <c r="B1190" s="29">
        <f>Data!B1189/Data!B1188-1</f>
        <v>6.2284294831860265E-4</v>
      </c>
      <c r="C1190" s="30">
        <f>Data!C1189/Data!C1188-1</f>
        <v>-1.9656019656011381E-4</v>
      </c>
      <c r="D1190" s="23">
        <f t="shared" si="36"/>
        <v>2.4272128174672073E-4</v>
      </c>
      <c r="E1190" s="24">
        <f t="shared" si="37"/>
        <v>-2.1988218341211649E-4</v>
      </c>
      <c r="F1190" s="21" t="b" cm="1">
        <f t="array" ref="F1190">A1190=_xlfn.AGGREGATE(14,6,$A$3:$A$4781/((YEAR(A1190)=YEAR($A$3:$A$4781))*(MONTH(A1190)=MONTH($A$3:$A$4781))),1)</f>
        <v>0</v>
      </c>
      <c r="G1190" s="1"/>
      <c r="H1190" s="1"/>
      <c r="I1190" s="1"/>
      <c r="J1190" s="1"/>
      <c r="K1190" s="1"/>
    </row>
    <row r="1191" spans="1:11" x14ac:dyDescent="0.35">
      <c r="A1191" s="69">
        <f>Data!A1190</f>
        <v>39556</v>
      </c>
      <c r="B1191" s="29">
        <f>Data!B1190/Data!B1189-1</f>
        <v>1.8139078473300208E-2</v>
      </c>
      <c r="C1191" s="30">
        <f>Data!C1190/Data!C1189-1</f>
        <v>2.6540843409024184E-3</v>
      </c>
      <c r="D1191" s="23">
        <f t="shared" si="36"/>
        <v>1.7758956806728326E-2</v>
      </c>
      <c r="E1191" s="24">
        <f t="shared" si="37"/>
        <v>2.6307623540504158E-3</v>
      </c>
      <c r="F1191" s="21" t="b" cm="1">
        <f t="array" ref="F1191">A1191=_xlfn.AGGREGATE(14,6,$A$3:$A$4781/((YEAR(A1191)=YEAR($A$3:$A$4781))*(MONTH(A1191)=MONTH($A$3:$A$4781))),1)</f>
        <v>0</v>
      </c>
      <c r="G1191" s="1"/>
      <c r="H1191" s="1"/>
      <c r="I1191" s="1"/>
      <c r="J1191" s="1"/>
      <c r="K1191" s="1"/>
    </row>
    <row r="1192" spans="1:11" x14ac:dyDescent="0.35">
      <c r="A1192" s="69">
        <f>Data!A1191</f>
        <v>39559</v>
      </c>
      <c r="B1192" s="29">
        <f>Data!B1191/Data!B1190-1</f>
        <v>-1.5535879970941524E-3</v>
      </c>
      <c r="C1192" s="30">
        <f>Data!C1191/Data!C1190-1</f>
        <v>1.2745098039212976E-4</v>
      </c>
      <c r="D1192" s="23">
        <f t="shared" si="36"/>
        <v>-1.9337096636660343E-3</v>
      </c>
      <c r="E1192" s="24">
        <f t="shared" si="37"/>
        <v>1.0412899354012707E-4</v>
      </c>
      <c r="F1192" s="21" t="b" cm="1">
        <f t="array" ref="F1192">A1192=_xlfn.AGGREGATE(14,6,$A$3:$A$4781/((YEAR(A1192)=YEAR($A$3:$A$4781))*(MONTH(A1192)=MONTH($A$3:$A$4781))),1)</f>
        <v>0</v>
      </c>
      <c r="G1192" s="1"/>
      <c r="H1192" s="1"/>
      <c r="I1192" s="1"/>
      <c r="J1192" s="1"/>
      <c r="K1192" s="1"/>
    </row>
    <row r="1193" spans="1:11" x14ac:dyDescent="0.35">
      <c r="A1193" s="69">
        <f>Data!A1192</f>
        <v>39560</v>
      </c>
      <c r="B1193" s="29">
        <f>Data!B1192/Data!B1191-1</f>
        <v>-8.8101601388879125E-3</v>
      </c>
      <c r="C1193" s="30">
        <f>Data!C1192/Data!C1191-1</f>
        <v>1.4409928146412732E-3</v>
      </c>
      <c r="D1193" s="23">
        <f t="shared" si="36"/>
        <v>-9.1902818054597941E-3</v>
      </c>
      <c r="E1193" s="24">
        <f t="shared" si="37"/>
        <v>1.4176708277892705E-3</v>
      </c>
      <c r="F1193" s="21" t="b" cm="1">
        <f t="array" ref="F1193">A1193=_xlfn.AGGREGATE(14,6,$A$3:$A$4781/((YEAR(A1193)=YEAR($A$3:$A$4781))*(MONTH(A1193)=MONTH($A$3:$A$4781))),1)</f>
        <v>0</v>
      </c>
      <c r="G1193" s="1"/>
      <c r="H1193" s="1"/>
      <c r="I1193" s="1"/>
      <c r="J1193" s="1"/>
      <c r="K1193" s="1"/>
    </row>
    <row r="1194" spans="1:11" x14ac:dyDescent="0.35">
      <c r="A1194" s="69">
        <f>Data!A1193</f>
        <v>39561</v>
      </c>
      <c r="B1194" s="29">
        <f>Data!B1193/Data!B1192-1</f>
        <v>2.8998357486518245E-3</v>
      </c>
      <c r="C1194" s="30">
        <f>Data!C1193/Data!C1192-1</f>
        <v>-9.788566953797817E-4</v>
      </c>
      <c r="D1194" s="23">
        <f t="shared" si="36"/>
        <v>2.5197140820799424E-3</v>
      </c>
      <c r="E1194" s="24">
        <f t="shared" si="37"/>
        <v>-1.0021786822317844E-3</v>
      </c>
      <c r="F1194" s="21" t="b" cm="1">
        <f t="array" ref="F1194">A1194=_xlfn.AGGREGATE(14,6,$A$3:$A$4781/((YEAR(A1194)=YEAR($A$3:$A$4781))*(MONTH(A1194)=MONTH($A$3:$A$4781))),1)</f>
        <v>0</v>
      </c>
      <c r="G1194" s="1"/>
      <c r="H1194" s="1"/>
      <c r="I1194" s="1"/>
      <c r="J1194" s="1"/>
      <c r="K1194" s="1"/>
    </row>
    <row r="1195" spans="1:11" x14ac:dyDescent="0.35">
      <c r="A1195" s="69">
        <f>Data!A1194</f>
        <v>39562</v>
      </c>
      <c r="B1195" s="29">
        <f>Data!B1194/Data!B1193-1</f>
        <v>6.4423557716695168E-3</v>
      </c>
      <c r="C1195" s="30">
        <f>Data!C1194/Data!C1193-1</f>
        <v>-3.7233000195963095E-3</v>
      </c>
      <c r="D1195" s="23">
        <f t="shared" si="36"/>
        <v>6.0622341050976351E-3</v>
      </c>
      <c r="E1195" s="24">
        <f t="shared" si="37"/>
        <v>-3.7466220064483122E-3</v>
      </c>
      <c r="F1195" s="21" t="b" cm="1">
        <f t="array" ref="F1195">A1195=_xlfn.AGGREGATE(14,6,$A$3:$A$4781/((YEAR(A1195)=YEAR($A$3:$A$4781))*(MONTH(A1195)=MONTH($A$3:$A$4781))),1)</f>
        <v>0</v>
      </c>
      <c r="G1195" s="1"/>
      <c r="H1195" s="1"/>
      <c r="I1195" s="1"/>
      <c r="J1195" s="1"/>
      <c r="K1195" s="1"/>
    </row>
    <row r="1196" spans="1:11" x14ac:dyDescent="0.35">
      <c r="A1196" s="69">
        <f>Data!A1195</f>
        <v>39563</v>
      </c>
      <c r="B1196" s="29">
        <f>Data!B1195/Data!B1194-1</f>
        <v>6.494722138218112E-3</v>
      </c>
      <c r="C1196" s="30">
        <f>Data!C1195/Data!C1194-1</f>
        <v>-9.8347757671135572E-4</v>
      </c>
      <c r="D1196" s="23">
        <f t="shared" si="36"/>
        <v>6.1146004716462303E-3</v>
      </c>
      <c r="E1196" s="24">
        <f t="shared" si="37"/>
        <v>-1.0067995635633584E-3</v>
      </c>
      <c r="F1196" s="21" t="b" cm="1">
        <f t="array" ref="F1196">A1196=_xlfn.AGGREGATE(14,6,$A$3:$A$4781/((YEAR(A1196)=YEAR($A$3:$A$4781))*(MONTH(A1196)=MONTH($A$3:$A$4781))),1)</f>
        <v>0</v>
      </c>
      <c r="G1196" s="1"/>
      <c r="H1196" s="1"/>
      <c r="I1196" s="1"/>
      <c r="J1196" s="1"/>
      <c r="K1196" s="1"/>
    </row>
    <row r="1197" spans="1:11" x14ac:dyDescent="0.35">
      <c r="A1197" s="69">
        <f>Data!A1196</f>
        <v>39566</v>
      </c>
      <c r="B1197" s="29">
        <f>Data!B1196/Data!B1195-1</f>
        <v>-1.0516225032908277E-3</v>
      </c>
      <c r="C1197" s="30">
        <f>Data!C1196/Data!C1195-1</f>
        <v>2.4611143925969969E-3</v>
      </c>
      <c r="D1197" s="23">
        <f t="shared" si="36"/>
        <v>-1.4317441698627096E-3</v>
      </c>
      <c r="E1197" s="24">
        <f t="shared" si="37"/>
        <v>2.4377924057449943E-3</v>
      </c>
      <c r="F1197" s="21" t="b" cm="1">
        <f t="array" ref="F1197">A1197=_xlfn.AGGREGATE(14,6,$A$3:$A$4781/((YEAR(A1197)=YEAR($A$3:$A$4781))*(MONTH(A1197)=MONTH($A$3:$A$4781))),1)</f>
        <v>0</v>
      </c>
      <c r="G1197" s="1"/>
      <c r="H1197" s="1"/>
      <c r="I1197" s="1"/>
      <c r="J1197" s="1"/>
      <c r="K1197" s="1"/>
    </row>
    <row r="1198" spans="1:11" x14ac:dyDescent="0.35">
      <c r="A1198" s="69">
        <f>Data!A1197</f>
        <v>39567</v>
      </c>
      <c r="B1198" s="29">
        <f>Data!B1197/Data!B1196-1</f>
        <v>-3.8886541532686669E-3</v>
      </c>
      <c r="C1198" s="30">
        <f>Data!C1197/Data!C1196-1</f>
        <v>1.4730433074732208E-3</v>
      </c>
      <c r="D1198" s="23">
        <f t="shared" si="36"/>
        <v>-4.2687758198405486E-3</v>
      </c>
      <c r="E1198" s="24">
        <f t="shared" si="37"/>
        <v>1.4497213206212181E-3</v>
      </c>
      <c r="F1198" s="21" t="b" cm="1">
        <f t="array" ref="F1198">A1198=_xlfn.AGGREGATE(14,6,$A$3:$A$4781/((YEAR(A1198)=YEAR($A$3:$A$4781))*(MONTH(A1198)=MONTH($A$3:$A$4781))),1)</f>
        <v>0</v>
      </c>
      <c r="G1198" s="1"/>
      <c r="H1198" s="1"/>
      <c r="I1198" s="1"/>
      <c r="J1198" s="1"/>
      <c r="K1198" s="1"/>
    </row>
    <row r="1199" spans="1:11" x14ac:dyDescent="0.35">
      <c r="A1199" s="69">
        <f>Data!A1198</f>
        <v>39568</v>
      </c>
      <c r="B1199" s="29">
        <f>Data!B1198/Data!B1197-1</f>
        <v>-3.8463197549859496E-3</v>
      </c>
      <c r="C1199" s="30">
        <f>Data!C1198/Data!C1197-1</f>
        <v>6.0796234555793305E-3</v>
      </c>
      <c r="D1199" s="23">
        <f t="shared" si="36"/>
        <v>-4.2264414215578312E-3</v>
      </c>
      <c r="E1199" s="24">
        <f t="shared" si="37"/>
        <v>6.0563014687273278E-3</v>
      </c>
      <c r="F1199" s="21" t="b" cm="1">
        <f t="array" ref="F1199">A1199=_xlfn.AGGREGATE(14,6,$A$3:$A$4781/((YEAR(A1199)=YEAR($A$3:$A$4781))*(MONTH(A1199)=MONTH($A$3:$A$4781))),1)</f>
        <v>1</v>
      </c>
      <c r="G1199" s="1"/>
      <c r="H1199" s="1"/>
      <c r="I1199" s="1"/>
      <c r="J1199" s="1"/>
      <c r="K1199" s="1"/>
    </row>
    <row r="1200" spans="1:11" x14ac:dyDescent="0.35">
      <c r="A1200" s="69">
        <f>Data!A1199</f>
        <v>39569</v>
      </c>
      <c r="B1200" s="29">
        <f>Data!B1199/Data!B1198-1</f>
        <v>1.714071262061645E-2</v>
      </c>
      <c r="C1200" s="30">
        <f>Data!C1199/Data!C1198-1</f>
        <v>-4.873294346978585E-3</v>
      </c>
      <c r="D1200" s="23">
        <f t="shared" si="36"/>
        <v>1.6760590954044568E-2</v>
      </c>
      <c r="E1200" s="24">
        <f t="shared" si="37"/>
        <v>-4.8966163338305876E-3</v>
      </c>
      <c r="F1200" s="21" t="b" cm="1">
        <f t="array" ref="F1200">A1200=_xlfn.AGGREGATE(14,6,$A$3:$A$4781/((YEAR(A1200)=YEAR($A$3:$A$4781))*(MONTH(A1200)=MONTH($A$3:$A$4781))),1)</f>
        <v>0</v>
      </c>
      <c r="G1200" s="1"/>
      <c r="H1200" s="1"/>
      <c r="I1200" s="1"/>
      <c r="J1200" s="1"/>
      <c r="K1200" s="1"/>
    </row>
    <row r="1201" spans="1:11" x14ac:dyDescent="0.35">
      <c r="A1201" s="69">
        <f>Data!A1200</f>
        <v>39570</v>
      </c>
      <c r="B1201" s="29">
        <f>Data!B1200/Data!B1199-1</f>
        <v>3.2355570692665925E-3</v>
      </c>
      <c r="C1201" s="30">
        <f>Data!C1200/Data!C1199-1</f>
        <v>-1.6650342801174389E-3</v>
      </c>
      <c r="D1201" s="23">
        <f t="shared" si="36"/>
        <v>2.8554354026947104E-3</v>
      </c>
      <c r="E1201" s="24">
        <f t="shared" si="37"/>
        <v>-1.6883562669694416E-3</v>
      </c>
      <c r="F1201" s="21" t="b" cm="1">
        <f t="array" ref="F1201">A1201=_xlfn.AGGREGATE(14,6,$A$3:$A$4781/((YEAR(A1201)=YEAR($A$3:$A$4781))*(MONTH(A1201)=MONTH($A$3:$A$4781))),1)</f>
        <v>0</v>
      </c>
      <c r="G1201" s="1"/>
      <c r="H1201" s="1"/>
      <c r="I1201" s="1"/>
      <c r="J1201" s="1"/>
      <c r="K1201" s="1"/>
    </row>
    <row r="1202" spans="1:11" x14ac:dyDescent="0.35">
      <c r="A1202" s="69">
        <f>Data!A1201</f>
        <v>39573</v>
      </c>
      <c r="B1202" s="29">
        <f>Data!B1201/Data!B1200-1</f>
        <v>-4.5335596576844273E-3</v>
      </c>
      <c r="C1202" s="30">
        <f>Data!C1201/Data!C1200-1</f>
        <v>3.9242617482582176E-4</v>
      </c>
      <c r="D1202" s="23">
        <f t="shared" si="36"/>
        <v>-4.9136813242563089E-3</v>
      </c>
      <c r="E1202" s="24">
        <f t="shared" si="37"/>
        <v>3.6910418797381905E-4</v>
      </c>
      <c r="F1202" s="21" t="b" cm="1">
        <f t="array" ref="F1202">A1202=_xlfn.AGGREGATE(14,6,$A$3:$A$4781/((YEAR(A1202)=YEAR($A$3:$A$4781))*(MONTH(A1202)=MONTH($A$3:$A$4781))),1)</f>
        <v>0</v>
      </c>
      <c r="G1202" s="1"/>
      <c r="H1202" s="1"/>
      <c r="I1202" s="1"/>
      <c r="J1202" s="1"/>
      <c r="K1202" s="1"/>
    </row>
    <row r="1203" spans="1:11" x14ac:dyDescent="0.35">
      <c r="A1203" s="69">
        <f>Data!A1202</f>
        <v>39574</v>
      </c>
      <c r="B1203" s="29">
        <f>Data!B1202/Data!B1201-1</f>
        <v>7.6519193742050629E-3</v>
      </c>
      <c r="C1203" s="30">
        <f>Data!C1202/Data!C1201-1</f>
        <v>-3.2362459546925182E-3</v>
      </c>
      <c r="D1203" s="23">
        <f t="shared" si="36"/>
        <v>7.2717977076331812E-3</v>
      </c>
      <c r="E1203" s="24">
        <f t="shared" si="37"/>
        <v>-3.2595679415445208E-3</v>
      </c>
      <c r="F1203" s="21" t="b" cm="1">
        <f t="array" ref="F1203">A1203=_xlfn.AGGREGATE(14,6,$A$3:$A$4781/((YEAR(A1203)=YEAR($A$3:$A$4781))*(MONTH(A1203)=MONTH($A$3:$A$4781))),1)</f>
        <v>0</v>
      </c>
      <c r="G1203" s="1"/>
      <c r="H1203" s="1"/>
      <c r="I1203" s="1"/>
      <c r="J1203" s="1"/>
      <c r="K1203" s="1"/>
    </row>
    <row r="1204" spans="1:11" x14ac:dyDescent="0.35">
      <c r="A1204" s="69">
        <f>Data!A1203</f>
        <v>39575</v>
      </c>
      <c r="B1204" s="29">
        <f>Data!B1203/Data!B1202-1</f>
        <v>-1.8113745011492988E-2</v>
      </c>
      <c r="C1204" s="30">
        <f>Data!C1203/Data!C1202-1</f>
        <v>2.8532073986620166E-3</v>
      </c>
      <c r="D1204" s="23">
        <f t="shared" si="36"/>
        <v>-1.8493866678064869E-2</v>
      </c>
      <c r="E1204" s="24">
        <f t="shared" si="37"/>
        <v>2.8298854118100139E-3</v>
      </c>
      <c r="F1204" s="21" t="b" cm="1">
        <f t="array" ref="F1204">A1204=_xlfn.AGGREGATE(14,6,$A$3:$A$4781/((YEAR(A1204)=YEAR($A$3:$A$4781))*(MONTH(A1204)=MONTH($A$3:$A$4781))),1)</f>
        <v>0</v>
      </c>
      <c r="G1204" s="1"/>
      <c r="H1204" s="1"/>
      <c r="I1204" s="1"/>
      <c r="J1204" s="1"/>
      <c r="K1204" s="1"/>
    </row>
    <row r="1205" spans="1:11" x14ac:dyDescent="0.35">
      <c r="A1205" s="69">
        <f>Data!A1204</f>
        <v>39576</v>
      </c>
      <c r="B1205" s="29">
        <f>Data!B1204/Data!B1203-1</f>
        <v>3.6694744249841094E-3</v>
      </c>
      <c r="C1205" s="30">
        <f>Data!C1204/Data!C1203-1</f>
        <v>2.5507701363680635E-3</v>
      </c>
      <c r="D1205" s="23">
        <f t="shared" si="36"/>
        <v>3.2893527584122273E-3</v>
      </c>
      <c r="E1205" s="24">
        <f t="shared" si="37"/>
        <v>2.5274481495160608E-3</v>
      </c>
      <c r="F1205" s="21" t="b" cm="1">
        <f t="array" ref="F1205">A1205=_xlfn.AGGREGATE(14,6,$A$3:$A$4781/((YEAR(A1205)=YEAR($A$3:$A$4781))*(MONTH(A1205)=MONTH($A$3:$A$4781))),1)</f>
        <v>0</v>
      </c>
      <c r="G1205" s="1"/>
      <c r="H1205" s="1"/>
      <c r="I1205" s="1"/>
      <c r="J1205" s="1"/>
      <c r="K1205" s="1"/>
    </row>
    <row r="1206" spans="1:11" x14ac:dyDescent="0.35">
      <c r="A1206" s="69">
        <f>Data!A1205</f>
        <v>39577</v>
      </c>
      <c r="B1206" s="29">
        <f>Data!B1205/Data!B1204-1</f>
        <v>-6.7254307137543101E-3</v>
      </c>
      <c r="C1206" s="30">
        <f>Data!C1205/Data!C1204-1</f>
        <v>3.9142773265488096E-4</v>
      </c>
      <c r="D1206" s="23">
        <f t="shared" si="36"/>
        <v>-7.1055523803261918E-3</v>
      </c>
      <c r="E1206" s="24">
        <f t="shared" si="37"/>
        <v>3.6810574580287825E-4</v>
      </c>
      <c r="F1206" s="21" t="b" cm="1">
        <f t="array" ref="F1206">A1206=_xlfn.AGGREGATE(14,6,$A$3:$A$4781/((YEAR(A1206)=YEAR($A$3:$A$4781))*(MONTH(A1206)=MONTH($A$3:$A$4781))),1)</f>
        <v>0</v>
      </c>
      <c r="G1206" s="1"/>
      <c r="H1206" s="1"/>
      <c r="I1206" s="1"/>
      <c r="J1206" s="1"/>
      <c r="K1206" s="1"/>
    </row>
    <row r="1207" spans="1:11" x14ac:dyDescent="0.35">
      <c r="A1207" s="69">
        <f>Data!A1206</f>
        <v>39580</v>
      </c>
      <c r="B1207" s="29">
        <f>Data!B1206/Data!B1205-1</f>
        <v>1.102083153254374E-2</v>
      </c>
      <c r="C1207" s="30">
        <f>Data!C1206/Data!C1205-1</f>
        <v>-1.76073559620471E-3</v>
      </c>
      <c r="D1207" s="23">
        <f t="shared" si="36"/>
        <v>1.0640709865971858E-2</v>
      </c>
      <c r="E1207" s="24">
        <f t="shared" si="37"/>
        <v>-1.7840575830567126E-3</v>
      </c>
      <c r="F1207" s="21" t="b" cm="1">
        <f t="array" ref="F1207">A1207=_xlfn.AGGREGATE(14,6,$A$3:$A$4781/((YEAR(A1207)=YEAR($A$3:$A$4781))*(MONTH(A1207)=MONTH($A$3:$A$4781))),1)</f>
        <v>0</v>
      </c>
      <c r="G1207" s="1"/>
      <c r="H1207" s="1"/>
      <c r="I1207" s="1"/>
      <c r="J1207" s="1"/>
      <c r="K1207" s="1"/>
    </row>
    <row r="1208" spans="1:11" x14ac:dyDescent="0.35">
      <c r="A1208" s="69">
        <f>Data!A1207</f>
        <v>39581</v>
      </c>
      <c r="B1208" s="29">
        <f>Data!B1207/Data!B1206-1</f>
        <v>-3.847304749283742E-4</v>
      </c>
      <c r="C1208" s="30">
        <f>Data!C1207/Data!C1206-1</f>
        <v>-5.6834884860362811E-3</v>
      </c>
      <c r="D1208" s="23">
        <f t="shared" si="36"/>
        <v>-7.6485214150025607E-4</v>
      </c>
      <c r="E1208" s="24">
        <f t="shared" si="37"/>
        <v>-5.7068104728882837E-3</v>
      </c>
      <c r="F1208" s="21" t="b" cm="1">
        <f t="array" ref="F1208">A1208=_xlfn.AGGREGATE(14,6,$A$3:$A$4781/((YEAR(A1208)=YEAR($A$3:$A$4781))*(MONTH(A1208)=MONTH($A$3:$A$4781))),1)</f>
        <v>0</v>
      </c>
      <c r="G1208" s="1"/>
      <c r="H1208" s="1"/>
      <c r="I1208" s="1"/>
      <c r="J1208" s="1"/>
      <c r="K1208" s="1"/>
    </row>
    <row r="1209" spans="1:11" x14ac:dyDescent="0.35">
      <c r="A1209" s="69">
        <f>Data!A1208</f>
        <v>39582</v>
      </c>
      <c r="B1209" s="29">
        <f>Data!B1208/Data!B1207-1</f>
        <v>4.0055878663474154E-3</v>
      </c>
      <c r="C1209" s="30">
        <f>Data!C1208/Data!C1207-1</f>
        <v>1.4782694392432294E-3</v>
      </c>
      <c r="D1209" s="23">
        <f t="shared" si="36"/>
        <v>3.6254661997755333E-3</v>
      </c>
      <c r="E1209" s="24">
        <f t="shared" si="37"/>
        <v>1.4549474523912267E-3</v>
      </c>
      <c r="F1209" s="21" t="b" cm="1">
        <f t="array" ref="F1209">A1209=_xlfn.AGGREGATE(14,6,$A$3:$A$4781/((YEAR(A1209)=YEAR($A$3:$A$4781))*(MONTH(A1209)=MONTH($A$3:$A$4781))),1)</f>
        <v>0</v>
      </c>
      <c r="G1209" s="1"/>
      <c r="H1209" s="1"/>
      <c r="I1209" s="1"/>
      <c r="J1209" s="1"/>
      <c r="K1209" s="1"/>
    </row>
    <row r="1210" spans="1:11" x14ac:dyDescent="0.35">
      <c r="A1210" s="69">
        <f>Data!A1209</f>
        <v>39583</v>
      </c>
      <c r="B1210" s="29">
        <f>Data!B1209/Data!B1208-1</f>
        <v>1.0584527139267053E-2</v>
      </c>
      <c r="C1210" s="30">
        <f>Data!C1209/Data!C1208-1</f>
        <v>5.3139145837433066E-3</v>
      </c>
      <c r="D1210" s="23">
        <f t="shared" si="36"/>
        <v>1.0204405472695171E-2</v>
      </c>
      <c r="E1210" s="24">
        <f t="shared" si="37"/>
        <v>5.290592596891304E-3</v>
      </c>
      <c r="F1210" s="21" t="b" cm="1">
        <f t="array" ref="F1210">A1210=_xlfn.AGGREGATE(14,6,$A$3:$A$4781/((YEAR(A1210)=YEAR($A$3:$A$4781))*(MONTH(A1210)=MONTH($A$3:$A$4781))),1)</f>
        <v>0</v>
      </c>
      <c r="G1210" s="1"/>
      <c r="H1210" s="1"/>
      <c r="I1210" s="1"/>
      <c r="J1210" s="1"/>
      <c r="K1210" s="1"/>
    </row>
    <row r="1211" spans="1:11" x14ac:dyDescent="0.35">
      <c r="A1211" s="69">
        <f>Data!A1210</f>
        <v>39584</v>
      </c>
      <c r="B1211" s="29">
        <f>Data!B1210/Data!B1209-1</f>
        <v>1.2503775718790688E-3</v>
      </c>
      <c r="C1211" s="30">
        <f>Data!C1210/Data!C1209-1</f>
        <v>-2.4471417384495098E-3</v>
      </c>
      <c r="D1211" s="23">
        <f t="shared" si="36"/>
        <v>8.7025590530718697E-4</v>
      </c>
      <c r="E1211" s="24">
        <f t="shared" si="37"/>
        <v>-2.4704637253015124E-3</v>
      </c>
      <c r="F1211" s="21" t="b" cm="1">
        <f t="array" ref="F1211">A1211=_xlfn.AGGREGATE(14,6,$A$3:$A$4781/((YEAR(A1211)=YEAR($A$3:$A$4781))*(MONTH(A1211)=MONTH($A$3:$A$4781))),1)</f>
        <v>0</v>
      </c>
      <c r="G1211" s="1"/>
      <c r="H1211" s="1"/>
      <c r="I1211" s="1"/>
      <c r="J1211" s="1"/>
      <c r="K1211" s="1"/>
    </row>
    <row r="1212" spans="1:11" x14ac:dyDescent="0.35">
      <c r="A1212" s="69">
        <f>Data!A1211</f>
        <v>39587</v>
      </c>
      <c r="B1212" s="29">
        <f>Data!B1211/Data!B1210-1</f>
        <v>8.9802504647984449E-4</v>
      </c>
      <c r="C1212" s="30">
        <f>Data!C1211/Data!C1210-1</f>
        <v>1.6681385536256865E-3</v>
      </c>
      <c r="D1212" s="23">
        <f t="shared" si="36"/>
        <v>5.1790337990796262E-4</v>
      </c>
      <c r="E1212" s="24">
        <f t="shared" si="37"/>
        <v>1.6448165667736839E-3</v>
      </c>
      <c r="F1212" s="21" t="b" cm="1">
        <f t="array" ref="F1212">A1212=_xlfn.AGGREGATE(14,6,$A$3:$A$4781/((YEAR(A1212)=YEAR($A$3:$A$4781))*(MONTH(A1212)=MONTH($A$3:$A$4781))),1)</f>
        <v>0</v>
      </c>
      <c r="G1212" s="1"/>
      <c r="H1212" s="1"/>
      <c r="I1212" s="1"/>
      <c r="J1212" s="1"/>
      <c r="K1212" s="1"/>
    </row>
    <row r="1213" spans="1:11" x14ac:dyDescent="0.35">
      <c r="A1213" s="69">
        <f>Data!A1212</f>
        <v>39588</v>
      </c>
      <c r="B1213" s="29">
        <f>Data!B1212/Data!B1211-1</f>
        <v>-9.2736028262409009E-3</v>
      </c>
      <c r="C1213" s="30">
        <f>Data!C1212/Data!C1211-1</f>
        <v>2.1551724137931494E-3</v>
      </c>
      <c r="D1213" s="23">
        <f t="shared" si="36"/>
        <v>-9.6537244928127826E-3</v>
      </c>
      <c r="E1213" s="24">
        <f t="shared" si="37"/>
        <v>2.1318504269411467E-3</v>
      </c>
      <c r="F1213" s="21" t="b" cm="1">
        <f t="array" ref="F1213">A1213=_xlfn.AGGREGATE(14,6,$A$3:$A$4781/((YEAR(A1213)=YEAR($A$3:$A$4781))*(MONTH(A1213)=MONTH($A$3:$A$4781))),1)</f>
        <v>0</v>
      </c>
      <c r="G1213" s="1"/>
      <c r="H1213" s="1"/>
      <c r="I1213" s="1"/>
      <c r="J1213" s="1"/>
      <c r="K1213" s="1"/>
    </row>
    <row r="1214" spans="1:11" x14ac:dyDescent="0.35">
      <c r="A1214" s="69">
        <f>Data!A1213</f>
        <v>39589</v>
      </c>
      <c r="B1214" s="29">
        <f>Data!B1213/Data!B1212-1</f>
        <v>-1.6053488043016872E-2</v>
      </c>
      <c r="C1214" s="30">
        <f>Data!C1213/Data!C1212-1</f>
        <v>-1.368523949169087E-3</v>
      </c>
      <c r="D1214" s="23">
        <f t="shared" si="36"/>
        <v>-1.6433609709588754E-2</v>
      </c>
      <c r="E1214" s="24">
        <f t="shared" si="37"/>
        <v>-1.3918459360210897E-3</v>
      </c>
      <c r="F1214" s="21" t="b" cm="1">
        <f t="array" ref="F1214">A1214=_xlfn.AGGREGATE(14,6,$A$3:$A$4781/((YEAR(A1214)=YEAR($A$3:$A$4781))*(MONTH(A1214)=MONTH($A$3:$A$4781))),1)</f>
        <v>0</v>
      </c>
      <c r="G1214" s="1"/>
      <c r="H1214" s="1"/>
      <c r="I1214" s="1"/>
      <c r="J1214" s="1"/>
      <c r="K1214" s="1"/>
    </row>
    <row r="1215" spans="1:11" x14ac:dyDescent="0.35">
      <c r="A1215" s="69">
        <f>Data!A1214</f>
        <v>39590</v>
      </c>
      <c r="B1215" s="29">
        <f>Data!B1214/Data!B1213-1</f>
        <v>2.6173681069381338E-3</v>
      </c>
      <c r="C1215" s="30">
        <f>Data!C1214/Data!C1213-1</f>
        <v>-5.9710258418167461E-3</v>
      </c>
      <c r="D1215" s="23">
        <f t="shared" si="36"/>
        <v>2.2372464403662517E-3</v>
      </c>
      <c r="E1215" s="24">
        <f t="shared" si="37"/>
        <v>-5.9943478286687488E-3</v>
      </c>
      <c r="F1215" s="21" t="b" cm="1">
        <f t="array" ref="F1215">A1215=_xlfn.AGGREGATE(14,6,$A$3:$A$4781/((YEAR(A1215)=YEAR($A$3:$A$4781))*(MONTH(A1215)=MONTH($A$3:$A$4781))),1)</f>
        <v>0</v>
      </c>
      <c r="G1215" s="1"/>
      <c r="H1215" s="1"/>
      <c r="I1215" s="1"/>
      <c r="J1215" s="1"/>
      <c r="K1215" s="1"/>
    </row>
    <row r="1216" spans="1:11" x14ac:dyDescent="0.35">
      <c r="A1216" s="69">
        <f>Data!A1215</f>
        <v>39591</v>
      </c>
      <c r="B1216" s="29">
        <f>Data!B1215/Data!B1214-1</f>
        <v>-1.3210456485100441E-2</v>
      </c>
      <c r="C1216" s="30">
        <f>Data!C1215/Data!C1214-1</f>
        <v>3.8404726735599137E-3</v>
      </c>
      <c r="D1216" s="23">
        <f t="shared" si="36"/>
        <v>-1.3590578151672323E-2</v>
      </c>
      <c r="E1216" s="24">
        <f t="shared" si="37"/>
        <v>3.8171506867079111E-3</v>
      </c>
      <c r="F1216" s="21" t="b" cm="1">
        <f t="array" ref="F1216">A1216=_xlfn.AGGREGATE(14,6,$A$3:$A$4781/((YEAR(A1216)=YEAR($A$3:$A$4781))*(MONTH(A1216)=MONTH($A$3:$A$4781))),1)</f>
        <v>0</v>
      </c>
      <c r="G1216" s="1"/>
      <c r="H1216" s="1"/>
      <c r="I1216" s="1"/>
      <c r="J1216" s="1"/>
      <c r="K1216" s="1"/>
    </row>
    <row r="1217" spans="1:11" x14ac:dyDescent="0.35">
      <c r="A1217" s="69">
        <f>Data!A1216</f>
        <v>39594</v>
      </c>
      <c r="B1217" s="29">
        <f>Data!B1216/Data!B1215-1</f>
        <v>0</v>
      </c>
      <c r="C1217" s="30">
        <f>Data!C1216/Data!C1215-1</f>
        <v>0</v>
      </c>
      <c r="D1217" s="23">
        <f t="shared" si="36"/>
        <v>-3.8012166657188192E-4</v>
      </c>
      <c r="E1217" s="24">
        <f t="shared" si="37"/>
        <v>-2.3321986852002689E-5</v>
      </c>
      <c r="F1217" s="21" t="b" cm="1">
        <f t="array" ref="F1217">A1217=_xlfn.AGGREGATE(14,6,$A$3:$A$4781/((YEAR(A1217)=YEAR($A$3:$A$4781))*(MONTH(A1217)=MONTH($A$3:$A$4781))),1)</f>
        <v>0</v>
      </c>
      <c r="G1217" s="1"/>
      <c r="H1217" s="1"/>
      <c r="I1217" s="1"/>
      <c r="J1217" s="1"/>
      <c r="K1217" s="1"/>
    </row>
    <row r="1218" spans="1:11" x14ac:dyDescent="0.35">
      <c r="A1218" s="69">
        <f>Data!A1217</f>
        <v>39595</v>
      </c>
      <c r="B1218" s="29">
        <f>Data!B1217/Data!B1216-1</f>
        <v>6.8462785170755325E-3</v>
      </c>
      <c r="C1218" s="30">
        <f>Data!C1217/Data!C1216-1</f>
        <v>-5.5915244261329766E-3</v>
      </c>
      <c r="D1218" s="23">
        <f t="shared" si="36"/>
        <v>6.4661568505036508E-3</v>
      </c>
      <c r="E1218" s="24">
        <f t="shared" si="37"/>
        <v>-5.6148464129849793E-3</v>
      </c>
      <c r="F1218" s="21" t="b" cm="1">
        <f t="array" ref="F1218">A1218=_xlfn.AGGREGATE(14,6,$A$3:$A$4781/((YEAR(A1218)=YEAR($A$3:$A$4781))*(MONTH(A1218)=MONTH($A$3:$A$4781))),1)</f>
        <v>0</v>
      </c>
      <c r="G1218" s="1"/>
      <c r="H1218" s="1"/>
      <c r="I1218" s="1"/>
      <c r="J1218" s="1"/>
      <c r="K1218" s="1"/>
    </row>
    <row r="1219" spans="1:11" x14ac:dyDescent="0.35">
      <c r="A1219" s="69">
        <f>Data!A1218</f>
        <v>39596</v>
      </c>
      <c r="B1219" s="29">
        <f>Data!B1218/Data!B1217-1</f>
        <v>3.9628974627350377E-3</v>
      </c>
      <c r="C1219" s="30">
        <f>Data!C1218/Data!C1217-1</f>
        <v>-4.6364802209726275E-3</v>
      </c>
      <c r="D1219" s="23">
        <f t="shared" si="36"/>
        <v>3.5827757961631557E-3</v>
      </c>
      <c r="E1219" s="24">
        <f t="shared" si="37"/>
        <v>-4.6598022078246301E-3</v>
      </c>
      <c r="F1219" s="21" t="b" cm="1">
        <f t="array" ref="F1219">A1219=_xlfn.AGGREGATE(14,6,$A$3:$A$4781/((YEAR(A1219)=YEAR($A$3:$A$4781))*(MONTH(A1219)=MONTH($A$3:$A$4781))),1)</f>
        <v>0</v>
      </c>
      <c r="G1219" s="1"/>
      <c r="H1219" s="1"/>
      <c r="I1219" s="1"/>
      <c r="J1219" s="1"/>
      <c r="K1219" s="1"/>
    </row>
    <row r="1220" spans="1:11" x14ac:dyDescent="0.35">
      <c r="A1220" s="69">
        <f>Data!A1219</f>
        <v>39597</v>
      </c>
      <c r="B1220" s="29">
        <f>Data!B1219/Data!B1218-1</f>
        <v>5.3349055247189359E-3</v>
      </c>
      <c r="C1220" s="30">
        <f>Data!C1219/Data!C1218-1</f>
        <v>-2.7750247770069736E-3</v>
      </c>
      <c r="D1220" s="23">
        <f t="shared" ref="D1220:D1283" si="38">B1220-I$10</f>
        <v>4.9547838581470542E-3</v>
      </c>
      <c r="E1220" s="24">
        <f t="shared" ref="E1220:E1283" si="39">C1220-J$10</f>
        <v>-2.7983467638589762E-3</v>
      </c>
      <c r="F1220" s="21" t="b" cm="1">
        <f t="array" ref="F1220">A1220=_xlfn.AGGREGATE(14,6,$A$3:$A$4781/((YEAR(A1220)=YEAR($A$3:$A$4781))*(MONTH(A1220)=MONTH($A$3:$A$4781))),1)</f>
        <v>0</v>
      </c>
      <c r="G1220" s="1"/>
      <c r="H1220" s="1"/>
      <c r="I1220" s="1"/>
      <c r="J1220" s="1"/>
      <c r="K1220" s="1"/>
    </row>
    <row r="1221" spans="1:11" x14ac:dyDescent="0.35">
      <c r="A1221" s="69">
        <f>Data!A1220</f>
        <v>39598</v>
      </c>
      <c r="B1221" s="29">
        <f>Data!B1220/Data!B1219-1</f>
        <v>1.5161700971206837E-3</v>
      </c>
      <c r="C1221" s="30">
        <f>Data!C1220/Data!C1219-1</f>
        <v>3.5778175313059268E-3</v>
      </c>
      <c r="D1221" s="23">
        <f t="shared" si="38"/>
        <v>1.1360484305488019E-3</v>
      </c>
      <c r="E1221" s="24">
        <f t="shared" si="39"/>
        <v>3.5544955444539242E-3</v>
      </c>
      <c r="F1221" s="21" t="b" cm="1">
        <f t="array" ref="F1221">A1221=_xlfn.AGGREGATE(14,6,$A$3:$A$4781/((YEAR(A1221)=YEAR($A$3:$A$4781))*(MONTH(A1221)=MONTH($A$3:$A$4781))),1)</f>
        <v>1</v>
      </c>
      <c r="G1221" s="1"/>
      <c r="H1221" s="1"/>
      <c r="I1221" s="1"/>
      <c r="J1221" s="1"/>
      <c r="K1221" s="1"/>
    </row>
    <row r="1222" spans="1:11" x14ac:dyDescent="0.35">
      <c r="A1222" s="69">
        <f>Data!A1221</f>
        <v>39601</v>
      </c>
      <c r="B1222" s="29">
        <f>Data!B1221/Data!B1220-1</f>
        <v>-1.0504291692254974E-2</v>
      </c>
      <c r="C1222" s="30">
        <f>Data!C1221/Data!C1220-1</f>
        <v>-1.9805902158853694E-4</v>
      </c>
      <c r="D1222" s="23">
        <f t="shared" si="38"/>
        <v>-1.0884413358826856E-2</v>
      </c>
      <c r="E1222" s="24">
        <f t="shared" si="39"/>
        <v>-2.2138100844053962E-4</v>
      </c>
      <c r="F1222" s="21" t="b" cm="1">
        <f t="array" ref="F1222">A1222=_xlfn.AGGREGATE(14,6,$A$3:$A$4781/((YEAR(A1222)=YEAR($A$3:$A$4781))*(MONTH(A1222)=MONTH($A$3:$A$4781))),1)</f>
        <v>0</v>
      </c>
      <c r="G1222" s="1"/>
      <c r="H1222" s="1"/>
      <c r="I1222" s="1"/>
      <c r="J1222" s="1"/>
      <c r="K1222" s="1"/>
    </row>
    <row r="1223" spans="1:11" x14ac:dyDescent="0.35">
      <c r="A1223" s="69">
        <f>Data!A1222</f>
        <v>39602</v>
      </c>
      <c r="B1223" s="29">
        <f>Data!B1222/Data!B1221-1</f>
        <v>-5.787813837349387E-3</v>
      </c>
      <c r="C1223" s="30">
        <f>Data!C1222/Data!C1221-1</f>
        <v>1.8819334389859055E-3</v>
      </c>
      <c r="D1223" s="23">
        <f t="shared" si="38"/>
        <v>-6.1679355039212687E-3</v>
      </c>
      <c r="E1223" s="24">
        <f t="shared" si="39"/>
        <v>1.8586114521339028E-3</v>
      </c>
      <c r="F1223" s="21" t="b" cm="1">
        <f t="array" ref="F1223">A1223=_xlfn.AGGREGATE(14,6,$A$3:$A$4781/((YEAR(A1223)=YEAR($A$3:$A$4781))*(MONTH(A1223)=MONTH($A$3:$A$4781))),1)</f>
        <v>0</v>
      </c>
      <c r="G1223" s="1"/>
      <c r="H1223" s="1"/>
      <c r="I1223" s="1"/>
      <c r="J1223" s="1"/>
      <c r="K1223" s="1"/>
    </row>
    <row r="1224" spans="1:11" x14ac:dyDescent="0.35">
      <c r="A1224" s="69">
        <f>Data!A1223</f>
        <v>39603</v>
      </c>
      <c r="B1224" s="29">
        <f>Data!B1223/Data!B1222-1</f>
        <v>-3.2664319674813314E-4</v>
      </c>
      <c r="C1224" s="30">
        <f>Data!C1223/Data!C1222-1</f>
        <v>-3.5590706870983757E-3</v>
      </c>
      <c r="D1224" s="23">
        <f t="shared" si="38"/>
        <v>-7.06764863320015E-4</v>
      </c>
      <c r="E1224" s="24">
        <f t="shared" si="39"/>
        <v>-3.5823926739503784E-3</v>
      </c>
      <c r="F1224" s="21" t="b" cm="1">
        <f t="array" ref="F1224">A1224=_xlfn.AGGREGATE(14,6,$A$3:$A$4781/((YEAR(A1224)=YEAR($A$3:$A$4781))*(MONTH(A1224)=MONTH($A$3:$A$4781))),1)</f>
        <v>0</v>
      </c>
      <c r="G1224" s="1"/>
      <c r="H1224" s="1"/>
      <c r="I1224" s="1"/>
      <c r="J1224" s="1"/>
      <c r="K1224" s="1"/>
    </row>
    <row r="1225" spans="1:11" x14ac:dyDescent="0.35">
      <c r="A1225" s="69">
        <f>Data!A1224</f>
        <v>39604</v>
      </c>
      <c r="B1225" s="29">
        <f>Data!B1224/Data!B1223-1</f>
        <v>1.9496079000871358E-2</v>
      </c>
      <c r="C1225" s="30">
        <f>Data!C1224/Data!C1223-1</f>
        <v>-3.7007639646791102E-3</v>
      </c>
      <c r="D1225" s="23">
        <f t="shared" si="38"/>
        <v>1.9115957334299476E-2</v>
      </c>
      <c r="E1225" s="24">
        <f t="shared" si="39"/>
        <v>-3.7240859515311128E-3</v>
      </c>
      <c r="F1225" s="21" t="b" cm="1">
        <f t="array" ref="F1225">A1225=_xlfn.AGGREGATE(14,6,$A$3:$A$4781/((YEAR(A1225)=YEAR($A$3:$A$4781))*(MONTH(A1225)=MONTH($A$3:$A$4781))),1)</f>
        <v>0</v>
      </c>
      <c r="G1225" s="1"/>
      <c r="H1225" s="1"/>
      <c r="I1225" s="1"/>
      <c r="J1225" s="1"/>
      <c r="K1225" s="1"/>
    </row>
    <row r="1226" spans="1:11" x14ac:dyDescent="0.35">
      <c r="A1226" s="69">
        <f>Data!A1225</f>
        <v>39605</v>
      </c>
      <c r="B1226" s="29">
        <f>Data!B1225/Data!B1224-1</f>
        <v>-3.0889213347102928E-2</v>
      </c>
      <c r="C1226" s="30">
        <f>Data!C1225/Data!C1224-1</f>
        <v>5.6066203929614478E-3</v>
      </c>
      <c r="D1226" s="23">
        <f t="shared" si="38"/>
        <v>-3.1269335013674814E-2</v>
      </c>
      <c r="E1226" s="24">
        <f t="shared" si="39"/>
        <v>5.5832984061094451E-3</v>
      </c>
      <c r="F1226" s="21" t="b" cm="1">
        <f t="array" ref="F1226">A1226=_xlfn.AGGREGATE(14,6,$A$3:$A$4781/((YEAR(A1226)=YEAR($A$3:$A$4781))*(MONTH(A1226)=MONTH($A$3:$A$4781))),1)</f>
        <v>0</v>
      </c>
      <c r="G1226" s="1"/>
      <c r="H1226" s="1"/>
      <c r="I1226" s="1"/>
      <c r="J1226" s="1"/>
      <c r="K1226" s="1"/>
    </row>
    <row r="1227" spans="1:11" x14ac:dyDescent="0.35">
      <c r="A1227" s="69">
        <f>Data!A1226</f>
        <v>39608</v>
      </c>
      <c r="B1227" s="29">
        <f>Data!B1226/Data!B1225-1</f>
        <v>7.9372078666550827E-4</v>
      </c>
      <c r="C1227" s="30">
        <f>Data!C1226/Data!C1225-1</f>
        <v>-5.050505050505083E-3</v>
      </c>
      <c r="D1227" s="23">
        <f t="shared" si="38"/>
        <v>4.1359912009362635E-4</v>
      </c>
      <c r="E1227" s="24">
        <f t="shared" si="39"/>
        <v>-5.0738270373570857E-3</v>
      </c>
      <c r="F1227" s="21" t="b" cm="1">
        <f t="array" ref="F1227">A1227=_xlfn.AGGREGATE(14,6,$A$3:$A$4781/((YEAR(A1227)=YEAR($A$3:$A$4781))*(MONTH(A1227)=MONTH($A$3:$A$4781))),1)</f>
        <v>0</v>
      </c>
      <c r="G1227" s="1"/>
      <c r="H1227" s="1"/>
      <c r="I1227" s="1"/>
      <c r="J1227" s="1"/>
      <c r="K1227" s="1"/>
    </row>
    <row r="1228" spans="1:11" x14ac:dyDescent="0.35">
      <c r="A1228" s="69">
        <f>Data!A1227</f>
        <v>39609</v>
      </c>
      <c r="B1228" s="29">
        <f>Data!B1227/Data!B1226-1</f>
        <v>-2.4380213840911047E-3</v>
      </c>
      <c r="C1228" s="30">
        <f>Data!C1227/Data!C1226-1</f>
        <v>-5.2752065293122374E-3</v>
      </c>
      <c r="D1228" s="23">
        <f t="shared" si="38"/>
        <v>-2.8181430506629868E-3</v>
      </c>
      <c r="E1228" s="24">
        <f t="shared" si="39"/>
        <v>-5.2985285161642401E-3</v>
      </c>
      <c r="F1228" s="21" t="b" cm="1">
        <f t="array" ref="F1228">A1228=_xlfn.AGGREGATE(14,6,$A$3:$A$4781/((YEAR(A1228)=YEAR($A$3:$A$4781))*(MONTH(A1228)=MONTH($A$3:$A$4781))),1)</f>
        <v>0</v>
      </c>
      <c r="G1228" s="1"/>
      <c r="H1228" s="1"/>
      <c r="I1228" s="1"/>
      <c r="J1228" s="1"/>
      <c r="K1228" s="1"/>
    </row>
    <row r="1229" spans="1:11" x14ac:dyDescent="0.35">
      <c r="A1229" s="69">
        <f>Data!A1228</f>
        <v>39610</v>
      </c>
      <c r="B1229" s="29">
        <f>Data!B1228/Data!B1227-1</f>
        <v>-1.6894378846323721E-2</v>
      </c>
      <c r="C1229" s="30">
        <f>Data!C1228/Data!C1227-1</f>
        <v>1.3017810686410947E-3</v>
      </c>
      <c r="D1229" s="23">
        <f t="shared" si="38"/>
        <v>-1.7274500512895603E-2</v>
      </c>
      <c r="E1229" s="24">
        <f t="shared" si="39"/>
        <v>1.278459081789092E-3</v>
      </c>
      <c r="F1229" s="21" t="b" cm="1">
        <f t="array" ref="F1229">A1229=_xlfn.AGGREGATE(14,6,$A$3:$A$4781/((YEAR(A1229)=YEAR($A$3:$A$4781))*(MONTH(A1229)=MONTH($A$3:$A$4781))),1)</f>
        <v>0</v>
      </c>
      <c r="G1229" s="1"/>
      <c r="H1229" s="1"/>
      <c r="I1229" s="1"/>
      <c r="J1229" s="1"/>
      <c r="K1229" s="1"/>
    </row>
    <row r="1230" spans="1:11" x14ac:dyDescent="0.35">
      <c r="A1230" s="69">
        <f>Data!A1229</f>
        <v>39611</v>
      </c>
      <c r="B1230" s="29">
        <f>Data!B1229/Data!B1228-1</f>
        <v>3.2796950931865965E-3</v>
      </c>
      <c r="C1230" s="30">
        <f>Data!C1229/Data!C1228-1</f>
        <v>-6.1966561440429668E-3</v>
      </c>
      <c r="D1230" s="23">
        <f t="shared" si="38"/>
        <v>2.8995734266147144E-3</v>
      </c>
      <c r="E1230" s="24">
        <f t="shared" si="39"/>
        <v>-6.2199781308949695E-3</v>
      </c>
      <c r="F1230" s="21" t="b" cm="1">
        <f t="array" ref="F1230">A1230=_xlfn.AGGREGATE(14,6,$A$3:$A$4781/((YEAR(A1230)=YEAR($A$3:$A$4781))*(MONTH(A1230)=MONTH($A$3:$A$4781))),1)</f>
        <v>0</v>
      </c>
      <c r="G1230" s="1"/>
      <c r="H1230" s="1"/>
      <c r="I1230" s="1"/>
      <c r="J1230" s="1"/>
      <c r="K1230" s="1"/>
    </row>
    <row r="1231" spans="1:11" x14ac:dyDescent="0.35">
      <c r="A1231" s="69">
        <f>Data!A1230</f>
        <v>39612</v>
      </c>
      <c r="B1231" s="29">
        <f>Data!B1230/Data!B1229-1</f>
        <v>1.504623582884923E-2</v>
      </c>
      <c r="C1231" s="30">
        <f>Data!C1230/Data!C1229-1</f>
        <v>-2.513826043237799E-3</v>
      </c>
      <c r="D1231" s="23">
        <f t="shared" si="38"/>
        <v>1.4666114162277349E-2</v>
      </c>
      <c r="E1231" s="24">
        <f t="shared" si="39"/>
        <v>-2.5371480300898017E-3</v>
      </c>
      <c r="F1231" s="21" t="b" cm="1">
        <f t="array" ref="F1231">A1231=_xlfn.AGGREGATE(14,6,$A$3:$A$4781/((YEAR(A1231)=YEAR($A$3:$A$4781))*(MONTH(A1231)=MONTH($A$3:$A$4781))),1)</f>
        <v>0</v>
      </c>
      <c r="G1231" s="1"/>
      <c r="H1231" s="1"/>
      <c r="I1231" s="1"/>
      <c r="J1231" s="1"/>
      <c r="K1231" s="1"/>
    </row>
    <row r="1232" spans="1:11" x14ac:dyDescent="0.35">
      <c r="A1232" s="69">
        <f>Data!A1231</f>
        <v>39615</v>
      </c>
      <c r="B1232" s="29">
        <f>Data!B1231/Data!B1230-1</f>
        <v>8.0880568811059206E-5</v>
      </c>
      <c r="C1232" s="30">
        <f>Data!C1231/Data!C1230-1</f>
        <v>1.1088709677420372E-3</v>
      </c>
      <c r="D1232" s="23">
        <f t="shared" si="38"/>
        <v>-2.9924109776082272E-4</v>
      </c>
      <c r="E1232" s="24">
        <f t="shared" si="39"/>
        <v>1.0855489808900345E-3</v>
      </c>
      <c r="F1232" s="21" t="b" cm="1">
        <f t="array" ref="F1232">A1232=_xlfn.AGGREGATE(14,6,$A$3:$A$4781/((YEAR(A1232)=YEAR($A$3:$A$4781))*(MONTH(A1232)=MONTH($A$3:$A$4781))),1)</f>
        <v>0</v>
      </c>
      <c r="G1232" s="1"/>
      <c r="H1232" s="1"/>
      <c r="I1232" s="1"/>
      <c r="J1232" s="1"/>
      <c r="K1232" s="1"/>
    </row>
    <row r="1233" spans="1:11" x14ac:dyDescent="0.35">
      <c r="A1233" s="69">
        <f>Data!A1232</f>
        <v>39616</v>
      </c>
      <c r="B1233" s="29">
        <f>Data!B1232/Data!B1231-1</f>
        <v>-6.7713617715823293E-3</v>
      </c>
      <c r="C1233" s="30">
        <f>Data!C1232/Data!C1231-1</f>
        <v>3.4236229986910338E-3</v>
      </c>
      <c r="D1233" s="23">
        <f t="shared" si="38"/>
        <v>-7.151483438154211E-3</v>
      </c>
      <c r="E1233" s="24">
        <f t="shared" si="39"/>
        <v>3.4003010118390312E-3</v>
      </c>
      <c r="F1233" s="21" t="b" cm="1">
        <f t="array" ref="F1233">A1233=_xlfn.AGGREGATE(14,6,$A$3:$A$4781/((YEAR(A1233)=YEAR($A$3:$A$4781))*(MONTH(A1233)=MONTH($A$3:$A$4781))),1)</f>
        <v>0</v>
      </c>
      <c r="G1233" s="1"/>
      <c r="H1233" s="1"/>
      <c r="I1233" s="1"/>
      <c r="J1233" s="1"/>
      <c r="K1233" s="1"/>
    </row>
    <row r="1234" spans="1:11" x14ac:dyDescent="0.35">
      <c r="A1234" s="69">
        <f>Data!A1233</f>
        <v>39617</v>
      </c>
      <c r="B1234" s="29">
        <f>Data!B1233/Data!B1232-1</f>
        <v>-9.7118281480166324E-3</v>
      </c>
      <c r="C1234" s="30">
        <f>Data!C1233/Data!C1232-1</f>
        <v>4.2147516307073918E-3</v>
      </c>
      <c r="D1234" s="23">
        <f t="shared" si="38"/>
        <v>-1.0091949814588514E-2</v>
      </c>
      <c r="E1234" s="24">
        <f t="shared" si="39"/>
        <v>4.1914296438553891E-3</v>
      </c>
      <c r="F1234" s="21" t="b" cm="1">
        <f t="array" ref="F1234">A1234=_xlfn.AGGREGATE(14,6,$A$3:$A$4781/((YEAR(A1234)=YEAR($A$3:$A$4781))*(MONTH(A1234)=MONTH($A$3:$A$4781))),1)</f>
        <v>0</v>
      </c>
      <c r="G1234" s="1"/>
      <c r="H1234" s="1"/>
      <c r="I1234" s="1"/>
      <c r="J1234" s="1"/>
      <c r="K1234" s="1"/>
    </row>
    <row r="1235" spans="1:11" x14ac:dyDescent="0.35">
      <c r="A1235" s="69">
        <f>Data!A1234</f>
        <v>39618</v>
      </c>
      <c r="B1235" s="29">
        <f>Data!B1234/Data!B1233-1</f>
        <v>3.7524013125929123E-3</v>
      </c>
      <c r="C1235" s="30">
        <f>Data!C1234/Data!C1233-1</f>
        <v>-5.0964324972517794E-3</v>
      </c>
      <c r="D1235" s="23">
        <f t="shared" si="38"/>
        <v>3.3722796460210302E-3</v>
      </c>
      <c r="E1235" s="24">
        <f t="shared" si="39"/>
        <v>-5.119754484103782E-3</v>
      </c>
      <c r="F1235" s="21" t="b" cm="1">
        <f t="array" ref="F1235">A1235=_xlfn.AGGREGATE(14,6,$A$3:$A$4781/((YEAR(A1235)=YEAR($A$3:$A$4781))*(MONTH(A1235)=MONTH($A$3:$A$4781))),1)</f>
        <v>0</v>
      </c>
      <c r="G1235" s="1"/>
      <c r="H1235" s="1"/>
      <c r="I1235" s="1"/>
      <c r="J1235" s="1"/>
      <c r="K1235" s="1"/>
    </row>
    <row r="1236" spans="1:11" x14ac:dyDescent="0.35">
      <c r="A1236" s="69">
        <f>Data!A1235</f>
        <v>39619</v>
      </c>
      <c r="B1236" s="29">
        <f>Data!B1235/Data!B1234-1</f>
        <v>-1.8542927995352954E-2</v>
      </c>
      <c r="C1236" s="30">
        <f>Data!C1235/Data!C1234-1</f>
        <v>3.0634793089594492E-3</v>
      </c>
      <c r="D1236" s="23">
        <f t="shared" si="38"/>
        <v>-1.8923049661924835E-2</v>
      </c>
      <c r="E1236" s="24">
        <f t="shared" si="39"/>
        <v>3.0401573221074465E-3</v>
      </c>
      <c r="F1236" s="21" t="b" cm="1">
        <f t="array" ref="F1236">A1236=_xlfn.AGGREGATE(14,6,$A$3:$A$4781/((YEAR(A1236)=YEAR($A$3:$A$4781))*(MONTH(A1236)=MONTH($A$3:$A$4781))),1)</f>
        <v>0</v>
      </c>
      <c r="G1236" s="1"/>
      <c r="H1236" s="1"/>
      <c r="I1236" s="1"/>
      <c r="J1236" s="1"/>
      <c r="K1236" s="1"/>
    </row>
    <row r="1237" spans="1:11" x14ac:dyDescent="0.35">
      <c r="A1237" s="69">
        <f>Data!A1236</f>
        <v>39622</v>
      </c>
      <c r="B1237" s="29">
        <f>Data!B1236/Data!B1235-1</f>
        <v>5.3113594803866349E-5</v>
      </c>
      <c r="C1237" s="30">
        <f>Data!C1236/Data!C1235-1</f>
        <v>-1.3518249637008983E-3</v>
      </c>
      <c r="D1237" s="23">
        <f t="shared" si="38"/>
        <v>-3.2700807176801557E-4</v>
      </c>
      <c r="E1237" s="24">
        <f t="shared" si="39"/>
        <v>-1.375146950552901E-3</v>
      </c>
      <c r="F1237" s="21" t="b" cm="1">
        <f t="array" ref="F1237">A1237=_xlfn.AGGREGATE(14,6,$A$3:$A$4781/((YEAR(A1237)=YEAR($A$3:$A$4781))*(MONTH(A1237)=MONTH($A$3:$A$4781))),1)</f>
        <v>0</v>
      </c>
      <c r="G1237" s="1"/>
      <c r="H1237" s="1"/>
      <c r="I1237" s="1"/>
      <c r="J1237" s="1"/>
      <c r="K1237" s="1"/>
    </row>
    <row r="1238" spans="1:11" x14ac:dyDescent="0.35">
      <c r="A1238" s="69">
        <f>Data!A1237</f>
        <v>39623</v>
      </c>
      <c r="B1238" s="29">
        <f>Data!B1237/Data!B1236-1</f>
        <v>-2.8148710166919777E-3</v>
      </c>
      <c r="C1238" s="30">
        <f>Data!C1237/Data!C1236-1</f>
        <v>2.0254687656673376E-3</v>
      </c>
      <c r="D1238" s="23">
        <f t="shared" si="38"/>
        <v>-3.1949926832638598E-3</v>
      </c>
      <c r="E1238" s="24">
        <f t="shared" si="39"/>
        <v>2.0021467788153349E-3</v>
      </c>
      <c r="F1238" s="21" t="b" cm="1">
        <f t="array" ref="F1238">A1238=_xlfn.AGGREGATE(14,6,$A$3:$A$4781/((YEAR(A1238)=YEAR($A$3:$A$4781))*(MONTH(A1238)=MONTH($A$3:$A$4781))),1)</f>
        <v>0</v>
      </c>
      <c r="G1238" s="1"/>
      <c r="H1238" s="1"/>
      <c r="I1238" s="1"/>
      <c r="J1238" s="1"/>
      <c r="K1238" s="1"/>
    </row>
    <row r="1239" spans="1:11" x14ac:dyDescent="0.35">
      <c r="A1239" s="69">
        <f>Data!A1238</f>
        <v>39624</v>
      </c>
      <c r="B1239" s="29">
        <f>Data!B1238/Data!B1237-1</f>
        <v>5.843459206111401E-3</v>
      </c>
      <c r="C1239" s="30">
        <f>Data!C1238/Data!C1237-1</f>
        <v>4.7932594164024067E-4</v>
      </c>
      <c r="D1239" s="23">
        <f t="shared" si="38"/>
        <v>5.4633375395395194E-3</v>
      </c>
      <c r="E1239" s="24">
        <f t="shared" si="39"/>
        <v>4.5600395478823797E-4</v>
      </c>
      <c r="F1239" s="21" t="b" cm="1">
        <f t="array" ref="F1239">A1239=_xlfn.AGGREGATE(14,6,$A$3:$A$4781/((YEAR(A1239)=YEAR($A$3:$A$4781))*(MONTH(A1239)=MONTH($A$3:$A$4781))),1)</f>
        <v>0</v>
      </c>
      <c r="G1239" s="1"/>
      <c r="H1239" s="1"/>
      <c r="I1239" s="1"/>
      <c r="J1239" s="1"/>
      <c r="K1239" s="1"/>
    </row>
    <row r="1240" spans="1:11" x14ac:dyDescent="0.35">
      <c r="A1240" s="69">
        <f>Data!A1239</f>
        <v>39625</v>
      </c>
      <c r="B1240" s="29">
        <f>Data!B1239/Data!B1238-1</f>
        <v>-2.9365265475010727E-2</v>
      </c>
      <c r="C1240" s="30">
        <f>Data!C1239/Data!C1238-1</f>
        <v>1.3012615535723526E-3</v>
      </c>
      <c r="D1240" s="23">
        <f t="shared" si="38"/>
        <v>-2.9745387141582608E-2</v>
      </c>
      <c r="E1240" s="24">
        <f t="shared" si="39"/>
        <v>1.27793956672035E-3</v>
      </c>
      <c r="F1240" s="21" t="b" cm="1">
        <f t="array" ref="F1240">A1240=_xlfn.AGGREGATE(14,6,$A$3:$A$4781/((YEAR(A1240)=YEAR($A$3:$A$4781))*(MONTH(A1240)=MONTH($A$3:$A$4781))),1)</f>
        <v>0</v>
      </c>
      <c r="G1240" s="1"/>
      <c r="H1240" s="1"/>
      <c r="I1240" s="1"/>
      <c r="J1240" s="1"/>
      <c r="K1240" s="1"/>
    </row>
    <row r="1241" spans="1:11" x14ac:dyDescent="0.35">
      <c r="A1241" s="69">
        <f>Data!A1240</f>
        <v>39626</v>
      </c>
      <c r="B1241" s="29">
        <f>Data!B1240/Data!B1239-1</f>
        <v>-3.7174141760510926E-3</v>
      </c>
      <c r="C1241" s="30">
        <f>Data!C1240/Data!C1239-1</f>
        <v>2.3973629008091635E-3</v>
      </c>
      <c r="D1241" s="23">
        <f t="shared" si="38"/>
        <v>-4.0975358426229742E-3</v>
      </c>
      <c r="E1241" s="24">
        <f t="shared" si="39"/>
        <v>2.3740409139571608E-3</v>
      </c>
      <c r="F1241" s="21" t="b" cm="1">
        <f t="array" ref="F1241">A1241=_xlfn.AGGREGATE(14,6,$A$3:$A$4781/((YEAR(A1241)=YEAR($A$3:$A$4781))*(MONTH(A1241)=MONTH($A$3:$A$4781))),1)</f>
        <v>0</v>
      </c>
      <c r="G1241" s="1"/>
      <c r="H1241" s="1"/>
      <c r="I1241" s="1"/>
      <c r="J1241" s="1"/>
      <c r="K1241" s="1"/>
    </row>
    <row r="1242" spans="1:11" x14ac:dyDescent="0.35">
      <c r="A1242" s="69">
        <f>Data!A1241</f>
        <v>39629</v>
      </c>
      <c r="B1242" s="29">
        <f>Data!B1241/Data!B1240-1</f>
        <v>1.2672288364961037E-3</v>
      </c>
      <c r="C1242" s="30">
        <f>Data!C1241/Data!C1240-1</f>
        <v>4.9825610363729567E-4</v>
      </c>
      <c r="D1242" s="23">
        <f t="shared" si="38"/>
        <v>8.8710716992422187E-4</v>
      </c>
      <c r="E1242" s="24">
        <f t="shared" si="39"/>
        <v>4.7493411678529296E-4</v>
      </c>
      <c r="F1242" s="21" t="b" cm="1">
        <f t="array" ref="F1242">A1242=_xlfn.AGGREGATE(14,6,$A$3:$A$4781/((YEAR(A1242)=YEAR($A$3:$A$4781))*(MONTH(A1242)=MONTH($A$3:$A$4781))),1)</f>
        <v>1</v>
      </c>
      <c r="G1242" s="1"/>
      <c r="H1242" s="1"/>
      <c r="I1242" s="1"/>
      <c r="J1242" s="1"/>
      <c r="K1242" s="1"/>
    </row>
    <row r="1243" spans="1:11" x14ac:dyDescent="0.35">
      <c r="A1243" s="69">
        <f>Data!A1242</f>
        <v>39630</v>
      </c>
      <c r="B1243" s="29">
        <f>Data!B1242/Data!B1241-1</f>
        <v>3.8359375000001084E-3</v>
      </c>
      <c r="C1243" s="30">
        <f>Data!C1242/Data!C1241-1</f>
        <v>-7.2709163346613703E-3</v>
      </c>
      <c r="D1243" s="23">
        <f t="shared" si="38"/>
        <v>3.4558158334282263E-3</v>
      </c>
      <c r="E1243" s="24">
        <f t="shared" si="39"/>
        <v>-7.294238321513373E-3</v>
      </c>
      <c r="F1243" s="21" t="b" cm="1">
        <f t="array" ref="F1243">A1243=_xlfn.AGGREGATE(14,6,$A$3:$A$4781/((YEAR(A1243)=YEAR($A$3:$A$4781))*(MONTH(A1243)=MONTH($A$3:$A$4781))),1)</f>
        <v>0</v>
      </c>
      <c r="G1243" s="1"/>
      <c r="H1243" s="1"/>
      <c r="I1243" s="1"/>
      <c r="J1243" s="1"/>
      <c r="K1243" s="1"/>
    </row>
    <row r="1244" spans="1:11" x14ac:dyDescent="0.35">
      <c r="A1244" s="69">
        <f>Data!A1243</f>
        <v>39631</v>
      </c>
      <c r="B1244" s="29">
        <f>Data!B1243/Data!B1242-1</f>
        <v>-1.820360959133327E-2</v>
      </c>
      <c r="C1244" s="30">
        <f>Data!C1243/Data!C1242-1</f>
        <v>-1.203973111267187E-3</v>
      </c>
      <c r="D1244" s="23">
        <f t="shared" si="38"/>
        <v>-1.8583731257905151E-2</v>
      </c>
      <c r="E1244" s="24">
        <f t="shared" si="39"/>
        <v>-1.2272950981191896E-3</v>
      </c>
      <c r="F1244" s="21" t="b" cm="1">
        <f t="array" ref="F1244">A1244=_xlfn.AGGREGATE(14,6,$A$3:$A$4781/((YEAR(A1244)=YEAR($A$3:$A$4781))*(MONTH(A1244)=MONTH($A$3:$A$4781))),1)</f>
        <v>0</v>
      </c>
      <c r="G1244" s="1"/>
      <c r="H1244" s="1"/>
      <c r="I1244" s="1"/>
      <c r="J1244" s="1"/>
      <c r="K1244" s="1"/>
    </row>
    <row r="1245" spans="1:11" x14ac:dyDescent="0.35">
      <c r="A1245" s="69">
        <f>Data!A1244</f>
        <v>39632</v>
      </c>
      <c r="B1245" s="29">
        <f>Data!B1244/Data!B1243-1</f>
        <v>1.0939184475871055E-3</v>
      </c>
      <c r="C1245" s="30">
        <f>Data!C1244/Data!C1243-1</f>
        <v>3.0135610246118105E-4</v>
      </c>
      <c r="D1245" s="23">
        <f t="shared" si="38"/>
        <v>7.1379678101522368E-4</v>
      </c>
      <c r="E1245" s="24">
        <f t="shared" si="39"/>
        <v>2.7803411560917835E-4</v>
      </c>
      <c r="F1245" s="21" t="b" cm="1">
        <f t="array" ref="F1245">A1245=_xlfn.AGGREGATE(14,6,$A$3:$A$4781/((YEAR(A1245)=YEAR($A$3:$A$4781))*(MONTH(A1245)=MONTH($A$3:$A$4781))),1)</f>
        <v>0</v>
      </c>
      <c r="G1245" s="1"/>
      <c r="H1245" s="1"/>
      <c r="I1245" s="1"/>
      <c r="J1245" s="1"/>
      <c r="K1245" s="1"/>
    </row>
    <row r="1246" spans="1:11" x14ac:dyDescent="0.35">
      <c r="A1246" s="69">
        <f>Data!A1245</f>
        <v>39633</v>
      </c>
      <c r="B1246" s="29">
        <f>Data!B1245/Data!B1244-1</f>
        <v>0</v>
      </c>
      <c r="C1246" s="30">
        <f>Data!C1245/Data!C1244-1</f>
        <v>0</v>
      </c>
      <c r="D1246" s="23">
        <f t="shared" si="38"/>
        <v>-3.8012166657188192E-4</v>
      </c>
      <c r="E1246" s="24">
        <f t="shared" si="39"/>
        <v>-2.3321986852002689E-5</v>
      </c>
      <c r="F1246" s="21" t="b" cm="1">
        <f t="array" ref="F1246">A1246=_xlfn.AGGREGATE(14,6,$A$3:$A$4781/((YEAR(A1246)=YEAR($A$3:$A$4781))*(MONTH(A1246)=MONTH($A$3:$A$4781))),1)</f>
        <v>0</v>
      </c>
      <c r="G1246" s="1"/>
      <c r="H1246" s="1"/>
      <c r="I1246" s="1"/>
      <c r="J1246" s="1"/>
      <c r="K1246" s="1"/>
    </row>
    <row r="1247" spans="1:11" x14ac:dyDescent="0.35">
      <c r="A1247" s="69">
        <f>Data!A1246</f>
        <v>39636</v>
      </c>
      <c r="B1247" s="29">
        <f>Data!B1246/Data!B1245-1</f>
        <v>-8.3854620318316586E-3</v>
      </c>
      <c r="C1247" s="30">
        <f>Data!C1246/Data!C1245-1</f>
        <v>3.4645511146815799E-3</v>
      </c>
      <c r="D1247" s="23">
        <f t="shared" si="38"/>
        <v>-8.7655836984035403E-3</v>
      </c>
      <c r="E1247" s="24">
        <f t="shared" si="39"/>
        <v>3.4412291278295773E-3</v>
      </c>
      <c r="F1247" s="21" t="b" cm="1">
        <f t="array" ref="F1247">A1247=_xlfn.AGGREGATE(14,6,$A$3:$A$4781/((YEAR(A1247)=YEAR($A$3:$A$4781))*(MONTH(A1247)=MONTH($A$3:$A$4781))),1)</f>
        <v>0</v>
      </c>
      <c r="G1247" s="1"/>
      <c r="H1247" s="1"/>
      <c r="I1247" s="1"/>
      <c r="J1247" s="1"/>
      <c r="K1247" s="1"/>
    </row>
    <row r="1248" spans="1:11" x14ac:dyDescent="0.35">
      <c r="A1248" s="69">
        <f>Data!A1247</f>
        <v>39637</v>
      </c>
      <c r="B1248" s="29">
        <f>Data!B1247/Data!B1246-1</f>
        <v>1.7080435355463219E-2</v>
      </c>
      <c r="C1248" s="30">
        <f>Data!C1247/Data!C1246-1</f>
        <v>3.9289467100325215E-3</v>
      </c>
      <c r="D1248" s="23">
        <f t="shared" si="38"/>
        <v>1.6700313688891338E-2</v>
      </c>
      <c r="E1248" s="24">
        <f t="shared" si="39"/>
        <v>3.9056247231805188E-3</v>
      </c>
      <c r="F1248" s="21" t="b" cm="1">
        <f t="array" ref="F1248">A1248=_xlfn.AGGREGATE(14,6,$A$3:$A$4781/((YEAR(A1248)=YEAR($A$3:$A$4781))*(MONTH(A1248)=MONTH($A$3:$A$4781))),1)</f>
        <v>0</v>
      </c>
      <c r="G1248" s="1"/>
      <c r="H1248" s="1"/>
      <c r="I1248" s="1"/>
      <c r="J1248" s="1"/>
      <c r="K1248" s="1"/>
    </row>
    <row r="1249" spans="1:11" x14ac:dyDescent="0.35">
      <c r="A1249" s="69">
        <f>Data!A1248</f>
        <v>39638</v>
      </c>
      <c r="B1249" s="29">
        <f>Data!B1248/Data!B1247-1</f>
        <v>-2.2776163931852111E-2</v>
      </c>
      <c r="C1249" s="30">
        <f>Data!C1248/Data!C1247-1</f>
        <v>3.8766876400553318E-3</v>
      </c>
      <c r="D1249" s="23">
        <f t="shared" si="38"/>
        <v>-2.3156285598423993E-2</v>
      </c>
      <c r="E1249" s="24">
        <f t="shared" si="39"/>
        <v>3.8533656532033292E-3</v>
      </c>
      <c r="F1249" s="21" t="b" cm="1">
        <f t="array" ref="F1249">A1249=_xlfn.AGGREGATE(14,6,$A$3:$A$4781/((YEAR(A1249)=YEAR($A$3:$A$4781))*(MONTH(A1249)=MONTH($A$3:$A$4781))),1)</f>
        <v>0</v>
      </c>
      <c r="G1249" s="1"/>
      <c r="H1249" s="1"/>
      <c r="I1249" s="1"/>
      <c r="J1249" s="1"/>
      <c r="K1249" s="1"/>
    </row>
    <row r="1250" spans="1:11" x14ac:dyDescent="0.35">
      <c r="A1250" s="69">
        <f>Data!A1249</f>
        <v>39639</v>
      </c>
      <c r="B1250" s="29">
        <f>Data!B1249/Data!B1248-1</f>
        <v>6.9896922125187722E-3</v>
      </c>
      <c r="C1250" s="30">
        <f>Data!C1249/Data!C1248-1</f>
        <v>9.2844056739127545E-4</v>
      </c>
      <c r="D1250" s="23">
        <f t="shared" si="38"/>
        <v>6.6095705459468905E-3</v>
      </c>
      <c r="E1250" s="24">
        <f t="shared" si="39"/>
        <v>9.051185805392728E-4</v>
      </c>
      <c r="F1250" s="21" t="b" cm="1">
        <f t="array" ref="F1250">A1250=_xlfn.AGGREGATE(14,6,$A$3:$A$4781/((YEAR(A1250)=YEAR($A$3:$A$4781))*(MONTH(A1250)=MONTH($A$3:$A$4781))),1)</f>
        <v>0</v>
      </c>
      <c r="G1250" s="1"/>
      <c r="H1250" s="1"/>
      <c r="I1250" s="1"/>
      <c r="J1250" s="1"/>
      <c r="K1250" s="1"/>
    </row>
    <row r="1251" spans="1:11" x14ac:dyDescent="0.35">
      <c r="A1251" s="69">
        <f>Data!A1250</f>
        <v>39640</v>
      </c>
      <c r="B1251" s="29">
        <f>Data!B1250/Data!B1249-1</f>
        <v>-1.1089924125771033E-2</v>
      </c>
      <c r="C1251" s="30">
        <f>Data!C1250/Data!C1249-1</f>
        <v>-5.6547619047618847E-3</v>
      </c>
      <c r="D1251" s="23">
        <f t="shared" si="38"/>
        <v>-1.1470045792342915E-2</v>
      </c>
      <c r="E1251" s="24">
        <f t="shared" si="39"/>
        <v>-5.6780838916138873E-3</v>
      </c>
      <c r="F1251" s="21" t="b" cm="1">
        <f t="array" ref="F1251">A1251=_xlfn.AGGREGATE(14,6,$A$3:$A$4781/((YEAR(A1251)=YEAR($A$3:$A$4781))*(MONTH(A1251)=MONTH($A$3:$A$4781))),1)</f>
        <v>0</v>
      </c>
      <c r="G1251" s="1"/>
      <c r="H1251" s="1"/>
      <c r="I1251" s="1"/>
      <c r="J1251" s="1"/>
      <c r="K1251" s="1"/>
    </row>
    <row r="1252" spans="1:11" x14ac:dyDescent="0.35">
      <c r="A1252" s="69">
        <f>Data!A1251</f>
        <v>39643</v>
      </c>
      <c r="B1252" s="29">
        <f>Data!B1251/Data!B1250-1</f>
        <v>-9.0279066390209772E-3</v>
      </c>
      <c r="C1252" s="30">
        <f>Data!C1251/Data!C1250-1</f>
        <v>1.4965579167913745E-3</v>
      </c>
      <c r="D1252" s="23">
        <f t="shared" si="38"/>
        <v>-9.4080283055928589E-3</v>
      </c>
      <c r="E1252" s="24">
        <f t="shared" si="39"/>
        <v>1.4732359299393719E-3</v>
      </c>
      <c r="F1252" s="21" t="b" cm="1">
        <f t="array" ref="F1252">A1252=_xlfn.AGGREGATE(14,6,$A$3:$A$4781/((YEAR(A1252)=YEAR($A$3:$A$4781))*(MONTH(A1252)=MONTH($A$3:$A$4781))),1)</f>
        <v>0</v>
      </c>
      <c r="G1252" s="1"/>
      <c r="H1252" s="1"/>
      <c r="I1252" s="1"/>
      <c r="J1252" s="1"/>
      <c r="K1252" s="1"/>
    </row>
    <row r="1253" spans="1:11" x14ac:dyDescent="0.35">
      <c r="A1253" s="69">
        <f>Data!A1252</f>
        <v>39644</v>
      </c>
      <c r="B1253" s="29">
        <f>Data!B1252/Data!B1251-1</f>
        <v>-1.0901245624033162E-2</v>
      </c>
      <c r="C1253" s="30">
        <f>Data!C1252/Data!C1251-1</f>
        <v>3.8852361028092197E-3</v>
      </c>
      <c r="D1253" s="23">
        <f t="shared" si="38"/>
        <v>-1.1281367290605044E-2</v>
      </c>
      <c r="E1253" s="24">
        <f t="shared" si="39"/>
        <v>3.8619141159572171E-3</v>
      </c>
      <c r="F1253" s="21" t="b" cm="1">
        <f t="array" ref="F1253">A1253=_xlfn.AGGREGATE(14,6,$A$3:$A$4781/((YEAR(A1253)=YEAR($A$3:$A$4781))*(MONTH(A1253)=MONTH($A$3:$A$4781))),1)</f>
        <v>0</v>
      </c>
      <c r="G1253" s="1"/>
      <c r="H1253" s="1"/>
      <c r="I1253" s="1"/>
      <c r="J1253" s="1"/>
      <c r="K1253" s="1"/>
    </row>
    <row r="1254" spans="1:11" x14ac:dyDescent="0.35">
      <c r="A1254" s="69">
        <f>Data!A1253</f>
        <v>39645</v>
      </c>
      <c r="B1254" s="29">
        <f>Data!B1253/Data!B1252-1</f>
        <v>2.5063584956910301E-2</v>
      </c>
      <c r="C1254" s="30">
        <f>Data!C1253/Data!C1252-1</f>
        <v>-7.6411630445568646E-3</v>
      </c>
      <c r="D1254" s="23">
        <f t="shared" si="38"/>
        <v>2.4683463290338419E-2</v>
      </c>
      <c r="E1254" s="24">
        <f t="shared" si="39"/>
        <v>-7.6644850314088672E-3</v>
      </c>
      <c r="F1254" s="21" t="b" cm="1">
        <f t="array" ref="F1254">A1254=_xlfn.AGGREGATE(14,6,$A$3:$A$4781/((YEAR(A1254)=YEAR($A$3:$A$4781))*(MONTH(A1254)=MONTH($A$3:$A$4781))),1)</f>
        <v>0</v>
      </c>
      <c r="G1254" s="1"/>
      <c r="H1254" s="1"/>
      <c r="I1254" s="1"/>
      <c r="J1254" s="1"/>
      <c r="K1254" s="1"/>
    </row>
    <row r="1255" spans="1:11" x14ac:dyDescent="0.35">
      <c r="A1255" s="69">
        <f>Data!A1254</f>
        <v>39646</v>
      </c>
      <c r="B1255" s="29">
        <f>Data!B1254/Data!B1253-1</f>
        <v>1.2012590736815154E-2</v>
      </c>
      <c r="C1255" s="30">
        <f>Data!C1254/Data!C1253-1</f>
        <v>-4.3999999999999595E-3</v>
      </c>
      <c r="D1255" s="23">
        <f t="shared" si="38"/>
        <v>1.1632469070243272E-2</v>
      </c>
      <c r="E1255" s="24">
        <f t="shared" si="39"/>
        <v>-4.4233219868519622E-3</v>
      </c>
      <c r="F1255" s="21" t="b" cm="1">
        <f t="array" ref="F1255">A1255=_xlfn.AGGREGATE(14,6,$A$3:$A$4781/((YEAR(A1255)=YEAR($A$3:$A$4781))*(MONTH(A1255)=MONTH($A$3:$A$4781))),1)</f>
        <v>0</v>
      </c>
      <c r="G1255" s="1"/>
      <c r="H1255" s="1"/>
      <c r="I1255" s="1"/>
      <c r="J1255" s="1"/>
      <c r="K1255" s="1"/>
    </row>
    <row r="1256" spans="1:11" x14ac:dyDescent="0.35">
      <c r="A1256" s="69">
        <f>Data!A1255</f>
        <v>39647</v>
      </c>
      <c r="B1256" s="29">
        <f>Data!B1255/Data!B1254-1</f>
        <v>2.8564174178002943E-4</v>
      </c>
      <c r="C1256" s="30">
        <f>Data!C1255/Data!C1254-1</f>
        <v>-5.8256327842506339E-3</v>
      </c>
      <c r="D1256" s="23">
        <f t="shared" si="38"/>
        <v>-9.4479924791852487E-5</v>
      </c>
      <c r="E1256" s="24">
        <f t="shared" si="39"/>
        <v>-5.8489547711026366E-3</v>
      </c>
      <c r="F1256" s="21" t="b" cm="1">
        <f t="array" ref="F1256">A1256=_xlfn.AGGREGATE(14,6,$A$3:$A$4781/((YEAR(A1256)=YEAR($A$3:$A$4781))*(MONTH(A1256)=MONTH($A$3:$A$4781))),1)</f>
        <v>0</v>
      </c>
      <c r="G1256" s="1"/>
      <c r="H1256" s="1"/>
      <c r="I1256" s="1"/>
      <c r="J1256" s="1"/>
      <c r="K1256" s="1"/>
    </row>
    <row r="1257" spans="1:11" x14ac:dyDescent="0.35">
      <c r="A1257" s="69">
        <f>Data!A1256</f>
        <v>39650</v>
      </c>
      <c r="B1257" s="29">
        <f>Data!B1256/Data!B1255-1</f>
        <v>-5.3939143954062629E-4</v>
      </c>
      <c r="C1257" s="30">
        <f>Data!C1256/Data!C1255-1</f>
        <v>4.0412204485753556E-3</v>
      </c>
      <c r="D1257" s="23">
        <f t="shared" si="38"/>
        <v>-9.1951310611250816E-4</v>
      </c>
      <c r="E1257" s="24">
        <f t="shared" si="39"/>
        <v>4.0178984617233529E-3</v>
      </c>
      <c r="F1257" s="21" t="b" cm="1">
        <f t="array" ref="F1257">A1257=_xlfn.AGGREGATE(14,6,$A$3:$A$4781/((YEAR(A1257)=YEAR($A$3:$A$4781))*(MONTH(A1257)=MONTH($A$3:$A$4781))),1)</f>
        <v>0</v>
      </c>
      <c r="G1257" s="1"/>
      <c r="H1257" s="1"/>
      <c r="I1257" s="1"/>
      <c r="J1257" s="1"/>
      <c r="K1257" s="1"/>
    </row>
    <row r="1258" spans="1:11" x14ac:dyDescent="0.35">
      <c r="A1258" s="69">
        <f>Data!A1257</f>
        <v>39651</v>
      </c>
      <c r="B1258" s="29">
        <f>Data!B1257/Data!B1256-1</f>
        <v>1.3492063492063444E-2</v>
      </c>
      <c r="C1258" s="30">
        <f>Data!C1257/Data!C1256-1</f>
        <v>-2.2137250955927001E-3</v>
      </c>
      <c r="D1258" s="23">
        <f t="shared" si="38"/>
        <v>1.3111941825491562E-2</v>
      </c>
      <c r="E1258" s="24">
        <f t="shared" si="39"/>
        <v>-2.2370470824447028E-3</v>
      </c>
      <c r="F1258" s="21" t="b" cm="1">
        <f t="array" ref="F1258">A1258=_xlfn.AGGREGATE(14,6,$A$3:$A$4781/((YEAR(A1258)=YEAR($A$3:$A$4781))*(MONTH(A1258)=MONTH($A$3:$A$4781))),1)</f>
        <v>0</v>
      </c>
      <c r="G1258" s="1"/>
      <c r="H1258" s="1"/>
      <c r="I1258" s="1"/>
      <c r="J1258" s="1"/>
      <c r="K1258" s="1"/>
    </row>
    <row r="1259" spans="1:11" x14ac:dyDescent="0.35">
      <c r="A1259" s="69">
        <f>Data!A1258</f>
        <v>39652</v>
      </c>
      <c r="B1259" s="29">
        <f>Data!B1258/Data!B1257-1</f>
        <v>4.0642129992169984E-3</v>
      </c>
      <c r="C1259" s="30">
        <f>Data!C1258/Data!C1257-1</f>
        <v>1.2101653892699904E-3</v>
      </c>
      <c r="D1259" s="23">
        <f t="shared" si="38"/>
        <v>3.6840913326451163E-3</v>
      </c>
      <c r="E1259" s="24">
        <f t="shared" si="39"/>
        <v>1.1868434024179877E-3</v>
      </c>
      <c r="F1259" s="21" t="b" cm="1">
        <f t="array" ref="F1259">A1259=_xlfn.AGGREGATE(14,6,$A$3:$A$4781/((YEAR(A1259)=YEAR($A$3:$A$4781))*(MONTH(A1259)=MONTH($A$3:$A$4781))),1)</f>
        <v>0</v>
      </c>
      <c r="G1259" s="1"/>
      <c r="H1259" s="1"/>
      <c r="I1259" s="1"/>
      <c r="J1259" s="1"/>
      <c r="K1259" s="1"/>
    </row>
    <row r="1260" spans="1:11" x14ac:dyDescent="0.35">
      <c r="A1260" s="69">
        <f>Data!A1259</f>
        <v>39653</v>
      </c>
      <c r="B1260" s="29">
        <f>Data!B1259/Data!B1258-1</f>
        <v>-2.3124497929324139E-2</v>
      </c>
      <c r="C1260" s="30">
        <f>Data!C1259/Data!C1258-1</f>
        <v>6.9500402900886105E-3</v>
      </c>
      <c r="D1260" s="23">
        <f t="shared" si="38"/>
        <v>-2.3504619595896021E-2</v>
      </c>
      <c r="E1260" s="24">
        <f t="shared" si="39"/>
        <v>6.9267183032366078E-3</v>
      </c>
      <c r="F1260" s="21" t="b" cm="1">
        <f t="array" ref="F1260">A1260=_xlfn.AGGREGATE(14,6,$A$3:$A$4781/((YEAR(A1260)=YEAR($A$3:$A$4781))*(MONTH(A1260)=MONTH($A$3:$A$4781))),1)</f>
        <v>0</v>
      </c>
      <c r="G1260" s="1"/>
      <c r="H1260" s="1"/>
      <c r="I1260" s="1"/>
      <c r="J1260" s="1"/>
      <c r="K1260" s="1"/>
    </row>
    <row r="1261" spans="1:11" x14ac:dyDescent="0.35">
      <c r="A1261" s="69">
        <f>Data!A1260</f>
        <v>39654</v>
      </c>
      <c r="B1261" s="29">
        <f>Data!B1260/Data!B1259-1</f>
        <v>4.167531575837824E-3</v>
      </c>
      <c r="C1261" s="30">
        <f>Data!C1260/Data!C1259-1</f>
        <v>-5.1015304591377486E-3</v>
      </c>
      <c r="D1261" s="23">
        <f t="shared" si="38"/>
        <v>3.7874099092659419E-3</v>
      </c>
      <c r="E1261" s="24">
        <f t="shared" si="39"/>
        <v>-5.1248524459897513E-3</v>
      </c>
      <c r="F1261" s="21" t="b" cm="1">
        <f t="array" ref="F1261">A1261=_xlfn.AGGREGATE(14,6,$A$3:$A$4781/((YEAR(A1261)=YEAR($A$3:$A$4781))*(MONTH(A1261)=MONTH($A$3:$A$4781))),1)</f>
        <v>0</v>
      </c>
      <c r="G1261" s="1"/>
      <c r="H1261" s="1"/>
      <c r="I1261" s="1"/>
      <c r="J1261" s="1"/>
      <c r="K1261" s="1"/>
    </row>
    <row r="1262" spans="1:11" x14ac:dyDescent="0.35">
      <c r="A1262" s="69">
        <f>Data!A1261</f>
        <v>39657</v>
      </c>
      <c r="B1262" s="29">
        <f>Data!B1261/Data!B1260-1</f>
        <v>-1.8596552601450322E-2</v>
      </c>
      <c r="C1262" s="30">
        <f>Data!C1261/Data!C1260-1</f>
        <v>4.5244319324351245E-3</v>
      </c>
      <c r="D1262" s="23">
        <f t="shared" si="38"/>
        <v>-1.8976674268022204E-2</v>
      </c>
      <c r="E1262" s="24">
        <f t="shared" si="39"/>
        <v>4.5011099455831219E-3</v>
      </c>
      <c r="F1262" s="21" t="b" cm="1">
        <f t="array" ref="F1262">A1262=_xlfn.AGGREGATE(14,6,$A$3:$A$4781/((YEAR(A1262)=YEAR($A$3:$A$4781))*(MONTH(A1262)=MONTH($A$3:$A$4781))),1)</f>
        <v>0</v>
      </c>
      <c r="G1262" s="1"/>
      <c r="H1262" s="1"/>
      <c r="I1262" s="1"/>
      <c r="J1262" s="1"/>
      <c r="K1262" s="1"/>
    </row>
    <row r="1263" spans="1:11" x14ac:dyDescent="0.35">
      <c r="A1263" s="69">
        <f>Data!A1262</f>
        <v>39658</v>
      </c>
      <c r="B1263" s="29">
        <f>Data!B1262/Data!B1261-1</f>
        <v>2.3356043973849161E-2</v>
      </c>
      <c r="C1263" s="30">
        <f>Data!C1262/Data!C1261-1</f>
        <v>-1.2010809728755234E-3</v>
      </c>
      <c r="D1263" s="23">
        <f t="shared" si="38"/>
        <v>2.2975922307277279E-2</v>
      </c>
      <c r="E1263" s="24">
        <f t="shared" si="39"/>
        <v>-1.2244029597275261E-3</v>
      </c>
      <c r="F1263" s="21" t="b" cm="1">
        <f t="array" ref="F1263">A1263=_xlfn.AGGREGATE(14,6,$A$3:$A$4781/((YEAR(A1263)=YEAR($A$3:$A$4781))*(MONTH(A1263)=MONTH($A$3:$A$4781))),1)</f>
        <v>0</v>
      </c>
      <c r="G1263" s="1"/>
      <c r="H1263" s="1"/>
      <c r="I1263" s="1"/>
      <c r="J1263" s="1"/>
      <c r="K1263" s="1"/>
    </row>
    <row r="1264" spans="1:11" x14ac:dyDescent="0.35">
      <c r="A1264" s="69">
        <f>Data!A1263</f>
        <v>39659</v>
      </c>
      <c r="B1264" s="29">
        <f>Data!B1263/Data!B1262-1</f>
        <v>1.6671944268524364E-2</v>
      </c>
      <c r="C1264" s="30">
        <f>Data!C1263/Data!C1262-1</f>
        <v>1.1023148612085976E-3</v>
      </c>
      <c r="D1264" s="23">
        <f t="shared" si="38"/>
        <v>1.6291822601952482E-2</v>
      </c>
      <c r="E1264" s="24">
        <f t="shared" si="39"/>
        <v>1.0789928743565949E-3</v>
      </c>
      <c r="F1264" s="21" t="b" cm="1">
        <f t="array" ref="F1264">A1264=_xlfn.AGGREGATE(14,6,$A$3:$A$4781/((YEAR(A1264)=YEAR($A$3:$A$4781))*(MONTH(A1264)=MONTH($A$3:$A$4781))),1)</f>
        <v>0</v>
      </c>
      <c r="G1264" s="1"/>
      <c r="H1264" s="1"/>
      <c r="I1264" s="1"/>
      <c r="J1264" s="1"/>
      <c r="K1264" s="1"/>
    </row>
    <row r="1265" spans="1:11" x14ac:dyDescent="0.35">
      <c r="A1265" s="69">
        <f>Data!A1264</f>
        <v>39660</v>
      </c>
      <c r="B1265" s="29">
        <f>Data!B1264/Data!B1263-1</f>
        <v>-1.3143755937271129E-2</v>
      </c>
      <c r="C1265" s="30">
        <f>Data!C1264/Data!C1263-1</f>
        <v>5.1051051051049789E-3</v>
      </c>
      <c r="D1265" s="23">
        <f t="shared" si="38"/>
        <v>-1.352387760384301E-2</v>
      </c>
      <c r="E1265" s="24">
        <f t="shared" si="39"/>
        <v>5.0817831182529763E-3</v>
      </c>
      <c r="F1265" s="21" t="b" cm="1">
        <f t="array" ref="F1265">A1265=_xlfn.AGGREGATE(14,6,$A$3:$A$4781/((YEAR(A1265)=YEAR($A$3:$A$4781))*(MONTH(A1265)=MONTH($A$3:$A$4781))),1)</f>
        <v>1</v>
      </c>
      <c r="G1265" s="1"/>
      <c r="H1265" s="1"/>
      <c r="I1265" s="1"/>
      <c r="J1265" s="1"/>
      <c r="K1265" s="1"/>
    </row>
    <row r="1266" spans="1:11" x14ac:dyDescent="0.35">
      <c r="A1266" s="69">
        <f>Data!A1265</f>
        <v>39661</v>
      </c>
      <c r="B1266" s="29">
        <f>Data!B1265/Data!B1264-1</f>
        <v>-5.5784374063029274E-3</v>
      </c>
      <c r="C1266" s="30">
        <f>Data!C1265/Data!C1264-1</f>
        <v>-5.1787670550741405E-3</v>
      </c>
      <c r="D1266" s="23">
        <f t="shared" si="38"/>
        <v>-5.958559072874809E-3</v>
      </c>
      <c r="E1266" s="24">
        <f t="shared" si="39"/>
        <v>-5.2020890419261431E-3</v>
      </c>
      <c r="F1266" s="21" t="b" cm="1">
        <f t="array" ref="F1266">A1266=_xlfn.AGGREGATE(14,6,$A$3:$A$4781/((YEAR(A1266)=YEAR($A$3:$A$4781))*(MONTH(A1266)=MONTH($A$3:$A$4781))),1)</f>
        <v>0</v>
      </c>
      <c r="G1266" s="1"/>
      <c r="H1266" s="1"/>
      <c r="I1266" s="1"/>
      <c r="J1266" s="1"/>
      <c r="K1266" s="1"/>
    </row>
    <row r="1267" spans="1:11" x14ac:dyDescent="0.35">
      <c r="A1267" s="69">
        <f>Data!A1266</f>
        <v>39664</v>
      </c>
      <c r="B1267" s="29">
        <f>Data!B1266/Data!B1265-1</f>
        <v>-8.9581134800167384E-3</v>
      </c>
      <c r="C1267" s="30">
        <f>Data!C1266/Data!C1265-1</f>
        <v>-2.9031935128641662E-3</v>
      </c>
      <c r="D1267" s="23">
        <f t="shared" si="38"/>
        <v>-9.33823514658862E-3</v>
      </c>
      <c r="E1267" s="24">
        <f t="shared" si="39"/>
        <v>-2.9265154997161688E-3</v>
      </c>
      <c r="F1267" s="21" t="b" cm="1">
        <f t="array" ref="F1267">A1267=_xlfn.AGGREGATE(14,6,$A$3:$A$4781/((YEAR(A1267)=YEAR($A$3:$A$4781))*(MONTH(A1267)=MONTH($A$3:$A$4781))),1)</f>
        <v>0</v>
      </c>
      <c r="G1267" s="1"/>
      <c r="H1267" s="1"/>
      <c r="I1267" s="1"/>
      <c r="J1267" s="1"/>
      <c r="K1267" s="1"/>
    </row>
    <row r="1268" spans="1:11" x14ac:dyDescent="0.35">
      <c r="A1268" s="69">
        <f>Data!A1267</f>
        <v>39665</v>
      </c>
      <c r="B1268" s="29">
        <f>Data!B1267/Data!B1266-1</f>
        <v>2.8710509039086674E-2</v>
      </c>
      <c r="C1268" s="30">
        <f>Data!C1267/Data!C1266-1</f>
        <v>-1.7068273092367692E-3</v>
      </c>
      <c r="D1268" s="23">
        <f t="shared" si="38"/>
        <v>2.8330387372514792E-2</v>
      </c>
      <c r="E1268" s="24">
        <f t="shared" si="39"/>
        <v>-1.7301492960887718E-3</v>
      </c>
      <c r="F1268" s="21" t="b" cm="1">
        <f t="array" ref="F1268">A1268=_xlfn.AGGREGATE(14,6,$A$3:$A$4781/((YEAR(A1268)=YEAR($A$3:$A$4781))*(MONTH(A1268)=MONTH($A$3:$A$4781))),1)</f>
        <v>0</v>
      </c>
      <c r="G1268" s="1"/>
      <c r="H1268" s="1"/>
      <c r="I1268" s="1"/>
      <c r="J1268" s="1"/>
      <c r="K1268" s="1"/>
    </row>
    <row r="1269" spans="1:11" x14ac:dyDescent="0.35">
      <c r="A1269" s="69">
        <f>Data!A1268</f>
        <v>39666</v>
      </c>
      <c r="B1269" s="29">
        <f>Data!B1268/Data!B1267-1</f>
        <v>3.3543988543676129E-3</v>
      </c>
      <c r="C1269" s="30">
        <f>Data!C1268/Data!C1267-1</f>
        <v>-1.1063059438802814E-3</v>
      </c>
      <c r="D1269" s="23">
        <f t="shared" si="38"/>
        <v>2.9742771877957308E-3</v>
      </c>
      <c r="E1269" s="24">
        <f t="shared" si="39"/>
        <v>-1.129627930732284E-3</v>
      </c>
      <c r="F1269" s="21" t="b" cm="1">
        <f t="array" ref="F1269">A1269=_xlfn.AGGREGATE(14,6,$A$3:$A$4781/((YEAR(A1269)=YEAR($A$3:$A$4781))*(MONTH(A1269)=MONTH($A$3:$A$4781))),1)</f>
        <v>0</v>
      </c>
      <c r="G1269" s="1"/>
      <c r="H1269" s="1"/>
      <c r="I1269" s="1"/>
      <c r="J1269" s="1"/>
      <c r="K1269" s="1"/>
    </row>
    <row r="1270" spans="1:11" x14ac:dyDescent="0.35">
      <c r="A1270" s="69">
        <f>Data!A1269</f>
        <v>39667</v>
      </c>
      <c r="B1270" s="29">
        <f>Data!B1269/Data!B1268-1</f>
        <v>-1.7933741341462528E-2</v>
      </c>
      <c r="C1270" s="30">
        <f>Data!C1269/Data!C1268-1</f>
        <v>5.2356020942410098E-3</v>
      </c>
      <c r="D1270" s="23">
        <f t="shared" si="38"/>
        <v>-1.831386300803441E-2</v>
      </c>
      <c r="E1270" s="24">
        <f t="shared" si="39"/>
        <v>5.2122801073890071E-3</v>
      </c>
      <c r="F1270" s="21" t="b" cm="1">
        <f t="array" ref="F1270">A1270=_xlfn.AGGREGATE(14,6,$A$3:$A$4781/((YEAR(A1270)=YEAR($A$3:$A$4781))*(MONTH(A1270)=MONTH($A$3:$A$4781))),1)</f>
        <v>0</v>
      </c>
      <c r="G1270" s="1"/>
      <c r="H1270" s="1"/>
      <c r="I1270" s="1"/>
      <c r="J1270" s="1"/>
      <c r="K1270" s="1"/>
    </row>
    <row r="1271" spans="1:11" x14ac:dyDescent="0.35">
      <c r="A1271" s="69">
        <f>Data!A1270</f>
        <v>39668</v>
      </c>
      <c r="B1271" s="29">
        <f>Data!B1270/Data!B1269-1</f>
        <v>2.3892833729572516E-2</v>
      </c>
      <c r="C1271" s="30">
        <f>Data!C1270/Data!C1269-1</f>
        <v>-1.5024038461538547E-3</v>
      </c>
      <c r="D1271" s="23">
        <f t="shared" si="38"/>
        <v>2.3512712063000634E-2</v>
      </c>
      <c r="E1271" s="24">
        <f t="shared" si="39"/>
        <v>-1.5257258330058573E-3</v>
      </c>
      <c r="F1271" s="21" t="b" cm="1">
        <f t="array" ref="F1271">A1271=_xlfn.AGGREGATE(14,6,$A$3:$A$4781/((YEAR(A1271)=YEAR($A$3:$A$4781))*(MONTH(A1271)=MONTH($A$3:$A$4781))),1)</f>
        <v>0</v>
      </c>
      <c r="G1271" s="1"/>
      <c r="H1271" s="1"/>
      <c r="I1271" s="1"/>
      <c r="J1271" s="1"/>
      <c r="K1271" s="1"/>
    </row>
    <row r="1272" spans="1:11" x14ac:dyDescent="0.35">
      <c r="A1272" s="69">
        <f>Data!A1271</f>
        <v>39671</v>
      </c>
      <c r="B1272" s="29">
        <f>Data!B1271/Data!B1270-1</f>
        <v>6.9427301900766292E-3</v>
      </c>
      <c r="C1272" s="30">
        <f>Data!C1271/Data!C1270-1</f>
        <v>-2.507774099709148E-3</v>
      </c>
      <c r="D1272" s="23">
        <f t="shared" si="38"/>
        <v>6.5626085235047475E-3</v>
      </c>
      <c r="E1272" s="24">
        <f t="shared" si="39"/>
        <v>-2.5310960865611506E-3</v>
      </c>
      <c r="F1272" s="21" t="b" cm="1">
        <f t="array" ref="F1272">A1272=_xlfn.AGGREGATE(14,6,$A$3:$A$4781/((YEAR(A1272)=YEAR($A$3:$A$4781))*(MONTH(A1272)=MONTH($A$3:$A$4781))),1)</f>
        <v>0</v>
      </c>
      <c r="G1272" s="1"/>
      <c r="H1272" s="1"/>
      <c r="I1272" s="1"/>
      <c r="J1272" s="1"/>
      <c r="K1272" s="1"/>
    </row>
    <row r="1273" spans="1:11" x14ac:dyDescent="0.35">
      <c r="A1273" s="69">
        <f>Data!A1272</f>
        <v>39672</v>
      </c>
      <c r="B1273" s="29">
        <f>Data!B1272/Data!B1271-1</f>
        <v>-1.2050684889528984E-2</v>
      </c>
      <c r="C1273" s="30">
        <f>Data!C1272/Data!C1271-1</f>
        <v>4.2236524537409004E-3</v>
      </c>
      <c r="D1273" s="23">
        <f t="shared" si="38"/>
        <v>-1.2430806556100866E-2</v>
      </c>
      <c r="E1273" s="24">
        <f t="shared" si="39"/>
        <v>4.2003304668888977E-3</v>
      </c>
      <c r="F1273" s="21" t="b" cm="1">
        <f t="array" ref="F1273">A1273=_xlfn.AGGREGATE(14,6,$A$3:$A$4781/((YEAR(A1273)=YEAR($A$3:$A$4781))*(MONTH(A1273)=MONTH($A$3:$A$4781))),1)</f>
        <v>0</v>
      </c>
      <c r="G1273" s="1"/>
      <c r="H1273" s="1"/>
      <c r="I1273" s="1"/>
      <c r="J1273" s="1"/>
      <c r="K1273" s="1"/>
    </row>
    <row r="1274" spans="1:11" x14ac:dyDescent="0.35">
      <c r="A1274" s="69">
        <f>Data!A1273</f>
        <v>39673</v>
      </c>
      <c r="B1274" s="29">
        <f>Data!B1273/Data!B1272-1</f>
        <v>-2.9156553633324922E-3</v>
      </c>
      <c r="C1274" s="30">
        <f>Data!C1273/Data!C1272-1</f>
        <v>-1.702383336671387E-3</v>
      </c>
      <c r="D1274" s="23">
        <f t="shared" si="38"/>
        <v>-3.2957770299043743E-3</v>
      </c>
      <c r="E1274" s="24">
        <f t="shared" si="39"/>
        <v>-1.7257053235233896E-3</v>
      </c>
      <c r="F1274" s="21" t="b" cm="1">
        <f t="array" ref="F1274">A1274=_xlfn.AGGREGATE(14,6,$A$3:$A$4781/((YEAR(A1274)=YEAR($A$3:$A$4781))*(MONTH(A1274)=MONTH($A$3:$A$4781))),1)</f>
        <v>0</v>
      </c>
      <c r="G1274" s="1"/>
      <c r="H1274" s="1"/>
      <c r="I1274" s="1"/>
      <c r="J1274" s="1"/>
      <c r="K1274" s="1"/>
    </row>
    <row r="1275" spans="1:11" x14ac:dyDescent="0.35">
      <c r="A1275" s="69">
        <f>Data!A1274</f>
        <v>39674</v>
      </c>
      <c r="B1275" s="29">
        <f>Data!B1274/Data!B1273-1</f>
        <v>5.5217252669483852E-3</v>
      </c>
      <c r="C1275" s="30">
        <f>Data!C1274/Data!C1273-1</f>
        <v>2.4074631357209331E-3</v>
      </c>
      <c r="D1275" s="23">
        <f t="shared" si="38"/>
        <v>5.1416036003765035E-3</v>
      </c>
      <c r="E1275" s="24">
        <f t="shared" si="39"/>
        <v>2.3841411488689304E-3</v>
      </c>
      <c r="F1275" s="21" t="b" cm="1">
        <f t="array" ref="F1275">A1275=_xlfn.AGGREGATE(14,6,$A$3:$A$4781/((YEAR(A1275)=YEAR($A$3:$A$4781))*(MONTH(A1275)=MONTH($A$3:$A$4781))),1)</f>
        <v>0</v>
      </c>
      <c r="G1275" s="1"/>
      <c r="H1275" s="1"/>
      <c r="I1275" s="1"/>
      <c r="J1275" s="1"/>
      <c r="K1275" s="1"/>
    </row>
    <row r="1276" spans="1:11" x14ac:dyDescent="0.35">
      <c r="A1276" s="69">
        <f>Data!A1275</f>
        <v>39675</v>
      </c>
      <c r="B1276" s="29">
        <f>Data!B1275/Data!B1274-1</f>
        <v>4.0760133959301115E-3</v>
      </c>
      <c r="C1276" s="30">
        <f>Data!C1275/Data!C1274-1</f>
        <v>2.9030321224856603E-3</v>
      </c>
      <c r="D1276" s="23">
        <f t="shared" si="38"/>
        <v>3.6958917293582294E-3</v>
      </c>
      <c r="E1276" s="24">
        <f t="shared" si="39"/>
        <v>2.8797101356336577E-3</v>
      </c>
      <c r="F1276" s="21" t="b" cm="1">
        <f t="array" ref="F1276">A1276=_xlfn.AGGREGATE(14,6,$A$3:$A$4781/((YEAR(A1276)=YEAR($A$3:$A$4781))*(MONTH(A1276)=MONTH($A$3:$A$4781))),1)</f>
        <v>0</v>
      </c>
      <c r="G1276" s="1"/>
      <c r="H1276" s="1"/>
      <c r="I1276" s="1"/>
      <c r="J1276" s="1"/>
      <c r="K1276" s="1"/>
    </row>
    <row r="1277" spans="1:11" x14ac:dyDescent="0.35">
      <c r="A1277" s="69">
        <f>Data!A1276</f>
        <v>39678</v>
      </c>
      <c r="B1277" s="29">
        <f>Data!B1276/Data!B1275-1</f>
        <v>-1.5097827761516025E-2</v>
      </c>
      <c r="C1277" s="30">
        <f>Data!C1276/Data!C1275-1</f>
        <v>1.6952687135614042E-3</v>
      </c>
      <c r="D1277" s="23">
        <f t="shared" si="38"/>
        <v>-1.5477949428087907E-2</v>
      </c>
      <c r="E1277" s="24">
        <f t="shared" si="39"/>
        <v>1.6719467267094015E-3</v>
      </c>
      <c r="F1277" s="21" t="b" cm="1">
        <f t="array" ref="F1277">A1277=_xlfn.AGGREGATE(14,6,$A$3:$A$4781/((YEAR(A1277)=YEAR($A$3:$A$4781))*(MONTH(A1277)=MONTH($A$3:$A$4781))),1)</f>
        <v>0</v>
      </c>
      <c r="G1277" s="1"/>
      <c r="H1277" s="1"/>
      <c r="I1277" s="1"/>
      <c r="J1277" s="1"/>
      <c r="K1277" s="1"/>
    </row>
    <row r="1278" spans="1:11" x14ac:dyDescent="0.35">
      <c r="A1278" s="69">
        <f>Data!A1277</f>
        <v>39679</v>
      </c>
      <c r="B1278" s="29">
        <f>Data!B1277/Data!B1276-1</f>
        <v>-9.3148756452369197E-3</v>
      </c>
      <c r="C1278" s="30">
        <f>Data!C1277/Data!C1276-1</f>
        <v>-7.9689212072908688E-4</v>
      </c>
      <c r="D1278" s="23">
        <f t="shared" si="38"/>
        <v>-9.6949973118088013E-3</v>
      </c>
      <c r="E1278" s="24">
        <f t="shared" si="39"/>
        <v>-8.2021410758108954E-4</v>
      </c>
      <c r="F1278" s="21" t="b" cm="1">
        <f t="array" ref="F1278">A1278=_xlfn.AGGREGATE(14,6,$A$3:$A$4781/((YEAR(A1278)=YEAR($A$3:$A$4781))*(MONTH(A1278)=MONTH($A$3:$A$4781))),1)</f>
        <v>0</v>
      </c>
      <c r="G1278" s="1"/>
      <c r="H1278" s="1"/>
      <c r="I1278" s="1"/>
      <c r="J1278" s="1"/>
      <c r="K1278" s="1"/>
    </row>
    <row r="1279" spans="1:11" x14ac:dyDescent="0.35">
      <c r="A1279" s="69">
        <f>Data!A1278</f>
        <v>39680</v>
      </c>
      <c r="B1279" s="29">
        <f>Data!B1278/Data!B1277-1</f>
        <v>6.1972542611057335E-3</v>
      </c>
      <c r="C1279" s="30">
        <f>Data!C1278/Data!C1277-1</f>
        <v>1.5950553284815872E-3</v>
      </c>
      <c r="D1279" s="23">
        <f t="shared" si="38"/>
        <v>5.8171325945338519E-3</v>
      </c>
      <c r="E1279" s="24">
        <f t="shared" si="39"/>
        <v>1.5717333416295845E-3</v>
      </c>
      <c r="F1279" s="21" t="b" cm="1">
        <f t="array" ref="F1279">A1279=_xlfn.AGGREGATE(14,6,$A$3:$A$4781/((YEAR(A1279)=YEAR($A$3:$A$4781))*(MONTH(A1279)=MONTH($A$3:$A$4781))),1)</f>
        <v>0</v>
      </c>
      <c r="G1279" s="1"/>
      <c r="H1279" s="1"/>
      <c r="I1279" s="1"/>
      <c r="J1279" s="1"/>
      <c r="K1279" s="1"/>
    </row>
    <row r="1280" spans="1:11" x14ac:dyDescent="0.35">
      <c r="A1280" s="69">
        <f>Data!A1279</f>
        <v>39681</v>
      </c>
      <c r="B1280" s="29">
        <f>Data!B1279/Data!B1278-1</f>
        <v>2.4950178103473331E-3</v>
      </c>
      <c r="C1280" s="30">
        <f>Data!C1279/Data!C1278-1</f>
        <v>1.9906439733241577E-4</v>
      </c>
      <c r="D1280" s="23">
        <f t="shared" si="38"/>
        <v>2.114896143775451E-3</v>
      </c>
      <c r="E1280" s="24">
        <f t="shared" si="39"/>
        <v>1.7574241048041309E-4</v>
      </c>
      <c r="F1280" s="21" t="b" cm="1">
        <f t="array" ref="F1280">A1280=_xlfn.AGGREGATE(14,6,$A$3:$A$4781/((YEAR(A1280)=YEAR($A$3:$A$4781))*(MONTH(A1280)=MONTH($A$3:$A$4781))),1)</f>
        <v>0</v>
      </c>
      <c r="G1280" s="1"/>
      <c r="H1280" s="1"/>
      <c r="I1280" s="1"/>
      <c r="J1280" s="1"/>
      <c r="K1280" s="1"/>
    </row>
    <row r="1281" spans="1:11" x14ac:dyDescent="0.35">
      <c r="A1281" s="69">
        <f>Data!A1280</f>
        <v>39682</v>
      </c>
      <c r="B1281" s="29">
        <f>Data!B1280/Data!B1279-1</f>
        <v>1.1332686347556686E-2</v>
      </c>
      <c r="C1281" s="30">
        <f>Data!C1280/Data!C1279-1</f>
        <v>-1.0956314061099093E-3</v>
      </c>
      <c r="D1281" s="23">
        <f t="shared" si="38"/>
        <v>1.0952564680984805E-2</v>
      </c>
      <c r="E1281" s="24">
        <f t="shared" si="39"/>
        <v>-1.1189533929619119E-3</v>
      </c>
      <c r="F1281" s="21" t="b" cm="1">
        <f t="array" ref="F1281">A1281=_xlfn.AGGREGATE(14,6,$A$3:$A$4781/((YEAR(A1281)=YEAR($A$3:$A$4781))*(MONTH(A1281)=MONTH($A$3:$A$4781))),1)</f>
        <v>0</v>
      </c>
      <c r="G1281" s="1"/>
      <c r="H1281" s="1"/>
      <c r="I1281" s="1"/>
      <c r="J1281" s="1"/>
      <c r="K1281" s="1"/>
    </row>
    <row r="1282" spans="1:11" x14ac:dyDescent="0.35">
      <c r="A1282" s="69">
        <f>Data!A1281</f>
        <v>39685</v>
      </c>
      <c r="B1282" s="29">
        <f>Data!B1281/Data!B1280-1</f>
        <v>-1.9625444977557804E-2</v>
      </c>
      <c r="C1282" s="30">
        <f>Data!C1281/Data!C1280-1</f>
        <v>3.0892638864952193E-3</v>
      </c>
      <c r="D1282" s="23">
        <f t="shared" si="38"/>
        <v>-2.0005566644129686E-2</v>
      </c>
      <c r="E1282" s="24">
        <f t="shared" si="39"/>
        <v>3.0659418996432167E-3</v>
      </c>
      <c r="F1282" s="21" t="b" cm="1">
        <f t="array" ref="F1282">A1282=_xlfn.AGGREGATE(14,6,$A$3:$A$4781/((YEAR(A1282)=YEAR($A$3:$A$4781))*(MONTH(A1282)=MONTH($A$3:$A$4781))),1)</f>
        <v>0</v>
      </c>
      <c r="G1282" s="1"/>
      <c r="H1282" s="1"/>
      <c r="I1282" s="1"/>
      <c r="J1282" s="1"/>
      <c r="K1282" s="1"/>
    </row>
    <row r="1283" spans="1:11" x14ac:dyDescent="0.35">
      <c r="A1283" s="69">
        <f>Data!A1282</f>
        <v>39686</v>
      </c>
      <c r="B1283" s="29">
        <f>Data!B1282/Data!B1281-1</f>
        <v>3.6863376590572372E-3</v>
      </c>
      <c r="C1283" s="30">
        <f>Data!C1282/Data!C1281-1</f>
        <v>-1.1917767404906465E-3</v>
      </c>
      <c r="D1283" s="23">
        <f t="shared" si="38"/>
        <v>3.3062159924853551E-3</v>
      </c>
      <c r="E1283" s="24">
        <f t="shared" si="39"/>
        <v>-1.2150987273426492E-3</v>
      </c>
      <c r="F1283" s="21" t="b" cm="1">
        <f t="array" ref="F1283">A1283=_xlfn.AGGREGATE(14,6,$A$3:$A$4781/((YEAR(A1283)=YEAR($A$3:$A$4781))*(MONTH(A1283)=MONTH($A$3:$A$4781))),1)</f>
        <v>0</v>
      </c>
      <c r="G1283" s="1"/>
      <c r="H1283" s="1"/>
      <c r="I1283" s="1"/>
      <c r="J1283" s="1"/>
      <c r="K1283" s="1"/>
    </row>
    <row r="1284" spans="1:11" x14ac:dyDescent="0.35">
      <c r="A1284" s="69">
        <f>Data!A1283</f>
        <v>39687</v>
      </c>
      <c r="B1284" s="29">
        <f>Data!B1283/Data!B1282-1</f>
        <v>7.9826348200171537E-3</v>
      </c>
      <c r="C1284" s="30">
        <f>Data!C1283/Data!C1282-1</f>
        <v>1.1931987670279476E-3</v>
      </c>
      <c r="D1284" s="23">
        <f t="shared" ref="D1284:D1347" si="40">B1284-I$10</f>
        <v>7.6025131534452721E-3</v>
      </c>
      <c r="E1284" s="24">
        <f t="shared" ref="E1284:E1347" si="41">C1284-J$10</f>
        <v>1.1698767801759449E-3</v>
      </c>
      <c r="F1284" s="21" t="b" cm="1">
        <f t="array" ref="F1284">A1284=_xlfn.AGGREGATE(14,6,$A$3:$A$4781/((YEAR(A1284)=YEAR($A$3:$A$4781))*(MONTH(A1284)=MONTH($A$3:$A$4781))),1)</f>
        <v>0</v>
      </c>
      <c r="G1284" s="1"/>
      <c r="H1284" s="1"/>
      <c r="I1284" s="1"/>
      <c r="J1284" s="1"/>
      <c r="K1284" s="1"/>
    </row>
    <row r="1285" spans="1:11" x14ac:dyDescent="0.35">
      <c r="A1285" s="69">
        <f>Data!A1284</f>
        <v>39688</v>
      </c>
      <c r="B1285" s="29">
        <f>Data!B1284/Data!B1283-1</f>
        <v>1.484012920743405E-2</v>
      </c>
      <c r="C1285" s="30">
        <f>Data!C1284/Data!C1283-1</f>
        <v>8.9383255536801265E-4</v>
      </c>
      <c r="D1285" s="23">
        <f t="shared" si="40"/>
        <v>1.4460007540862168E-2</v>
      </c>
      <c r="E1285" s="24">
        <f t="shared" si="41"/>
        <v>8.7051056851601E-4</v>
      </c>
      <c r="F1285" s="21" t="b" cm="1">
        <f t="array" ref="F1285">A1285=_xlfn.AGGREGATE(14,6,$A$3:$A$4781/((YEAR(A1285)=YEAR($A$3:$A$4781))*(MONTH(A1285)=MONTH($A$3:$A$4781))),1)</f>
        <v>0</v>
      </c>
      <c r="G1285" s="1"/>
      <c r="H1285" s="1"/>
      <c r="I1285" s="1"/>
      <c r="J1285" s="1"/>
      <c r="K1285" s="1"/>
    </row>
    <row r="1286" spans="1:11" x14ac:dyDescent="0.35">
      <c r="A1286" s="69">
        <f>Data!A1285</f>
        <v>39689</v>
      </c>
      <c r="B1286" s="29">
        <f>Data!B1285/Data!B1284-1</f>
        <v>-1.3723590737153013E-2</v>
      </c>
      <c r="C1286" s="30">
        <f>Data!C1285/Data!C1284-1</f>
        <v>-2.9767811073622141E-4</v>
      </c>
      <c r="D1286" s="23">
        <f t="shared" si="40"/>
        <v>-1.4103712403724895E-2</v>
      </c>
      <c r="E1286" s="24">
        <f t="shared" si="41"/>
        <v>-3.2100009758822412E-4</v>
      </c>
      <c r="F1286" s="21" t="b" cm="1">
        <f t="array" ref="F1286">A1286=_xlfn.AGGREGATE(14,6,$A$3:$A$4781/((YEAR(A1286)=YEAR($A$3:$A$4781))*(MONTH(A1286)=MONTH($A$3:$A$4781))),1)</f>
        <v>1</v>
      </c>
      <c r="G1286" s="1"/>
      <c r="H1286" s="1"/>
      <c r="I1286" s="1"/>
      <c r="J1286" s="1"/>
      <c r="K1286" s="1"/>
    </row>
    <row r="1287" spans="1:11" x14ac:dyDescent="0.35">
      <c r="A1287" s="69">
        <f>Data!A1286</f>
        <v>39692</v>
      </c>
      <c r="B1287" s="29">
        <f>Data!B1286/Data!B1285-1</f>
        <v>0</v>
      </c>
      <c r="C1287" s="30">
        <f>Data!C1286/Data!C1285-1</f>
        <v>0</v>
      </c>
      <c r="D1287" s="23">
        <f t="shared" si="40"/>
        <v>-3.8012166657188192E-4</v>
      </c>
      <c r="E1287" s="24">
        <f t="shared" si="41"/>
        <v>-2.3321986852002689E-5</v>
      </c>
      <c r="F1287" s="21" t="b" cm="1">
        <f t="array" ref="F1287">A1287=_xlfn.AGGREGATE(14,6,$A$3:$A$4781/((YEAR(A1287)=YEAR($A$3:$A$4781))*(MONTH(A1287)=MONTH($A$3:$A$4781))),1)</f>
        <v>0</v>
      </c>
      <c r="G1287" s="1"/>
      <c r="H1287" s="1"/>
      <c r="I1287" s="1"/>
      <c r="J1287" s="1"/>
      <c r="K1287" s="1"/>
    </row>
    <row r="1288" spans="1:11" x14ac:dyDescent="0.35">
      <c r="A1288" s="69">
        <f>Data!A1287</f>
        <v>39693</v>
      </c>
      <c r="B1288" s="29">
        <f>Data!B1287/Data!B1286-1</f>
        <v>-4.0925142068707343E-3</v>
      </c>
      <c r="C1288" s="30">
        <f>Data!C1287/Data!C1286-1</f>
        <v>-5.9553349875929307E-4</v>
      </c>
      <c r="D1288" s="23">
        <f t="shared" si="40"/>
        <v>-4.472635873442616E-3</v>
      </c>
      <c r="E1288" s="24">
        <f t="shared" si="41"/>
        <v>-6.1885548561129572E-4</v>
      </c>
      <c r="F1288" s="21" t="b" cm="1">
        <f t="array" ref="F1288">A1288=_xlfn.AGGREGATE(14,6,$A$3:$A$4781/((YEAR(A1288)=YEAR($A$3:$A$4781))*(MONTH(A1288)=MONTH($A$3:$A$4781))),1)</f>
        <v>0</v>
      </c>
      <c r="G1288" s="1"/>
      <c r="H1288" s="1"/>
      <c r="I1288" s="1"/>
      <c r="J1288" s="1"/>
      <c r="K1288" s="1"/>
    </row>
    <row r="1289" spans="1:11" x14ac:dyDescent="0.35">
      <c r="A1289" s="69">
        <f>Data!A1288</f>
        <v>39694</v>
      </c>
      <c r="B1289" s="29">
        <f>Data!B1288/Data!B1287-1</f>
        <v>-2.0350976064120729E-3</v>
      </c>
      <c r="C1289" s="30">
        <f>Data!C1288/Data!C1287-1</f>
        <v>-1.9862945674842258E-4</v>
      </c>
      <c r="D1289" s="23">
        <f t="shared" si="40"/>
        <v>-2.415219272983955E-3</v>
      </c>
      <c r="E1289" s="24">
        <f t="shared" si="41"/>
        <v>-2.2195144360042526E-4</v>
      </c>
      <c r="F1289" s="21" t="b" cm="1">
        <f t="array" ref="F1289">A1289=_xlfn.AGGREGATE(14,6,$A$3:$A$4781/((YEAR(A1289)=YEAR($A$3:$A$4781))*(MONTH(A1289)=MONTH($A$3:$A$4781))),1)</f>
        <v>0</v>
      </c>
      <c r="G1289" s="1"/>
      <c r="H1289" s="1"/>
      <c r="I1289" s="1"/>
      <c r="J1289" s="1"/>
      <c r="K1289" s="1"/>
    </row>
    <row r="1290" spans="1:11" x14ac:dyDescent="0.35">
      <c r="A1290" s="69">
        <f>Data!A1289</f>
        <v>39695</v>
      </c>
      <c r="B1290" s="29">
        <f>Data!B1289/Data!B1288-1</f>
        <v>-2.9922037992752948E-2</v>
      </c>
      <c r="C1290" s="30">
        <f>Data!C1289/Data!C1288-1</f>
        <v>3.6753749875833019E-3</v>
      </c>
      <c r="D1290" s="23">
        <f t="shared" si="40"/>
        <v>-3.0302159659324829E-2</v>
      </c>
      <c r="E1290" s="24">
        <f t="shared" si="41"/>
        <v>3.6520530007312993E-3</v>
      </c>
      <c r="F1290" s="21" t="b" cm="1">
        <f t="array" ref="F1290">A1290=_xlfn.AGGREGATE(14,6,$A$3:$A$4781/((YEAR(A1290)=YEAR($A$3:$A$4781))*(MONTH(A1290)=MONTH($A$3:$A$4781))),1)</f>
        <v>0</v>
      </c>
      <c r="G1290" s="1"/>
      <c r="H1290" s="1"/>
      <c r="I1290" s="1"/>
      <c r="J1290" s="1"/>
      <c r="K1290" s="1"/>
    </row>
    <row r="1291" spans="1:11" x14ac:dyDescent="0.35">
      <c r="A1291" s="69">
        <f>Data!A1290</f>
        <v>39696</v>
      </c>
      <c r="B1291" s="29">
        <f>Data!B1290/Data!B1289-1</f>
        <v>4.4306816619907874E-3</v>
      </c>
      <c r="C1291" s="30">
        <f>Data!C1290/Data!C1289-1</f>
        <v>-2.9691211401425832E-3</v>
      </c>
      <c r="D1291" s="23">
        <f t="shared" si="40"/>
        <v>4.0505599954189057E-3</v>
      </c>
      <c r="E1291" s="24">
        <f t="shared" si="41"/>
        <v>-2.9924431269945859E-3</v>
      </c>
      <c r="F1291" s="21" t="b" cm="1">
        <f t="array" ref="F1291">A1291=_xlfn.AGGREGATE(14,6,$A$3:$A$4781/((YEAR(A1291)=YEAR($A$3:$A$4781))*(MONTH(A1291)=MONTH($A$3:$A$4781))),1)</f>
        <v>0</v>
      </c>
      <c r="G1291" s="1"/>
      <c r="H1291" s="1"/>
      <c r="I1291" s="1"/>
      <c r="J1291" s="1"/>
      <c r="K1291" s="1"/>
    </row>
    <row r="1292" spans="1:11" x14ac:dyDescent="0.35">
      <c r="A1292" s="69">
        <f>Data!A1291</f>
        <v>39699</v>
      </c>
      <c r="B1292" s="29">
        <f>Data!B1291/Data!B1290-1</f>
        <v>2.0510178618863284E-2</v>
      </c>
      <c r="C1292" s="30">
        <f>Data!C1291/Data!C1290-1</f>
        <v>6.2537224538417036E-3</v>
      </c>
      <c r="D1292" s="23">
        <f t="shared" si="40"/>
        <v>2.0130056952291402E-2</v>
      </c>
      <c r="E1292" s="24">
        <f t="shared" si="41"/>
        <v>6.2304004669897009E-3</v>
      </c>
      <c r="F1292" s="21" t="b" cm="1">
        <f t="array" ref="F1292">A1292=_xlfn.AGGREGATE(14,6,$A$3:$A$4781/((YEAR(A1292)=YEAR($A$3:$A$4781))*(MONTH(A1292)=MONTH($A$3:$A$4781))),1)</f>
        <v>0</v>
      </c>
      <c r="G1292" s="1"/>
      <c r="H1292" s="1"/>
      <c r="I1292" s="1"/>
      <c r="J1292" s="1"/>
      <c r="K1292" s="1"/>
    </row>
    <row r="1293" spans="1:11" x14ac:dyDescent="0.35">
      <c r="A1293" s="69">
        <f>Data!A1292</f>
        <v>39700</v>
      </c>
      <c r="B1293" s="29">
        <f>Data!B1292/Data!B1291-1</f>
        <v>-3.4138145907445239E-2</v>
      </c>
      <c r="C1293" s="30">
        <f>Data!C1292/Data!C1291-1</f>
        <v>4.4391831902927947E-3</v>
      </c>
      <c r="D1293" s="23">
        <f t="shared" si="40"/>
        <v>-3.4518267574017124E-2</v>
      </c>
      <c r="E1293" s="24">
        <f t="shared" si="41"/>
        <v>4.4158612034407921E-3</v>
      </c>
      <c r="F1293" s="21" t="b" cm="1">
        <f t="array" ref="F1293">A1293=_xlfn.AGGREGATE(14,6,$A$3:$A$4781/((YEAR(A1293)=YEAR($A$3:$A$4781))*(MONTH(A1293)=MONTH($A$3:$A$4781))),1)</f>
        <v>0</v>
      </c>
      <c r="G1293" s="1"/>
      <c r="H1293" s="1"/>
      <c r="I1293" s="1"/>
      <c r="J1293" s="1"/>
      <c r="K1293" s="1"/>
    </row>
    <row r="1294" spans="1:11" x14ac:dyDescent="0.35">
      <c r="A1294" s="69">
        <f>Data!A1293</f>
        <v>39701</v>
      </c>
      <c r="B1294" s="29">
        <f>Data!B1293/Data!B1292-1</f>
        <v>6.1493985349241331E-3</v>
      </c>
      <c r="C1294" s="30">
        <f>Data!C1293/Data!C1292-1</f>
        <v>-6.8748772343341091E-4</v>
      </c>
      <c r="D1294" s="23">
        <f t="shared" si="40"/>
        <v>5.7692768683522515E-3</v>
      </c>
      <c r="E1294" s="24">
        <f t="shared" si="41"/>
        <v>-7.1080971028541357E-4</v>
      </c>
      <c r="F1294" s="21" t="b" cm="1">
        <f t="array" ref="F1294">A1294=_xlfn.AGGREGATE(14,6,$A$3:$A$4781/((YEAR(A1294)=YEAR($A$3:$A$4781))*(MONTH(A1294)=MONTH($A$3:$A$4781))),1)</f>
        <v>0</v>
      </c>
      <c r="G1294" s="1"/>
      <c r="H1294" s="1"/>
      <c r="I1294" s="1"/>
      <c r="J1294" s="1"/>
      <c r="K1294" s="1"/>
    </row>
    <row r="1295" spans="1:11" x14ac:dyDescent="0.35">
      <c r="A1295" s="69">
        <f>Data!A1294</f>
        <v>39702</v>
      </c>
      <c r="B1295" s="29">
        <f>Data!B1294/Data!B1293-1</f>
        <v>1.3806369923054396E-2</v>
      </c>
      <c r="C1295" s="30">
        <f>Data!C1294/Data!C1293-1</f>
        <v>-1.2776412776411838E-3</v>
      </c>
      <c r="D1295" s="23">
        <f t="shared" si="40"/>
        <v>1.3426248256482514E-2</v>
      </c>
      <c r="E1295" s="24">
        <f t="shared" si="41"/>
        <v>-1.3009632644931865E-3</v>
      </c>
      <c r="F1295" s="21" t="b" cm="1">
        <f t="array" ref="F1295">A1295=_xlfn.AGGREGATE(14,6,$A$3:$A$4781/((YEAR(A1295)=YEAR($A$3:$A$4781))*(MONTH(A1295)=MONTH($A$3:$A$4781))),1)</f>
        <v>0</v>
      </c>
      <c r="G1295" s="1"/>
      <c r="H1295" s="1"/>
      <c r="I1295" s="1"/>
      <c r="J1295" s="1"/>
      <c r="K1295" s="1"/>
    </row>
    <row r="1296" spans="1:11" x14ac:dyDescent="0.35">
      <c r="A1296" s="69">
        <f>Data!A1295</f>
        <v>39703</v>
      </c>
      <c r="B1296" s="29">
        <f>Data!B1295/Data!B1294-1</f>
        <v>2.1216124254435087E-3</v>
      </c>
      <c r="C1296" s="30">
        <f>Data!C1295/Data!C1294-1</f>
        <v>-4.0346388506200537E-3</v>
      </c>
      <c r="D1296" s="23">
        <f t="shared" si="40"/>
        <v>1.7414907588716268E-3</v>
      </c>
      <c r="E1296" s="24">
        <f t="shared" si="41"/>
        <v>-4.0579608374720563E-3</v>
      </c>
      <c r="F1296" s="21" t="b" cm="1">
        <f t="array" ref="F1296">A1296=_xlfn.AGGREGATE(14,6,$A$3:$A$4781/((YEAR(A1296)=YEAR($A$3:$A$4781))*(MONTH(A1296)=MONTH($A$3:$A$4781))),1)</f>
        <v>0</v>
      </c>
      <c r="G1296" s="1"/>
      <c r="H1296" s="1"/>
      <c r="I1296" s="1"/>
      <c r="J1296" s="1"/>
      <c r="K1296" s="1"/>
    </row>
    <row r="1297" spans="1:11" x14ac:dyDescent="0.35">
      <c r="A1297" s="69">
        <f>Data!A1296</f>
        <v>39706</v>
      </c>
      <c r="B1297" s="29">
        <f>Data!B1296/Data!B1295-1</f>
        <v>-4.7135895182551679E-2</v>
      </c>
      <c r="C1297" s="30">
        <f>Data!C1296/Data!C1295-1</f>
        <v>3.9521786384744129E-3</v>
      </c>
      <c r="D1297" s="23">
        <f t="shared" si="40"/>
        <v>-4.7516016849123564E-2</v>
      </c>
      <c r="E1297" s="24">
        <f t="shared" si="41"/>
        <v>3.9288566516224102E-3</v>
      </c>
      <c r="F1297" s="21" t="b" cm="1">
        <f t="array" ref="F1297">A1297=_xlfn.AGGREGATE(14,6,$A$3:$A$4781/((YEAR(A1297)=YEAR($A$3:$A$4781))*(MONTH(A1297)=MONTH($A$3:$A$4781))),1)</f>
        <v>0</v>
      </c>
      <c r="G1297" s="1"/>
      <c r="H1297" s="1"/>
      <c r="I1297" s="1"/>
      <c r="J1297" s="1"/>
      <c r="K1297" s="1"/>
    </row>
    <row r="1298" spans="1:11" x14ac:dyDescent="0.35">
      <c r="A1298" s="69">
        <f>Data!A1297</f>
        <v>39707</v>
      </c>
      <c r="B1298" s="29">
        <f>Data!B1297/Data!B1296-1</f>
        <v>1.7514882200050153E-2</v>
      </c>
      <c r="C1298" s="30">
        <f>Data!C1297/Data!C1296-1</f>
        <v>-1.0136797559295307E-2</v>
      </c>
      <c r="D1298" s="23">
        <f t="shared" si="40"/>
        <v>1.7134760533478271E-2</v>
      </c>
      <c r="E1298" s="24">
        <f t="shared" si="41"/>
        <v>-1.016011954614731E-2</v>
      </c>
      <c r="F1298" s="21" t="b" cm="1">
        <f t="array" ref="F1298">A1298=_xlfn.AGGREGATE(14,6,$A$3:$A$4781/((YEAR(A1298)=YEAR($A$3:$A$4781))*(MONTH(A1298)=MONTH($A$3:$A$4781))),1)</f>
        <v>0</v>
      </c>
      <c r="G1298" s="1"/>
      <c r="H1298" s="1"/>
      <c r="I1298" s="1"/>
      <c r="J1298" s="1"/>
      <c r="K1298" s="1"/>
    </row>
    <row r="1299" spans="1:11" x14ac:dyDescent="0.35">
      <c r="A1299" s="69">
        <f>Data!A1298</f>
        <v>39708</v>
      </c>
      <c r="B1299" s="29">
        <f>Data!B1298/Data!B1297-1</f>
        <v>-4.7132886724511436E-2</v>
      </c>
      <c r="C1299" s="30">
        <f>Data!C1298/Data!C1297-1</f>
        <v>2.4855836150328159E-3</v>
      </c>
      <c r="D1299" s="23">
        <f t="shared" si="40"/>
        <v>-4.7513008391083321E-2</v>
      </c>
      <c r="E1299" s="24">
        <f t="shared" si="41"/>
        <v>2.4622616281808132E-3</v>
      </c>
      <c r="F1299" s="21" t="b" cm="1">
        <f t="array" ref="F1299">A1299=_xlfn.AGGREGATE(14,6,$A$3:$A$4781/((YEAR(A1299)=YEAR($A$3:$A$4781))*(MONTH(A1299)=MONTH($A$3:$A$4781))),1)</f>
        <v>0</v>
      </c>
      <c r="G1299" s="1"/>
      <c r="H1299" s="1"/>
      <c r="I1299" s="1"/>
      <c r="J1299" s="1"/>
      <c r="K1299" s="1"/>
    </row>
    <row r="1300" spans="1:11" x14ac:dyDescent="0.35">
      <c r="A1300" s="69">
        <f>Data!A1299</f>
        <v>39709</v>
      </c>
      <c r="B1300" s="29">
        <f>Data!B1299/Data!B1298-1</f>
        <v>4.335042675913825E-2</v>
      </c>
      <c r="C1300" s="30">
        <f>Data!C1299/Data!C1298-1</f>
        <v>-2.7769513041753235E-3</v>
      </c>
      <c r="D1300" s="23">
        <f t="shared" si="40"/>
        <v>4.2970305092566365E-2</v>
      </c>
      <c r="E1300" s="24">
        <f t="shared" si="41"/>
        <v>-2.8002732910273262E-3</v>
      </c>
      <c r="F1300" s="21" t="b" cm="1">
        <f t="array" ref="F1300">A1300=_xlfn.AGGREGATE(14,6,$A$3:$A$4781/((YEAR(A1300)=YEAR($A$3:$A$4781))*(MONTH(A1300)=MONTH($A$3:$A$4781))),1)</f>
        <v>0</v>
      </c>
      <c r="G1300" s="1"/>
      <c r="H1300" s="1"/>
      <c r="I1300" s="1"/>
      <c r="J1300" s="1"/>
      <c r="K1300" s="1"/>
    </row>
    <row r="1301" spans="1:11" x14ac:dyDescent="0.35">
      <c r="A1301" s="69">
        <f>Data!A1300</f>
        <v>39710</v>
      </c>
      <c r="B1301" s="29">
        <f>Data!B1300/Data!B1299-1</f>
        <v>4.0247985943042686E-2</v>
      </c>
      <c r="C1301" s="30">
        <f>Data!C1300/Data!C1299-1</f>
        <v>4.4753853804078148E-3</v>
      </c>
      <c r="D1301" s="23">
        <f t="shared" si="40"/>
        <v>3.98678642764708E-2</v>
      </c>
      <c r="E1301" s="24">
        <f t="shared" si="41"/>
        <v>4.4520633935558121E-3</v>
      </c>
      <c r="F1301" s="21" t="b" cm="1">
        <f t="array" ref="F1301">A1301=_xlfn.AGGREGATE(14,6,$A$3:$A$4781/((YEAR(A1301)=YEAR($A$3:$A$4781))*(MONTH(A1301)=MONTH($A$3:$A$4781))),1)</f>
        <v>0</v>
      </c>
      <c r="G1301" s="1"/>
      <c r="H1301" s="1"/>
      <c r="I1301" s="1"/>
      <c r="J1301" s="1"/>
      <c r="K1301" s="1"/>
    </row>
    <row r="1302" spans="1:11" x14ac:dyDescent="0.35">
      <c r="A1302" s="69">
        <f>Data!A1301</f>
        <v>39713</v>
      </c>
      <c r="B1302" s="29">
        <f>Data!B1301/Data!B1300-1</f>
        <v>-3.8236606431462539E-2</v>
      </c>
      <c r="C1302" s="30">
        <f>Data!C1301/Data!C1300-1</f>
        <v>-1.5643564356435657E-2</v>
      </c>
      <c r="D1302" s="23">
        <f t="shared" si="40"/>
        <v>-3.8616728098034424E-2</v>
      </c>
      <c r="E1302" s="24">
        <f t="shared" si="41"/>
        <v>-1.566688634328766E-2</v>
      </c>
      <c r="F1302" s="21" t="b" cm="1">
        <f t="array" ref="F1302">A1302=_xlfn.AGGREGATE(14,6,$A$3:$A$4781/((YEAR(A1302)=YEAR($A$3:$A$4781))*(MONTH(A1302)=MONTH($A$3:$A$4781))),1)</f>
        <v>0</v>
      </c>
      <c r="G1302" s="1"/>
      <c r="H1302" s="1"/>
      <c r="I1302" s="1"/>
      <c r="J1302" s="1"/>
      <c r="K1302" s="1"/>
    </row>
    <row r="1303" spans="1:11" x14ac:dyDescent="0.35">
      <c r="A1303" s="69">
        <f>Data!A1302</f>
        <v>39714</v>
      </c>
      <c r="B1303" s="29">
        <f>Data!B1302/Data!B1301-1</f>
        <v>-1.5632637168727981E-2</v>
      </c>
      <c r="C1303" s="30">
        <f>Data!C1302/Data!C1301-1</f>
        <v>-1.5288674311003669E-3</v>
      </c>
      <c r="D1303" s="23">
        <f t="shared" si="40"/>
        <v>-1.6012758835299862E-2</v>
      </c>
      <c r="E1303" s="24">
        <f t="shared" si="41"/>
        <v>-1.5521894179523696E-3</v>
      </c>
      <c r="F1303" s="21" t="b" cm="1">
        <f t="array" ref="F1303">A1303=_xlfn.AGGREGATE(14,6,$A$3:$A$4781/((YEAR(A1303)=YEAR($A$3:$A$4781))*(MONTH(A1303)=MONTH($A$3:$A$4781))),1)</f>
        <v>0</v>
      </c>
      <c r="G1303" s="1"/>
      <c r="H1303" s="1"/>
      <c r="I1303" s="1"/>
      <c r="J1303" s="1"/>
      <c r="K1303" s="1"/>
    </row>
    <row r="1304" spans="1:11" x14ac:dyDescent="0.35">
      <c r="A1304" s="69">
        <f>Data!A1303</f>
        <v>39715</v>
      </c>
      <c r="B1304" s="29">
        <f>Data!B1303/Data!B1302-1</f>
        <v>-1.9777482284426551E-3</v>
      </c>
      <c r="C1304" s="30">
        <f>Data!C1303/Data!C1302-1</f>
        <v>1.2289962525688924E-3</v>
      </c>
      <c r="D1304" s="23">
        <f t="shared" si="40"/>
        <v>-2.3578698950145372E-3</v>
      </c>
      <c r="E1304" s="24">
        <f t="shared" si="41"/>
        <v>1.2056742657168898E-3</v>
      </c>
      <c r="F1304" s="21" t="b" cm="1">
        <f t="array" ref="F1304">A1304=_xlfn.AGGREGATE(14,6,$A$3:$A$4781/((YEAR(A1304)=YEAR($A$3:$A$4781))*(MONTH(A1304)=MONTH($A$3:$A$4781))),1)</f>
        <v>0</v>
      </c>
      <c r="G1304" s="1"/>
      <c r="H1304" s="1"/>
      <c r="I1304" s="1"/>
      <c r="J1304" s="1"/>
      <c r="K1304" s="1"/>
    </row>
    <row r="1305" spans="1:11" x14ac:dyDescent="0.35">
      <c r="A1305" s="69">
        <f>Data!A1304</f>
        <v>39716</v>
      </c>
      <c r="B1305" s="29">
        <f>Data!B1304/Data!B1303-1</f>
        <v>1.9656454754737096E-2</v>
      </c>
      <c r="C1305" s="30">
        <f>Data!C1304/Data!C1303-1</f>
        <v>-1.8110473890734502E-3</v>
      </c>
      <c r="D1305" s="23">
        <f t="shared" si="40"/>
        <v>1.9276333088165214E-2</v>
      </c>
      <c r="E1305" s="24">
        <f t="shared" si="41"/>
        <v>-1.8343693759254528E-3</v>
      </c>
      <c r="F1305" s="21" t="b" cm="1">
        <f t="array" ref="F1305">A1305=_xlfn.AGGREGATE(14,6,$A$3:$A$4781/((YEAR(A1305)=YEAR($A$3:$A$4781))*(MONTH(A1305)=MONTH($A$3:$A$4781))),1)</f>
        <v>0</v>
      </c>
      <c r="G1305" s="1"/>
      <c r="H1305" s="1"/>
      <c r="I1305" s="1"/>
      <c r="J1305" s="1"/>
      <c r="K1305" s="1"/>
    </row>
    <row r="1306" spans="1:11" x14ac:dyDescent="0.35">
      <c r="A1306" s="69">
        <f>Data!A1305</f>
        <v>39717</v>
      </c>
      <c r="B1306" s="29">
        <f>Data!B1305/Data!B1304-1</f>
        <v>3.1674357829272193E-3</v>
      </c>
      <c r="C1306" s="30">
        <f>Data!C1305/Data!C1304-1</f>
        <v>-5.03981453482516E-3</v>
      </c>
      <c r="D1306" s="23">
        <f t="shared" si="40"/>
        <v>2.7873141163553372E-3</v>
      </c>
      <c r="E1306" s="24">
        <f t="shared" si="41"/>
        <v>-5.0631365216771626E-3</v>
      </c>
      <c r="F1306" s="21" t="b" cm="1">
        <f t="array" ref="F1306">A1306=_xlfn.AGGREGATE(14,6,$A$3:$A$4781/((YEAR(A1306)=YEAR($A$3:$A$4781))*(MONTH(A1306)=MONTH($A$3:$A$4781))),1)</f>
        <v>0</v>
      </c>
      <c r="G1306" s="1"/>
      <c r="H1306" s="1"/>
      <c r="I1306" s="1"/>
      <c r="J1306" s="1"/>
      <c r="K1306" s="1"/>
    </row>
    <row r="1307" spans="1:11" x14ac:dyDescent="0.35">
      <c r="A1307" s="69">
        <f>Data!A1306</f>
        <v>39720</v>
      </c>
      <c r="B1307" s="29">
        <f>Data!B1306/Data!B1305-1</f>
        <v>-8.7897049488462442E-2</v>
      </c>
      <c r="C1307" s="30">
        <f>Data!C1306/Data!C1305-1</f>
        <v>-4.5588086313442799E-3</v>
      </c>
      <c r="D1307" s="23">
        <f t="shared" si="40"/>
        <v>-8.827717115503432E-2</v>
      </c>
      <c r="E1307" s="24">
        <f t="shared" si="41"/>
        <v>-4.5821306181962826E-3</v>
      </c>
      <c r="F1307" s="21" t="b" cm="1">
        <f t="array" ref="F1307">A1307=_xlfn.AGGREGATE(14,6,$A$3:$A$4781/((YEAR(A1307)=YEAR($A$3:$A$4781))*(MONTH(A1307)=MONTH($A$3:$A$4781))),1)</f>
        <v>0</v>
      </c>
      <c r="G1307" s="1"/>
      <c r="H1307" s="1"/>
      <c r="I1307" s="1"/>
      <c r="J1307" s="1"/>
      <c r="K1307" s="1"/>
    </row>
    <row r="1308" spans="1:11" x14ac:dyDescent="0.35">
      <c r="A1308" s="69">
        <f>Data!A1307</f>
        <v>39721</v>
      </c>
      <c r="B1308" s="29">
        <f>Data!B1307/Data!B1306-1</f>
        <v>5.4203309863610327E-2</v>
      </c>
      <c r="C1308" s="30">
        <f>Data!C1307/Data!C1306-1</f>
        <v>3.3584368003256593E-3</v>
      </c>
      <c r="D1308" s="23">
        <f t="shared" si="40"/>
        <v>5.3823188197038442E-2</v>
      </c>
      <c r="E1308" s="24">
        <f t="shared" si="41"/>
        <v>3.3351148134736566E-3</v>
      </c>
      <c r="F1308" s="21" t="b" cm="1">
        <f t="array" ref="F1308">A1308=_xlfn.AGGREGATE(14,6,$A$3:$A$4781/((YEAR(A1308)=YEAR($A$3:$A$4781))*(MONTH(A1308)=MONTH($A$3:$A$4781))),1)</f>
        <v>1</v>
      </c>
      <c r="G1308" s="1"/>
      <c r="H1308" s="1"/>
      <c r="I1308" s="1"/>
      <c r="J1308" s="1"/>
      <c r="K1308" s="1"/>
    </row>
    <row r="1309" spans="1:11" x14ac:dyDescent="0.35">
      <c r="A1309" s="69">
        <f>Data!A1308</f>
        <v>39722</v>
      </c>
      <c r="B1309" s="29">
        <f>Data!B1308/Data!B1307-1</f>
        <v>-4.5354778970472243E-3</v>
      </c>
      <c r="C1309" s="30">
        <f>Data!C1308/Data!C1307-1</f>
        <v>-1.1055888021097471E-2</v>
      </c>
      <c r="D1309" s="23">
        <f t="shared" si="40"/>
        <v>-4.9155995636191059E-3</v>
      </c>
      <c r="E1309" s="24">
        <f t="shared" si="41"/>
        <v>-1.1079210007949473E-2</v>
      </c>
      <c r="F1309" s="21" t="b" cm="1">
        <f t="array" ref="F1309">A1309=_xlfn.AGGREGATE(14,6,$A$3:$A$4781/((YEAR(A1309)=YEAR($A$3:$A$4781))*(MONTH(A1309)=MONTH($A$3:$A$4781))),1)</f>
        <v>0</v>
      </c>
      <c r="G1309" s="1"/>
      <c r="H1309" s="1"/>
      <c r="I1309" s="1"/>
      <c r="J1309" s="1"/>
      <c r="K1309" s="1"/>
    </row>
    <row r="1310" spans="1:11" x14ac:dyDescent="0.35">
      <c r="A1310" s="69">
        <f>Data!A1309</f>
        <v>39723</v>
      </c>
      <c r="B1310" s="29">
        <f>Data!B1309/Data!B1308-1</f>
        <v>-4.0299034511269705E-2</v>
      </c>
      <c r="C1310" s="30">
        <f>Data!C1309/Data!C1308-1</f>
        <v>3.8974358974357415E-3</v>
      </c>
      <c r="D1310" s="23">
        <f t="shared" si="40"/>
        <v>-4.067915617784159E-2</v>
      </c>
      <c r="E1310" s="24">
        <f t="shared" si="41"/>
        <v>3.8741139105837388E-3</v>
      </c>
      <c r="F1310" s="21" t="b" cm="1">
        <f t="array" ref="F1310">A1310=_xlfn.AGGREGATE(14,6,$A$3:$A$4781/((YEAR(A1310)=YEAR($A$3:$A$4781))*(MONTH(A1310)=MONTH($A$3:$A$4781))),1)</f>
        <v>0</v>
      </c>
      <c r="G1310" s="1"/>
      <c r="H1310" s="1"/>
      <c r="I1310" s="1"/>
      <c r="J1310" s="1"/>
      <c r="K1310" s="1"/>
    </row>
    <row r="1311" spans="1:11" x14ac:dyDescent="0.35">
      <c r="A1311" s="69">
        <f>Data!A1310</f>
        <v>39724</v>
      </c>
      <c r="B1311" s="29">
        <f>Data!B1310/Data!B1309-1</f>
        <v>-1.3506479520407733E-2</v>
      </c>
      <c r="C1311" s="30">
        <f>Data!C1310/Data!C1309-1</f>
        <v>7.5602778912955415E-3</v>
      </c>
      <c r="D1311" s="23">
        <f t="shared" si="40"/>
        <v>-1.3886601186979614E-2</v>
      </c>
      <c r="E1311" s="24">
        <f t="shared" si="41"/>
        <v>7.5369559044435389E-3</v>
      </c>
      <c r="F1311" s="21" t="b" cm="1">
        <f t="array" ref="F1311">A1311=_xlfn.AGGREGATE(14,6,$A$3:$A$4781/((YEAR(A1311)=YEAR($A$3:$A$4781))*(MONTH(A1311)=MONTH($A$3:$A$4781))),1)</f>
        <v>0</v>
      </c>
      <c r="G1311" s="1"/>
      <c r="H1311" s="1"/>
      <c r="I1311" s="1"/>
      <c r="J1311" s="1"/>
      <c r="K1311" s="1"/>
    </row>
    <row r="1312" spans="1:11" x14ac:dyDescent="0.35">
      <c r="A1312" s="69">
        <f>Data!A1311</f>
        <v>39727</v>
      </c>
      <c r="B1312" s="29">
        <f>Data!B1311/Data!B1310-1</f>
        <v>-3.8517871601029707E-2</v>
      </c>
      <c r="C1312" s="30">
        <f>Data!C1311/Data!C1310-1</f>
        <v>3.0419793145397556E-4</v>
      </c>
      <c r="D1312" s="23">
        <f t="shared" si="40"/>
        <v>-3.8897993267601592E-2</v>
      </c>
      <c r="E1312" s="24">
        <f t="shared" si="41"/>
        <v>2.8087594460197285E-4</v>
      </c>
      <c r="F1312" s="21" t="b" cm="1">
        <f t="array" ref="F1312">A1312=_xlfn.AGGREGATE(14,6,$A$3:$A$4781/((YEAR(A1312)=YEAR($A$3:$A$4781))*(MONTH(A1312)=MONTH($A$3:$A$4781))),1)</f>
        <v>0</v>
      </c>
      <c r="G1312" s="1"/>
      <c r="H1312" s="1"/>
      <c r="I1312" s="1"/>
      <c r="J1312" s="1"/>
      <c r="K1312" s="1"/>
    </row>
    <row r="1313" spans="1:11" x14ac:dyDescent="0.35">
      <c r="A1313" s="69">
        <f>Data!A1312</f>
        <v>39728</v>
      </c>
      <c r="B1313" s="29">
        <f>Data!B1312/Data!B1311-1</f>
        <v>-5.7394809298980998E-2</v>
      </c>
      <c r="C1313" s="30">
        <f>Data!C1312/Data!C1311-1</f>
        <v>-2.0679168778509949E-2</v>
      </c>
      <c r="D1313" s="23">
        <f t="shared" si="40"/>
        <v>-5.7774930965552883E-2</v>
      </c>
      <c r="E1313" s="24">
        <f t="shared" si="41"/>
        <v>-2.0702490765361951E-2</v>
      </c>
      <c r="F1313" s="21" t="b" cm="1">
        <f t="array" ref="F1313">A1313=_xlfn.AGGREGATE(14,6,$A$3:$A$4781/((YEAR(A1313)=YEAR($A$3:$A$4781))*(MONTH(A1313)=MONTH($A$3:$A$4781))),1)</f>
        <v>0</v>
      </c>
      <c r="G1313" s="1"/>
      <c r="H1313" s="1"/>
      <c r="I1313" s="1"/>
      <c r="J1313" s="1"/>
      <c r="K1313" s="1"/>
    </row>
    <row r="1314" spans="1:11" x14ac:dyDescent="0.35">
      <c r="A1314" s="69">
        <f>Data!A1313</f>
        <v>39729</v>
      </c>
      <c r="B1314" s="29">
        <f>Data!B1313/Data!B1312-1</f>
        <v>-1.1332724370878178E-2</v>
      </c>
      <c r="C1314" s="30">
        <f>Data!C1313/Data!C1312-1</f>
        <v>-2.0080736983749126E-2</v>
      </c>
      <c r="D1314" s="23">
        <f t="shared" si="40"/>
        <v>-1.1712846037450059E-2</v>
      </c>
      <c r="E1314" s="24">
        <f t="shared" si="41"/>
        <v>-2.0104058970601128E-2</v>
      </c>
      <c r="F1314" s="21" t="b" cm="1">
        <f t="array" ref="F1314">A1314=_xlfn.AGGREGATE(14,6,$A$3:$A$4781/((YEAR(A1314)=YEAR($A$3:$A$4781))*(MONTH(A1314)=MONTH($A$3:$A$4781))),1)</f>
        <v>0</v>
      </c>
      <c r="G1314" s="1"/>
      <c r="H1314" s="1"/>
      <c r="I1314" s="1"/>
      <c r="J1314" s="1"/>
      <c r="K1314" s="1"/>
    </row>
    <row r="1315" spans="1:11" x14ac:dyDescent="0.35">
      <c r="A1315" s="69">
        <f>Data!A1314</f>
        <v>39730</v>
      </c>
      <c r="B1315" s="29">
        <f>Data!B1314/Data!B1313-1</f>
        <v>-7.6167076167076297E-2</v>
      </c>
      <c r="C1315" s="30">
        <f>Data!C1314/Data!C1313-1</f>
        <v>2.3238618358507601E-3</v>
      </c>
      <c r="D1315" s="23">
        <f t="shared" si="40"/>
        <v>-7.6547197833648176E-2</v>
      </c>
      <c r="E1315" s="24">
        <f t="shared" si="41"/>
        <v>2.3005398489987575E-3</v>
      </c>
      <c r="F1315" s="21" t="b" cm="1">
        <f t="array" ref="F1315">A1315=_xlfn.AGGREGATE(14,6,$A$3:$A$4781/((YEAR(A1315)=YEAR($A$3:$A$4781))*(MONTH(A1315)=MONTH($A$3:$A$4781))),1)</f>
        <v>0</v>
      </c>
      <c r="G1315" s="1"/>
      <c r="H1315" s="1"/>
      <c r="I1315" s="1"/>
      <c r="J1315" s="1"/>
      <c r="K1315" s="1"/>
    </row>
    <row r="1316" spans="1:11" x14ac:dyDescent="0.35">
      <c r="A1316" s="69">
        <f>Data!A1315</f>
        <v>39731</v>
      </c>
      <c r="B1316" s="29">
        <f>Data!B1315/Data!B1314-1</f>
        <v>-1.1759275540706771E-2</v>
      </c>
      <c r="C1316" s="30">
        <f>Data!C1315/Data!C1314-1</f>
        <v>-6.8394983665296616E-2</v>
      </c>
      <c r="D1316" s="23">
        <f t="shared" si="40"/>
        <v>-1.2139397207278652E-2</v>
      </c>
      <c r="E1316" s="24">
        <f t="shared" si="41"/>
        <v>-6.8418305652148625E-2</v>
      </c>
      <c r="F1316" s="21" t="b" cm="1">
        <f t="array" ref="F1316">A1316=_xlfn.AGGREGATE(14,6,$A$3:$A$4781/((YEAR(A1316)=YEAR($A$3:$A$4781))*(MONTH(A1316)=MONTH($A$3:$A$4781))),1)</f>
        <v>0</v>
      </c>
      <c r="G1316" s="1"/>
      <c r="H1316" s="1"/>
      <c r="I1316" s="1"/>
      <c r="J1316" s="1"/>
      <c r="K1316" s="1"/>
    </row>
    <row r="1317" spans="1:11" x14ac:dyDescent="0.35">
      <c r="A1317" s="69">
        <f>Data!A1316</f>
        <v>39734</v>
      </c>
      <c r="B1317" s="29">
        <f>Data!B1316/Data!B1315-1</f>
        <v>0.11580036031227059</v>
      </c>
      <c r="C1317" s="30">
        <f>Data!C1316/Data!C1315-1</f>
        <v>3.8687782805429727E-2</v>
      </c>
      <c r="D1317" s="23">
        <f t="shared" si="40"/>
        <v>0.11542023864569871</v>
      </c>
      <c r="E1317" s="24">
        <f t="shared" si="41"/>
        <v>3.8664460818577724E-2</v>
      </c>
      <c r="F1317" s="21" t="b" cm="1">
        <f t="array" ref="F1317">A1317=_xlfn.AGGREGATE(14,6,$A$3:$A$4781/((YEAR(A1317)=YEAR($A$3:$A$4781))*(MONTH(A1317)=MONTH($A$3:$A$4781))),1)</f>
        <v>0</v>
      </c>
      <c r="G1317" s="1"/>
      <c r="H1317" s="1"/>
      <c r="I1317" s="1"/>
      <c r="J1317" s="1"/>
      <c r="K1317" s="1"/>
    </row>
    <row r="1318" spans="1:11" x14ac:dyDescent="0.35">
      <c r="A1318" s="69">
        <f>Data!A1317</f>
        <v>39735</v>
      </c>
      <c r="B1318" s="29">
        <f>Data!B1317/Data!B1316-1</f>
        <v>-5.3221707280610708E-3</v>
      </c>
      <c r="C1318" s="30">
        <f>Data!C1317/Data!C1316-1</f>
        <v>2.1019385754737607E-2</v>
      </c>
      <c r="D1318" s="23">
        <f t="shared" si="40"/>
        <v>-5.7022923946329525E-3</v>
      </c>
      <c r="E1318" s="24">
        <f t="shared" si="41"/>
        <v>2.0996063767885605E-2</v>
      </c>
      <c r="F1318" s="21" t="b" cm="1">
        <f t="array" ref="F1318">A1318=_xlfn.AGGREGATE(14,6,$A$3:$A$4781/((YEAR(A1318)=YEAR($A$3:$A$4781))*(MONTH(A1318)=MONTH($A$3:$A$4781))),1)</f>
        <v>0</v>
      </c>
      <c r="G1318" s="1"/>
      <c r="H1318" s="1"/>
      <c r="I1318" s="1"/>
      <c r="J1318" s="1"/>
      <c r="K1318" s="1"/>
    </row>
    <row r="1319" spans="1:11" x14ac:dyDescent="0.35">
      <c r="A1319" s="69">
        <f>Data!A1318</f>
        <v>39736</v>
      </c>
      <c r="B1319" s="29">
        <f>Data!B1318/Data!B1317-1</f>
        <v>-9.0349796094227441E-2</v>
      </c>
      <c r="C1319" s="30">
        <f>Data!C1318/Data!C1317-1</f>
        <v>1.6000000000000014E-2</v>
      </c>
      <c r="D1319" s="23">
        <f t="shared" si="40"/>
        <v>-9.072991776079932E-2</v>
      </c>
      <c r="E1319" s="24">
        <f t="shared" si="41"/>
        <v>1.5976678013148012E-2</v>
      </c>
      <c r="F1319" s="21" t="b" cm="1">
        <f t="array" ref="F1319">A1319=_xlfn.AGGREGATE(14,6,$A$3:$A$4781/((YEAR(A1319)=YEAR($A$3:$A$4781))*(MONTH(A1319)=MONTH($A$3:$A$4781))),1)</f>
        <v>0</v>
      </c>
      <c r="G1319" s="1"/>
      <c r="H1319" s="1"/>
      <c r="I1319" s="1"/>
      <c r="J1319" s="1"/>
      <c r="K1319" s="1"/>
    </row>
    <row r="1320" spans="1:11" x14ac:dyDescent="0.35">
      <c r="A1320" s="69">
        <f>Data!A1319</f>
        <v>39737</v>
      </c>
      <c r="B1320" s="29">
        <f>Data!B1319/Data!B1318-1</f>
        <v>4.2507490306661788E-2</v>
      </c>
      <c r="C1320" s="30">
        <f>Data!C1319/Data!C1318-1</f>
        <v>-1.5706036745406826E-2</v>
      </c>
      <c r="D1320" s="23">
        <f t="shared" si="40"/>
        <v>4.2127368640089903E-2</v>
      </c>
      <c r="E1320" s="24">
        <f t="shared" si="41"/>
        <v>-1.5729358732258829E-2</v>
      </c>
      <c r="F1320" s="21" t="b" cm="1">
        <f t="array" ref="F1320">A1320=_xlfn.AGGREGATE(14,6,$A$3:$A$4781/((YEAR(A1320)=YEAR($A$3:$A$4781))*(MONTH(A1320)=MONTH($A$3:$A$4781))),1)</f>
        <v>0</v>
      </c>
      <c r="G1320" s="1"/>
      <c r="H1320" s="1"/>
      <c r="I1320" s="1"/>
      <c r="J1320" s="1"/>
      <c r="K1320" s="1"/>
    </row>
    <row r="1321" spans="1:11" x14ac:dyDescent="0.35">
      <c r="A1321" s="69">
        <f>Data!A1320</f>
        <v>39738</v>
      </c>
      <c r="B1321" s="29">
        <f>Data!B1320/Data!B1319-1</f>
        <v>-6.2128208108365168E-3</v>
      </c>
      <c r="C1321" s="30">
        <f>Data!C1320/Data!C1319-1</f>
        <v>3.5838470891909058E-3</v>
      </c>
      <c r="D1321" s="23">
        <f t="shared" si="40"/>
        <v>-6.5929424774083985E-3</v>
      </c>
      <c r="E1321" s="24">
        <f t="shared" si="41"/>
        <v>3.5605251023389031E-3</v>
      </c>
      <c r="F1321" s="21" t="b" cm="1">
        <f t="array" ref="F1321">A1321=_xlfn.AGGREGATE(14,6,$A$3:$A$4781/((YEAR(A1321)=YEAR($A$3:$A$4781))*(MONTH(A1321)=MONTH($A$3:$A$4781))),1)</f>
        <v>0</v>
      </c>
      <c r="G1321" s="1"/>
      <c r="H1321" s="1"/>
      <c r="I1321" s="1"/>
      <c r="J1321" s="1"/>
      <c r="K1321" s="1"/>
    </row>
    <row r="1322" spans="1:11" x14ac:dyDescent="0.35">
      <c r="A1322" s="69">
        <f>Data!A1321</f>
        <v>39741</v>
      </c>
      <c r="B1322" s="29">
        <f>Data!B1321/Data!B1320-1</f>
        <v>4.7684865238424301E-2</v>
      </c>
      <c r="C1322" s="30">
        <f>Data!C1321/Data!C1320-1</f>
        <v>1.7855244978212337E-2</v>
      </c>
      <c r="D1322" s="23">
        <f t="shared" si="40"/>
        <v>4.7304743571852416E-2</v>
      </c>
      <c r="E1322" s="24">
        <f t="shared" si="41"/>
        <v>1.7831922991360334E-2</v>
      </c>
      <c r="F1322" s="21" t="b" cm="1">
        <f t="array" ref="F1322">A1322=_xlfn.AGGREGATE(14,6,$A$3:$A$4781/((YEAR(A1322)=YEAR($A$3:$A$4781))*(MONTH(A1322)=MONTH($A$3:$A$4781))),1)</f>
        <v>0</v>
      </c>
      <c r="G1322" s="1"/>
      <c r="H1322" s="1"/>
      <c r="I1322" s="1"/>
      <c r="J1322" s="1"/>
      <c r="K1322" s="1"/>
    </row>
    <row r="1323" spans="1:11" x14ac:dyDescent="0.35">
      <c r="A1323" s="69">
        <f>Data!A1322</f>
        <v>39742</v>
      </c>
      <c r="B1323" s="29">
        <f>Data!B1322/Data!B1321-1</f>
        <v>-3.0799675258778136E-2</v>
      </c>
      <c r="C1323" s="30">
        <f>Data!C1322/Data!C1321-1</f>
        <v>8.7710138874386168E-3</v>
      </c>
      <c r="D1323" s="23">
        <f t="shared" si="40"/>
        <v>-3.1179796925350018E-2</v>
      </c>
      <c r="E1323" s="24">
        <f t="shared" si="41"/>
        <v>8.7476919005866141E-3</v>
      </c>
      <c r="F1323" s="21" t="b" cm="1">
        <f t="array" ref="F1323">A1323=_xlfn.AGGREGATE(14,6,$A$3:$A$4781/((YEAR(A1323)=YEAR($A$3:$A$4781))*(MONTH(A1323)=MONTH($A$3:$A$4781))),1)</f>
        <v>0</v>
      </c>
      <c r="G1323" s="1"/>
      <c r="H1323" s="1"/>
      <c r="I1323" s="1"/>
      <c r="J1323" s="1"/>
      <c r="K1323" s="1"/>
    </row>
    <row r="1324" spans="1:11" x14ac:dyDescent="0.35">
      <c r="A1324" s="69">
        <f>Data!A1323</f>
        <v>39743</v>
      </c>
      <c r="B1324" s="29">
        <f>Data!B1323/Data!B1322-1</f>
        <v>-6.1012512433903932E-2</v>
      </c>
      <c r="C1324" s="30">
        <f>Data!C1323/Data!C1322-1</f>
        <v>1.1593002794741736E-2</v>
      </c>
      <c r="D1324" s="23">
        <f t="shared" si="40"/>
        <v>-6.1392634100475817E-2</v>
      </c>
      <c r="E1324" s="24">
        <f t="shared" si="41"/>
        <v>1.1569680807889733E-2</v>
      </c>
      <c r="F1324" s="21" t="b" cm="1">
        <f t="array" ref="F1324">A1324=_xlfn.AGGREGATE(14,6,$A$3:$A$4781/((YEAR(A1324)=YEAR($A$3:$A$4781))*(MONTH(A1324)=MONTH($A$3:$A$4781))),1)</f>
        <v>0</v>
      </c>
      <c r="G1324" s="1"/>
      <c r="H1324" s="1"/>
      <c r="I1324" s="1"/>
      <c r="J1324" s="1"/>
      <c r="K1324" s="1"/>
    </row>
    <row r="1325" spans="1:11" x14ac:dyDescent="0.35">
      <c r="A1325" s="69">
        <f>Data!A1324</f>
        <v>39744</v>
      </c>
      <c r="B1325" s="29">
        <f>Data!B1324/Data!B1323-1</f>
        <v>1.2634090858404612E-2</v>
      </c>
      <c r="C1325" s="30">
        <f>Data!C1324/Data!C1323-1</f>
        <v>-1.7599508850915768E-2</v>
      </c>
      <c r="D1325" s="23">
        <f t="shared" si="40"/>
        <v>1.225396919183273E-2</v>
      </c>
      <c r="E1325" s="24">
        <f t="shared" si="41"/>
        <v>-1.7622830837767771E-2</v>
      </c>
      <c r="F1325" s="21" t="b" cm="1">
        <f t="array" ref="F1325">A1325=_xlfn.AGGREGATE(14,6,$A$3:$A$4781/((YEAR(A1325)=YEAR($A$3:$A$4781))*(MONTH(A1325)=MONTH($A$3:$A$4781))),1)</f>
        <v>0</v>
      </c>
      <c r="G1325" s="1"/>
      <c r="H1325" s="1"/>
      <c r="I1325" s="1"/>
      <c r="J1325" s="1"/>
      <c r="K1325" s="1"/>
    </row>
    <row r="1326" spans="1:11" x14ac:dyDescent="0.35">
      <c r="A1326" s="69">
        <f>Data!A1325</f>
        <v>39745</v>
      </c>
      <c r="B1326" s="29">
        <f>Data!B1325/Data!B1324-1</f>
        <v>-3.4511237625397873E-2</v>
      </c>
      <c r="C1326" s="30">
        <f>Data!C1325/Data!C1324-1</f>
        <v>-8.4366211852932027E-3</v>
      </c>
      <c r="D1326" s="23">
        <f t="shared" si="40"/>
        <v>-3.4891359291969758E-2</v>
      </c>
      <c r="E1326" s="24">
        <f t="shared" si="41"/>
        <v>-8.4599431721452054E-3</v>
      </c>
      <c r="F1326" s="21" t="b" cm="1">
        <f t="array" ref="F1326">A1326=_xlfn.AGGREGATE(14,6,$A$3:$A$4781/((YEAR(A1326)=YEAR($A$3:$A$4781))*(MONTH(A1326)=MONTH($A$3:$A$4781))),1)</f>
        <v>0</v>
      </c>
      <c r="G1326" s="1"/>
      <c r="H1326" s="1"/>
      <c r="I1326" s="1"/>
      <c r="J1326" s="1"/>
      <c r="K1326" s="1"/>
    </row>
    <row r="1327" spans="1:11" x14ac:dyDescent="0.35">
      <c r="A1327" s="69">
        <f>Data!A1326</f>
        <v>39748</v>
      </c>
      <c r="B1327" s="29">
        <f>Data!B1326/Data!B1325-1</f>
        <v>-3.1764316753538635E-2</v>
      </c>
      <c r="C1327" s="30">
        <f>Data!C1326/Data!C1325-1</f>
        <v>-9.978991596638731E-3</v>
      </c>
      <c r="D1327" s="23">
        <f t="shared" si="40"/>
        <v>-3.214443842011052E-2</v>
      </c>
      <c r="E1327" s="24">
        <f t="shared" si="41"/>
        <v>-1.0002313583490734E-2</v>
      </c>
      <c r="F1327" s="21" t="b" cm="1">
        <f t="array" ref="F1327">A1327=_xlfn.AGGREGATE(14,6,$A$3:$A$4781/((YEAR(A1327)=YEAR($A$3:$A$4781))*(MONTH(A1327)=MONTH($A$3:$A$4781))),1)</f>
        <v>0</v>
      </c>
      <c r="G1327" s="1"/>
      <c r="H1327" s="1"/>
      <c r="I1327" s="1"/>
      <c r="J1327" s="1"/>
      <c r="K1327" s="1"/>
    </row>
    <row r="1328" spans="1:11" x14ac:dyDescent="0.35">
      <c r="A1328" s="69">
        <f>Data!A1327</f>
        <v>39749</v>
      </c>
      <c r="B1328" s="29">
        <f>Data!B1327/Data!B1326-1</f>
        <v>0.10789002497290689</v>
      </c>
      <c r="C1328" s="30">
        <f>Data!C1327/Data!C1326-1</f>
        <v>3.5013262599470352E-3</v>
      </c>
      <c r="D1328" s="23">
        <f t="shared" si="40"/>
        <v>0.10750990330633502</v>
      </c>
      <c r="E1328" s="24">
        <f t="shared" si="41"/>
        <v>3.4780042730950325E-3</v>
      </c>
      <c r="F1328" s="21" t="b" cm="1">
        <f t="array" ref="F1328">A1328=_xlfn.AGGREGATE(14,6,$A$3:$A$4781/((YEAR(A1328)=YEAR($A$3:$A$4781))*(MONTH(A1328)=MONTH($A$3:$A$4781))),1)</f>
        <v>0</v>
      </c>
      <c r="G1328" s="1"/>
      <c r="H1328" s="1"/>
      <c r="I1328" s="1"/>
      <c r="J1328" s="1"/>
      <c r="K1328" s="1"/>
    </row>
    <row r="1329" spans="1:11" x14ac:dyDescent="0.35">
      <c r="A1329" s="69">
        <f>Data!A1328</f>
        <v>39750</v>
      </c>
      <c r="B1329" s="29">
        <f>Data!B1328/Data!B1327-1</f>
        <v>-1.1079095384419091E-2</v>
      </c>
      <c r="C1329" s="30">
        <f>Data!C1328/Data!C1327-1</f>
        <v>1.9031507718333618E-2</v>
      </c>
      <c r="D1329" s="23">
        <f t="shared" si="40"/>
        <v>-1.1459217050990973E-2</v>
      </c>
      <c r="E1329" s="24">
        <f t="shared" si="41"/>
        <v>1.9008185731481615E-2</v>
      </c>
      <c r="F1329" s="21" t="b" cm="1">
        <f t="array" ref="F1329">A1329=_xlfn.AGGREGATE(14,6,$A$3:$A$4781/((YEAR(A1329)=YEAR($A$3:$A$4781))*(MONTH(A1329)=MONTH($A$3:$A$4781))),1)</f>
        <v>0</v>
      </c>
      <c r="G1329" s="1"/>
      <c r="H1329" s="1"/>
      <c r="I1329" s="1"/>
      <c r="J1329" s="1"/>
      <c r="K1329" s="1"/>
    </row>
    <row r="1330" spans="1:11" x14ac:dyDescent="0.35">
      <c r="A1330" s="69">
        <f>Data!A1329</f>
        <v>39751</v>
      </c>
      <c r="B1330" s="29">
        <f>Data!B1329/Data!B1328-1</f>
        <v>2.5803954456020461E-2</v>
      </c>
      <c r="C1330" s="30">
        <f>Data!C1329/Data!C1328-1</f>
        <v>-1.2450715916164645E-3</v>
      </c>
      <c r="D1330" s="23">
        <f t="shared" si="40"/>
        <v>2.542383278944858E-2</v>
      </c>
      <c r="E1330" s="24">
        <f t="shared" si="41"/>
        <v>-1.2683935784684672E-3</v>
      </c>
      <c r="F1330" s="21" t="b" cm="1">
        <f t="array" ref="F1330">A1330=_xlfn.AGGREGATE(14,6,$A$3:$A$4781/((YEAR(A1330)=YEAR($A$3:$A$4781))*(MONTH(A1330)=MONTH($A$3:$A$4781))),1)</f>
        <v>0</v>
      </c>
      <c r="G1330" s="1"/>
      <c r="H1330" s="1"/>
      <c r="I1330" s="1"/>
      <c r="J1330" s="1"/>
      <c r="K1330" s="1"/>
    </row>
    <row r="1331" spans="1:11" x14ac:dyDescent="0.35">
      <c r="A1331" s="69">
        <f>Data!A1330</f>
        <v>39752</v>
      </c>
      <c r="B1331" s="29">
        <f>Data!B1330/Data!B1329-1</f>
        <v>1.536542674171204E-2</v>
      </c>
      <c r="C1331" s="30">
        <f>Data!C1330/Data!C1329-1</f>
        <v>-3.1165593185125129E-3</v>
      </c>
      <c r="D1331" s="23">
        <f t="shared" si="40"/>
        <v>1.4985305075140159E-2</v>
      </c>
      <c r="E1331" s="24">
        <f t="shared" si="41"/>
        <v>-3.1398813053645155E-3</v>
      </c>
      <c r="F1331" s="21" t="b" cm="1">
        <f t="array" ref="F1331">A1331=_xlfn.AGGREGATE(14,6,$A$3:$A$4781/((YEAR(A1331)=YEAR($A$3:$A$4781))*(MONTH(A1331)=MONTH($A$3:$A$4781))),1)</f>
        <v>1</v>
      </c>
      <c r="G1331" s="1"/>
      <c r="H1331" s="1"/>
      <c r="I1331" s="1"/>
      <c r="J1331" s="1"/>
      <c r="K1331" s="1"/>
    </row>
    <row r="1332" spans="1:11" x14ac:dyDescent="0.35">
      <c r="A1332" s="69">
        <f>Data!A1331</f>
        <v>39755</v>
      </c>
      <c r="B1332" s="29">
        <f>Data!B1331/Data!B1330-1</f>
        <v>-2.5290322580645563E-3</v>
      </c>
      <c r="C1332" s="30">
        <f>Data!C1331/Data!C1330-1</f>
        <v>-2.0008336807002758E-2</v>
      </c>
      <c r="D1332" s="23">
        <f t="shared" si="40"/>
        <v>-2.9091539246364384E-3</v>
      </c>
      <c r="E1332" s="24">
        <f t="shared" si="41"/>
        <v>-2.0031658793854761E-2</v>
      </c>
      <c r="F1332" s="21" t="b" cm="1">
        <f t="array" ref="F1332">A1332=_xlfn.AGGREGATE(14,6,$A$3:$A$4781/((YEAR(A1332)=YEAR($A$3:$A$4781))*(MONTH(A1332)=MONTH($A$3:$A$4781))),1)</f>
        <v>0</v>
      </c>
      <c r="G1332" s="1"/>
      <c r="H1332" s="1"/>
      <c r="I1332" s="1"/>
      <c r="J1332" s="1"/>
      <c r="K1332" s="1"/>
    </row>
    <row r="1333" spans="1:11" x14ac:dyDescent="0.35">
      <c r="A1333" s="69">
        <f>Data!A1332</f>
        <v>39756</v>
      </c>
      <c r="B1333" s="29">
        <f>Data!B1332/Data!B1331-1</f>
        <v>4.0825830487426273E-2</v>
      </c>
      <c r="C1333" s="30">
        <f>Data!C1332/Data!C1331-1</f>
        <v>1.6056997022543484E-2</v>
      </c>
      <c r="D1333" s="23">
        <f t="shared" si="40"/>
        <v>4.0445708820854388E-2</v>
      </c>
      <c r="E1333" s="24">
        <f t="shared" si="41"/>
        <v>1.6033675035691482E-2</v>
      </c>
      <c r="F1333" s="21" t="b" cm="1">
        <f t="array" ref="F1333">A1333=_xlfn.AGGREGATE(14,6,$A$3:$A$4781/((YEAR(A1333)=YEAR($A$3:$A$4781))*(MONTH(A1333)=MONTH($A$3:$A$4781))),1)</f>
        <v>0</v>
      </c>
      <c r="G1333" s="1"/>
      <c r="H1333" s="1"/>
      <c r="I1333" s="1"/>
      <c r="J1333" s="1"/>
      <c r="K1333" s="1"/>
    </row>
    <row r="1334" spans="1:11" x14ac:dyDescent="0.35">
      <c r="A1334" s="69">
        <f>Data!A1333</f>
        <v>39757</v>
      </c>
      <c r="B1334" s="29">
        <f>Data!B1333/Data!B1332-1</f>
        <v>-5.2677106636838222E-2</v>
      </c>
      <c r="C1334" s="30">
        <f>Data!C1333/Data!C1332-1</f>
        <v>1.517530088958674E-2</v>
      </c>
      <c r="D1334" s="23">
        <f t="shared" si="40"/>
        <v>-5.3057228303410107E-2</v>
      </c>
      <c r="E1334" s="24">
        <f t="shared" si="41"/>
        <v>1.5151978902734738E-2</v>
      </c>
      <c r="F1334" s="21" t="b" cm="1">
        <f t="array" ref="F1334">A1334=_xlfn.AGGREGATE(14,6,$A$3:$A$4781/((YEAR(A1334)=YEAR($A$3:$A$4781))*(MONTH(A1334)=MONTH($A$3:$A$4781))),1)</f>
        <v>0</v>
      </c>
      <c r="G1334" s="1"/>
      <c r="H1334" s="1"/>
      <c r="I1334" s="1"/>
      <c r="J1334" s="1"/>
      <c r="K1334" s="1"/>
    </row>
    <row r="1335" spans="1:11" x14ac:dyDescent="0.35">
      <c r="A1335" s="69">
        <f>Data!A1334</f>
        <v>39758</v>
      </c>
      <c r="B1335" s="29">
        <f>Data!B1334/Data!B1333-1</f>
        <v>-5.0263967169411283E-2</v>
      </c>
      <c r="C1335" s="30">
        <f>Data!C1334/Data!C1333-1</f>
        <v>-4.1237113402062819E-3</v>
      </c>
      <c r="D1335" s="23">
        <f t="shared" si="40"/>
        <v>-5.0644088835983168E-2</v>
      </c>
      <c r="E1335" s="24">
        <f t="shared" si="41"/>
        <v>-4.1470333270582846E-3</v>
      </c>
      <c r="F1335" s="21" t="b" cm="1">
        <f t="array" ref="F1335">A1335=_xlfn.AGGREGATE(14,6,$A$3:$A$4781/((YEAR(A1335)=YEAR($A$3:$A$4781))*(MONTH(A1335)=MONTH($A$3:$A$4781))),1)</f>
        <v>0</v>
      </c>
      <c r="G1335" s="1"/>
      <c r="H1335" s="1"/>
      <c r="I1335" s="1"/>
      <c r="J1335" s="1"/>
      <c r="K1335" s="1"/>
    </row>
    <row r="1336" spans="1:11" x14ac:dyDescent="0.35">
      <c r="A1336" s="69">
        <f>Data!A1335</f>
        <v>39759</v>
      </c>
      <c r="B1336" s="29">
        <f>Data!B1335/Data!B1334-1</f>
        <v>2.8854654760852361E-2</v>
      </c>
      <c r="C1336" s="30">
        <f>Data!C1335/Data!C1334-1</f>
        <v>5.0724637681160978E-3</v>
      </c>
      <c r="D1336" s="23">
        <f t="shared" si="40"/>
        <v>2.8474533094280479E-2</v>
      </c>
      <c r="E1336" s="24">
        <f t="shared" si="41"/>
        <v>5.0491417812640951E-3</v>
      </c>
      <c r="F1336" s="21" t="b" cm="1">
        <f t="array" ref="F1336">A1336=_xlfn.AGGREGATE(14,6,$A$3:$A$4781/((YEAR(A1336)=YEAR($A$3:$A$4781))*(MONTH(A1336)=MONTH($A$3:$A$4781))),1)</f>
        <v>0</v>
      </c>
      <c r="G1336" s="1"/>
      <c r="H1336" s="1"/>
      <c r="I1336" s="1"/>
      <c r="J1336" s="1"/>
      <c r="K1336" s="1"/>
    </row>
    <row r="1337" spans="1:11" x14ac:dyDescent="0.35">
      <c r="A1337" s="69">
        <f>Data!A1336</f>
        <v>39762</v>
      </c>
      <c r="B1337" s="29">
        <f>Data!B1336/Data!B1335-1</f>
        <v>-1.2653197134233407E-2</v>
      </c>
      <c r="C1337" s="30">
        <f>Data!C1336/Data!C1335-1</f>
        <v>-6.385827582655268E-3</v>
      </c>
      <c r="D1337" s="23">
        <f t="shared" si="40"/>
        <v>-1.3033318800805289E-2</v>
      </c>
      <c r="E1337" s="24">
        <f t="shared" si="41"/>
        <v>-6.4091495695072706E-3</v>
      </c>
      <c r="F1337" s="21" t="b" cm="1">
        <f t="array" ref="F1337">A1337=_xlfn.AGGREGATE(14,6,$A$3:$A$4781/((YEAR(A1337)=YEAR($A$3:$A$4781))*(MONTH(A1337)=MONTH($A$3:$A$4781))),1)</f>
        <v>0</v>
      </c>
      <c r="G1337" s="1"/>
      <c r="H1337" s="1"/>
      <c r="I1337" s="1"/>
      <c r="J1337" s="1"/>
      <c r="K1337" s="1"/>
    </row>
    <row r="1338" spans="1:11" x14ac:dyDescent="0.35">
      <c r="A1338" s="69">
        <f>Data!A1337</f>
        <v>39763</v>
      </c>
      <c r="B1338" s="29">
        <f>Data!B1337/Data!B1336-1</f>
        <v>-2.2040665353945221E-2</v>
      </c>
      <c r="C1338" s="30">
        <f>Data!C1337/Data!C1336-1</f>
        <v>7.5671193117030633E-3</v>
      </c>
      <c r="D1338" s="23">
        <f t="shared" si="40"/>
        <v>-2.2420787020517103E-2</v>
      </c>
      <c r="E1338" s="24">
        <f t="shared" si="41"/>
        <v>7.5437973248510606E-3</v>
      </c>
      <c r="F1338" s="21" t="b" cm="1">
        <f t="array" ref="F1338">A1338=_xlfn.AGGREGATE(14,6,$A$3:$A$4781/((YEAR(A1338)=YEAR($A$3:$A$4781))*(MONTH(A1338)=MONTH($A$3:$A$4781))),1)</f>
        <v>0</v>
      </c>
      <c r="G1338" s="1"/>
      <c r="H1338" s="1"/>
      <c r="I1338" s="1"/>
      <c r="J1338" s="1"/>
      <c r="K1338" s="1"/>
    </row>
    <row r="1339" spans="1:11" x14ac:dyDescent="0.35">
      <c r="A1339" s="69">
        <f>Data!A1338</f>
        <v>39764</v>
      </c>
      <c r="B1339" s="29">
        <f>Data!B1338/Data!B1337-1</f>
        <v>-5.1893876188887078E-2</v>
      </c>
      <c r="C1339" s="30">
        <f>Data!C1338/Data!C1337-1</f>
        <v>-8.6419753086419693E-3</v>
      </c>
      <c r="D1339" s="23">
        <f t="shared" si="40"/>
        <v>-5.2273997855458963E-2</v>
      </c>
      <c r="E1339" s="24">
        <f t="shared" si="41"/>
        <v>-8.6652972954939719E-3</v>
      </c>
      <c r="F1339" s="21" t="b" cm="1">
        <f t="array" ref="F1339">A1339=_xlfn.AGGREGATE(14,6,$A$3:$A$4781/((YEAR(A1339)=YEAR($A$3:$A$4781))*(MONTH(A1339)=MONTH($A$3:$A$4781))),1)</f>
        <v>0</v>
      </c>
      <c r="G1339" s="1"/>
      <c r="H1339" s="1"/>
      <c r="I1339" s="1"/>
      <c r="J1339" s="1"/>
      <c r="K1339" s="1"/>
    </row>
    <row r="1340" spans="1:11" x14ac:dyDescent="0.35">
      <c r="A1340" s="69">
        <f>Data!A1339</f>
        <v>39765</v>
      </c>
      <c r="B1340" s="29">
        <f>Data!B1339/Data!B1338-1</f>
        <v>6.9212718526340478E-2</v>
      </c>
      <c r="C1340" s="30">
        <f>Data!C1339/Data!C1338-1</f>
        <v>3.424657534246478E-3</v>
      </c>
      <c r="D1340" s="23">
        <f t="shared" si="40"/>
        <v>6.8832596859768599E-2</v>
      </c>
      <c r="E1340" s="24">
        <f t="shared" si="41"/>
        <v>3.4013355473944754E-3</v>
      </c>
      <c r="F1340" s="21" t="b" cm="1">
        <f t="array" ref="F1340">A1340=_xlfn.AGGREGATE(14,6,$A$3:$A$4781/((YEAR(A1340)=YEAR($A$3:$A$4781))*(MONTH(A1340)=MONTH($A$3:$A$4781))),1)</f>
        <v>0</v>
      </c>
      <c r="G1340" s="1"/>
      <c r="H1340" s="1"/>
      <c r="I1340" s="1"/>
      <c r="J1340" s="1"/>
      <c r="K1340" s="1"/>
    </row>
    <row r="1341" spans="1:11" x14ac:dyDescent="0.35">
      <c r="A1341" s="69">
        <f>Data!A1340</f>
        <v>39766</v>
      </c>
      <c r="B1341" s="29">
        <f>Data!B1340/Data!B1339-1</f>
        <v>-4.1699129805001678E-2</v>
      </c>
      <c r="C1341" s="30">
        <f>Data!C1340/Data!C1339-1</f>
        <v>2.9992760368187099E-3</v>
      </c>
      <c r="D1341" s="23">
        <f t="shared" si="40"/>
        <v>-4.2079251471573563E-2</v>
      </c>
      <c r="E1341" s="24">
        <f t="shared" si="41"/>
        <v>2.9759540499667073E-3</v>
      </c>
      <c r="F1341" s="21" t="b" cm="1">
        <f t="array" ref="F1341">A1341=_xlfn.AGGREGATE(14,6,$A$3:$A$4781/((YEAR(A1341)=YEAR($A$3:$A$4781))*(MONTH(A1341)=MONTH($A$3:$A$4781))),1)</f>
        <v>0</v>
      </c>
      <c r="G1341" s="1"/>
      <c r="H1341" s="1"/>
      <c r="I1341" s="1"/>
      <c r="J1341" s="1"/>
      <c r="K1341" s="1"/>
    </row>
    <row r="1342" spans="1:11" x14ac:dyDescent="0.35">
      <c r="A1342" s="69">
        <f>Data!A1341</f>
        <v>39769</v>
      </c>
      <c r="B1342" s="29">
        <f>Data!B1341/Data!B1340-1</f>
        <v>-2.5810440976078874E-2</v>
      </c>
      <c r="C1342" s="30">
        <f>Data!C1341/Data!C1340-1</f>
        <v>2.6809651474530849E-3</v>
      </c>
      <c r="D1342" s="23">
        <f t="shared" si="40"/>
        <v>-2.6190562642650756E-2</v>
      </c>
      <c r="E1342" s="24">
        <f t="shared" si="41"/>
        <v>2.6576431606010822E-3</v>
      </c>
      <c r="F1342" s="21" t="b" cm="1">
        <f t="array" ref="F1342">A1342=_xlfn.AGGREGATE(14,6,$A$3:$A$4781/((YEAR(A1342)=YEAR($A$3:$A$4781))*(MONTH(A1342)=MONTH($A$3:$A$4781))),1)</f>
        <v>0</v>
      </c>
      <c r="G1342" s="1"/>
      <c r="H1342" s="1"/>
      <c r="I1342" s="1"/>
      <c r="J1342" s="1"/>
      <c r="K1342" s="1"/>
    </row>
    <row r="1343" spans="1:11" x14ac:dyDescent="0.35">
      <c r="A1343" s="69">
        <f>Data!A1342</f>
        <v>39770</v>
      </c>
      <c r="B1343" s="29">
        <f>Data!B1342/Data!B1341-1</f>
        <v>9.8383779018513806E-3</v>
      </c>
      <c r="C1343" s="30">
        <f>Data!C1342/Data!C1341-1</f>
        <v>-1.4397367338543354E-3</v>
      </c>
      <c r="D1343" s="23">
        <f t="shared" si="40"/>
        <v>9.458256235279499E-3</v>
      </c>
      <c r="E1343" s="24">
        <f t="shared" si="41"/>
        <v>-1.4630587207063381E-3</v>
      </c>
      <c r="F1343" s="21" t="b" cm="1">
        <f t="array" ref="F1343">A1343=_xlfn.AGGREGATE(14,6,$A$3:$A$4781/((YEAR(A1343)=YEAR($A$3:$A$4781))*(MONTH(A1343)=MONTH($A$3:$A$4781))),1)</f>
        <v>0</v>
      </c>
      <c r="G1343" s="1"/>
      <c r="H1343" s="1"/>
      <c r="I1343" s="1"/>
      <c r="J1343" s="1"/>
      <c r="K1343" s="1"/>
    </row>
    <row r="1344" spans="1:11" x14ac:dyDescent="0.35">
      <c r="A1344" s="69">
        <f>Data!A1343</f>
        <v>39771</v>
      </c>
      <c r="B1344" s="29">
        <f>Data!B1343/Data!B1342-1</f>
        <v>-6.1155601080175037E-2</v>
      </c>
      <c r="C1344" s="30">
        <f>Data!C1343/Data!C1342-1</f>
        <v>2.8836251287331915E-3</v>
      </c>
      <c r="D1344" s="23">
        <f t="shared" si="40"/>
        <v>-6.1535722746746922E-2</v>
      </c>
      <c r="E1344" s="24">
        <f t="shared" si="41"/>
        <v>2.8603031418811889E-3</v>
      </c>
      <c r="F1344" s="21" t="b" cm="1">
        <f t="array" ref="F1344">A1344=_xlfn.AGGREGATE(14,6,$A$3:$A$4781/((YEAR(A1344)=YEAR($A$3:$A$4781))*(MONTH(A1344)=MONTH($A$3:$A$4781))),1)</f>
        <v>0</v>
      </c>
      <c r="G1344" s="1"/>
      <c r="H1344" s="1"/>
      <c r="I1344" s="1"/>
      <c r="J1344" s="1"/>
      <c r="K1344" s="1"/>
    </row>
    <row r="1345" spans="1:11" x14ac:dyDescent="0.35">
      <c r="A1345" s="69">
        <f>Data!A1344</f>
        <v>39772</v>
      </c>
      <c r="B1345" s="29">
        <f>Data!B1344/Data!B1343-1</f>
        <v>-6.7122914032086034E-2</v>
      </c>
      <c r="C1345" s="30">
        <f>Data!C1344/Data!C1343-1</f>
        <v>2.053809817212926E-4</v>
      </c>
      <c r="D1345" s="23">
        <f t="shared" si="40"/>
        <v>-6.7503035698657912E-2</v>
      </c>
      <c r="E1345" s="24">
        <f t="shared" si="41"/>
        <v>1.8205899486928992E-4</v>
      </c>
      <c r="F1345" s="21" t="b" cm="1">
        <f t="array" ref="F1345">A1345=_xlfn.AGGREGATE(14,6,$A$3:$A$4781/((YEAR(A1345)=YEAR($A$3:$A$4781))*(MONTH(A1345)=MONTH($A$3:$A$4781))),1)</f>
        <v>0</v>
      </c>
      <c r="G1345" s="1"/>
      <c r="H1345" s="1"/>
      <c r="I1345" s="1"/>
      <c r="J1345" s="1"/>
      <c r="K1345" s="1"/>
    </row>
    <row r="1346" spans="1:11" x14ac:dyDescent="0.35">
      <c r="A1346" s="69">
        <f>Data!A1345</f>
        <v>39773</v>
      </c>
      <c r="B1346" s="29">
        <f>Data!B1345/Data!B1344-1</f>
        <v>6.3247567912391611E-2</v>
      </c>
      <c r="C1346" s="30">
        <f>Data!C1345/Data!C1344-1</f>
        <v>-8.0082135523613651E-3</v>
      </c>
      <c r="D1346" s="23">
        <f t="shared" si="40"/>
        <v>6.2867446245819733E-2</v>
      </c>
      <c r="E1346" s="24">
        <f t="shared" si="41"/>
        <v>-8.0315355392133678E-3</v>
      </c>
      <c r="F1346" s="21" t="b" cm="1">
        <f t="array" ref="F1346">A1346=_xlfn.AGGREGATE(14,6,$A$3:$A$4781/((YEAR(A1346)=YEAR($A$3:$A$4781))*(MONTH(A1346)=MONTH($A$3:$A$4781))),1)</f>
        <v>0</v>
      </c>
      <c r="G1346" s="1"/>
      <c r="H1346" s="1"/>
      <c r="I1346" s="1"/>
      <c r="J1346" s="1"/>
      <c r="K1346" s="1"/>
    </row>
    <row r="1347" spans="1:11" x14ac:dyDescent="0.35">
      <c r="A1347" s="69">
        <f>Data!A1346</f>
        <v>39776</v>
      </c>
      <c r="B1347" s="29">
        <f>Data!B1346/Data!B1345-1</f>
        <v>6.4722572903516129E-2</v>
      </c>
      <c r="C1347" s="30">
        <f>Data!C1346/Data!C1345-1</f>
        <v>-1.0349824052990897E-4</v>
      </c>
      <c r="D1347" s="23">
        <f t="shared" si="40"/>
        <v>6.4342451236944251E-2</v>
      </c>
      <c r="E1347" s="24">
        <f t="shared" si="41"/>
        <v>-1.2682022738191165E-4</v>
      </c>
      <c r="F1347" s="21" t="b" cm="1">
        <f t="array" ref="F1347">A1347=_xlfn.AGGREGATE(14,6,$A$3:$A$4781/((YEAR(A1347)=YEAR($A$3:$A$4781))*(MONTH(A1347)=MONTH($A$3:$A$4781))),1)</f>
        <v>0</v>
      </c>
      <c r="G1347" s="1"/>
      <c r="H1347" s="1"/>
      <c r="I1347" s="1"/>
      <c r="J1347" s="1"/>
      <c r="K1347" s="1"/>
    </row>
    <row r="1348" spans="1:11" x14ac:dyDescent="0.35">
      <c r="A1348" s="69">
        <f>Data!A1347</f>
        <v>39777</v>
      </c>
      <c r="B1348" s="29">
        <f>Data!B1347/Data!B1346-1</f>
        <v>6.5507566241298498E-3</v>
      </c>
      <c r="C1348" s="30">
        <f>Data!C1347/Data!C1346-1</f>
        <v>2.4945657799399612E-2</v>
      </c>
      <c r="D1348" s="23">
        <f t="shared" ref="D1348:D1411" si="42">B1348-I$10</f>
        <v>6.1706349575579682E-3</v>
      </c>
      <c r="E1348" s="24">
        <f t="shared" ref="E1348:E1411" si="43">C1348-J$10</f>
        <v>2.4922335812547609E-2</v>
      </c>
      <c r="F1348" s="21" t="b" cm="1">
        <f t="array" ref="F1348">A1348=_xlfn.AGGREGATE(14,6,$A$3:$A$4781/((YEAR(A1348)=YEAR($A$3:$A$4781))*(MONTH(A1348)=MONTH($A$3:$A$4781))),1)</f>
        <v>0</v>
      </c>
      <c r="G1348" s="1"/>
      <c r="H1348" s="1"/>
      <c r="I1348" s="1"/>
      <c r="J1348" s="1"/>
      <c r="K1348" s="1"/>
    </row>
    <row r="1349" spans="1:11" x14ac:dyDescent="0.35">
      <c r="A1349" s="69">
        <f>Data!A1348</f>
        <v>39778</v>
      </c>
      <c r="B1349" s="29">
        <f>Data!B1348/Data!B1347-1</f>
        <v>3.5328147050933678E-2</v>
      </c>
      <c r="C1349" s="30">
        <f>Data!C1348/Data!C1347-1</f>
        <v>-3.8376085639264534E-3</v>
      </c>
      <c r="D1349" s="23">
        <f t="shared" si="42"/>
        <v>3.4948025384361793E-2</v>
      </c>
      <c r="E1349" s="24">
        <f t="shared" si="43"/>
        <v>-3.8609305507784561E-3</v>
      </c>
      <c r="F1349" s="21" t="b" cm="1">
        <f t="array" ref="F1349">A1349=_xlfn.AGGREGATE(14,6,$A$3:$A$4781/((YEAR(A1349)=YEAR($A$3:$A$4781))*(MONTH(A1349)=MONTH($A$3:$A$4781))),1)</f>
        <v>0</v>
      </c>
      <c r="G1349" s="1"/>
      <c r="H1349" s="1"/>
      <c r="I1349" s="1"/>
      <c r="J1349" s="1"/>
      <c r="K1349" s="1"/>
    </row>
    <row r="1350" spans="1:11" x14ac:dyDescent="0.35">
      <c r="A1350" s="69">
        <f>Data!A1349</f>
        <v>39779</v>
      </c>
      <c r="B1350" s="29">
        <f>Data!B1349/Data!B1348-1</f>
        <v>0</v>
      </c>
      <c r="C1350" s="30">
        <f>Data!C1349/Data!C1348-1</f>
        <v>0</v>
      </c>
      <c r="D1350" s="23">
        <f t="shared" si="42"/>
        <v>-3.8012166657188192E-4</v>
      </c>
      <c r="E1350" s="24">
        <f t="shared" si="43"/>
        <v>-2.3321986852002689E-5</v>
      </c>
      <c r="F1350" s="21" t="b" cm="1">
        <f t="array" ref="F1350">A1350=_xlfn.AGGREGATE(14,6,$A$3:$A$4781/((YEAR(A1350)=YEAR($A$3:$A$4781))*(MONTH(A1350)=MONTH($A$3:$A$4781))),1)</f>
        <v>0</v>
      </c>
      <c r="G1350" s="1"/>
      <c r="H1350" s="1"/>
      <c r="I1350" s="1"/>
      <c r="J1350" s="1"/>
      <c r="K1350" s="1"/>
    </row>
    <row r="1351" spans="1:11" x14ac:dyDescent="0.35">
      <c r="A1351" s="69">
        <f>Data!A1350</f>
        <v>39780</v>
      </c>
      <c r="B1351" s="29">
        <f>Data!B1350/Data!B1349-1</f>
        <v>9.643114635904837E-3</v>
      </c>
      <c r="C1351" s="30">
        <f>Data!C1350/Data!C1349-1</f>
        <v>-1.9261962692619372E-3</v>
      </c>
      <c r="D1351" s="23">
        <f t="shared" si="42"/>
        <v>9.2629929693329553E-3</v>
      </c>
      <c r="E1351" s="24">
        <f t="shared" si="43"/>
        <v>-1.9495182561139399E-3</v>
      </c>
      <c r="F1351" s="21" t="b" cm="1">
        <f t="array" ref="F1351">A1351=_xlfn.AGGREGATE(14,6,$A$3:$A$4781/((YEAR(A1351)=YEAR($A$3:$A$4781))*(MONTH(A1351)=MONTH($A$3:$A$4781))),1)</f>
        <v>1</v>
      </c>
      <c r="G1351" s="1"/>
      <c r="H1351" s="1"/>
      <c r="I1351" s="1"/>
      <c r="J1351" s="1"/>
      <c r="K1351" s="1"/>
    </row>
    <row r="1352" spans="1:11" x14ac:dyDescent="0.35">
      <c r="A1352" s="69">
        <f>Data!A1351</f>
        <v>39783</v>
      </c>
      <c r="B1352" s="29">
        <f>Data!B1351/Data!B1350-1</f>
        <v>-8.9295278050522175E-2</v>
      </c>
      <c r="C1352" s="30">
        <f>Data!C1351/Data!C1350-1</f>
        <v>9.9542915185373282E-3</v>
      </c>
      <c r="D1352" s="23">
        <f t="shared" si="42"/>
        <v>-8.9675399717094054E-2</v>
      </c>
      <c r="E1352" s="24">
        <f t="shared" si="43"/>
        <v>9.9309695316853255E-3</v>
      </c>
      <c r="F1352" s="21" t="b" cm="1">
        <f t="array" ref="F1352">A1352=_xlfn.AGGREGATE(14,6,$A$3:$A$4781/((YEAR(A1352)=YEAR($A$3:$A$4781))*(MONTH(A1352)=MONTH($A$3:$A$4781))),1)</f>
        <v>0</v>
      </c>
      <c r="G1352" s="1"/>
      <c r="H1352" s="1"/>
      <c r="I1352" s="1"/>
      <c r="J1352" s="1"/>
      <c r="K1352" s="1"/>
    </row>
    <row r="1353" spans="1:11" x14ac:dyDescent="0.35">
      <c r="A1353" s="69">
        <f>Data!A1352</f>
        <v>39784</v>
      </c>
      <c r="B1353" s="29">
        <f>Data!B1352/Data!B1351-1</f>
        <v>3.9940701535144063E-2</v>
      </c>
      <c r="C1353" s="30">
        <f>Data!C1352/Data!C1351-1</f>
        <v>1.0057326762547003E-3</v>
      </c>
      <c r="D1353" s="23">
        <f t="shared" si="42"/>
        <v>3.9560579868572178E-2</v>
      </c>
      <c r="E1353" s="24">
        <f t="shared" si="43"/>
        <v>9.8241068940269766E-4</v>
      </c>
      <c r="F1353" s="21" t="b" cm="1">
        <f t="array" ref="F1353">A1353=_xlfn.AGGREGATE(14,6,$A$3:$A$4781/((YEAR(A1353)=YEAR($A$3:$A$4781))*(MONTH(A1353)=MONTH($A$3:$A$4781))),1)</f>
        <v>0</v>
      </c>
      <c r="G1353" s="1"/>
      <c r="H1353" s="1"/>
      <c r="I1353" s="1"/>
      <c r="J1353" s="1"/>
      <c r="K1353" s="1"/>
    </row>
    <row r="1354" spans="1:11" x14ac:dyDescent="0.35">
      <c r="A1354" s="69">
        <f>Data!A1353</f>
        <v>39785</v>
      </c>
      <c r="B1354" s="29">
        <f>Data!B1353/Data!B1352-1</f>
        <v>2.583617063889454E-2</v>
      </c>
      <c r="C1354" s="30">
        <f>Data!C1353/Data!C1352-1</f>
        <v>1.0047221943132456E-4</v>
      </c>
      <c r="D1354" s="23">
        <f t="shared" si="42"/>
        <v>2.5456048972322658E-2</v>
      </c>
      <c r="E1354" s="24">
        <f t="shared" si="43"/>
        <v>7.7150232579321868E-5</v>
      </c>
      <c r="F1354" s="21" t="b" cm="1">
        <f t="array" ref="F1354">A1354=_xlfn.AGGREGATE(14,6,$A$3:$A$4781/((YEAR(A1354)=YEAR($A$3:$A$4781))*(MONTH(A1354)=MONTH($A$3:$A$4781))),1)</f>
        <v>0</v>
      </c>
      <c r="G1354" s="1"/>
      <c r="H1354" s="1"/>
      <c r="I1354" s="1"/>
      <c r="J1354" s="1"/>
      <c r="K1354" s="1"/>
    </row>
    <row r="1355" spans="1:11" x14ac:dyDescent="0.35">
      <c r="A1355" s="69">
        <f>Data!A1354</f>
        <v>39786</v>
      </c>
      <c r="B1355" s="29">
        <f>Data!B1354/Data!B1353-1</f>
        <v>-2.93084043457289E-2</v>
      </c>
      <c r="C1355" s="30">
        <f>Data!C1354/Data!C1353-1</f>
        <v>3.3152501506932275E-3</v>
      </c>
      <c r="D1355" s="23">
        <f t="shared" si="42"/>
        <v>-2.9688526012300782E-2</v>
      </c>
      <c r="E1355" s="24">
        <f t="shared" si="43"/>
        <v>3.2919281638412248E-3</v>
      </c>
      <c r="F1355" s="21" t="b" cm="1">
        <f t="array" ref="F1355">A1355=_xlfn.AGGREGATE(14,6,$A$3:$A$4781/((YEAR(A1355)=YEAR($A$3:$A$4781))*(MONTH(A1355)=MONTH($A$3:$A$4781))),1)</f>
        <v>0</v>
      </c>
      <c r="G1355" s="1"/>
      <c r="H1355" s="1"/>
      <c r="I1355" s="1"/>
      <c r="J1355" s="1"/>
      <c r="K1355" s="1"/>
    </row>
    <row r="1356" spans="1:11" x14ac:dyDescent="0.35">
      <c r="A1356" s="69">
        <f>Data!A1355</f>
        <v>39787</v>
      </c>
      <c r="B1356" s="29">
        <f>Data!B1355/Data!B1354-1</f>
        <v>3.649937294432215E-2</v>
      </c>
      <c r="C1356" s="30">
        <f>Data!C1355/Data!C1354-1</f>
        <v>-5.5071593070993297E-3</v>
      </c>
      <c r="D1356" s="23">
        <f t="shared" si="42"/>
        <v>3.6119251277750265E-2</v>
      </c>
      <c r="E1356" s="24">
        <f t="shared" si="43"/>
        <v>-5.5304812939513323E-3</v>
      </c>
      <c r="F1356" s="21" t="b" cm="1">
        <f t="array" ref="F1356">A1356=_xlfn.AGGREGATE(14,6,$A$3:$A$4781/((YEAR(A1356)=YEAR($A$3:$A$4781))*(MONTH(A1356)=MONTH($A$3:$A$4781))),1)</f>
        <v>0</v>
      </c>
      <c r="G1356" s="1"/>
      <c r="H1356" s="1"/>
      <c r="I1356" s="1"/>
      <c r="J1356" s="1"/>
      <c r="K1356" s="1"/>
    </row>
    <row r="1357" spans="1:11" x14ac:dyDescent="0.35">
      <c r="A1357" s="69">
        <f>Data!A1356</f>
        <v>39790</v>
      </c>
      <c r="B1357" s="29">
        <f>Data!B1356/Data!B1355-1</f>
        <v>3.8387343477119362E-2</v>
      </c>
      <c r="C1357" s="30">
        <f>Data!C1356/Data!C1355-1</f>
        <v>-1.2988320579943036E-3</v>
      </c>
      <c r="D1357" s="23">
        <f t="shared" si="42"/>
        <v>3.8007221810547477E-2</v>
      </c>
      <c r="E1357" s="24">
        <f t="shared" si="43"/>
        <v>-1.3221540448463062E-3</v>
      </c>
      <c r="F1357" s="21" t="b" cm="1">
        <f t="array" ref="F1357">A1357=_xlfn.AGGREGATE(14,6,$A$3:$A$4781/((YEAR(A1357)=YEAR($A$3:$A$4781))*(MONTH(A1357)=MONTH($A$3:$A$4781))),1)</f>
        <v>0</v>
      </c>
      <c r="G1357" s="1"/>
      <c r="H1357" s="1"/>
      <c r="I1357" s="1"/>
      <c r="J1357" s="1"/>
      <c r="K1357" s="1"/>
    </row>
    <row r="1358" spans="1:11" x14ac:dyDescent="0.35">
      <c r="A1358" s="69">
        <f>Data!A1357</f>
        <v>39791</v>
      </c>
      <c r="B1358" s="29">
        <f>Data!B1357/Data!B1356-1</f>
        <v>-2.3117511267450874E-2</v>
      </c>
      <c r="C1358" s="30">
        <f>Data!C1357/Data!C1356-1</f>
        <v>9.3657690717907638E-3</v>
      </c>
      <c r="D1358" s="23">
        <f t="shared" si="42"/>
        <v>-2.3497632934022756E-2</v>
      </c>
      <c r="E1358" s="24">
        <f t="shared" si="43"/>
        <v>9.3424470849387611E-3</v>
      </c>
      <c r="F1358" s="21" t="b" cm="1">
        <f t="array" ref="F1358">A1358=_xlfn.AGGREGATE(14,6,$A$3:$A$4781/((YEAR(A1358)=YEAR($A$3:$A$4781))*(MONTH(A1358)=MONTH($A$3:$A$4781))),1)</f>
        <v>0</v>
      </c>
      <c r="G1358" s="1"/>
      <c r="H1358" s="1"/>
      <c r="I1358" s="1"/>
      <c r="J1358" s="1"/>
      <c r="K1358" s="1"/>
    </row>
    <row r="1359" spans="1:11" x14ac:dyDescent="0.35">
      <c r="A1359" s="69">
        <f>Data!A1358</f>
        <v>39792</v>
      </c>
      <c r="B1359" s="29">
        <f>Data!B1358/Data!B1357-1</f>
        <v>1.1894178941564526E-2</v>
      </c>
      <c r="C1359" s="30">
        <f>Data!C1358/Data!C1357-1</f>
        <v>-1.7978425888933725E-3</v>
      </c>
      <c r="D1359" s="23">
        <f t="shared" si="42"/>
        <v>1.1514057274992644E-2</v>
      </c>
      <c r="E1359" s="24">
        <f t="shared" si="43"/>
        <v>-1.8211645757453751E-3</v>
      </c>
      <c r="F1359" s="21" t="b" cm="1">
        <f t="array" ref="F1359">A1359=_xlfn.AGGREGATE(14,6,$A$3:$A$4781/((YEAR(A1359)=YEAR($A$3:$A$4781))*(MONTH(A1359)=MONTH($A$3:$A$4781))),1)</f>
        <v>0</v>
      </c>
      <c r="G1359" s="1"/>
      <c r="H1359" s="1"/>
      <c r="I1359" s="1"/>
      <c r="J1359" s="1"/>
      <c r="K1359" s="1"/>
    </row>
    <row r="1360" spans="1:11" x14ac:dyDescent="0.35">
      <c r="A1360" s="69">
        <f>Data!A1359</f>
        <v>39793</v>
      </c>
      <c r="B1360" s="29">
        <f>Data!B1359/Data!B1358-1</f>
        <v>-2.8524087006805754E-2</v>
      </c>
      <c r="C1360" s="30">
        <f>Data!C1359/Data!C1358-1</f>
        <v>5.2031218731238837E-3</v>
      </c>
      <c r="D1360" s="23">
        <f t="shared" si="42"/>
        <v>-2.8904208673377636E-2</v>
      </c>
      <c r="E1360" s="24">
        <f t="shared" si="43"/>
        <v>5.1797998862718811E-3</v>
      </c>
      <c r="F1360" s="21" t="b" cm="1">
        <f t="array" ref="F1360">A1360=_xlfn.AGGREGATE(14,6,$A$3:$A$4781/((YEAR(A1360)=YEAR($A$3:$A$4781))*(MONTH(A1360)=MONTH($A$3:$A$4781))),1)</f>
        <v>0</v>
      </c>
      <c r="G1360" s="1"/>
      <c r="H1360" s="1"/>
      <c r="I1360" s="1"/>
      <c r="J1360" s="1"/>
      <c r="K1360" s="1"/>
    </row>
    <row r="1361" spans="1:11" x14ac:dyDescent="0.35">
      <c r="A1361" s="69">
        <f>Data!A1360</f>
        <v>39794</v>
      </c>
      <c r="B1361" s="29">
        <f>Data!B1360/Data!B1359-1</f>
        <v>7.0284687324717599E-3</v>
      </c>
      <c r="C1361" s="30">
        <f>Data!C1360/Data!C1359-1</f>
        <v>2.9862631893284863E-4</v>
      </c>
      <c r="D1361" s="23">
        <f t="shared" si="42"/>
        <v>6.6483470658998782E-3</v>
      </c>
      <c r="E1361" s="24">
        <f t="shared" si="43"/>
        <v>2.7530433208084593E-4</v>
      </c>
      <c r="F1361" s="21" t="b" cm="1">
        <f t="array" ref="F1361">A1361=_xlfn.AGGREGATE(14,6,$A$3:$A$4781/((YEAR(A1361)=YEAR($A$3:$A$4781))*(MONTH(A1361)=MONTH($A$3:$A$4781))),1)</f>
        <v>0</v>
      </c>
      <c r="G1361" s="1"/>
      <c r="H1361" s="1"/>
      <c r="I1361" s="1"/>
      <c r="J1361" s="1"/>
      <c r="K1361" s="1"/>
    </row>
    <row r="1362" spans="1:11" x14ac:dyDescent="0.35">
      <c r="A1362" s="69">
        <f>Data!A1361</f>
        <v>39797</v>
      </c>
      <c r="B1362" s="29">
        <f>Data!B1361/Data!B1360-1</f>
        <v>-1.2685710388414595E-2</v>
      </c>
      <c r="C1362" s="30">
        <f>Data!C1361/Data!C1360-1</f>
        <v>2.3882973430193744E-3</v>
      </c>
      <c r="D1362" s="23">
        <f t="shared" si="42"/>
        <v>-1.3065832054986477E-2</v>
      </c>
      <c r="E1362" s="24">
        <f t="shared" si="43"/>
        <v>2.3649753561673717E-3</v>
      </c>
      <c r="F1362" s="21" t="b" cm="1">
        <f t="array" ref="F1362">A1362=_xlfn.AGGREGATE(14,6,$A$3:$A$4781/((YEAR(A1362)=YEAR($A$3:$A$4781))*(MONTH(A1362)=MONTH($A$3:$A$4781))),1)</f>
        <v>0</v>
      </c>
      <c r="G1362" s="1"/>
      <c r="H1362" s="1"/>
      <c r="I1362" s="1"/>
      <c r="J1362" s="1"/>
      <c r="K1362" s="1"/>
    </row>
    <row r="1363" spans="1:11" x14ac:dyDescent="0.35">
      <c r="A1363" s="69">
        <f>Data!A1362</f>
        <v>39798</v>
      </c>
      <c r="B1363" s="29">
        <f>Data!B1362/Data!B1361-1</f>
        <v>5.1360281842568689E-2</v>
      </c>
      <c r="C1363" s="30">
        <f>Data!C1362/Data!C1361-1</f>
        <v>3.9710116152089636E-3</v>
      </c>
      <c r="D1363" s="23">
        <f t="shared" si="42"/>
        <v>5.0980160175996804E-2</v>
      </c>
      <c r="E1363" s="24">
        <f t="shared" si="43"/>
        <v>3.947689628356961E-3</v>
      </c>
      <c r="F1363" s="21" t="b" cm="1">
        <f t="array" ref="F1363">A1363=_xlfn.AGGREGATE(14,6,$A$3:$A$4781/((YEAR(A1363)=YEAR($A$3:$A$4781))*(MONTH(A1363)=MONTH($A$3:$A$4781))),1)</f>
        <v>0</v>
      </c>
      <c r="G1363" s="1"/>
      <c r="H1363" s="1"/>
      <c r="I1363" s="1"/>
      <c r="J1363" s="1"/>
      <c r="K1363" s="1"/>
    </row>
    <row r="1364" spans="1:11" x14ac:dyDescent="0.35">
      <c r="A1364" s="69">
        <f>Data!A1363</f>
        <v>39799</v>
      </c>
      <c r="B1364" s="29">
        <f>Data!B1363/Data!B1362-1</f>
        <v>-9.5928513546069683E-3</v>
      </c>
      <c r="C1364" s="30">
        <f>Data!C1363/Data!C1362-1</f>
        <v>5.3396618214180958E-3</v>
      </c>
      <c r="D1364" s="23">
        <f t="shared" si="42"/>
        <v>-9.9729730211788499E-3</v>
      </c>
      <c r="E1364" s="24">
        <f t="shared" si="43"/>
        <v>5.3163398345660931E-3</v>
      </c>
      <c r="F1364" s="21" t="b" cm="1">
        <f t="array" ref="F1364">A1364=_xlfn.AGGREGATE(14,6,$A$3:$A$4781/((YEAR(A1364)=YEAR($A$3:$A$4781))*(MONTH(A1364)=MONTH($A$3:$A$4781))),1)</f>
        <v>0</v>
      </c>
      <c r="G1364" s="1"/>
      <c r="H1364" s="1"/>
      <c r="I1364" s="1"/>
      <c r="J1364" s="1"/>
      <c r="K1364" s="1"/>
    </row>
    <row r="1365" spans="1:11" x14ac:dyDescent="0.35">
      <c r="A1365" s="69">
        <f>Data!A1364</f>
        <v>39800</v>
      </c>
      <c r="B1365" s="29">
        <f>Data!B1364/Data!B1363-1</f>
        <v>-2.1162734127949445E-2</v>
      </c>
      <c r="C1365" s="30">
        <f>Data!C1364/Data!C1363-1</f>
        <v>6.2948755778498011E-3</v>
      </c>
      <c r="D1365" s="23">
        <f t="shared" si="42"/>
        <v>-2.1542855794521327E-2</v>
      </c>
      <c r="E1365" s="24">
        <f t="shared" si="43"/>
        <v>6.2715535909977985E-3</v>
      </c>
      <c r="F1365" s="21" t="b" cm="1">
        <f t="array" ref="F1365">A1365=_xlfn.AGGREGATE(14,6,$A$3:$A$4781/((YEAR(A1365)=YEAR($A$3:$A$4781))*(MONTH(A1365)=MONTH($A$3:$A$4781))),1)</f>
        <v>0</v>
      </c>
      <c r="G1365" s="1"/>
      <c r="H1365" s="1"/>
      <c r="I1365" s="1"/>
      <c r="J1365" s="1"/>
      <c r="K1365" s="1"/>
    </row>
    <row r="1366" spans="1:11" x14ac:dyDescent="0.35">
      <c r="A1366" s="69">
        <f>Data!A1365</f>
        <v>39801</v>
      </c>
      <c r="B1366" s="29">
        <f>Data!B1365/Data!B1364-1</f>
        <v>2.9369239110790257E-3</v>
      </c>
      <c r="C1366" s="30">
        <f>Data!C1365/Data!C1364-1</f>
        <v>-3.225491154334903E-3</v>
      </c>
      <c r="D1366" s="23">
        <f t="shared" si="42"/>
        <v>2.5568022445071436E-3</v>
      </c>
      <c r="E1366" s="24">
        <f t="shared" si="43"/>
        <v>-3.2488131411869056E-3</v>
      </c>
      <c r="F1366" s="21" t="b" cm="1">
        <f t="array" ref="F1366">A1366=_xlfn.AGGREGATE(14,6,$A$3:$A$4781/((YEAR(A1366)=YEAR($A$3:$A$4781))*(MONTH(A1366)=MONTH($A$3:$A$4781))),1)</f>
        <v>0</v>
      </c>
      <c r="G1366" s="1"/>
      <c r="H1366" s="1"/>
      <c r="I1366" s="1"/>
      <c r="J1366" s="1"/>
      <c r="K1366" s="1"/>
    </row>
    <row r="1367" spans="1:11" x14ac:dyDescent="0.35">
      <c r="A1367" s="69">
        <f>Data!A1366</f>
        <v>39804</v>
      </c>
      <c r="B1367" s="29">
        <f>Data!B1366/Data!B1365-1</f>
        <v>-1.8302022795873341E-2</v>
      </c>
      <c r="C1367" s="30">
        <f>Data!C1366/Data!C1365-1</f>
        <v>5.3932143557560153E-3</v>
      </c>
      <c r="D1367" s="23">
        <f t="shared" si="42"/>
        <v>-1.8682144462445222E-2</v>
      </c>
      <c r="E1367" s="24">
        <f t="shared" si="43"/>
        <v>5.3698923689040126E-3</v>
      </c>
      <c r="F1367" s="21" t="b" cm="1">
        <f t="array" ref="F1367">A1367=_xlfn.AGGREGATE(14,6,$A$3:$A$4781/((YEAR(A1367)=YEAR($A$3:$A$4781))*(MONTH(A1367)=MONTH($A$3:$A$4781))),1)</f>
        <v>0</v>
      </c>
      <c r="G1367" s="1"/>
      <c r="H1367" s="1"/>
      <c r="I1367" s="1"/>
      <c r="J1367" s="1"/>
      <c r="K1367" s="1"/>
    </row>
    <row r="1368" spans="1:11" x14ac:dyDescent="0.35">
      <c r="A1368" s="69">
        <f>Data!A1367</f>
        <v>39805</v>
      </c>
      <c r="B1368" s="29">
        <f>Data!B1367/Data!B1366-1</f>
        <v>-9.7174259720294032E-3</v>
      </c>
      <c r="C1368" s="30">
        <f>Data!C1367/Data!C1366-1</f>
        <v>9.7532429532820597E-3</v>
      </c>
      <c r="D1368" s="23">
        <f t="shared" si="42"/>
        <v>-1.0097547638601285E-2</v>
      </c>
      <c r="E1368" s="24">
        <f t="shared" si="43"/>
        <v>9.729920966430057E-3</v>
      </c>
      <c r="F1368" s="21" t="b" cm="1">
        <f t="array" ref="F1368">A1368=_xlfn.AGGREGATE(14,6,$A$3:$A$4781/((YEAR(A1368)=YEAR($A$3:$A$4781))*(MONTH(A1368)=MONTH($A$3:$A$4781))),1)</f>
        <v>0</v>
      </c>
      <c r="G1368" s="1"/>
      <c r="H1368" s="1"/>
      <c r="I1368" s="1"/>
      <c r="J1368" s="1"/>
      <c r="K1368" s="1"/>
    </row>
    <row r="1369" spans="1:11" x14ac:dyDescent="0.35">
      <c r="A1369" s="69">
        <f>Data!A1368</f>
        <v>39806</v>
      </c>
      <c r="B1369" s="29">
        <f>Data!B1368/Data!B1367-1</f>
        <v>5.7810834607721073E-3</v>
      </c>
      <c r="C1369" s="30">
        <f>Data!C1368/Data!C1367-1</f>
        <v>4.7329276538201626E-3</v>
      </c>
      <c r="D1369" s="23">
        <f t="shared" si="42"/>
        <v>5.4009617942002257E-3</v>
      </c>
      <c r="E1369" s="24">
        <f t="shared" si="43"/>
        <v>4.7096056669681599E-3</v>
      </c>
      <c r="F1369" s="21" t="b" cm="1">
        <f t="array" ref="F1369">A1369=_xlfn.AGGREGATE(14,6,$A$3:$A$4781/((YEAR(A1369)=YEAR($A$3:$A$4781))*(MONTH(A1369)=MONTH($A$3:$A$4781))),1)</f>
        <v>0</v>
      </c>
      <c r="G1369" s="1"/>
      <c r="H1369" s="1"/>
      <c r="I1369" s="1"/>
      <c r="J1369" s="1"/>
      <c r="K1369" s="1"/>
    </row>
    <row r="1370" spans="1:11" x14ac:dyDescent="0.35">
      <c r="A1370" s="69">
        <f>Data!A1369</f>
        <v>39807</v>
      </c>
      <c r="B1370" s="29">
        <f>Data!B1369/Data!B1368-1</f>
        <v>0</v>
      </c>
      <c r="C1370" s="30">
        <f>Data!C1369/Data!C1368-1</f>
        <v>0</v>
      </c>
      <c r="D1370" s="23">
        <f t="shared" si="42"/>
        <v>-3.8012166657188192E-4</v>
      </c>
      <c r="E1370" s="24">
        <f t="shared" si="43"/>
        <v>-2.3321986852002689E-5</v>
      </c>
      <c r="F1370" s="21" t="b" cm="1">
        <f t="array" ref="F1370">A1370=_xlfn.AGGREGATE(14,6,$A$3:$A$4781/((YEAR(A1370)=YEAR($A$3:$A$4781))*(MONTH(A1370)=MONTH($A$3:$A$4781))),1)</f>
        <v>0</v>
      </c>
      <c r="G1370" s="1"/>
      <c r="H1370" s="1"/>
      <c r="I1370" s="1"/>
      <c r="J1370" s="1"/>
      <c r="K1370" s="1"/>
    </row>
    <row r="1371" spans="1:11" x14ac:dyDescent="0.35">
      <c r="A1371" s="69">
        <f>Data!A1370</f>
        <v>39808</v>
      </c>
      <c r="B1371" s="29">
        <f>Data!B1370/Data!B1369-1</f>
        <v>5.3562172435639432E-3</v>
      </c>
      <c r="C1371" s="30">
        <f>Data!C1370/Data!C1369-1</f>
        <v>-3.3647375504710642E-3</v>
      </c>
      <c r="D1371" s="23">
        <f t="shared" si="42"/>
        <v>4.9760955769920616E-3</v>
      </c>
      <c r="E1371" s="24">
        <f t="shared" si="43"/>
        <v>-3.3880595373230668E-3</v>
      </c>
      <c r="F1371" s="21" t="b" cm="1">
        <f t="array" ref="F1371">A1371=_xlfn.AGGREGATE(14,6,$A$3:$A$4781/((YEAR(A1371)=YEAR($A$3:$A$4781))*(MONTH(A1371)=MONTH($A$3:$A$4781))),1)</f>
        <v>0</v>
      </c>
      <c r="G1371" s="1"/>
      <c r="H1371" s="1"/>
      <c r="I1371" s="1"/>
      <c r="J1371" s="1"/>
      <c r="K1371" s="1"/>
    </row>
    <row r="1372" spans="1:11" x14ac:dyDescent="0.35">
      <c r="A1372" s="69">
        <f>Data!A1371</f>
        <v>39811</v>
      </c>
      <c r="B1372" s="29">
        <f>Data!B1371/Data!B1370-1</f>
        <v>-3.8725939505040996E-3</v>
      </c>
      <c r="C1372" s="30">
        <f>Data!C1371/Data!C1370-1</f>
        <v>4.051316677920358E-3</v>
      </c>
      <c r="D1372" s="23">
        <f t="shared" si="42"/>
        <v>-4.2527156170759813E-3</v>
      </c>
      <c r="E1372" s="24">
        <f t="shared" si="43"/>
        <v>4.0279946910683553E-3</v>
      </c>
      <c r="F1372" s="21" t="b" cm="1">
        <f t="array" ref="F1372">A1372=_xlfn.AGGREGATE(14,6,$A$3:$A$4781/((YEAR(A1372)=YEAR($A$3:$A$4781))*(MONTH(A1372)=MONTH($A$3:$A$4781))),1)</f>
        <v>0</v>
      </c>
      <c r="G1372" s="1"/>
      <c r="H1372" s="1"/>
      <c r="I1372" s="1"/>
      <c r="J1372" s="1"/>
      <c r="K1372" s="1"/>
    </row>
    <row r="1373" spans="1:11" x14ac:dyDescent="0.35">
      <c r="A1373" s="69">
        <f>Data!A1372</f>
        <v>39812</v>
      </c>
      <c r="B1373" s="29">
        <f>Data!B1372/Data!B1371-1</f>
        <v>2.4407075981689008E-2</v>
      </c>
      <c r="C1373" s="30">
        <f>Data!C1372/Data!C1371-1</f>
        <v>3.6506869055630276E-4</v>
      </c>
      <c r="D1373" s="23">
        <f t="shared" si="42"/>
        <v>2.4026954315117127E-2</v>
      </c>
      <c r="E1373" s="24">
        <f t="shared" si="43"/>
        <v>3.4174670370430005E-4</v>
      </c>
      <c r="F1373" s="21" t="b" cm="1">
        <f t="array" ref="F1373">A1373=_xlfn.AGGREGATE(14,6,$A$3:$A$4781/((YEAR(A1373)=YEAR($A$3:$A$4781))*(MONTH(A1373)=MONTH($A$3:$A$4781))),1)</f>
        <v>0</v>
      </c>
      <c r="G1373" s="1"/>
      <c r="H1373" s="1"/>
      <c r="I1373" s="1"/>
      <c r="J1373" s="1"/>
      <c r="K1373" s="1"/>
    </row>
    <row r="1374" spans="1:11" x14ac:dyDescent="0.35">
      <c r="A1374" s="69">
        <f>Data!A1373</f>
        <v>39813</v>
      </c>
      <c r="B1374" s="29">
        <f>Data!B1373/Data!B1372-1</f>
        <v>1.4158358034671803E-2</v>
      </c>
      <c r="C1374" s="30">
        <f>Data!C1373/Data!C1372-1</f>
        <v>6.9145666871550659E-4</v>
      </c>
      <c r="D1374" s="23">
        <f t="shared" si="42"/>
        <v>1.3778236368099921E-2</v>
      </c>
      <c r="E1374" s="24">
        <f t="shared" si="43"/>
        <v>6.6813468186350394E-4</v>
      </c>
      <c r="F1374" s="21" t="b" cm="1">
        <f t="array" ref="F1374">A1374=_xlfn.AGGREGATE(14,6,$A$3:$A$4781/((YEAR(A1374)=YEAR($A$3:$A$4781))*(MONTH(A1374)=MONTH($A$3:$A$4781))),1)</f>
        <v>1</v>
      </c>
      <c r="G1374" s="1"/>
      <c r="H1374" s="1"/>
      <c r="I1374" s="1"/>
      <c r="J1374" s="1"/>
      <c r="K1374" s="1"/>
    </row>
    <row r="1375" spans="1:11" x14ac:dyDescent="0.35">
      <c r="A1375" s="69">
        <f>Data!A1374</f>
        <v>39814</v>
      </c>
      <c r="B1375" s="29">
        <f>Data!B1374/Data!B1373-1</f>
        <v>0</v>
      </c>
      <c r="C1375" s="30">
        <f>Data!C1374/Data!C1373-1</f>
        <v>0</v>
      </c>
      <c r="D1375" s="23">
        <f t="shared" si="42"/>
        <v>-3.8012166657188192E-4</v>
      </c>
      <c r="E1375" s="24">
        <f t="shared" si="43"/>
        <v>-2.3321986852002689E-5</v>
      </c>
      <c r="F1375" s="21" t="b" cm="1">
        <f t="array" ref="F1375">A1375=_xlfn.AGGREGATE(14,6,$A$3:$A$4781/((YEAR(A1375)=YEAR($A$3:$A$4781))*(MONTH(A1375)=MONTH($A$3:$A$4781))),1)</f>
        <v>0</v>
      </c>
      <c r="G1375" s="1"/>
      <c r="H1375" s="1"/>
      <c r="I1375" s="1"/>
      <c r="J1375" s="1"/>
      <c r="K1375" s="1"/>
    </row>
    <row r="1376" spans="1:11" x14ac:dyDescent="0.35">
      <c r="A1376" s="69">
        <f>Data!A1375</f>
        <v>39815</v>
      </c>
      <c r="B1376" s="29">
        <f>Data!B1375/Data!B1374-1</f>
        <v>3.1608081926376874E-2</v>
      </c>
      <c r="C1376" s="30">
        <f>Data!C1375/Data!C1374-1</f>
        <v>-6.2380038387715997E-3</v>
      </c>
      <c r="D1376" s="23">
        <f t="shared" si="42"/>
        <v>3.1227960259804993E-2</v>
      </c>
      <c r="E1376" s="24">
        <f t="shared" si="43"/>
        <v>-6.2613258256236023E-3</v>
      </c>
      <c r="F1376" s="21" t="b" cm="1">
        <f t="array" ref="F1376">A1376=_xlfn.AGGREGATE(14,6,$A$3:$A$4781/((YEAR(A1376)=YEAR($A$3:$A$4781))*(MONTH(A1376)=MONTH($A$3:$A$4781))),1)</f>
        <v>0</v>
      </c>
      <c r="G1376" s="1"/>
      <c r="H1376" s="1"/>
      <c r="I1376" s="1"/>
      <c r="J1376" s="1"/>
      <c r="K1376" s="1"/>
    </row>
    <row r="1377" spans="1:11" x14ac:dyDescent="0.35">
      <c r="A1377" s="69">
        <f>Data!A1376</f>
        <v>39818</v>
      </c>
      <c r="B1377" s="29">
        <f>Data!B1376/Data!B1375-1</f>
        <v>-4.6683837733417777E-3</v>
      </c>
      <c r="C1377" s="30">
        <f>Data!C1376/Data!C1375-1</f>
        <v>1.5934331240946564E-2</v>
      </c>
      <c r="D1377" s="23">
        <f t="shared" si="42"/>
        <v>-5.0485054399136593E-3</v>
      </c>
      <c r="E1377" s="24">
        <f t="shared" si="43"/>
        <v>1.5911009254094562E-2</v>
      </c>
      <c r="F1377" s="21" t="b" cm="1">
        <f t="array" ref="F1377">A1377=_xlfn.AGGREGATE(14,6,$A$3:$A$4781/((YEAR(A1377)=YEAR($A$3:$A$4781))*(MONTH(A1377)=MONTH($A$3:$A$4781))),1)</f>
        <v>0</v>
      </c>
      <c r="G1377" s="1"/>
      <c r="H1377" s="1"/>
      <c r="I1377" s="1"/>
      <c r="J1377" s="1"/>
      <c r="K1377" s="1"/>
    </row>
    <row r="1378" spans="1:11" x14ac:dyDescent="0.35">
      <c r="A1378" s="69">
        <f>Data!A1377</f>
        <v>39819</v>
      </c>
      <c r="B1378" s="29">
        <f>Data!B1377/Data!B1376-1</f>
        <v>7.817132999083487E-3</v>
      </c>
      <c r="C1378" s="30">
        <f>Data!C1377/Data!C1376-1</f>
        <v>-5.6083650190114076E-3</v>
      </c>
      <c r="D1378" s="23">
        <f t="shared" si="42"/>
        <v>7.4370113325116054E-3</v>
      </c>
      <c r="E1378" s="24">
        <f t="shared" si="43"/>
        <v>-5.6316870058634103E-3</v>
      </c>
      <c r="F1378" s="21" t="b" cm="1">
        <f t="array" ref="F1378">A1378=_xlfn.AGGREGATE(14,6,$A$3:$A$4781/((YEAR(A1378)=YEAR($A$3:$A$4781))*(MONTH(A1378)=MONTH($A$3:$A$4781))),1)</f>
        <v>0</v>
      </c>
      <c r="G1378" s="1"/>
      <c r="H1378" s="1"/>
      <c r="I1378" s="1"/>
      <c r="J1378" s="1"/>
      <c r="K1378" s="1"/>
    </row>
    <row r="1379" spans="1:11" x14ac:dyDescent="0.35">
      <c r="A1379" s="69">
        <f>Data!A1378</f>
        <v>39820</v>
      </c>
      <c r="B1379" s="29">
        <f>Data!B1378/Data!B1377-1</f>
        <v>-3.0009628757890261E-2</v>
      </c>
      <c r="C1379" s="30">
        <f>Data!C1378/Data!C1377-1</f>
        <v>-9.1769429308861117E-3</v>
      </c>
      <c r="D1379" s="23">
        <f t="shared" si="42"/>
        <v>-3.0389750424462143E-2</v>
      </c>
      <c r="E1379" s="24">
        <f t="shared" si="43"/>
        <v>-9.2002649177381143E-3</v>
      </c>
      <c r="F1379" s="21" t="b" cm="1">
        <f t="array" ref="F1379">A1379=_xlfn.AGGREGATE(14,6,$A$3:$A$4781/((YEAR(A1379)=YEAR($A$3:$A$4781))*(MONTH(A1379)=MONTH($A$3:$A$4781))),1)</f>
        <v>0</v>
      </c>
      <c r="G1379" s="1"/>
      <c r="H1379" s="1"/>
      <c r="I1379" s="1"/>
      <c r="J1379" s="1"/>
      <c r="K1379" s="1"/>
    </row>
    <row r="1380" spans="1:11" x14ac:dyDescent="0.35">
      <c r="A1380" s="69">
        <f>Data!A1379</f>
        <v>39821</v>
      </c>
      <c r="B1380" s="29">
        <f>Data!B1379/Data!B1378-1</f>
        <v>3.3971212706116471E-3</v>
      </c>
      <c r="C1380" s="30">
        <f>Data!C1379/Data!C1378-1</f>
        <v>-7.6218041485770494E-3</v>
      </c>
      <c r="D1380" s="23">
        <f t="shared" si="42"/>
        <v>3.0169996040397651E-3</v>
      </c>
      <c r="E1380" s="24">
        <f t="shared" si="43"/>
        <v>-7.645126135429052E-3</v>
      </c>
      <c r="F1380" s="21" t="b" cm="1">
        <f t="array" ref="F1380">A1380=_xlfn.AGGREGATE(14,6,$A$3:$A$4781/((YEAR(A1380)=YEAR($A$3:$A$4781))*(MONTH(A1380)=MONTH($A$3:$A$4781))),1)</f>
        <v>0</v>
      </c>
      <c r="G1380" s="1"/>
      <c r="H1380" s="1"/>
      <c r="I1380" s="1"/>
      <c r="J1380" s="1"/>
      <c r="K1380" s="1"/>
    </row>
    <row r="1381" spans="1:11" x14ac:dyDescent="0.35">
      <c r="A1381" s="69">
        <f>Data!A1380</f>
        <v>39822</v>
      </c>
      <c r="B1381" s="29">
        <f>Data!B1380/Data!B1379-1</f>
        <v>-2.1303023974146185E-2</v>
      </c>
      <c r="C1381" s="30">
        <f>Data!C1380/Data!C1379-1</f>
        <v>-3.4026832587983336E-3</v>
      </c>
      <c r="D1381" s="23">
        <f t="shared" si="42"/>
        <v>-2.1683145640718066E-2</v>
      </c>
      <c r="E1381" s="24">
        <f t="shared" si="43"/>
        <v>-3.4260052456503362E-3</v>
      </c>
      <c r="F1381" s="21" t="b" cm="1">
        <f t="array" ref="F1381">A1381=_xlfn.AGGREGATE(14,6,$A$3:$A$4781/((YEAR(A1381)=YEAR($A$3:$A$4781))*(MONTH(A1381)=MONTH($A$3:$A$4781))),1)</f>
        <v>0</v>
      </c>
      <c r="G1381" s="1"/>
      <c r="H1381" s="1"/>
      <c r="I1381" s="1"/>
      <c r="J1381" s="1"/>
      <c r="K1381" s="1"/>
    </row>
    <row r="1382" spans="1:11" x14ac:dyDescent="0.35">
      <c r="A1382" s="69">
        <f>Data!A1381</f>
        <v>39825</v>
      </c>
      <c r="B1382" s="29">
        <f>Data!B1381/Data!B1380-1</f>
        <v>-2.2564160161734237E-2</v>
      </c>
      <c r="C1382" s="30">
        <f>Data!C1381/Data!C1380-1</f>
        <v>5.2677787532922071E-3</v>
      </c>
      <c r="D1382" s="23">
        <f t="shared" si="42"/>
        <v>-2.2944281828306119E-2</v>
      </c>
      <c r="E1382" s="24">
        <f t="shared" si="43"/>
        <v>5.2444567664402045E-3</v>
      </c>
      <c r="F1382" s="21" t="b" cm="1">
        <f t="array" ref="F1382">A1382=_xlfn.AGGREGATE(14,6,$A$3:$A$4781/((YEAR(A1382)=YEAR($A$3:$A$4781))*(MONTH(A1382)=MONTH($A$3:$A$4781))),1)</f>
        <v>0</v>
      </c>
      <c r="G1382" s="1"/>
      <c r="H1382" s="1"/>
      <c r="I1382" s="1"/>
      <c r="J1382" s="1"/>
      <c r="K1382" s="1"/>
    </row>
    <row r="1383" spans="1:11" x14ac:dyDescent="0.35">
      <c r="A1383" s="69">
        <f>Data!A1382</f>
        <v>39826</v>
      </c>
      <c r="B1383" s="29">
        <f>Data!B1382/Data!B1381-1</f>
        <v>1.7580952818696538E-3</v>
      </c>
      <c r="C1383" s="30">
        <f>Data!C1382/Data!C1381-1</f>
        <v>1.6496846191169645E-3</v>
      </c>
      <c r="D1383" s="23">
        <f t="shared" si="42"/>
        <v>1.3779736152977719E-3</v>
      </c>
      <c r="E1383" s="24">
        <f t="shared" si="43"/>
        <v>1.6263626322649619E-3</v>
      </c>
      <c r="F1383" s="21" t="b" cm="1">
        <f t="array" ref="F1383">A1383=_xlfn.AGGREGATE(14,6,$A$3:$A$4781/((YEAR(A1383)=YEAR($A$3:$A$4781))*(MONTH(A1383)=MONTH($A$3:$A$4781))),1)</f>
        <v>0</v>
      </c>
      <c r="G1383" s="1"/>
      <c r="H1383" s="1"/>
      <c r="I1383" s="1"/>
      <c r="J1383" s="1"/>
      <c r="K1383" s="1"/>
    </row>
    <row r="1384" spans="1:11" x14ac:dyDescent="0.35">
      <c r="A1384" s="69">
        <f>Data!A1383</f>
        <v>39827</v>
      </c>
      <c r="B1384" s="29">
        <f>Data!B1383/Data!B1382-1</f>
        <v>-3.345989286410711E-2</v>
      </c>
      <c r="C1384" s="30">
        <f>Data!C1383/Data!C1382-1</f>
        <v>-1.3563262933540265E-3</v>
      </c>
      <c r="D1384" s="23">
        <f t="shared" si="42"/>
        <v>-3.3840014530678995E-2</v>
      </c>
      <c r="E1384" s="24">
        <f t="shared" si="43"/>
        <v>-1.3796482802060292E-3</v>
      </c>
      <c r="F1384" s="21" t="b" cm="1">
        <f t="array" ref="F1384">A1384=_xlfn.AGGREGATE(14,6,$A$3:$A$4781/((YEAR(A1384)=YEAR($A$3:$A$4781))*(MONTH(A1384)=MONTH($A$3:$A$4781))),1)</f>
        <v>0</v>
      </c>
      <c r="G1384" s="1"/>
      <c r="H1384" s="1"/>
      <c r="I1384" s="1"/>
      <c r="J1384" s="1"/>
      <c r="K1384" s="1"/>
    </row>
    <row r="1385" spans="1:11" x14ac:dyDescent="0.35">
      <c r="A1385" s="69">
        <f>Data!A1384</f>
        <v>39828</v>
      </c>
      <c r="B1385" s="29">
        <f>Data!B1384/Data!B1383-1</f>
        <v>1.3291875341197024E-3</v>
      </c>
      <c r="C1385" s="30">
        <f>Data!C1384/Data!C1383-1</f>
        <v>-9.7012029491749807E-5</v>
      </c>
      <c r="D1385" s="23">
        <f t="shared" si="42"/>
        <v>9.490658675478205E-4</v>
      </c>
      <c r="E1385" s="24">
        <f t="shared" si="43"/>
        <v>-1.203340163437525E-4</v>
      </c>
      <c r="F1385" s="21" t="b" cm="1">
        <f t="array" ref="F1385">A1385=_xlfn.AGGREGATE(14,6,$A$3:$A$4781/((YEAR(A1385)=YEAR($A$3:$A$4781))*(MONTH(A1385)=MONTH($A$3:$A$4781))),1)</f>
        <v>0</v>
      </c>
      <c r="G1385" s="1"/>
      <c r="H1385" s="1"/>
      <c r="I1385" s="1"/>
      <c r="J1385" s="1"/>
      <c r="K1385" s="1"/>
    </row>
    <row r="1386" spans="1:11" x14ac:dyDescent="0.35">
      <c r="A1386" s="69">
        <f>Data!A1385</f>
        <v>39829</v>
      </c>
      <c r="B1386" s="29">
        <f>Data!B1385/Data!B1384-1</f>
        <v>7.5615711001020269E-3</v>
      </c>
      <c r="C1386" s="30">
        <f>Data!C1385/Data!C1384-1</f>
        <v>5.1421364121471136E-3</v>
      </c>
      <c r="D1386" s="23">
        <f t="shared" si="42"/>
        <v>7.1814494335301453E-3</v>
      </c>
      <c r="E1386" s="24">
        <f t="shared" si="43"/>
        <v>5.1188144252951109E-3</v>
      </c>
      <c r="F1386" s="21" t="b" cm="1">
        <f t="array" ref="F1386">A1386=_xlfn.AGGREGATE(14,6,$A$3:$A$4781/((YEAR(A1386)=YEAR($A$3:$A$4781))*(MONTH(A1386)=MONTH($A$3:$A$4781))),1)</f>
        <v>0</v>
      </c>
      <c r="G1386" s="1"/>
      <c r="H1386" s="1"/>
      <c r="I1386" s="1"/>
      <c r="J1386" s="1"/>
      <c r="K1386" s="1"/>
    </row>
    <row r="1387" spans="1:11" x14ac:dyDescent="0.35">
      <c r="A1387" s="69">
        <f>Data!A1386</f>
        <v>39832</v>
      </c>
      <c r="B1387" s="29">
        <f>Data!B1386/Data!B1385-1</f>
        <v>0</v>
      </c>
      <c r="C1387" s="30">
        <f>Data!C1386/Data!C1385-1</f>
        <v>0</v>
      </c>
      <c r="D1387" s="23">
        <f t="shared" si="42"/>
        <v>-3.8012166657188192E-4</v>
      </c>
      <c r="E1387" s="24">
        <f t="shared" si="43"/>
        <v>-2.3321986852002689E-5</v>
      </c>
      <c r="F1387" s="21" t="b" cm="1">
        <f t="array" ref="F1387">A1387=_xlfn.AGGREGATE(14,6,$A$3:$A$4781/((YEAR(A1387)=YEAR($A$3:$A$4781))*(MONTH(A1387)=MONTH($A$3:$A$4781))),1)</f>
        <v>0</v>
      </c>
      <c r="G1387" s="1"/>
      <c r="H1387" s="1"/>
      <c r="I1387" s="1"/>
      <c r="J1387" s="1"/>
      <c r="K1387" s="1"/>
    </row>
    <row r="1388" spans="1:11" x14ac:dyDescent="0.35">
      <c r="A1388" s="69">
        <f>Data!A1387</f>
        <v>39833</v>
      </c>
      <c r="B1388" s="29">
        <f>Data!B1387/Data!B1386-1</f>
        <v>-5.28160730249847E-2</v>
      </c>
      <c r="C1388" s="30">
        <f>Data!C1387/Data!C1386-1</f>
        <v>-5.2123552123551908E-3</v>
      </c>
      <c r="D1388" s="23">
        <f t="shared" si="42"/>
        <v>-5.3196194691556585E-2</v>
      </c>
      <c r="E1388" s="24">
        <f t="shared" si="43"/>
        <v>-5.2356771992071935E-3</v>
      </c>
      <c r="F1388" s="21" t="b" cm="1">
        <f t="array" ref="F1388">A1388=_xlfn.AGGREGATE(14,6,$A$3:$A$4781/((YEAR(A1388)=YEAR($A$3:$A$4781))*(MONTH(A1388)=MONTH($A$3:$A$4781))),1)</f>
        <v>0</v>
      </c>
      <c r="G1388" s="1"/>
      <c r="H1388" s="1"/>
      <c r="I1388" s="1"/>
      <c r="J1388" s="1"/>
      <c r="K1388" s="1"/>
    </row>
    <row r="1389" spans="1:11" x14ac:dyDescent="0.35">
      <c r="A1389" s="69">
        <f>Data!A1388</f>
        <v>39834</v>
      </c>
      <c r="B1389" s="29">
        <f>Data!B1388/Data!B1387-1</f>
        <v>4.3491219790864566E-2</v>
      </c>
      <c r="C1389" s="30">
        <f>Data!C1388/Data!C1387-1</f>
        <v>-5.2396662138560757E-3</v>
      </c>
      <c r="D1389" s="23">
        <f t="shared" si="42"/>
        <v>4.3111098124292681E-2</v>
      </c>
      <c r="E1389" s="24">
        <f t="shared" si="43"/>
        <v>-5.2629882007080783E-3</v>
      </c>
      <c r="F1389" s="21" t="b" cm="1">
        <f t="array" ref="F1389">A1389=_xlfn.AGGREGATE(14,6,$A$3:$A$4781/((YEAR(A1389)=YEAR($A$3:$A$4781))*(MONTH(A1389)=MONTH($A$3:$A$4781))),1)</f>
        <v>0</v>
      </c>
      <c r="G1389" s="1"/>
      <c r="H1389" s="1"/>
      <c r="I1389" s="1"/>
      <c r="J1389" s="1"/>
      <c r="K1389" s="1"/>
    </row>
    <row r="1390" spans="1:11" x14ac:dyDescent="0.35">
      <c r="A1390" s="69">
        <f>Data!A1389</f>
        <v>39835</v>
      </c>
      <c r="B1390" s="29">
        <f>Data!B1389/Data!B1388-1</f>
        <v>-1.5162334571074965E-2</v>
      </c>
      <c r="C1390" s="30">
        <f>Data!C1389/Data!C1388-1</f>
        <v>-4.2918454935622075E-3</v>
      </c>
      <c r="D1390" s="23">
        <f t="shared" si="42"/>
        <v>-1.5542456237646846E-2</v>
      </c>
      <c r="E1390" s="24">
        <f t="shared" si="43"/>
        <v>-4.3151674804142101E-3</v>
      </c>
      <c r="F1390" s="21" t="b" cm="1">
        <f t="array" ref="F1390">A1390=_xlfn.AGGREGATE(14,6,$A$3:$A$4781/((YEAR(A1390)=YEAR($A$3:$A$4781))*(MONTH(A1390)=MONTH($A$3:$A$4781))),1)</f>
        <v>0</v>
      </c>
      <c r="G1390" s="1"/>
      <c r="H1390" s="1"/>
      <c r="I1390" s="1"/>
      <c r="J1390" s="1"/>
      <c r="K1390" s="1"/>
    </row>
    <row r="1391" spans="1:11" x14ac:dyDescent="0.35">
      <c r="A1391" s="69">
        <f>Data!A1390</f>
        <v>39836</v>
      </c>
      <c r="B1391" s="29">
        <f>Data!B1390/Data!B1389-1</f>
        <v>5.3776435045318483E-3</v>
      </c>
      <c r="C1391" s="30">
        <f>Data!C1390/Data!C1389-1</f>
        <v>-1.5673981191222097E-3</v>
      </c>
      <c r="D1391" s="23">
        <f t="shared" si="42"/>
        <v>4.9975218379599666E-3</v>
      </c>
      <c r="E1391" s="24">
        <f t="shared" si="43"/>
        <v>-1.5907201059742124E-3</v>
      </c>
      <c r="F1391" s="21" t="b" cm="1">
        <f t="array" ref="F1391">A1391=_xlfn.AGGREGATE(14,6,$A$3:$A$4781/((YEAR(A1391)=YEAR($A$3:$A$4781))*(MONTH(A1391)=MONTH($A$3:$A$4781))),1)</f>
        <v>0</v>
      </c>
      <c r="G1391" s="1"/>
      <c r="H1391" s="1"/>
      <c r="I1391" s="1"/>
      <c r="J1391" s="1"/>
      <c r="K1391" s="1"/>
    </row>
    <row r="1392" spans="1:11" x14ac:dyDescent="0.35">
      <c r="A1392" s="69">
        <f>Data!A1391</f>
        <v>39839</v>
      </c>
      <c r="B1392" s="29">
        <f>Data!B1391/Data!B1390-1</f>
        <v>5.5532183424484849E-3</v>
      </c>
      <c r="C1392" s="30">
        <f>Data!C1391/Data!C1390-1</f>
        <v>-9.8116169544748555E-4</v>
      </c>
      <c r="D1392" s="23">
        <f t="shared" si="42"/>
        <v>5.1730966758766032E-3</v>
      </c>
      <c r="E1392" s="24">
        <f t="shared" si="43"/>
        <v>-1.0044836822994882E-3</v>
      </c>
      <c r="F1392" s="21" t="b" cm="1">
        <f t="array" ref="F1392">A1392=_xlfn.AGGREGATE(14,6,$A$3:$A$4781/((YEAR(A1392)=YEAR($A$3:$A$4781))*(MONTH(A1392)=MONTH($A$3:$A$4781))),1)</f>
        <v>0</v>
      </c>
      <c r="G1392" s="1"/>
      <c r="H1392" s="1"/>
      <c r="I1392" s="1"/>
      <c r="J1392" s="1"/>
      <c r="K1392" s="1"/>
    </row>
    <row r="1393" spans="1:11" x14ac:dyDescent="0.35">
      <c r="A1393" s="69">
        <f>Data!A1392</f>
        <v>39840</v>
      </c>
      <c r="B1393" s="29">
        <f>Data!B1392/Data!B1391-1</f>
        <v>1.0925565105131652E-2</v>
      </c>
      <c r="C1393" s="30">
        <f>Data!C1392/Data!C1391-1</f>
        <v>5.1070516597919724E-3</v>
      </c>
      <c r="D1393" s="23">
        <f t="shared" si="42"/>
        <v>1.054544343855977E-2</v>
      </c>
      <c r="E1393" s="24">
        <f t="shared" si="43"/>
        <v>5.0837296729399697E-3</v>
      </c>
      <c r="F1393" s="21" t="b" cm="1">
        <f t="array" ref="F1393">A1393=_xlfn.AGGREGATE(14,6,$A$3:$A$4781/((YEAR(A1393)=YEAR($A$3:$A$4781))*(MONTH(A1393)=MONTH($A$3:$A$4781))),1)</f>
        <v>0</v>
      </c>
      <c r="G1393" s="1"/>
      <c r="H1393" s="1"/>
      <c r="I1393" s="1"/>
      <c r="J1393" s="1"/>
      <c r="K1393" s="1"/>
    </row>
    <row r="1394" spans="1:11" x14ac:dyDescent="0.35">
      <c r="A1394" s="69">
        <f>Data!A1393</f>
        <v>39841</v>
      </c>
      <c r="B1394" s="29">
        <f>Data!B1393/Data!B1392-1</f>
        <v>3.3557602487850335E-2</v>
      </c>
      <c r="C1394" s="30">
        <f>Data!C1393/Data!C1392-1</f>
        <v>5.8628102403757154E-4</v>
      </c>
      <c r="D1394" s="23">
        <f t="shared" si="42"/>
        <v>3.317748082127845E-2</v>
      </c>
      <c r="E1394" s="24">
        <f t="shared" si="43"/>
        <v>5.6295903718556889E-4</v>
      </c>
      <c r="F1394" s="21" t="b" cm="1">
        <f t="array" ref="F1394">A1394=_xlfn.AGGREGATE(14,6,$A$3:$A$4781/((YEAR(A1394)=YEAR($A$3:$A$4781))*(MONTH(A1394)=MONTH($A$3:$A$4781))),1)</f>
        <v>0</v>
      </c>
      <c r="G1394" s="1"/>
      <c r="H1394" s="1"/>
      <c r="I1394" s="1"/>
      <c r="J1394" s="1"/>
      <c r="K1394" s="1"/>
    </row>
    <row r="1395" spans="1:11" x14ac:dyDescent="0.35">
      <c r="A1395" s="69">
        <f>Data!A1394</f>
        <v>39842</v>
      </c>
      <c r="B1395" s="29">
        <f>Data!B1394/Data!B1393-1</f>
        <v>-3.3120159251335712E-2</v>
      </c>
      <c r="C1395" s="30">
        <f>Data!C1394/Data!C1393-1</f>
        <v>-8.8867187500001332E-3</v>
      </c>
      <c r="D1395" s="23">
        <f t="shared" si="42"/>
        <v>-3.3500280917907597E-2</v>
      </c>
      <c r="E1395" s="24">
        <f t="shared" si="43"/>
        <v>-8.9100407368521359E-3</v>
      </c>
      <c r="F1395" s="21" t="b" cm="1">
        <f t="array" ref="F1395">A1395=_xlfn.AGGREGATE(14,6,$A$3:$A$4781/((YEAR(A1395)=YEAR($A$3:$A$4781))*(MONTH(A1395)=MONTH($A$3:$A$4781))),1)</f>
        <v>0</v>
      </c>
      <c r="G1395" s="1"/>
      <c r="H1395" s="1"/>
      <c r="I1395" s="1"/>
      <c r="J1395" s="1"/>
      <c r="K1395" s="1"/>
    </row>
    <row r="1396" spans="1:11" x14ac:dyDescent="0.35">
      <c r="A1396" s="69">
        <f>Data!A1395</f>
        <v>39843</v>
      </c>
      <c r="B1396" s="29">
        <f>Data!B1395/Data!B1394-1</f>
        <v>-2.2789123695482361E-2</v>
      </c>
      <c r="C1396" s="30">
        <f>Data!C1395/Data!C1394-1</f>
        <v>6.3060400039411935E-3</v>
      </c>
      <c r="D1396" s="23">
        <f t="shared" si="42"/>
        <v>-2.3169245362054242E-2</v>
      </c>
      <c r="E1396" s="24">
        <f t="shared" si="43"/>
        <v>6.2827180170891908E-3</v>
      </c>
      <c r="F1396" s="21" t="b" cm="1">
        <f t="array" ref="F1396">A1396=_xlfn.AGGREGATE(14,6,$A$3:$A$4781/((YEAR(A1396)=YEAR($A$3:$A$4781))*(MONTH(A1396)=MONTH($A$3:$A$4781))),1)</f>
        <v>1</v>
      </c>
      <c r="G1396" s="1"/>
      <c r="H1396" s="1"/>
      <c r="I1396" s="1"/>
      <c r="J1396" s="1"/>
      <c r="K1396" s="1"/>
    </row>
    <row r="1397" spans="1:11" x14ac:dyDescent="0.35">
      <c r="A1397" s="69">
        <f>Data!A1396</f>
        <v>39846</v>
      </c>
      <c r="B1397" s="29">
        <f>Data!B1396/Data!B1395-1</f>
        <v>-5.3276505061261581E-4</v>
      </c>
      <c r="C1397" s="30">
        <f>Data!C1396/Data!C1395-1</f>
        <v>-5.28737883090169E-3</v>
      </c>
      <c r="D1397" s="23">
        <f t="shared" si="42"/>
        <v>-9.1288671718449768E-4</v>
      </c>
      <c r="E1397" s="24">
        <f t="shared" si="43"/>
        <v>-5.3107008177536927E-3</v>
      </c>
      <c r="F1397" s="21" t="b" cm="1">
        <f t="array" ref="F1397">A1397=_xlfn.AGGREGATE(14,6,$A$3:$A$4781/((YEAR(A1397)=YEAR($A$3:$A$4781))*(MONTH(A1397)=MONTH($A$3:$A$4781))),1)</f>
        <v>0</v>
      </c>
      <c r="G1397" s="1"/>
      <c r="H1397" s="1"/>
      <c r="I1397" s="1"/>
      <c r="J1397" s="1"/>
      <c r="K1397" s="1"/>
    </row>
    <row r="1398" spans="1:11" x14ac:dyDescent="0.35">
      <c r="A1398" s="69">
        <f>Data!A1397</f>
        <v>39847</v>
      </c>
      <c r="B1398" s="29">
        <f>Data!B1397/Data!B1396-1</f>
        <v>1.5833979453382385E-2</v>
      </c>
      <c r="C1398" s="30">
        <f>Data!C1397/Data!C1396-1</f>
        <v>-4.4295698395511174E-3</v>
      </c>
      <c r="D1398" s="23">
        <f t="shared" si="42"/>
        <v>1.5453857786810504E-2</v>
      </c>
      <c r="E1398" s="24">
        <f t="shared" si="43"/>
        <v>-4.45289182640312E-3</v>
      </c>
      <c r="F1398" s="21" t="b" cm="1">
        <f t="array" ref="F1398">A1398=_xlfn.AGGREGATE(14,6,$A$3:$A$4781/((YEAR(A1398)=YEAR($A$3:$A$4781))*(MONTH(A1398)=MONTH($A$3:$A$4781))),1)</f>
        <v>0</v>
      </c>
      <c r="G1398" s="1"/>
      <c r="H1398" s="1"/>
      <c r="I1398" s="1"/>
      <c r="J1398" s="1"/>
      <c r="K1398" s="1"/>
    </row>
    <row r="1399" spans="1:11" x14ac:dyDescent="0.35">
      <c r="A1399" s="69">
        <f>Data!A1398</f>
        <v>39848</v>
      </c>
      <c r="B1399" s="29">
        <f>Data!B1398/Data!B1397-1</f>
        <v>-7.4894753789459534E-3</v>
      </c>
      <c r="C1399" s="30">
        <f>Data!C1398/Data!C1397-1</f>
        <v>-1.3842198932173533E-3</v>
      </c>
      <c r="D1399" s="23">
        <f t="shared" si="42"/>
        <v>-7.869597045517835E-3</v>
      </c>
      <c r="E1399" s="24">
        <f t="shared" si="43"/>
        <v>-1.4075418800693559E-3</v>
      </c>
      <c r="F1399" s="21" t="b" cm="1">
        <f t="array" ref="F1399">A1399=_xlfn.AGGREGATE(14,6,$A$3:$A$4781/((YEAR(A1399)=YEAR($A$3:$A$4781))*(MONTH(A1399)=MONTH($A$3:$A$4781))),1)</f>
        <v>0</v>
      </c>
      <c r="G1399" s="1"/>
      <c r="H1399" s="1"/>
      <c r="I1399" s="1"/>
      <c r="J1399" s="1"/>
      <c r="K1399" s="1"/>
    </row>
    <row r="1400" spans="1:11" x14ac:dyDescent="0.35">
      <c r="A1400" s="69">
        <f>Data!A1399</f>
        <v>39849</v>
      </c>
      <c r="B1400" s="29">
        <f>Data!B1399/Data!B1398-1</f>
        <v>1.6365668144623591E-2</v>
      </c>
      <c r="C1400" s="30">
        <f>Data!C1399/Data!C1398-1</f>
        <v>-3.1683168316830601E-3</v>
      </c>
      <c r="D1400" s="23">
        <f t="shared" si="42"/>
        <v>1.5985546478051709E-2</v>
      </c>
      <c r="E1400" s="24">
        <f t="shared" si="43"/>
        <v>-3.1916388185350628E-3</v>
      </c>
      <c r="F1400" s="21" t="b" cm="1">
        <f t="array" ref="F1400">A1400=_xlfn.AGGREGATE(14,6,$A$3:$A$4781/((YEAR(A1400)=YEAR($A$3:$A$4781))*(MONTH(A1400)=MONTH($A$3:$A$4781))),1)</f>
        <v>0</v>
      </c>
      <c r="G1400" s="1"/>
      <c r="H1400" s="1"/>
      <c r="I1400" s="1"/>
      <c r="J1400" s="1"/>
      <c r="K1400" s="1"/>
    </row>
    <row r="1401" spans="1:11" x14ac:dyDescent="0.35">
      <c r="A1401" s="69">
        <f>Data!A1400</f>
        <v>39850</v>
      </c>
      <c r="B1401" s="29">
        <f>Data!B1400/Data!B1399-1</f>
        <v>2.6896021753265886E-2</v>
      </c>
      <c r="C1401" s="30">
        <f>Data!C1400/Data!C1399-1</f>
        <v>2.6817640047676061E-3</v>
      </c>
      <c r="D1401" s="23">
        <f t="shared" si="42"/>
        <v>2.6515900086694005E-2</v>
      </c>
      <c r="E1401" s="24">
        <f t="shared" si="43"/>
        <v>2.6584420179156035E-3</v>
      </c>
      <c r="F1401" s="21" t="b" cm="1">
        <f t="array" ref="F1401">A1401=_xlfn.AGGREGATE(14,6,$A$3:$A$4781/((YEAR(A1401)=YEAR($A$3:$A$4781))*(MONTH(A1401)=MONTH($A$3:$A$4781))),1)</f>
        <v>0</v>
      </c>
      <c r="G1401" s="1"/>
      <c r="H1401" s="1"/>
      <c r="I1401" s="1"/>
      <c r="J1401" s="1"/>
      <c r="K1401" s="1"/>
    </row>
    <row r="1402" spans="1:11" x14ac:dyDescent="0.35">
      <c r="A1402" s="69">
        <f>Data!A1401</f>
        <v>39853</v>
      </c>
      <c r="B1402" s="29">
        <f>Data!B1401/Data!B1400-1</f>
        <v>1.4851485148514865E-3</v>
      </c>
      <c r="C1402" s="30">
        <f>Data!C1401/Data!C1400-1</f>
        <v>9.9058940069340906E-5</v>
      </c>
      <c r="D1402" s="23">
        <f t="shared" si="42"/>
        <v>1.1050268482796046E-3</v>
      </c>
      <c r="E1402" s="24">
        <f t="shared" si="43"/>
        <v>7.5736953217338214E-5</v>
      </c>
      <c r="F1402" s="21" t="b" cm="1">
        <f t="array" ref="F1402">A1402=_xlfn.AGGREGATE(14,6,$A$3:$A$4781/((YEAR(A1402)=YEAR($A$3:$A$4781))*(MONTH(A1402)=MONTH($A$3:$A$4781))),1)</f>
        <v>0</v>
      </c>
      <c r="G1402" s="1"/>
      <c r="H1402" s="1"/>
      <c r="I1402" s="1"/>
      <c r="J1402" s="1"/>
      <c r="K1402" s="1"/>
    </row>
    <row r="1403" spans="1:11" x14ac:dyDescent="0.35">
      <c r="A1403" s="69">
        <f>Data!A1402</f>
        <v>39854</v>
      </c>
      <c r="B1403" s="29">
        <f>Data!B1402/Data!B1401-1</f>
        <v>-4.9121153249261473E-2</v>
      </c>
      <c r="C1403" s="30">
        <f>Data!C1402/Data!C1401-1</f>
        <v>6.1410459587956101E-3</v>
      </c>
      <c r="D1403" s="23">
        <f t="shared" si="42"/>
        <v>-4.9501274915833358E-2</v>
      </c>
      <c r="E1403" s="24">
        <f t="shared" si="43"/>
        <v>6.1177239719436075E-3</v>
      </c>
      <c r="F1403" s="21" t="b" cm="1">
        <f t="array" ref="F1403">A1403=_xlfn.AGGREGATE(14,6,$A$3:$A$4781/((YEAR(A1403)=YEAR($A$3:$A$4781))*(MONTH(A1403)=MONTH($A$3:$A$4781))),1)</f>
        <v>0</v>
      </c>
      <c r="G1403" s="1"/>
      <c r="H1403" s="1"/>
      <c r="I1403" s="1"/>
      <c r="J1403" s="1"/>
      <c r="K1403" s="1"/>
    </row>
    <row r="1404" spans="1:11" x14ac:dyDescent="0.35">
      <c r="A1404" s="69">
        <f>Data!A1403</f>
        <v>39855</v>
      </c>
      <c r="B1404" s="29">
        <f>Data!B1403/Data!B1402-1</f>
        <v>7.954930122346493E-3</v>
      </c>
      <c r="C1404" s="30">
        <f>Data!C1403/Data!C1402-1</f>
        <v>-1.9688915140769758E-4</v>
      </c>
      <c r="D1404" s="23">
        <f t="shared" si="42"/>
        <v>7.5748084557746113E-3</v>
      </c>
      <c r="E1404" s="24">
        <f t="shared" si="43"/>
        <v>-2.2021113825970026E-4</v>
      </c>
      <c r="F1404" s="21" t="b" cm="1">
        <f t="array" ref="F1404">A1404=_xlfn.AGGREGATE(14,6,$A$3:$A$4781/((YEAR(A1404)=YEAR($A$3:$A$4781))*(MONTH(A1404)=MONTH($A$3:$A$4781))),1)</f>
        <v>0</v>
      </c>
      <c r="G1404" s="1"/>
      <c r="H1404" s="1"/>
      <c r="I1404" s="1"/>
      <c r="J1404" s="1"/>
      <c r="K1404" s="1"/>
    </row>
    <row r="1405" spans="1:11" x14ac:dyDescent="0.35">
      <c r="A1405" s="69">
        <f>Data!A1404</f>
        <v>39856</v>
      </c>
      <c r="B1405" s="29">
        <f>Data!B1404/Data!B1403-1</f>
        <v>1.7391512941684617E-3</v>
      </c>
      <c r="C1405" s="30">
        <f>Data!C1404/Data!C1403-1</f>
        <v>5.3170539582512166E-3</v>
      </c>
      <c r="D1405" s="23">
        <f t="shared" si="42"/>
        <v>1.3590296275965798E-3</v>
      </c>
      <c r="E1405" s="24">
        <f t="shared" si="43"/>
        <v>5.293731971399214E-3</v>
      </c>
      <c r="F1405" s="21" t="b" cm="1">
        <f t="array" ref="F1405">A1405=_xlfn.AGGREGATE(14,6,$A$3:$A$4781/((YEAR(A1405)=YEAR($A$3:$A$4781))*(MONTH(A1405)=MONTH($A$3:$A$4781))),1)</f>
        <v>0</v>
      </c>
      <c r="G1405" s="1"/>
      <c r="H1405" s="1"/>
      <c r="I1405" s="1"/>
      <c r="J1405" s="1"/>
      <c r="K1405" s="1"/>
    </row>
    <row r="1406" spans="1:11" x14ac:dyDescent="0.35">
      <c r="A1406" s="69">
        <f>Data!A1405</f>
        <v>39857</v>
      </c>
      <c r="B1406" s="29">
        <f>Data!B1405/Data!B1404-1</f>
        <v>-9.9977250685473473E-3</v>
      </c>
      <c r="C1406" s="30">
        <f>Data!C1405/Data!C1404-1</f>
        <v>-3.0362389813907154E-3</v>
      </c>
      <c r="D1406" s="23">
        <f t="shared" si="42"/>
        <v>-1.0377846735119229E-2</v>
      </c>
      <c r="E1406" s="24">
        <f t="shared" si="43"/>
        <v>-3.059560968242718E-3</v>
      </c>
      <c r="F1406" s="21" t="b" cm="1">
        <f t="array" ref="F1406">A1406=_xlfn.AGGREGATE(14,6,$A$3:$A$4781/((YEAR(A1406)=YEAR($A$3:$A$4781))*(MONTH(A1406)=MONTH($A$3:$A$4781))),1)</f>
        <v>0</v>
      </c>
      <c r="G1406" s="1"/>
      <c r="H1406" s="1"/>
      <c r="I1406" s="1"/>
      <c r="J1406" s="1"/>
      <c r="K1406" s="1"/>
    </row>
    <row r="1407" spans="1:11" x14ac:dyDescent="0.35">
      <c r="A1407" s="69">
        <f>Data!A1406</f>
        <v>39860</v>
      </c>
      <c r="B1407" s="29">
        <f>Data!B1406/Data!B1405-1</f>
        <v>0</v>
      </c>
      <c r="C1407" s="30">
        <f>Data!C1406/Data!C1405-1</f>
        <v>0</v>
      </c>
      <c r="D1407" s="23">
        <f t="shared" si="42"/>
        <v>-3.8012166657188192E-4</v>
      </c>
      <c r="E1407" s="24">
        <f t="shared" si="43"/>
        <v>-2.3321986852002689E-5</v>
      </c>
      <c r="F1407" s="21" t="b" cm="1">
        <f t="array" ref="F1407">A1407=_xlfn.AGGREGATE(14,6,$A$3:$A$4781/((YEAR(A1407)=YEAR($A$3:$A$4781))*(MONTH(A1407)=MONTH($A$3:$A$4781))),1)</f>
        <v>0</v>
      </c>
      <c r="G1407" s="1"/>
      <c r="H1407" s="1"/>
      <c r="I1407" s="1"/>
      <c r="J1407" s="1"/>
      <c r="K1407" s="1"/>
    </row>
    <row r="1408" spans="1:11" x14ac:dyDescent="0.35">
      <c r="A1408" s="69">
        <f>Data!A1407</f>
        <v>39861</v>
      </c>
      <c r="B1408" s="29">
        <f>Data!B1407/Data!B1406-1</f>
        <v>-4.555899569445121E-2</v>
      </c>
      <c r="C1408" s="30">
        <f>Data!C1407/Data!C1406-1</f>
        <v>7.859318204146426E-4</v>
      </c>
      <c r="D1408" s="23">
        <f t="shared" si="42"/>
        <v>-4.5939117361023095E-2</v>
      </c>
      <c r="E1408" s="24">
        <f t="shared" si="43"/>
        <v>7.6260983356263995E-4</v>
      </c>
      <c r="F1408" s="21" t="b" cm="1">
        <f t="array" ref="F1408">A1408=_xlfn.AGGREGATE(14,6,$A$3:$A$4781/((YEAR(A1408)=YEAR($A$3:$A$4781))*(MONTH(A1408)=MONTH($A$3:$A$4781))),1)</f>
        <v>0</v>
      </c>
      <c r="G1408" s="1"/>
      <c r="H1408" s="1"/>
      <c r="I1408" s="1"/>
      <c r="J1408" s="1"/>
      <c r="K1408" s="1"/>
    </row>
    <row r="1409" spans="1:11" x14ac:dyDescent="0.35">
      <c r="A1409" s="69">
        <f>Data!A1408</f>
        <v>39862</v>
      </c>
      <c r="B1409" s="29">
        <f>Data!B1408/Data!B1407-1</f>
        <v>-9.503655739574457E-4</v>
      </c>
      <c r="C1409" s="30">
        <f>Data!C1408/Data!C1407-1</f>
        <v>-2.061450868754422E-3</v>
      </c>
      <c r="D1409" s="23">
        <f t="shared" si="42"/>
        <v>-1.3304872405293276E-3</v>
      </c>
      <c r="E1409" s="24">
        <f t="shared" si="43"/>
        <v>-2.0847728556064246E-3</v>
      </c>
      <c r="F1409" s="21" t="b" cm="1">
        <f t="array" ref="F1409">A1409=_xlfn.AGGREGATE(14,6,$A$3:$A$4781/((YEAR(A1409)=YEAR($A$3:$A$4781))*(MONTH(A1409)=MONTH($A$3:$A$4781))),1)</f>
        <v>0</v>
      </c>
      <c r="G1409" s="1"/>
      <c r="H1409" s="1"/>
      <c r="I1409" s="1"/>
      <c r="J1409" s="1"/>
      <c r="K1409" s="1"/>
    </row>
    <row r="1410" spans="1:11" x14ac:dyDescent="0.35">
      <c r="A1410" s="69">
        <f>Data!A1409</f>
        <v>39863</v>
      </c>
      <c r="B1410" s="29">
        <f>Data!B1409/Data!B1408-1</f>
        <v>-1.2024048096192286E-2</v>
      </c>
      <c r="C1410" s="30">
        <f>Data!C1409/Data!C1408-1</f>
        <v>-1.5738736966358635E-3</v>
      </c>
      <c r="D1410" s="23">
        <f t="shared" si="42"/>
        <v>-1.2404169762764167E-2</v>
      </c>
      <c r="E1410" s="24">
        <f t="shared" si="43"/>
        <v>-1.5971956834878662E-3</v>
      </c>
      <c r="F1410" s="21" t="b" cm="1">
        <f t="array" ref="F1410">A1410=_xlfn.AGGREGATE(14,6,$A$3:$A$4781/((YEAR(A1410)=YEAR($A$3:$A$4781))*(MONTH(A1410)=MONTH($A$3:$A$4781))),1)</f>
        <v>0</v>
      </c>
      <c r="G1410" s="1"/>
      <c r="H1410" s="1"/>
      <c r="I1410" s="1"/>
      <c r="J1410" s="1"/>
      <c r="K1410" s="1"/>
    </row>
    <row r="1411" spans="1:11" x14ac:dyDescent="0.35">
      <c r="A1411" s="69">
        <f>Data!A1410</f>
        <v>39864</v>
      </c>
      <c r="B1411" s="29">
        <f>Data!B1410/Data!B1409-1</f>
        <v>-1.1412945798136009E-2</v>
      </c>
      <c r="C1411" s="30">
        <f>Data!C1410/Data!C1409-1</f>
        <v>-5.1231527093595908E-3</v>
      </c>
      <c r="D1411" s="23">
        <f t="shared" si="42"/>
        <v>-1.1793067464707891E-2</v>
      </c>
      <c r="E1411" s="24">
        <f t="shared" si="43"/>
        <v>-5.1464746962115934E-3</v>
      </c>
      <c r="F1411" s="21" t="b" cm="1">
        <f t="array" ref="F1411">A1411=_xlfn.AGGREGATE(14,6,$A$3:$A$4781/((YEAR(A1411)=YEAR($A$3:$A$4781))*(MONTH(A1411)=MONTH($A$3:$A$4781))),1)</f>
        <v>0</v>
      </c>
      <c r="G1411" s="1"/>
      <c r="H1411" s="1"/>
      <c r="I1411" s="1"/>
      <c r="J1411" s="1"/>
      <c r="K1411" s="1"/>
    </row>
    <row r="1412" spans="1:11" x14ac:dyDescent="0.35">
      <c r="A1412" s="69">
        <f>Data!A1411</f>
        <v>39867</v>
      </c>
      <c r="B1412" s="29">
        <f>Data!B1411/Data!B1410-1</f>
        <v>-3.4699045516524807E-2</v>
      </c>
      <c r="C1412" s="30">
        <f>Data!C1411/Data!C1410-1</f>
        <v>5.149534561299296E-3</v>
      </c>
      <c r="D1412" s="23">
        <f t="shared" ref="D1412:D1475" si="44">B1412-I$10</f>
        <v>-3.5079167183096692E-2</v>
      </c>
      <c r="E1412" s="24">
        <f t="shared" ref="E1412:E1475" si="45">C1412-J$10</f>
        <v>5.1262125744472933E-3</v>
      </c>
      <c r="F1412" s="21" t="b" cm="1">
        <f t="array" ref="F1412">A1412=_xlfn.AGGREGATE(14,6,$A$3:$A$4781/((YEAR(A1412)=YEAR($A$3:$A$4781))*(MONTH(A1412)=MONTH($A$3:$A$4781))),1)</f>
        <v>0</v>
      </c>
      <c r="G1412" s="1"/>
      <c r="H1412" s="1"/>
      <c r="I1412" s="1"/>
      <c r="J1412" s="1"/>
      <c r="K1412" s="1"/>
    </row>
    <row r="1413" spans="1:11" x14ac:dyDescent="0.35">
      <c r="A1413" s="69">
        <f>Data!A1412</f>
        <v>39868</v>
      </c>
      <c r="B1413" s="29">
        <f>Data!B1412/Data!B1411-1</f>
        <v>4.0103318848963454E-2</v>
      </c>
      <c r="C1413" s="30">
        <f>Data!C1412/Data!C1411-1</f>
        <v>-1.9704433497537144E-3</v>
      </c>
      <c r="D1413" s="23">
        <f t="shared" si="44"/>
        <v>3.9723197182391569E-2</v>
      </c>
      <c r="E1413" s="24">
        <f t="shared" si="45"/>
        <v>-1.993765336605717E-3</v>
      </c>
      <c r="F1413" s="21" t="b" cm="1">
        <f t="array" ref="F1413">A1413=_xlfn.AGGREGATE(14,6,$A$3:$A$4781/((YEAR(A1413)=YEAR($A$3:$A$4781))*(MONTH(A1413)=MONTH($A$3:$A$4781))),1)</f>
        <v>0</v>
      </c>
      <c r="G1413" s="1"/>
      <c r="H1413" s="1"/>
      <c r="I1413" s="1"/>
      <c r="J1413" s="1"/>
      <c r="K1413" s="1"/>
    </row>
    <row r="1414" spans="1:11" x14ac:dyDescent="0.35">
      <c r="A1414" s="69">
        <f>Data!A1413</f>
        <v>39869</v>
      </c>
      <c r="B1414" s="29">
        <f>Data!B1413/Data!B1412-1</f>
        <v>-1.0657836873011362E-2</v>
      </c>
      <c r="C1414" s="30">
        <f>Data!C1413/Data!C1412-1</f>
        <v>-8.884501480750373E-4</v>
      </c>
      <c r="D1414" s="23">
        <f t="shared" si="44"/>
        <v>-1.1037958539583243E-2</v>
      </c>
      <c r="E1414" s="24">
        <f t="shared" si="45"/>
        <v>-9.1177213492703996E-4</v>
      </c>
      <c r="F1414" s="21" t="b" cm="1">
        <f t="array" ref="F1414">A1414=_xlfn.AGGREGATE(14,6,$A$3:$A$4781/((YEAR(A1414)=YEAR($A$3:$A$4781))*(MONTH(A1414)=MONTH($A$3:$A$4781))),1)</f>
        <v>0</v>
      </c>
      <c r="G1414" s="1"/>
      <c r="H1414" s="1"/>
      <c r="I1414" s="1"/>
      <c r="J1414" s="1"/>
      <c r="K1414" s="1"/>
    </row>
    <row r="1415" spans="1:11" x14ac:dyDescent="0.35">
      <c r="A1415" s="69">
        <f>Data!A1414</f>
        <v>39870</v>
      </c>
      <c r="B1415" s="29">
        <f>Data!B1414/Data!B1413-1</f>
        <v>-1.5779840502026299E-2</v>
      </c>
      <c r="C1415" s="30">
        <f>Data!C1414/Data!C1413-1</f>
        <v>-5.2366366959785138E-3</v>
      </c>
      <c r="D1415" s="23">
        <f t="shared" si="44"/>
        <v>-1.615996216859818E-2</v>
      </c>
      <c r="E1415" s="24">
        <f t="shared" si="45"/>
        <v>-5.2599586828305164E-3</v>
      </c>
      <c r="F1415" s="21" t="b" cm="1">
        <f t="array" ref="F1415">A1415=_xlfn.AGGREGATE(14,6,$A$3:$A$4781/((YEAR(A1415)=YEAR($A$3:$A$4781))*(MONTH(A1415)=MONTH($A$3:$A$4781))),1)</f>
        <v>0</v>
      </c>
      <c r="G1415" s="1"/>
      <c r="H1415" s="1"/>
      <c r="I1415" s="1"/>
      <c r="J1415" s="1"/>
      <c r="K1415" s="1"/>
    </row>
    <row r="1416" spans="1:11" x14ac:dyDescent="0.35">
      <c r="A1416" s="69">
        <f>Data!A1415</f>
        <v>39871</v>
      </c>
      <c r="B1416" s="29">
        <f>Data!B1415/Data!B1414-1</f>
        <v>-2.3564416933437804E-2</v>
      </c>
      <c r="C1416" s="30">
        <f>Data!C1415/Data!C1414-1</f>
        <v>9.9324592769178821E-5</v>
      </c>
      <c r="D1416" s="23">
        <f t="shared" si="44"/>
        <v>-2.3944538600009686E-2</v>
      </c>
      <c r="E1416" s="24">
        <f t="shared" si="45"/>
        <v>7.6002605917176129E-5</v>
      </c>
      <c r="F1416" s="21" t="b" cm="1">
        <f t="array" ref="F1416">A1416=_xlfn.AGGREGATE(14,6,$A$3:$A$4781/((YEAR(A1416)=YEAR($A$3:$A$4781))*(MONTH(A1416)=MONTH($A$3:$A$4781))),1)</f>
        <v>1</v>
      </c>
      <c r="G1416" s="1"/>
      <c r="H1416" s="1"/>
      <c r="I1416" s="1"/>
      <c r="J1416" s="1"/>
      <c r="K1416" s="1"/>
    </row>
    <row r="1417" spans="1:11" x14ac:dyDescent="0.35">
      <c r="A1417" s="69">
        <f>Data!A1416</f>
        <v>39874</v>
      </c>
      <c r="B1417" s="29">
        <f>Data!B1416/Data!B1415-1</f>
        <v>-4.6620141751350097E-2</v>
      </c>
      <c r="C1417" s="30">
        <f>Data!C1416/Data!C1415-1</f>
        <v>9.9314728374322314E-5</v>
      </c>
      <c r="D1417" s="23">
        <f t="shared" si="44"/>
        <v>-4.7000263417921982E-2</v>
      </c>
      <c r="E1417" s="24">
        <f t="shared" si="45"/>
        <v>7.5992741522319622E-5</v>
      </c>
      <c r="F1417" s="21" t="b" cm="1">
        <f t="array" ref="F1417">A1417=_xlfn.AGGREGATE(14,6,$A$3:$A$4781/((YEAR(A1417)=YEAR($A$3:$A$4781))*(MONTH(A1417)=MONTH($A$3:$A$4781))),1)</f>
        <v>0</v>
      </c>
      <c r="G1417" s="1"/>
      <c r="H1417" s="1"/>
      <c r="I1417" s="1"/>
      <c r="J1417" s="1"/>
      <c r="K1417" s="1"/>
    </row>
    <row r="1418" spans="1:11" x14ac:dyDescent="0.35">
      <c r="A1418" s="69">
        <f>Data!A1417</f>
        <v>39875</v>
      </c>
      <c r="B1418" s="29">
        <f>Data!B1417/Data!B1416-1</f>
        <v>-6.4067806284067164E-3</v>
      </c>
      <c r="C1418" s="30">
        <f>Data!C1417/Data!C1416-1</f>
        <v>-1.2909632571996843E-3</v>
      </c>
      <c r="D1418" s="23">
        <f t="shared" si="44"/>
        <v>-6.786902294978598E-3</v>
      </c>
      <c r="E1418" s="24">
        <f t="shared" si="45"/>
        <v>-1.314285244051687E-3</v>
      </c>
      <c r="F1418" s="21" t="b" cm="1">
        <f t="array" ref="F1418">A1418=_xlfn.AGGREGATE(14,6,$A$3:$A$4781/((YEAR(A1418)=YEAR($A$3:$A$4781))*(MONTH(A1418)=MONTH($A$3:$A$4781))),1)</f>
        <v>0</v>
      </c>
      <c r="G1418" s="1"/>
      <c r="H1418" s="1"/>
      <c r="I1418" s="1"/>
      <c r="J1418" s="1"/>
      <c r="K1418" s="1"/>
    </row>
    <row r="1419" spans="1:11" x14ac:dyDescent="0.35">
      <c r="A1419" s="69">
        <f>Data!A1418</f>
        <v>39876</v>
      </c>
      <c r="B1419" s="29">
        <f>Data!B1418/Data!B1417-1</f>
        <v>2.3753105567762445E-2</v>
      </c>
      <c r="C1419" s="30">
        <f>Data!C1418/Data!C1417-1</f>
        <v>-4.673361837526091E-3</v>
      </c>
      <c r="D1419" s="23">
        <f t="shared" si="44"/>
        <v>2.3372983901190563E-2</v>
      </c>
      <c r="E1419" s="24">
        <f t="shared" si="45"/>
        <v>-4.6966838243780937E-3</v>
      </c>
      <c r="F1419" s="21" t="b" cm="1">
        <f t="array" ref="F1419">A1419=_xlfn.AGGREGATE(14,6,$A$3:$A$4781/((YEAR(A1419)=YEAR($A$3:$A$4781))*(MONTH(A1419)=MONTH($A$3:$A$4781))),1)</f>
        <v>0</v>
      </c>
      <c r="G1419" s="1"/>
      <c r="H1419" s="1"/>
      <c r="I1419" s="1"/>
      <c r="J1419" s="1"/>
      <c r="K1419" s="1"/>
    </row>
    <row r="1420" spans="1:11" x14ac:dyDescent="0.35">
      <c r="A1420" s="69">
        <f>Data!A1419</f>
        <v>39877</v>
      </c>
      <c r="B1420" s="29">
        <f>Data!B1419/Data!B1418-1</f>
        <v>-4.2532299016651121E-2</v>
      </c>
      <c r="C1420" s="30">
        <f>Data!C1419/Data!C1418-1</f>
        <v>3.296703296703507E-3</v>
      </c>
      <c r="D1420" s="23">
        <f t="shared" si="44"/>
        <v>-4.2912420683223006E-2</v>
      </c>
      <c r="E1420" s="24">
        <f t="shared" si="45"/>
        <v>3.2733813098515044E-3</v>
      </c>
      <c r="F1420" s="21" t="b" cm="1">
        <f t="array" ref="F1420">A1420=_xlfn.AGGREGATE(14,6,$A$3:$A$4781/((YEAR(A1420)=YEAR($A$3:$A$4781))*(MONTH(A1420)=MONTH($A$3:$A$4781))),1)</f>
        <v>0</v>
      </c>
      <c r="G1420" s="1"/>
      <c r="H1420" s="1"/>
      <c r="I1420" s="1"/>
      <c r="J1420" s="1"/>
      <c r="K1420" s="1"/>
    </row>
    <row r="1421" spans="1:11" x14ac:dyDescent="0.35">
      <c r="A1421" s="69">
        <f>Data!A1420</f>
        <v>39878</v>
      </c>
      <c r="B1421" s="29">
        <f>Data!B1420/Data!B1419-1</f>
        <v>1.2160281298074782E-3</v>
      </c>
      <c r="C1421" s="30">
        <f>Data!C1420/Data!C1419-1</f>
        <v>2.6884397092501455E-3</v>
      </c>
      <c r="D1421" s="23">
        <f t="shared" si="44"/>
        <v>8.3590646323559634E-4</v>
      </c>
      <c r="E1421" s="24">
        <f t="shared" si="45"/>
        <v>2.6651177223981429E-3</v>
      </c>
      <c r="F1421" s="21" t="b" cm="1">
        <f t="array" ref="F1421">A1421=_xlfn.AGGREGATE(14,6,$A$3:$A$4781/((YEAR(A1421)=YEAR($A$3:$A$4781))*(MONTH(A1421)=MONTH($A$3:$A$4781))),1)</f>
        <v>0</v>
      </c>
      <c r="G1421" s="1"/>
      <c r="H1421" s="1"/>
      <c r="I1421" s="1"/>
      <c r="J1421" s="1"/>
      <c r="K1421" s="1"/>
    </row>
    <row r="1422" spans="1:11" x14ac:dyDescent="0.35">
      <c r="A1422" s="69">
        <f>Data!A1421</f>
        <v>39881</v>
      </c>
      <c r="B1422" s="29">
        <f>Data!B1421/Data!B1420-1</f>
        <v>-1.0023705698147478E-2</v>
      </c>
      <c r="C1422" s="30">
        <f>Data!C1421/Data!C1420-1</f>
        <v>-6.8520357497516837E-3</v>
      </c>
      <c r="D1422" s="23">
        <f t="shared" si="44"/>
        <v>-1.040382736471936E-2</v>
      </c>
      <c r="E1422" s="24">
        <f t="shared" si="45"/>
        <v>-6.8753577366036864E-3</v>
      </c>
      <c r="F1422" s="21" t="b" cm="1">
        <f t="array" ref="F1422">A1422=_xlfn.AGGREGATE(14,6,$A$3:$A$4781/((YEAR(A1422)=YEAR($A$3:$A$4781))*(MONTH(A1422)=MONTH($A$3:$A$4781))),1)</f>
        <v>0</v>
      </c>
      <c r="G1422" s="1"/>
      <c r="H1422" s="1"/>
      <c r="I1422" s="1"/>
      <c r="J1422" s="1"/>
      <c r="K1422" s="1"/>
    </row>
    <row r="1423" spans="1:11" x14ac:dyDescent="0.35">
      <c r="A1423" s="69">
        <f>Data!A1422</f>
        <v>39882</v>
      </c>
      <c r="B1423" s="29">
        <f>Data!B1422/Data!B1421-1</f>
        <v>6.3663104370833556E-2</v>
      </c>
      <c r="C1423" s="30">
        <f>Data!C1422/Data!C1421-1</f>
        <v>2.2997700229976381E-3</v>
      </c>
      <c r="D1423" s="23">
        <f t="shared" si="44"/>
        <v>6.3282982704261678E-2</v>
      </c>
      <c r="E1423" s="24">
        <f t="shared" si="45"/>
        <v>2.2764480361456355E-3</v>
      </c>
      <c r="F1423" s="21" t="b" cm="1">
        <f t="array" ref="F1423">A1423=_xlfn.AGGREGATE(14,6,$A$3:$A$4781/((YEAR(A1423)=YEAR($A$3:$A$4781))*(MONTH(A1423)=MONTH($A$3:$A$4781))),1)</f>
        <v>0</v>
      </c>
      <c r="G1423" s="1"/>
      <c r="H1423" s="1"/>
      <c r="I1423" s="1"/>
      <c r="J1423" s="1"/>
      <c r="K1423" s="1"/>
    </row>
    <row r="1424" spans="1:11" x14ac:dyDescent="0.35">
      <c r="A1424" s="69">
        <f>Data!A1423</f>
        <v>39883</v>
      </c>
      <c r="B1424" s="29">
        <f>Data!B1423/Data!B1422-1</f>
        <v>2.4458032240133321E-3</v>
      </c>
      <c r="C1424" s="30">
        <f>Data!C1423/Data!C1422-1</f>
        <v>2.3942537909018569E-3</v>
      </c>
      <c r="D1424" s="23">
        <f t="shared" si="44"/>
        <v>2.06568155744145E-3</v>
      </c>
      <c r="E1424" s="24">
        <f t="shared" si="45"/>
        <v>2.3709318040498542E-3</v>
      </c>
      <c r="F1424" s="21" t="b" cm="1">
        <f t="array" ref="F1424">A1424=_xlfn.AGGREGATE(14,6,$A$3:$A$4781/((YEAR(A1424)=YEAR($A$3:$A$4781))*(MONTH(A1424)=MONTH($A$3:$A$4781))),1)</f>
        <v>0</v>
      </c>
      <c r="G1424" s="1"/>
      <c r="H1424" s="1"/>
      <c r="I1424" s="1"/>
      <c r="J1424" s="1"/>
      <c r="K1424" s="1"/>
    </row>
    <row r="1425" spans="1:11" x14ac:dyDescent="0.35">
      <c r="A1425" s="69">
        <f>Data!A1424</f>
        <v>39884</v>
      </c>
      <c r="B1425" s="29">
        <f>Data!B1424/Data!B1423-1</f>
        <v>4.0728623710768463E-2</v>
      </c>
      <c r="C1425" s="30">
        <f>Data!C1424/Data!C1423-1</f>
        <v>8.9570063694255353E-4</v>
      </c>
      <c r="D1425" s="23">
        <f t="shared" si="44"/>
        <v>4.0348502044196578E-2</v>
      </c>
      <c r="E1425" s="24">
        <f t="shared" si="45"/>
        <v>8.7237865009055088E-4</v>
      </c>
      <c r="F1425" s="21" t="b" cm="1">
        <f t="array" ref="F1425">A1425=_xlfn.AGGREGATE(14,6,$A$3:$A$4781/((YEAR(A1425)=YEAR($A$3:$A$4781))*(MONTH(A1425)=MONTH($A$3:$A$4781))),1)</f>
        <v>0</v>
      </c>
      <c r="G1425" s="1"/>
      <c r="H1425" s="1"/>
      <c r="I1425" s="1"/>
      <c r="J1425" s="1"/>
      <c r="K1425" s="1"/>
    </row>
    <row r="1426" spans="1:11" x14ac:dyDescent="0.35">
      <c r="A1426" s="69">
        <f>Data!A1425</f>
        <v>39885</v>
      </c>
      <c r="B1426" s="29">
        <f>Data!B1425/Data!B1424-1</f>
        <v>7.7390308229212668E-3</v>
      </c>
      <c r="C1426" s="30">
        <f>Data!C1425/Data!C1424-1</f>
        <v>9.9433230585677101E-4</v>
      </c>
      <c r="D1426" s="23">
        <f t="shared" si="44"/>
        <v>7.3589091563493851E-3</v>
      </c>
      <c r="E1426" s="24">
        <f t="shared" si="45"/>
        <v>9.7101031900476836E-4</v>
      </c>
      <c r="F1426" s="21" t="b" cm="1">
        <f t="array" ref="F1426">A1426=_xlfn.AGGREGATE(14,6,$A$3:$A$4781/((YEAR(A1426)=YEAR($A$3:$A$4781))*(MONTH(A1426)=MONTH($A$3:$A$4781))),1)</f>
        <v>0</v>
      </c>
      <c r="G1426" s="1"/>
      <c r="H1426" s="1"/>
      <c r="I1426" s="1"/>
      <c r="J1426" s="1"/>
      <c r="K1426" s="1"/>
    </row>
    <row r="1427" spans="1:11" x14ac:dyDescent="0.35">
      <c r="A1427" s="69">
        <f>Data!A1426</f>
        <v>39888</v>
      </c>
      <c r="B1427" s="29">
        <f>Data!B1426/Data!B1425-1</f>
        <v>-3.5159606106668351E-3</v>
      </c>
      <c r="C1427" s="30">
        <f>Data!C1426/Data!C1425-1</f>
        <v>-3.0793682328399408E-3</v>
      </c>
      <c r="D1427" s="23">
        <f t="shared" si="44"/>
        <v>-3.8960822772387172E-3</v>
      </c>
      <c r="E1427" s="24">
        <f t="shared" si="45"/>
        <v>-3.1026902196919434E-3</v>
      </c>
      <c r="F1427" s="21" t="b" cm="1">
        <f t="array" ref="F1427">A1427=_xlfn.AGGREGATE(14,6,$A$3:$A$4781/((YEAR(A1427)=YEAR($A$3:$A$4781))*(MONTH(A1427)=MONTH($A$3:$A$4781))),1)</f>
        <v>0</v>
      </c>
      <c r="G1427" s="1"/>
      <c r="H1427" s="1"/>
      <c r="I1427" s="1"/>
      <c r="J1427" s="1"/>
      <c r="K1427" s="1"/>
    </row>
    <row r="1428" spans="1:11" x14ac:dyDescent="0.35">
      <c r="A1428" s="69">
        <f>Data!A1427</f>
        <v>39889</v>
      </c>
      <c r="B1428" s="29">
        <f>Data!B1427/Data!B1426-1</f>
        <v>3.2139967369244848E-2</v>
      </c>
      <c r="C1428" s="30">
        <f>Data!C1427/Data!C1426-1</f>
        <v>-2.9892387405340282E-3</v>
      </c>
      <c r="D1428" s="23">
        <f t="shared" si="44"/>
        <v>3.1759845702672963E-2</v>
      </c>
      <c r="E1428" s="24">
        <f t="shared" si="45"/>
        <v>-3.0125607273860308E-3</v>
      </c>
      <c r="F1428" s="21" t="b" cm="1">
        <f t="array" ref="F1428">A1428=_xlfn.AGGREGATE(14,6,$A$3:$A$4781/((YEAR(A1428)=YEAR($A$3:$A$4781))*(MONTH(A1428)=MONTH($A$3:$A$4781))),1)</f>
        <v>0</v>
      </c>
      <c r="G1428" s="1"/>
      <c r="H1428" s="1"/>
      <c r="I1428" s="1"/>
      <c r="J1428" s="1"/>
      <c r="K1428" s="1"/>
    </row>
    <row r="1429" spans="1:11" x14ac:dyDescent="0.35">
      <c r="A1429" s="69">
        <f>Data!A1428</f>
        <v>39890</v>
      </c>
      <c r="B1429" s="29">
        <f>Data!B1428/Data!B1427-1</f>
        <v>2.085796535238793E-2</v>
      </c>
      <c r="C1429" s="30">
        <f>Data!C1428/Data!C1427-1</f>
        <v>1.5890465720567626E-2</v>
      </c>
      <c r="D1429" s="23">
        <f t="shared" si="44"/>
        <v>2.0477843685816049E-2</v>
      </c>
      <c r="E1429" s="24">
        <f t="shared" si="45"/>
        <v>1.5867143733715623E-2</v>
      </c>
      <c r="F1429" s="21" t="b" cm="1">
        <f t="array" ref="F1429">A1429=_xlfn.AGGREGATE(14,6,$A$3:$A$4781/((YEAR(A1429)=YEAR($A$3:$A$4781))*(MONTH(A1429)=MONTH($A$3:$A$4781))),1)</f>
        <v>0</v>
      </c>
      <c r="G1429" s="1"/>
      <c r="H1429" s="1"/>
      <c r="I1429" s="1"/>
      <c r="J1429" s="1"/>
      <c r="K1429" s="1"/>
    </row>
    <row r="1430" spans="1:11" x14ac:dyDescent="0.35">
      <c r="A1430" s="69">
        <f>Data!A1429</f>
        <v>39891</v>
      </c>
      <c r="B1430" s="29">
        <f>Data!B1429/Data!B1428-1</f>
        <v>-1.2979165355322064E-2</v>
      </c>
      <c r="C1430" s="30">
        <f>Data!C1429/Data!C1428-1</f>
        <v>2.4279390063943751E-3</v>
      </c>
      <c r="D1430" s="23">
        <f t="shared" si="44"/>
        <v>-1.3359287021893946E-2</v>
      </c>
      <c r="E1430" s="24">
        <f t="shared" si="45"/>
        <v>2.4046170195423724E-3</v>
      </c>
      <c r="F1430" s="21" t="b" cm="1">
        <f t="array" ref="F1430">A1430=_xlfn.AGGREGATE(14,6,$A$3:$A$4781/((YEAR(A1430)=YEAR($A$3:$A$4781))*(MONTH(A1430)=MONTH($A$3:$A$4781))),1)</f>
        <v>0</v>
      </c>
      <c r="G1430" s="1"/>
      <c r="H1430" s="1"/>
      <c r="I1430" s="1"/>
      <c r="J1430" s="1"/>
      <c r="K1430" s="1"/>
    </row>
    <row r="1431" spans="1:11" x14ac:dyDescent="0.35">
      <c r="A1431" s="69">
        <f>Data!A1430</f>
        <v>39892</v>
      </c>
      <c r="B1431" s="29">
        <f>Data!B1430/Data!B1429-1</f>
        <v>-1.9769399520432662E-2</v>
      </c>
      <c r="C1431" s="30">
        <f>Data!C1430/Data!C1429-1</f>
        <v>-5.5624906768416693E-3</v>
      </c>
      <c r="D1431" s="23">
        <f t="shared" si="44"/>
        <v>-2.0149521187004544E-2</v>
      </c>
      <c r="E1431" s="24">
        <f t="shared" si="45"/>
        <v>-5.585812663693672E-3</v>
      </c>
      <c r="F1431" s="21" t="b" cm="1">
        <f t="array" ref="F1431">A1431=_xlfn.AGGREGATE(14,6,$A$3:$A$4781/((YEAR(A1431)=YEAR($A$3:$A$4781))*(MONTH(A1431)=MONTH($A$3:$A$4781))),1)</f>
        <v>0</v>
      </c>
      <c r="G1431" s="1"/>
      <c r="H1431" s="1"/>
      <c r="I1431" s="1"/>
      <c r="J1431" s="1"/>
      <c r="K1431" s="1"/>
    </row>
    <row r="1432" spans="1:11" x14ac:dyDescent="0.35">
      <c r="A1432" s="69">
        <f>Data!A1431</f>
        <v>39895</v>
      </c>
      <c r="B1432" s="29">
        <f>Data!B1431/Data!B1430-1</f>
        <v>7.0757540271163544E-2</v>
      </c>
      <c r="C1432" s="30">
        <f>Data!C1431/Data!C1430-1</f>
        <v>0</v>
      </c>
      <c r="D1432" s="23">
        <f t="shared" si="44"/>
        <v>7.0377418604591666E-2</v>
      </c>
      <c r="E1432" s="24">
        <f t="shared" si="45"/>
        <v>-2.3321986852002689E-5</v>
      </c>
      <c r="F1432" s="21" t="b" cm="1">
        <f t="array" ref="F1432">A1432=_xlfn.AGGREGATE(14,6,$A$3:$A$4781/((YEAR(A1432)=YEAR($A$3:$A$4781))*(MONTH(A1432)=MONTH($A$3:$A$4781))),1)</f>
        <v>0</v>
      </c>
      <c r="G1432" s="1"/>
      <c r="H1432" s="1"/>
      <c r="I1432" s="1"/>
      <c r="J1432" s="1"/>
      <c r="K1432" s="1"/>
    </row>
    <row r="1433" spans="1:11" x14ac:dyDescent="0.35">
      <c r="A1433" s="69">
        <f>Data!A1432</f>
        <v>39896</v>
      </c>
      <c r="B1433" s="29">
        <f>Data!B1432/Data!B1431-1</f>
        <v>-2.0415107179312608E-2</v>
      </c>
      <c r="C1433" s="30">
        <f>Data!C1432/Data!C1431-1</f>
        <v>-6.8094345208723484E-3</v>
      </c>
      <c r="D1433" s="23">
        <f t="shared" si="44"/>
        <v>-2.079522884588449E-2</v>
      </c>
      <c r="E1433" s="24">
        <f t="shared" si="45"/>
        <v>-6.832756507724351E-3</v>
      </c>
      <c r="F1433" s="21" t="b" cm="1">
        <f t="array" ref="F1433">A1433=_xlfn.AGGREGATE(14,6,$A$3:$A$4781/((YEAR(A1433)=YEAR($A$3:$A$4781))*(MONTH(A1433)=MONTH($A$3:$A$4781))),1)</f>
        <v>0</v>
      </c>
      <c r="G1433" s="1"/>
      <c r="H1433" s="1"/>
      <c r="I1433" s="1"/>
      <c r="J1433" s="1"/>
      <c r="K1433" s="1"/>
    </row>
    <row r="1434" spans="1:11" x14ac:dyDescent="0.35">
      <c r="A1434" s="69">
        <f>Data!A1433</f>
        <v>39897</v>
      </c>
      <c r="B1434" s="29">
        <f>Data!B1433/Data!B1432-1</f>
        <v>9.6263583585569634E-3</v>
      </c>
      <c r="C1434" s="30">
        <f>Data!C1433/Data!C1432-1</f>
        <v>-4.3720190779014123E-3</v>
      </c>
      <c r="D1434" s="23">
        <f t="shared" si="44"/>
        <v>9.2462366919850818E-3</v>
      </c>
      <c r="E1434" s="24">
        <f t="shared" si="45"/>
        <v>-4.395341064753415E-3</v>
      </c>
      <c r="F1434" s="21" t="b" cm="1">
        <f t="array" ref="F1434">A1434=_xlfn.AGGREGATE(14,6,$A$3:$A$4781/((YEAR(A1434)=YEAR($A$3:$A$4781))*(MONTH(A1434)=MONTH($A$3:$A$4781))),1)</f>
        <v>0</v>
      </c>
      <c r="G1434" s="1"/>
      <c r="H1434" s="1"/>
      <c r="I1434" s="1"/>
      <c r="J1434" s="1"/>
      <c r="K1434" s="1"/>
    </row>
    <row r="1435" spans="1:11" x14ac:dyDescent="0.35">
      <c r="A1435" s="69">
        <f>Data!A1434</f>
        <v>39898</v>
      </c>
      <c r="B1435" s="29">
        <f>Data!B1434/Data!B1433-1</f>
        <v>2.3320391212463765E-2</v>
      </c>
      <c r="C1435" s="30">
        <f>Data!C1434/Data!C1433-1</f>
        <v>1.9960079840319889E-3</v>
      </c>
      <c r="D1435" s="23">
        <f t="shared" si="44"/>
        <v>2.2940269545891883E-2</v>
      </c>
      <c r="E1435" s="24">
        <f t="shared" si="45"/>
        <v>1.9726859971799862E-3</v>
      </c>
      <c r="F1435" s="21" t="b" cm="1">
        <f t="array" ref="F1435">A1435=_xlfn.AGGREGATE(14,6,$A$3:$A$4781/((YEAR(A1435)=YEAR($A$3:$A$4781))*(MONTH(A1435)=MONTH($A$3:$A$4781))),1)</f>
        <v>0</v>
      </c>
      <c r="G1435" s="1"/>
      <c r="H1435" s="1"/>
      <c r="I1435" s="1"/>
      <c r="J1435" s="1"/>
      <c r="K1435" s="1"/>
    </row>
    <row r="1436" spans="1:11" x14ac:dyDescent="0.35">
      <c r="A1436" s="69">
        <f>Data!A1435</f>
        <v>39899</v>
      </c>
      <c r="B1436" s="29">
        <f>Data!B1435/Data!B1434-1</f>
        <v>-2.0315539226280488E-2</v>
      </c>
      <c r="C1436" s="30">
        <f>Data!C1435/Data!C1434-1</f>
        <v>7.9681274900389454E-4</v>
      </c>
      <c r="D1436" s="23">
        <f t="shared" si="44"/>
        <v>-2.069566089285237E-2</v>
      </c>
      <c r="E1436" s="24">
        <f t="shared" si="45"/>
        <v>7.7349076215189189E-4</v>
      </c>
      <c r="F1436" s="21" t="b" cm="1">
        <f t="array" ref="F1436">A1436=_xlfn.AGGREGATE(14,6,$A$3:$A$4781/((YEAR(A1436)=YEAR($A$3:$A$4781))*(MONTH(A1436)=MONTH($A$3:$A$4781))),1)</f>
        <v>0</v>
      </c>
      <c r="G1436" s="1"/>
      <c r="H1436" s="1"/>
      <c r="I1436" s="1"/>
      <c r="J1436" s="1"/>
      <c r="K1436" s="1"/>
    </row>
    <row r="1437" spans="1:11" x14ac:dyDescent="0.35">
      <c r="A1437" s="69">
        <f>Data!A1436</f>
        <v>39902</v>
      </c>
      <c r="B1437" s="29">
        <f>Data!B1436/Data!B1435-1</f>
        <v>-3.4818736671814232E-2</v>
      </c>
      <c r="C1437" s="30">
        <f>Data!C1436/Data!C1435-1</f>
        <v>4.6775477707006186E-3</v>
      </c>
      <c r="D1437" s="23">
        <f t="shared" si="44"/>
        <v>-3.5198858338386117E-2</v>
      </c>
      <c r="E1437" s="24">
        <f t="shared" si="45"/>
        <v>4.6542257838486159E-3</v>
      </c>
      <c r="F1437" s="21" t="b" cm="1">
        <f t="array" ref="F1437">A1437=_xlfn.AGGREGATE(14,6,$A$3:$A$4781/((YEAR(A1437)=YEAR($A$3:$A$4781))*(MONTH(A1437)=MONTH($A$3:$A$4781))),1)</f>
        <v>0</v>
      </c>
      <c r="G1437" s="1"/>
      <c r="H1437" s="1"/>
      <c r="I1437" s="1"/>
      <c r="J1437" s="1"/>
      <c r="K1437" s="1"/>
    </row>
    <row r="1438" spans="1:11" x14ac:dyDescent="0.35">
      <c r="A1438" s="69">
        <f>Data!A1437</f>
        <v>39903</v>
      </c>
      <c r="B1438" s="29">
        <f>Data!B1437/Data!B1436-1</f>
        <v>1.3129658552690104E-2</v>
      </c>
      <c r="C1438" s="30">
        <f>Data!C1437/Data!C1436-1</f>
        <v>5.1510648836057271E-3</v>
      </c>
      <c r="D1438" s="23">
        <f t="shared" si="44"/>
        <v>1.2749536886118223E-2</v>
      </c>
      <c r="E1438" s="24">
        <f t="shared" si="45"/>
        <v>5.1277428967537245E-3</v>
      </c>
      <c r="F1438" s="21" t="b" cm="1">
        <f t="array" ref="F1438">A1438=_xlfn.AGGREGATE(14,6,$A$3:$A$4781/((YEAR(A1438)=YEAR($A$3:$A$4781))*(MONTH(A1438)=MONTH($A$3:$A$4781))),1)</f>
        <v>1</v>
      </c>
      <c r="G1438" s="1"/>
      <c r="H1438" s="1"/>
      <c r="I1438" s="1"/>
      <c r="J1438" s="1"/>
      <c r="K1438" s="1"/>
    </row>
    <row r="1439" spans="1:11" x14ac:dyDescent="0.35">
      <c r="A1439" s="69">
        <f>Data!A1438</f>
        <v>39904</v>
      </c>
      <c r="B1439" s="29">
        <f>Data!B1438/Data!B1437-1</f>
        <v>1.6556581899306977E-2</v>
      </c>
      <c r="C1439" s="30">
        <f>Data!C1438/Data!C1437-1</f>
        <v>-3.9124864491968392E-3</v>
      </c>
      <c r="D1439" s="23">
        <f t="shared" si="44"/>
        <v>1.6176460232735095E-2</v>
      </c>
      <c r="E1439" s="24">
        <f t="shared" si="45"/>
        <v>-3.9358084360488418E-3</v>
      </c>
      <c r="F1439" s="21" t="b" cm="1">
        <f t="array" ref="F1439">A1439=_xlfn.AGGREGATE(14,6,$A$3:$A$4781/((YEAR(A1439)=YEAR($A$3:$A$4781))*(MONTH(A1439)=MONTH($A$3:$A$4781))),1)</f>
        <v>0</v>
      </c>
      <c r="G1439" s="1"/>
      <c r="H1439" s="1"/>
      <c r="I1439" s="1"/>
      <c r="J1439" s="1"/>
      <c r="K1439" s="1"/>
    </row>
    <row r="1440" spans="1:11" x14ac:dyDescent="0.35">
      <c r="A1440" s="69">
        <f>Data!A1439</f>
        <v>39905</v>
      </c>
      <c r="B1440" s="29">
        <f>Data!B1439/Data!B1438-1</f>
        <v>2.8727129259752404E-2</v>
      </c>
      <c r="C1440" s="30">
        <f>Data!C1439/Data!C1438-1</f>
        <v>-3.1957100313634301E-3</v>
      </c>
      <c r="D1440" s="23">
        <f t="shared" si="44"/>
        <v>2.8347007593180523E-2</v>
      </c>
      <c r="E1440" s="24">
        <f t="shared" si="45"/>
        <v>-3.2190320182154328E-3</v>
      </c>
      <c r="F1440" s="21" t="b" cm="1">
        <f t="array" ref="F1440">A1440=_xlfn.AGGREGATE(14,6,$A$3:$A$4781/((YEAR(A1440)=YEAR($A$3:$A$4781))*(MONTH(A1440)=MONTH($A$3:$A$4781))),1)</f>
        <v>0</v>
      </c>
      <c r="G1440" s="1"/>
      <c r="H1440" s="1"/>
      <c r="I1440" s="1"/>
      <c r="J1440" s="1"/>
      <c r="K1440" s="1"/>
    </row>
    <row r="1441" spans="1:11" x14ac:dyDescent="0.35">
      <c r="A1441" s="69">
        <f>Data!A1440</f>
        <v>39906</v>
      </c>
      <c r="B1441" s="29">
        <f>Data!B1440/Data!B1439-1</f>
        <v>9.7317768882283495E-3</v>
      </c>
      <c r="C1441" s="30">
        <f>Data!C1440/Data!C1439-1</f>
        <v>-3.2754342431761119E-3</v>
      </c>
      <c r="D1441" s="23">
        <f t="shared" si="44"/>
        <v>9.3516552216564679E-3</v>
      </c>
      <c r="E1441" s="24">
        <f t="shared" si="45"/>
        <v>-3.2987562300281145E-3</v>
      </c>
      <c r="F1441" s="21" t="b" cm="1">
        <f t="array" ref="F1441">A1441=_xlfn.AGGREGATE(14,6,$A$3:$A$4781/((YEAR(A1441)=YEAR($A$3:$A$4781))*(MONTH(A1441)=MONTH($A$3:$A$4781))),1)</f>
        <v>0</v>
      </c>
      <c r="G1441" s="1"/>
      <c r="H1441" s="1"/>
      <c r="I1441" s="1"/>
      <c r="J1441" s="1"/>
      <c r="K1441" s="1"/>
    </row>
    <row r="1442" spans="1:11" x14ac:dyDescent="0.35">
      <c r="A1442" s="69">
        <f>Data!A1441</f>
        <v>39909</v>
      </c>
      <c r="B1442" s="29">
        <f>Data!B1441/Data!B1440-1</f>
        <v>-8.3323442136498116E-3</v>
      </c>
      <c r="C1442" s="30">
        <f>Data!C1441/Data!C1440-1</f>
        <v>-1.9916351324433812E-4</v>
      </c>
      <c r="D1442" s="23">
        <f t="shared" si="44"/>
        <v>-8.7124658802216932E-3</v>
      </c>
      <c r="E1442" s="24">
        <f t="shared" si="45"/>
        <v>-2.224855000963408E-4</v>
      </c>
      <c r="F1442" s="21" t="b" cm="1">
        <f t="array" ref="F1442">A1442=_xlfn.AGGREGATE(14,6,$A$3:$A$4781/((YEAR(A1442)=YEAR($A$3:$A$4781))*(MONTH(A1442)=MONTH($A$3:$A$4781))),1)</f>
        <v>0</v>
      </c>
      <c r="G1442" s="1"/>
      <c r="H1442" s="1"/>
      <c r="I1442" s="1"/>
      <c r="J1442" s="1"/>
      <c r="K1442" s="1"/>
    </row>
    <row r="1443" spans="1:11" x14ac:dyDescent="0.35">
      <c r="A1443" s="69">
        <f>Data!A1442</f>
        <v>39910</v>
      </c>
      <c r="B1443" s="29">
        <f>Data!B1442/Data!B1441-1</f>
        <v>-2.38545506774549E-2</v>
      </c>
      <c r="C1443" s="30">
        <f>Data!C1442/Data!C1441-1</f>
        <v>-1.5936254980081221E-3</v>
      </c>
      <c r="D1443" s="23">
        <f t="shared" si="44"/>
        <v>-2.4234672344026782E-2</v>
      </c>
      <c r="E1443" s="24">
        <f t="shared" si="45"/>
        <v>-1.6169474848601248E-3</v>
      </c>
      <c r="F1443" s="21" t="b" cm="1">
        <f t="array" ref="F1443">A1443=_xlfn.AGGREGATE(14,6,$A$3:$A$4781/((YEAR(A1443)=YEAR($A$3:$A$4781))*(MONTH(A1443)=MONTH($A$3:$A$4781))),1)</f>
        <v>0</v>
      </c>
      <c r="G1443" s="1"/>
      <c r="H1443" s="1"/>
      <c r="I1443" s="1"/>
      <c r="J1443" s="1"/>
      <c r="K1443" s="1"/>
    </row>
    <row r="1444" spans="1:11" x14ac:dyDescent="0.35">
      <c r="A1444" s="69">
        <f>Data!A1443</f>
        <v>39911</v>
      </c>
      <c r="B1444" s="29">
        <f>Data!B1443/Data!B1442-1</f>
        <v>1.1783459015388464E-2</v>
      </c>
      <c r="C1444" s="30">
        <f>Data!C1443/Data!C1442-1</f>
        <v>3.2920989624900532E-3</v>
      </c>
      <c r="D1444" s="23">
        <f t="shared" si="44"/>
        <v>1.1403337348816583E-2</v>
      </c>
      <c r="E1444" s="24">
        <f t="shared" si="45"/>
        <v>3.2687769756380505E-3</v>
      </c>
      <c r="F1444" s="21" t="b" cm="1">
        <f t="array" ref="F1444">A1444=_xlfn.AGGREGATE(14,6,$A$3:$A$4781/((YEAR(A1444)=YEAR($A$3:$A$4781))*(MONTH(A1444)=MONTH($A$3:$A$4781))),1)</f>
        <v>0</v>
      </c>
      <c r="G1444" s="1"/>
      <c r="H1444" s="1"/>
      <c r="I1444" s="1"/>
      <c r="J1444" s="1"/>
      <c r="K1444" s="1"/>
    </row>
    <row r="1445" spans="1:11" x14ac:dyDescent="0.35">
      <c r="A1445" s="69">
        <f>Data!A1444</f>
        <v>39912</v>
      </c>
      <c r="B1445" s="29">
        <f>Data!B1444/Data!B1443-1</f>
        <v>3.8053226041010246E-2</v>
      </c>
      <c r="C1445" s="30">
        <f>Data!C1444/Data!C1443-1</f>
        <v>-1.4914984587848235E-3</v>
      </c>
      <c r="D1445" s="23">
        <f t="shared" si="44"/>
        <v>3.7673104374438361E-2</v>
      </c>
      <c r="E1445" s="24">
        <f t="shared" si="45"/>
        <v>-1.5148204456368261E-3</v>
      </c>
      <c r="F1445" s="21" t="b" cm="1">
        <f t="array" ref="F1445">A1445=_xlfn.AGGREGATE(14,6,$A$3:$A$4781/((YEAR(A1445)=YEAR($A$3:$A$4781))*(MONTH(A1445)=MONTH($A$3:$A$4781))),1)</f>
        <v>0</v>
      </c>
      <c r="G1445" s="1"/>
      <c r="H1445" s="1"/>
      <c r="I1445" s="1"/>
      <c r="J1445" s="1"/>
      <c r="K1445" s="1"/>
    </row>
    <row r="1446" spans="1:11" x14ac:dyDescent="0.35">
      <c r="A1446" s="69">
        <f>Data!A1445</f>
        <v>39913</v>
      </c>
      <c r="B1446" s="29">
        <f>Data!B1445/Data!B1444-1</f>
        <v>0</v>
      </c>
      <c r="C1446" s="30">
        <f>Data!C1445/Data!C1444-1</f>
        <v>0</v>
      </c>
      <c r="D1446" s="23">
        <f t="shared" si="44"/>
        <v>-3.8012166657188192E-4</v>
      </c>
      <c r="E1446" s="24">
        <f t="shared" si="45"/>
        <v>-2.3321986852002689E-5</v>
      </c>
      <c r="F1446" s="21" t="b" cm="1">
        <f t="array" ref="F1446">A1446=_xlfn.AGGREGATE(14,6,$A$3:$A$4781/((YEAR(A1446)=YEAR($A$3:$A$4781))*(MONTH(A1446)=MONTH($A$3:$A$4781))),1)</f>
        <v>0</v>
      </c>
      <c r="G1446" s="1"/>
      <c r="H1446" s="1"/>
      <c r="I1446" s="1"/>
      <c r="J1446" s="1"/>
      <c r="K1446" s="1"/>
    </row>
    <row r="1447" spans="1:11" x14ac:dyDescent="0.35">
      <c r="A1447" s="69">
        <f>Data!A1446</f>
        <v>39916</v>
      </c>
      <c r="B1447" s="29">
        <f>Data!B1446/Data!B1445-1</f>
        <v>2.5333893714394318E-3</v>
      </c>
      <c r="C1447" s="30">
        <f>Data!C1446/Data!C1445-1</f>
        <v>7.2694682334197847E-3</v>
      </c>
      <c r="D1447" s="23">
        <f t="shared" si="44"/>
        <v>2.1532677048675497E-3</v>
      </c>
      <c r="E1447" s="24">
        <f t="shared" si="45"/>
        <v>7.246146246567782E-3</v>
      </c>
      <c r="F1447" s="21" t="b" cm="1">
        <f t="array" ref="F1447">A1447=_xlfn.AGGREGATE(14,6,$A$3:$A$4781/((YEAR(A1447)=YEAR($A$3:$A$4781))*(MONTH(A1447)=MONTH($A$3:$A$4781))),1)</f>
        <v>0</v>
      </c>
      <c r="G1447" s="1"/>
      <c r="H1447" s="1"/>
      <c r="I1447" s="1"/>
      <c r="J1447" s="1"/>
      <c r="K1447" s="1"/>
    </row>
    <row r="1448" spans="1:11" x14ac:dyDescent="0.35">
      <c r="A1448" s="69">
        <f>Data!A1447</f>
        <v>39917</v>
      </c>
      <c r="B1448" s="29">
        <f>Data!B1447/Data!B1446-1</f>
        <v>-2.0064513875141188E-2</v>
      </c>
      <c r="C1448" s="30">
        <f>Data!C1447/Data!C1446-1</f>
        <v>-1.9772614928337262E-4</v>
      </c>
      <c r="D1448" s="23">
        <f t="shared" si="44"/>
        <v>-2.0444635541713069E-2</v>
      </c>
      <c r="E1448" s="24">
        <f t="shared" si="45"/>
        <v>-2.210481361353753E-4</v>
      </c>
      <c r="F1448" s="21" t="b" cm="1">
        <f t="array" ref="F1448">A1448=_xlfn.AGGREGATE(14,6,$A$3:$A$4781/((YEAR(A1448)=YEAR($A$3:$A$4781))*(MONTH(A1448)=MONTH($A$3:$A$4781))),1)</f>
        <v>0</v>
      </c>
      <c r="G1448" s="1"/>
      <c r="H1448" s="1"/>
      <c r="I1448" s="1"/>
      <c r="J1448" s="1"/>
      <c r="K1448" s="1"/>
    </row>
    <row r="1449" spans="1:11" x14ac:dyDescent="0.35">
      <c r="A1449" s="69">
        <f>Data!A1448</f>
        <v>39918</v>
      </c>
      <c r="B1449" s="29">
        <f>Data!B1448/Data!B1447-1</f>
        <v>1.2549019607843048E-2</v>
      </c>
      <c r="C1449" s="30">
        <f>Data!C1448/Data!C1447-1</f>
        <v>2.7687135370315641E-3</v>
      </c>
      <c r="D1449" s="23">
        <f t="shared" si="44"/>
        <v>1.2168897941271167E-2</v>
      </c>
      <c r="E1449" s="24">
        <f t="shared" si="45"/>
        <v>2.7453915501795614E-3</v>
      </c>
      <c r="F1449" s="21" t="b" cm="1">
        <f t="array" ref="F1449">A1449=_xlfn.AGGREGATE(14,6,$A$3:$A$4781/((YEAR(A1449)=YEAR($A$3:$A$4781))*(MONTH(A1449)=MONTH($A$3:$A$4781))),1)</f>
        <v>0</v>
      </c>
      <c r="G1449" s="1"/>
      <c r="H1449" s="1"/>
      <c r="I1449" s="1"/>
      <c r="J1449" s="1"/>
      <c r="K1449" s="1"/>
    </row>
    <row r="1450" spans="1:11" x14ac:dyDescent="0.35">
      <c r="A1450" s="69">
        <f>Data!A1449</f>
        <v>39919</v>
      </c>
      <c r="B1450" s="29">
        <f>Data!B1449/Data!B1448-1</f>
        <v>1.5538811820763776E-2</v>
      </c>
      <c r="C1450" s="30">
        <f>Data!C1449/Data!C1448-1</f>
        <v>-1.7749728823586164E-3</v>
      </c>
      <c r="D1450" s="23">
        <f t="shared" si="44"/>
        <v>1.5158690154191894E-2</v>
      </c>
      <c r="E1450" s="24">
        <f t="shared" si="45"/>
        <v>-1.798294869210619E-3</v>
      </c>
      <c r="F1450" s="21" t="b" cm="1">
        <f t="array" ref="F1450">A1450=_xlfn.AGGREGATE(14,6,$A$3:$A$4781/((YEAR(A1450)=YEAR($A$3:$A$4781))*(MONTH(A1450)=MONTH($A$3:$A$4781))),1)</f>
        <v>0</v>
      </c>
      <c r="G1450" s="1"/>
      <c r="H1450" s="1"/>
      <c r="I1450" s="1"/>
      <c r="J1450" s="1"/>
      <c r="K1450" s="1"/>
    </row>
    <row r="1451" spans="1:11" x14ac:dyDescent="0.35">
      <c r="A1451" s="69">
        <f>Data!A1450</f>
        <v>39920</v>
      </c>
      <c r="B1451" s="29">
        <f>Data!B1450/Data!B1449-1</f>
        <v>4.9693747833121638E-3</v>
      </c>
      <c r="C1451" s="30">
        <f>Data!C1450/Data!C1449-1</f>
        <v>-5.531956929763937E-3</v>
      </c>
      <c r="D1451" s="23">
        <f t="shared" si="44"/>
        <v>4.5892531167402821E-3</v>
      </c>
      <c r="E1451" s="24">
        <f t="shared" si="45"/>
        <v>-5.5552789166159397E-3</v>
      </c>
      <c r="F1451" s="21" t="b" cm="1">
        <f t="array" ref="F1451">A1451=_xlfn.AGGREGATE(14,6,$A$3:$A$4781/((YEAR(A1451)=YEAR($A$3:$A$4781))*(MONTH(A1451)=MONTH($A$3:$A$4781))),1)</f>
        <v>0</v>
      </c>
      <c r="G1451" s="1"/>
      <c r="H1451" s="1"/>
      <c r="I1451" s="1"/>
      <c r="J1451" s="1"/>
      <c r="K1451" s="1"/>
    </row>
    <row r="1452" spans="1:11" x14ac:dyDescent="0.35">
      <c r="A1452" s="69">
        <f>Data!A1451</f>
        <v>39923</v>
      </c>
      <c r="B1452" s="29">
        <f>Data!B1451/Data!B1450-1</f>
        <v>-4.2789788408463703E-2</v>
      </c>
      <c r="C1452" s="30">
        <f>Data!C1451/Data!C1450-1</f>
        <v>5.7613986291844554E-3</v>
      </c>
      <c r="D1452" s="23">
        <f t="shared" si="44"/>
        <v>-4.3169910075035588E-2</v>
      </c>
      <c r="E1452" s="24">
        <f t="shared" si="45"/>
        <v>5.7380766423324528E-3</v>
      </c>
      <c r="F1452" s="21" t="b" cm="1">
        <f t="array" ref="F1452">A1452=_xlfn.AGGREGATE(14,6,$A$3:$A$4781/((YEAR(A1452)=YEAR($A$3:$A$4781))*(MONTH(A1452)=MONTH($A$3:$A$4781))),1)</f>
        <v>0</v>
      </c>
      <c r="G1452" s="1"/>
      <c r="H1452" s="1"/>
      <c r="I1452" s="1"/>
      <c r="J1452" s="1"/>
      <c r="K1452" s="1"/>
    </row>
    <row r="1453" spans="1:11" x14ac:dyDescent="0.35">
      <c r="A1453" s="69">
        <f>Data!A1452</f>
        <v>39924</v>
      </c>
      <c r="B1453" s="29">
        <f>Data!B1452/Data!B1451-1</f>
        <v>2.1252057328896345E-2</v>
      </c>
      <c r="C1453" s="30">
        <f>Data!C1452/Data!C1451-1</f>
        <v>-3.1604938271604377E-3</v>
      </c>
      <c r="D1453" s="23">
        <f t="shared" si="44"/>
        <v>2.0871935662324464E-2</v>
      </c>
      <c r="E1453" s="24">
        <f t="shared" si="45"/>
        <v>-3.1838158140124403E-3</v>
      </c>
      <c r="F1453" s="21" t="b" cm="1">
        <f t="array" ref="F1453">A1453=_xlfn.AGGREGATE(14,6,$A$3:$A$4781/((YEAR(A1453)=YEAR($A$3:$A$4781))*(MONTH(A1453)=MONTH($A$3:$A$4781))),1)</f>
        <v>0</v>
      </c>
      <c r="G1453" s="1"/>
      <c r="H1453" s="1"/>
      <c r="I1453" s="1"/>
      <c r="J1453" s="1"/>
      <c r="K1453" s="1"/>
    </row>
    <row r="1454" spans="1:11" x14ac:dyDescent="0.35">
      <c r="A1454" s="69">
        <f>Data!A1453</f>
        <v>39925</v>
      </c>
      <c r="B1454" s="29">
        <f>Data!B1453/Data!B1452-1</f>
        <v>-7.681629964238712E-3</v>
      </c>
      <c r="C1454" s="30">
        <f>Data!C1453/Data!C1452-1</f>
        <v>2.6751213712472577E-3</v>
      </c>
      <c r="D1454" s="23">
        <f t="shared" si="44"/>
        <v>-8.0617516308105937E-3</v>
      </c>
      <c r="E1454" s="24">
        <f t="shared" si="45"/>
        <v>2.651799384395255E-3</v>
      </c>
      <c r="F1454" s="21" t="b" cm="1">
        <f t="array" ref="F1454">A1454=_xlfn.AGGREGATE(14,6,$A$3:$A$4781/((YEAR(A1454)=YEAR($A$3:$A$4781))*(MONTH(A1454)=MONTH($A$3:$A$4781))),1)</f>
        <v>0</v>
      </c>
      <c r="G1454" s="1"/>
      <c r="H1454" s="1"/>
      <c r="I1454" s="1"/>
      <c r="J1454" s="1"/>
      <c r="K1454" s="1"/>
    </row>
    <row r="1455" spans="1:11" x14ac:dyDescent="0.35">
      <c r="A1455" s="69">
        <f>Data!A1454</f>
        <v>39926</v>
      </c>
      <c r="B1455" s="29">
        <f>Data!B1454/Data!B1453-1</f>
        <v>9.9223519649103142E-3</v>
      </c>
      <c r="C1455" s="30">
        <f>Data!C1454/Data!C1453-1</f>
        <v>1.2845849802372022E-3</v>
      </c>
      <c r="D1455" s="23">
        <f t="shared" si="44"/>
        <v>9.5422302983384326E-3</v>
      </c>
      <c r="E1455" s="24">
        <f t="shared" si="45"/>
        <v>1.2612629933851996E-3</v>
      </c>
      <c r="F1455" s="21" t="b" cm="1">
        <f t="array" ref="F1455">A1455=_xlfn.AGGREGATE(14,6,$A$3:$A$4781/((YEAR(A1455)=YEAR($A$3:$A$4781))*(MONTH(A1455)=MONTH($A$3:$A$4781))),1)</f>
        <v>0</v>
      </c>
      <c r="G1455" s="1"/>
      <c r="H1455" s="1"/>
      <c r="I1455" s="1"/>
      <c r="J1455" s="1"/>
      <c r="K1455" s="1"/>
    </row>
    <row r="1456" spans="1:11" x14ac:dyDescent="0.35">
      <c r="A1456" s="69">
        <f>Data!A1455</f>
        <v>39927</v>
      </c>
      <c r="B1456" s="29">
        <f>Data!B1455/Data!B1454-1</f>
        <v>1.6797351864024757E-2</v>
      </c>
      <c r="C1456" s="30">
        <f>Data!C1455/Data!C1454-1</f>
        <v>1.0855620250667108E-3</v>
      </c>
      <c r="D1456" s="23">
        <f t="shared" si="44"/>
        <v>1.6417230197452875E-2</v>
      </c>
      <c r="E1456" s="24">
        <f t="shared" si="45"/>
        <v>1.0622400382147082E-3</v>
      </c>
      <c r="F1456" s="21" t="b" cm="1">
        <f t="array" ref="F1456">A1456=_xlfn.AGGREGATE(14,6,$A$3:$A$4781/((YEAR(A1456)=YEAR($A$3:$A$4781))*(MONTH(A1456)=MONTH($A$3:$A$4781))),1)</f>
        <v>0</v>
      </c>
      <c r="G1456" s="1"/>
      <c r="H1456" s="1"/>
      <c r="I1456" s="1"/>
      <c r="J1456" s="1"/>
      <c r="K1456" s="1"/>
    </row>
    <row r="1457" spans="1:11" x14ac:dyDescent="0.35">
      <c r="A1457" s="69">
        <f>Data!A1456</f>
        <v>39930</v>
      </c>
      <c r="B1457" s="29">
        <f>Data!B1456/Data!B1455-1</f>
        <v>-1.0066610484513405E-2</v>
      </c>
      <c r="C1457" s="30">
        <f>Data!C1456/Data!C1455-1</f>
        <v>1.577287066246047E-3</v>
      </c>
      <c r="D1457" s="23">
        <f t="shared" si="44"/>
        <v>-1.0446732151085287E-2</v>
      </c>
      <c r="E1457" s="24">
        <f t="shared" si="45"/>
        <v>1.5539650793940443E-3</v>
      </c>
      <c r="F1457" s="21" t="b" cm="1">
        <f t="array" ref="F1457">A1457=_xlfn.AGGREGATE(14,6,$A$3:$A$4781/((YEAR(A1457)=YEAR($A$3:$A$4781))*(MONTH(A1457)=MONTH($A$3:$A$4781))),1)</f>
        <v>0</v>
      </c>
      <c r="G1457" s="1"/>
      <c r="H1457" s="1"/>
      <c r="I1457" s="1"/>
      <c r="J1457" s="1"/>
      <c r="K1457" s="1"/>
    </row>
    <row r="1458" spans="1:11" x14ac:dyDescent="0.35">
      <c r="A1458" s="69">
        <f>Data!A1457</f>
        <v>39931</v>
      </c>
      <c r="B1458" s="29">
        <f>Data!B1457/Data!B1456-1</f>
        <v>-2.7404928222412028E-3</v>
      </c>
      <c r="C1458" s="30">
        <f>Data!C1457/Data!C1456-1</f>
        <v>-2.9527559055120278E-4</v>
      </c>
      <c r="D1458" s="23">
        <f t="shared" si="44"/>
        <v>-3.1206144888130849E-3</v>
      </c>
      <c r="E1458" s="24">
        <f t="shared" si="45"/>
        <v>-3.1859757740320549E-4</v>
      </c>
      <c r="F1458" s="21" t="b" cm="1">
        <f t="array" ref="F1458">A1458=_xlfn.AGGREGATE(14,6,$A$3:$A$4781/((YEAR(A1458)=YEAR($A$3:$A$4781))*(MONTH(A1458)=MONTH($A$3:$A$4781))),1)</f>
        <v>0</v>
      </c>
      <c r="G1458" s="1"/>
      <c r="H1458" s="1"/>
      <c r="I1458" s="1"/>
      <c r="J1458" s="1"/>
      <c r="K1458" s="1"/>
    </row>
    <row r="1459" spans="1:11" x14ac:dyDescent="0.35">
      <c r="A1459" s="69">
        <f>Data!A1458</f>
        <v>39932</v>
      </c>
      <c r="B1459" s="29">
        <f>Data!B1458/Data!B1457-1</f>
        <v>2.1609991112774285E-2</v>
      </c>
      <c r="C1459" s="30">
        <f>Data!C1458/Data!C1457-1</f>
        <v>-4.1350792556855698E-3</v>
      </c>
      <c r="D1459" s="23">
        <f t="shared" si="44"/>
        <v>2.1229869446202403E-2</v>
      </c>
      <c r="E1459" s="24">
        <f t="shared" si="45"/>
        <v>-4.1584012425375724E-3</v>
      </c>
      <c r="F1459" s="21" t="b" cm="1">
        <f t="array" ref="F1459">A1459=_xlfn.AGGREGATE(14,6,$A$3:$A$4781/((YEAR(A1459)=YEAR($A$3:$A$4781))*(MONTH(A1459)=MONTH($A$3:$A$4781))),1)</f>
        <v>0</v>
      </c>
      <c r="G1459" s="1"/>
      <c r="H1459" s="1"/>
      <c r="I1459" s="1"/>
      <c r="J1459" s="1"/>
      <c r="K1459" s="1"/>
    </row>
    <row r="1460" spans="1:11" x14ac:dyDescent="0.35">
      <c r="A1460" s="69">
        <f>Data!A1459</f>
        <v>39933</v>
      </c>
      <c r="B1460" s="29">
        <f>Data!B1459/Data!B1458-1</f>
        <v>-9.5004807472187647E-4</v>
      </c>
      <c r="C1460" s="30">
        <f>Data!C1459/Data!C1458-1</f>
        <v>4.8442906574392985E-3</v>
      </c>
      <c r="D1460" s="23">
        <f t="shared" si="44"/>
        <v>-1.3301697412937583E-3</v>
      </c>
      <c r="E1460" s="24">
        <f t="shared" si="45"/>
        <v>4.8209686705872959E-3</v>
      </c>
      <c r="F1460" s="21" t="b" cm="1">
        <f t="array" ref="F1460">A1460=_xlfn.AGGREGATE(14,6,$A$3:$A$4781/((YEAR(A1460)=YEAR($A$3:$A$4781))*(MONTH(A1460)=MONTH($A$3:$A$4781))),1)</f>
        <v>1</v>
      </c>
      <c r="G1460" s="1"/>
      <c r="H1460" s="1"/>
      <c r="I1460" s="1"/>
      <c r="J1460" s="1"/>
      <c r="K1460" s="1"/>
    </row>
    <row r="1461" spans="1:11" x14ac:dyDescent="0.35">
      <c r="A1461" s="69">
        <f>Data!A1460</f>
        <v>39934</v>
      </c>
      <c r="B1461" s="29">
        <f>Data!B1460/Data!B1459-1</f>
        <v>5.3963634697127283E-3</v>
      </c>
      <c r="C1461" s="30">
        <f>Data!C1460/Data!C1459-1</f>
        <v>-7.0838252656434397E-3</v>
      </c>
      <c r="D1461" s="23">
        <f t="shared" si="44"/>
        <v>5.0162418031408466E-3</v>
      </c>
      <c r="E1461" s="24">
        <f t="shared" si="45"/>
        <v>-7.1071472524954424E-3</v>
      </c>
      <c r="F1461" s="21" t="b" cm="1">
        <f t="array" ref="F1461">A1461=_xlfn.AGGREGATE(14,6,$A$3:$A$4781/((YEAR(A1461)=YEAR($A$3:$A$4781))*(MONTH(A1461)=MONTH($A$3:$A$4781))),1)</f>
        <v>0</v>
      </c>
      <c r="G1461" s="1"/>
      <c r="H1461" s="1"/>
      <c r="I1461" s="1"/>
      <c r="J1461" s="1"/>
      <c r="K1461" s="1"/>
    </row>
    <row r="1462" spans="1:11" x14ac:dyDescent="0.35">
      <c r="A1462" s="69">
        <f>Data!A1461</f>
        <v>39937</v>
      </c>
      <c r="B1462" s="29">
        <f>Data!B1461/Data!B1460-1</f>
        <v>3.3868173944753499E-2</v>
      </c>
      <c r="C1462" s="30">
        <f>Data!C1461/Data!C1460-1</f>
        <v>7.9270709472845091E-4</v>
      </c>
      <c r="D1462" s="23">
        <f t="shared" si="44"/>
        <v>3.3488052278181614E-2</v>
      </c>
      <c r="E1462" s="24">
        <f t="shared" si="45"/>
        <v>7.6938510787644826E-4</v>
      </c>
      <c r="F1462" s="21" t="b" cm="1">
        <f t="array" ref="F1462">A1462=_xlfn.AGGREGATE(14,6,$A$3:$A$4781/((YEAR(A1462)=YEAR($A$3:$A$4781))*(MONTH(A1462)=MONTH($A$3:$A$4781))),1)</f>
        <v>0</v>
      </c>
      <c r="G1462" s="1"/>
      <c r="H1462" s="1"/>
      <c r="I1462" s="1"/>
      <c r="J1462" s="1"/>
      <c r="K1462" s="1"/>
    </row>
    <row r="1463" spans="1:11" x14ac:dyDescent="0.35">
      <c r="A1463" s="69">
        <f>Data!A1462</f>
        <v>39938</v>
      </c>
      <c r="B1463" s="29">
        <f>Data!B1462/Data!B1461-1</f>
        <v>-3.7917199418016079E-3</v>
      </c>
      <c r="C1463" s="30">
        <f>Data!C1462/Data!C1461-1</f>
        <v>2.0792079207920811E-3</v>
      </c>
      <c r="D1463" s="23">
        <f t="shared" si="44"/>
        <v>-4.1718416083734895E-3</v>
      </c>
      <c r="E1463" s="24">
        <f t="shared" si="45"/>
        <v>2.0558859339400784E-3</v>
      </c>
      <c r="F1463" s="21" t="b" cm="1">
        <f t="array" ref="F1463">A1463=_xlfn.AGGREGATE(14,6,$A$3:$A$4781/((YEAR(A1463)=YEAR($A$3:$A$4781))*(MONTH(A1463)=MONTH($A$3:$A$4781))),1)</f>
        <v>0</v>
      </c>
      <c r="G1463" s="1"/>
      <c r="H1463" s="1"/>
      <c r="I1463" s="1"/>
      <c r="J1463" s="1"/>
      <c r="K1463" s="1"/>
    </row>
    <row r="1464" spans="1:11" x14ac:dyDescent="0.35">
      <c r="A1464" s="69">
        <f>Data!A1463</f>
        <v>39939</v>
      </c>
      <c r="B1464" s="29">
        <f>Data!B1463/Data!B1462-1</f>
        <v>1.7404292985173653E-2</v>
      </c>
      <c r="C1464" s="30">
        <f>Data!C1463/Data!C1462-1</f>
        <v>2.2725027171228707E-3</v>
      </c>
      <c r="D1464" s="23">
        <f t="shared" si="44"/>
        <v>1.7024171318601771E-2</v>
      </c>
      <c r="E1464" s="24">
        <f t="shared" si="45"/>
        <v>2.249180730270868E-3</v>
      </c>
      <c r="F1464" s="21" t="b" cm="1">
        <f t="array" ref="F1464">A1464=_xlfn.AGGREGATE(14,6,$A$3:$A$4781/((YEAR(A1464)=YEAR($A$3:$A$4781))*(MONTH(A1464)=MONTH($A$3:$A$4781))),1)</f>
        <v>0</v>
      </c>
      <c r="G1464" s="1"/>
      <c r="H1464" s="1"/>
      <c r="I1464" s="1"/>
      <c r="J1464" s="1"/>
      <c r="K1464" s="1"/>
    </row>
    <row r="1465" spans="1:11" x14ac:dyDescent="0.35">
      <c r="A1465" s="69">
        <f>Data!A1464</f>
        <v>39940</v>
      </c>
      <c r="B1465" s="29">
        <f>Data!B1464/Data!B1463-1</f>
        <v>-1.3202396876665246E-2</v>
      </c>
      <c r="C1465" s="30">
        <f>Data!C1464/Data!C1463-1</f>
        <v>-4.4361198738170904E-3</v>
      </c>
      <c r="D1465" s="23">
        <f t="shared" si="44"/>
        <v>-1.3582518543237127E-2</v>
      </c>
      <c r="E1465" s="24">
        <f t="shared" si="45"/>
        <v>-4.459441860669093E-3</v>
      </c>
      <c r="F1465" s="21" t="b" cm="1">
        <f t="array" ref="F1465">A1465=_xlfn.AGGREGATE(14,6,$A$3:$A$4781/((YEAR(A1465)=YEAR($A$3:$A$4781))*(MONTH(A1465)=MONTH($A$3:$A$4781))),1)</f>
        <v>0</v>
      </c>
      <c r="G1465" s="1"/>
      <c r="H1465" s="1"/>
      <c r="I1465" s="1"/>
      <c r="J1465" s="1"/>
      <c r="K1465" s="1"/>
    </row>
    <row r="1466" spans="1:11" x14ac:dyDescent="0.35">
      <c r="A1466" s="69">
        <f>Data!A1465</f>
        <v>39941</v>
      </c>
      <c r="B1466" s="29">
        <f>Data!B1465/Data!B1464-1</f>
        <v>2.4069033161044251E-2</v>
      </c>
      <c r="C1466" s="30">
        <f>Data!C1465/Data!C1464-1</f>
        <v>1.8813743935044425E-3</v>
      </c>
      <c r="D1466" s="23">
        <f t="shared" si="44"/>
        <v>2.3688911494472369E-2</v>
      </c>
      <c r="E1466" s="24">
        <f t="shared" si="45"/>
        <v>1.8580524066524398E-3</v>
      </c>
      <c r="F1466" s="21" t="b" cm="1">
        <f t="array" ref="F1466">A1466=_xlfn.AGGREGATE(14,6,$A$3:$A$4781/((YEAR(A1466)=YEAR($A$3:$A$4781))*(MONTH(A1466)=MONTH($A$3:$A$4781))),1)</f>
        <v>0</v>
      </c>
      <c r="G1466" s="1"/>
      <c r="H1466" s="1"/>
      <c r="I1466" s="1"/>
      <c r="J1466" s="1"/>
      <c r="K1466" s="1"/>
    </row>
    <row r="1467" spans="1:11" x14ac:dyDescent="0.35">
      <c r="A1467" s="69">
        <f>Data!A1466</f>
        <v>39944</v>
      </c>
      <c r="B1467" s="29">
        <f>Data!B1466/Data!B1465-1</f>
        <v>-2.1512435026850185E-2</v>
      </c>
      <c r="C1467" s="30">
        <f>Data!C1466/Data!C1465-1</f>
        <v>6.918363312906628E-4</v>
      </c>
      <c r="D1467" s="23">
        <f t="shared" si="44"/>
        <v>-2.1892556693422067E-2</v>
      </c>
      <c r="E1467" s="24">
        <f t="shared" si="45"/>
        <v>6.6851434443866015E-4</v>
      </c>
      <c r="F1467" s="21" t="b" cm="1">
        <f t="array" ref="F1467">A1467=_xlfn.AGGREGATE(14,6,$A$3:$A$4781/((YEAR(A1467)=YEAR($A$3:$A$4781))*(MONTH(A1467)=MONTH($A$3:$A$4781))),1)</f>
        <v>0</v>
      </c>
      <c r="G1467" s="1"/>
      <c r="H1467" s="1"/>
      <c r="I1467" s="1"/>
      <c r="J1467" s="1"/>
      <c r="K1467" s="1"/>
    </row>
    <row r="1468" spans="1:11" x14ac:dyDescent="0.35">
      <c r="A1468" s="69">
        <f>Data!A1467</f>
        <v>39945</v>
      </c>
      <c r="B1468" s="29">
        <f>Data!B1467/Data!B1466-1</f>
        <v>-9.7883947032684215E-4</v>
      </c>
      <c r="C1468" s="30">
        <f>Data!C1467/Data!C1466-1</f>
        <v>5.5308641975309047E-3</v>
      </c>
      <c r="D1468" s="23">
        <f t="shared" si="44"/>
        <v>-1.358961136898724E-3</v>
      </c>
      <c r="E1468" s="24">
        <f t="shared" si="45"/>
        <v>5.5075422106789021E-3</v>
      </c>
      <c r="F1468" s="21" t="b" cm="1">
        <f t="array" ref="F1468">A1468=_xlfn.AGGREGATE(14,6,$A$3:$A$4781/((YEAR(A1468)=YEAR($A$3:$A$4781))*(MONTH(A1468)=MONTH($A$3:$A$4781))),1)</f>
        <v>0</v>
      </c>
      <c r="G1468" s="1"/>
      <c r="H1468" s="1"/>
      <c r="I1468" s="1"/>
      <c r="J1468" s="1"/>
      <c r="K1468" s="1"/>
    </row>
    <row r="1469" spans="1:11" x14ac:dyDescent="0.35">
      <c r="A1469" s="69">
        <f>Data!A1468</f>
        <v>39946</v>
      </c>
      <c r="B1469" s="29">
        <f>Data!B1468/Data!B1467-1</f>
        <v>-2.6894919359277902E-2</v>
      </c>
      <c r="C1469" s="30">
        <f>Data!C1468/Data!C1467-1</f>
        <v>8.8399960711127434E-4</v>
      </c>
      <c r="D1469" s="23">
        <f t="shared" si="44"/>
        <v>-2.7275041025849784E-2</v>
      </c>
      <c r="E1469" s="24">
        <f t="shared" si="45"/>
        <v>8.6067762025927169E-4</v>
      </c>
      <c r="F1469" s="21" t="b" cm="1">
        <f t="array" ref="F1469">A1469=_xlfn.AGGREGATE(14,6,$A$3:$A$4781/((YEAR(A1469)=YEAR($A$3:$A$4781))*(MONTH(A1469)=MONTH($A$3:$A$4781))),1)</f>
        <v>0</v>
      </c>
      <c r="G1469" s="1"/>
      <c r="H1469" s="1"/>
      <c r="I1469" s="1"/>
      <c r="J1469" s="1"/>
      <c r="K1469" s="1"/>
    </row>
    <row r="1470" spans="1:11" x14ac:dyDescent="0.35">
      <c r="A1470" s="69">
        <f>Data!A1469</f>
        <v>39947</v>
      </c>
      <c r="B1470" s="29">
        <f>Data!B1469/Data!B1468-1</f>
        <v>1.0351615530817426E-2</v>
      </c>
      <c r="C1470" s="30">
        <f>Data!C1469/Data!C1468-1</f>
        <v>5.8881256133447302E-4</v>
      </c>
      <c r="D1470" s="23">
        <f t="shared" si="44"/>
        <v>9.9714938642455446E-3</v>
      </c>
      <c r="E1470" s="24">
        <f t="shared" si="45"/>
        <v>5.6549057448247037E-4</v>
      </c>
      <c r="F1470" s="21" t="b" cm="1">
        <f t="array" ref="F1470">A1470=_xlfn.AGGREGATE(14,6,$A$3:$A$4781/((YEAR(A1470)=YEAR($A$3:$A$4781))*(MONTH(A1470)=MONTH($A$3:$A$4781))),1)</f>
        <v>0</v>
      </c>
      <c r="G1470" s="1"/>
      <c r="H1470" s="1"/>
      <c r="I1470" s="1"/>
      <c r="J1470" s="1"/>
      <c r="K1470" s="1"/>
    </row>
    <row r="1471" spans="1:11" x14ac:dyDescent="0.35">
      <c r="A1471" s="69">
        <f>Data!A1470</f>
        <v>39948</v>
      </c>
      <c r="B1471" s="29">
        <f>Data!B1470/Data!B1469-1</f>
        <v>-1.1410079836966958E-2</v>
      </c>
      <c r="C1471" s="30">
        <f>Data!C1470/Data!C1469-1</f>
        <v>2.2557865829737622E-3</v>
      </c>
      <c r="D1471" s="23">
        <f t="shared" si="44"/>
        <v>-1.1790201503538839E-2</v>
      </c>
      <c r="E1471" s="24">
        <f t="shared" si="45"/>
        <v>2.2324645961217596E-3</v>
      </c>
      <c r="F1471" s="21" t="b" cm="1">
        <f t="array" ref="F1471">A1471=_xlfn.AGGREGATE(14,6,$A$3:$A$4781/((YEAR(A1471)=YEAR($A$3:$A$4781))*(MONTH(A1471)=MONTH($A$3:$A$4781))),1)</f>
        <v>0</v>
      </c>
      <c r="G1471" s="1"/>
      <c r="H1471" s="1"/>
      <c r="I1471" s="1"/>
      <c r="J1471" s="1"/>
      <c r="K1471" s="1"/>
    </row>
    <row r="1472" spans="1:11" x14ac:dyDescent="0.35">
      <c r="A1472" s="69">
        <f>Data!A1471</f>
        <v>39951</v>
      </c>
      <c r="B1472" s="29">
        <f>Data!B1471/Data!B1470-1</f>
        <v>3.0389180862631537E-2</v>
      </c>
      <c r="C1472" s="30">
        <f>Data!C1471/Data!C1470-1</f>
        <v>-2.9357079949113851E-3</v>
      </c>
      <c r="D1472" s="23">
        <f t="shared" si="44"/>
        <v>3.0009059196059656E-2</v>
      </c>
      <c r="E1472" s="24">
        <f t="shared" si="45"/>
        <v>-2.9590299817633878E-3</v>
      </c>
      <c r="F1472" s="21" t="b" cm="1">
        <f t="array" ref="F1472">A1472=_xlfn.AGGREGATE(14,6,$A$3:$A$4781/((YEAR(A1472)=YEAR($A$3:$A$4781))*(MONTH(A1472)=MONTH($A$3:$A$4781))),1)</f>
        <v>0</v>
      </c>
      <c r="G1472" s="1"/>
      <c r="H1472" s="1"/>
      <c r="I1472" s="1"/>
      <c r="J1472" s="1"/>
      <c r="K1472" s="1"/>
    </row>
    <row r="1473" spans="1:11" x14ac:dyDescent="0.35">
      <c r="A1473" s="69">
        <f>Data!A1472</f>
        <v>39952</v>
      </c>
      <c r="B1473" s="29">
        <f>Data!B1472/Data!B1471-1</f>
        <v>-1.7368172274681015E-3</v>
      </c>
      <c r="C1473" s="30">
        <f>Data!C1472/Data!C1471-1</f>
        <v>8.8330552556681319E-4</v>
      </c>
      <c r="D1473" s="23">
        <f t="shared" si="44"/>
        <v>-2.1169388940399836E-3</v>
      </c>
      <c r="E1473" s="24">
        <f t="shared" si="45"/>
        <v>8.5998353871481054E-4</v>
      </c>
      <c r="F1473" s="21" t="b" cm="1">
        <f t="array" ref="F1473">A1473=_xlfn.AGGREGATE(14,6,$A$3:$A$4781/((YEAR(A1473)=YEAR($A$3:$A$4781))*(MONTH(A1473)=MONTH($A$3:$A$4781))),1)</f>
        <v>0</v>
      </c>
      <c r="G1473" s="1"/>
      <c r="H1473" s="1"/>
      <c r="I1473" s="1"/>
      <c r="J1473" s="1"/>
      <c r="K1473" s="1"/>
    </row>
    <row r="1474" spans="1:11" x14ac:dyDescent="0.35">
      <c r="A1474" s="69">
        <f>Data!A1473</f>
        <v>39953</v>
      </c>
      <c r="B1474" s="29">
        <f>Data!B1473/Data!B1472-1</f>
        <v>-5.1314239150781482E-3</v>
      </c>
      <c r="C1474" s="30">
        <f>Data!C1473/Data!C1472-1</f>
        <v>3.0398117277898873E-3</v>
      </c>
      <c r="D1474" s="23">
        <f t="shared" si="44"/>
        <v>-5.5115455816500299E-3</v>
      </c>
      <c r="E1474" s="24">
        <f t="shared" si="45"/>
        <v>3.0164897409378846E-3</v>
      </c>
      <c r="F1474" s="21" t="b" cm="1">
        <f t="array" ref="F1474">A1474=_xlfn.AGGREGATE(14,6,$A$3:$A$4781/((YEAR(A1474)=YEAR($A$3:$A$4781))*(MONTH(A1474)=MONTH($A$3:$A$4781))),1)</f>
        <v>0</v>
      </c>
      <c r="G1474" s="1"/>
      <c r="H1474" s="1"/>
      <c r="I1474" s="1"/>
      <c r="J1474" s="1"/>
      <c r="K1474" s="1"/>
    </row>
    <row r="1475" spans="1:11" x14ac:dyDescent="0.35">
      <c r="A1475" s="69">
        <f>Data!A1474</f>
        <v>39954</v>
      </c>
      <c r="B1475" s="29">
        <f>Data!B1474/Data!B1473-1</f>
        <v>-1.6757612316955717E-2</v>
      </c>
      <c r="C1475" s="30">
        <f>Data!C1474/Data!C1473-1</f>
        <v>-3.1283605435526995E-3</v>
      </c>
      <c r="D1475" s="23">
        <f t="shared" si="44"/>
        <v>-1.7137733983527598E-2</v>
      </c>
      <c r="E1475" s="24">
        <f t="shared" si="45"/>
        <v>-3.1516825304047022E-3</v>
      </c>
      <c r="F1475" s="21" t="b" cm="1">
        <f t="array" ref="F1475">A1475=_xlfn.AGGREGATE(14,6,$A$3:$A$4781/((YEAR(A1475)=YEAR($A$3:$A$4781))*(MONTH(A1475)=MONTH($A$3:$A$4781))),1)</f>
        <v>0</v>
      </c>
      <c r="G1475" s="1"/>
      <c r="H1475" s="1"/>
      <c r="I1475" s="1"/>
      <c r="J1475" s="1"/>
      <c r="K1475" s="1"/>
    </row>
    <row r="1476" spans="1:11" x14ac:dyDescent="0.35">
      <c r="A1476" s="69">
        <f>Data!A1475</f>
        <v>39955</v>
      </c>
      <c r="B1476" s="29">
        <f>Data!B1475/Data!B1474-1</f>
        <v>-1.4971913590670072E-3</v>
      </c>
      <c r="C1476" s="30">
        <f>Data!C1475/Data!C1474-1</f>
        <v>-2.6478375992938785E-3</v>
      </c>
      <c r="D1476" s="23">
        <f t="shared" ref="D1476:D1539" si="46">B1476-I$10</f>
        <v>-1.877313025638889E-3</v>
      </c>
      <c r="E1476" s="24">
        <f t="shared" ref="E1476:E1539" si="47">C1476-J$10</f>
        <v>-2.6711595861458812E-3</v>
      </c>
      <c r="F1476" s="21" t="b" cm="1">
        <f t="array" ref="F1476">A1476=_xlfn.AGGREGATE(14,6,$A$3:$A$4781/((YEAR(A1476)=YEAR($A$3:$A$4781))*(MONTH(A1476)=MONTH($A$3:$A$4781))),1)</f>
        <v>0</v>
      </c>
      <c r="G1476" s="1"/>
      <c r="H1476" s="1"/>
      <c r="I1476" s="1"/>
      <c r="J1476" s="1"/>
      <c r="K1476" s="1"/>
    </row>
    <row r="1477" spans="1:11" x14ac:dyDescent="0.35">
      <c r="A1477" s="69">
        <f>Data!A1476</f>
        <v>39958</v>
      </c>
      <c r="B1477" s="29">
        <f>Data!B1476/Data!B1475-1</f>
        <v>0</v>
      </c>
      <c r="C1477" s="30">
        <f>Data!C1476/Data!C1475-1</f>
        <v>0</v>
      </c>
      <c r="D1477" s="23">
        <f t="shared" si="46"/>
        <v>-3.8012166657188192E-4</v>
      </c>
      <c r="E1477" s="24">
        <f t="shared" si="47"/>
        <v>-2.3321986852002689E-5</v>
      </c>
      <c r="F1477" s="21" t="b" cm="1">
        <f t="array" ref="F1477">A1477=_xlfn.AGGREGATE(14,6,$A$3:$A$4781/((YEAR(A1477)=YEAR($A$3:$A$4781))*(MONTH(A1477)=MONTH($A$3:$A$4781))),1)</f>
        <v>0</v>
      </c>
      <c r="G1477" s="1"/>
      <c r="H1477" s="1"/>
      <c r="I1477" s="1"/>
      <c r="J1477" s="1"/>
      <c r="K1477" s="1"/>
    </row>
    <row r="1478" spans="1:11" x14ac:dyDescent="0.35">
      <c r="A1478" s="69">
        <f>Data!A1477</f>
        <v>39959</v>
      </c>
      <c r="B1478" s="29">
        <f>Data!B1477/Data!B1476-1</f>
        <v>2.6302142051860322E-2</v>
      </c>
      <c r="C1478" s="30">
        <f>Data!C1477/Data!C1476-1</f>
        <v>-2.2615535889872751E-3</v>
      </c>
      <c r="D1478" s="23">
        <f t="shared" si="46"/>
        <v>2.5922020385288441E-2</v>
      </c>
      <c r="E1478" s="24">
        <f t="shared" si="47"/>
        <v>-2.2848755758392778E-3</v>
      </c>
      <c r="F1478" s="21" t="b" cm="1">
        <f t="array" ref="F1478">A1478=_xlfn.AGGREGATE(14,6,$A$3:$A$4781/((YEAR(A1478)=YEAR($A$3:$A$4781))*(MONTH(A1478)=MONTH($A$3:$A$4781))),1)</f>
        <v>0</v>
      </c>
      <c r="G1478" s="1"/>
      <c r="H1478" s="1"/>
      <c r="I1478" s="1"/>
      <c r="J1478" s="1"/>
      <c r="K1478" s="1"/>
    </row>
    <row r="1479" spans="1:11" x14ac:dyDescent="0.35">
      <c r="A1479" s="69">
        <f>Data!A1478</f>
        <v>39960</v>
      </c>
      <c r="B1479" s="29">
        <f>Data!B1478/Data!B1477-1</f>
        <v>-1.8971142333000235E-2</v>
      </c>
      <c r="C1479" s="30">
        <f>Data!C1478/Data!C1477-1</f>
        <v>-5.5188725731744048E-3</v>
      </c>
      <c r="D1479" s="23">
        <f t="shared" si="46"/>
        <v>-1.9351263999572117E-2</v>
      </c>
      <c r="E1479" s="24">
        <f t="shared" si="47"/>
        <v>-5.5421945600264075E-3</v>
      </c>
      <c r="F1479" s="21" t="b" cm="1">
        <f t="array" ref="F1479">A1479=_xlfn.AGGREGATE(14,6,$A$3:$A$4781/((YEAR(A1479)=YEAR($A$3:$A$4781))*(MONTH(A1479)=MONTH($A$3:$A$4781))),1)</f>
        <v>0</v>
      </c>
      <c r="G1479" s="1"/>
      <c r="H1479" s="1"/>
      <c r="I1479" s="1"/>
      <c r="J1479" s="1"/>
      <c r="K1479" s="1"/>
    </row>
    <row r="1480" spans="1:11" x14ac:dyDescent="0.35">
      <c r="A1480" s="69">
        <f>Data!A1479</f>
        <v>39961</v>
      </c>
      <c r="B1480" s="29">
        <f>Data!B1479/Data!B1478-1</f>
        <v>1.5418896826641104E-2</v>
      </c>
      <c r="C1480" s="30">
        <f>Data!C1479/Data!C1478-1</f>
        <v>3.9639282528991515E-4</v>
      </c>
      <c r="D1480" s="23">
        <f t="shared" si="46"/>
        <v>1.5038775160069223E-2</v>
      </c>
      <c r="E1480" s="24">
        <f t="shared" si="47"/>
        <v>3.7307083843791245E-4</v>
      </c>
      <c r="F1480" s="21" t="b" cm="1">
        <f t="array" ref="F1480">A1480=_xlfn.AGGREGATE(14,6,$A$3:$A$4781/((YEAR(A1480)=YEAR($A$3:$A$4781))*(MONTH(A1480)=MONTH($A$3:$A$4781))),1)</f>
        <v>0</v>
      </c>
      <c r="G1480" s="1"/>
      <c r="H1480" s="1"/>
      <c r="I1480" s="1"/>
      <c r="J1480" s="1"/>
      <c r="K1480" s="1"/>
    </row>
    <row r="1481" spans="1:11" x14ac:dyDescent="0.35">
      <c r="A1481" s="69">
        <f>Data!A1480</f>
        <v>39962</v>
      </c>
      <c r="B1481" s="29">
        <f>Data!B1480/Data!B1479-1</f>
        <v>1.3574760429187371E-2</v>
      </c>
      <c r="C1481" s="30">
        <f>Data!C1480/Data!C1479-1</f>
        <v>1.0698365527488818E-2</v>
      </c>
      <c r="D1481" s="23">
        <f t="shared" si="46"/>
        <v>1.319463876261549E-2</v>
      </c>
      <c r="E1481" s="24">
        <f t="shared" si="47"/>
        <v>1.0675043540636815E-2</v>
      </c>
      <c r="F1481" s="21" t="b" cm="1">
        <f t="array" ref="F1481">A1481=_xlfn.AGGREGATE(14,6,$A$3:$A$4781/((YEAR(A1481)=YEAR($A$3:$A$4781))*(MONTH(A1481)=MONTH($A$3:$A$4781))),1)</f>
        <v>1</v>
      </c>
      <c r="G1481" s="1"/>
      <c r="H1481" s="1"/>
      <c r="I1481" s="1"/>
      <c r="J1481" s="1"/>
      <c r="K1481" s="1"/>
    </row>
    <row r="1482" spans="1:11" x14ac:dyDescent="0.35">
      <c r="A1482" s="69">
        <f>Data!A1481</f>
        <v>39965</v>
      </c>
      <c r="B1482" s="29">
        <f>Data!B1481/Data!B1480-1</f>
        <v>2.5817612115673461E-2</v>
      </c>
      <c r="C1482" s="30">
        <f>Data!C1481/Data!C1480-1</f>
        <v>-1.5387631088895515E-2</v>
      </c>
      <c r="D1482" s="23">
        <f t="shared" si="46"/>
        <v>2.5437490449101579E-2</v>
      </c>
      <c r="E1482" s="24">
        <f t="shared" si="47"/>
        <v>-1.5410953075747517E-2</v>
      </c>
      <c r="F1482" s="21" t="b" cm="1">
        <f t="array" ref="F1482">A1482=_xlfn.AGGREGATE(14,6,$A$3:$A$4781/((YEAR(A1482)=YEAR($A$3:$A$4781))*(MONTH(A1482)=MONTH($A$3:$A$4781))),1)</f>
        <v>0</v>
      </c>
      <c r="G1482" s="1"/>
      <c r="H1482" s="1"/>
      <c r="I1482" s="1"/>
      <c r="J1482" s="1"/>
      <c r="K1482" s="1"/>
    </row>
    <row r="1483" spans="1:11" x14ac:dyDescent="0.35">
      <c r="A1483" s="69">
        <f>Data!A1482</f>
        <v>39966</v>
      </c>
      <c r="B1483" s="29">
        <f>Data!B1482/Data!B1481-1</f>
        <v>1.9833062882474994E-3</v>
      </c>
      <c r="C1483" s="30">
        <f>Data!C1482/Data!C1481-1</f>
        <v>6.8684053354570729E-3</v>
      </c>
      <c r="D1483" s="23">
        <f t="shared" si="46"/>
        <v>1.6031846216756176E-3</v>
      </c>
      <c r="E1483" s="24">
        <f t="shared" si="47"/>
        <v>6.8450833486050702E-3</v>
      </c>
      <c r="F1483" s="21" t="b" cm="1">
        <f t="array" ref="F1483">A1483=_xlfn.AGGREGATE(14,6,$A$3:$A$4781/((YEAR(A1483)=YEAR($A$3:$A$4781))*(MONTH(A1483)=MONTH($A$3:$A$4781))),1)</f>
        <v>0</v>
      </c>
      <c r="G1483" s="1"/>
      <c r="H1483" s="1"/>
      <c r="I1483" s="1"/>
      <c r="J1483" s="1"/>
      <c r="K1483" s="1"/>
    </row>
    <row r="1484" spans="1:11" x14ac:dyDescent="0.35">
      <c r="A1484" s="69">
        <f>Data!A1483</f>
        <v>39967</v>
      </c>
      <c r="B1484" s="29">
        <f>Data!B1483/Data!B1482-1</f>
        <v>-1.37392298410145E-2</v>
      </c>
      <c r="C1484" s="30">
        <f>Data!C1483/Data!C1482-1</f>
        <v>2.7681660899654403E-3</v>
      </c>
      <c r="D1484" s="23">
        <f t="shared" si="46"/>
        <v>-1.4119351507586381E-2</v>
      </c>
      <c r="E1484" s="24">
        <f t="shared" si="47"/>
        <v>2.7448441031134377E-3</v>
      </c>
      <c r="F1484" s="21" t="b" cm="1">
        <f t="array" ref="F1484">A1484=_xlfn.AGGREGATE(14,6,$A$3:$A$4781/((YEAR(A1484)=YEAR($A$3:$A$4781))*(MONTH(A1484)=MONTH($A$3:$A$4781))),1)</f>
        <v>0</v>
      </c>
      <c r="G1484" s="1"/>
      <c r="H1484" s="1"/>
      <c r="I1484" s="1"/>
      <c r="J1484" s="1"/>
      <c r="K1484" s="1"/>
    </row>
    <row r="1485" spans="1:11" x14ac:dyDescent="0.35">
      <c r="A1485" s="69">
        <f>Data!A1484</f>
        <v>39968</v>
      </c>
      <c r="B1485" s="29">
        <f>Data!B1484/Data!B1483-1</f>
        <v>1.1483643856787129E-2</v>
      </c>
      <c r="C1485" s="30">
        <f>Data!C1484/Data!C1483-1</f>
        <v>-8.281573498964856E-3</v>
      </c>
      <c r="D1485" s="23">
        <f t="shared" si="46"/>
        <v>1.1103522190215247E-2</v>
      </c>
      <c r="E1485" s="24">
        <f t="shared" si="47"/>
        <v>-8.3048954858168586E-3</v>
      </c>
      <c r="F1485" s="21" t="b" cm="1">
        <f t="array" ref="F1485">A1485=_xlfn.AGGREGATE(14,6,$A$3:$A$4781/((YEAR(A1485)=YEAR($A$3:$A$4781))*(MONTH(A1485)=MONTH($A$3:$A$4781))),1)</f>
        <v>0</v>
      </c>
      <c r="G1485" s="1"/>
      <c r="H1485" s="1"/>
      <c r="I1485" s="1"/>
      <c r="J1485" s="1"/>
      <c r="K1485" s="1"/>
    </row>
    <row r="1486" spans="1:11" x14ac:dyDescent="0.35">
      <c r="A1486" s="69">
        <f>Data!A1485</f>
        <v>39969</v>
      </c>
      <c r="B1486" s="29">
        <f>Data!B1485/Data!B1484-1</f>
        <v>-2.5146955838974971E-3</v>
      </c>
      <c r="C1486" s="30">
        <f>Data!C1485/Data!C1484-1</f>
        <v>-5.1694999502933658E-3</v>
      </c>
      <c r="D1486" s="23">
        <f t="shared" si="46"/>
        <v>-2.8948172504693792E-3</v>
      </c>
      <c r="E1486" s="24">
        <f t="shared" si="47"/>
        <v>-5.1928219371453685E-3</v>
      </c>
      <c r="F1486" s="21" t="b" cm="1">
        <f t="array" ref="F1486">A1486=_xlfn.AGGREGATE(14,6,$A$3:$A$4781/((YEAR(A1486)=YEAR($A$3:$A$4781))*(MONTH(A1486)=MONTH($A$3:$A$4781))),1)</f>
        <v>0</v>
      </c>
      <c r="G1486" s="1"/>
      <c r="H1486" s="1"/>
      <c r="I1486" s="1"/>
      <c r="J1486" s="1"/>
      <c r="K1486" s="1"/>
    </row>
    <row r="1487" spans="1:11" x14ac:dyDescent="0.35">
      <c r="A1487" s="69">
        <f>Data!A1486</f>
        <v>39972</v>
      </c>
      <c r="B1487" s="29">
        <f>Data!B1486/Data!B1485-1</f>
        <v>-1.010541543894794E-3</v>
      </c>
      <c r="C1487" s="30">
        <f>Data!C1486/Data!C1485-1</f>
        <v>-2.6981113220745367E-3</v>
      </c>
      <c r="D1487" s="23">
        <f t="shared" si="46"/>
        <v>-1.3906632104666759E-3</v>
      </c>
      <c r="E1487" s="24">
        <f t="shared" si="47"/>
        <v>-2.7214333089265394E-3</v>
      </c>
      <c r="F1487" s="21" t="b" cm="1">
        <f t="array" ref="F1487">A1487=_xlfn.AGGREGATE(14,6,$A$3:$A$4781/((YEAR(A1487)=YEAR($A$3:$A$4781))*(MONTH(A1487)=MONTH($A$3:$A$4781))),1)</f>
        <v>0</v>
      </c>
      <c r="G1487" s="1"/>
      <c r="H1487" s="1"/>
      <c r="I1487" s="1"/>
      <c r="J1487" s="1"/>
      <c r="K1487" s="1"/>
    </row>
    <row r="1488" spans="1:11" x14ac:dyDescent="0.35">
      <c r="A1488" s="69">
        <f>Data!A1487</f>
        <v>39973</v>
      </c>
      <c r="B1488" s="29">
        <f>Data!B1487/Data!B1486-1</f>
        <v>3.5032050599483888E-3</v>
      </c>
      <c r="C1488" s="30">
        <f>Data!C1487/Data!C1486-1</f>
        <v>4.5090180360720655E-3</v>
      </c>
      <c r="D1488" s="23">
        <f t="shared" si="46"/>
        <v>3.1230833933765067E-3</v>
      </c>
      <c r="E1488" s="24">
        <f t="shared" si="47"/>
        <v>4.4856960492200629E-3</v>
      </c>
      <c r="F1488" s="21" t="b" cm="1">
        <f t="array" ref="F1488">A1488=_xlfn.AGGREGATE(14,6,$A$3:$A$4781/((YEAR(A1488)=YEAR($A$3:$A$4781))*(MONTH(A1488)=MONTH($A$3:$A$4781))),1)</f>
        <v>0</v>
      </c>
      <c r="G1488" s="1"/>
      <c r="H1488" s="1"/>
      <c r="I1488" s="1"/>
      <c r="J1488" s="1"/>
      <c r="K1488" s="1"/>
    </row>
    <row r="1489" spans="1:11" x14ac:dyDescent="0.35">
      <c r="A1489" s="69">
        <f>Data!A1488</f>
        <v>39974</v>
      </c>
      <c r="B1489" s="29">
        <f>Data!B1488/Data!B1487-1</f>
        <v>-3.4803645894124768E-3</v>
      </c>
      <c r="C1489" s="30">
        <f>Data!C1488/Data!C1487-1</f>
        <v>-2.7930174563590704E-3</v>
      </c>
      <c r="D1489" s="23">
        <f t="shared" si="46"/>
        <v>-3.8604862559843589E-3</v>
      </c>
      <c r="E1489" s="24">
        <f t="shared" si="47"/>
        <v>-2.816339443211073E-3</v>
      </c>
      <c r="F1489" s="21" t="b" cm="1">
        <f t="array" ref="F1489">A1489=_xlfn.AGGREGATE(14,6,$A$3:$A$4781/((YEAR(A1489)=YEAR($A$3:$A$4781))*(MONTH(A1489)=MONTH($A$3:$A$4781))),1)</f>
        <v>0</v>
      </c>
      <c r="G1489" s="1"/>
      <c r="H1489" s="1"/>
      <c r="I1489" s="1"/>
      <c r="J1489" s="1"/>
      <c r="K1489" s="1"/>
    </row>
    <row r="1490" spans="1:11" x14ac:dyDescent="0.35">
      <c r="A1490" s="69">
        <f>Data!A1489</f>
        <v>39975</v>
      </c>
      <c r="B1490" s="29">
        <f>Data!B1489/Data!B1488-1</f>
        <v>6.1119097055848393E-3</v>
      </c>
      <c r="C1490" s="30">
        <f>Data!C1489/Data!C1488-1</f>
        <v>3.5010503150945116E-3</v>
      </c>
      <c r="D1490" s="23">
        <f t="shared" si="46"/>
        <v>5.7317880390129576E-3</v>
      </c>
      <c r="E1490" s="24">
        <f t="shared" si="47"/>
        <v>3.4777283282425089E-3</v>
      </c>
      <c r="F1490" s="21" t="b" cm="1">
        <f t="array" ref="F1490">A1490=_xlfn.AGGREGATE(14,6,$A$3:$A$4781/((YEAR(A1490)=YEAR($A$3:$A$4781))*(MONTH(A1490)=MONTH($A$3:$A$4781))),1)</f>
        <v>0</v>
      </c>
      <c r="G1490" s="1"/>
      <c r="H1490" s="1"/>
      <c r="I1490" s="1"/>
      <c r="J1490" s="1"/>
      <c r="K1490" s="1"/>
    </row>
    <row r="1491" spans="1:11" x14ac:dyDescent="0.35">
      <c r="A1491" s="69">
        <f>Data!A1490</f>
        <v>39976</v>
      </c>
      <c r="B1491" s="29">
        <f>Data!B1490/Data!B1489-1</f>
        <v>1.3969880091864173E-3</v>
      </c>
      <c r="C1491" s="30">
        <f>Data!C1490/Data!C1489-1</f>
        <v>4.8843700159491021E-3</v>
      </c>
      <c r="D1491" s="23">
        <f t="shared" si="46"/>
        <v>1.0168663426145354E-3</v>
      </c>
      <c r="E1491" s="24">
        <f t="shared" si="47"/>
        <v>4.8610480290970995E-3</v>
      </c>
      <c r="F1491" s="21" t="b" cm="1">
        <f t="array" ref="F1491">A1491=_xlfn.AGGREGATE(14,6,$A$3:$A$4781/((YEAR(A1491)=YEAR($A$3:$A$4781))*(MONTH(A1491)=MONTH($A$3:$A$4781))),1)</f>
        <v>0</v>
      </c>
      <c r="G1491" s="1"/>
      <c r="H1491" s="1"/>
      <c r="I1491" s="1"/>
      <c r="J1491" s="1"/>
      <c r="K1491" s="1"/>
    </row>
    <row r="1492" spans="1:11" x14ac:dyDescent="0.35">
      <c r="A1492" s="69">
        <f>Data!A1491</f>
        <v>39979</v>
      </c>
      <c r="B1492" s="29">
        <f>Data!B1491/Data!B1490-1</f>
        <v>-2.376850804789632E-2</v>
      </c>
      <c r="C1492" s="30">
        <f>Data!C1491/Data!C1490-1</f>
        <v>3.7694673147505853E-3</v>
      </c>
      <c r="D1492" s="23">
        <f t="shared" si="46"/>
        <v>-2.4148629714468201E-2</v>
      </c>
      <c r="E1492" s="24">
        <f t="shared" si="47"/>
        <v>3.7461453278985826E-3</v>
      </c>
      <c r="F1492" s="21" t="b" cm="1">
        <f t="array" ref="F1492">A1492=_xlfn.AGGREGATE(14,6,$A$3:$A$4781/((YEAR(A1492)=YEAR($A$3:$A$4781))*(MONTH(A1492)=MONTH($A$3:$A$4781))),1)</f>
        <v>0</v>
      </c>
      <c r="G1492" s="1"/>
      <c r="H1492" s="1"/>
      <c r="I1492" s="1"/>
      <c r="J1492" s="1"/>
      <c r="K1492" s="1"/>
    </row>
    <row r="1493" spans="1:11" x14ac:dyDescent="0.35">
      <c r="A1493" s="69">
        <f>Data!A1492</f>
        <v>39980</v>
      </c>
      <c r="B1493" s="29">
        <f>Data!B1492/Data!B1491-1</f>
        <v>-1.2720304854284881E-2</v>
      </c>
      <c r="C1493" s="30">
        <f>Data!C1492/Data!C1491-1</f>
        <v>1.38353592252205E-3</v>
      </c>
      <c r="D1493" s="23">
        <f t="shared" si="46"/>
        <v>-1.3100426520856762E-2</v>
      </c>
      <c r="E1493" s="24">
        <f t="shared" si="47"/>
        <v>1.3602139356700474E-3</v>
      </c>
      <c r="F1493" s="21" t="b" cm="1">
        <f t="array" ref="F1493">A1493=_xlfn.AGGREGATE(14,6,$A$3:$A$4781/((YEAR(A1493)=YEAR($A$3:$A$4781))*(MONTH(A1493)=MONTH($A$3:$A$4781))),1)</f>
        <v>0</v>
      </c>
      <c r="G1493" s="1"/>
      <c r="H1493" s="1"/>
      <c r="I1493" s="1"/>
      <c r="J1493" s="1"/>
      <c r="K1493" s="1"/>
    </row>
    <row r="1494" spans="1:11" x14ac:dyDescent="0.35">
      <c r="A1494" s="69">
        <f>Data!A1493</f>
        <v>39981</v>
      </c>
      <c r="B1494" s="29">
        <f>Data!B1493/Data!B1492-1</f>
        <v>-1.3816243955393492E-3</v>
      </c>
      <c r="C1494" s="30">
        <f>Data!C1493/Data!C1492-1</f>
        <v>1.9737491364848481E-3</v>
      </c>
      <c r="D1494" s="23">
        <f t="shared" si="46"/>
        <v>-1.7617460621112311E-3</v>
      </c>
      <c r="E1494" s="24">
        <f t="shared" si="47"/>
        <v>1.9504271496328454E-3</v>
      </c>
      <c r="F1494" s="21" t="b" cm="1">
        <f t="array" ref="F1494">A1494=_xlfn.AGGREGATE(14,6,$A$3:$A$4781/((YEAR(A1494)=YEAR($A$3:$A$4781))*(MONTH(A1494)=MONTH($A$3:$A$4781))),1)</f>
        <v>0</v>
      </c>
      <c r="G1494" s="1"/>
      <c r="H1494" s="1"/>
      <c r="I1494" s="1"/>
      <c r="J1494" s="1"/>
      <c r="K1494" s="1"/>
    </row>
    <row r="1495" spans="1:11" x14ac:dyDescent="0.35">
      <c r="A1495" s="69">
        <f>Data!A1494</f>
        <v>39982</v>
      </c>
      <c r="B1495" s="29">
        <f>Data!B1494/Data!B1493-1</f>
        <v>8.4110199734273028E-3</v>
      </c>
      <c r="C1495" s="30">
        <f>Data!C1494/Data!C1493-1</f>
        <v>-6.500541711809249E-3</v>
      </c>
      <c r="D1495" s="23">
        <f t="shared" si="46"/>
        <v>8.0308983068554211E-3</v>
      </c>
      <c r="E1495" s="24">
        <f t="shared" si="47"/>
        <v>-6.5238636986612517E-3</v>
      </c>
      <c r="F1495" s="21" t="b" cm="1">
        <f t="array" ref="F1495">A1495=_xlfn.AGGREGATE(14,6,$A$3:$A$4781/((YEAR(A1495)=YEAR($A$3:$A$4781))*(MONTH(A1495)=MONTH($A$3:$A$4781))),1)</f>
        <v>0</v>
      </c>
      <c r="G1495" s="1"/>
      <c r="H1495" s="1"/>
      <c r="I1495" s="1"/>
      <c r="J1495" s="1"/>
      <c r="K1495" s="1"/>
    </row>
    <row r="1496" spans="1:11" x14ac:dyDescent="0.35">
      <c r="A1496" s="69">
        <f>Data!A1495</f>
        <v>39983</v>
      </c>
      <c r="B1496" s="29">
        <f>Data!B1495/Data!B1494-1</f>
        <v>3.1142132256063437E-3</v>
      </c>
      <c r="C1496" s="30">
        <f>Data!C1495/Data!C1494-1</f>
        <v>3.668087637553219E-3</v>
      </c>
      <c r="D1496" s="23">
        <f t="shared" si="46"/>
        <v>2.7340915590344616E-3</v>
      </c>
      <c r="E1496" s="24">
        <f t="shared" si="47"/>
        <v>3.6447656507012163E-3</v>
      </c>
      <c r="F1496" s="21" t="b" cm="1">
        <f t="array" ref="F1496">A1496=_xlfn.AGGREGATE(14,6,$A$3:$A$4781/((YEAR(A1496)=YEAR($A$3:$A$4781))*(MONTH(A1496)=MONTH($A$3:$A$4781))),1)</f>
        <v>0</v>
      </c>
      <c r="G1496" s="1"/>
      <c r="H1496" s="1"/>
      <c r="I1496" s="1"/>
      <c r="J1496" s="1"/>
      <c r="K1496" s="1"/>
    </row>
    <row r="1497" spans="1:11" x14ac:dyDescent="0.35">
      <c r="A1497" s="69">
        <f>Data!A1496</f>
        <v>39986</v>
      </c>
      <c r="B1497" s="29">
        <f>Data!B1496/Data!B1495-1</f>
        <v>-3.0600392952899957E-2</v>
      </c>
      <c r="C1497" s="30">
        <f>Data!C1496/Data!C1495-1</f>
        <v>1.4816278150928675E-3</v>
      </c>
      <c r="D1497" s="23">
        <f t="shared" si="46"/>
        <v>-3.0980514619471839E-2</v>
      </c>
      <c r="E1497" s="24">
        <f t="shared" si="47"/>
        <v>1.4583058282408648E-3</v>
      </c>
      <c r="F1497" s="21" t="b" cm="1">
        <f t="array" ref="F1497">A1497=_xlfn.AGGREGATE(14,6,$A$3:$A$4781/((YEAR(A1497)=YEAR($A$3:$A$4781))*(MONTH(A1497)=MONTH($A$3:$A$4781))),1)</f>
        <v>0</v>
      </c>
      <c r="G1497" s="1"/>
      <c r="H1497" s="1"/>
      <c r="I1497" s="1"/>
      <c r="J1497" s="1"/>
      <c r="K1497" s="1"/>
    </row>
    <row r="1498" spans="1:11" x14ac:dyDescent="0.35">
      <c r="A1498" s="69">
        <f>Data!A1497</f>
        <v>39987</v>
      </c>
      <c r="B1498" s="29">
        <f>Data!B1497/Data!B1496-1</f>
        <v>2.3067275821913036E-3</v>
      </c>
      <c r="C1498" s="30">
        <f>Data!C1497/Data!C1496-1</f>
        <v>3.2547588519578063E-3</v>
      </c>
      <c r="D1498" s="23">
        <f t="shared" si="46"/>
        <v>1.9266059156194217E-3</v>
      </c>
      <c r="E1498" s="24">
        <f t="shared" si="47"/>
        <v>3.2314368651058037E-3</v>
      </c>
      <c r="F1498" s="21" t="b" cm="1">
        <f t="array" ref="F1498">A1498=_xlfn.AGGREGATE(14,6,$A$3:$A$4781/((YEAR(A1498)=YEAR($A$3:$A$4781))*(MONTH(A1498)=MONTH($A$3:$A$4781))),1)</f>
        <v>0</v>
      </c>
      <c r="G1498" s="1"/>
      <c r="H1498" s="1"/>
      <c r="I1498" s="1"/>
      <c r="J1498" s="1"/>
      <c r="K1498" s="1"/>
    </row>
    <row r="1499" spans="1:11" x14ac:dyDescent="0.35">
      <c r="A1499" s="69">
        <f>Data!A1498</f>
        <v>39988</v>
      </c>
      <c r="B1499" s="29">
        <f>Data!B1498/Data!B1497-1</f>
        <v>6.5244106803710178E-3</v>
      </c>
      <c r="C1499" s="30">
        <f>Data!C1498/Data!C1497-1</f>
        <v>-2.6543452615021002E-3</v>
      </c>
      <c r="D1499" s="23">
        <f t="shared" si="46"/>
        <v>6.1442890137991361E-3</v>
      </c>
      <c r="E1499" s="24">
        <f t="shared" si="47"/>
        <v>-2.6776672483541028E-3</v>
      </c>
      <c r="F1499" s="21" t="b" cm="1">
        <f t="array" ref="F1499">A1499=_xlfn.AGGREGATE(14,6,$A$3:$A$4781/((YEAR(A1499)=YEAR($A$3:$A$4781))*(MONTH(A1499)=MONTH($A$3:$A$4781))),1)</f>
        <v>0</v>
      </c>
      <c r="G1499" s="1"/>
      <c r="H1499" s="1"/>
      <c r="I1499" s="1"/>
      <c r="J1499" s="1"/>
      <c r="K1499" s="1"/>
    </row>
    <row r="1500" spans="1:11" x14ac:dyDescent="0.35">
      <c r="A1500" s="69">
        <f>Data!A1499</f>
        <v>39989</v>
      </c>
      <c r="B1500" s="29">
        <f>Data!B1499/Data!B1498-1</f>
        <v>2.1444269318711573E-2</v>
      </c>
      <c r="C1500" s="30">
        <f>Data!C1499/Data!C1498-1</f>
        <v>4.6328240512567564E-3</v>
      </c>
      <c r="D1500" s="23">
        <f t="shared" si="46"/>
        <v>2.1064147652139691E-2</v>
      </c>
      <c r="E1500" s="24">
        <f t="shared" si="47"/>
        <v>4.6095020644047538E-3</v>
      </c>
      <c r="F1500" s="21" t="b" cm="1">
        <f t="array" ref="F1500">A1500=_xlfn.AGGREGATE(14,6,$A$3:$A$4781/((YEAR(A1500)=YEAR($A$3:$A$4781))*(MONTH(A1500)=MONTH($A$3:$A$4781))),1)</f>
        <v>0</v>
      </c>
      <c r="G1500" s="1"/>
      <c r="H1500" s="1"/>
      <c r="I1500" s="1"/>
      <c r="J1500" s="1"/>
      <c r="K1500" s="1"/>
    </row>
    <row r="1501" spans="1:11" x14ac:dyDescent="0.35">
      <c r="A1501" s="69">
        <f>Data!A1500</f>
        <v>39990</v>
      </c>
      <c r="B1501" s="29">
        <f>Data!B1500/Data!B1499-1</f>
        <v>-1.4778432182209755E-3</v>
      </c>
      <c r="C1501" s="30">
        <f>Data!C1500/Data!C1499-1</f>
        <v>2.9434850863421236E-3</v>
      </c>
      <c r="D1501" s="23">
        <f t="shared" si="46"/>
        <v>-1.8579648847928574E-3</v>
      </c>
      <c r="E1501" s="24">
        <f t="shared" si="47"/>
        <v>2.9201630994901209E-3</v>
      </c>
      <c r="F1501" s="21" t="b" cm="1">
        <f t="array" ref="F1501">A1501=_xlfn.AGGREGATE(14,6,$A$3:$A$4781/((YEAR(A1501)=YEAR($A$3:$A$4781))*(MONTH(A1501)=MONTH($A$3:$A$4781))),1)</f>
        <v>0</v>
      </c>
      <c r="G1501" s="1"/>
      <c r="H1501" s="1"/>
      <c r="I1501" s="1"/>
      <c r="J1501" s="1"/>
      <c r="K1501" s="1"/>
    </row>
    <row r="1502" spans="1:11" x14ac:dyDescent="0.35">
      <c r="A1502" s="69">
        <f>Data!A1501</f>
        <v>39993</v>
      </c>
      <c r="B1502" s="29">
        <f>Data!B1501/Data!B1500-1</f>
        <v>9.065186636195488E-3</v>
      </c>
      <c r="C1502" s="30">
        <f>Data!C1501/Data!C1500-1</f>
        <v>-8.8045392291136171E-4</v>
      </c>
      <c r="D1502" s="23">
        <f t="shared" si="46"/>
        <v>8.6850649696236064E-3</v>
      </c>
      <c r="E1502" s="24">
        <f t="shared" si="47"/>
        <v>-9.0377590976336436E-4</v>
      </c>
      <c r="F1502" s="21" t="b" cm="1">
        <f t="array" ref="F1502">A1502=_xlfn.AGGREGATE(14,6,$A$3:$A$4781/((YEAR(A1502)=YEAR($A$3:$A$4781))*(MONTH(A1502)=MONTH($A$3:$A$4781))),1)</f>
        <v>0</v>
      </c>
      <c r="G1502" s="1"/>
      <c r="H1502" s="1"/>
      <c r="I1502" s="1"/>
      <c r="J1502" s="1"/>
      <c r="K1502" s="1"/>
    </row>
    <row r="1503" spans="1:11" x14ac:dyDescent="0.35">
      <c r="A1503" s="69">
        <f>Data!A1502</f>
        <v>39994</v>
      </c>
      <c r="B1503" s="29">
        <f>Data!B1502/Data!B1501-1</f>
        <v>-8.5307852420650754E-3</v>
      </c>
      <c r="C1503" s="30">
        <f>Data!C1502/Data!C1501-1</f>
        <v>1.9582884558899671E-4</v>
      </c>
      <c r="D1503" s="23">
        <f t="shared" si="46"/>
        <v>-8.910906908636957E-3</v>
      </c>
      <c r="E1503" s="24">
        <f t="shared" si="47"/>
        <v>1.7250685873699403E-4</v>
      </c>
      <c r="F1503" s="21" t="b" cm="1">
        <f t="array" ref="F1503">A1503=_xlfn.AGGREGATE(14,6,$A$3:$A$4781/((YEAR(A1503)=YEAR($A$3:$A$4781))*(MONTH(A1503)=MONTH($A$3:$A$4781))),1)</f>
        <v>1</v>
      </c>
      <c r="G1503" s="1"/>
      <c r="H1503" s="1"/>
      <c r="I1503" s="1"/>
      <c r="J1503" s="1"/>
      <c r="K1503" s="1"/>
    </row>
    <row r="1504" spans="1:11" x14ac:dyDescent="0.35">
      <c r="A1504" s="69">
        <f>Data!A1503</f>
        <v>39995</v>
      </c>
      <c r="B1504" s="29">
        <f>Data!B1503/Data!B1502-1</f>
        <v>4.3619196797632931E-3</v>
      </c>
      <c r="C1504" s="30">
        <f>Data!C1503/Data!C1502-1</f>
        <v>-3.7200195790505486E-3</v>
      </c>
      <c r="D1504" s="23">
        <f t="shared" si="46"/>
        <v>3.9817980131914114E-3</v>
      </c>
      <c r="E1504" s="24">
        <f t="shared" si="47"/>
        <v>-3.7433415659025512E-3</v>
      </c>
      <c r="F1504" s="21" t="b" cm="1">
        <f t="array" ref="F1504">A1504=_xlfn.AGGREGATE(14,6,$A$3:$A$4781/((YEAR(A1504)=YEAR($A$3:$A$4781))*(MONTH(A1504)=MONTH($A$3:$A$4781))),1)</f>
        <v>0</v>
      </c>
      <c r="G1504" s="1"/>
      <c r="H1504" s="1"/>
      <c r="I1504" s="1"/>
      <c r="J1504" s="1"/>
      <c r="K1504" s="1"/>
    </row>
    <row r="1505" spans="1:11" x14ac:dyDescent="0.35">
      <c r="A1505" s="69">
        <f>Data!A1504</f>
        <v>39996</v>
      </c>
      <c r="B1505" s="29">
        <f>Data!B1504/Data!B1503-1</f>
        <v>-2.9144509546966013E-2</v>
      </c>
      <c r="C1505" s="30">
        <f>Data!C1504/Data!C1503-1</f>
        <v>2.3582588189055009E-3</v>
      </c>
      <c r="D1505" s="23">
        <f t="shared" si="46"/>
        <v>-2.9524631213537895E-2</v>
      </c>
      <c r="E1505" s="24">
        <f t="shared" si="47"/>
        <v>2.3349368320534983E-3</v>
      </c>
      <c r="F1505" s="21" t="b" cm="1">
        <f t="array" ref="F1505">A1505=_xlfn.AGGREGATE(14,6,$A$3:$A$4781/((YEAR(A1505)=YEAR($A$3:$A$4781))*(MONTH(A1505)=MONTH($A$3:$A$4781))),1)</f>
        <v>0</v>
      </c>
      <c r="G1505" s="1"/>
      <c r="H1505" s="1"/>
      <c r="I1505" s="1"/>
      <c r="J1505" s="1"/>
      <c r="K1505" s="1"/>
    </row>
    <row r="1506" spans="1:11" x14ac:dyDescent="0.35">
      <c r="A1506" s="69">
        <f>Data!A1505</f>
        <v>39997</v>
      </c>
      <c r="B1506" s="29">
        <f>Data!B1505/Data!B1504-1</f>
        <v>0</v>
      </c>
      <c r="C1506" s="30">
        <f>Data!C1505/Data!C1504-1</f>
        <v>0</v>
      </c>
      <c r="D1506" s="23">
        <f t="shared" si="46"/>
        <v>-3.8012166657188192E-4</v>
      </c>
      <c r="E1506" s="24">
        <f t="shared" si="47"/>
        <v>-2.3321986852002689E-5</v>
      </c>
      <c r="F1506" s="21" t="b" cm="1">
        <f t="array" ref="F1506">A1506=_xlfn.AGGREGATE(14,6,$A$3:$A$4781/((YEAR(A1506)=YEAR($A$3:$A$4781))*(MONTH(A1506)=MONTH($A$3:$A$4781))),1)</f>
        <v>0</v>
      </c>
      <c r="G1506" s="1"/>
      <c r="H1506" s="1"/>
      <c r="I1506" s="1"/>
      <c r="J1506" s="1"/>
      <c r="K1506" s="1"/>
    </row>
    <row r="1507" spans="1:11" x14ac:dyDescent="0.35">
      <c r="A1507" s="69">
        <f>Data!A1506</f>
        <v>40000</v>
      </c>
      <c r="B1507" s="29">
        <f>Data!B1506/Data!B1505-1</f>
        <v>2.5657615849714599E-3</v>
      </c>
      <c r="C1507" s="30">
        <f>Data!C1506/Data!C1505-1</f>
        <v>-7.842368395255539E-4</v>
      </c>
      <c r="D1507" s="23">
        <f t="shared" si="46"/>
        <v>2.1856399183995778E-3</v>
      </c>
      <c r="E1507" s="24">
        <f t="shared" si="47"/>
        <v>-8.0755882637755655E-4</v>
      </c>
      <c r="F1507" s="21" t="b" cm="1">
        <f t="array" ref="F1507">A1507=_xlfn.AGGREGATE(14,6,$A$3:$A$4781/((YEAR(A1507)=YEAR($A$3:$A$4781))*(MONTH(A1507)=MONTH($A$3:$A$4781))),1)</f>
        <v>0</v>
      </c>
      <c r="G1507" s="1"/>
      <c r="H1507" s="1"/>
      <c r="I1507" s="1"/>
      <c r="J1507" s="1"/>
      <c r="K1507" s="1"/>
    </row>
    <row r="1508" spans="1:11" x14ac:dyDescent="0.35">
      <c r="A1508" s="69">
        <f>Data!A1507</f>
        <v>40001</v>
      </c>
      <c r="B1508" s="29">
        <f>Data!B1507/Data!B1506-1</f>
        <v>-1.9683549937689171E-2</v>
      </c>
      <c r="C1508" s="30">
        <f>Data!C1507/Data!C1506-1</f>
        <v>3.2375159423132516E-3</v>
      </c>
      <c r="D1508" s="23">
        <f t="shared" si="46"/>
        <v>-2.0063671604261053E-2</v>
      </c>
      <c r="E1508" s="24">
        <f t="shared" si="47"/>
        <v>3.2141939554612489E-3</v>
      </c>
      <c r="F1508" s="21" t="b" cm="1">
        <f t="array" ref="F1508">A1508=_xlfn.AGGREGATE(14,6,$A$3:$A$4781/((YEAR(A1508)=YEAR($A$3:$A$4781))*(MONTH(A1508)=MONTH($A$3:$A$4781))),1)</f>
        <v>0</v>
      </c>
      <c r="G1508" s="1"/>
      <c r="H1508" s="1"/>
      <c r="I1508" s="1"/>
      <c r="J1508" s="1"/>
      <c r="K1508" s="1"/>
    </row>
    <row r="1509" spans="1:11" x14ac:dyDescent="0.35">
      <c r="A1509" s="69">
        <f>Data!A1508</f>
        <v>40002</v>
      </c>
      <c r="B1509" s="29">
        <f>Data!B1508/Data!B1507-1</f>
        <v>-1.6685016401257746E-3</v>
      </c>
      <c r="C1509" s="30">
        <f>Data!C1508/Data!C1507-1</f>
        <v>5.4762370428318441E-3</v>
      </c>
      <c r="D1509" s="23">
        <f t="shared" si="46"/>
        <v>-2.0486233066976567E-3</v>
      </c>
      <c r="E1509" s="24">
        <f t="shared" si="47"/>
        <v>5.4529150559798414E-3</v>
      </c>
      <c r="F1509" s="21" t="b" cm="1">
        <f t="array" ref="F1509">A1509=_xlfn.AGGREGATE(14,6,$A$3:$A$4781/((YEAR(A1509)=YEAR($A$3:$A$4781))*(MONTH(A1509)=MONTH($A$3:$A$4781))),1)</f>
        <v>0</v>
      </c>
      <c r="G1509" s="1"/>
      <c r="H1509" s="1"/>
      <c r="I1509" s="1"/>
      <c r="J1509" s="1"/>
      <c r="K1509" s="1"/>
    </row>
    <row r="1510" spans="1:11" x14ac:dyDescent="0.35">
      <c r="A1510" s="69">
        <f>Data!A1509</f>
        <v>40003</v>
      </c>
      <c r="B1510" s="29">
        <f>Data!B1509/Data!B1508-1</f>
        <v>3.5472281595343436E-3</v>
      </c>
      <c r="C1510" s="30">
        <f>Data!C1509/Data!C1508-1</f>
        <v>-2.8204629449523066E-3</v>
      </c>
      <c r="D1510" s="23">
        <f t="shared" si="46"/>
        <v>3.1671064929624615E-3</v>
      </c>
      <c r="E1510" s="24">
        <f t="shared" si="47"/>
        <v>-2.8437849318043093E-3</v>
      </c>
      <c r="F1510" s="21" t="b" cm="1">
        <f t="array" ref="F1510">A1510=_xlfn.AGGREGATE(14,6,$A$3:$A$4781/((YEAR(A1510)=YEAR($A$3:$A$4781))*(MONTH(A1510)=MONTH($A$3:$A$4781))),1)</f>
        <v>0</v>
      </c>
      <c r="G1510" s="1"/>
      <c r="H1510" s="1"/>
      <c r="I1510" s="1"/>
      <c r="J1510" s="1"/>
      <c r="K1510" s="1"/>
    </row>
    <row r="1511" spans="1:11" x14ac:dyDescent="0.35">
      <c r="A1511" s="69">
        <f>Data!A1510</f>
        <v>40004</v>
      </c>
      <c r="B1511" s="29">
        <f>Data!B1510/Data!B1509-1</f>
        <v>-4.0218425703538729E-3</v>
      </c>
      <c r="C1511" s="30">
        <f>Data!C1510/Data!C1509-1</f>
        <v>3.4136350336486654E-3</v>
      </c>
      <c r="D1511" s="23">
        <f t="shared" si="46"/>
        <v>-4.4019642369257546E-3</v>
      </c>
      <c r="E1511" s="24">
        <f t="shared" si="47"/>
        <v>3.3903130467966627E-3</v>
      </c>
      <c r="F1511" s="21" t="b" cm="1">
        <f t="array" ref="F1511">A1511=_xlfn.AGGREGATE(14,6,$A$3:$A$4781/((YEAR(A1511)=YEAR($A$3:$A$4781))*(MONTH(A1511)=MONTH($A$3:$A$4781))),1)</f>
        <v>0</v>
      </c>
      <c r="G1511" s="1"/>
      <c r="H1511" s="1"/>
      <c r="I1511" s="1"/>
      <c r="J1511" s="1"/>
      <c r="K1511" s="1"/>
    </row>
    <row r="1512" spans="1:11" x14ac:dyDescent="0.35">
      <c r="A1512" s="69">
        <f>Data!A1511</f>
        <v>40007</v>
      </c>
      <c r="B1512" s="29">
        <f>Data!B1511/Data!B1510-1</f>
        <v>2.4933741312433755E-2</v>
      </c>
      <c r="C1512" s="30">
        <f>Data!C1511/Data!C1510-1</f>
        <v>-4.8600311041990807E-4</v>
      </c>
      <c r="D1512" s="23">
        <f t="shared" si="46"/>
        <v>2.4553619645861873E-2</v>
      </c>
      <c r="E1512" s="24">
        <f t="shared" si="47"/>
        <v>-5.0932509727191072E-4</v>
      </c>
      <c r="F1512" s="21" t="b" cm="1">
        <f t="array" ref="F1512">A1512=_xlfn.AGGREGATE(14,6,$A$3:$A$4781/((YEAR(A1512)=YEAR($A$3:$A$4781))*(MONTH(A1512)=MONTH($A$3:$A$4781))),1)</f>
        <v>0</v>
      </c>
      <c r="G1512" s="1"/>
      <c r="H1512" s="1"/>
      <c r="I1512" s="1"/>
      <c r="J1512" s="1"/>
      <c r="K1512" s="1"/>
    </row>
    <row r="1513" spans="1:11" x14ac:dyDescent="0.35">
      <c r="A1513" s="69">
        <f>Data!A1512</f>
        <v>40008</v>
      </c>
      <c r="B1513" s="29">
        <f>Data!B1512/Data!B1511-1</f>
        <v>5.3160201986572897E-3</v>
      </c>
      <c r="C1513" s="30">
        <f>Data!C1512/Data!C1511-1</f>
        <v>-3.0146844306137011E-3</v>
      </c>
      <c r="D1513" s="23">
        <f t="shared" si="46"/>
        <v>4.935898532085408E-3</v>
      </c>
      <c r="E1513" s="24">
        <f t="shared" si="47"/>
        <v>-3.0380064174657037E-3</v>
      </c>
      <c r="F1513" s="21" t="b" cm="1">
        <f t="array" ref="F1513">A1513=_xlfn.AGGREGATE(14,6,$A$3:$A$4781/((YEAR(A1513)=YEAR($A$3:$A$4781))*(MONTH(A1513)=MONTH($A$3:$A$4781))),1)</f>
        <v>0</v>
      </c>
      <c r="G1513" s="1"/>
      <c r="H1513" s="1"/>
      <c r="I1513" s="1"/>
      <c r="J1513" s="1"/>
      <c r="K1513" s="1"/>
    </row>
    <row r="1514" spans="1:11" x14ac:dyDescent="0.35">
      <c r="A1514" s="69">
        <f>Data!A1513</f>
        <v>40009</v>
      </c>
      <c r="B1514" s="29">
        <f>Data!B1513/Data!B1512-1</f>
        <v>2.9629956725249373E-2</v>
      </c>
      <c r="C1514" s="30">
        <f>Data!C1513/Data!C1512-1</f>
        <v>-6.5353101833788285E-3</v>
      </c>
      <c r="D1514" s="23">
        <f t="shared" si="46"/>
        <v>2.9249835058677492E-2</v>
      </c>
      <c r="E1514" s="24">
        <f t="shared" si="47"/>
        <v>-6.5586321702308312E-3</v>
      </c>
      <c r="F1514" s="21" t="b" cm="1">
        <f t="array" ref="F1514">A1514=_xlfn.AGGREGATE(14,6,$A$3:$A$4781/((YEAR(A1514)=YEAR($A$3:$A$4781))*(MONTH(A1514)=MONTH($A$3:$A$4781))),1)</f>
        <v>0</v>
      </c>
      <c r="G1514" s="1"/>
      <c r="H1514" s="1"/>
      <c r="I1514" s="1"/>
      <c r="J1514" s="1"/>
      <c r="K1514" s="1"/>
    </row>
    <row r="1515" spans="1:11" x14ac:dyDescent="0.35">
      <c r="A1515" s="69">
        <f>Data!A1514</f>
        <v>40010</v>
      </c>
      <c r="B1515" s="29">
        <f>Data!B1514/Data!B1513-1</f>
        <v>8.6417635201785359E-3</v>
      </c>
      <c r="C1515" s="30">
        <f>Data!C1514/Data!C1513-1</f>
        <v>3.1418753068237493E-3</v>
      </c>
      <c r="D1515" s="23">
        <f t="shared" si="46"/>
        <v>8.2616418536066542E-3</v>
      </c>
      <c r="E1515" s="24">
        <f t="shared" si="47"/>
        <v>3.1185533199717466E-3</v>
      </c>
      <c r="F1515" s="21" t="b" cm="1">
        <f t="array" ref="F1515">A1515=_xlfn.AGGREGATE(14,6,$A$3:$A$4781/((YEAR(A1515)=YEAR($A$3:$A$4781))*(MONTH(A1515)=MONTH($A$3:$A$4781))),1)</f>
        <v>0</v>
      </c>
      <c r="G1515" s="1"/>
      <c r="H1515" s="1"/>
      <c r="I1515" s="1"/>
      <c r="J1515" s="1"/>
      <c r="K1515" s="1"/>
    </row>
    <row r="1516" spans="1:11" x14ac:dyDescent="0.35">
      <c r="A1516" s="69">
        <f>Data!A1515</f>
        <v>40011</v>
      </c>
      <c r="B1516" s="29">
        <f>Data!B1515/Data!B1514-1</f>
        <v>-3.8267746667519642E-4</v>
      </c>
      <c r="C1516" s="30">
        <f>Data!C1515/Data!C1514-1</f>
        <v>0</v>
      </c>
      <c r="D1516" s="23">
        <f t="shared" si="46"/>
        <v>-7.6279913324707829E-4</v>
      </c>
      <c r="E1516" s="24">
        <f t="shared" si="47"/>
        <v>-2.3321986852002689E-5</v>
      </c>
      <c r="F1516" s="21" t="b" cm="1">
        <f t="array" ref="F1516">A1516=_xlfn.AGGREGATE(14,6,$A$3:$A$4781/((YEAR(A1516)=YEAR($A$3:$A$4781))*(MONTH(A1516)=MONTH($A$3:$A$4781))),1)</f>
        <v>0</v>
      </c>
      <c r="G1516" s="1"/>
      <c r="H1516" s="1"/>
      <c r="I1516" s="1"/>
      <c r="J1516" s="1"/>
      <c r="K1516" s="1"/>
    </row>
    <row r="1517" spans="1:11" x14ac:dyDescent="0.35">
      <c r="A1517" s="69">
        <f>Data!A1516</f>
        <v>40014</v>
      </c>
      <c r="B1517" s="29">
        <f>Data!B1516/Data!B1515-1</f>
        <v>1.1431548948297454E-2</v>
      </c>
      <c r="C1517" s="30">
        <f>Data!C1516/Data!C1515-1</f>
        <v>1.1745130664579939E-3</v>
      </c>
      <c r="D1517" s="23">
        <f t="shared" si="46"/>
        <v>1.1051427281725573E-2</v>
      </c>
      <c r="E1517" s="24">
        <f t="shared" si="47"/>
        <v>1.1511910796059913E-3</v>
      </c>
      <c r="F1517" s="21" t="b" cm="1">
        <f t="array" ref="F1517">A1517=_xlfn.AGGREGATE(14,6,$A$3:$A$4781/((YEAR(A1517)=YEAR($A$3:$A$4781))*(MONTH(A1517)=MONTH($A$3:$A$4781))),1)</f>
        <v>0</v>
      </c>
      <c r="G1517" s="1"/>
      <c r="H1517" s="1"/>
      <c r="I1517" s="1"/>
      <c r="J1517" s="1"/>
      <c r="K1517" s="1"/>
    </row>
    <row r="1518" spans="1:11" x14ac:dyDescent="0.35">
      <c r="A1518" s="69">
        <f>Data!A1517</f>
        <v>40015</v>
      </c>
      <c r="B1518" s="29">
        <f>Data!B1517/Data!B1516-1</f>
        <v>3.6272644118049424E-3</v>
      </c>
      <c r="C1518" s="30">
        <f>Data!C1517/Data!C1516-1</f>
        <v>6.9410499560074168E-3</v>
      </c>
      <c r="D1518" s="23">
        <f t="shared" si="46"/>
        <v>3.2471427452330603E-3</v>
      </c>
      <c r="E1518" s="24">
        <f t="shared" si="47"/>
        <v>6.9177279691554142E-3</v>
      </c>
      <c r="F1518" s="21" t="b" cm="1">
        <f t="array" ref="F1518">A1518=_xlfn.AGGREGATE(14,6,$A$3:$A$4781/((YEAR(A1518)=YEAR($A$3:$A$4781))*(MONTH(A1518)=MONTH($A$3:$A$4781))),1)</f>
        <v>0</v>
      </c>
      <c r="G1518" s="1"/>
      <c r="H1518" s="1"/>
      <c r="I1518" s="1"/>
      <c r="J1518" s="1"/>
      <c r="K1518" s="1"/>
    </row>
    <row r="1519" spans="1:11" x14ac:dyDescent="0.35">
      <c r="A1519" s="69">
        <f>Data!A1518</f>
        <v>40016</v>
      </c>
      <c r="B1519" s="29">
        <f>Data!B1518/Data!B1517-1</f>
        <v>-5.3426637893105866E-4</v>
      </c>
      <c r="C1519" s="30">
        <f>Data!C1518/Data!C1517-1</f>
        <v>-3.3980582524271163E-3</v>
      </c>
      <c r="D1519" s="23">
        <f t="shared" si="46"/>
        <v>-9.1438804550294053E-4</v>
      </c>
      <c r="E1519" s="24">
        <f t="shared" si="47"/>
        <v>-3.421380239279119E-3</v>
      </c>
      <c r="F1519" s="21" t="b" cm="1">
        <f t="array" ref="F1519">A1519=_xlfn.AGGREGATE(14,6,$A$3:$A$4781/((YEAR(A1519)=YEAR($A$3:$A$4781))*(MONTH(A1519)=MONTH($A$3:$A$4781))),1)</f>
        <v>0</v>
      </c>
      <c r="G1519" s="1"/>
      <c r="H1519" s="1"/>
      <c r="I1519" s="1"/>
      <c r="J1519" s="1"/>
      <c r="K1519" s="1"/>
    </row>
    <row r="1520" spans="1:11" x14ac:dyDescent="0.35">
      <c r="A1520" s="69">
        <f>Data!A1519</f>
        <v>40017</v>
      </c>
      <c r="B1520" s="29">
        <f>Data!B1519/Data!B1518-1</f>
        <v>2.3289695724632242E-2</v>
      </c>
      <c r="C1520" s="30">
        <f>Data!C1519/Data!C1518-1</f>
        <v>-2.5328787140770359E-3</v>
      </c>
      <c r="D1520" s="23">
        <f t="shared" si="46"/>
        <v>2.2909574058060361E-2</v>
      </c>
      <c r="E1520" s="24">
        <f t="shared" si="47"/>
        <v>-2.5562007009290386E-3</v>
      </c>
      <c r="F1520" s="21" t="b" cm="1">
        <f t="array" ref="F1520">A1520=_xlfn.AGGREGATE(14,6,$A$3:$A$4781/((YEAR(A1520)=YEAR($A$3:$A$4781))*(MONTH(A1520)=MONTH($A$3:$A$4781))),1)</f>
        <v>0</v>
      </c>
      <c r="G1520" s="1"/>
      <c r="H1520" s="1"/>
      <c r="I1520" s="1"/>
      <c r="J1520" s="1"/>
      <c r="K1520" s="1"/>
    </row>
    <row r="1521" spans="1:11" x14ac:dyDescent="0.35">
      <c r="A1521" s="69">
        <f>Data!A1520</f>
        <v>40018</v>
      </c>
      <c r="B1521" s="29">
        <f>Data!B1520/Data!B1519-1</f>
        <v>3.042128875641481E-3</v>
      </c>
      <c r="C1521" s="30">
        <f>Data!C1520/Data!C1519-1</f>
        <v>0</v>
      </c>
      <c r="D1521" s="23">
        <f t="shared" si="46"/>
        <v>2.662007209069599E-3</v>
      </c>
      <c r="E1521" s="24">
        <f t="shared" si="47"/>
        <v>-2.3321986852002689E-5</v>
      </c>
      <c r="F1521" s="21" t="b" cm="1">
        <f t="array" ref="F1521">A1521=_xlfn.AGGREGATE(14,6,$A$3:$A$4781/((YEAR(A1521)=YEAR($A$3:$A$4781))*(MONTH(A1521)=MONTH($A$3:$A$4781))),1)</f>
        <v>0</v>
      </c>
      <c r="G1521" s="1"/>
      <c r="H1521" s="1"/>
      <c r="I1521" s="1"/>
      <c r="J1521" s="1"/>
      <c r="K1521" s="1"/>
    </row>
    <row r="1522" spans="1:11" x14ac:dyDescent="0.35">
      <c r="A1522" s="69">
        <f>Data!A1521</f>
        <v>40021</v>
      </c>
      <c r="B1522" s="29">
        <f>Data!B1521/Data!B1520-1</f>
        <v>2.9818434327961718E-3</v>
      </c>
      <c r="C1522" s="30">
        <f>Data!C1521/Data!C1520-1</f>
        <v>-3.0276394179119537E-3</v>
      </c>
      <c r="D1522" s="23">
        <f t="shared" si="46"/>
        <v>2.6017217662242897E-3</v>
      </c>
      <c r="E1522" s="24">
        <f t="shared" si="47"/>
        <v>-3.0509614047639563E-3</v>
      </c>
      <c r="F1522" s="21" t="b" cm="1">
        <f t="array" ref="F1522">A1522=_xlfn.AGGREGATE(14,6,$A$3:$A$4781/((YEAR(A1522)=YEAR($A$3:$A$4781))*(MONTH(A1522)=MONTH($A$3:$A$4781))),1)</f>
        <v>0</v>
      </c>
      <c r="G1522" s="1"/>
      <c r="H1522" s="1"/>
      <c r="I1522" s="1"/>
      <c r="J1522" s="1"/>
      <c r="K1522" s="1"/>
    </row>
    <row r="1523" spans="1:11" x14ac:dyDescent="0.35">
      <c r="A1523" s="69">
        <f>Data!A1522</f>
        <v>40022</v>
      </c>
      <c r="B1523" s="29">
        <f>Data!B1522/Data!B1521-1</f>
        <v>-2.6064468834632315E-3</v>
      </c>
      <c r="C1523" s="30">
        <f>Data!C1522/Data!C1521-1</f>
        <v>1.8612852664576796E-3</v>
      </c>
      <c r="D1523" s="23">
        <f t="shared" si="46"/>
        <v>-2.9865685500351136E-3</v>
      </c>
      <c r="E1523" s="24">
        <f t="shared" si="47"/>
        <v>1.8379632796056769E-3</v>
      </c>
      <c r="F1523" s="21" t="b" cm="1">
        <f t="array" ref="F1523">A1523=_xlfn.AGGREGATE(14,6,$A$3:$A$4781/((YEAR(A1523)=YEAR($A$3:$A$4781))*(MONTH(A1523)=MONTH($A$3:$A$4781))),1)</f>
        <v>0</v>
      </c>
      <c r="G1523" s="1"/>
      <c r="H1523" s="1"/>
      <c r="I1523" s="1"/>
      <c r="J1523" s="1"/>
      <c r="K1523" s="1"/>
    </row>
    <row r="1524" spans="1:11" x14ac:dyDescent="0.35">
      <c r="A1524" s="69">
        <f>Data!A1523</f>
        <v>40023</v>
      </c>
      <c r="B1524" s="29">
        <f>Data!B1523/Data!B1522-1</f>
        <v>-4.5629938139278847E-3</v>
      </c>
      <c r="C1524" s="30">
        <f>Data!C1523/Data!C1522-1</f>
        <v>1.7600469345850911E-3</v>
      </c>
      <c r="D1524" s="23">
        <f t="shared" si="46"/>
        <v>-4.9431154804997664E-3</v>
      </c>
      <c r="E1524" s="24">
        <f t="shared" si="47"/>
        <v>1.7367249477330884E-3</v>
      </c>
      <c r="F1524" s="21" t="b" cm="1">
        <f t="array" ref="F1524">A1524=_xlfn.AGGREGATE(14,6,$A$3:$A$4781/((YEAR(A1524)=YEAR($A$3:$A$4781))*(MONTH(A1524)=MONTH($A$3:$A$4781))),1)</f>
        <v>0</v>
      </c>
      <c r="G1524" s="1"/>
      <c r="H1524" s="1"/>
      <c r="I1524" s="1"/>
      <c r="J1524" s="1"/>
      <c r="K1524" s="1"/>
    </row>
    <row r="1525" spans="1:11" x14ac:dyDescent="0.35">
      <c r="A1525" s="69">
        <f>Data!A1524</f>
        <v>40024</v>
      </c>
      <c r="B1525" s="29">
        <f>Data!B1524/Data!B1523-1</f>
        <v>1.189560580423521E-2</v>
      </c>
      <c r="C1525" s="30">
        <f>Data!C1524/Data!C1523-1</f>
        <v>1.2689116642263798E-3</v>
      </c>
      <c r="D1525" s="23">
        <f t="shared" si="46"/>
        <v>1.1515484137663328E-2</v>
      </c>
      <c r="E1525" s="24">
        <f t="shared" si="47"/>
        <v>1.2455896773743771E-3</v>
      </c>
      <c r="F1525" s="21" t="b" cm="1">
        <f t="array" ref="F1525">A1525=_xlfn.AGGREGATE(14,6,$A$3:$A$4781/((YEAR(A1525)=YEAR($A$3:$A$4781))*(MONTH(A1525)=MONTH($A$3:$A$4781))),1)</f>
        <v>0</v>
      </c>
      <c r="G1525" s="1"/>
      <c r="H1525" s="1"/>
      <c r="I1525" s="1"/>
      <c r="J1525" s="1"/>
      <c r="K1525" s="1"/>
    </row>
    <row r="1526" spans="1:11" x14ac:dyDescent="0.35">
      <c r="A1526" s="69">
        <f>Data!A1525</f>
        <v>40025</v>
      </c>
      <c r="B1526" s="29">
        <f>Data!B1525/Data!B1524-1</f>
        <v>7.3980238155568756E-4</v>
      </c>
      <c r="C1526" s="30">
        <f>Data!C1525/Data!C1524-1</f>
        <v>5.0692142717878586E-3</v>
      </c>
      <c r="D1526" s="23">
        <f t="shared" si="46"/>
        <v>3.5968071498380564E-4</v>
      </c>
      <c r="E1526" s="24">
        <f t="shared" si="47"/>
        <v>5.0458922849358559E-3</v>
      </c>
      <c r="F1526" s="21" t="b" cm="1">
        <f t="array" ref="F1526">A1526=_xlfn.AGGREGATE(14,6,$A$3:$A$4781/((YEAR(A1526)=YEAR($A$3:$A$4781))*(MONTH(A1526)=MONTH($A$3:$A$4781))),1)</f>
        <v>1</v>
      </c>
      <c r="G1526" s="1"/>
      <c r="H1526" s="1"/>
      <c r="I1526" s="1"/>
      <c r="J1526" s="1"/>
      <c r="K1526" s="1"/>
    </row>
    <row r="1527" spans="1:11" x14ac:dyDescent="0.35">
      <c r="A1527" s="69">
        <f>Data!A1526</f>
        <v>40028</v>
      </c>
      <c r="B1527" s="29">
        <f>Data!B1526/Data!B1525-1</f>
        <v>1.5342082877627838E-2</v>
      </c>
      <c r="C1527" s="30">
        <f>Data!C1526/Data!C1525-1</f>
        <v>-5.3346265761395895E-3</v>
      </c>
      <c r="D1527" s="23">
        <f t="shared" si="46"/>
        <v>1.4961961211055957E-2</v>
      </c>
      <c r="E1527" s="24">
        <f t="shared" si="47"/>
        <v>-5.3579485629915921E-3</v>
      </c>
      <c r="F1527" s="21" t="b" cm="1">
        <f t="array" ref="F1527">A1527=_xlfn.AGGREGATE(14,6,$A$3:$A$4781/((YEAR(A1527)=YEAR($A$3:$A$4781))*(MONTH(A1527)=MONTH($A$3:$A$4781))),1)</f>
        <v>0</v>
      </c>
      <c r="G1527" s="1"/>
      <c r="H1527" s="1"/>
      <c r="I1527" s="1"/>
      <c r="J1527" s="1"/>
      <c r="K1527" s="1"/>
    </row>
    <row r="1528" spans="1:11" x14ac:dyDescent="0.35">
      <c r="A1528" s="69">
        <f>Data!A1527</f>
        <v>40029</v>
      </c>
      <c r="B1528" s="29">
        <f>Data!B1527/Data!B1526-1</f>
        <v>3.0120782342439867E-3</v>
      </c>
      <c r="C1528" s="30">
        <f>Data!C1527/Data!C1526-1</f>
        <v>-3.0229156509020694E-3</v>
      </c>
      <c r="D1528" s="23">
        <f t="shared" si="46"/>
        <v>2.6319565676721046E-3</v>
      </c>
      <c r="E1528" s="24">
        <f t="shared" si="47"/>
        <v>-3.046237637754072E-3</v>
      </c>
      <c r="F1528" s="21" t="b" cm="1">
        <f t="array" ref="F1528">A1528=_xlfn.AGGREGATE(14,6,$A$3:$A$4781/((YEAR(A1528)=YEAR($A$3:$A$4781))*(MONTH(A1528)=MONTH($A$3:$A$4781))),1)</f>
        <v>0</v>
      </c>
      <c r="G1528" s="1"/>
      <c r="H1528" s="1"/>
      <c r="I1528" s="1"/>
      <c r="J1528" s="1"/>
      <c r="K1528" s="1"/>
    </row>
    <row r="1529" spans="1:11" x14ac:dyDescent="0.35">
      <c r="A1529" s="69">
        <f>Data!A1528</f>
        <v>40030</v>
      </c>
      <c r="B1529" s="29">
        <f>Data!B1528/Data!B1527-1</f>
        <v>-2.9135385074329223E-3</v>
      </c>
      <c r="C1529" s="30">
        <f>Data!C1528/Data!C1527-1</f>
        <v>-8.8028169014076063E-4</v>
      </c>
      <c r="D1529" s="23">
        <f t="shared" si="46"/>
        <v>-3.2936601740048044E-3</v>
      </c>
      <c r="E1529" s="24">
        <f t="shared" si="47"/>
        <v>-9.0360367699276328E-4</v>
      </c>
      <c r="F1529" s="21" t="b" cm="1">
        <f t="array" ref="F1529">A1529=_xlfn.AGGREGATE(14,6,$A$3:$A$4781/((YEAR(A1529)=YEAR($A$3:$A$4781))*(MONTH(A1529)=MONTH($A$3:$A$4781))),1)</f>
        <v>0</v>
      </c>
      <c r="G1529" s="1"/>
      <c r="H1529" s="1"/>
      <c r="I1529" s="1"/>
      <c r="J1529" s="1"/>
      <c r="K1529" s="1"/>
    </row>
    <row r="1530" spans="1:11" x14ac:dyDescent="0.35">
      <c r="A1530" s="69">
        <f>Data!A1529</f>
        <v>40031</v>
      </c>
      <c r="B1530" s="29">
        <f>Data!B1529/Data!B1528-1</f>
        <v>-5.6247008137865206E-3</v>
      </c>
      <c r="C1530" s="30">
        <f>Data!C1529/Data!C1528-1</f>
        <v>4.8947626040130032E-4</v>
      </c>
      <c r="D1530" s="23">
        <f t="shared" si="46"/>
        <v>-6.0048224803584023E-3</v>
      </c>
      <c r="E1530" s="24">
        <f t="shared" si="47"/>
        <v>4.6615427354929762E-4</v>
      </c>
      <c r="F1530" s="21" t="b" cm="1">
        <f t="array" ref="F1530">A1530=_xlfn.AGGREGATE(14,6,$A$3:$A$4781/((YEAR(A1530)=YEAR($A$3:$A$4781))*(MONTH(A1530)=MONTH($A$3:$A$4781))),1)</f>
        <v>0</v>
      </c>
      <c r="G1530" s="1"/>
      <c r="H1530" s="1"/>
      <c r="I1530" s="1"/>
      <c r="J1530" s="1"/>
      <c r="K1530" s="1"/>
    </row>
    <row r="1531" spans="1:11" x14ac:dyDescent="0.35">
      <c r="A1531" s="69">
        <f>Data!A1530</f>
        <v>40032</v>
      </c>
      <c r="B1531" s="29">
        <f>Data!B1530/Data!B1529-1</f>
        <v>1.3439242588358047E-2</v>
      </c>
      <c r="C1531" s="30">
        <f>Data!C1530/Data!C1529-1</f>
        <v>-5.9686888454011378E-3</v>
      </c>
      <c r="D1531" s="23">
        <f t="shared" si="46"/>
        <v>1.3059120921786165E-2</v>
      </c>
      <c r="E1531" s="24">
        <f t="shared" si="47"/>
        <v>-5.9920108322531404E-3</v>
      </c>
      <c r="F1531" s="21" t="b" cm="1">
        <f t="array" ref="F1531">A1531=_xlfn.AGGREGATE(14,6,$A$3:$A$4781/((YEAR(A1531)=YEAR($A$3:$A$4781))*(MONTH(A1531)=MONTH($A$3:$A$4781))),1)</f>
        <v>0</v>
      </c>
      <c r="G1531" s="1"/>
      <c r="H1531" s="1"/>
      <c r="I1531" s="1"/>
      <c r="J1531" s="1"/>
      <c r="K1531" s="1"/>
    </row>
    <row r="1532" spans="1:11" x14ac:dyDescent="0.35">
      <c r="A1532" s="69">
        <f>Data!A1531</f>
        <v>40035</v>
      </c>
      <c r="B1532" s="29">
        <f>Data!B1531/Data!B1530-1</f>
        <v>-3.3449449766447259E-3</v>
      </c>
      <c r="C1532" s="30">
        <f>Data!C1531/Data!C1530-1</f>
        <v>7.7763559405452654E-3</v>
      </c>
      <c r="D1532" s="23">
        <f t="shared" si="46"/>
        <v>-3.725066643216608E-3</v>
      </c>
      <c r="E1532" s="24">
        <f t="shared" si="47"/>
        <v>7.7530339536932627E-3</v>
      </c>
      <c r="F1532" s="21" t="b" cm="1">
        <f t="array" ref="F1532">A1532=_xlfn.AGGREGATE(14,6,$A$3:$A$4781/((YEAR(A1532)=YEAR($A$3:$A$4781))*(MONTH(A1532)=MONTH($A$3:$A$4781))),1)</f>
        <v>0</v>
      </c>
      <c r="G1532" s="1"/>
      <c r="H1532" s="1"/>
      <c r="I1532" s="1"/>
      <c r="J1532" s="1"/>
      <c r="K1532" s="1"/>
    </row>
    <row r="1533" spans="1:11" x14ac:dyDescent="0.35">
      <c r="A1533" s="69">
        <f>Data!A1532</f>
        <v>40036</v>
      </c>
      <c r="B1533" s="29">
        <f>Data!B1532/Data!B1531-1</f>
        <v>-1.2660113196306222E-2</v>
      </c>
      <c r="C1533" s="30">
        <f>Data!C1532/Data!C1531-1</f>
        <v>3.5163117796443988E-3</v>
      </c>
      <c r="D1533" s="23">
        <f t="shared" si="46"/>
        <v>-1.3040234862878104E-2</v>
      </c>
      <c r="E1533" s="24">
        <f t="shared" si="47"/>
        <v>3.4929897927923961E-3</v>
      </c>
      <c r="F1533" s="21" t="b" cm="1">
        <f t="array" ref="F1533">A1533=_xlfn.AGGREGATE(14,6,$A$3:$A$4781/((YEAR(A1533)=YEAR($A$3:$A$4781))*(MONTH(A1533)=MONTH($A$3:$A$4781))),1)</f>
        <v>0</v>
      </c>
      <c r="G1533" s="1"/>
      <c r="H1533" s="1"/>
      <c r="I1533" s="1"/>
      <c r="J1533" s="1"/>
      <c r="K1533" s="1"/>
    </row>
    <row r="1534" spans="1:11" x14ac:dyDescent="0.35">
      <c r="A1534" s="69">
        <f>Data!A1533</f>
        <v>40037</v>
      </c>
      <c r="B1534" s="29">
        <f>Data!B1533/Data!B1532-1</f>
        <v>1.1525116910544586E-2</v>
      </c>
      <c r="C1534" s="30">
        <f>Data!C1533/Data!C1532-1</f>
        <v>-4.8666536889230283E-4</v>
      </c>
      <c r="D1534" s="23">
        <f t="shared" si="46"/>
        <v>1.1144995243972704E-2</v>
      </c>
      <c r="E1534" s="24">
        <f t="shared" si="47"/>
        <v>-5.0998735574430548E-4</v>
      </c>
      <c r="F1534" s="21" t="b" cm="1">
        <f t="array" ref="F1534">A1534=_xlfn.AGGREGATE(14,6,$A$3:$A$4781/((YEAR(A1534)=YEAR($A$3:$A$4781))*(MONTH(A1534)=MONTH($A$3:$A$4781))),1)</f>
        <v>0</v>
      </c>
      <c r="G1534" s="1"/>
      <c r="H1534" s="1"/>
      <c r="I1534" s="1"/>
      <c r="J1534" s="1"/>
      <c r="K1534" s="1"/>
    </row>
    <row r="1535" spans="1:11" x14ac:dyDescent="0.35">
      <c r="A1535" s="69">
        <f>Data!A1534</f>
        <v>40038</v>
      </c>
      <c r="B1535" s="29">
        <f>Data!B1534/Data!B1533-1</f>
        <v>6.8800270428810428E-3</v>
      </c>
      <c r="C1535" s="30">
        <f>Data!C1534/Data!C1533-1</f>
        <v>2.5318921024441998E-3</v>
      </c>
      <c r="D1535" s="23">
        <f t="shared" si="46"/>
        <v>6.4999053763091612E-3</v>
      </c>
      <c r="E1535" s="24">
        <f t="shared" si="47"/>
        <v>2.5085701155921972E-3</v>
      </c>
      <c r="F1535" s="21" t="b" cm="1">
        <f t="array" ref="F1535">A1535=_xlfn.AGGREGATE(14,6,$A$3:$A$4781/((YEAR(A1535)=YEAR($A$3:$A$4781))*(MONTH(A1535)=MONTH($A$3:$A$4781))),1)</f>
        <v>0</v>
      </c>
      <c r="G1535" s="1"/>
      <c r="H1535" s="1"/>
      <c r="I1535" s="1"/>
      <c r="J1535" s="1"/>
      <c r="K1535" s="1"/>
    </row>
    <row r="1536" spans="1:11" x14ac:dyDescent="0.35">
      <c r="A1536" s="69">
        <f>Data!A1535</f>
        <v>40039</v>
      </c>
      <c r="B1536" s="29">
        <f>Data!B1535/Data!B1534-1</f>
        <v>-8.5313953373554741E-3</v>
      </c>
      <c r="C1536" s="30">
        <f>Data!C1535/Data!C1534-1</f>
        <v>1.7484215638658984E-3</v>
      </c>
      <c r="D1536" s="23">
        <f t="shared" si="46"/>
        <v>-8.9115170039273557E-3</v>
      </c>
      <c r="E1536" s="24">
        <f t="shared" si="47"/>
        <v>1.7250995770138958E-3</v>
      </c>
      <c r="F1536" s="21" t="b" cm="1">
        <f t="array" ref="F1536">A1536=_xlfn.AGGREGATE(14,6,$A$3:$A$4781/((YEAR(A1536)=YEAR($A$3:$A$4781))*(MONTH(A1536)=MONTH($A$3:$A$4781))),1)</f>
        <v>0</v>
      </c>
      <c r="G1536" s="1"/>
      <c r="H1536" s="1"/>
      <c r="I1536" s="1"/>
      <c r="J1536" s="1"/>
      <c r="K1536" s="1"/>
    </row>
    <row r="1537" spans="1:11" x14ac:dyDescent="0.35">
      <c r="A1537" s="69">
        <f>Data!A1536</f>
        <v>40042</v>
      </c>
      <c r="B1537" s="29">
        <f>Data!B1536/Data!B1535-1</f>
        <v>-2.4260773436644123E-2</v>
      </c>
      <c r="C1537" s="30">
        <f>Data!C1536/Data!C1535-1</f>
        <v>4.1694948123727205E-3</v>
      </c>
      <c r="D1537" s="23">
        <f t="shared" si="46"/>
        <v>-2.4640895103216005E-2</v>
      </c>
      <c r="E1537" s="24">
        <f t="shared" si="47"/>
        <v>4.1461728255207178E-3</v>
      </c>
      <c r="F1537" s="21" t="b" cm="1">
        <f t="array" ref="F1537">A1537=_xlfn.AGGREGATE(14,6,$A$3:$A$4781/((YEAR(A1537)=YEAR($A$3:$A$4781))*(MONTH(A1537)=MONTH($A$3:$A$4781))),1)</f>
        <v>0</v>
      </c>
      <c r="G1537" s="1"/>
      <c r="H1537" s="1"/>
      <c r="I1537" s="1"/>
      <c r="J1537" s="1"/>
      <c r="K1537" s="1"/>
    </row>
    <row r="1538" spans="1:11" x14ac:dyDescent="0.35">
      <c r="A1538" s="69">
        <f>Data!A1537</f>
        <v>40043</v>
      </c>
      <c r="B1538" s="29">
        <f>Data!B1537/Data!B1536-1</f>
        <v>1.0145652373612979E-2</v>
      </c>
      <c r="C1538" s="30">
        <f>Data!C1537/Data!C1536-1</f>
        <v>-3.2831208960989455E-3</v>
      </c>
      <c r="D1538" s="23">
        <f t="shared" si="46"/>
        <v>9.7655307070410972E-3</v>
      </c>
      <c r="E1538" s="24">
        <f t="shared" si="47"/>
        <v>-3.3064428829509482E-3</v>
      </c>
      <c r="F1538" s="21" t="b" cm="1">
        <f t="array" ref="F1538">A1538=_xlfn.AGGREGATE(14,6,$A$3:$A$4781/((YEAR(A1538)=YEAR($A$3:$A$4781))*(MONTH(A1538)=MONTH($A$3:$A$4781))),1)</f>
        <v>0</v>
      </c>
      <c r="G1538" s="1"/>
      <c r="H1538" s="1"/>
      <c r="I1538" s="1"/>
      <c r="J1538" s="1"/>
      <c r="K1538" s="1"/>
    </row>
    <row r="1539" spans="1:11" x14ac:dyDescent="0.35">
      <c r="A1539" s="69">
        <f>Data!A1538</f>
        <v>40044</v>
      </c>
      <c r="B1539" s="29">
        <f>Data!B1538/Data!B1537-1</f>
        <v>6.8608728161914101E-3</v>
      </c>
      <c r="C1539" s="30">
        <f>Data!C1538/Data!C1537-1</f>
        <v>2.0344894400310398E-3</v>
      </c>
      <c r="D1539" s="23">
        <f t="shared" si="46"/>
        <v>6.4807511496195284E-3</v>
      </c>
      <c r="E1539" s="24">
        <f t="shared" si="47"/>
        <v>2.0111674531790372E-3</v>
      </c>
      <c r="F1539" s="21" t="b" cm="1">
        <f t="array" ref="F1539">A1539=_xlfn.AGGREGATE(14,6,$A$3:$A$4781/((YEAR(A1539)=YEAR($A$3:$A$4781))*(MONTH(A1539)=MONTH($A$3:$A$4781))),1)</f>
        <v>0</v>
      </c>
      <c r="G1539" s="1"/>
      <c r="H1539" s="1"/>
      <c r="I1539" s="1"/>
      <c r="J1539" s="1"/>
      <c r="K1539" s="1"/>
    </row>
    <row r="1540" spans="1:11" x14ac:dyDescent="0.35">
      <c r="A1540" s="69">
        <f>Data!A1539</f>
        <v>40045</v>
      </c>
      <c r="B1540" s="29">
        <f>Data!B1539/Data!B1538-1</f>
        <v>1.0948758605463293E-2</v>
      </c>
      <c r="C1540" s="30">
        <f>Data!C1539/Data!C1538-1</f>
        <v>1.6436237068546689E-3</v>
      </c>
      <c r="D1540" s="23">
        <f t="shared" ref="D1540:D1603" si="48">B1540-I$10</f>
        <v>1.0568636938891412E-2</v>
      </c>
      <c r="E1540" s="24">
        <f t="shared" ref="E1540:E1603" si="49">C1540-J$10</f>
        <v>1.6203017200026662E-3</v>
      </c>
      <c r="F1540" s="21" t="b" cm="1">
        <f t="array" ref="F1540">A1540=_xlfn.AGGREGATE(14,6,$A$3:$A$4781/((YEAR(A1540)=YEAR($A$3:$A$4781))*(MONTH(A1540)=MONTH($A$3:$A$4781))),1)</f>
        <v>0</v>
      </c>
      <c r="G1540" s="1"/>
      <c r="H1540" s="1"/>
      <c r="I1540" s="1"/>
      <c r="J1540" s="1"/>
      <c r="K1540" s="1"/>
    </row>
    <row r="1541" spans="1:11" x14ac:dyDescent="0.35">
      <c r="A1541" s="69">
        <f>Data!A1540</f>
        <v>40046</v>
      </c>
      <c r="B1541" s="29">
        <f>Data!B1540/Data!B1539-1</f>
        <v>1.862275033006755E-2</v>
      </c>
      <c r="C1541" s="30">
        <f>Data!C1540/Data!C1539-1</f>
        <v>-5.7915057915057799E-3</v>
      </c>
      <c r="D1541" s="23">
        <f t="shared" si="48"/>
        <v>1.8242628663495668E-2</v>
      </c>
      <c r="E1541" s="24">
        <f t="shared" si="49"/>
        <v>-5.8148277783577826E-3</v>
      </c>
      <c r="F1541" s="21" t="b" cm="1">
        <f t="array" ref="F1541">A1541=_xlfn.AGGREGATE(14,6,$A$3:$A$4781/((YEAR(A1541)=YEAR($A$3:$A$4781))*(MONTH(A1541)=MONTH($A$3:$A$4781))),1)</f>
        <v>0</v>
      </c>
      <c r="G1541" s="1"/>
      <c r="H1541" s="1"/>
      <c r="I1541" s="1"/>
      <c r="J1541" s="1"/>
      <c r="K1541" s="1"/>
    </row>
    <row r="1542" spans="1:11" x14ac:dyDescent="0.35">
      <c r="A1542" s="69">
        <f>Data!A1541</f>
        <v>40049</v>
      </c>
      <c r="B1542" s="29">
        <f>Data!B1541/Data!B1540-1</f>
        <v>-5.4573981854166842E-4</v>
      </c>
      <c r="C1542" s="30">
        <f>Data!C1541/Data!C1540-1</f>
        <v>4.077669902912584E-3</v>
      </c>
      <c r="D1542" s="23">
        <f t="shared" si="48"/>
        <v>-9.2586148511355029E-4</v>
      </c>
      <c r="E1542" s="24">
        <f t="shared" si="49"/>
        <v>4.0543479160605814E-3</v>
      </c>
      <c r="F1542" s="21" t="b" cm="1">
        <f t="array" ref="F1542">A1542=_xlfn.AGGREGATE(14,6,$A$3:$A$4781/((YEAR(A1542)=YEAR($A$3:$A$4781))*(MONTH(A1542)=MONTH($A$3:$A$4781))),1)</f>
        <v>0</v>
      </c>
      <c r="G1542" s="1"/>
      <c r="H1542" s="1"/>
      <c r="I1542" s="1"/>
      <c r="J1542" s="1"/>
      <c r="K1542" s="1"/>
    </row>
    <row r="1543" spans="1:11" x14ac:dyDescent="0.35">
      <c r="A1543" s="69">
        <f>Data!A1542</f>
        <v>40050</v>
      </c>
      <c r="B1543" s="29">
        <f>Data!B1542/Data!B1541-1</f>
        <v>2.3694140819252585E-3</v>
      </c>
      <c r="C1543" s="30">
        <f>Data!C1542/Data!C1541-1</f>
        <v>1.6437826339199546E-3</v>
      </c>
      <c r="D1543" s="23">
        <f t="shared" si="48"/>
        <v>1.9892924153533764E-3</v>
      </c>
      <c r="E1543" s="24">
        <f t="shared" si="49"/>
        <v>1.620460647067952E-3</v>
      </c>
      <c r="F1543" s="21" t="b" cm="1">
        <f t="array" ref="F1543">A1543=_xlfn.AGGREGATE(14,6,$A$3:$A$4781/((YEAR(A1543)=YEAR($A$3:$A$4781))*(MONTH(A1543)=MONTH($A$3:$A$4781))),1)</f>
        <v>0</v>
      </c>
      <c r="G1543" s="1"/>
      <c r="H1543" s="1"/>
      <c r="I1543" s="1"/>
      <c r="J1543" s="1"/>
      <c r="K1543" s="1"/>
    </row>
    <row r="1544" spans="1:11" x14ac:dyDescent="0.35">
      <c r="A1544" s="69">
        <f>Data!A1543</f>
        <v>40051</v>
      </c>
      <c r="B1544" s="29">
        <f>Data!B1543/Data!B1542-1</f>
        <v>1.167315175096828E-4</v>
      </c>
      <c r="C1544" s="30">
        <f>Data!C1543/Data!C1542-1</f>
        <v>1.4480162177814559E-3</v>
      </c>
      <c r="D1544" s="23">
        <f t="shared" si="48"/>
        <v>-2.6339014906219912E-4</v>
      </c>
      <c r="E1544" s="24">
        <f t="shared" si="49"/>
        <v>1.4246942309294533E-3</v>
      </c>
      <c r="F1544" s="21" t="b" cm="1">
        <f t="array" ref="F1544">A1544=_xlfn.AGGREGATE(14,6,$A$3:$A$4781/((YEAR(A1544)=YEAR($A$3:$A$4781))*(MONTH(A1544)=MONTH($A$3:$A$4781))),1)</f>
        <v>0</v>
      </c>
      <c r="G1544" s="1"/>
      <c r="H1544" s="1"/>
      <c r="I1544" s="1"/>
      <c r="J1544" s="1"/>
      <c r="K1544" s="1"/>
    </row>
    <row r="1545" spans="1:11" x14ac:dyDescent="0.35">
      <c r="A1545" s="69">
        <f>Data!A1544</f>
        <v>40052</v>
      </c>
      <c r="B1545" s="29">
        <f>Data!B1544/Data!B1543-1</f>
        <v>2.7817764463293759E-3</v>
      </c>
      <c r="C1545" s="30">
        <f>Data!C1544/Data!C1543-1</f>
        <v>-7.7115866589549942E-4</v>
      </c>
      <c r="D1545" s="23">
        <f t="shared" si="48"/>
        <v>2.4016547797574938E-3</v>
      </c>
      <c r="E1545" s="24">
        <f t="shared" si="49"/>
        <v>-7.9448065274750207E-4</v>
      </c>
      <c r="F1545" s="21" t="b" cm="1">
        <f t="array" ref="F1545">A1545=_xlfn.AGGREGATE(14,6,$A$3:$A$4781/((YEAR(A1545)=YEAR($A$3:$A$4781))*(MONTH(A1545)=MONTH($A$3:$A$4781))),1)</f>
        <v>0</v>
      </c>
      <c r="G1545" s="1"/>
      <c r="H1545" s="1"/>
      <c r="I1545" s="1"/>
      <c r="J1545" s="1"/>
      <c r="K1545" s="1"/>
    </row>
    <row r="1546" spans="1:11" x14ac:dyDescent="0.35">
      <c r="A1546" s="69">
        <f>Data!A1545</f>
        <v>40053</v>
      </c>
      <c r="B1546" s="29">
        <f>Data!B1545/Data!B1544-1</f>
        <v>-1.9883993869910244E-3</v>
      </c>
      <c r="C1546" s="30">
        <f>Data!C1545/Data!C1544-1</f>
        <v>-6.7528458421761695E-4</v>
      </c>
      <c r="D1546" s="23">
        <f t="shared" si="48"/>
        <v>-2.3685210535629064E-3</v>
      </c>
      <c r="E1546" s="24">
        <f t="shared" si="49"/>
        <v>-6.986065710696196E-4</v>
      </c>
      <c r="F1546" s="21" t="b" cm="1">
        <f t="array" ref="F1546">A1546=_xlfn.AGGREGATE(14,6,$A$3:$A$4781/((YEAR(A1546)=YEAR($A$3:$A$4781))*(MONTH(A1546)=MONTH($A$3:$A$4781))),1)</f>
        <v>0</v>
      </c>
      <c r="G1546" s="1"/>
      <c r="H1546" s="1"/>
      <c r="I1546" s="1"/>
      <c r="J1546" s="1"/>
      <c r="K1546" s="1"/>
    </row>
    <row r="1547" spans="1:11" x14ac:dyDescent="0.35">
      <c r="A1547" s="69">
        <f>Data!A1546</f>
        <v>40056</v>
      </c>
      <c r="B1547" s="29">
        <f>Data!B1546/Data!B1545-1</f>
        <v>-8.0666323267861717E-3</v>
      </c>
      <c r="C1547" s="30">
        <f>Data!C1546/Data!C1545-1</f>
        <v>4.1509798243073437E-3</v>
      </c>
      <c r="D1547" s="23">
        <f t="shared" si="48"/>
        <v>-8.4467539933580534E-3</v>
      </c>
      <c r="E1547" s="24">
        <f t="shared" si="49"/>
        <v>4.127657837455341E-3</v>
      </c>
      <c r="F1547" s="21" t="b" cm="1">
        <f t="array" ref="F1547">A1547=_xlfn.AGGREGATE(14,6,$A$3:$A$4781/((YEAR(A1547)=YEAR($A$3:$A$4781))*(MONTH(A1547)=MONTH($A$3:$A$4781))),1)</f>
        <v>1</v>
      </c>
      <c r="G1547" s="1"/>
      <c r="H1547" s="1"/>
      <c r="I1547" s="1"/>
      <c r="J1547" s="1"/>
      <c r="K1547" s="1"/>
    </row>
    <row r="1548" spans="1:11" x14ac:dyDescent="0.35">
      <c r="A1548" s="69">
        <f>Data!A1547</f>
        <v>40057</v>
      </c>
      <c r="B1548" s="29">
        <f>Data!B1547/Data!B1546-1</f>
        <v>-2.2133388201405091E-2</v>
      </c>
      <c r="C1548" s="30">
        <f>Data!C1547/Data!C1546-1</f>
        <v>-4.9029032878291634E-3</v>
      </c>
      <c r="D1548" s="23">
        <f t="shared" si="48"/>
        <v>-2.2513509867976973E-2</v>
      </c>
      <c r="E1548" s="24">
        <f t="shared" si="49"/>
        <v>-4.9262252746811661E-3</v>
      </c>
      <c r="F1548" s="21" t="b" cm="1">
        <f t="array" ref="F1548">A1548=_xlfn.AGGREGATE(14,6,$A$3:$A$4781/((YEAR(A1548)=YEAR($A$3:$A$4781))*(MONTH(A1548)=MONTH($A$3:$A$4781))),1)</f>
        <v>0</v>
      </c>
      <c r="G1548" s="1"/>
      <c r="H1548" s="1"/>
      <c r="I1548" s="1"/>
      <c r="J1548" s="1"/>
      <c r="K1548" s="1"/>
    </row>
    <row r="1549" spans="1:11" x14ac:dyDescent="0.35">
      <c r="A1549" s="69">
        <f>Data!A1548</f>
        <v>40058</v>
      </c>
      <c r="B1549" s="29">
        <f>Data!B1548/Data!B1547-1</f>
        <v>-3.2964610636847524E-3</v>
      </c>
      <c r="C1549" s="30">
        <f>Data!C1548/Data!C1547-1</f>
        <v>5.3134962805525543E-3</v>
      </c>
      <c r="D1549" s="23">
        <f t="shared" si="48"/>
        <v>-3.6765827302566345E-3</v>
      </c>
      <c r="E1549" s="24">
        <f t="shared" si="49"/>
        <v>5.2901742937005516E-3</v>
      </c>
      <c r="F1549" s="21" t="b" cm="1">
        <f t="array" ref="F1549">A1549=_xlfn.AGGREGATE(14,6,$A$3:$A$4781/((YEAR(A1549)=YEAR($A$3:$A$4781))*(MONTH(A1549)=MONTH($A$3:$A$4781))),1)</f>
        <v>0</v>
      </c>
      <c r="G1549" s="1"/>
      <c r="H1549" s="1"/>
      <c r="I1549" s="1"/>
      <c r="J1549" s="1"/>
      <c r="K1549" s="1"/>
    </row>
    <row r="1550" spans="1:11" x14ac:dyDescent="0.35">
      <c r="A1550" s="69">
        <f>Data!A1549</f>
        <v>40059</v>
      </c>
      <c r="B1550" s="29">
        <f>Data!B1549/Data!B1548-1</f>
        <v>8.5348077406384171E-3</v>
      </c>
      <c r="C1550" s="30">
        <f>Data!C1549/Data!C1548-1</f>
        <v>-1.8258696905630867E-3</v>
      </c>
      <c r="D1550" s="23">
        <f t="shared" si="48"/>
        <v>8.1546860740665354E-3</v>
      </c>
      <c r="E1550" s="24">
        <f t="shared" si="49"/>
        <v>-1.8491916774150893E-3</v>
      </c>
      <c r="F1550" s="21" t="b" cm="1">
        <f t="array" ref="F1550">A1550=_xlfn.AGGREGATE(14,6,$A$3:$A$4781/((YEAR(A1550)=YEAR($A$3:$A$4781))*(MONTH(A1550)=MONTH($A$3:$A$4781))),1)</f>
        <v>0</v>
      </c>
      <c r="G1550" s="1"/>
      <c r="H1550" s="1"/>
      <c r="I1550" s="1"/>
      <c r="J1550" s="1"/>
      <c r="K1550" s="1"/>
    </row>
    <row r="1551" spans="1:11" x14ac:dyDescent="0.35">
      <c r="A1551" s="69">
        <f>Data!A1550</f>
        <v>40060</v>
      </c>
      <c r="B1551" s="29">
        <f>Data!B1550/Data!B1549-1</f>
        <v>1.3117499302260693E-2</v>
      </c>
      <c r="C1551" s="30">
        <f>Data!C1550/Data!C1549-1</f>
        <v>-1.9254837777992195E-3</v>
      </c>
      <c r="D1551" s="23">
        <f t="shared" si="48"/>
        <v>1.2737377635688812E-2</v>
      </c>
      <c r="E1551" s="24">
        <f t="shared" si="49"/>
        <v>-1.9488057646512222E-3</v>
      </c>
      <c r="F1551" s="21" t="b" cm="1">
        <f t="array" ref="F1551">A1551=_xlfn.AGGREGATE(14,6,$A$3:$A$4781/((YEAR(A1551)=YEAR($A$3:$A$4781))*(MONTH(A1551)=MONTH($A$3:$A$4781))),1)</f>
        <v>0</v>
      </c>
      <c r="G1551" s="1"/>
      <c r="H1551" s="1"/>
      <c r="I1551" s="1"/>
      <c r="J1551" s="1"/>
      <c r="K1551" s="1"/>
    </row>
    <row r="1552" spans="1:11" x14ac:dyDescent="0.35">
      <c r="A1552" s="69">
        <f>Data!A1551</f>
        <v>40063</v>
      </c>
      <c r="B1552" s="29">
        <f>Data!B1551/Data!B1550-1</f>
        <v>0</v>
      </c>
      <c r="C1552" s="30">
        <f>Data!C1551/Data!C1550-1</f>
        <v>0</v>
      </c>
      <c r="D1552" s="23">
        <f t="shared" si="48"/>
        <v>-3.8012166657188192E-4</v>
      </c>
      <c r="E1552" s="24">
        <f t="shared" si="49"/>
        <v>-2.3321986852002689E-5</v>
      </c>
      <c r="F1552" s="21" t="b" cm="1">
        <f t="array" ref="F1552">A1552=_xlfn.AGGREGATE(14,6,$A$3:$A$4781/((YEAR(A1552)=YEAR($A$3:$A$4781))*(MONTH(A1552)=MONTH($A$3:$A$4781))),1)</f>
        <v>0</v>
      </c>
      <c r="G1552" s="1"/>
      <c r="H1552" s="1"/>
      <c r="I1552" s="1"/>
      <c r="J1552" s="1"/>
      <c r="K1552" s="1"/>
    </row>
    <row r="1553" spans="1:11" x14ac:dyDescent="0.35">
      <c r="A1553" s="69">
        <f>Data!A1552</f>
        <v>40064</v>
      </c>
      <c r="B1553" s="29">
        <f>Data!B1552/Data!B1551-1</f>
        <v>8.8449429358521403E-3</v>
      </c>
      <c r="C1553" s="30">
        <f>Data!C1552/Data!C1551-1</f>
        <v>-1.446898813542985E-3</v>
      </c>
      <c r="D1553" s="23">
        <f t="shared" si="48"/>
        <v>8.4648212692802587E-3</v>
      </c>
      <c r="E1553" s="24">
        <f t="shared" si="49"/>
        <v>-1.4702208003949876E-3</v>
      </c>
      <c r="F1553" s="21" t="b" cm="1">
        <f t="array" ref="F1553">A1553=_xlfn.AGGREGATE(14,6,$A$3:$A$4781/((YEAR(A1553)=YEAR($A$3:$A$4781))*(MONTH(A1553)=MONTH($A$3:$A$4781))),1)</f>
        <v>0</v>
      </c>
      <c r="G1553" s="1"/>
      <c r="H1553" s="1"/>
      <c r="I1553" s="1"/>
      <c r="J1553" s="1"/>
      <c r="K1553" s="1"/>
    </row>
    <row r="1554" spans="1:11" x14ac:dyDescent="0.35">
      <c r="A1554" s="69">
        <f>Data!A1553</f>
        <v>40065</v>
      </c>
      <c r="B1554" s="29">
        <f>Data!B1553/Data!B1552-1</f>
        <v>7.7824047435608446E-3</v>
      </c>
      <c r="C1554" s="30">
        <f>Data!C1553/Data!C1552-1</f>
        <v>1.9358578052550701E-3</v>
      </c>
      <c r="D1554" s="23">
        <f t="shared" si="48"/>
        <v>7.4022830769889629E-3</v>
      </c>
      <c r="E1554" s="24">
        <f t="shared" si="49"/>
        <v>1.9125358184030675E-3</v>
      </c>
      <c r="F1554" s="21" t="b" cm="1">
        <f t="array" ref="F1554">A1554=_xlfn.AGGREGATE(14,6,$A$3:$A$4781/((YEAR(A1554)=YEAR($A$3:$A$4781))*(MONTH(A1554)=MONTH($A$3:$A$4781))),1)</f>
        <v>0</v>
      </c>
      <c r="G1554" s="1"/>
      <c r="H1554" s="1"/>
      <c r="I1554" s="1"/>
      <c r="J1554" s="1"/>
      <c r="K1554" s="1"/>
    </row>
    <row r="1555" spans="1:11" x14ac:dyDescent="0.35">
      <c r="A1555" s="69">
        <f>Data!A1554</f>
        <v>40066</v>
      </c>
      <c r="B1555" s="29">
        <f>Data!B1554/Data!B1553-1</f>
        <v>1.0422210824777345E-2</v>
      </c>
      <c r="C1555" s="30">
        <f>Data!C1554/Data!C1553-1</f>
        <v>5.1060350712106573E-3</v>
      </c>
      <c r="D1555" s="23">
        <f t="shared" si="48"/>
        <v>1.0042089158205463E-2</v>
      </c>
      <c r="E1555" s="24">
        <f t="shared" si="49"/>
        <v>5.0827130843586546E-3</v>
      </c>
      <c r="F1555" s="21" t="b" cm="1">
        <f t="array" ref="F1555">A1555=_xlfn.AGGREGATE(14,6,$A$3:$A$4781/((YEAR(A1555)=YEAR($A$3:$A$4781))*(MONTH(A1555)=MONTH($A$3:$A$4781))),1)</f>
        <v>0</v>
      </c>
      <c r="G1555" s="1"/>
      <c r="H1555" s="1"/>
      <c r="I1555" s="1"/>
      <c r="J1555" s="1"/>
      <c r="K1555" s="1"/>
    </row>
    <row r="1556" spans="1:11" x14ac:dyDescent="0.35">
      <c r="A1556" s="69">
        <f>Data!A1555</f>
        <v>40067</v>
      </c>
      <c r="B1556" s="29">
        <f>Data!B1555/Data!B1554-1</f>
        <v>-1.350393625376034E-3</v>
      </c>
      <c r="C1556" s="30">
        <f>Data!C1555/Data!C1554-1</f>
        <v>-9.5923261390962189E-5</v>
      </c>
      <c r="D1556" s="23">
        <f t="shared" si="48"/>
        <v>-1.7305152919479159E-3</v>
      </c>
      <c r="E1556" s="24">
        <f t="shared" si="49"/>
        <v>-1.1924524824296488E-4</v>
      </c>
      <c r="F1556" s="21" t="b" cm="1">
        <f t="array" ref="F1556">A1556=_xlfn.AGGREGATE(14,6,$A$3:$A$4781/((YEAR(A1556)=YEAR($A$3:$A$4781))*(MONTH(A1556)=MONTH($A$3:$A$4781))),1)</f>
        <v>0</v>
      </c>
      <c r="G1556" s="1"/>
      <c r="H1556" s="1"/>
      <c r="I1556" s="1"/>
      <c r="J1556" s="1"/>
      <c r="K1556" s="1"/>
    </row>
    <row r="1557" spans="1:11" x14ac:dyDescent="0.35">
      <c r="A1557" s="69">
        <f>Data!A1556</f>
        <v>40070</v>
      </c>
      <c r="B1557" s="29">
        <f>Data!B1556/Data!B1555-1</f>
        <v>6.3391290170993209E-3</v>
      </c>
      <c r="C1557" s="30">
        <f>Data!C1556/Data!C1555-1</f>
        <v>-1.4389869531848953E-3</v>
      </c>
      <c r="D1557" s="23">
        <f t="shared" si="48"/>
        <v>5.9590073505274392E-3</v>
      </c>
      <c r="E1557" s="24">
        <f t="shared" si="49"/>
        <v>-1.462308940036898E-3</v>
      </c>
      <c r="F1557" s="21" t="b" cm="1">
        <f t="array" ref="F1557">A1557=_xlfn.AGGREGATE(14,6,$A$3:$A$4781/((YEAR(A1557)=YEAR($A$3:$A$4781))*(MONTH(A1557)=MONTH($A$3:$A$4781))),1)</f>
        <v>0</v>
      </c>
      <c r="G1557" s="1"/>
      <c r="H1557" s="1"/>
      <c r="I1557" s="1"/>
      <c r="J1557" s="1"/>
      <c r="K1557" s="1"/>
    </row>
    <row r="1558" spans="1:11" x14ac:dyDescent="0.35">
      <c r="A1558" s="69">
        <f>Data!A1557</f>
        <v>40071</v>
      </c>
      <c r="B1558" s="29">
        <f>Data!B1557/Data!B1556-1</f>
        <v>3.1353040959081202E-3</v>
      </c>
      <c r="C1558" s="30">
        <f>Data!C1557/Data!C1556-1</f>
        <v>-1.5371313286578481E-3</v>
      </c>
      <c r="D1558" s="23">
        <f t="shared" si="48"/>
        <v>2.7551824293362381E-3</v>
      </c>
      <c r="E1558" s="24">
        <f t="shared" si="49"/>
        <v>-1.5604533155098507E-3</v>
      </c>
      <c r="F1558" s="21" t="b" cm="1">
        <f t="array" ref="F1558">A1558=_xlfn.AGGREGATE(14,6,$A$3:$A$4781/((YEAR(A1558)=YEAR($A$3:$A$4781))*(MONTH(A1558)=MONTH($A$3:$A$4781))),1)</f>
        <v>0</v>
      </c>
      <c r="G1558" s="1"/>
      <c r="H1558" s="1"/>
      <c r="I1558" s="1"/>
      <c r="J1558" s="1"/>
      <c r="K1558" s="1"/>
    </row>
    <row r="1559" spans="1:11" x14ac:dyDescent="0.35">
      <c r="A1559" s="69">
        <f>Data!A1558</f>
        <v>40072</v>
      </c>
      <c r="B1559" s="29">
        <f>Data!B1558/Data!B1557-1</f>
        <v>1.5323522985284388E-2</v>
      </c>
      <c r="C1559" s="30">
        <f>Data!C1558/Data!C1557-1</f>
        <v>7.6974886943137477E-4</v>
      </c>
      <c r="D1559" s="23">
        <f t="shared" si="48"/>
        <v>1.4943401318712506E-2</v>
      </c>
      <c r="E1559" s="24">
        <f t="shared" si="49"/>
        <v>7.4642688257937212E-4</v>
      </c>
      <c r="F1559" s="21" t="b" cm="1">
        <f t="array" ref="F1559">A1559=_xlfn.AGGREGATE(14,6,$A$3:$A$4781/((YEAR(A1559)=YEAR($A$3:$A$4781))*(MONTH(A1559)=MONTH($A$3:$A$4781))),1)</f>
        <v>0</v>
      </c>
      <c r="G1559" s="1"/>
      <c r="H1559" s="1"/>
      <c r="I1559" s="1"/>
      <c r="J1559" s="1"/>
      <c r="K1559" s="1"/>
    </row>
    <row r="1560" spans="1:11" x14ac:dyDescent="0.35">
      <c r="A1560" s="69">
        <f>Data!A1559</f>
        <v>40073</v>
      </c>
      <c r="B1560" s="29">
        <f>Data!B1559/Data!B1558-1</f>
        <v>-3.0689771323776371E-3</v>
      </c>
      <c r="C1560" s="30">
        <f>Data!C1559/Data!C1558-1</f>
        <v>4.7110854725507245E-3</v>
      </c>
      <c r="D1560" s="23">
        <f t="shared" si="48"/>
        <v>-3.4490987989495192E-3</v>
      </c>
      <c r="E1560" s="24">
        <f t="shared" si="49"/>
        <v>4.6877634856987219E-3</v>
      </c>
      <c r="F1560" s="21" t="b" cm="1">
        <f t="array" ref="F1560">A1560=_xlfn.AGGREGATE(14,6,$A$3:$A$4781/((YEAR(A1560)=YEAR($A$3:$A$4781))*(MONTH(A1560)=MONTH($A$3:$A$4781))),1)</f>
        <v>0</v>
      </c>
      <c r="G1560" s="1"/>
      <c r="H1560" s="1"/>
      <c r="I1560" s="1"/>
      <c r="J1560" s="1"/>
      <c r="K1560" s="1"/>
    </row>
    <row r="1561" spans="1:11" x14ac:dyDescent="0.35">
      <c r="A1561" s="69">
        <f>Data!A1560</f>
        <v>40074</v>
      </c>
      <c r="B1561" s="29">
        <f>Data!B1560/Data!B1559-1</f>
        <v>2.6466944475729282E-3</v>
      </c>
      <c r="C1561" s="30">
        <f>Data!C1560/Data!C1559-1</f>
        <v>-2.4880382775119836E-3</v>
      </c>
      <c r="D1561" s="23">
        <f t="shared" si="48"/>
        <v>2.2665727810010461E-3</v>
      </c>
      <c r="E1561" s="24">
        <f t="shared" si="49"/>
        <v>-2.5113602643639862E-3</v>
      </c>
      <c r="F1561" s="21" t="b" cm="1">
        <f t="array" ref="F1561">A1561=_xlfn.AGGREGATE(14,6,$A$3:$A$4781/((YEAR(A1561)=YEAR($A$3:$A$4781))*(MONTH(A1561)=MONTH($A$3:$A$4781))),1)</f>
        <v>0</v>
      </c>
      <c r="G1561" s="1"/>
      <c r="H1561" s="1"/>
      <c r="I1561" s="1"/>
      <c r="J1561" s="1"/>
      <c r="K1561" s="1"/>
    </row>
    <row r="1562" spans="1:11" x14ac:dyDescent="0.35">
      <c r="A1562" s="69">
        <f>Data!A1561</f>
        <v>40077</v>
      </c>
      <c r="B1562" s="29">
        <f>Data!B1561/Data!B1560-1</f>
        <v>-3.4072825985208555E-3</v>
      </c>
      <c r="C1562" s="30">
        <f>Data!C1561/Data!C1560-1</f>
        <v>-7.6745970836533672E-4</v>
      </c>
      <c r="D1562" s="23">
        <f t="shared" si="48"/>
        <v>-3.7874042650927375E-3</v>
      </c>
      <c r="E1562" s="24">
        <f t="shared" si="49"/>
        <v>-7.9078169521733938E-4</v>
      </c>
      <c r="F1562" s="21" t="b" cm="1">
        <f t="array" ref="F1562">A1562=_xlfn.AGGREGATE(14,6,$A$3:$A$4781/((YEAR(A1562)=YEAR($A$3:$A$4781))*(MONTH(A1562)=MONTH($A$3:$A$4781))),1)</f>
        <v>0</v>
      </c>
      <c r="G1562" s="1"/>
      <c r="H1562" s="1"/>
      <c r="I1562" s="1"/>
      <c r="J1562" s="1"/>
      <c r="K1562" s="1"/>
    </row>
    <row r="1563" spans="1:11" x14ac:dyDescent="0.35">
      <c r="A1563" s="69">
        <f>Data!A1562</f>
        <v>40078</v>
      </c>
      <c r="B1563" s="29">
        <f>Data!B1562/Data!B1561-1</f>
        <v>6.574868972254011E-3</v>
      </c>
      <c r="C1563" s="30">
        <f>Data!C1562/Data!C1561-1</f>
        <v>-6.7204301075263206E-4</v>
      </c>
      <c r="D1563" s="23">
        <f t="shared" si="48"/>
        <v>6.1947473056821294E-3</v>
      </c>
      <c r="E1563" s="24">
        <f t="shared" si="49"/>
        <v>-6.9536499760463472E-4</v>
      </c>
      <c r="F1563" s="21" t="b" cm="1">
        <f t="array" ref="F1563">A1563=_xlfn.AGGREGATE(14,6,$A$3:$A$4781/((YEAR(A1563)=YEAR($A$3:$A$4781))*(MONTH(A1563)=MONTH($A$3:$A$4781))),1)</f>
        <v>0</v>
      </c>
      <c r="G1563" s="1"/>
      <c r="H1563" s="1"/>
      <c r="I1563" s="1"/>
      <c r="J1563" s="1"/>
      <c r="K1563" s="1"/>
    </row>
    <row r="1564" spans="1:11" x14ac:dyDescent="0.35">
      <c r="A1564" s="69">
        <f>Data!A1563</f>
        <v>40079</v>
      </c>
      <c r="B1564" s="29">
        <f>Data!B1563/Data!B1562-1</f>
        <v>-1.0068491872422425E-2</v>
      </c>
      <c r="C1564" s="30">
        <f>Data!C1563/Data!C1562-1</f>
        <v>2.4978384090690309E-3</v>
      </c>
      <c r="D1564" s="23">
        <f t="shared" si="48"/>
        <v>-1.0448613538994306E-2</v>
      </c>
      <c r="E1564" s="24">
        <f t="shared" si="49"/>
        <v>2.4745164222170282E-3</v>
      </c>
      <c r="F1564" s="21" t="b" cm="1">
        <f t="array" ref="F1564">A1564=_xlfn.AGGREGATE(14,6,$A$3:$A$4781/((YEAR(A1564)=YEAR($A$3:$A$4781))*(MONTH(A1564)=MONTH($A$3:$A$4781))),1)</f>
        <v>0</v>
      </c>
      <c r="G1564" s="1"/>
      <c r="H1564" s="1"/>
      <c r="I1564" s="1"/>
      <c r="J1564" s="1"/>
      <c r="K1564" s="1"/>
    </row>
    <row r="1565" spans="1:11" x14ac:dyDescent="0.35">
      <c r="A1565" s="69">
        <f>Data!A1564</f>
        <v>40080</v>
      </c>
      <c r="B1565" s="29">
        <f>Data!B1564/Data!B1563-1</f>
        <v>-9.5110616757942967E-3</v>
      </c>
      <c r="C1565" s="30">
        <f>Data!C1564/Data!C1563-1</f>
        <v>1.2458073790129198E-3</v>
      </c>
      <c r="D1565" s="23">
        <f t="shared" si="48"/>
        <v>-9.8911833423661784E-3</v>
      </c>
      <c r="E1565" s="24">
        <f t="shared" si="49"/>
        <v>1.2224853921609172E-3</v>
      </c>
      <c r="F1565" s="21" t="b" cm="1">
        <f t="array" ref="F1565">A1565=_xlfn.AGGREGATE(14,6,$A$3:$A$4781/((YEAR(A1565)=YEAR($A$3:$A$4781))*(MONTH(A1565)=MONTH($A$3:$A$4781))),1)</f>
        <v>0</v>
      </c>
      <c r="G1565" s="1"/>
      <c r="H1565" s="1"/>
      <c r="I1565" s="1"/>
      <c r="J1565" s="1"/>
      <c r="K1565" s="1"/>
    </row>
    <row r="1566" spans="1:11" x14ac:dyDescent="0.35">
      <c r="A1566" s="69">
        <f>Data!A1565</f>
        <v>40081</v>
      </c>
      <c r="B1566" s="29">
        <f>Data!B1565/Data!B1564-1</f>
        <v>-6.0907135651609989E-3</v>
      </c>
      <c r="C1566" s="30">
        <f>Data!C1565/Data!C1564-1</f>
        <v>2.967075038284861E-3</v>
      </c>
      <c r="D1566" s="23">
        <f t="shared" si="48"/>
        <v>-6.4708352317328806E-3</v>
      </c>
      <c r="E1566" s="24">
        <f t="shared" si="49"/>
        <v>2.9437530514328583E-3</v>
      </c>
      <c r="F1566" s="21" t="b" cm="1">
        <f t="array" ref="F1566">A1566=_xlfn.AGGREGATE(14,6,$A$3:$A$4781/((YEAR(A1566)=YEAR($A$3:$A$4781))*(MONTH(A1566)=MONTH($A$3:$A$4781))),1)</f>
        <v>0</v>
      </c>
      <c r="G1566" s="1"/>
      <c r="H1566" s="1"/>
      <c r="I1566" s="1"/>
      <c r="J1566" s="1"/>
      <c r="K1566" s="1"/>
    </row>
    <row r="1567" spans="1:11" x14ac:dyDescent="0.35">
      <c r="A1567" s="69">
        <f>Data!A1566</f>
        <v>40084</v>
      </c>
      <c r="B1567" s="29">
        <f>Data!B1566/Data!B1565-1</f>
        <v>1.7809609529098491E-2</v>
      </c>
      <c r="C1567" s="30">
        <f>Data!C1566/Data!C1565-1</f>
        <v>-9.5428953144405249E-5</v>
      </c>
      <c r="D1567" s="23">
        <f t="shared" si="48"/>
        <v>1.742948786252661E-2</v>
      </c>
      <c r="E1567" s="24">
        <f t="shared" si="49"/>
        <v>-1.1875093999640794E-4</v>
      </c>
      <c r="F1567" s="21" t="b" cm="1">
        <f t="array" ref="F1567">A1567=_xlfn.AGGREGATE(14,6,$A$3:$A$4781/((YEAR(A1567)=YEAR($A$3:$A$4781))*(MONTH(A1567)=MONTH($A$3:$A$4781))),1)</f>
        <v>0</v>
      </c>
      <c r="G1567" s="1"/>
      <c r="H1567" s="1"/>
      <c r="I1567" s="1"/>
      <c r="J1567" s="1"/>
      <c r="K1567" s="1"/>
    </row>
    <row r="1568" spans="1:11" x14ac:dyDescent="0.35">
      <c r="A1568" s="69">
        <f>Data!A1567</f>
        <v>40085</v>
      </c>
      <c r="B1568" s="29">
        <f>Data!B1567/Data!B1566-1</f>
        <v>-2.2295809892943774E-3</v>
      </c>
      <c r="C1568" s="30">
        <f>Data!C1567/Data!C1566-1</f>
        <v>-4.7719030349302471E-4</v>
      </c>
      <c r="D1568" s="23">
        <f t="shared" si="48"/>
        <v>-2.6097026558662595E-3</v>
      </c>
      <c r="E1568" s="24">
        <f t="shared" si="49"/>
        <v>-5.0051229034502737E-4</v>
      </c>
      <c r="F1568" s="21" t="b" cm="1">
        <f t="array" ref="F1568">A1568=_xlfn.AGGREGATE(14,6,$A$3:$A$4781/((YEAR(A1568)=YEAR($A$3:$A$4781))*(MONTH(A1568)=MONTH($A$3:$A$4781))),1)</f>
        <v>0</v>
      </c>
      <c r="G1568" s="1"/>
      <c r="H1568" s="1"/>
      <c r="I1568" s="1"/>
      <c r="J1568" s="1"/>
      <c r="K1568" s="1"/>
    </row>
    <row r="1569" spans="1:11" x14ac:dyDescent="0.35">
      <c r="A1569" s="69">
        <f>Data!A1568</f>
        <v>40086</v>
      </c>
      <c r="B1569" s="29">
        <f>Data!B1568/Data!B1567-1</f>
        <v>-3.3282733521274865E-3</v>
      </c>
      <c r="C1569" s="30">
        <f>Data!C1568/Data!C1567-1</f>
        <v>1.8141888666094452E-3</v>
      </c>
      <c r="D1569" s="23">
        <f t="shared" si="48"/>
        <v>-3.7083950186993686E-3</v>
      </c>
      <c r="E1569" s="24">
        <f t="shared" si="49"/>
        <v>1.7908668797574426E-3</v>
      </c>
      <c r="F1569" s="21" t="b" cm="1">
        <f t="array" ref="F1569">A1569=_xlfn.AGGREGATE(14,6,$A$3:$A$4781/((YEAR(A1569)=YEAR($A$3:$A$4781))*(MONTH(A1569)=MONTH($A$3:$A$4781))),1)</f>
        <v>1</v>
      </c>
      <c r="G1569" s="1"/>
      <c r="H1569" s="1"/>
      <c r="I1569" s="1"/>
      <c r="J1569" s="1"/>
      <c r="K1569" s="1"/>
    </row>
    <row r="1570" spans="1:11" x14ac:dyDescent="0.35">
      <c r="A1570" s="69">
        <f>Data!A1569</f>
        <v>40087</v>
      </c>
      <c r="B1570" s="29">
        <f>Data!B1569/Data!B1568-1</f>
        <v>-2.5759639762364284E-2</v>
      </c>
      <c r="C1570" s="30">
        <f>Data!C1569/Data!C1568-1</f>
        <v>-9.5310712924145946E-4</v>
      </c>
      <c r="D1570" s="23">
        <f t="shared" si="48"/>
        <v>-2.6139761428936165E-2</v>
      </c>
      <c r="E1570" s="24">
        <f t="shared" si="49"/>
        <v>-9.7642911609346211E-4</v>
      </c>
      <c r="F1570" s="21" t="b" cm="1">
        <f t="array" ref="F1570">A1570=_xlfn.AGGREGATE(14,6,$A$3:$A$4781/((YEAR(A1570)=YEAR($A$3:$A$4781))*(MONTH(A1570)=MONTH($A$3:$A$4781))),1)</f>
        <v>0</v>
      </c>
      <c r="G1570" s="1"/>
      <c r="H1570" s="1"/>
      <c r="I1570" s="1"/>
      <c r="J1570" s="1"/>
      <c r="K1570" s="1"/>
    </row>
    <row r="1571" spans="1:11" x14ac:dyDescent="0.35">
      <c r="A1571" s="69">
        <f>Data!A1570</f>
        <v>40088</v>
      </c>
      <c r="B1571" s="29">
        <f>Data!B1570/Data!B1569-1</f>
        <v>-4.5055105112393745E-3</v>
      </c>
      <c r="C1571" s="30">
        <f>Data!C1570/Data!C1569-1</f>
        <v>-1.908032818164318E-3</v>
      </c>
      <c r="D1571" s="23">
        <f t="shared" si="48"/>
        <v>-4.8856321778112562E-3</v>
      </c>
      <c r="E1571" s="24">
        <f t="shared" si="49"/>
        <v>-1.9313548050163207E-3</v>
      </c>
      <c r="F1571" s="21" t="b" cm="1">
        <f t="array" ref="F1571">A1571=_xlfn.AGGREGATE(14,6,$A$3:$A$4781/((YEAR(A1571)=YEAR($A$3:$A$4781))*(MONTH(A1571)=MONTH($A$3:$A$4781))),1)</f>
        <v>0</v>
      </c>
      <c r="G1571" s="1"/>
      <c r="H1571" s="1"/>
      <c r="I1571" s="1"/>
      <c r="J1571" s="1"/>
      <c r="K1571" s="1"/>
    </row>
    <row r="1572" spans="1:11" x14ac:dyDescent="0.35">
      <c r="A1572" s="69">
        <f>Data!A1571</f>
        <v>40091</v>
      </c>
      <c r="B1572" s="29">
        <f>Data!B1571/Data!B1570-1</f>
        <v>1.487500121926244E-2</v>
      </c>
      <c r="C1572" s="30">
        <f>Data!C1571/Data!C1570-1</f>
        <v>6.6908812846477872E-4</v>
      </c>
      <c r="D1572" s="23">
        <f t="shared" si="48"/>
        <v>1.4494879552690559E-2</v>
      </c>
      <c r="E1572" s="24">
        <f t="shared" si="49"/>
        <v>6.4576614161277607E-4</v>
      </c>
      <c r="F1572" s="21" t="b" cm="1">
        <f t="array" ref="F1572">A1572=_xlfn.AGGREGATE(14,6,$A$3:$A$4781/((YEAR(A1572)=YEAR($A$3:$A$4781))*(MONTH(A1572)=MONTH($A$3:$A$4781))),1)</f>
        <v>0</v>
      </c>
      <c r="G1572" s="1"/>
      <c r="H1572" s="1"/>
      <c r="I1572" s="1"/>
      <c r="J1572" s="1"/>
      <c r="K1572" s="1"/>
    </row>
    <row r="1573" spans="1:11" x14ac:dyDescent="0.35">
      <c r="A1573" s="69">
        <f>Data!A1572</f>
        <v>40092</v>
      </c>
      <c r="B1573" s="29">
        <f>Data!B1572/Data!B1571-1</f>
        <v>1.3705476423889529E-2</v>
      </c>
      <c r="C1573" s="30">
        <f>Data!C1572/Data!C1571-1</f>
        <v>-1.4328016047376879E-3</v>
      </c>
      <c r="D1573" s="23">
        <f t="shared" si="48"/>
        <v>1.3325354757317647E-2</v>
      </c>
      <c r="E1573" s="24">
        <f t="shared" si="49"/>
        <v>-1.4561235915896906E-3</v>
      </c>
      <c r="F1573" s="21" t="b" cm="1">
        <f t="array" ref="F1573">A1573=_xlfn.AGGREGATE(14,6,$A$3:$A$4781/((YEAR(A1573)=YEAR($A$3:$A$4781))*(MONTH(A1573)=MONTH($A$3:$A$4781))),1)</f>
        <v>0</v>
      </c>
      <c r="G1573" s="1"/>
      <c r="H1573" s="1"/>
      <c r="I1573" s="1"/>
      <c r="J1573" s="1"/>
      <c r="K1573" s="1"/>
    </row>
    <row r="1574" spans="1:11" x14ac:dyDescent="0.35">
      <c r="A1574" s="69">
        <f>Data!A1573</f>
        <v>40093</v>
      </c>
      <c r="B1574" s="29">
        <f>Data!B1573/Data!B1572-1</f>
        <v>2.7211013349512925E-3</v>
      </c>
      <c r="C1574" s="30">
        <f>Data!C1573/Data!C1572-1</f>
        <v>4.0176009183086059E-3</v>
      </c>
      <c r="D1574" s="23">
        <f t="shared" si="48"/>
        <v>2.3409796683794104E-3</v>
      </c>
      <c r="E1574" s="24">
        <f t="shared" si="49"/>
        <v>3.9942789314566032E-3</v>
      </c>
      <c r="F1574" s="21" t="b" cm="1">
        <f t="array" ref="F1574">A1574=_xlfn.AGGREGATE(14,6,$A$3:$A$4781/((YEAR(A1574)=YEAR($A$3:$A$4781))*(MONTH(A1574)=MONTH($A$3:$A$4781))),1)</f>
        <v>0</v>
      </c>
      <c r="G1574" s="1"/>
      <c r="H1574" s="1"/>
      <c r="I1574" s="1"/>
      <c r="J1574" s="1"/>
      <c r="K1574" s="1"/>
    </row>
    <row r="1575" spans="1:11" x14ac:dyDescent="0.35">
      <c r="A1575" s="69">
        <f>Data!A1574</f>
        <v>40094</v>
      </c>
      <c r="B1575" s="29">
        <f>Data!B1574/Data!B1573-1</f>
        <v>7.4603579837178025E-3</v>
      </c>
      <c r="C1575" s="30">
        <f>Data!C1574/Data!C1573-1</f>
        <v>-6.6692073170726562E-4</v>
      </c>
      <c r="D1575" s="23">
        <f t="shared" si="48"/>
        <v>7.0802363171459208E-3</v>
      </c>
      <c r="E1575" s="24">
        <f t="shared" si="49"/>
        <v>-6.9024271855926828E-4</v>
      </c>
      <c r="F1575" s="21" t="b" cm="1">
        <f t="array" ref="F1575">A1575=_xlfn.AGGREGATE(14,6,$A$3:$A$4781/((YEAR(A1575)=YEAR($A$3:$A$4781))*(MONTH(A1575)=MONTH($A$3:$A$4781))),1)</f>
        <v>0</v>
      </c>
      <c r="G1575" s="1"/>
      <c r="H1575" s="1"/>
      <c r="I1575" s="1"/>
      <c r="J1575" s="1"/>
      <c r="K1575" s="1"/>
    </row>
    <row r="1576" spans="1:11" x14ac:dyDescent="0.35">
      <c r="A1576" s="69">
        <f>Data!A1575</f>
        <v>40095</v>
      </c>
      <c r="B1576" s="29">
        <f>Data!B1575/Data!B1574-1</f>
        <v>5.6406502233734557E-3</v>
      </c>
      <c r="C1576" s="30">
        <f>Data!C1575/Data!C1574-1</f>
        <v>-6.9596720373725773E-3</v>
      </c>
      <c r="D1576" s="23">
        <f t="shared" si="48"/>
        <v>5.260528556801574E-3</v>
      </c>
      <c r="E1576" s="24">
        <f t="shared" si="49"/>
        <v>-6.98299402422458E-3</v>
      </c>
      <c r="F1576" s="21" t="b" cm="1">
        <f t="array" ref="F1576">A1576=_xlfn.AGGREGATE(14,6,$A$3:$A$4781/((YEAR(A1576)=YEAR($A$3:$A$4781))*(MONTH(A1576)=MONTH($A$3:$A$4781))),1)</f>
        <v>0</v>
      </c>
      <c r="G1576" s="1"/>
      <c r="H1576" s="1"/>
      <c r="I1576" s="1"/>
      <c r="J1576" s="1"/>
      <c r="K1576" s="1"/>
    </row>
    <row r="1577" spans="1:11" x14ac:dyDescent="0.35">
      <c r="A1577" s="69">
        <f>Data!A1576</f>
        <v>40098</v>
      </c>
      <c r="B1577" s="29">
        <f>Data!B1576/Data!B1575-1</f>
        <v>4.3864151788630679E-3</v>
      </c>
      <c r="C1577" s="30">
        <f>Data!C1576/Data!C1575-1</f>
        <v>2.3041474654379446E-3</v>
      </c>
      <c r="D1577" s="23">
        <f t="shared" si="48"/>
        <v>4.0062935122911862E-3</v>
      </c>
      <c r="E1577" s="24">
        <f t="shared" si="49"/>
        <v>2.2808254785859419E-3</v>
      </c>
      <c r="F1577" s="21" t="b" cm="1">
        <f t="array" ref="F1577">A1577=_xlfn.AGGREGATE(14,6,$A$3:$A$4781/((YEAR(A1577)=YEAR($A$3:$A$4781))*(MONTH(A1577)=MONTH($A$3:$A$4781))),1)</f>
        <v>0</v>
      </c>
      <c r="G1577" s="1"/>
      <c r="H1577" s="1"/>
      <c r="I1577" s="1"/>
      <c r="J1577" s="1"/>
      <c r="K1577" s="1"/>
    </row>
    <row r="1578" spans="1:11" x14ac:dyDescent="0.35">
      <c r="A1578" s="69">
        <f>Data!A1577</f>
        <v>40099</v>
      </c>
      <c r="B1578" s="29">
        <f>Data!B1577/Data!B1576-1</f>
        <v>-2.7876118529256422E-3</v>
      </c>
      <c r="C1578" s="30">
        <f>Data!C1577/Data!C1576-1</f>
        <v>2.4904214559386961E-3</v>
      </c>
      <c r="D1578" s="23">
        <f t="shared" si="48"/>
        <v>-3.1677335194975243E-3</v>
      </c>
      <c r="E1578" s="24">
        <f t="shared" si="49"/>
        <v>2.4670994690866935E-3</v>
      </c>
      <c r="F1578" s="21" t="b" cm="1">
        <f t="array" ref="F1578">A1578=_xlfn.AGGREGATE(14,6,$A$3:$A$4781/((YEAR(A1578)=YEAR($A$3:$A$4781))*(MONTH(A1578)=MONTH($A$3:$A$4781))),1)</f>
        <v>0</v>
      </c>
      <c r="G1578" s="1"/>
      <c r="H1578" s="1"/>
      <c r="I1578" s="1"/>
      <c r="J1578" s="1"/>
      <c r="K1578" s="1"/>
    </row>
    <row r="1579" spans="1:11" x14ac:dyDescent="0.35">
      <c r="A1579" s="69">
        <f>Data!A1578</f>
        <v>40100</v>
      </c>
      <c r="B1579" s="29">
        <f>Data!B1578/Data!B1577-1</f>
        <v>1.7545821336389489E-2</v>
      </c>
      <c r="C1579" s="30">
        <f>Data!C1578/Data!C1577-1</f>
        <v>-2.3886871775272711E-3</v>
      </c>
      <c r="D1579" s="23">
        <f t="shared" si="48"/>
        <v>1.7165699669817607E-2</v>
      </c>
      <c r="E1579" s="24">
        <f t="shared" si="49"/>
        <v>-2.4120091643792738E-3</v>
      </c>
      <c r="F1579" s="21" t="b" cm="1">
        <f t="array" ref="F1579">A1579=_xlfn.AGGREGATE(14,6,$A$3:$A$4781/((YEAR(A1579)=YEAR($A$3:$A$4781))*(MONTH(A1579)=MONTH($A$3:$A$4781))),1)</f>
        <v>0</v>
      </c>
      <c r="G1579" s="1"/>
      <c r="H1579" s="1"/>
      <c r="I1579" s="1"/>
      <c r="J1579" s="1"/>
      <c r="K1579" s="1"/>
    </row>
    <row r="1580" spans="1:11" x14ac:dyDescent="0.35">
      <c r="A1580" s="69">
        <f>Data!A1579</f>
        <v>40101</v>
      </c>
      <c r="B1580" s="29">
        <f>Data!B1579/Data!B1578-1</f>
        <v>4.1574330140472515E-3</v>
      </c>
      <c r="C1580" s="30">
        <f>Data!C1579/Data!C1578-1</f>
        <v>-1.5324202662579944E-3</v>
      </c>
      <c r="D1580" s="23">
        <f t="shared" si="48"/>
        <v>3.7773113474753694E-3</v>
      </c>
      <c r="E1580" s="24">
        <f t="shared" si="49"/>
        <v>-1.5557422531099971E-3</v>
      </c>
      <c r="F1580" s="21" t="b" cm="1">
        <f t="array" ref="F1580">A1580=_xlfn.AGGREGATE(14,6,$A$3:$A$4781/((YEAR(A1580)=YEAR($A$3:$A$4781))*(MONTH(A1580)=MONTH($A$3:$A$4781))),1)</f>
        <v>0</v>
      </c>
      <c r="G1580" s="1"/>
      <c r="H1580" s="1"/>
      <c r="I1580" s="1"/>
      <c r="J1580" s="1"/>
      <c r="K1580" s="1"/>
    </row>
    <row r="1581" spans="1:11" x14ac:dyDescent="0.35">
      <c r="A1581" s="69">
        <f>Data!A1580</f>
        <v>40102</v>
      </c>
      <c r="B1581" s="29">
        <f>Data!B1580/Data!B1579-1</f>
        <v>-8.0980520901727804E-3</v>
      </c>
      <c r="C1581" s="30">
        <f>Data!C1580/Data!C1579-1</f>
        <v>-9.5923261390962189E-5</v>
      </c>
      <c r="D1581" s="23">
        <f t="shared" si="48"/>
        <v>-8.478173756744662E-3</v>
      </c>
      <c r="E1581" s="24">
        <f t="shared" si="49"/>
        <v>-1.1924524824296488E-4</v>
      </c>
      <c r="F1581" s="21" t="b" cm="1">
        <f t="array" ref="F1581">A1581=_xlfn.AGGREGATE(14,6,$A$3:$A$4781/((YEAR(A1581)=YEAR($A$3:$A$4781))*(MONTH(A1581)=MONTH($A$3:$A$4781))),1)</f>
        <v>0</v>
      </c>
      <c r="G1581" s="1"/>
      <c r="H1581" s="1"/>
      <c r="I1581" s="1"/>
      <c r="J1581" s="1"/>
      <c r="K1581" s="1"/>
    </row>
    <row r="1582" spans="1:11" x14ac:dyDescent="0.35">
      <c r="A1582" s="69">
        <f>Data!A1581</f>
        <v>40105</v>
      </c>
      <c r="B1582" s="29">
        <f>Data!B1581/Data!B1580-1</f>
        <v>9.4053398058253634E-3</v>
      </c>
      <c r="C1582" s="30">
        <f>Data!C1581/Data!C1580-1</f>
        <v>2.0145817344590089E-3</v>
      </c>
      <c r="D1582" s="23">
        <f t="shared" si="48"/>
        <v>9.0252181392534818E-3</v>
      </c>
      <c r="E1582" s="24">
        <f t="shared" si="49"/>
        <v>1.9912597476070062E-3</v>
      </c>
      <c r="F1582" s="21" t="b" cm="1">
        <f t="array" ref="F1582">A1582=_xlfn.AGGREGATE(14,6,$A$3:$A$4781/((YEAR(A1582)=YEAR($A$3:$A$4781))*(MONTH(A1582)=MONTH($A$3:$A$4781))),1)</f>
        <v>0</v>
      </c>
      <c r="G1582" s="1"/>
      <c r="H1582" s="1"/>
      <c r="I1582" s="1"/>
      <c r="J1582" s="1"/>
      <c r="K1582" s="1"/>
    </row>
    <row r="1583" spans="1:11" x14ac:dyDescent="0.35">
      <c r="A1583" s="69">
        <f>Data!A1582</f>
        <v>40106</v>
      </c>
      <c r="B1583" s="29">
        <f>Data!B1582/Data!B1581-1</f>
        <v>-6.2391270687034428E-3</v>
      </c>
      <c r="C1583" s="30">
        <f>Data!C1582/Data!C1581-1</f>
        <v>2.3934897079942452E-3</v>
      </c>
      <c r="D1583" s="23">
        <f t="shared" si="48"/>
        <v>-6.6192487352753245E-3</v>
      </c>
      <c r="E1583" s="24">
        <f t="shared" si="49"/>
        <v>2.3701677211422426E-3</v>
      </c>
      <c r="F1583" s="21" t="b" cm="1">
        <f t="array" ref="F1583">A1583=_xlfn.AGGREGATE(14,6,$A$3:$A$4781/((YEAR(A1583)=YEAR($A$3:$A$4781))*(MONTH(A1583)=MONTH($A$3:$A$4781))),1)</f>
        <v>0</v>
      </c>
      <c r="G1583" s="1"/>
      <c r="H1583" s="1"/>
      <c r="I1583" s="1"/>
      <c r="J1583" s="1"/>
      <c r="K1583" s="1"/>
    </row>
    <row r="1584" spans="1:11" x14ac:dyDescent="0.35">
      <c r="A1584" s="69">
        <f>Data!A1583</f>
        <v>40107</v>
      </c>
      <c r="B1584" s="29">
        <f>Data!B1583/Data!B1582-1</f>
        <v>-8.8537752277599857E-3</v>
      </c>
      <c r="C1584" s="30">
        <f>Data!C1583/Data!C1582-1</f>
        <v>-6.6857688634203161E-4</v>
      </c>
      <c r="D1584" s="23">
        <f t="shared" si="48"/>
        <v>-9.2338968943318674E-3</v>
      </c>
      <c r="E1584" s="24">
        <f t="shared" si="49"/>
        <v>-6.9189887319403426E-4</v>
      </c>
      <c r="F1584" s="21" t="b" cm="1">
        <f t="array" ref="F1584">A1584=_xlfn.AGGREGATE(14,6,$A$3:$A$4781/((YEAR(A1584)=YEAR($A$3:$A$4781))*(MONTH(A1584)=MONTH($A$3:$A$4781))),1)</f>
        <v>0</v>
      </c>
      <c r="G1584" s="1"/>
      <c r="H1584" s="1"/>
      <c r="I1584" s="1"/>
      <c r="J1584" s="1"/>
      <c r="K1584" s="1"/>
    </row>
    <row r="1585" spans="1:11" x14ac:dyDescent="0.35">
      <c r="A1585" s="69">
        <f>Data!A1584</f>
        <v>40108</v>
      </c>
      <c r="B1585" s="29">
        <f>Data!B1584/Data!B1583-1</f>
        <v>1.0643610135010251E-2</v>
      </c>
      <c r="C1585" s="30">
        <f>Data!C1584/Data!C1583-1</f>
        <v>-1.5291981267322452E-3</v>
      </c>
      <c r="D1585" s="23">
        <f t="shared" si="48"/>
        <v>1.0263488468438369E-2</v>
      </c>
      <c r="E1585" s="24">
        <f t="shared" si="49"/>
        <v>-1.5525201135842479E-3</v>
      </c>
      <c r="F1585" s="21" t="b" cm="1">
        <f t="array" ref="F1585">A1585=_xlfn.AGGREGATE(14,6,$A$3:$A$4781/((YEAR(A1585)=YEAR($A$3:$A$4781))*(MONTH(A1585)=MONTH($A$3:$A$4781))),1)</f>
        <v>0</v>
      </c>
      <c r="G1585" s="1"/>
      <c r="H1585" s="1"/>
      <c r="I1585" s="1"/>
      <c r="J1585" s="1"/>
      <c r="K1585" s="1"/>
    </row>
    <row r="1586" spans="1:11" x14ac:dyDescent="0.35">
      <c r="A1586" s="69">
        <f>Data!A1585</f>
        <v>40109</v>
      </c>
      <c r="B1586" s="29">
        <f>Data!B1585/Data!B1584-1</f>
        <v>-1.2178495942026468E-2</v>
      </c>
      <c r="C1586" s="30">
        <f>Data!C1585/Data!C1584-1</f>
        <v>-1.2443763759930615E-3</v>
      </c>
      <c r="D1586" s="23">
        <f t="shared" si="48"/>
        <v>-1.255861760859835E-2</v>
      </c>
      <c r="E1586" s="24">
        <f t="shared" si="49"/>
        <v>-1.2676983628450642E-3</v>
      </c>
      <c r="F1586" s="21" t="b" cm="1">
        <f t="array" ref="F1586">A1586=_xlfn.AGGREGATE(14,6,$A$3:$A$4781/((YEAR(A1586)=YEAR($A$3:$A$4781))*(MONTH(A1586)=MONTH($A$3:$A$4781))),1)</f>
        <v>0</v>
      </c>
      <c r="G1586" s="1"/>
      <c r="H1586" s="1"/>
      <c r="I1586" s="1"/>
      <c r="J1586" s="1"/>
      <c r="K1586" s="1"/>
    </row>
    <row r="1587" spans="1:11" x14ac:dyDescent="0.35">
      <c r="A1587" s="69">
        <f>Data!A1586</f>
        <v>40112</v>
      </c>
      <c r="B1587" s="29">
        <f>Data!B1586/Data!B1585-1</f>
        <v>-1.1717302704705279E-2</v>
      </c>
      <c r="C1587" s="30">
        <f>Data!C1586/Data!C1585-1</f>
        <v>-2.6835345984281833E-3</v>
      </c>
      <c r="D1587" s="23">
        <f t="shared" si="48"/>
        <v>-1.2097424371277161E-2</v>
      </c>
      <c r="E1587" s="24">
        <f t="shared" si="49"/>
        <v>-2.706856585280186E-3</v>
      </c>
      <c r="F1587" s="21" t="b" cm="1">
        <f t="array" ref="F1587">A1587=_xlfn.AGGREGATE(14,6,$A$3:$A$4781/((YEAR(A1587)=YEAR($A$3:$A$4781))*(MONTH(A1587)=MONTH($A$3:$A$4781))),1)</f>
        <v>0</v>
      </c>
      <c r="G1587" s="1"/>
      <c r="H1587" s="1"/>
      <c r="I1587" s="1"/>
      <c r="J1587" s="1"/>
      <c r="K1587" s="1"/>
    </row>
    <row r="1588" spans="1:11" x14ac:dyDescent="0.35">
      <c r="A1588" s="69">
        <f>Data!A1587</f>
        <v>40113</v>
      </c>
      <c r="B1588" s="29">
        <f>Data!B1587/Data!B1586-1</f>
        <v>-3.3084961807019475E-3</v>
      </c>
      <c r="C1588" s="30">
        <f>Data!C1587/Data!C1586-1</f>
        <v>3.9400345954256899E-3</v>
      </c>
      <c r="D1588" s="23">
        <f t="shared" si="48"/>
        <v>-3.6886178472738296E-3</v>
      </c>
      <c r="E1588" s="24">
        <f t="shared" si="49"/>
        <v>3.9167126085736872E-3</v>
      </c>
      <c r="F1588" s="21" t="b" cm="1">
        <f t="array" ref="F1588">A1588=_xlfn.AGGREGATE(14,6,$A$3:$A$4781/((YEAR(A1588)=YEAR($A$3:$A$4781))*(MONTH(A1588)=MONTH($A$3:$A$4781))),1)</f>
        <v>0</v>
      </c>
      <c r="G1588" s="1"/>
      <c r="H1588" s="1"/>
      <c r="I1588" s="1"/>
      <c r="J1588" s="1"/>
      <c r="K1588" s="1"/>
    </row>
    <row r="1589" spans="1:11" x14ac:dyDescent="0.35">
      <c r="A1589" s="69">
        <f>Data!A1588</f>
        <v>40114</v>
      </c>
      <c r="B1589" s="29">
        <f>Data!B1588/Data!B1587-1</f>
        <v>-1.9550130710349611E-2</v>
      </c>
      <c r="C1589" s="30">
        <f>Data!C1588/Data!C1587-1</f>
        <v>1.4358188953766948E-3</v>
      </c>
      <c r="D1589" s="23">
        <f t="shared" si="48"/>
        <v>-1.9930252376921493E-2</v>
      </c>
      <c r="E1589" s="24">
        <f t="shared" si="49"/>
        <v>1.4124969085246922E-3</v>
      </c>
      <c r="F1589" s="21" t="b" cm="1">
        <f t="array" ref="F1589">A1589=_xlfn.AGGREGATE(14,6,$A$3:$A$4781/((YEAR(A1589)=YEAR($A$3:$A$4781))*(MONTH(A1589)=MONTH($A$3:$A$4781))),1)</f>
        <v>0</v>
      </c>
      <c r="G1589" s="1"/>
      <c r="H1589" s="1"/>
      <c r="I1589" s="1"/>
      <c r="J1589" s="1"/>
      <c r="K1589" s="1"/>
    </row>
    <row r="1590" spans="1:11" x14ac:dyDescent="0.35">
      <c r="A1590" s="69">
        <f>Data!A1589</f>
        <v>40115</v>
      </c>
      <c r="B1590" s="29">
        <f>Data!B1589/Data!B1588-1</f>
        <v>2.2519973528480675E-2</v>
      </c>
      <c r="C1590" s="30">
        <f>Data!C1589/Data!C1588-1</f>
        <v>-2.0072643853948913E-3</v>
      </c>
      <c r="D1590" s="23">
        <f t="shared" si="48"/>
        <v>2.2139851861908793E-2</v>
      </c>
      <c r="E1590" s="24">
        <f t="shared" si="49"/>
        <v>-2.0305863722468939E-3</v>
      </c>
      <c r="F1590" s="21" t="b" cm="1">
        <f t="array" ref="F1590">A1590=_xlfn.AGGREGATE(14,6,$A$3:$A$4781/((YEAR(A1590)=YEAR($A$3:$A$4781))*(MONTH(A1590)=MONTH($A$3:$A$4781))),1)</f>
        <v>0</v>
      </c>
      <c r="G1590" s="1"/>
      <c r="H1590" s="1"/>
      <c r="I1590" s="1"/>
      <c r="J1590" s="1"/>
      <c r="K1590" s="1"/>
    </row>
    <row r="1591" spans="1:11" x14ac:dyDescent="0.35">
      <c r="A1591" s="69">
        <f>Data!A1590</f>
        <v>40116</v>
      </c>
      <c r="B1591" s="29">
        <f>Data!B1590/Data!B1589-1</f>
        <v>-2.8055266342122187E-2</v>
      </c>
      <c r="C1591" s="30">
        <f>Data!C1590/Data!C1589-1</f>
        <v>3.8310506656451526E-3</v>
      </c>
      <c r="D1591" s="23">
        <f t="shared" si="48"/>
        <v>-2.8435388008694069E-2</v>
      </c>
      <c r="E1591" s="24">
        <f t="shared" si="49"/>
        <v>3.80772867879315E-3</v>
      </c>
      <c r="F1591" s="21" t="b" cm="1">
        <f t="array" ref="F1591">A1591=_xlfn.AGGREGATE(14,6,$A$3:$A$4781/((YEAR(A1591)=YEAR($A$3:$A$4781))*(MONTH(A1591)=MONTH($A$3:$A$4781))),1)</f>
        <v>1</v>
      </c>
      <c r="G1591" s="1"/>
      <c r="H1591" s="1"/>
      <c r="I1591" s="1"/>
      <c r="J1591" s="1"/>
      <c r="K1591" s="1"/>
    </row>
    <row r="1592" spans="1:11" x14ac:dyDescent="0.35">
      <c r="A1592" s="69">
        <f>Data!A1591</f>
        <v>40119</v>
      </c>
      <c r="B1592" s="29">
        <f>Data!B1591/Data!B1590-1</f>
        <v>6.4466319243390302E-3</v>
      </c>
      <c r="C1592" s="30">
        <f>Data!C1591/Data!C1590-1</f>
        <v>-4.675126419234843E-3</v>
      </c>
      <c r="D1592" s="23">
        <f t="shared" si="48"/>
        <v>6.0665102577671486E-3</v>
      </c>
      <c r="E1592" s="24">
        <f t="shared" si="49"/>
        <v>-4.6984484060868456E-3</v>
      </c>
      <c r="F1592" s="21" t="b" cm="1">
        <f t="array" ref="F1592">A1592=_xlfn.AGGREGATE(14,6,$A$3:$A$4781/((YEAR(A1592)=YEAR($A$3:$A$4781))*(MONTH(A1592)=MONTH($A$3:$A$4781))),1)</f>
        <v>0</v>
      </c>
      <c r="G1592" s="1"/>
      <c r="H1592" s="1"/>
      <c r="I1592" s="1"/>
      <c r="J1592" s="1"/>
      <c r="K1592" s="1"/>
    </row>
    <row r="1593" spans="1:11" x14ac:dyDescent="0.35">
      <c r="A1593" s="69">
        <f>Data!A1592</f>
        <v>40120</v>
      </c>
      <c r="B1593" s="29">
        <f>Data!B1592/Data!B1591-1</f>
        <v>2.4259742252223937E-3</v>
      </c>
      <c r="C1593" s="30">
        <f>Data!C1592/Data!C1591-1</f>
        <v>-1.3420245398771957E-3</v>
      </c>
      <c r="D1593" s="23">
        <f t="shared" si="48"/>
        <v>2.0458525586505116E-3</v>
      </c>
      <c r="E1593" s="24">
        <f t="shared" si="49"/>
        <v>-1.3653465267291984E-3</v>
      </c>
      <c r="F1593" s="21" t="b" cm="1">
        <f t="array" ref="F1593">A1593=_xlfn.AGGREGATE(14,6,$A$3:$A$4781/((YEAR(A1593)=YEAR($A$3:$A$4781))*(MONTH(A1593)=MONTH($A$3:$A$4781))),1)</f>
        <v>0</v>
      </c>
      <c r="G1593" s="1"/>
      <c r="H1593" s="1"/>
      <c r="I1593" s="1"/>
      <c r="J1593" s="1"/>
      <c r="K1593" s="1"/>
    </row>
    <row r="1594" spans="1:11" x14ac:dyDescent="0.35">
      <c r="A1594" s="69">
        <f>Data!A1593</f>
        <v>40121</v>
      </c>
      <c r="B1594" s="29">
        <f>Data!B1593/Data!B1592-1</f>
        <v>1.0426531217415658E-3</v>
      </c>
      <c r="C1594" s="30">
        <f>Data!C1593/Data!C1592-1</f>
        <v>-1.631791130735305E-3</v>
      </c>
      <c r="D1594" s="23">
        <f t="shared" si="48"/>
        <v>6.625314551696839E-4</v>
      </c>
      <c r="E1594" s="24">
        <f t="shared" si="49"/>
        <v>-1.6551131175873077E-3</v>
      </c>
      <c r="F1594" s="21" t="b" cm="1">
        <f t="array" ref="F1594">A1594=_xlfn.AGGREGATE(14,6,$A$3:$A$4781/((YEAR(A1594)=YEAR($A$3:$A$4781))*(MONTH(A1594)=MONTH($A$3:$A$4781))),1)</f>
        <v>0</v>
      </c>
      <c r="G1594" s="1"/>
      <c r="H1594" s="1"/>
      <c r="I1594" s="1"/>
      <c r="J1594" s="1"/>
      <c r="K1594" s="1"/>
    </row>
    <row r="1595" spans="1:11" x14ac:dyDescent="0.35">
      <c r="A1595" s="69">
        <f>Data!A1594</f>
        <v>40122</v>
      </c>
      <c r="B1595" s="29">
        <f>Data!B1594/Data!B1593-1</f>
        <v>1.9235547061634106E-2</v>
      </c>
      <c r="C1595" s="30">
        <f>Data!C1594/Data!C1593-1</f>
        <v>2.5959042399767984E-3</v>
      </c>
      <c r="D1595" s="23">
        <f t="shared" si="48"/>
        <v>1.8855425395062225E-2</v>
      </c>
      <c r="E1595" s="24">
        <f t="shared" si="49"/>
        <v>2.5725822531247958E-3</v>
      </c>
      <c r="F1595" s="21" t="b" cm="1">
        <f t="array" ref="F1595">A1595=_xlfn.AGGREGATE(14,6,$A$3:$A$4781/((YEAR(A1595)=YEAR($A$3:$A$4781))*(MONTH(A1595)=MONTH($A$3:$A$4781))),1)</f>
        <v>0</v>
      </c>
      <c r="G1595" s="1"/>
      <c r="H1595" s="1"/>
      <c r="I1595" s="1"/>
      <c r="J1595" s="1"/>
      <c r="K1595" s="1"/>
    </row>
    <row r="1596" spans="1:11" x14ac:dyDescent="0.35">
      <c r="A1596" s="69">
        <f>Data!A1595</f>
        <v>40123</v>
      </c>
      <c r="B1596" s="29">
        <f>Data!B1595/Data!B1594-1</f>
        <v>2.5032110478795389E-3</v>
      </c>
      <c r="C1596" s="30">
        <f>Data!C1595/Data!C1594-1</f>
        <v>8.6306098964339384E-4</v>
      </c>
      <c r="D1596" s="23">
        <f t="shared" si="48"/>
        <v>2.1230893813076568E-3</v>
      </c>
      <c r="E1596" s="24">
        <f t="shared" si="49"/>
        <v>8.3973900279139119E-4</v>
      </c>
      <c r="F1596" s="21" t="b" cm="1">
        <f t="array" ref="F1596">A1596=_xlfn.AGGREGATE(14,6,$A$3:$A$4781/((YEAR(A1596)=YEAR($A$3:$A$4781))*(MONTH(A1596)=MONTH($A$3:$A$4781))),1)</f>
        <v>0</v>
      </c>
      <c r="G1596" s="1"/>
      <c r="H1596" s="1"/>
      <c r="I1596" s="1"/>
      <c r="J1596" s="1"/>
      <c r="K1596" s="1"/>
    </row>
    <row r="1597" spans="1:11" x14ac:dyDescent="0.35">
      <c r="A1597" s="69">
        <f>Data!A1596</f>
        <v>40126</v>
      </c>
      <c r="B1597" s="29">
        <f>Data!B1596/Data!B1595-1</f>
        <v>2.2238847844384235E-2</v>
      </c>
      <c r="C1597" s="30">
        <f>Data!C1596/Data!C1595-1</f>
        <v>1.3413816230718467E-3</v>
      </c>
      <c r="D1597" s="23">
        <f t="shared" si="48"/>
        <v>2.1858726177812354E-2</v>
      </c>
      <c r="E1597" s="24">
        <f t="shared" si="49"/>
        <v>1.3180596362198441E-3</v>
      </c>
      <c r="F1597" s="21" t="b" cm="1">
        <f t="array" ref="F1597">A1597=_xlfn.AGGREGATE(14,6,$A$3:$A$4781/((YEAR(A1597)=YEAR($A$3:$A$4781))*(MONTH(A1597)=MONTH($A$3:$A$4781))),1)</f>
        <v>0</v>
      </c>
      <c r="G1597" s="1"/>
      <c r="H1597" s="1"/>
      <c r="I1597" s="1"/>
      <c r="J1597" s="1"/>
      <c r="K1597" s="1"/>
    </row>
    <row r="1598" spans="1:11" x14ac:dyDescent="0.35">
      <c r="A1598" s="69">
        <f>Data!A1597</f>
        <v>40127</v>
      </c>
      <c r="B1598" s="29">
        <f>Data!B1597/Data!B1596-1</f>
        <v>-6.4039228601653342E-5</v>
      </c>
      <c r="C1598" s="30">
        <f>Data!C1597/Data!C1596-1</f>
        <v>2.8705387044292152E-4</v>
      </c>
      <c r="D1598" s="23">
        <f t="shared" si="48"/>
        <v>-4.4416089517353526E-4</v>
      </c>
      <c r="E1598" s="24">
        <f t="shared" si="49"/>
        <v>2.6373188359091882E-4</v>
      </c>
      <c r="F1598" s="21" t="b" cm="1">
        <f t="array" ref="F1598">A1598=_xlfn.AGGREGATE(14,6,$A$3:$A$4781/((YEAR(A1598)=YEAR($A$3:$A$4781))*(MONTH(A1598)=MONTH($A$3:$A$4781))),1)</f>
        <v>0</v>
      </c>
      <c r="G1598" s="1"/>
      <c r="H1598" s="1"/>
      <c r="I1598" s="1"/>
      <c r="J1598" s="1"/>
      <c r="K1598" s="1"/>
    </row>
    <row r="1599" spans="1:11" x14ac:dyDescent="0.35">
      <c r="A1599" s="69">
        <f>Data!A1598</f>
        <v>40128</v>
      </c>
      <c r="B1599" s="29">
        <f>Data!B1598/Data!B1597-1</f>
        <v>5.0319759197079428E-3</v>
      </c>
      <c r="C1599" s="30">
        <f>Data!C1598/Data!C1597-1</f>
        <v>3.8262865888638586E-4</v>
      </c>
      <c r="D1599" s="23">
        <f t="shared" si="48"/>
        <v>4.6518542531360611E-3</v>
      </c>
      <c r="E1599" s="24">
        <f t="shared" si="49"/>
        <v>3.5930667203438316E-4</v>
      </c>
      <c r="F1599" s="21" t="b" cm="1">
        <f t="array" ref="F1599">A1599=_xlfn.AGGREGATE(14,6,$A$3:$A$4781/((YEAR(A1599)=YEAR($A$3:$A$4781))*(MONTH(A1599)=MONTH($A$3:$A$4781))),1)</f>
        <v>0</v>
      </c>
      <c r="G1599" s="1"/>
      <c r="H1599" s="1"/>
      <c r="I1599" s="1"/>
      <c r="J1599" s="1"/>
      <c r="K1599" s="1"/>
    </row>
    <row r="1600" spans="1:11" x14ac:dyDescent="0.35">
      <c r="A1600" s="69">
        <f>Data!A1599</f>
        <v>40129</v>
      </c>
      <c r="B1600" s="29">
        <f>Data!B1599/Data!B1598-1</f>
        <v>-1.0259351303128716E-2</v>
      </c>
      <c r="C1600" s="30">
        <f>Data!C1599/Data!C1598-1</f>
        <v>2.0080321285140812E-3</v>
      </c>
      <c r="D1600" s="23">
        <f t="shared" si="48"/>
        <v>-1.0639472969700598E-2</v>
      </c>
      <c r="E1600" s="24">
        <f t="shared" si="49"/>
        <v>1.9847101416620785E-3</v>
      </c>
      <c r="F1600" s="21" t="b" cm="1">
        <f t="array" ref="F1600">A1600=_xlfn.AGGREGATE(14,6,$A$3:$A$4781/((YEAR(A1600)=YEAR($A$3:$A$4781))*(MONTH(A1600)=MONTH($A$3:$A$4781))),1)</f>
        <v>0</v>
      </c>
      <c r="G1600" s="1"/>
      <c r="H1600" s="1"/>
      <c r="I1600" s="1"/>
      <c r="J1600" s="1"/>
      <c r="K1600" s="1"/>
    </row>
    <row r="1601" spans="1:11" x14ac:dyDescent="0.35">
      <c r="A1601" s="69">
        <f>Data!A1600</f>
        <v>40130</v>
      </c>
      <c r="B1601" s="29">
        <f>Data!B1600/Data!B1599-1</f>
        <v>5.739303189728151E-3</v>
      </c>
      <c r="C1601" s="30">
        <f>Data!C1600/Data!C1599-1</f>
        <v>1.0497184845881247E-3</v>
      </c>
      <c r="D1601" s="23">
        <f t="shared" si="48"/>
        <v>5.3591815231562694E-3</v>
      </c>
      <c r="E1601" s="24">
        <f t="shared" si="49"/>
        <v>1.026396497736122E-3</v>
      </c>
      <c r="F1601" s="21" t="b" cm="1">
        <f t="array" ref="F1601">A1601=_xlfn.AGGREGATE(14,6,$A$3:$A$4781/((YEAR(A1601)=YEAR($A$3:$A$4781))*(MONTH(A1601)=MONTH($A$3:$A$4781))),1)</f>
        <v>0</v>
      </c>
      <c r="G1601" s="1"/>
      <c r="H1601" s="1"/>
      <c r="I1601" s="1"/>
      <c r="J1601" s="1"/>
      <c r="K1601" s="1"/>
    </row>
    <row r="1602" spans="1:11" x14ac:dyDescent="0.35">
      <c r="A1602" s="69">
        <f>Data!A1601</f>
        <v>40133</v>
      </c>
      <c r="B1602" s="29">
        <f>Data!B1601/Data!B1600-1</f>
        <v>1.4467571423345538E-2</v>
      </c>
      <c r="C1602" s="30">
        <f>Data!C1601/Data!C1600-1</f>
        <v>2.3832221163011535E-3</v>
      </c>
      <c r="D1602" s="23">
        <f t="shared" si="48"/>
        <v>1.4087449756773656E-2</v>
      </c>
      <c r="E1602" s="24">
        <f t="shared" si="49"/>
        <v>2.3599001294491509E-3</v>
      </c>
      <c r="F1602" s="21" t="b" cm="1">
        <f t="array" ref="F1602">A1602=_xlfn.AGGREGATE(14,6,$A$3:$A$4781/((YEAR(A1602)=YEAR($A$3:$A$4781))*(MONTH(A1602)=MONTH($A$3:$A$4781))),1)</f>
        <v>0</v>
      </c>
      <c r="G1602" s="1"/>
      <c r="H1602" s="1"/>
      <c r="I1602" s="1"/>
      <c r="J1602" s="1"/>
      <c r="K1602" s="1"/>
    </row>
    <row r="1603" spans="1:11" x14ac:dyDescent="0.35">
      <c r="A1603" s="69">
        <f>Data!A1602</f>
        <v>40134</v>
      </c>
      <c r="B1603" s="29">
        <f>Data!B1602/Data!B1601-1</f>
        <v>9.1949878301633703E-4</v>
      </c>
      <c r="C1603" s="30">
        <f>Data!C1602/Data!C1601-1</f>
        <v>8.5592011412249924E-4</v>
      </c>
      <c r="D1603" s="23">
        <f t="shared" si="48"/>
        <v>5.3937711644445516E-4</v>
      </c>
      <c r="E1603" s="24">
        <f t="shared" si="49"/>
        <v>8.3259812727049659E-4</v>
      </c>
      <c r="F1603" s="21" t="b" cm="1">
        <f t="array" ref="F1603">A1603=_xlfn.AGGREGATE(14,6,$A$3:$A$4781/((YEAR(A1603)=YEAR($A$3:$A$4781))*(MONTH(A1603)=MONTH($A$3:$A$4781))),1)</f>
        <v>0</v>
      </c>
      <c r="G1603" s="1"/>
      <c r="H1603" s="1"/>
      <c r="I1603" s="1"/>
      <c r="J1603" s="1"/>
      <c r="K1603" s="1"/>
    </row>
    <row r="1604" spans="1:11" x14ac:dyDescent="0.35">
      <c r="A1604" s="69">
        <f>Data!A1603</f>
        <v>40135</v>
      </c>
      <c r="B1604" s="29">
        <f>Data!B1603/Data!B1602-1</f>
        <v>-4.6833345341878996E-4</v>
      </c>
      <c r="C1604" s="30">
        <f>Data!C1603/Data!C1602-1</f>
        <v>-2.0904599011782876E-3</v>
      </c>
      <c r="D1604" s="23">
        <f t="shared" ref="D1604:D1667" si="50">B1604-I$10</f>
        <v>-8.4845511999067182E-4</v>
      </c>
      <c r="E1604" s="24">
        <f t="shared" ref="E1604:E1667" si="51">C1604-J$10</f>
        <v>-2.1137818880302903E-3</v>
      </c>
      <c r="F1604" s="21" t="b" cm="1">
        <f t="array" ref="F1604">A1604=_xlfn.AGGREGATE(14,6,$A$3:$A$4781/((YEAR(A1604)=YEAR($A$3:$A$4781))*(MONTH(A1604)=MONTH($A$3:$A$4781))),1)</f>
        <v>0</v>
      </c>
      <c r="G1604" s="1"/>
      <c r="H1604" s="1"/>
      <c r="I1604" s="1"/>
      <c r="J1604" s="1"/>
      <c r="K1604" s="1"/>
    </row>
    <row r="1605" spans="1:11" x14ac:dyDescent="0.35">
      <c r="A1605" s="69">
        <f>Data!A1604</f>
        <v>40136</v>
      </c>
      <c r="B1605" s="29">
        <f>Data!B1604/Data!B1603-1</f>
        <v>-1.3425842494142914E-2</v>
      </c>
      <c r="C1605" s="30">
        <f>Data!C1604/Data!C1603-1</f>
        <v>1.0474195391354524E-3</v>
      </c>
      <c r="D1605" s="23">
        <f t="shared" si="50"/>
        <v>-1.3805964160714796E-2</v>
      </c>
      <c r="E1605" s="24">
        <f t="shared" si="51"/>
        <v>1.0240975522834497E-3</v>
      </c>
      <c r="F1605" s="21" t="b" cm="1">
        <f t="array" ref="F1605">A1605=_xlfn.AGGREGATE(14,6,$A$3:$A$4781/((YEAR(A1605)=YEAR($A$3:$A$4781))*(MONTH(A1605)=MONTH($A$3:$A$4781))),1)</f>
        <v>0</v>
      </c>
      <c r="G1605" s="1"/>
      <c r="H1605" s="1"/>
      <c r="I1605" s="1"/>
      <c r="J1605" s="1"/>
      <c r="K1605" s="1"/>
    </row>
    <row r="1606" spans="1:11" x14ac:dyDescent="0.35">
      <c r="A1606" s="69">
        <f>Data!A1605</f>
        <v>40137</v>
      </c>
      <c r="B1606" s="29">
        <f>Data!B1605/Data!B1604-1</f>
        <v>-3.2149054708192626E-3</v>
      </c>
      <c r="C1606" s="30">
        <f>Data!C1605/Data!C1604-1</f>
        <v>3.8048130885570686E-4</v>
      </c>
      <c r="D1606" s="23">
        <f t="shared" si="50"/>
        <v>-3.5950271373911447E-3</v>
      </c>
      <c r="E1606" s="24">
        <f t="shared" si="51"/>
        <v>3.5715932200370415E-4</v>
      </c>
      <c r="F1606" s="21" t="b" cm="1">
        <f t="array" ref="F1606">A1606=_xlfn.AGGREGATE(14,6,$A$3:$A$4781/((YEAR(A1606)=YEAR($A$3:$A$4781))*(MONTH(A1606)=MONTH($A$3:$A$4781))),1)</f>
        <v>0</v>
      </c>
      <c r="G1606" s="1"/>
      <c r="H1606" s="1"/>
      <c r="I1606" s="1"/>
      <c r="J1606" s="1"/>
      <c r="K1606" s="1"/>
    </row>
    <row r="1607" spans="1:11" x14ac:dyDescent="0.35">
      <c r="A1607" s="69">
        <f>Data!A1606</f>
        <v>40140</v>
      </c>
      <c r="B1607" s="29">
        <f>Data!B1606/Data!B1605-1</f>
        <v>1.361578918433537E-2</v>
      </c>
      <c r="C1607" s="30">
        <f>Data!C1606/Data!C1605-1</f>
        <v>-1.9016829894458187E-4</v>
      </c>
      <c r="D1607" s="23">
        <f t="shared" si="50"/>
        <v>1.3235667517763488E-2</v>
      </c>
      <c r="E1607" s="24">
        <f t="shared" si="51"/>
        <v>-2.1349028579658455E-4</v>
      </c>
      <c r="F1607" s="21" t="b" cm="1">
        <f t="array" ref="F1607">A1607=_xlfn.AGGREGATE(14,6,$A$3:$A$4781/((YEAR(A1607)=YEAR($A$3:$A$4781))*(MONTH(A1607)=MONTH($A$3:$A$4781))),1)</f>
        <v>0</v>
      </c>
      <c r="G1607" s="1"/>
      <c r="H1607" s="1"/>
      <c r="I1607" s="1"/>
      <c r="J1607" s="1"/>
      <c r="K1607" s="1"/>
    </row>
    <row r="1608" spans="1:11" x14ac:dyDescent="0.35">
      <c r="A1608" s="69">
        <f>Data!A1607</f>
        <v>40141</v>
      </c>
      <c r="B1608" s="29">
        <f>Data!B1607/Data!B1606-1</f>
        <v>-5.3333815446909849E-4</v>
      </c>
      <c r="C1608" s="30">
        <f>Data!C1607/Data!C1606-1</f>
        <v>2.9481692819779415E-3</v>
      </c>
      <c r="D1608" s="23">
        <f t="shared" si="50"/>
        <v>-9.1345982104098036E-4</v>
      </c>
      <c r="E1608" s="24">
        <f t="shared" si="51"/>
        <v>2.9248472951259388E-3</v>
      </c>
      <c r="F1608" s="21" t="b" cm="1">
        <f t="array" ref="F1608">A1608=_xlfn.AGGREGATE(14,6,$A$3:$A$4781/((YEAR(A1608)=YEAR($A$3:$A$4781))*(MONTH(A1608)=MONTH($A$3:$A$4781))),1)</f>
        <v>0</v>
      </c>
      <c r="G1608" s="1"/>
      <c r="H1608" s="1"/>
      <c r="I1608" s="1"/>
      <c r="J1608" s="1"/>
      <c r="K1608" s="1"/>
    </row>
    <row r="1609" spans="1:11" x14ac:dyDescent="0.35">
      <c r="A1609" s="69">
        <f>Data!A1608</f>
        <v>40142</v>
      </c>
      <c r="B1609" s="29">
        <f>Data!B1608/Data!B1607-1</f>
        <v>4.5041378374712782E-3</v>
      </c>
      <c r="C1609" s="30">
        <f>Data!C1608/Data!C1607-1</f>
        <v>9.4822681585449153E-4</v>
      </c>
      <c r="D1609" s="23">
        <f t="shared" si="50"/>
        <v>4.1240161708993965E-3</v>
      </c>
      <c r="E1609" s="24">
        <f t="shared" si="51"/>
        <v>9.2490482900248888E-4</v>
      </c>
      <c r="F1609" s="21" t="b" cm="1">
        <f t="array" ref="F1609">A1609=_xlfn.AGGREGATE(14,6,$A$3:$A$4781/((YEAR(A1609)=YEAR($A$3:$A$4781))*(MONTH(A1609)=MONTH($A$3:$A$4781))),1)</f>
        <v>0</v>
      </c>
      <c r="G1609" s="1"/>
      <c r="H1609" s="1"/>
      <c r="I1609" s="1"/>
      <c r="J1609" s="1"/>
      <c r="K1609" s="1"/>
    </row>
    <row r="1610" spans="1:11" x14ac:dyDescent="0.35">
      <c r="A1610" s="69">
        <f>Data!A1609</f>
        <v>40143</v>
      </c>
      <c r="B1610" s="29">
        <f>Data!B1609/Data!B1608-1</f>
        <v>0</v>
      </c>
      <c r="C1610" s="30">
        <f>Data!C1609/Data!C1608-1</f>
        <v>0</v>
      </c>
      <c r="D1610" s="23">
        <f t="shared" si="50"/>
        <v>-3.8012166657188192E-4</v>
      </c>
      <c r="E1610" s="24">
        <f t="shared" si="51"/>
        <v>-2.3321986852002689E-5</v>
      </c>
      <c r="F1610" s="21" t="b" cm="1">
        <f t="array" ref="F1610">A1610=_xlfn.AGGREGATE(14,6,$A$3:$A$4781/((YEAR(A1610)=YEAR($A$3:$A$4781))*(MONTH(A1610)=MONTH($A$3:$A$4781))),1)</f>
        <v>0</v>
      </c>
      <c r="G1610" s="1"/>
      <c r="H1610" s="1"/>
      <c r="I1610" s="1"/>
      <c r="J1610" s="1"/>
      <c r="K1610" s="1"/>
    </row>
    <row r="1611" spans="1:11" x14ac:dyDescent="0.35">
      <c r="A1611" s="69">
        <f>Data!A1610</f>
        <v>40144</v>
      </c>
      <c r="B1611" s="29">
        <f>Data!B1610/Data!B1609-1</f>
        <v>-1.7233462089084717E-2</v>
      </c>
      <c r="C1611" s="30">
        <f>Data!C1610/Data!C1609-1</f>
        <v>8.5259568018192233E-4</v>
      </c>
      <c r="D1611" s="23">
        <f t="shared" si="50"/>
        <v>-1.7613583755656598E-2</v>
      </c>
      <c r="E1611" s="24">
        <f t="shared" si="51"/>
        <v>8.2927369332991968E-4</v>
      </c>
      <c r="F1611" s="21" t="b" cm="1">
        <f t="array" ref="F1611">A1611=_xlfn.AGGREGATE(14,6,$A$3:$A$4781/((YEAR(A1611)=YEAR($A$3:$A$4781))*(MONTH(A1611)=MONTH($A$3:$A$4781))),1)</f>
        <v>0</v>
      </c>
      <c r="G1611" s="1"/>
      <c r="H1611" s="1"/>
      <c r="I1611" s="1"/>
      <c r="J1611" s="1"/>
      <c r="K1611" s="1"/>
    </row>
    <row r="1612" spans="1:11" x14ac:dyDescent="0.35">
      <c r="A1612" s="69">
        <f>Data!A1611</f>
        <v>40147</v>
      </c>
      <c r="B1612" s="29">
        <f>Data!B1611/Data!B1610-1</f>
        <v>3.7929802380234356E-3</v>
      </c>
      <c r="C1612" s="30">
        <f>Data!C1611/Data!C1610-1</f>
        <v>1.7037387600566944E-3</v>
      </c>
      <c r="D1612" s="23">
        <f t="shared" si="50"/>
        <v>3.4128585714515536E-3</v>
      </c>
      <c r="E1612" s="24">
        <f t="shared" si="51"/>
        <v>1.6804167732046918E-3</v>
      </c>
      <c r="F1612" s="21" t="b" cm="1">
        <f t="array" ref="F1612">A1612=_xlfn.AGGREGATE(14,6,$A$3:$A$4781/((YEAR(A1612)=YEAR($A$3:$A$4781))*(MONTH(A1612)=MONTH($A$3:$A$4781))),1)</f>
        <v>1</v>
      </c>
      <c r="G1612" s="1"/>
      <c r="H1612" s="1"/>
      <c r="I1612" s="1"/>
      <c r="J1612" s="1"/>
      <c r="K1612" s="1"/>
    </row>
    <row r="1613" spans="1:11" x14ac:dyDescent="0.35">
      <c r="A1613" s="69">
        <f>Data!A1612</f>
        <v>40148</v>
      </c>
      <c r="B1613" s="29">
        <f>Data!B1612/Data!B1611-1</f>
        <v>1.2075244379945671E-2</v>
      </c>
      <c r="C1613" s="30">
        <f>Data!C1612/Data!C1611-1</f>
        <v>-5.7639610696399446E-3</v>
      </c>
      <c r="D1613" s="23">
        <f t="shared" si="50"/>
        <v>1.1695122713373789E-2</v>
      </c>
      <c r="E1613" s="24">
        <f t="shared" si="51"/>
        <v>-5.7872830564919472E-3</v>
      </c>
      <c r="F1613" s="21" t="b" cm="1">
        <f t="array" ref="F1613">A1613=_xlfn.AGGREGATE(14,6,$A$3:$A$4781/((YEAR(A1613)=YEAR($A$3:$A$4781))*(MONTH(A1613)=MONTH($A$3:$A$4781))),1)</f>
        <v>0</v>
      </c>
      <c r="G1613" s="1"/>
      <c r="H1613" s="1"/>
      <c r="I1613" s="1"/>
      <c r="J1613" s="1"/>
      <c r="K1613" s="1"/>
    </row>
    <row r="1614" spans="1:11" x14ac:dyDescent="0.35">
      <c r="A1614" s="69">
        <f>Data!A1613</f>
        <v>40149</v>
      </c>
      <c r="B1614" s="29">
        <f>Data!B1613/Data!B1612-1</f>
        <v>3.3367602763201276E-4</v>
      </c>
      <c r="C1614" s="30">
        <f>Data!C1613/Data!C1612-1</f>
        <v>-1.9007793195210398E-3</v>
      </c>
      <c r="D1614" s="23">
        <f t="shared" si="50"/>
        <v>-4.644563893986916E-5</v>
      </c>
      <c r="E1614" s="24">
        <f t="shared" si="51"/>
        <v>-1.9241013063730425E-3</v>
      </c>
      <c r="F1614" s="21" t="b" cm="1">
        <f t="array" ref="F1614">A1614=_xlfn.AGGREGATE(14,6,$A$3:$A$4781/((YEAR(A1614)=YEAR($A$3:$A$4781))*(MONTH(A1614)=MONTH($A$3:$A$4781))),1)</f>
        <v>0</v>
      </c>
      <c r="G1614" s="1"/>
      <c r="H1614" s="1"/>
      <c r="I1614" s="1"/>
      <c r="J1614" s="1"/>
      <c r="K1614" s="1"/>
    </row>
    <row r="1615" spans="1:11" x14ac:dyDescent="0.35">
      <c r="A1615" s="69">
        <f>Data!A1614</f>
        <v>40150</v>
      </c>
      <c r="B1615" s="29">
        <f>Data!B1614/Data!B1613-1</f>
        <v>-8.3932097040289033E-3</v>
      </c>
      <c r="C1615" s="30">
        <f>Data!C1614/Data!C1613-1</f>
        <v>9.521995810324313E-5</v>
      </c>
      <c r="D1615" s="23">
        <f t="shared" si="50"/>
        <v>-8.773331370600785E-3</v>
      </c>
      <c r="E1615" s="24">
        <f t="shared" si="51"/>
        <v>7.1897971251240437E-5</v>
      </c>
      <c r="F1615" s="21" t="b" cm="1">
        <f t="array" ref="F1615">A1615=_xlfn.AGGREGATE(14,6,$A$3:$A$4781/((YEAR(A1615)=YEAR($A$3:$A$4781))*(MONTH(A1615)=MONTH($A$3:$A$4781))),1)</f>
        <v>0</v>
      </c>
      <c r="G1615" s="1"/>
      <c r="H1615" s="1"/>
      <c r="I1615" s="1"/>
      <c r="J1615" s="1"/>
      <c r="K1615" s="1"/>
    </row>
    <row r="1616" spans="1:11" x14ac:dyDescent="0.35">
      <c r="A1616" s="69">
        <f>Data!A1615</f>
        <v>40151</v>
      </c>
      <c r="B1616" s="29">
        <f>Data!B1615/Data!B1614-1</f>
        <v>5.5094915993889604E-3</v>
      </c>
      <c r="C1616" s="30">
        <f>Data!C1615/Data!C1614-1</f>
        <v>-1.9994287346473127E-3</v>
      </c>
      <c r="D1616" s="23">
        <f t="shared" si="50"/>
        <v>5.1293699328170787E-3</v>
      </c>
      <c r="E1616" s="24">
        <f t="shared" si="51"/>
        <v>-2.0227507214993154E-3</v>
      </c>
      <c r="F1616" s="21" t="b" cm="1">
        <f t="array" ref="F1616">A1616=_xlfn.AGGREGATE(14,6,$A$3:$A$4781/((YEAR(A1616)=YEAR($A$3:$A$4781))*(MONTH(A1616)=MONTH($A$3:$A$4781))),1)</f>
        <v>0</v>
      </c>
      <c r="G1616" s="1"/>
      <c r="H1616" s="1"/>
      <c r="I1616" s="1"/>
      <c r="J1616" s="1"/>
      <c r="K1616" s="1"/>
    </row>
    <row r="1617" spans="1:11" x14ac:dyDescent="0.35">
      <c r="A1617" s="69">
        <f>Data!A1616</f>
        <v>40154</v>
      </c>
      <c r="B1617" s="29">
        <f>Data!B1616/Data!B1615-1</f>
        <v>-2.4683990668908917E-3</v>
      </c>
      <c r="C1617" s="30">
        <f>Data!C1616/Data!C1615-1</f>
        <v>9.5401640908221452E-4</v>
      </c>
      <c r="D1617" s="23">
        <f t="shared" si="50"/>
        <v>-2.8485207334627738E-3</v>
      </c>
      <c r="E1617" s="24">
        <f t="shared" si="51"/>
        <v>9.3069442223021187E-4</v>
      </c>
      <c r="F1617" s="21" t="b" cm="1">
        <f t="array" ref="F1617">A1617=_xlfn.AGGREGATE(14,6,$A$3:$A$4781/((YEAR(A1617)=YEAR($A$3:$A$4781))*(MONTH(A1617)=MONTH($A$3:$A$4781))),1)</f>
        <v>0</v>
      </c>
      <c r="G1617" s="1"/>
      <c r="H1617" s="1"/>
      <c r="I1617" s="1"/>
      <c r="J1617" s="1"/>
      <c r="K1617" s="1"/>
    </row>
    <row r="1618" spans="1:11" x14ac:dyDescent="0.35">
      <c r="A1618" s="69">
        <f>Data!A1617</f>
        <v>40155</v>
      </c>
      <c r="B1618" s="29">
        <f>Data!B1617/Data!B1616-1</f>
        <v>-1.025152957171982E-2</v>
      </c>
      <c r="C1618" s="30">
        <f>Data!C1617/Data!C1616-1</f>
        <v>1.3343499809379544E-3</v>
      </c>
      <c r="D1618" s="23">
        <f t="shared" si="50"/>
        <v>-1.0631651238291701E-2</v>
      </c>
      <c r="E1618" s="24">
        <f t="shared" si="51"/>
        <v>1.3110279940859518E-3</v>
      </c>
      <c r="F1618" s="21" t="b" cm="1">
        <f t="array" ref="F1618">A1618=_xlfn.AGGREGATE(14,6,$A$3:$A$4781/((YEAR(A1618)=YEAR($A$3:$A$4781))*(MONTH(A1618)=MONTH($A$3:$A$4781))),1)</f>
        <v>0</v>
      </c>
      <c r="G1618" s="1"/>
      <c r="H1618" s="1"/>
      <c r="I1618" s="1"/>
      <c r="J1618" s="1"/>
      <c r="K1618" s="1"/>
    </row>
    <row r="1619" spans="1:11" x14ac:dyDescent="0.35">
      <c r="A1619" s="69">
        <f>Data!A1618</f>
        <v>40156</v>
      </c>
      <c r="B1619" s="29">
        <f>Data!B1618/Data!B1617-1</f>
        <v>3.6723629503452315E-3</v>
      </c>
      <c r="C1619" s="30">
        <f>Data!C1618/Data!C1617-1</f>
        <v>-1.0470207500475892E-3</v>
      </c>
      <c r="D1619" s="23">
        <f t="shared" si="50"/>
        <v>3.2922412837733494E-3</v>
      </c>
      <c r="E1619" s="24">
        <f t="shared" si="51"/>
        <v>-1.0703427368995919E-3</v>
      </c>
      <c r="F1619" s="21" t="b" cm="1">
        <f t="array" ref="F1619">A1619=_xlfn.AGGREGATE(14,6,$A$3:$A$4781/((YEAR(A1619)=YEAR($A$3:$A$4781))*(MONTH(A1619)=MONTH($A$3:$A$4781))),1)</f>
        <v>0</v>
      </c>
      <c r="G1619" s="1"/>
      <c r="H1619" s="1"/>
      <c r="I1619" s="1"/>
      <c r="J1619" s="1"/>
      <c r="K1619" s="1"/>
    </row>
    <row r="1620" spans="1:11" x14ac:dyDescent="0.35">
      <c r="A1620" s="69">
        <f>Data!A1619</f>
        <v>40157</v>
      </c>
      <c r="B1620" s="29">
        <f>Data!B1619/Data!B1618-1</f>
        <v>5.8396824672657388E-3</v>
      </c>
      <c r="C1620" s="30">
        <f>Data!C1619/Data!C1618-1</f>
        <v>-7.6226774654597484E-4</v>
      </c>
      <c r="D1620" s="23">
        <f t="shared" si="50"/>
        <v>5.4595608006938572E-3</v>
      </c>
      <c r="E1620" s="24">
        <f t="shared" si="51"/>
        <v>-7.855897333979775E-4</v>
      </c>
      <c r="F1620" s="21" t="b" cm="1">
        <f t="array" ref="F1620">A1620=_xlfn.AGGREGATE(14,6,$A$3:$A$4781/((YEAR(A1620)=YEAR($A$3:$A$4781))*(MONTH(A1620)=MONTH($A$3:$A$4781))),1)</f>
        <v>0</v>
      </c>
      <c r="G1620" s="1"/>
      <c r="H1620" s="1"/>
      <c r="I1620" s="1"/>
      <c r="J1620" s="1"/>
      <c r="K1620" s="1"/>
    </row>
    <row r="1621" spans="1:11" x14ac:dyDescent="0.35">
      <c r="A1621" s="69">
        <f>Data!A1620</f>
        <v>40158</v>
      </c>
      <c r="B1621" s="29">
        <f>Data!B1620/Data!B1619-1</f>
        <v>3.6830407765231499E-3</v>
      </c>
      <c r="C1621" s="30">
        <f>Data!C1620/Data!C1619-1</f>
        <v>-2.3839038809955193E-3</v>
      </c>
      <c r="D1621" s="23">
        <f t="shared" si="50"/>
        <v>3.3029191099512678E-3</v>
      </c>
      <c r="E1621" s="24">
        <f t="shared" si="51"/>
        <v>-2.407225867847522E-3</v>
      </c>
      <c r="F1621" s="21" t="b" cm="1">
        <f t="array" ref="F1621">A1621=_xlfn.AGGREGATE(14,6,$A$3:$A$4781/((YEAR(A1621)=YEAR($A$3:$A$4781))*(MONTH(A1621)=MONTH($A$3:$A$4781))),1)</f>
        <v>0</v>
      </c>
      <c r="G1621" s="1"/>
      <c r="H1621" s="1"/>
      <c r="I1621" s="1"/>
      <c r="J1621" s="1"/>
      <c r="K1621" s="1"/>
    </row>
    <row r="1622" spans="1:11" x14ac:dyDescent="0.35">
      <c r="A1622" s="69">
        <f>Data!A1621</f>
        <v>40161</v>
      </c>
      <c r="B1622" s="29">
        <f>Data!B1621/Data!B1620-1</f>
        <v>6.9594454135446515E-3</v>
      </c>
      <c r="C1622" s="30">
        <f>Data!C1621/Data!C1620-1</f>
        <v>5.7350411011292124E-4</v>
      </c>
      <c r="D1622" s="23">
        <f t="shared" si="50"/>
        <v>6.5793237469727699E-3</v>
      </c>
      <c r="E1622" s="24">
        <f t="shared" si="51"/>
        <v>5.5018212326091859E-4</v>
      </c>
      <c r="F1622" s="21" t="b" cm="1">
        <f t="array" ref="F1622">A1622=_xlfn.AGGREGATE(14,6,$A$3:$A$4781/((YEAR(A1622)=YEAR($A$3:$A$4781))*(MONTH(A1622)=MONTH($A$3:$A$4781))),1)</f>
        <v>0</v>
      </c>
      <c r="G1622" s="1"/>
      <c r="H1622" s="1"/>
      <c r="I1622" s="1"/>
      <c r="J1622" s="1"/>
      <c r="K1622" s="1"/>
    </row>
    <row r="1623" spans="1:11" x14ac:dyDescent="0.35">
      <c r="A1623" s="69">
        <f>Data!A1622</f>
        <v>40162</v>
      </c>
      <c r="B1623" s="29">
        <f>Data!B1622/Data!B1621-1</f>
        <v>-5.5470285698897559E-3</v>
      </c>
      <c r="C1623" s="30">
        <f>Data!C1622/Data!C1621-1</f>
        <v>-2.7703477264043874E-3</v>
      </c>
      <c r="D1623" s="23">
        <f t="shared" si="50"/>
        <v>-5.9271502364616376E-3</v>
      </c>
      <c r="E1623" s="24">
        <f t="shared" si="51"/>
        <v>-2.7936697132563901E-3</v>
      </c>
      <c r="F1623" s="21" t="b" cm="1">
        <f t="array" ref="F1623">A1623=_xlfn.AGGREGATE(14,6,$A$3:$A$4781/((YEAR(A1623)=YEAR($A$3:$A$4781))*(MONTH(A1623)=MONTH($A$3:$A$4781))),1)</f>
        <v>0</v>
      </c>
      <c r="G1623" s="1"/>
      <c r="H1623" s="1"/>
      <c r="I1623" s="1"/>
      <c r="J1623" s="1"/>
      <c r="K1623" s="1"/>
    </row>
    <row r="1624" spans="1:11" x14ac:dyDescent="0.35">
      <c r="A1624" s="69">
        <f>Data!A1623</f>
        <v>40163</v>
      </c>
      <c r="B1624" s="29">
        <f>Data!B1623/Data!B1622-1</f>
        <v>1.1282301228416891E-3</v>
      </c>
      <c r="C1624" s="30">
        <f>Data!C1623/Data!C1622-1</f>
        <v>1.8200977105087279E-3</v>
      </c>
      <c r="D1624" s="23">
        <f t="shared" si="50"/>
        <v>7.4810845626980724E-4</v>
      </c>
      <c r="E1624" s="24">
        <f t="shared" si="51"/>
        <v>1.7967757236567253E-3</v>
      </c>
      <c r="F1624" s="21" t="b" cm="1">
        <f t="array" ref="F1624">A1624=_xlfn.AGGREGATE(14,6,$A$3:$A$4781/((YEAR(A1624)=YEAR($A$3:$A$4781))*(MONTH(A1624)=MONTH($A$3:$A$4781))),1)</f>
        <v>0</v>
      </c>
      <c r="G1624" s="1"/>
      <c r="H1624" s="1"/>
      <c r="I1624" s="1"/>
      <c r="J1624" s="1"/>
      <c r="K1624" s="1"/>
    </row>
    <row r="1625" spans="1:11" x14ac:dyDescent="0.35">
      <c r="A1625" s="69">
        <f>Data!A1624</f>
        <v>40164</v>
      </c>
      <c r="B1625" s="29">
        <f>Data!B1624/Data!B1623-1</f>
        <v>-1.1810526695396728E-2</v>
      </c>
      <c r="C1625" s="30">
        <f>Data!C1624/Data!C1623-1</f>
        <v>1.6255498183208594E-3</v>
      </c>
      <c r="D1625" s="23">
        <f t="shared" si="50"/>
        <v>-1.219064836196861E-2</v>
      </c>
      <c r="E1625" s="24">
        <f t="shared" si="51"/>
        <v>1.6022278314688568E-3</v>
      </c>
      <c r="F1625" s="21" t="b" cm="1">
        <f t="array" ref="F1625">A1625=_xlfn.AGGREGATE(14,6,$A$3:$A$4781/((YEAR(A1625)=YEAR($A$3:$A$4781))*(MONTH(A1625)=MONTH($A$3:$A$4781))),1)</f>
        <v>0</v>
      </c>
      <c r="G1625" s="1"/>
      <c r="H1625" s="1"/>
      <c r="I1625" s="1"/>
      <c r="J1625" s="1"/>
      <c r="K1625" s="1"/>
    </row>
    <row r="1626" spans="1:11" x14ac:dyDescent="0.35">
      <c r="A1626" s="69">
        <f>Data!A1625</f>
        <v>40165</v>
      </c>
      <c r="B1626" s="29">
        <f>Data!B1625/Data!B1624-1</f>
        <v>5.8298664331071226E-3</v>
      </c>
      <c r="C1626" s="30">
        <f>Data!C1625/Data!C1624-1</f>
        <v>0</v>
      </c>
      <c r="D1626" s="23">
        <f t="shared" si="50"/>
        <v>5.449744766535241E-3</v>
      </c>
      <c r="E1626" s="24">
        <f t="shared" si="51"/>
        <v>-2.3321986852002689E-5</v>
      </c>
      <c r="F1626" s="21" t="b" cm="1">
        <f t="array" ref="F1626">A1626=_xlfn.AGGREGATE(14,6,$A$3:$A$4781/((YEAR(A1626)=YEAR($A$3:$A$4781))*(MONTH(A1626)=MONTH($A$3:$A$4781))),1)</f>
        <v>0</v>
      </c>
      <c r="G1626" s="1"/>
      <c r="H1626" s="1"/>
      <c r="I1626" s="1"/>
      <c r="J1626" s="1"/>
      <c r="K1626" s="1"/>
    </row>
    <row r="1627" spans="1:11" x14ac:dyDescent="0.35">
      <c r="A1627" s="69">
        <f>Data!A1626</f>
        <v>40168</v>
      </c>
      <c r="B1627" s="29">
        <f>Data!B1626/Data!B1625-1</f>
        <v>1.0503687175161147E-2</v>
      </c>
      <c r="C1627" s="30">
        <f>Data!C1626/Data!C1625-1</f>
        <v>-4.1622911694511044E-3</v>
      </c>
      <c r="D1627" s="23">
        <f t="shared" si="50"/>
        <v>1.0123565508589265E-2</v>
      </c>
      <c r="E1627" s="24">
        <f t="shared" si="51"/>
        <v>-4.1856131563031071E-3</v>
      </c>
      <c r="F1627" s="21" t="b" cm="1">
        <f t="array" ref="F1627">A1627=_xlfn.AGGREGATE(14,6,$A$3:$A$4781/((YEAR(A1627)=YEAR($A$3:$A$4781))*(MONTH(A1627)=MONTH($A$3:$A$4781))),1)</f>
        <v>0</v>
      </c>
      <c r="G1627" s="1"/>
      <c r="H1627" s="1"/>
      <c r="I1627" s="1"/>
      <c r="J1627" s="1"/>
      <c r="K1627" s="1"/>
    </row>
    <row r="1628" spans="1:11" x14ac:dyDescent="0.35">
      <c r="A1628" s="69">
        <f>Data!A1627</f>
        <v>40169</v>
      </c>
      <c r="B1628" s="29">
        <f>Data!B1627/Data!B1626-1</f>
        <v>3.5635743458553026E-3</v>
      </c>
      <c r="C1628" s="30">
        <f>Data!C1627/Data!C1626-1</f>
        <v>-2.9142780451328898E-3</v>
      </c>
      <c r="D1628" s="23">
        <f t="shared" si="50"/>
        <v>3.1834526792834206E-3</v>
      </c>
      <c r="E1628" s="24">
        <f t="shared" si="51"/>
        <v>-2.9376000319848924E-3</v>
      </c>
      <c r="F1628" s="21" t="b" cm="1">
        <f t="array" ref="F1628">A1628=_xlfn.AGGREGATE(14,6,$A$3:$A$4781/((YEAR(A1628)=YEAR($A$3:$A$4781))*(MONTH(A1628)=MONTH($A$3:$A$4781))),1)</f>
        <v>0</v>
      </c>
      <c r="G1628" s="1"/>
      <c r="H1628" s="1"/>
      <c r="I1628" s="1"/>
      <c r="J1628" s="1"/>
      <c r="K1628" s="1"/>
    </row>
    <row r="1629" spans="1:11" x14ac:dyDescent="0.35">
      <c r="A1629" s="69">
        <f>Data!A1628</f>
        <v>40170</v>
      </c>
      <c r="B1629" s="29">
        <f>Data!B1628/Data!B1627-1</f>
        <v>2.2987066420994129E-3</v>
      </c>
      <c r="C1629" s="30">
        <f>Data!C1628/Data!C1627-1</f>
        <v>3.8457840592243109E-4</v>
      </c>
      <c r="D1629" s="23">
        <f t="shared" si="50"/>
        <v>1.918584975527531E-3</v>
      </c>
      <c r="E1629" s="24">
        <f t="shared" si="51"/>
        <v>3.6125641907042838E-4</v>
      </c>
      <c r="F1629" s="21" t="b" cm="1">
        <f t="array" ref="F1629">A1629=_xlfn.AGGREGATE(14,6,$A$3:$A$4781/((YEAR(A1629)=YEAR($A$3:$A$4781))*(MONTH(A1629)=MONTH($A$3:$A$4781))),1)</f>
        <v>0</v>
      </c>
      <c r="G1629" s="1"/>
      <c r="H1629" s="1"/>
      <c r="I1629" s="1"/>
      <c r="J1629" s="1"/>
      <c r="K1629" s="1"/>
    </row>
    <row r="1630" spans="1:11" x14ac:dyDescent="0.35">
      <c r="A1630" s="69">
        <f>Data!A1629</f>
        <v>40171</v>
      </c>
      <c r="B1630" s="29">
        <f>Data!B1629/Data!B1628-1</f>
        <v>5.256159701585883E-3</v>
      </c>
      <c r="C1630" s="30">
        <f>Data!C1629/Data!C1628-1</f>
        <v>-1.7299375300335873E-3</v>
      </c>
      <c r="D1630" s="23">
        <f t="shared" si="50"/>
        <v>4.8760380350140013E-3</v>
      </c>
      <c r="E1630" s="24">
        <f t="shared" si="51"/>
        <v>-1.75325951688559E-3</v>
      </c>
      <c r="F1630" s="21" t="b" cm="1">
        <f t="array" ref="F1630">A1630=_xlfn.AGGREGATE(14,6,$A$3:$A$4781/((YEAR(A1630)=YEAR($A$3:$A$4781))*(MONTH(A1630)=MONTH($A$3:$A$4781))),1)</f>
        <v>0</v>
      </c>
      <c r="G1630" s="1"/>
      <c r="H1630" s="1"/>
      <c r="I1630" s="1"/>
      <c r="J1630" s="1"/>
      <c r="K1630" s="1"/>
    </row>
    <row r="1631" spans="1:11" x14ac:dyDescent="0.35">
      <c r="A1631" s="69">
        <f>Data!A1630</f>
        <v>40172</v>
      </c>
      <c r="B1631" s="29">
        <f>Data!B1630/Data!B1629-1</f>
        <v>0</v>
      </c>
      <c r="C1631" s="30">
        <f>Data!C1630/Data!C1629-1</f>
        <v>0</v>
      </c>
      <c r="D1631" s="23">
        <f t="shared" si="50"/>
        <v>-3.8012166657188192E-4</v>
      </c>
      <c r="E1631" s="24">
        <f t="shared" si="51"/>
        <v>-2.3321986852002689E-5</v>
      </c>
      <c r="F1631" s="21" t="b" cm="1">
        <f t="array" ref="F1631">A1631=_xlfn.AGGREGATE(14,6,$A$3:$A$4781/((YEAR(A1631)=YEAR($A$3:$A$4781))*(MONTH(A1631)=MONTH($A$3:$A$4781))),1)</f>
        <v>0</v>
      </c>
      <c r="G1631" s="1"/>
      <c r="H1631" s="1"/>
      <c r="I1631" s="1"/>
      <c r="J1631" s="1"/>
      <c r="K1631" s="1"/>
    </row>
    <row r="1632" spans="1:11" x14ac:dyDescent="0.35">
      <c r="A1632" s="69">
        <f>Data!A1631</f>
        <v>40175</v>
      </c>
      <c r="B1632" s="29">
        <f>Data!B1631/Data!B1630-1</f>
        <v>1.1540373553013961E-3</v>
      </c>
      <c r="C1632" s="30">
        <f>Data!C1631/Data!C1630-1</f>
        <v>-6.0652739000675027E-3</v>
      </c>
      <c r="D1632" s="23">
        <f t="shared" si="50"/>
        <v>7.7391568872951419E-4</v>
      </c>
      <c r="E1632" s="24">
        <f t="shared" si="51"/>
        <v>-6.0885958869195053E-3</v>
      </c>
      <c r="F1632" s="21" t="b" cm="1">
        <f t="array" ref="F1632">A1632=_xlfn.AGGREGATE(14,6,$A$3:$A$4781/((YEAR(A1632)=YEAR($A$3:$A$4781))*(MONTH(A1632)=MONTH($A$3:$A$4781))),1)</f>
        <v>0</v>
      </c>
      <c r="G1632" s="1"/>
      <c r="H1632" s="1"/>
      <c r="I1632" s="1"/>
      <c r="J1632" s="1"/>
      <c r="K1632" s="1"/>
    </row>
    <row r="1633" spans="1:11" x14ac:dyDescent="0.35">
      <c r="A1633" s="69">
        <f>Data!A1632</f>
        <v>40176</v>
      </c>
      <c r="B1633" s="29">
        <f>Data!B1632/Data!B1631-1</f>
        <v>-1.4009824611181942E-3</v>
      </c>
      <c r="C1633" s="30">
        <f>Data!C1632/Data!C1631-1</f>
        <v>-1.7435102673382108E-3</v>
      </c>
      <c r="D1633" s="23">
        <f t="shared" si="50"/>
        <v>-1.7811041276900761E-3</v>
      </c>
      <c r="E1633" s="24">
        <f t="shared" si="51"/>
        <v>-1.7668322541902134E-3</v>
      </c>
      <c r="F1633" s="21" t="b" cm="1">
        <f t="array" ref="F1633">A1633=_xlfn.AGGREGATE(14,6,$A$3:$A$4781/((YEAR(A1633)=YEAR($A$3:$A$4781))*(MONTH(A1633)=MONTH($A$3:$A$4781))),1)</f>
        <v>0</v>
      </c>
      <c r="G1633" s="1"/>
      <c r="H1633" s="1"/>
      <c r="I1633" s="1"/>
      <c r="J1633" s="1"/>
      <c r="K1633" s="1"/>
    </row>
    <row r="1634" spans="1:11" x14ac:dyDescent="0.35">
      <c r="A1634" s="69">
        <f>Data!A1633</f>
        <v>40177</v>
      </c>
      <c r="B1634" s="29">
        <f>Data!B1633/Data!B1632-1</f>
        <v>1.9534718522473682E-4</v>
      </c>
      <c r="C1634" s="30">
        <f>Data!C1633/Data!C1632-1</f>
        <v>2.5228022511156745E-3</v>
      </c>
      <c r="D1634" s="23">
        <f t="shared" si="50"/>
        <v>-1.847744813471451E-4</v>
      </c>
      <c r="E1634" s="24">
        <f t="shared" si="51"/>
        <v>2.4994802642636718E-3</v>
      </c>
      <c r="F1634" s="21" t="b" cm="1">
        <f t="array" ref="F1634">A1634=_xlfn.AGGREGATE(14,6,$A$3:$A$4781/((YEAR(A1634)=YEAR($A$3:$A$4781))*(MONTH(A1634)=MONTH($A$3:$A$4781))),1)</f>
        <v>0</v>
      </c>
      <c r="G1634" s="1"/>
      <c r="H1634" s="1"/>
      <c r="I1634" s="1"/>
      <c r="J1634" s="1"/>
      <c r="K1634" s="1"/>
    </row>
    <row r="1635" spans="1:11" x14ac:dyDescent="0.35">
      <c r="A1635" s="69">
        <f>Data!A1634</f>
        <v>40178</v>
      </c>
      <c r="B1635" s="29">
        <f>Data!B1634/Data!B1633-1</f>
        <v>-1.004953747270132E-2</v>
      </c>
      <c r="C1635" s="30">
        <f>Data!C1634/Data!C1633-1</f>
        <v>-1.2582268679829367E-3</v>
      </c>
      <c r="D1635" s="23">
        <f t="shared" si="50"/>
        <v>-1.0429659139273201E-2</v>
      </c>
      <c r="E1635" s="24">
        <f t="shared" si="51"/>
        <v>-1.2815488548349394E-3</v>
      </c>
      <c r="F1635" s="21" t="b" cm="1">
        <f t="array" ref="F1635">A1635=_xlfn.AGGREGATE(14,6,$A$3:$A$4781/((YEAR(A1635)=YEAR($A$3:$A$4781))*(MONTH(A1635)=MONTH($A$3:$A$4781))),1)</f>
        <v>1</v>
      </c>
      <c r="G1635" s="1"/>
      <c r="H1635" s="1"/>
      <c r="I1635" s="1"/>
      <c r="J1635" s="1"/>
      <c r="K1635" s="1"/>
    </row>
    <row r="1636" spans="1:11" x14ac:dyDescent="0.35">
      <c r="A1636" s="69">
        <f>Data!A1635</f>
        <v>40179</v>
      </c>
      <c r="B1636" s="29">
        <f>Data!B1635/Data!B1634-1</f>
        <v>0</v>
      </c>
      <c r="C1636" s="30">
        <f>Data!C1635/Data!C1634-1</f>
        <v>0</v>
      </c>
      <c r="D1636" s="23">
        <f t="shared" si="50"/>
        <v>-3.8012166657188192E-4</v>
      </c>
      <c r="E1636" s="24">
        <f t="shared" si="51"/>
        <v>-2.3321986852002689E-5</v>
      </c>
      <c r="F1636" s="21" t="b" cm="1">
        <f t="array" ref="F1636">A1636=_xlfn.AGGREGATE(14,6,$A$3:$A$4781/((YEAR(A1636)=YEAR($A$3:$A$4781))*(MONTH(A1636)=MONTH($A$3:$A$4781))),1)</f>
        <v>0</v>
      </c>
      <c r="G1636" s="1"/>
      <c r="H1636" s="1"/>
      <c r="I1636" s="1"/>
      <c r="J1636" s="1"/>
      <c r="K1636" s="1"/>
    </row>
    <row r="1637" spans="1:11" x14ac:dyDescent="0.35">
      <c r="A1637" s="69">
        <f>Data!A1636</f>
        <v>40182</v>
      </c>
      <c r="B1637" s="29">
        <f>Data!B1636/Data!B1635-1</f>
        <v>1.6034436373419503E-2</v>
      </c>
      <c r="C1637" s="30">
        <f>Data!C1636/Data!C1635-1</f>
        <v>1.1629033821107804E-3</v>
      </c>
      <c r="D1637" s="23">
        <f t="shared" si="50"/>
        <v>1.5654314706847621E-2</v>
      </c>
      <c r="E1637" s="24">
        <f t="shared" si="51"/>
        <v>1.1395813952587777E-3</v>
      </c>
      <c r="F1637" s="21" t="b" cm="1">
        <f t="array" ref="F1637">A1637=_xlfn.AGGREGATE(14,6,$A$3:$A$4781/((YEAR(A1637)=YEAR($A$3:$A$4781))*(MONTH(A1637)=MONTH($A$3:$A$4781))),1)</f>
        <v>0</v>
      </c>
      <c r="G1637" s="1"/>
      <c r="H1637" s="1"/>
      <c r="I1637" s="1"/>
      <c r="J1637" s="1"/>
      <c r="K1637" s="1"/>
    </row>
    <row r="1638" spans="1:11" x14ac:dyDescent="0.35">
      <c r="A1638" s="69">
        <f>Data!A1637</f>
        <v>40183</v>
      </c>
      <c r="B1638" s="29">
        <f>Data!B1637/Data!B1636-1</f>
        <v>3.1245035216862505E-3</v>
      </c>
      <c r="C1638" s="30">
        <f>Data!C1637/Data!C1636-1</f>
        <v>4.5494143838931134E-3</v>
      </c>
      <c r="D1638" s="23">
        <f t="shared" si="50"/>
        <v>2.7443818551143684E-3</v>
      </c>
      <c r="E1638" s="24">
        <f t="shared" si="51"/>
        <v>4.5260923970411107E-3</v>
      </c>
      <c r="F1638" s="21" t="b" cm="1">
        <f t="array" ref="F1638">A1638=_xlfn.AGGREGATE(14,6,$A$3:$A$4781/((YEAR(A1638)=YEAR($A$3:$A$4781))*(MONTH(A1638)=MONTH($A$3:$A$4781))),1)</f>
        <v>0</v>
      </c>
      <c r="G1638" s="1"/>
      <c r="H1638" s="1"/>
      <c r="I1638" s="1"/>
      <c r="J1638" s="1"/>
      <c r="K1638" s="1"/>
    </row>
    <row r="1639" spans="1:11" x14ac:dyDescent="0.35">
      <c r="A1639" s="69">
        <f>Data!A1638</f>
        <v>40184</v>
      </c>
      <c r="B1639" s="29">
        <f>Data!B1638/Data!B1637-1</f>
        <v>5.4552493576887073E-4</v>
      </c>
      <c r="C1639" s="30">
        <f>Data!C1638/Data!C1637-1</f>
        <v>-5.7814607824246966E-4</v>
      </c>
      <c r="D1639" s="23">
        <f t="shared" si="50"/>
        <v>1.6540326919698881E-4</v>
      </c>
      <c r="E1639" s="24">
        <f t="shared" si="51"/>
        <v>-6.0146806509447232E-4</v>
      </c>
      <c r="F1639" s="21" t="b" cm="1">
        <f t="array" ref="F1639">A1639=_xlfn.AGGREGATE(14,6,$A$3:$A$4781/((YEAR(A1639)=YEAR($A$3:$A$4781))*(MONTH(A1639)=MONTH($A$3:$A$4781))),1)</f>
        <v>0</v>
      </c>
      <c r="G1639" s="1"/>
      <c r="H1639" s="1"/>
      <c r="I1639" s="1"/>
      <c r="J1639" s="1"/>
      <c r="K1639" s="1"/>
    </row>
    <row r="1640" spans="1:11" x14ac:dyDescent="0.35">
      <c r="A1640" s="69">
        <f>Data!A1639</f>
        <v>40185</v>
      </c>
      <c r="B1640" s="29">
        <f>Data!B1639/Data!B1638-1</f>
        <v>4.0100603267847479E-3</v>
      </c>
      <c r="C1640" s="30">
        <f>Data!C1639/Data!C1638-1</f>
        <v>-1.1569610489781113E-3</v>
      </c>
      <c r="D1640" s="23">
        <f t="shared" si="50"/>
        <v>3.6299386602128658E-3</v>
      </c>
      <c r="E1640" s="24">
        <f t="shared" si="51"/>
        <v>-1.1802830358301139E-3</v>
      </c>
      <c r="F1640" s="21" t="b" cm="1">
        <f t="array" ref="F1640">A1640=_xlfn.AGGREGATE(14,6,$A$3:$A$4781/((YEAR(A1640)=YEAR($A$3:$A$4781))*(MONTH(A1640)=MONTH($A$3:$A$4781))),1)</f>
        <v>0</v>
      </c>
      <c r="G1640" s="1"/>
      <c r="H1640" s="1"/>
      <c r="I1640" s="1"/>
      <c r="J1640" s="1"/>
      <c r="K1640" s="1"/>
    </row>
    <row r="1641" spans="1:11" x14ac:dyDescent="0.35">
      <c r="A1641" s="69">
        <f>Data!A1640</f>
        <v>40186</v>
      </c>
      <c r="B1641" s="29">
        <f>Data!B1640/Data!B1639-1</f>
        <v>2.8729088201804309E-3</v>
      </c>
      <c r="C1641" s="30">
        <f>Data!C1640/Data!C1639-1</f>
        <v>5.791505791505891E-4</v>
      </c>
      <c r="D1641" s="23">
        <f t="shared" si="50"/>
        <v>2.4927871536085488E-3</v>
      </c>
      <c r="E1641" s="24">
        <f t="shared" si="51"/>
        <v>5.5582859229858644E-4</v>
      </c>
      <c r="F1641" s="21" t="b" cm="1">
        <f t="array" ref="F1641">A1641=_xlfn.AGGREGATE(14,6,$A$3:$A$4781/((YEAR(A1641)=YEAR($A$3:$A$4781))*(MONTH(A1641)=MONTH($A$3:$A$4781))),1)</f>
        <v>0</v>
      </c>
      <c r="G1641" s="1"/>
      <c r="H1641" s="1"/>
      <c r="I1641" s="1"/>
      <c r="J1641" s="1"/>
      <c r="K1641" s="1"/>
    </row>
    <row r="1642" spans="1:11" x14ac:dyDescent="0.35">
      <c r="A1642" s="69">
        <f>Data!A1641</f>
        <v>40189</v>
      </c>
      <c r="B1642" s="29">
        <f>Data!B1641/Data!B1640-1</f>
        <v>1.7467554018411047E-3</v>
      </c>
      <c r="C1642" s="30">
        <f>Data!C1641/Data!C1640-1</f>
        <v>-7.7175381053440351E-4</v>
      </c>
      <c r="D1642" s="23">
        <f t="shared" si="50"/>
        <v>1.3666337352692228E-3</v>
      </c>
      <c r="E1642" s="24">
        <f t="shared" si="51"/>
        <v>-7.9507579738640616E-4</v>
      </c>
      <c r="F1642" s="21" t="b" cm="1">
        <f t="array" ref="F1642">A1642=_xlfn.AGGREGATE(14,6,$A$3:$A$4781/((YEAR(A1642)=YEAR($A$3:$A$4781))*(MONTH(A1642)=MONTH($A$3:$A$4781))),1)</f>
        <v>0</v>
      </c>
      <c r="G1642" s="1"/>
      <c r="H1642" s="1"/>
      <c r="I1642" s="1"/>
      <c r="J1642" s="1"/>
      <c r="K1642" s="1"/>
    </row>
    <row r="1643" spans="1:11" x14ac:dyDescent="0.35">
      <c r="A1643" s="69">
        <f>Data!A1642</f>
        <v>40190</v>
      </c>
      <c r="B1643" s="29">
        <f>Data!B1642/Data!B1641-1</f>
        <v>-9.3811574744110393E-3</v>
      </c>
      <c r="C1643" s="30">
        <f>Data!C1642/Data!C1641-1</f>
        <v>6.3718864645683215E-3</v>
      </c>
      <c r="D1643" s="23">
        <f t="shared" si="50"/>
        <v>-9.761279140982921E-3</v>
      </c>
      <c r="E1643" s="24">
        <f t="shared" si="51"/>
        <v>6.3485644777163189E-3</v>
      </c>
      <c r="F1643" s="21" t="b" cm="1">
        <f t="array" ref="F1643">A1643=_xlfn.AGGREGATE(14,6,$A$3:$A$4781/((YEAR(A1643)=YEAR($A$3:$A$4781))*(MONTH(A1643)=MONTH($A$3:$A$4781))),1)</f>
        <v>0</v>
      </c>
      <c r="G1643" s="1"/>
      <c r="H1643" s="1"/>
      <c r="I1643" s="1"/>
      <c r="J1643" s="1"/>
      <c r="K1643" s="1"/>
    </row>
    <row r="1644" spans="1:11" x14ac:dyDescent="0.35">
      <c r="A1644" s="69">
        <f>Data!A1643</f>
        <v>40191</v>
      </c>
      <c r="B1644" s="29">
        <f>Data!B1643/Data!B1642-1</f>
        <v>8.3258523877418611E-3</v>
      </c>
      <c r="C1644" s="30">
        <f>Data!C1643/Data!C1642-1</f>
        <v>-4.221028396009241E-3</v>
      </c>
      <c r="D1644" s="23">
        <f t="shared" si="50"/>
        <v>7.9457307211699794E-3</v>
      </c>
      <c r="E1644" s="24">
        <f t="shared" si="51"/>
        <v>-4.2443503828612436E-3</v>
      </c>
      <c r="F1644" s="21" t="b" cm="1">
        <f t="array" ref="F1644">A1644=_xlfn.AGGREGATE(14,6,$A$3:$A$4781/((YEAR(A1644)=YEAR($A$3:$A$4781))*(MONTH(A1644)=MONTH($A$3:$A$4781))),1)</f>
        <v>0</v>
      </c>
      <c r="G1644" s="1"/>
      <c r="H1644" s="1"/>
      <c r="I1644" s="1"/>
      <c r="J1644" s="1"/>
      <c r="K1644" s="1"/>
    </row>
    <row r="1645" spans="1:11" x14ac:dyDescent="0.35">
      <c r="A1645" s="69">
        <f>Data!A1644</f>
        <v>40192</v>
      </c>
      <c r="B1645" s="29">
        <f>Data!B1644/Data!B1643-1</f>
        <v>2.426506528873551E-3</v>
      </c>
      <c r="C1645" s="30">
        <f>Data!C1644/Data!C1643-1</f>
        <v>2.6011560693641744E-3</v>
      </c>
      <c r="D1645" s="23">
        <f t="shared" si="50"/>
        <v>2.0463848623016689E-3</v>
      </c>
      <c r="E1645" s="24">
        <f t="shared" si="51"/>
        <v>2.5778340825121718E-3</v>
      </c>
      <c r="F1645" s="21" t="b" cm="1">
        <f t="array" ref="F1645">A1645=_xlfn.AGGREGATE(14,6,$A$3:$A$4781/((YEAR(A1645)=YEAR($A$3:$A$4781))*(MONTH(A1645)=MONTH($A$3:$A$4781))),1)</f>
        <v>0</v>
      </c>
      <c r="G1645" s="1"/>
      <c r="H1645" s="1"/>
      <c r="I1645" s="1"/>
      <c r="J1645" s="1"/>
      <c r="K1645" s="1"/>
    </row>
    <row r="1646" spans="1:11" x14ac:dyDescent="0.35">
      <c r="A1646" s="69">
        <f>Data!A1645</f>
        <v>40193</v>
      </c>
      <c r="B1646" s="29">
        <f>Data!B1645/Data!B1644-1</f>
        <v>-1.0823189314386306E-2</v>
      </c>
      <c r="C1646" s="30">
        <f>Data!C1645/Data!C1644-1</f>
        <v>1.878543288171608E-3</v>
      </c>
      <c r="D1646" s="23">
        <f t="shared" si="50"/>
        <v>-1.1203310980958187E-2</v>
      </c>
      <c r="E1646" s="24">
        <f t="shared" si="51"/>
        <v>1.8552213013196053E-3</v>
      </c>
      <c r="F1646" s="21" t="b" cm="1">
        <f t="array" ref="F1646">A1646=_xlfn.AGGREGATE(14,6,$A$3:$A$4781/((YEAR(A1646)=YEAR($A$3:$A$4781))*(MONTH(A1646)=MONTH($A$3:$A$4781))),1)</f>
        <v>0</v>
      </c>
      <c r="G1646" s="1"/>
      <c r="H1646" s="1"/>
      <c r="I1646" s="1"/>
      <c r="J1646" s="1"/>
      <c r="K1646" s="1"/>
    </row>
    <row r="1647" spans="1:11" x14ac:dyDescent="0.35">
      <c r="A1647" s="69">
        <f>Data!A1646</f>
        <v>40196</v>
      </c>
      <c r="B1647" s="29">
        <f>Data!B1646/Data!B1645-1</f>
        <v>0</v>
      </c>
      <c r="C1647" s="30">
        <f>Data!C1646/Data!C1645-1</f>
        <v>0</v>
      </c>
      <c r="D1647" s="23">
        <f t="shared" si="50"/>
        <v>-3.8012166657188192E-4</v>
      </c>
      <c r="E1647" s="24">
        <f t="shared" si="51"/>
        <v>-2.3321986852002689E-5</v>
      </c>
      <c r="F1647" s="21" t="b" cm="1">
        <f t="array" ref="F1647">A1647=_xlfn.AGGREGATE(14,6,$A$3:$A$4781/((YEAR(A1647)=YEAR($A$3:$A$4781))*(MONTH(A1647)=MONTH($A$3:$A$4781))),1)</f>
        <v>0</v>
      </c>
      <c r="G1647" s="1"/>
      <c r="H1647" s="1"/>
      <c r="I1647" s="1"/>
      <c r="J1647" s="1"/>
      <c r="K1647" s="1"/>
    </row>
    <row r="1648" spans="1:11" x14ac:dyDescent="0.35">
      <c r="A1648" s="69">
        <f>Data!A1647</f>
        <v>40197</v>
      </c>
      <c r="B1648" s="29">
        <f>Data!B1647/Data!B1646-1</f>
        <v>1.2499669903083488E-2</v>
      </c>
      <c r="C1648" s="30">
        <f>Data!C1647/Data!C1646-1</f>
        <v>-1.5872939754761894E-3</v>
      </c>
      <c r="D1648" s="23">
        <f t="shared" si="50"/>
        <v>1.2119548236511606E-2</v>
      </c>
      <c r="E1648" s="24">
        <f t="shared" si="51"/>
        <v>-1.6106159623281921E-3</v>
      </c>
      <c r="F1648" s="21" t="b" cm="1">
        <f t="array" ref="F1648">A1648=_xlfn.AGGREGATE(14,6,$A$3:$A$4781/((YEAR(A1648)=YEAR($A$3:$A$4781))*(MONTH(A1648)=MONTH($A$3:$A$4781))),1)</f>
        <v>0</v>
      </c>
      <c r="G1648" s="1"/>
      <c r="H1648" s="1"/>
      <c r="I1648" s="1"/>
      <c r="J1648" s="1"/>
      <c r="K1648" s="1"/>
    </row>
    <row r="1649" spans="1:11" x14ac:dyDescent="0.35">
      <c r="A1649" s="69">
        <f>Data!A1648</f>
        <v>40198</v>
      </c>
      <c r="B1649" s="29">
        <f>Data!B1648/Data!B1647-1</f>
        <v>-1.0597880423915296E-2</v>
      </c>
      <c r="C1649" s="30">
        <f>Data!C1648/Data!C1647-1</f>
        <v>2.5936599423632689E-3</v>
      </c>
      <c r="D1649" s="23">
        <f t="shared" si="50"/>
        <v>-1.0978002090487177E-2</v>
      </c>
      <c r="E1649" s="24">
        <f t="shared" si="51"/>
        <v>2.5703379555112663E-3</v>
      </c>
      <c r="F1649" s="21" t="b" cm="1">
        <f t="array" ref="F1649">A1649=_xlfn.AGGREGATE(14,6,$A$3:$A$4781/((YEAR(A1649)=YEAR($A$3:$A$4781))*(MONTH(A1649)=MONTH($A$3:$A$4781))),1)</f>
        <v>0</v>
      </c>
      <c r="G1649" s="1"/>
      <c r="H1649" s="1"/>
      <c r="I1649" s="1"/>
      <c r="J1649" s="1"/>
      <c r="K1649" s="1"/>
    </row>
    <row r="1650" spans="1:11" x14ac:dyDescent="0.35">
      <c r="A1650" s="69">
        <f>Data!A1649</f>
        <v>40199</v>
      </c>
      <c r="B1650" s="29">
        <f>Data!B1649/Data!B1648-1</f>
        <v>-1.894485255351297E-2</v>
      </c>
      <c r="C1650" s="30">
        <f>Data!C1649/Data!C1648-1</f>
        <v>2.874389192297766E-4</v>
      </c>
      <c r="D1650" s="23">
        <f t="shared" si="50"/>
        <v>-1.9324974220084851E-2</v>
      </c>
      <c r="E1650" s="24">
        <f t="shared" si="51"/>
        <v>2.641169323777739E-4</v>
      </c>
      <c r="F1650" s="21" t="b" cm="1">
        <f t="array" ref="F1650">A1650=_xlfn.AGGREGATE(14,6,$A$3:$A$4781/((YEAR(A1650)=YEAR($A$3:$A$4781))*(MONTH(A1650)=MONTH($A$3:$A$4781))),1)</f>
        <v>0</v>
      </c>
      <c r="G1650" s="1"/>
      <c r="H1650" s="1"/>
      <c r="I1650" s="1"/>
      <c r="J1650" s="1"/>
      <c r="K1650" s="1"/>
    </row>
    <row r="1651" spans="1:11" x14ac:dyDescent="0.35">
      <c r="A1651" s="69">
        <f>Data!A1650</f>
        <v>40200</v>
      </c>
      <c r="B1651" s="29">
        <f>Data!B1650/Data!B1649-1</f>
        <v>-2.2141014617368948E-2</v>
      </c>
      <c r="C1651" s="30">
        <f>Data!C1650/Data!C1649-1</f>
        <v>5.7471264367814356E-4</v>
      </c>
      <c r="D1651" s="23">
        <f t="shared" si="50"/>
        <v>-2.252113628394083E-2</v>
      </c>
      <c r="E1651" s="24">
        <f t="shared" si="51"/>
        <v>5.5139065682614091E-4</v>
      </c>
      <c r="F1651" s="21" t="b" cm="1">
        <f t="array" ref="F1651">A1651=_xlfn.AGGREGATE(14,6,$A$3:$A$4781/((YEAR(A1651)=YEAR($A$3:$A$4781))*(MONTH(A1651)=MONTH($A$3:$A$4781))),1)</f>
        <v>0</v>
      </c>
      <c r="G1651" s="1"/>
      <c r="H1651" s="1"/>
      <c r="I1651" s="1"/>
      <c r="J1651" s="1"/>
      <c r="K1651" s="1"/>
    </row>
    <row r="1652" spans="1:11" x14ac:dyDescent="0.35">
      <c r="A1652" s="69">
        <f>Data!A1651</f>
        <v>40203</v>
      </c>
      <c r="B1652" s="29">
        <f>Data!B1651/Data!B1650-1</f>
        <v>4.6072396863778842E-3</v>
      </c>
      <c r="C1652" s="30">
        <f>Data!C1651/Data!C1650-1</f>
        <v>-9.5730423128381759E-5</v>
      </c>
      <c r="D1652" s="23">
        <f t="shared" si="50"/>
        <v>4.2271180198060025E-3</v>
      </c>
      <c r="E1652" s="24">
        <f t="shared" si="51"/>
        <v>-1.1905240998038445E-4</v>
      </c>
      <c r="F1652" s="21" t="b" cm="1">
        <f t="array" ref="F1652">A1652=_xlfn.AGGREGATE(14,6,$A$3:$A$4781/((YEAR(A1652)=YEAR($A$3:$A$4781))*(MONTH(A1652)=MONTH($A$3:$A$4781))),1)</f>
        <v>0</v>
      </c>
      <c r="G1652" s="1"/>
      <c r="H1652" s="1"/>
      <c r="I1652" s="1"/>
      <c r="J1652" s="1"/>
      <c r="K1652" s="1"/>
    </row>
    <row r="1653" spans="1:11" x14ac:dyDescent="0.35">
      <c r="A1653" s="69">
        <f>Data!A1652</f>
        <v>40204</v>
      </c>
      <c r="B1653" s="29">
        <f>Data!B1652/Data!B1651-1</f>
        <v>-4.2122922346118363E-3</v>
      </c>
      <c r="C1653" s="30">
        <f>Data!C1652/Data!C1651-1</f>
        <v>1.2446146481570608E-3</v>
      </c>
      <c r="D1653" s="23">
        <f t="shared" si="50"/>
        <v>-4.592413901183718E-3</v>
      </c>
      <c r="E1653" s="24">
        <f t="shared" si="51"/>
        <v>1.2212926613050581E-3</v>
      </c>
      <c r="F1653" s="21" t="b" cm="1">
        <f t="array" ref="F1653">A1653=_xlfn.AGGREGATE(14,6,$A$3:$A$4781/((YEAR(A1653)=YEAR($A$3:$A$4781))*(MONTH(A1653)=MONTH($A$3:$A$4781))),1)</f>
        <v>0</v>
      </c>
      <c r="G1653" s="1"/>
      <c r="H1653" s="1"/>
      <c r="I1653" s="1"/>
      <c r="J1653" s="1"/>
      <c r="K1653" s="1"/>
    </row>
    <row r="1654" spans="1:11" x14ac:dyDescent="0.35">
      <c r="A1654" s="69">
        <f>Data!A1653</f>
        <v>40205</v>
      </c>
      <c r="B1654" s="29">
        <f>Data!B1653/Data!B1652-1</f>
        <v>4.8801926440023013E-3</v>
      </c>
      <c r="C1654" s="30">
        <f>Data!C1653/Data!C1652-1</f>
        <v>-7.6496462038633251E-4</v>
      </c>
      <c r="D1654" s="23">
        <f t="shared" si="50"/>
        <v>4.5000709774304197E-3</v>
      </c>
      <c r="E1654" s="24">
        <f t="shared" si="51"/>
        <v>-7.8828660723833516E-4</v>
      </c>
      <c r="F1654" s="21" t="b" cm="1">
        <f t="array" ref="F1654">A1654=_xlfn.AGGREGATE(14,6,$A$3:$A$4781/((YEAR(A1654)=YEAR($A$3:$A$4781))*(MONTH(A1654)=MONTH($A$3:$A$4781))),1)</f>
        <v>0</v>
      </c>
      <c r="G1654" s="1"/>
      <c r="H1654" s="1"/>
      <c r="I1654" s="1"/>
      <c r="J1654" s="1"/>
      <c r="K1654" s="1"/>
    </row>
    <row r="1655" spans="1:11" x14ac:dyDescent="0.35">
      <c r="A1655" s="69">
        <f>Data!A1654</f>
        <v>40206</v>
      </c>
      <c r="B1655" s="29">
        <f>Data!B1654/Data!B1653-1</f>
        <v>-1.1817767653758526E-2</v>
      </c>
      <c r="C1655" s="30">
        <f>Data!C1654/Data!C1653-1</f>
        <v>-8.612440191387849E-4</v>
      </c>
      <c r="D1655" s="23">
        <f t="shared" si="50"/>
        <v>-1.2197889320330408E-2</v>
      </c>
      <c r="E1655" s="24">
        <f t="shared" si="51"/>
        <v>-8.8456600599078755E-4</v>
      </c>
      <c r="F1655" s="21" t="b" cm="1">
        <f t="array" ref="F1655">A1655=_xlfn.AGGREGATE(14,6,$A$3:$A$4781/((YEAR(A1655)=YEAR($A$3:$A$4781))*(MONTH(A1655)=MONTH($A$3:$A$4781))),1)</f>
        <v>0</v>
      </c>
      <c r="G1655" s="1"/>
      <c r="H1655" s="1"/>
      <c r="I1655" s="1"/>
      <c r="J1655" s="1"/>
      <c r="K1655" s="1"/>
    </row>
    <row r="1656" spans="1:11" x14ac:dyDescent="0.35">
      <c r="A1656" s="69">
        <f>Data!A1655</f>
        <v>40207</v>
      </c>
      <c r="B1656" s="29">
        <f>Data!B1655/Data!B1654-1</f>
        <v>-9.8291425778909147E-3</v>
      </c>
      <c r="C1656" s="30">
        <f>Data!C1655/Data!C1654-1</f>
        <v>2.2986303993870472E-3</v>
      </c>
      <c r="D1656" s="23">
        <f t="shared" si="50"/>
        <v>-1.0209264244462796E-2</v>
      </c>
      <c r="E1656" s="24">
        <f t="shared" si="51"/>
        <v>2.2753084125350445E-3</v>
      </c>
      <c r="F1656" s="21" t="b" cm="1">
        <f t="array" ref="F1656">A1656=_xlfn.AGGREGATE(14,6,$A$3:$A$4781/((YEAR(A1656)=YEAR($A$3:$A$4781))*(MONTH(A1656)=MONTH($A$3:$A$4781))),1)</f>
        <v>1</v>
      </c>
      <c r="G1656" s="1"/>
      <c r="H1656" s="1"/>
      <c r="I1656" s="1"/>
      <c r="J1656" s="1"/>
      <c r="K1656" s="1"/>
    </row>
    <row r="1657" spans="1:11" x14ac:dyDescent="0.35">
      <c r="A1657" s="69">
        <f>Data!A1656</f>
        <v>40210</v>
      </c>
      <c r="B1657" s="29">
        <f>Data!B1656/Data!B1655-1</f>
        <v>1.4266158846042876E-2</v>
      </c>
      <c r="C1657" s="30">
        <f>Data!C1656/Data!C1655-1</f>
        <v>-4.4911610129001467E-3</v>
      </c>
      <c r="D1657" s="23">
        <f t="shared" si="50"/>
        <v>1.3886037179470994E-2</v>
      </c>
      <c r="E1657" s="24">
        <f t="shared" si="51"/>
        <v>-4.5144829997521493E-3</v>
      </c>
      <c r="F1657" s="21" t="b" cm="1">
        <f t="array" ref="F1657">A1657=_xlfn.AGGREGATE(14,6,$A$3:$A$4781/((YEAR(A1657)=YEAR($A$3:$A$4781))*(MONTH(A1657)=MONTH($A$3:$A$4781))),1)</f>
        <v>0</v>
      </c>
      <c r="G1657" s="1"/>
      <c r="H1657" s="1"/>
      <c r="I1657" s="1"/>
      <c r="J1657" s="1"/>
      <c r="K1657" s="1"/>
    </row>
    <row r="1658" spans="1:11" x14ac:dyDescent="0.35">
      <c r="A1658" s="69">
        <f>Data!A1657</f>
        <v>40211</v>
      </c>
      <c r="B1658" s="29">
        <f>Data!B1657/Data!B1656-1</f>
        <v>1.2972943196320141E-2</v>
      </c>
      <c r="C1658" s="30">
        <f>Data!C1657/Data!C1656-1</f>
        <v>1.151852562871758E-3</v>
      </c>
      <c r="D1658" s="23">
        <f t="shared" si="50"/>
        <v>1.259282152974826E-2</v>
      </c>
      <c r="E1658" s="24">
        <f t="shared" si="51"/>
        <v>1.1285305760197553E-3</v>
      </c>
      <c r="F1658" s="21" t="b" cm="1">
        <f t="array" ref="F1658">A1658=_xlfn.AGGREGATE(14,6,$A$3:$A$4781/((YEAR(A1658)=YEAR($A$3:$A$4781))*(MONTH(A1658)=MONTH($A$3:$A$4781))),1)</f>
        <v>0</v>
      </c>
      <c r="G1658" s="1"/>
      <c r="H1658" s="1"/>
      <c r="I1658" s="1"/>
      <c r="J1658" s="1"/>
      <c r="K1658" s="1"/>
    </row>
    <row r="1659" spans="1:11" x14ac:dyDescent="0.35">
      <c r="A1659" s="69">
        <f>Data!A1658</f>
        <v>40212</v>
      </c>
      <c r="B1659" s="29">
        <f>Data!B1658/Data!B1657-1</f>
        <v>-5.4743863974187068E-3</v>
      </c>
      <c r="C1659" s="30">
        <f>Data!C1658/Data!C1657-1</f>
        <v>-1.8216682646212679E-3</v>
      </c>
      <c r="D1659" s="23">
        <f t="shared" si="50"/>
        <v>-5.8545080639905885E-3</v>
      </c>
      <c r="E1659" s="24">
        <f t="shared" si="51"/>
        <v>-1.8449902514732705E-3</v>
      </c>
      <c r="F1659" s="21" t="b" cm="1">
        <f t="array" ref="F1659">A1659=_xlfn.AGGREGATE(14,6,$A$3:$A$4781/((YEAR(A1659)=YEAR($A$3:$A$4781))*(MONTH(A1659)=MONTH($A$3:$A$4781))),1)</f>
        <v>0</v>
      </c>
      <c r="G1659" s="1"/>
      <c r="H1659" s="1"/>
      <c r="I1659" s="1"/>
      <c r="J1659" s="1"/>
      <c r="K1659" s="1"/>
    </row>
    <row r="1660" spans="1:11" x14ac:dyDescent="0.35">
      <c r="A1660" s="69">
        <f>Data!A1659</f>
        <v>40213</v>
      </c>
      <c r="B1660" s="29">
        <f>Data!B1659/Data!B1658-1</f>
        <v>-3.1140638670166254E-2</v>
      </c>
      <c r="C1660" s="30">
        <f>Data!C1659/Data!C1658-1</f>
        <v>2.4013063106329557E-3</v>
      </c>
      <c r="D1660" s="23">
        <f t="shared" si="50"/>
        <v>-3.1520760336738139E-2</v>
      </c>
      <c r="E1660" s="24">
        <f t="shared" si="51"/>
        <v>2.3779843237809531E-3</v>
      </c>
      <c r="F1660" s="21" t="b" cm="1">
        <f t="array" ref="F1660">A1660=_xlfn.AGGREGATE(14,6,$A$3:$A$4781/((YEAR(A1660)=YEAR($A$3:$A$4781))*(MONTH(A1660)=MONTH($A$3:$A$4781))),1)</f>
        <v>0</v>
      </c>
      <c r="G1660" s="1"/>
      <c r="H1660" s="1"/>
      <c r="I1660" s="1"/>
      <c r="J1660" s="1"/>
      <c r="K1660" s="1"/>
    </row>
    <row r="1661" spans="1:11" x14ac:dyDescent="0.35">
      <c r="A1661" s="69">
        <f>Data!A1660</f>
        <v>40214</v>
      </c>
      <c r="B1661" s="29">
        <f>Data!B1660/Data!B1659-1</f>
        <v>2.897160218604089E-3</v>
      </c>
      <c r="C1661" s="30">
        <f>Data!C1660/Data!C1659-1</f>
        <v>3.8328861632819233E-4</v>
      </c>
      <c r="D1661" s="23">
        <f t="shared" si="50"/>
        <v>2.5170385520322069E-3</v>
      </c>
      <c r="E1661" s="24">
        <f t="shared" si="51"/>
        <v>3.5996662947618963E-4</v>
      </c>
      <c r="F1661" s="21" t="b" cm="1">
        <f t="array" ref="F1661">A1661=_xlfn.AGGREGATE(14,6,$A$3:$A$4781/((YEAR(A1661)=YEAR($A$3:$A$4781))*(MONTH(A1661)=MONTH($A$3:$A$4781))),1)</f>
        <v>0</v>
      </c>
      <c r="G1661" s="1"/>
      <c r="H1661" s="1"/>
      <c r="I1661" s="1"/>
      <c r="J1661" s="1"/>
      <c r="K1661" s="1"/>
    </row>
    <row r="1662" spans="1:11" x14ac:dyDescent="0.35">
      <c r="A1662" s="69">
        <f>Data!A1661</f>
        <v>40217</v>
      </c>
      <c r="B1662" s="29">
        <f>Data!B1661/Data!B1660-1</f>
        <v>-8.8633358031871001E-3</v>
      </c>
      <c r="C1662" s="30">
        <f>Data!C1661/Data!C1660-1</f>
        <v>1.9157088122603305E-3</v>
      </c>
      <c r="D1662" s="23">
        <f t="shared" si="50"/>
        <v>-9.2434574697589818E-3</v>
      </c>
      <c r="E1662" s="24">
        <f t="shared" si="51"/>
        <v>1.8923868254083279E-3</v>
      </c>
      <c r="F1662" s="21" t="b" cm="1">
        <f t="array" ref="F1662">A1662=_xlfn.AGGREGATE(14,6,$A$3:$A$4781/((YEAR(A1662)=YEAR($A$3:$A$4781))*(MONTH(A1662)=MONTH($A$3:$A$4781))),1)</f>
        <v>0</v>
      </c>
      <c r="G1662" s="1"/>
      <c r="H1662" s="1"/>
      <c r="I1662" s="1"/>
      <c r="J1662" s="1"/>
      <c r="K1662" s="1"/>
    </row>
    <row r="1663" spans="1:11" x14ac:dyDescent="0.35">
      <c r="A1663" s="69">
        <f>Data!A1662</f>
        <v>40218</v>
      </c>
      <c r="B1663" s="29">
        <f>Data!B1662/Data!B1661-1</f>
        <v>1.3040104472244796E-2</v>
      </c>
      <c r="C1663" s="30">
        <f>Data!C1662/Data!C1661-1</f>
        <v>-1.8164435946462776E-3</v>
      </c>
      <c r="D1663" s="23">
        <f t="shared" si="50"/>
        <v>1.2659982805672914E-2</v>
      </c>
      <c r="E1663" s="24">
        <f t="shared" si="51"/>
        <v>-1.8397655814982802E-3</v>
      </c>
      <c r="F1663" s="21" t="b" cm="1">
        <f t="array" ref="F1663">A1663=_xlfn.AGGREGATE(14,6,$A$3:$A$4781/((YEAR(A1663)=YEAR($A$3:$A$4781))*(MONTH(A1663)=MONTH($A$3:$A$4781))),1)</f>
        <v>0</v>
      </c>
      <c r="G1663" s="1"/>
      <c r="H1663" s="1"/>
      <c r="I1663" s="1"/>
      <c r="J1663" s="1"/>
      <c r="K1663" s="1"/>
    </row>
    <row r="1664" spans="1:11" x14ac:dyDescent="0.35">
      <c r="A1664" s="69">
        <f>Data!A1663</f>
        <v>40219</v>
      </c>
      <c r="B1664" s="29">
        <f>Data!B1663/Data!B1662-1</f>
        <v>-2.2232186227253425E-3</v>
      </c>
      <c r="C1664" s="30">
        <f>Data!C1663/Data!C1662-1</f>
        <v>-2.2986303993869361E-3</v>
      </c>
      <c r="D1664" s="23">
        <f t="shared" si="50"/>
        <v>-2.6033402892972246E-3</v>
      </c>
      <c r="E1664" s="24">
        <f t="shared" si="51"/>
        <v>-2.3219523862389388E-3</v>
      </c>
      <c r="F1664" s="21" t="b" cm="1">
        <f t="array" ref="F1664">A1664=_xlfn.AGGREGATE(14,6,$A$3:$A$4781/((YEAR(A1664)=YEAR($A$3:$A$4781))*(MONTH(A1664)=MONTH($A$3:$A$4781))),1)</f>
        <v>0</v>
      </c>
      <c r="G1664" s="1"/>
      <c r="H1664" s="1"/>
      <c r="I1664" s="1"/>
      <c r="J1664" s="1"/>
      <c r="K1664" s="1"/>
    </row>
    <row r="1665" spans="1:11" x14ac:dyDescent="0.35">
      <c r="A1665" s="69">
        <f>Data!A1664</f>
        <v>40220</v>
      </c>
      <c r="B1665" s="29">
        <f>Data!B1664/Data!B1663-1</f>
        <v>9.6710169078959574E-3</v>
      </c>
      <c r="C1665" s="30">
        <f>Data!C1664/Data!C1663-1</f>
        <v>-1.6511471632907337E-3</v>
      </c>
      <c r="D1665" s="23">
        <f t="shared" si="50"/>
        <v>9.2908952413240757E-3</v>
      </c>
      <c r="E1665" s="24">
        <f t="shared" si="51"/>
        <v>-1.6744691501427364E-3</v>
      </c>
      <c r="F1665" s="21" t="b" cm="1">
        <f t="array" ref="F1665">A1665=_xlfn.AGGREGATE(14,6,$A$3:$A$4781/((YEAR(A1665)=YEAR($A$3:$A$4781))*(MONTH(A1665)=MONTH($A$3:$A$4781))),1)</f>
        <v>0</v>
      </c>
      <c r="G1665" s="1"/>
      <c r="H1665" s="1"/>
      <c r="I1665" s="1"/>
      <c r="J1665" s="1"/>
      <c r="K1665" s="1"/>
    </row>
    <row r="1666" spans="1:11" x14ac:dyDescent="0.35">
      <c r="A1666" s="69">
        <f>Data!A1665</f>
        <v>40221</v>
      </c>
      <c r="B1666" s="29">
        <f>Data!B1665/Data!B1664-1</f>
        <v>-2.7446289651079647E-3</v>
      </c>
      <c r="C1666" s="30">
        <f>Data!C1665/Data!C1664-1</f>
        <v>2.1154252966404385E-4</v>
      </c>
      <c r="D1666" s="23">
        <f t="shared" si="50"/>
        <v>-3.1247506316798468E-3</v>
      </c>
      <c r="E1666" s="24">
        <f t="shared" si="51"/>
        <v>1.8822054281204118E-4</v>
      </c>
      <c r="F1666" s="21" t="b" cm="1">
        <f t="array" ref="F1666">A1666=_xlfn.AGGREGATE(14,6,$A$3:$A$4781/((YEAR(A1666)=YEAR($A$3:$A$4781))*(MONTH(A1666)=MONTH($A$3:$A$4781))),1)</f>
        <v>0</v>
      </c>
      <c r="G1666" s="1"/>
      <c r="H1666" s="1"/>
      <c r="I1666" s="1"/>
      <c r="J1666" s="1"/>
      <c r="K1666" s="1"/>
    </row>
    <row r="1667" spans="1:11" x14ac:dyDescent="0.35">
      <c r="A1667" s="69">
        <f>Data!A1666</f>
        <v>40224</v>
      </c>
      <c r="B1667" s="29">
        <f>Data!B1666/Data!B1665-1</f>
        <v>0</v>
      </c>
      <c r="C1667" s="30">
        <f>Data!C1666/Data!C1665-1</f>
        <v>0</v>
      </c>
      <c r="D1667" s="23">
        <f t="shared" si="50"/>
        <v>-3.8012166657188192E-4</v>
      </c>
      <c r="E1667" s="24">
        <f t="shared" si="51"/>
        <v>-2.3321986852002689E-5</v>
      </c>
      <c r="F1667" s="21" t="b" cm="1">
        <f t="array" ref="F1667">A1667=_xlfn.AGGREGATE(14,6,$A$3:$A$4781/((YEAR(A1667)=YEAR($A$3:$A$4781))*(MONTH(A1667)=MONTH($A$3:$A$4781))),1)</f>
        <v>0</v>
      </c>
      <c r="G1667" s="1"/>
      <c r="H1667" s="1"/>
      <c r="I1667" s="1"/>
      <c r="J1667" s="1"/>
      <c r="K1667" s="1"/>
    </row>
    <row r="1668" spans="1:11" x14ac:dyDescent="0.35">
      <c r="A1668" s="69">
        <f>Data!A1667</f>
        <v>40225</v>
      </c>
      <c r="B1668" s="29">
        <f>Data!B1667/Data!B1666-1</f>
        <v>1.8000762428987072E-2</v>
      </c>
      <c r="C1668" s="30">
        <f>Data!C1667/Data!C1666-1</f>
        <v>2.4995193232071333E-3</v>
      </c>
      <c r="D1668" s="23">
        <f t="shared" ref="D1668:D1731" si="52">B1668-I$10</f>
        <v>1.762064076241519E-2</v>
      </c>
      <c r="E1668" s="24">
        <f t="shared" ref="E1668:E1731" si="53">C1668-J$10</f>
        <v>2.4761973363551307E-3</v>
      </c>
      <c r="F1668" s="21" t="b" cm="1">
        <f t="array" ref="F1668">A1668=_xlfn.AGGREGATE(14,6,$A$3:$A$4781/((YEAR(A1668)=YEAR($A$3:$A$4781))*(MONTH(A1668)=MONTH($A$3:$A$4781))),1)</f>
        <v>0</v>
      </c>
      <c r="G1668" s="1"/>
      <c r="H1668" s="1"/>
      <c r="I1668" s="1"/>
      <c r="J1668" s="1"/>
      <c r="K1668" s="1"/>
    </row>
    <row r="1669" spans="1:11" x14ac:dyDescent="0.35">
      <c r="A1669" s="69">
        <f>Data!A1668</f>
        <v>40226</v>
      </c>
      <c r="B1669" s="29">
        <f>Data!B1668/Data!B1667-1</f>
        <v>4.2379460575228123E-3</v>
      </c>
      <c r="C1669" s="30">
        <f>Data!C1668/Data!C1667-1</f>
        <v>-3.0686612965095117E-3</v>
      </c>
      <c r="D1669" s="23">
        <f t="shared" si="52"/>
        <v>3.8578243909509302E-3</v>
      </c>
      <c r="E1669" s="24">
        <f t="shared" si="53"/>
        <v>-3.0919832833615143E-3</v>
      </c>
      <c r="F1669" s="21" t="b" cm="1">
        <f t="array" ref="F1669">A1669=_xlfn.AGGREGATE(14,6,$A$3:$A$4781/((YEAR(A1669)=YEAR($A$3:$A$4781))*(MONTH(A1669)=MONTH($A$3:$A$4781))),1)</f>
        <v>0</v>
      </c>
      <c r="G1669" s="1"/>
      <c r="H1669" s="1"/>
      <c r="I1669" s="1"/>
      <c r="J1669" s="1"/>
      <c r="K1669" s="1"/>
    </row>
    <row r="1670" spans="1:11" x14ac:dyDescent="0.35">
      <c r="A1670" s="69">
        <f>Data!A1669</f>
        <v>40227</v>
      </c>
      <c r="B1670" s="29">
        <f>Data!B1669/Data!B1668-1</f>
        <v>6.5847513892551834E-3</v>
      </c>
      <c r="C1670" s="30">
        <f>Data!C1669/Data!C1668-1</f>
        <v>-3.8476337052706366E-4</v>
      </c>
      <c r="D1670" s="23">
        <f t="shared" si="52"/>
        <v>6.2046297226833018E-3</v>
      </c>
      <c r="E1670" s="24">
        <f t="shared" si="53"/>
        <v>-4.0808535737906637E-4</v>
      </c>
      <c r="F1670" s="21" t="b" cm="1">
        <f t="array" ref="F1670">A1670=_xlfn.AGGREGATE(14,6,$A$3:$A$4781/((YEAR(A1670)=YEAR($A$3:$A$4781))*(MONTH(A1670)=MONTH($A$3:$A$4781))),1)</f>
        <v>0</v>
      </c>
      <c r="G1670" s="1"/>
      <c r="H1670" s="1"/>
      <c r="I1670" s="1"/>
      <c r="J1670" s="1"/>
      <c r="K1670" s="1"/>
    </row>
    <row r="1671" spans="1:11" x14ac:dyDescent="0.35">
      <c r="A1671" s="69">
        <f>Data!A1670</f>
        <v>40228</v>
      </c>
      <c r="B1671" s="29">
        <f>Data!B1670/Data!B1669-1</f>
        <v>2.1865823356674863E-3</v>
      </c>
      <c r="C1671" s="30">
        <f>Data!C1670/Data!C1669-1</f>
        <v>7.698229407235857E-4</v>
      </c>
      <c r="D1671" s="23">
        <f t="shared" si="52"/>
        <v>1.8064606690956044E-3</v>
      </c>
      <c r="E1671" s="24">
        <f t="shared" si="53"/>
        <v>7.4650095387158305E-4</v>
      </c>
      <c r="F1671" s="21" t="b" cm="1">
        <f t="array" ref="F1671">A1671=_xlfn.AGGREGATE(14,6,$A$3:$A$4781/((YEAR(A1671)=YEAR($A$3:$A$4781))*(MONTH(A1671)=MONTH($A$3:$A$4781))),1)</f>
        <v>0</v>
      </c>
      <c r="G1671" s="1"/>
      <c r="H1671" s="1"/>
      <c r="I1671" s="1"/>
      <c r="J1671" s="1"/>
      <c r="K1671" s="1"/>
    </row>
    <row r="1672" spans="1:11" x14ac:dyDescent="0.35">
      <c r="A1672" s="69">
        <f>Data!A1671</f>
        <v>40231</v>
      </c>
      <c r="B1672" s="29">
        <f>Data!B1671/Data!B1670-1</f>
        <v>-1.0368113093575104E-3</v>
      </c>
      <c r="C1672" s="30">
        <f>Data!C1671/Data!C1670-1</f>
        <v>-1.7307692307693134E-3</v>
      </c>
      <c r="D1672" s="23">
        <f t="shared" si="52"/>
        <v>-1.4169329759293923E-3</v>
      </c>
      <c r="E1672" s="24">
        <f t="shared" si="53"/>
        <v>-1.7540912176213161E-3</v>
      </c>
      <c r="F1672" s="21" t="b" cm="1">
        <f t="array" ref="F1672">A1672=_xlfn.AGGREGATE(14,6,$A$3:$A$4781/((YEAR(A1672)=YEAR($A$3:$A$4781))*(MONTH(A1672)=MONTH($A$3:$A$4781))),1)</f>
        <v>0</v>
      </c>
      <c r="G1672" s="1"/>
      <c r="H1672" s="1"/>
      <c r="I1672" s="1"/>
      <c r="J1672" s="1"/>
      <c r="K1672" s="1"/>
    </row>
    <row r="1673" spans="1:11" x14ac:dyDescent="0.35">
      <c r="A1673" s="69">
        <f>Data!A1672</f>
        <v>40232</v>
      </c>
      <c r="B1673" s="29">
        <f>Data!B1672/Data!B1671-1</f>
        <v>-1.2111694734752154E-2</v>
      </c>
      <c r="C1673" s="30">
        <f>Data!C1672/Data!C1671-1</f>
        <v>3.5638605278367486E-3</v>
      </c>
      <c r="D1673" s="23">
        <f t="shared" si="52"/>
        <v>-1.2491816401324036E-2</v>
      </c>
      <c r="E1673" s="24">
        <f t="shared" si="53"/>
        <v>3.5405385409847459E-3</v>
      </c>
      <c r="F1673" s="21" t="b" cm="1">
        <f t="array" ref="F1673">A1673=_xlfn.AGGREGATE(14,6,$A$3:$A$4781/((YEAR(A1673)=YEAR($A$3:$A$4781))*(MONTH(A1673)=MONTH($A$3:$A$4781))),1)</f>
        <v>0</v>
      </c>
      <c r="G1673" s="1"/>
      <c r="H1673" s="1"/>
      <c r="I1673" s="1"/>
      <c r="J1673" s="1"/>
      <c r="K1673" s="1"/>
    </row>
    <row r="1674" spans="1:11" x14ac:dyDescent="0.35">
      <c r="A1674" s="69">
        <f>Data!A1673</f>
        <v>40233</v>
      </c>
      <c r="B1674" s="29">
        <f>Data!B1673/Data!B1672-1</f>
        <v>9.720445824958901E-3</v>
      </c>
      <c r="C1674" s="30">
        <f>Data!C1673/Data!C1672-1</f>
        <v>1.0557635089740725E-3</v>
      </c>
      <c r="D1674" s="23">
        <f t="shared" si="52"/>
        <v>9.3403241583870193E-3</v>
      </c>
      <c r="E1674" s="24">
        <f t="shared" si="53"/>
        <v>1.0324415221220698E-3</v>
      </c>
      <c r="F1674" s="21" t="b" cm="1">
        <f t="array" ref="F1674">A1674=_xlfn.AGGREGATE(14,6,$A$3:$A$4781/((YEAR(A1674)=YEAR($A$3:$A$4781))*(MONTH(A1674)=MONTH($A$3:$A$4781))),1)</f>
        <v>0</v>
      </c>
      <c r="G1674" s="1"/>
      <c r="H1674" s="1"/>
      <c r="I1674" s="1"/>
      <c r="J1674" s="1"/>
      <c r="K1674" s="1"/>
    </row>
    <row r="1675" spans="1:11" x14ac:dyDescent="0.35">
      <c r="A1675" s="69">
        <f>Data!A1674</f>
        <v>40234</v>
      </c>
      <c r="B1675" s="29">
        <f>Data!B1674/Data!B1673-1</f>
        <v>-2.080995982772893E-3</v>
      </c>
      <c r="C1675" s="30">
        <f>Data!C1674/Data!C1673-1</f>
        <v>2.0134228187920211E-3</v>
      </c>
      <c r="D1675" s="23">
        <f t="shared" si="52"/>
        <v>-2.4611176493447751E-3</v>
      </c>
      <c r="E1675" s="24">
        <f t="shared" si="53"/>
        <v>1.9901008319400185E-3</v>
      </c>
      <c r="F1675" s="21" t="b" cm="1">
        <f t="array" ref="F1675">A1675=_xlfn.AGGREGATE(14,6,$A$3:$A$4781/((YEAR(A1675)=YEAR($A$3:$A$4781))*(MONTH(A1675)=MONTH($A$3:$A$4781))),1)</f>
        <v>0</v>
      </c>
      <c r="G1675" s="1"/>
      <c r="H1675" s="1"/>
      <c r="I1675" s="1"/>
      <c r="J1675" s="1"/>
      <c r="K1675" s="1"/>
    </row>
    <row r="1676" spans="1:11" x14ac:dyDescent="0.35">
      <c r="A1676" s="69">
        <f>Data!A1675</f>
        <v>40235</v>
      </c>
      <c r="B1676" s="29">
        <f>Data!B1675/Data!B1674-1</f>
        <v>1.4053348323570525E-3</v>
      </c>
      <c r="C1676" s="30">
        <f>Data!C1675/Data!C1674-1</f>
        <v>1.9136924696194768E-4</v>
      </c>
      <c r="D1676" s="23">
        <f t="shared" si="52"/>
        <v>1.0252131657851706E-3</v>
      </c>
      <c r="E1676" s="24">
        <f t="shared" si="53"/>
        <v>1.68047260109945E-4</v>
      </c>
      <c r="F1676" s="21" t="b" cm="1">
        <f t="array" ref="F1676">A1676=_xlfn.AGGREGATE(14,6,$A$3:$A$4781/((YEAR(A1676)=YEAR($A$3:$A$4781))*(MONTH(A1676)=MONTH($A$3:$A$4781))),1)</f>
        <v>1</v>
      </c>
      <c r="G1676" s="1"/>
      <c r="H1676" s="1"/>
      <c r="I1676" s="1"/>
      <c r="J1676" s="1"/>
      <c r="K1676" s="1"/>
    </row>
    <row r="1677" spans="1:11" x14ac:dyDescent="0.35">
      <c r="A1677" s="69">
        <f>Data!A1676</f>
        <v>40238</v>
      </c>
      <c r="B1677" s="29">
        <f>Data!B1676/Data!B1675-1</f>
        <v>1.0158534708326838E-2</v>
      </c>
      <c r="C1677" s="30">
        <f>Data!C1676/Data!C1675-1</f>
        <v>-1.6263273701330183E-3</v>
      </c>
      <c r="D1677" s="23">
        <f t="shared" si="52"/>
        <v>9.7784130417549568E-3</v>
      </c>
      <c r="E1677" s="24">
        <f t="shared" si="53"/>
        <v>-1.649649356985021E-3</v>
      </c>
      <c r="F1677" s="21" t="b" cm="1">
        <f t="array" ref="F1677">A1677=_xlfn.AGGREGATE(14,6,$A$3:$A$4781/((YEAR(A1677)=YEAR($A$3:$A$4781))*(MONTH(A1677)=MONTH($A$3:$A$4781))),1)</f>
        <v>0</v>
      </c>
      <c r="G1677" s="1"/>
      <c r="H1677" s="1"/>
      <c r="I1677" s="1"/>
      <c r="J1677" s="1"/>
      <c r="K1677" s="1"/>
    </row>
    <row r="1678" spans="1:11" x14ac:dyDescent="0.35">
      <c r="A1678" s="69">
        <f>Data!A1677</f>
        <v>40239</v>
      </c>
      <c r="B1678" s="29">
        <f>Data!B1677/Data!B1676-1</f>
        <v>2.3303546620536686E-3</v>
      </c>
      <c r="C1678" s="30">
        <f>Data!C1677/Data!C1676-1</f>
        <v>3.8328861632819233E-4</v>
      </c>
      <c r="D1678" s="23">
        <f t="shared" si="52"/>
        <v>1.9502329954817867E-3</v>
      </c>
      <c r="E1678" s="24">
        <f t="shared" si="53"/>
        <v>3.5996662947618963E-4</v>
      </c>
      <c r="F1678" s="21" t="b" cm="1">
        <f t="array" ref="F1678">A1678=_xlfn.AGGREGATE(14,6,$A$3:$A$4781/((YEAR(A1678)=YEAR($A$3:$A$4781))*(MONTH(A1678)=MONTH($A$3:$A$4781))),1)</f>
        <v>0</v>
      </c>
      <c r="G1678" s="1"/>
      <c r="H1678" s="1"/>
      <c r="I1678" s="1"/>
      <c r="J1678" s="1"/>
      <c r="K1678" s="1"/>
    </row>
    <row r="1679" spans="1:11" x14ac:dyDescent="0.35">
      <c r="A1679" s="69">
        <f>Data!A1678</f>
        <v>40240</v>
      </c>
      <c r="B1679" s="29">
        <f>Data!B1678/Data!B1677-1</f>
        <v>4.2921908951898402E-4</v>
      </c>
      <c r="C1679" s="30">
        <f>Data!C1678/Data!C1677-1</f>
        <v>0</v>
      </c>
      <c r="D1679" s="23">
        <f t="shared" si="52"/>
        <v>4.9097422947102099E-5</v>
      </c>
      <c r="E1679" s="24">
        <f t="shared" si="53"/>
        <v>-2.3321986852002689E-5</v>
      </c>
      <c r="F1679" s="21" t="b" cm="1">
        <f t="array" ref="F1679">A1679=_xlfn.AGGREGATE(14,6,$A$3:$A$4781/((YEAR(A1679)=YEAR($A$3:$A$4781))*(MONTH(A1679)=MONTH($A$3:$A$4781))),1)</f>
        <v>0</v>
      </c>
      <c r="G1679" s="1"/>
      <c r="H1679" s="1"/>
      <c r="I1679" s="1"/>
      <c r="J1679" s="1"/>
      <c r="K1679" s="1"/>
    </row>
    <row r="1680" spans="1:11" x14ac:dyDescent="0.35">
      <c r="A1680" s="69">
        <f>Data!A1679</f>
        <v>40241</v>
      </c>
      <c r="B1680" s="29">
        <f>Data!B1679/Data!B1678-1</f>
        <v>3.7361792650989489E-3</v>
      </c>
      <c r="C1680" s="30">
        <f>Data!C1679/Data!C1678-1</f>
        <v>1.8199233716473806E-3</v>
      </c>
      <c r="D1680" s="23">
        <f t="shared" si="52"/>
        <v>3.3560575985270668E-3</v>
      </c>
      <c r="E1680" s="24">
        <f t="shared" si="53"/>
        <v>1.796601384795378E-3</v>
      </c>
      <c r="F1680" s="21" t="b" cm="1">
        <f t="array" ref="F1680">A1680=_xlfn.AGGREGATE(14,6,$A$3:$A$4781/((YEAR(A1680)=YEAR($A$3:$A$4781))*(MONTH(A1680)=MONTH($A$3:$A$4781))),1)</f>
        <v>0</v>
      </c>
      <c r="G1680" s="1"/>
      <c r="H1680" s="1"/>
      <c r="I1680" s="1"/>
      <c r="J1680" s="1"/>
      <c r="K1680" s="1"/>
    </row>
    <row r="1681" spans="1:11" x14ac:dyDescent="0.35">
      <c r="A1681" s="69">
        <f>Data!A1680</f>
        <v>40242</v>
      </c>
      <c r="B1681" s="29">
        <f>Data!B1680/Data!B1679-1</f>
        <v>1.4007497974122263E-2</v>
      </c>
      <c r="C1681" s="30">
        <f>Data!C1680/Data!C1679-1</f>
        <v>-1.9122287025528095E-3</v>
      </c>
      <c r="D1681" s="23">
        <f t="shared" si="52"/>
        <v>1.3627376307550381E-2</v>
      </c>
      <c r="E1681" s="24">
        <f t="shared" si="53"/>
        <v>-1.9355506894048122E-3</v>
      </c>
      <c r="F1681" s="21" t="b" cm="1">
        <f t="array" ref="F1681">A1681=_xlfn.AGGREGATE(14,6,$A$3:$A$4781/((YEAR(A1681)=YEAR($A$3:$A$4781))*(MONTH(A1681)=MONTH($A$3:$A$4781))),1)</f>
        <v>0</v>
      </c>
      <c r="G1681" s="1"/>
      <c r="H1681" s="1"/>
      <c r="I1681" s="1"/>
      <c r="J1681" s="1"/>
      <c r="K1681" s="1"/>
    </row>
    <row r="1682" spans="1:11" x14ac:dyDescent="0.35">
      <c r="A1682" s="69">
        <f>Data!A1681</f>
        <v>40245</v>
      </c>
      <c r="B1682" s="29">
        <f>Data!B1681/Data!B1680-1</f>
        <v>-1.6685694212703606E-4</v>
      </c>
      <c r="C1682" s="30">
        <f>Data!C1681/Data!C1680-1</f>
        <v>6.7056231439788228E-4</v>
      </c>
      <c r="D1682" s="23">
        <f t="shared" si="52"/>
        <v>-5.4697860869891792E-4</v>
      </c>
      <c r="E1682" s="24">
        <f t="shared" si="53"/>
        <v>6.4724032754587962E-4</v>
      </c>
      <c r="F1682" s="21" t="b" cm="1">
        <f t="array" ref="F1682">A1682=_xlfn.AGGREGATE(14,6,$A$3:$A$4781/((YEAR(A1682)=YEAR($A$3:$A$4781))*(MONTH(A1682)=MONTH($A$3:$A$4781))),1)</f>
        <v>0</v>
      </c>
      <c r="G1682" s="1"/>
      <c r="H1682" s="1"/>
      <c r="I1682" s="1"/>
      <c r="J1682" s="1"/>
      <c r="K1682" s="1"/>
    </row>
    <row r="1683" spans="1:11" x14ac:dyDescent="0.35">
      <c r="A1683" s="69">
        <f>Data!A1682</f>
        <v>40246</v>
      </c>
      <c r="B1683" s="29">
        <f>Data!B1682/Data!B1681-1</f>
        <v>1.7039815197055219E-3</v>
      </c>
      <c r="C1683" s="30">
        <f>Data!C1682/Data!C1681-1</f>
        <v>1.1487650775416913E-3</v>
      </c>
      <c r="D1683" s="23">
        <f t="shared" si="52"/>
        <v>1.3238598531336401E-3</v>
      </c>
      <c r="E1683" s="24">
        <f t="shared" si="53"/>
        <v>1.1254430906896887E-3</v>
      </c>
      <c r="F1683" s="21" t="b" cm="1">
        <f t="array" ref="F1683">A1683=_xlfn.AGGREGATE(14,6,$A$3:$A$4781/((YEAR(A1683)=YEAR($A$3:$A$4781))*(MONTH(A1683)=MONTH($A$3:$A$4781))),1)</f>
        <v>0</v>
      </c>
      <c r="G1683" s="1"/>
      <c r="H1683" s="1"/>
      <c r="I1683" s="1"/>
      <c r="J1683" s="1"/>
      <c r="K1683" s="1"/>
    </row>
    <row r="1684" spans="1:11" x14ac:dyDescent="0.35">
      <c r="A1684" s="69">
        <f>Data!A1683</f>
        <v>40247</v>
      </c>
      <c r="B1684" s="29">
        <f>Data!B1683/Data!B1682-1</f>
        <v>4.5245297908718118E-3</v>
      </c>
      <c r="C1684" s="30">
        <f>Data!C1683/Data!C1682-1</f>
        <v>-6.6934404283791604E-4</v>
      </c>
      <c r="D1684" s="23">
        <f t="shared" si="52"/>
        <v>4.1444081242999302E-3</v>
      </c>
      <c r="E1684" s="24">
        <f t="shared" si="53"/>
        <v>-6.9266602968991869E-4</v>
      </c>
      <c r="F1684" s="21" t="b" cm="1">
        <f t="array" ref="F1684">A1684=_xlfn.AGGREGATE(14,6,$A$3:$A$4781/((YEAR(A1684)=YEAR($A$3:$A$4781))*(MONTH(A1684)=MONTH($A$3:$A$4781))),1)</f>
        <v>0</v>
      </c>
      <c r="G1684" s="1"/>
      <c r="H1684" s="1"/>
      <c r="I1684" s="1"/>
      <c r="J1684" s="1"/>
      <c r="K1684" s="1"/>
    </row>
    <row r="1685" spans="1:11" x14ac:dyDescent="0.35">
      <c r="A1685" s="69">
        <f>Data!A1684</f>
        <v>40248</v>
      </c>
      <c r="B1685" s="29">
        <f>Data!B1684/Data!B1683-1</f>
        <v>4.0415150007420131E-3</v>
      </c>
      <c r="C1685" s="30">
        <f>Data!C1684/Data!C1683-1</f>
        <v>0</v>
      </c>
      <c r="D1685" s="23">
        <f t="shared" si="52"/>
        <v>3.661393334170131E-3</v>
      </c>
      <c r="E1685" s="24">
        <f t="shared" si="53"/>
        <v>-2.3321986852002689E-5</v>
      </c>
      <c r="F1685" s="21" t="b" cm="1">
        <f t="array" ref="F1685">A1685=_xlfn.AGGREGATE(14,6,$A$3:$A$4781/((YEAR(A1685)=YEAR($A$3:$A$4781))*(MONTH(A1685)=MONTH($A$3:$A$4781))),1)</f>
        <v>0</v>
      </c>
      <c r="G1685" s="1"/>
      <c r="H1685" s="1"/>
      <c r="I1685" s="1"/>
      <c r="J1685" s="1"/>
      <c r="K1685" s="1"/>
    </row>
    <row r="1686" spans="1:11" x14ac:dyDescent="0.35">
      <c r="A1686" s="69">
        <f>Data!A1685</f>
        <v>40249</v>
      </c>
      <c r="B1686" s="29">
        <f>Data!B1685/Data!B1684-1</f>
        <v>-2.1734594519406958E-4</v>
      </c>
      <c r="C1686" s="30">
        <f>Data!C1685/Data!C1684-1</f>
        <v>4.784231174048692E-5</v>
      </c>
      <c r="D1686" s="23">
        <f t="shared" si="52"/>
        <v>-5.9746761176595145E-4</v>
      </c>
      <c r="E1686" s="24">
        <f t="shared" si="53"/>
        <v>2.4520324888484231E-5</v>
      </c>
      <c r="F1686" s="21" t="b" cm="1">
        <f t="array" ref="F1686">A1686=_xlfn.AGGREGATE(14,6,$A$3:$A$4781/((YEAR(A1686)=YEAR($A$3:$A$4781))*(MONTH(A1686)=MONTH($A$3:$A$4781))),1)</f>
        <v>0</v>
      </c>
      <c r="G1686" s="1"/>
      <c r="H1686" s="1"/>
      <c r="I1686" s="1"/>
      <c r="J1686" s="1"/>
      <c r="K1686" s="1"/>
    </row>
    <row r="1687" spans="1:11" x14ac:dyDescent="0.35">
      <c r="A1687" s="69">
        <f>Data!A1686</f>
        <v>40252</v>
      </c>
      <c r="B1687" s="29">
        <f>Data!B1686/Data!B1685-1</f>
        <v>4.5217784502482594E-4</v>
      </c>
      <c r="C1687" s="30">
        <f>Data!C1686/Data!C1685-1</f>
        <v>1.2916806200067299E-3</v>
      </c>
      <c r="D1687" s="23">
        <f t="shared" si="52"/>
        <v>7.2056178452944021E-5</v>
      </c>
      <c r="E1687" s="24">
        <f t="shared" si="53"/>
        <v>1.2683586331547272E-3</v>
      </c>
      <c r="F1687" s="21" t="b" cm="1">
        <f t="array" ref="F1687">A1687=_xlfn.AGGREGATE(14,6,$A$3:$A$4781/((YEAR(A1687)=YEAR($A$3:$A$4781))*(MONTH(A1687)=MONTH($A$3:$A$4781))),1)</f>
        <v>0</v>
      </c>
      <c r="G1687" s="1"/>
      <c r="H1687" s="1"/>
      <c r="I1687" s="1"/>
      <c r="J1687" s="1"/>
      <c r="K1687" s="1"/>
    </row>
    <row r="1688" spans="1:11" x14ac:dyDescent="0.35">
      <c r="A1688" s="69">
        <f>Data!A1687</f>
        <v>40253</v>
      </c>
      <c r="B1688" s="29">
        <f>Data!B1687/Data!B1686-1</f>
        <v>7.7791588078330864E-3</v>
      </c>
      <c r="C1688" s="30">
        <f>Data!C1687/Data!C1686-1</f>
        <v>1.8155757286191232E-3</v>
      </c>
      <c r="D1688" s="23">
        <f t="shared" si="52"/>
        <v>7.3990371412612048E-3</v>
      </c>
      <c r="E1688" s="24">
        <f t="shared" si="53"/>
        <v>1.7922537417671205E-3</v>
      </c>
      <c r="F1688" s="21" t="b" cm="1">
        <f t="array" ref="F1688">A1688=_xlfn.AGGREGATE(14,6,$A$3:$A$4781/((YEAR(A1688)=YEAR($A$3:$A$4781))*(MONTH(A1688)=MONTH($A$3:$A$4781))),1)</f>
        <v>0</v>
      </c>
      <c r="G1688" s="1"/>
      <c r="H1688" s="1"/>
      <c r="I1688" s="1"/>
      <c r="J1688" s="1"/>
      <c r="K1688" s="1"/>
    </row>
    <row r="1689" spans="1:11" x14ac:dyDescent="0.35">
      <c r="A1689" s="69">
        <f>Data!A1688</f>
        <v>40254</v>
      </c>
      <c r="B1689" s="29">
        <f>Data!B1688/Data!B1687-1</f>
        <v>5.8216756076103771E-3</v>
      </c>
      <c r="C1689" s="30">
        <f>Data!C1688/Data!C1687-1</f>
        <v>7.630675314764801E-4</v>
      </c>
      <c r="D1689" s="23">
        <f t="shared" si="52"/>
        <v>5.4415539410384954E-3</v>
      </c>
      <c r="E1689" s="24">
        <f t="shared" si="53"/>
        <v>7.3974554462447745E-4</v>
      </c>
      <c r="F1689" s="21" t="b" cm="1">
        <f t="array" ref="F1689">A1689=_xlfn.AGGREGATE(14,6,$A$3:$A$4781/((YEAR(A1689)=YEAR($A$3:$A$4781))*(MONTH(A1689)=MONTH($A$3:$A$4781))),1)</f>
        <v>0</v>
      </c>
      <c r="G1689" s="1"/>
      <c r="H1689" s="1"/>
      <c r="I1689" s="1"/>
      <c r="J1689" s="1"/>
      <c r="K1689" s="1"/>
    </row>
    <row r="1690" spans="1:11" x14ac:dyDescent="0.35">
      <c r="A1690" s="69">
        <f>Data!A1689</f>
        <v>40255</v>
      </c>
      <c r="B1690" s="29">
        <f>Data!B1689/Data!B1688-1</f>
        <v>-3.2584182951622687E-4</v>
      </c>
      <c r="C1690" s="30">
        <f>Data!C1689/Data!C1688-1</f>
        <v>-8.577964163172247E-4</v>
      </c>
      <c r="D1690" s="23">
        <f t="shared" si="52"/>
        <v>-7.0596349608810873E-4</v>
      </c>
      <c r="E1690" s="24">
        <f t="shared" si="53"/>
        <v>-8.8111840316922735E-4</v>
      </c>
      <c r="F1690" s="21" t="b" cm="1">
        <f t="array" ref="F1690">A1690=_xlfn.AGGREGATE(14,6,$A$3:$A$4781/((YEAR(A1690)=YEAR($A$3:$A$4781))*(MONTH(A1690)=MONTH($A$3:$A$4781))),1)</f>
        <v>0</v>
      </c>
      <c r="G1690" s="1"/>
      <c r="H1690" s="1"/>
      <c r="I1690" s="1"/>
      <c r="J1690" s="1"/>
      <c r="K1690" s="1"/>
    </row>
    <row r="1691" spans="1:11" x14ac:dyDescent="0.35">
      <c r="A1691" s="69">
        <f>Data!A1690</f>
        <v>40256</v>
      </c>
      <c r="B1691" s="29">
        <f>Data!B1690/Data!B1689-1</f>
        <v>-5.0865048935092583E-3</v>
      </c>
      <c r="C1691" s="30">
        <f>Data!C1690/Data!C1689-1</f>
        <v>-7.6314032242674745E-4</v>
      </c>
      <c r="D1691" s="23">
        <f t="shared" si="52"/>
        <v>-5.4666265600811399E-3</v>
      </c>
      <c r="E1691" s="24">
        <f t="shared" si="53"/>
        <v>-7.864623092787501E-4</v>
      </c>
      <c r="F1691" s="21" t="b" cm="1">
        <f t="array" ref="F1691">A1691=_xlfn.AGGREGATE(14,6,$A$3:$A$4781/((YEAR(A1691)=YEAR($A$3:$A$4781))*(MONTH(A1691)=MONTH($A$3:$A$4781))),1)</f>
        <v>0</v>
      </c>
      <c r="G1691" s="1"/>
      <c r="H1691" s="1"/>
      <c r="I1691" s="1"/>
      <c r="J1691" s="1"/>
      <c r="K1691" s="1"/>
    </row>
    <row r="1692" spans="1:11" x14ac:dyDescent="0.35">
      <c r="A1692" s="69">
        <f>Data!A1691</f>
        <v>40259</v>
      </c>
      <c r="B1692" s="29">
        <f>Data!B1691/Data!B1690-1</f>
        <v>5.0952668333474893E-3</v>
      </c>
      <c r="C1692" s="30">
        <f>Data!C1691/Data!C1690-1</f>
        <v>7.6372315035788674E-4</v>
      </c>
      <c r="D1692" s="23">
        <f t="shared" si="52"/>
        <v>4.7151451667756077E-3</v>
      </c>
      <c r="E1692" s="24">
        <f t="shared" si="53"/>
        <v>7.4040116350588409E-4</v>
      </c>
      <c r="F1692" s="21" t="b" cm="1">
        <f t="array" ref="F1692">A1692=_xlfn.AGGREGATE(14,6,$A$3:$A$4781/((YEAR(A1692)=YEAR($A$3:$A$4781))*(MONTH(A1692)=MONTH($A$3:$A$4781))),1)</f>
        <v>0</v>
      </c>
      <c r="G1692" s="1"/>
      <c r="H1692" s="1"/>
      <c r="I1692" s="1"/>
      <c r="J1692" s="1"/>
      <c r="K1692" s="1"/>
    </row>
    <row r="1693" spans="1:11" x14ac:dyDescent="0.35">
      <c r="A1693" s="69">
        <f>Data!A1692</f>
        <v>40260</v>
      </c>
      <c r="B1693" s="29">
        <f>Data!B1692/Data!B1691-1</f>
        <v>7.170979833763802E-3</v>
      </c>
      <c r="C1693" s="30">
        <f>Data!C1692/Data!C1691-1</f>
        <v>1.9078508060665911E-4</v>
      </c>
      <c r="D1693" s="23">
        <f t="shared" si="52"/>
        <v>6.7908581671919203E-3</v>
      </c>
      <c r="E1693" s="24">
        <f t="shared" si="53"/>
        <v>1.6746309375465643E-4</v>
      </c>
      <c r="F1693" s="21" t="b" cm="1">
        <f t="array" ref="F1693">A1693=_xlfn.AGGREGATE(14,6,$A$3:$A$4781/((YEAR(A1693)=YEAR($A$3:$A$4781))*(MONTH(A1693)=MONTH($A$3:$A$4781))),1)</f>
        <v>0</v>
      </c>
      <c r="G1693" s="1"/>
      <c r="H1693" s="1"/>
      <c r="I1693" s="1"/>
      <c r="J1693" s="1"/>
      <c r="K1693" s="1"/>
    </row>
    <row r="1694" spans="1:11" x14ac:dyDescent="0.35">
      <c r="A1694" s="69">
        <f>Data!A1693</f>
        <v>40261</v>
      </c>
      <c r="B1694" s="29">
        <f>Data!B1693/Data!B1692-1</f>
        <v>-5.4932420347990618E-3</v>
      </c>
      <c r="C1694" s="30">
        <f>Data!C1693/Data!C1692-1</f>
        <v>-5.0548402479733134E-3</v>
      </c>
      <c r="D1694" s="23">
        <f t="shared" si="52"/>
        <v>-5.8733637013709435E-3</v>
      </c>
      <c r="E1694" s="24">
        <f t="shared" si="53"/>
        <v>-5.0781622348253161E-3</v>
      </c>
      <c r="F1694" s="21" t="b" cm="1">
        <f t="array" ref="F1694">A1694=_xlfn.AGGREGATE(14,6,$A$3:$A$4781/((YEAR(A1694)=YEAR($A$3:$A$4781))*(MONTH(A1694)=MONTH($A$3:$A$4781))),1)</f>
        <v>0</v>
      </c>
      <c r="G1694" s="1"/>
      <c r="H1694" s="1"/>
      <c r="I1694" s="1"/>
      <c r="J1694" s="1"/>
      <c r="K1694" s="1"/>
    </row>
    <row r="1695" spans="1:11" x14ac:dyDescent="0.35">
      <c r="A1695" s="69">
        <f>Data!A1694</f>
        <v>40262</v>
      </c>
      <c r="B1695" s="29">
        <f>Data!B1694/Data!B1693-1</f>
        <v>-1.7041756585483014E-3</v>
      </c>
      <c r="C1695" s="30">
        <f>Data!C1694/Data!C1693-1</f>
        <v>-2.5881901840489885E-3</v>
      </c>
      <c r="D1695" s="23">
        <f t="shared" si="52"/>
        <v>-2.0842973251201835E-3</v>
      </c>
      <c r="E1695" s="24">
        <f t="shared" si="53"/>
        <v>-2.6115121709009911E-3</v>
      </c>
      <c r="F1695" s="21" t="b" cm="1">
        <f t="array" ref="F1695">A1695=_xlfn.AGGREGATE(14,6,$A$3:$A$4781/((YEAR(A1695)=YEAR($A$3:$A$4781))*(MONTH(A1695)=MONTH($A$3:$A$4781))),1)</f>
        <v>0</v>
      </c>
      <c r="G1695" s="1"/>
      <c r="H1695" s="1"/>
      <c r="I1695" s="1"/>
      <c r="J1695" s="1"/>
      <c r="K1695" s="1"/>
    </row>
    <row r="1696" spans="1:11" x14ac:dyDescent="0.35">
      <c r="A1696" s="69">
        <f>Data!A1695</f>
        <v>40263</v>
      </c>
      <c r="B1696" s="29">
        <f>Data!B1695/Data!B1694-1</f>
        <v>7.3773515307995474E-4</v>
      </c>
      <c r="C1696" s="30">
        <f>Data!C1695/Data!C1694-1</f>
        <v>1.633829889476246E-3</v>
      </c>
      <c r="D1696" s="23">
        <f t="shared" si="52"/>
        <v>3.5761348650807282E-4</v>
      </c>
      <c r="E1696" s="24">
        <f t="shared" si="53"/>
        <v>1.6105079026242433E-3</v>
      </c>
      <c r="F1696" s="21" t="b" cm="1">
        <f t="array" ref="F1696">A1696=_xlfn.AGGREGATE(14,6,$A$3:$A$4781/((YEAR(A1696)=YEAR($A$3:$A$4781))*(MONTH(A1696)=MONTH($A$3:$A$4781))),1)</f>
        <v>0</v>
      </c>
      <c r="G1696" s="1"/>
      <c r="H1696" s="1"/>
      <c r="I1696" s="1"/>
      <c r="J1696" s="1"/>
      <c r="K1696" s="1"/>
    </row>
    <row r="1697" spans="1:11" x14ac:dyDescent="0.35">
      <c r="A1697" s="69">
        <f>Data!A1696</f>
        <v>40266</v>
      </c>
      <c r="B1697" s="29">
        <f>Data!B1696/Data!B1695-1</f>
        <v>5.683230612297363E-3</v>
      </c>
      <c r="C1697" s="30">
        <f>Data!C1696/Data!C1695-1</f>
        <v>-1.1514104778354017E-3</v>
      </c>
      <c r="D1697" s="23">
        <f t="shared" si="52"/>
        <v>5.3031089457254814E-3</v>
      </c>
      <c r="E1697" s="24">
        <f t="shared" si="53"/>
        <v>-1.1747324646874044E-3</v>
      </c>
      <c r="F1697" s="21" t="b" cm="1">
        <f t="array" ref="F1697">A1697=_xlfn.AGGREGATE(14,6,$A$3:$A$4781/((YEAR(A1697)=YEAR($A$3:$A$4781))*(MONTH(A1697)=MONTH($A$3:$A$4781))),1)</f>
        <v>0</v>
      </c>
      <c r="G1697" s="1"/>
      <c r="H1697" s="1"/>
      <c r="I1697" s="1"/>
      <c r="J1697" s="1"/>
      <c r="K1697" s="1"/>
    </row>
    <row r="1698" spans="1:11" x14ac:dyDescent="0.35">
      <c r="A1698" s="69">
        <f>Data!A1697</f>
        <v>40267</v>
      </c>
      <c r="B1698" s="29">
        <f>Data!B1697/Data!B1696-1</f>
        <v>4.2617752851192847E-5</v>
      </c>
      <c r="C1698" s="30">
        <f>Data!C1697/Data!C1696-1</f>
        <v>3.8424591738728253E-4</v>
      </c>
      <c r="D1698" s="23">
        <f t="shared" si="52"/>
        <v>-3.3750391372068907E-4</v>
      </c>
      <c r="E1698" s="24">
        <f t="shared" si="53"/>
        <v>3.6092393053527983E-4</v>
      </c>
      <c r="F1698" s="21" t="b" cm="1">
        <f t="array" ref="F1698">A1698=_xlfn.AGGREGATE(14,6,$A$3:$A$4781/((YEAR(A1698)=YEAR($A$3:$A$4781))*(MONTH(A1698)=MONTH($A$3:$A$4781))),1)</f>
        <v>0</v>
      </c>
      <c r="G1698" s="1"/>
      <c r="H1698" s="1"/>
      <c r="I1698" s="1"/>
      <c r="J1698" s="1"/>
      <c r="K1698" s="1"/>
    </row>
    <row r="1699" spans="1:11" x14ac:dyDescent="0.35">
      <c r="A1699" s="69">
        <f>Data!A1698</f>
        <v>40268</v>
      </c>
      <c r="B1699" s="29">
        <f>Data!B1698/Data!B1697-1</f>
        <v>-3.2729039351555578E-3</v>
      </c>
      <c r="C1699" s="30">
        <f>Data!C1698/Data!C1697-1</f>
        <v>5.7614749375844987E-4</v>
      </c>
      <c r="D1699" s="23">
        <f t="shared" si="52"/>
        <v>-3.6530256017274399E-3</v>
      </c>
      <c r="E1699" s="24">
        <f t="shared" si="53"/>
        <v>5.5282550690644722E-4</v>
      </c>
      <c r="F1699" s="21" t="b" cm="1">
        <f t="array" ref="F1699">A1699=_xlfn.AGGREGATE(14,6,$A$3:$A$4781/((YEAR(A1699)=YEAR($A$3:$A$4781))*(MONTH(A1699)=MONTH($A$3:$A$4781))),1)</f>
        <v>1</v>
      </c>
      <c r="G1699" s="1"/>
      <c r="H1699" s="1"/>
      <c r="I1699" s="1"/>
      <c r="J1699" s="1"/>
      <c r="K1699" s="1"/>
    </row>
    <row r="1700" spans="1:11" x14ac:dyDescent="0.35">
      <c r="A1700" s="69">
        <f>Data!A1699</f>
        <v>40269</v>
      </c>
      <c r="B1700" s="29">
        <f>Data!B1699/Data!B1698-1</f>
        <v>7.4138682948101664E-3</v>
      </c>
      <c r="C1700" s="30">
        <f>Data!C1699/Data!C1698-1</f>
        <v>-3.4548944337812193E-3</v>
      </c>
      <c r="D1700" s="23">
        <f t="shared" si="52"/>
        <v>7.0337466282382848E-3</v>
      </c>
      <c r="E1700" s="24">
        <f t="shared" si="53"/>
        <v>-3.478216420633222E-3</v>
      </c>
      <c r="F1700" s="21" t="b" cm="1">
        <f t="array" ref="F1700">A1700=_xlfn.AGGREGATE(14,6,$A$3:$A$4781/((YEAR(A1700)=YEAR($A$3:$A$4781))*(MONTH(A1700)=MONTH($A$3:$A$4781))),1)</f>
        <v>0</v>
      </c>
      <c r="G1700" s="1"/>
      <c r="H1700" s="1"/>
      <c r="I1700" s="1"/>
      <c r="J1700" s="1"/>
      <c r="K1700" s="1"/>
    </row>
    <row r="1701" spans="1:11" x14ac:dyDescent="0.35">
      <c r="A1701" s="69">
        <f>Data!A1700</f>
        <v>40270</v>
      </c>
      <c r="B1701" s="29">
        <f>Data!B1700/Data!B1699-1</f>
        <v>0</v>
      </c>
      <c r="C1701" s="30">
        <f>Data!C1700/Data!C1699-1</f>
        <v>0</v>
      </c>
      <c r="D1701" s="23">
        <f t="shared" si="52"/>
        <v>-3.8012166657188192E-4</v>
      </c>
      <c r="E1701" s="24">
        <f t="shared" si="53"/>
        <v>-2.3321986852002689E-5</v>
      </c>
      <c r="F1701" s="21" t="b" cm="1">
        <f t="array" ref="F1701">A1701=_xlfn.AGGREGATE(14,6,$A$3:$A$4781/((YEAR(A1701)=YEAR($A$3:$A$4781))*(MONTH(A1701)=MONTH($A$3:$A$4781))),1)</f>
        <v>0</v>
      </c>
      <c r="G1701" s="1"/>
      <c r="H1701" s="1"/>
      <c r="I1701" s="1"/>
      <c r="J1701" s="1"/>
      <c r="K1701" s="1"/>
    </row>
    <row r="1702" spans="1:11" x14ac:dyDescent="0.35">
      <c r="A1702" s="69">
        <f>Data!A1701</f>
        <v>40273</v>
      </c>
      <c r="B1702" s="29">
        <f>Data!B1701/Data!B1700-1</f>
        <v>7.9280196927256075E-3</v>
      </c>
      <c r="C1702" s="30">
        <f>Data!C1701/Data!C1700-1</f>
        <v>-6.1729583975347335E-3</v>
      </c>
      <c r="D1702" s="23">
        <f t="shared" si="52"/>
        <v>7.5478980261537258E-3</v>
      </c>
      <c r="E1702" s="24">
        <f t="shared" si="53"/>
        <v>-6.1962803843867362E-3</v>
      </c>
      <c r="F1702" s="21" t="b" cm="1">
        <f t="array" ref="F1702">A1702=_xlfn.AGGREGATE(14,6,$A$3:$A$4781/((YEAR(A1702)=YEAR($A$3:$A$4781))*(MONTH(A1702)=MONTH($A$3:$A$4781))),1)</f>
        <v>0</v>
      </c>
      <c r="G1702" s="1"/>
      <c r="H1702" s="1"/>
      <c r="I1702" s="1"/>
      <c r="J1702" s="1"/>
      <c r="K1702" s="1"/>
    </row>
    <row r="1703" spans="1:11" x14ac:dyDescent="0.35">
      <c r="A1703" s="69">
        <f>Data!A1702</f>
        <v>40274</v>
      </c>
      <c r="B1703" s="29">
        <f>Data!B1702/Data!B1701-1</f>
        <v>1.684295627568444E-3</v>
      </c>
      <c r="C1703" s="30">
        <f>Data!C1702/Data!C1701-1</f>
        <v>1.2693921452726631E-3</v>
      </c>
      <c r="D1703" s="23">
        <f t="shared" si="52"/>
        <v>1.3041739609965621E-3</v>
      </c>
      <c r="E1703" s="24">
        <f t="shared" si="53"/>
        <v>1.2460701584206604E-3</v>
      </c>
      <c r="F1703" s="21" t="b" cm="1">
        <f t="array" ref="F1703">A1703=_xlfn.AGGREGATE(14,6,$A$3:$A$4781/((YEAR(A1703)=YEAR($A$3:$A$4781))*(MONTH(A1703)=MONTH($A$3:$A$4781))),1)</f>
        <v>0</v>
      </c>
      <c r="G1703" s="1"/>
      <c r="H1703" s="1"/>
      <c r="I1703" s="1"/>
      <c r="J1703" s="1"/>
      <c r="K1703" s="1"/>
    </row>
    <row r="1704" spans="1:11" x14ac:dyDescent="0.35">
      <c r="A1704" s="69">
        <f>Data!A1703</f>
        <v>40275</v>
      </c>
      <c r="B1704" s="29">
        <f>Data!B1703/Data!B1702-1</f>
        <v>-5.8767150928168421E-3</v>
      </c>
      <c r="C1704" s="30">
        <f>Data!C1703/Data!C1702-1</f>
        <v>4.2582018774799391E-3</v>
      </c>
      <c r="D1704" s="23">
        <f t="shared" si="52"/>
        <v>-6.2568367593887238E-3</v>
      </c>
      <c r="E1704" s="24">
        <f t="shared" si="53"/>
        <v>4.2348798906279364E-3</v>
      </c>
      <c r="F1704" s="21" t="b" cm="1">
        <f t="array" ref="F1704">A1704=_xlfn.AGGREGATE(14,6,$A$3:$A$4781/((YEAR(A1704)=YEAR($A$3:$A$4781))*(MONTH(A1704)=MONTH($A$3:$A$4781))),1)</f>
        <v>0</v>
      </c>
      <c r="G1704" s="1"/>
      <c r="H1704" s="1"/>
      <c r="I1704" s="1"/>
      <c r="J1704" s="1"/>
      <c r="K1704" s="1"/>
    </row>
    <row r="1705" spans="1:11" x14ac:dyDescent="0.35">
      <c r="A1705" s="69">
        <f>Data!A1704</f>
        <v>40276</v>
      </c>
      <c r="B1705" s="29">
        <f>Data!B1704/Data!B1703-1</f>
        <v>3.3743498668019622E-3</v>
      </c>
      <c r="C1705" s="30">
        <f>Data!C1704/Data!C1703-1</f>
        <v>-9.6366965404248717E-4</v>
      </c>
      <c r="D1705" s="23">
        <f t="shared" si="52"/>
        <v>2.9942282002300802E-3</v>
      </c>
      <c r="E1705" s="24">
        <f t="shared" si="53"/>
        <v>-9.8699164089448982E-4</v>
      </c>
      <c r="F1705" s="21" t="b" cm="1">
        <f t="array" ref="F1705">A1705=_xlfn.AGGREGATE(14,6,$A$3:$A$4781/((YEAR(A1705)=YEAR($A$3:$A$4781))*(MONTH(A1705)=MONTH($A$3:$A$4781))),1)</f>
        <v>0</v>
      </c>
      <c r="G1705" s="1"/>
      <c r="H1705" s="1"/>
      <c r="I1705" s="1"/>
      <c r="J1705" s="1"/>
      <c r="K1705" s="1"/>
    </row>
    <row r="1706" spans="1:11" x14ac:dyDescent="0.35">
      <c r="A1706" s="69">
        <f>Data!A1705</f>
        <v>40277</v>
      </c>
      <c r="B1706" s="29">
        <f>Data!B1705/Data!B1704-1</f>
        <v>6.6838609622061895E-3</v>
      </c>
      <c r="C1706" s="30">
        <f>Data!C1705/Data!C1704-1</f>
        <v>1.0610591299315963E-3</v>
      </c>
      <c r="D1706" s="23">
        <f t="shared" si="52"/>
        <v>6.3037392956343079E-3</v>
      </c>
      <c r="E1706" s="24">
        <f t="shared" si="53"/>
        <v>1.0377371430795937E-3</v>
      </c>
      <c r="F1706" s="21" t="b" cm="1">
        <f t="array" ref="F1706">A1706=_xlfn.AGGREGATE(14,6,$A$3:$A$4781/((YEAR(A1706)=YEAR($A$3:$A$4781))*(MONTH(A1706)=MONTH($A$3:$A$4781))),1)</f>
        <v>0</v>
      </c>
      <c r="G1706" s="1"/>
      <c r="H1706" s="1"/>
      <c r="I1706" s="1"/>
      <c r="J1706" s="1"/>
      <c r="K1706" s="1"/>
    </row>
    <row r="1707" spans="1:11" x14ac:dyDescent="0.35">
      <c r="A1707" s="69">
        <f>Data!A1706</f>
        <v>40280</v>
      </c>
      <c r="B1707" s="29">
        <f>Data!B1706/Data!B1705-1</f>
        <v>1.7666217336338441E-3</v>
      </c>
      <c r="C1707" s="30">
        <f>Data!C1706/Data!C1705-1</f>
        <v>2.3125843129696566E-3</v>
      </c>
      <c r="D1707" s="23">
        <f t="shared" si="52"/>
        <v>1.3865000670619622E-3</v>
      </c>
      <c r="E1707" s="24">
        <f t="shared" si="53"/>
        <v>2.289262326117654E-3</v>
      </c>
      <c r="F1707" s="21" t="b" cm="1">
        <f t="array" ref="F1707">A1707=_xlfn.AGGREGATE(14,6,$A$3:$A$4781/((YEAR(A1707)=YEAR($A$3:$A$4781))*(MONTH(A1707)=MONTH($A$3:$A$4781))),1)</f>
        <v>0</v>
      </c>
      <c r="G1707" s="1"/>
      <c r="H1707" s="1"/>
      <c r="I1707" s="1"/>
      <c r="J1707" s="1"/>
      <c r="K1707" s="1"/>
    </row>
    <row r="1708" spans="1:11" x14ac:dyDescent="0.35">
      <c r="A1708" s="69">
        <f>Data!A1707</f>
        <v>40281</v>
      </c>
      <c r="B1708" s="29">
        <f>Data!B1707/Data!B1706-1</f>
        <v>6.8534367477934843E-4</v>
      </c>
      <c r="C1708" s="30">
        <f>Data!C1707/Data!C1706-1</f>
        <v>1.6343010959432025E-3</v>
      </c>
      <c r="D1708" s="23">
        <f t="shared" si="52"/>
        <v>3.0522200820746651E-4</v>
      </c>
      <c r="E1708" s="24">
        <f t="shared" si="53"/>
        <v>1.6109791090911998E-3</v>
      </c>
      <c r="F1708" s="21" t="b" cm="1">
        <f t="array" ref="F1708">A1708=_xlfn.AGGREGATE(14,6,$A$3:$A$4781/((YEAR(A1708)=YEAR($A$3:$A$4781))*(MONTH(A1708)=MONTH($A$3:$A$4781))),1)</f>
        <v>0</v>
      </c>
      <c r="G1708" s="1"/>
      <c r="H1708" s="1"/>
      <c r="I1708" s="1"/>
      <c r="J1708" s="1"/>
      <c r="K1708" s="1"/>
    </row>
    <row r="1709" spans="1:11" x14ac:dyDescent="0.35">
      <c r="A1709" s="69">
        <f>Data!A1708</f>
        <v>40282</v>
      </c>
      <c r="B1709" s="29">
        <f>Data!B1708/Data!B1707-1</f>
        <v>1.1150087697319178E-2</v>
      </c>
      <c r="C1709" s="30">
        <f>Data!C1708/Data!C1707-1</f>
        <v>-1.1517420097898468E-3</v>
      </c>
      <c r="D1709" s="23">
        <f t="shared" si="52"/>
        <v>1.0769966030747296E-2</v>
      </c>
      <c r="E1709" s="24">
        <f t="shared" si="53"/>
        <v>-1.1750639966418494E-3</v>
      </c>
      <c r="F1709" s="21" t="b" cm="1">
        <f t="array" ref="F1709">A1709=_xlfn.AGGREGATE(14,6,$A$3:$A$4781/((YEAR(A1709)=YEAR($A$3:$A$4781))*(MONTH(A1709)=MONTH($A$3:$A$4781))),1)</f>
        <v>0</v>
      </c>
      <c r="G1709" s="1"/>
      <c r="H1709" s="1"/>
      <c r="I1709" s="1"/>
      <c r="J1709" s="1"/>
      <c r="K1709" s="1"/>
    </row>
    <row r="1710" spans="1:11" x14ac:dyDescent="0.35">
      <c r="A1710" s="69">
        <f>Data!A1709</f>
        <v>40283</v>
      </c>
      <c r="B1710" s="29">
        <f>Data!B1709/Data!B1708-1</f>
        <v>8.4252261182005128E-4</v>
      </c>
      <c r="C1710" s="30">
        <f>Data!C1709/Data!C1708-1</f>
        <v>1.8256942442587132E-3</v>
      </c>
      <c r="D1710" s="23">
        <f t="shared" si="52"/>
        <v>4.6240094524816936E-4</v>
      </c>
      <c r="E1710" s="24">
        <f t="shared" si="53"/>
        <v>1.8023722574067105E-3</v>
      </c>
      <c r="F1710" s="21" t="b" cm="1">
        <f t="array" ref="F1710">A1710=_xlfn.AGGREGATE(14,6,$A$3:$A$4781/((YEAR(A1710)=YEAR($A$3:$A$4781))*(MONTH(A1710)=MONTH($A$3:$A$4781))),1)</f>
        <v>0</v>
      </c>
      <c r="G1710" s="1"/>
      <c r="H1710" s="1"/>
      <c r="I1710" s="1"/>
      <c r="J1710" s="1"/>
      <c r="K1710" s="1"/>
    </row>
    <row r="1711" spans="1:11" x14ac:dyDescent="0.35">
      <c r="A1711" s="69">
        <f>Data!A1710</f>
        <v>40284</v>
      </c>
      <c r="B1711" s="29">
        <f>Data!B1710/Data!B1709-1</f>
        <v>-1.6126503090775457E-2</v>
      </c>
      <c r="C1711" s="30">
        <f>Data!C1710/Data!C1709-1</f>
        <v>1.5346249760215258E-3</v>
      </c>
      <c r="D1711" s="23">
        <f t="shared" si="52"/>
        <v>-1.6506624757347339E-2</v>
      </c>
      <c r="E1711" s="24">
        <f t="shared" si="53"/>
        <v>1.5113029891695232E-3</v>
      </c>
      <c r="F1711" s="21" t="b" cm="1">
        <f t="array" ref="F1711">A1711=_xlfn.AGGREGATE(14,6,$A$3:$A$4781/((YEAR(A1711)=YEAR($A$3:$A$4781))*(MONTH(A1711)=MONTH($A$3:$A$4781))),1)</f>
        <v>0</v>
      </c>
      <c r="G1711" s="1"/>
      <c r="H1711" s="1"/>
      <c r="I1711" s="1"/>
      <c r="J1711" s="1"/>
      <c r="K1711" s="1"/>
    </row>
    <row r="1712" spans="1:11" x14ac:dyDescent="0.35">
      <c r="A1712" s="69">
        <f>Data!A1711</f>
        <v>40287</v>
      </c>
      <c r="B1712" s="29">
        <f>Data!B1711/Data!B1710-1</f>
        <v>4.5213189836676992E-3</v>
      </c>
      <c r="C1712" s="30">
        <f>Data!C1711/Data!C1710-1</f>
        <v>-1.8195747941007756E-3</v>
      </c>
      <c r="D1712" s="23">
        <f t="shared" si="52"/>
        <v>4.1411973170958176E-3</v>
      </c>
      <c r="E1712" s="24">
        <f t="shared" si="53"/>
        <v>-1.8428967809527783E-3</v>
      </c>
      <c r="F1712" s="21" t="b" cm="1">
        <f t="array" ref="F1712">A1712=_xlfn.AGGREGATE(14,6,$A$3:$A$4781/((YEAR(A1712)=YEAR($A$3:$A$4781))*(MONTH(A1712)=MONTH($A$3:$A$4781))),1)</f>
        <v>0</v>
      </c>
      <c r="G1712" s="1"/>
      <c r="H1712" s="1"/>
      <c r="I1712" s="1"/>
      <c r="J1712" s="1"/>
      <c r="K1712" s="1"/>
    </row>
    <row r="1713" spans="1:11" x14ac:dyDescent="0.35">
      <c r="A1713" s="69">
        <f>Data!A1712</f>
        <v>40288</v>
      </c>
      <c r="B1713" s="29">
        <f>Data!B1712/Data!B1711-1</f>
        <v>8.0666711203154495E-3</v>
      </c>
      <c r="C1713" s="30">
        <f>Data!C1712/Data!C1711-1</f>
        <v>1.6310083469250891E-3</v>
      </c>
      <c r="D1713" s="23">
        <f t="shared" si="52"/>
        <v>7.6865494537435679E-3</v>
      </c>
      <c r="E1713" s="24">
        <f t="shared" si="53"/>
        <v>1.6076863600730865E-3</v>
      </c>
      <c r="F1713" s="21" t="b" cm="1">
        <f t="array" ref="F1713">A1713=_xlfn.AGGREGATE(14,6,$A$3:$A$4781/((YEAR(A1713)=YEAR($A$3:$A$4781))*(MONTH(A1713)=MONTH($A$3:$A$4781))),1)</f>
        <v>0</v>
      </c>
      <c r="G1713" s="1"/>
      <c r="H1713" s="1"/>
      <c r="I1713" s="1"/>
      <c r="J1713" s="1"/>
      <c r="K1713" s="1"/>
    </row>
    <row r="1714" spans="1:11" x14ac:dyDescent="0.35">
      <c r="A1714" s="69">
        <f>Data!A1713</f>
        <v>40289</v>
      </c>
      <c r="B1714" s="29">
        <f>Data!B1713/Data!B1712-1</f>
        <v>-1.0189035603638263E-3</v>
      </c>
      <c r="C1714" s="30">
        <f>Data!C1713/Data!C1712-1</f>
        <v>1.7241379310344307E-3</v>
      </c>
      <c r="D1714" s="23">
        <f t="shared" si="52"/>
        <v>-1.3990252269357082E-3</v>
      </c>
      <c r="E1714" s="24">
        <f t="shared" si="53"/>
        <v>1.700815944182428E-3</v>
      </c>
      <c r="F1714" s="21" t="b" cm="1">
        <f t="array" ref="F1714">A1714=_xlfn.AGGREGATE(14,6,$A$3:$A$4781/((YEAR(A1714)=YEAR($A$3:$A$4781))*(MONTH(A1714)=MONTH($A$3:$A$4781))),1)</f>
        <v>0</v>
      </c>
      <c r="G1714" s="1"/>
      <c r="H1714" s="1"/>
      <c r="I1714" s="1"/>
      <c r="J1714" s="1"/>
      <c r="K1714" s="1"/>
    </row>
    <row r="1715" spans="1:11" x14ac:dyDescent="0.35">
      <c r="A1715" s="69">
        <f>Data!A1714</f>
        <v>40290</v>
      </c>
      <c r="B1715" s="29">
        <f>Data!B1714/Data!B1713-1</f>
        <v>2.2554832289896076E-3</v>
      </c>
      <c r="C1715" s="30">
        <f>Data!C1714/Data!C1713-1</f>
        <v>-2.0080321285139702E-3</v>
      </c>
      <c r="D1715" s="23">
        <f t="shared" si="52"/>
        <v>1.8753615624177258E-3</v>
      </c>
      <c r="E1715" s="24">
        <f t="shared" si="53"/>
        <v>-2.0313541153659728E-3</v>
      </c>
      <c r="F1715" s="21" t="b" cm="1">
        <f t="array" ref="F1715">A1715=_xlfn.AGGREGATE(14,6,$A$3:$A$4781/((YEAR(A1715)=YEAR($A$3:$A$4781))*(MONTH(A1715)=MONTH($A$3:$A$4781))),1)</f>
        <v>0</v>
      </c>
      <c r="G1715" s="1"/>
      <c r="H1715" s="1"/>
      <c r="I1715" s="1"/>
      <c r="J1715" s="1"/>
      <c r="K1715" s="1"/>
    </row>
    <row r="1716" spans="1:11" x14ac:dyDescent="0.35">
      <c r="A1716" s="69">
        <f>Data!A1715</f>
        <v>40291</v>
      </c>
      <c r="B1716" s="29">
        <f>Data!B1715/Data!B1714-1</f>
        <v>7.1235324778473608E-3</v>
      </c>
      <c r="C1716" s="30">
        <f>Data!C1715/Data!C1714-1</f>
        <v>-1.2455686499952545E-3</v>
      </c>
      <c r="D1716" s="23">
        <f t="shared" si="52"/>
        <v>6.7434108112754791E-3</v>
      </c>
      <c r="E1716" s="24">
        <f t="shared" si="53"/>
        <v>-1.2688906368472572E-3</v>
      </c>
      <c r="F1716" s="21" t="b" cm="1">
        <f t="array" ref="F1716">A1716=_xlfn.AGGREGATE(14,6,$A$3:$A$4781/((YEAR(A1716)=YEAR($A$3:$A$4781))*(MONTH(A1716)=MONTH($A$3:$A$4781))),1)</f>
        <v>0</v>
      </c>
      <c r="G1716" s="1"/>
      <c r="H1716" s="1"/>
      <c r="I1716" s="1"/>
      <c r="J1716" s="1"/>
      <c r="K1716" s="1"/>
    </row>
    <row r="1717" spans="1:11" x14ac:dyDescent="0.35">
      <c r="A1717" s="69">
        <f>Data!A1716</f>
        <v>40294</v>
      </c>
      <c r="B1717" s="29">
        <f>Data!B1716/Data!B1715-1</f>
        <v>-4.2964642481598814E-3</v>
      </c>
      <c r="C1717" s="30">
        <f>Data!C1716/Data!C1715-1</f>
        <v>-9.5932463545556068E-5</v>
      </c>
      <c r="D1717" s="23">
        <f t="shared" si="52"/>
        <v>-4.676585914731763E-3</v>
      </c>
      <c r="E1717" s="24">
        <f t="shared" si="53"/>
        <v>-1.1925445039755876E-4</v>
      </c>
      <c r="F1717" s="21" t="b" cm="1">
        <f t="array" ref="F1717">A1717=_xlfn.AGGREGATE(14,6,$A$3:$A$4781/((YEAR(A1717)=YEAR($A$3:$A$4781))*(MONTH(A1717)=MONTH($A$3:$A$4781))),1)</f>
        <v>0</v>
      </c>
      <c r="G1717" s="1"/>
      <c r="H1717" s="1"/>
      <c r="I1717" s="1"/>
      <c r="J1717" s="1"/>
      <c r="K1717" s="1"/>
    </row>
    <row r="1718" spans="1:11" x14ac:dyDescent="0.35">
      <c r="A1718" s="69">
        <f>Data!A1717</f>
        <v>40295</v>
      </c>
      <c r="B1718" s="29">
        <f>Data!B1717/Data!B1716-1</f>
        <v>-2.3381873685078935E-2</v>
      </c>
      <c r="C1718" s="30">
        <f>Data!C1717/Data!C1716-1</f>
        <v>3.1660750263839965E-3</v>
      </c>
      <c r="D1718" s="23">
        <f t="shared" si="52"/>
        <v>-2.3761995351650817E-2</v>
      </c>
      <c r="E1718" s="24">
        <f t="shared" si="53"/>
        <v>3.1427530395319939E-3</v>
      </c>
      <c r="F1718" s="21" t="b" cm="1">
        <f t="array" ref="F1718">A1718=_xlfn.AGGREGATE(14,6,$A$3:$A$4781/((YEAR(A1718)=YEAR($A$3:$A$4781))*(MONTH(A1718)=MONTH($A$3:$A$4781))),1)</f>
        <v>0</v>
      </c>
      <c r="G1718" s="1"/>
      <c r="H1718" s="1"/>
      <c r="I1718" s="1"/>
      <c r="J1718" s="1"/>
      <c r="K1718" s="1"/>
    </row>
    <row r="1719" spans="1:11" x14ac:dyDescent="0.35">
      <c r="A1719" s="69">
        <f>Data!A1718</f>
        <v>40296</v>
      </c>
      <c r="B1719" s="29">
        <f>Data!B1718/Data!B1717-1</f>
        <v>6.4627315812149089E-3</v>
      </c>
      <c r="C1719" s="30">
        <f>Data!C1718/Data!C1717-1</f>
        <v>-1.5302218821728886E-3</v>
      </c>
      <c r="D1719" s="23">
        <f t="shared" si="52"/>
        <v>6.0826099146430272E-3</v>
      </c>
      <c r="E1719" s="24">
        <f t="shared" si="53"/>
        <v>-1.5535438690248912E-3</v>
      </c>
      <c r="F1719" s="21" t="b" cm="1">
        <f t="array" ref="F1719">A1719=_xlfn.AGGREGATE(14,6,$A$3:$A$4781/((YEAR(A1719)=YEAR($A$3:$A$4781))*(MONTH(A1719)=MONTH($A$3:$A$4781))),1)</f>
        <v>0</v>
      </c>
      <c r="G1719" s="1"/>
      <c r="H1719" s="1"/>
      <c r="I1719" s="1"/>
      <c r="J1719" s="1"/>
      <c r="K1719" s="1"/>
    </row>
    <row r="1720" spans="1:11" x14ac:dyDescent="0.35">
      <c r="A1720" s="69">
        <f>Data!A1719</f>
        <v>40297</v>
      </c>
      <c r="B1720" s="29">
        <f>Data!B1719/Data!B1718-1</f>
        <v>1.2943190975020169E-2</v>
      </c>
      <c r="C1720" s="30">
        <f>Data!C1719/Data!C1718-1</f>
        <v>3.8314176245202169E-4</v>
      </c>
      <c r="D1720" s="23">
        <f t="shared" si="52"/>
        <v>1.2563069308448287E-2</v>
      </c>
      <c r="E1720" s="24">
        <f t="shared" si="53"/>
        <v>3.5981977560001899E-4</v>
      </c>
      <c r="F1720" s="21" t="b" cm="1">
        <f t="array" ref="F1720">A1720=_xlfn.AGGREGATE(14,6,$A$3:$A$4781/((YEAR(A1720)=YEAR($A$3:$A$4781))*(MONTH(A1720)=MONTH($A$3:$A$4781))),1)</f>
        <v>0</v>
      </c>
      <c r="G1720" s="1"/>
      <c r="H1720" s="1"/>
      <c r="I1720" s="1"/>
      <c r="J1720" s="1"/>
      <c r="K1720" s="1"/>
    </row>
    <row r="1721" spans="1:11" x14ac:dyDescent="0.35">
      <c r="A1721" s="69">
        <f>Data!A1720</f>
        <v>40298</v>
      </c>
      <c r="B1721" s="29">
        <f>Data!B1720/Data!B1719-1</f>
        <v>-1.6647607683256238E-2</v>
      </c>
      <c r="C1721" s="30">
        <f>Data!C1720/Data!C1719-1</f>
        <v>4.308693986978307E-3</v>
      </c>
      <c r="D1721" s="23">
        <f t="shared" si="52"/>
        <v>-1.702772934982812E-2</v>
      </c>
      <c r="E1721" s="24">
        <f t="shared" si="53"/>
        <v>4.2853720001263043E-3</v>
      </c>
      <c r="F1721" s="21" t="b" cm="1">
        <f t="array" ref="F1721">A1721=_xlfn.AGGREGATE(14,6,$A$3:$A$4781/((YEAR(A1721)=YEAR($A$3:$A$4781))*(MONTH(A1721)=MONTH($A$3:$A$4781))),1)</f>
        <v>1</v>
      </c>
      <c r="G1721" s="1"/>
      <c r="H1721" s="1"/>
      <c r="I1721" s="1"/>
      <c r="J1721" s="1"/>
      <c r="K1721" s="1"/>
    </row>
    <row r="1722" spans="1:11" x14ac:dyDescent="0.35">
      <c r="A1722" s="69">
        <f>Data!A1721</f>
        <v>40301</v>
      </c>
      <c r="B1722" s="29">
        <f>Data!B1721/Data!B1720-1</f>
        <v>1.3120528528933306E-2</v>
      </c>
      <c r="C1722" s="30">
        <f>Data!C1721/Data!C1720-1</f>
        <v>-4.8622366288493257E-3</v>
      </c>
      <c r="D1722" s="23">
        <f t="shared" si="52"/>
        <v>1.2740406862361425E-2</v>
      </c>
      <c r="E1722" s="24">
        <f t="shared" si="53"/>
        <v>-4.8855586157013284E-3</v>
      </c>
      <c r="F1722" s="21" t="b" cm="1">
        <f t="array" ref="F1722">A1722=_xlfn.AGGREGATE(14,6,$A$3:$A$4781/((YEAR(A1722)=YEAR($A$3:$A$4781))*(MONTH(A1722)=MONTH($A$3:$A$4781))),1)</f>
        <v>0</v>
      </c>
      <c r="G1722" s="1"/>
      <c r="H1722" s="1"/>
      <c r="I1722" s="1"/>
      <c r="J1722" s="1"/>
      <c r="K1722" s="1"/>
    </row>
    <row r="1723" spans="1:11" x14ac:dyDescent="0.35">
      <c r="A1723" s="69">
        <f>Data!A1722</f>
        <v>40302</v>
      </c>
      <c r="B1723" s="29">
        <f>Data!B1722/Data!B1721-1</f>
        <v>-2.3838437609169483E-2</v>
      </c>
      <c r="C1723" s="30">
        <f>Data!C1722/Data!C1721-1</f>
        <v>4.023759340869848E-3</v>
      </c>
      <c r="D1723" s="23">
        <f t="shared" si="52"/>
        <v>-2.4218559275741364E-2</v>
      </c>
      <c r="E1723" s="24">
        <f t="shared" si="53"/>
        <v>4.0004373540178453E-3</v>
      </c>
      <c r="F1723" s="21" t="b" cm="1">
        <f t="array" ref="F1723">A1723=_xlfn.AGGREGATE(14,6,$A$3:$A$4781/((YEAR(A1723)=YEAR($A$3:$A$4781))*(MONTH(A1723)=MONTH($A$3:$A$4781))),1)</f>
        <v>0</v>
      </c>
      <c r="G1723" s="1"/>
      <c r="H1723" s="1"/>
      <c r="I1723" s="1"/>
      <c r="J1723" s="1"/>
      <c r="K1723" s="1"/>
    </row>
    <row r="1724" spans="1:11" x14ac:dyDescent="0.35">
      <c r="A1724" s="69">
        <f>Data!A1723</f>
        <v>40303</v>
      </c>
      <c r="B1724" s="29">
        <f>Data!B1723/Data!B1722-1</f>
        <v>-6.5610088616222528E-3</v>
      </c>
      <c r="C1724" s="30">
        <f>Data!C1723/Data!C1722-1</f>
        <v>-7.6335877862598878E-4</v>
      </c>
      <c r="D1724" s="23">
        <f t="shared" si="52"/>
        <v>-6.9411305281941345E-3</v>
      </c>
      <c r="E1724" s="24">
        <f t="shared" si="53"/>
        <v>-7.8668076547799143E-4</v>
      </c>
      <c r="F1724" s="21" t="b" cm="1">
        <f t="array" ref="F1724">A1724=_xlfn.AGGREGATE(14,6,$A$3:$A$4781/((YEAR(A1724)=YEAR($A$3:$A$4781))*(MONTH(A1724)=MONTH($A$3:$A$4781))),1)</f>
        <v>0</v>
      </c>
      <c r="G1724" s="1"/>
      <c r="H1724" s="1"/>
      <c r="I1724" s="1"/>
      <c r="J1724" s="1"/>
      <c r="K1724" s="1"/>
    </row>
    <row r="1725" spans="1:11" x14ac:dyDescent="0.35">
      <c r="A1725" s="69">
        <f>Data!A1724</f>
        <v>40304</v>
      </c>
      <c r="B1725" s="29">
        <f>Data!B1724/Data!B1723-1</f>
        <v>-3.2378420104640204E-2</v>
      </c>
      <c r="C1725" s="30">
        <f>Data!C1724/Data!C1723-1</f>
        <v>1.4323911382736476E-3</v>
      </c>
      <c r="D1725" s="23">
        <f t="shared" si="52"/>
        <v>-3.2758541771212089E-2</v>
      </c>
      <c r="E1725" s="24">
        <f t="shared" si="53"/>
        <v>1.409069151421645E-3</v>
      </c>
      <c r="F1725" s="21" t="b" cm="1">
        <f t="array" ref="F1725">A1725=_xlfn.AGGREGATE(14,6,$A$3:$A$4781/((YEAR(A1725)=YEAR($A$3:$A$4781))*(MONTH(A1725)=MONTH($A$3:$A$4781))),1)</f>
        <v>0</v>
      </c>
      <c r="G1725" s="1"/>
      <c r="H1725" s="1"/>
      <c r="I1725" s="1"/>
      <c r="J1725" s="1"/>
      <c r="K1725" s="1"/>
    </row>
    <row r="1726" spans="1:11" x14ac:dyDescent="0.35">
      <c r="A1726" s="69">
        <f>Data!A1725</f>
        <v>40305</v>
      </c>
      <c r="B1726" s="29">
        <f>Data!B1725/Data!B1724-1</f>
        <v>-1.529938394717012E-2</v>
      </c>
      <c r="C1726" s="30">
        <f>Data!C1725/Data!C1724-1</f>
        <v>-4.3863831410317911E-3</v>
      </c>
      <c r="D1726" s="23">
        <f t="shared" si="52"/>
        <v>-1.5679505613742001E-2</v>
      </c>
      <c r="E1726" s="24">
        <f t="shared" si="53"/>
        <v>-4.4097051278837937E-3</v>
      </c>
      <c r="F1726" s="21" t="b" cm="1">
        <f t="array" ref="F1726">A1726=_xlfn.AGGREGATE(14,6,$A$3:$A$4781/((YEAR(A1726)=YEAR($A$3:$A$4781))*(MONTH(A1726)=MONTH($A$3:$A$4781))),1)</f>
        <v>0</v>
      </c>
      <c r="G1726" s="1"/>
      <c r="H1726" s="1"/>
      <c r="I1726" s="1"/>
      <c r="J1726" s="1"/>
      <c r="K1726" s="1"/>
    </row>
    <row r="1727" spans="1:11" x14ac:dyDescent="0.35">
      <c r="A1727" s="69">
        <f>Data!A1726</f>
        <v>40308</v>
      </c>
      <c r="B1727" s="29">
        <f>Data!B1726/Data!B1725-1</f>
        <v>4.3964748985047875E-2</v>
      </c>
      <c r="C1727" s="30">
        <f>Data!C1726/Data!C1725-1</f>
        <v>-9.5776266641034447E-5</v>
      </c>
      <c r="D1727" s="23">
        <f t="shared" si="52"/>
        <v>4.3584627318475989E-2</v>
      </c>
      <c r="E1727" s="24">
        <f t="shared" si="53"/>
        <v>-1.1909825349303714E-4</v>
      </c>
      <c r="F1727" s="21" t="b" cm="1">
        <f t="array" ref="F1727">A1727=_xlfn.AGGREGATE(14,6,$A$3:$A$4781/((YEAR(A1727)=YEAR($A$3:$A$4781))*(MONTH(A1727)=MONTH($A$3:$A$4781))),1)</f>
        <v>0</v>
      </c>
      <c r="G1727" s="1"/>
      <c r="H1727" s="1"/>
      <c r="I1727" s="1"/>
      <c r="J1727" s="1"/>
      <c r="K1727" s="1"/>
    </row>
    <row r="1728" spans="1:11" x14ac:dyDescent="0.35">
      <c r="A1728" s="69">
        <f>Data!A1727</f>
        <v>40309</v>
      </c>
      <c r="B1728" s="29">
        <f>Data!B1727/Data!B1726-1</f>
        <v>-3.3973424848887657E-3</v>
      </c>
      <c r="C1728" s="30">
        <f>Data!C1727/Data!C1726-1</f>
        <v>3.7356321839081552E-3</v>
      </c>
      <c r="D1728" s="23">
        <f t="shared" si="52"/>
        <v>-3.7774641514606478E-3</v>
      </c>
      <c r="E1728" s="24">
        <f t="shared" si="53"/>
        <v>3.7123101970561526E-3</v>
      </c>
      <c r="F1728" s="21" t="b" cm="1">
        <f t="array" ref="F1728">A1728=_xlfn.AGGREGATE(14,6,$A$3:$A$4781/((YEAR(A1728)=YEAR($A$3:$A$4781))*(MONTH(A1728)=MONTH($A$3:$A$4781))),1)</f>
        <v>0</v>
      </c>
      <c r="G1728" s="1"/>
      <c r="H1728" s="1"/>
      <c r="I1728" s="1"/>
      <c r="J1728" s="1"/>
      <c r="K1728" s="1"/>
    </row>
    <row r="1729" spans="1:11" x14ac:dyDescent="0.35">
      <c r="A1729" s="69">
        <f>Data!A1728</f>
        <v>40310</v>
      </c>
      <c r="B1729" s="29">
        <f>Data!B1728/Data!B1727-1</f>
        <v>1.3739520155045648E-2</v>
      </c>
      <c r="C1729" s="30">
        <f>Data!C1728/Data!C1727-1</f>
        <v>-1.0497184845882357E-3</v>
      </c>
      <c r="D1729" s="23">
        <f t="shared" si="52"/>
        <v>1.3359398488473766E-2</v>
      </c>
      <c r="E1729" s="24">
        <f t="shared" si="53"/>
        <v>-1.0730404714402383E-3</v>
      </c>
      <c r="F1729" s="21" t="b" cm="1">
        <f t="array" ref="F1729">A1729=_xlfn.AGGREGATE(14,6,$A$3:$A$4781/((YEAR(A1729)=YEAR($A$3:$A$4781))*(MONTH(A1729)=MONTH($A$3:$A$4781))),1)</f>
        <v>0</v>
      </c>
      <c r="G1729" s="1"/>
      <c r="H1729" s="1"/>
      <c r="I1729" s="1"/>
      <c r="J1729" s="1"/>
      <c r="K1729" s="1"/>
    </row>
    <row r="1730" spans="1:11" x14ac:dyDescent="0.35">
      <c r="A1730" s="69">
        <f>Data!A1729</f>
        <v>40311</v>
      </c>
      <c r="B1730" s="29">
        <f>Data!B1729/Data!B1728-1</f>
        <v>-1.214505790879683E-2</v>
      </c>
      <c r="C1730" s="30">
        <f>Data!C1729/Data!C1728-1</f>
        <v>1.4329384791744726E-3</v>
      </c>
      <c r="D1730" s="23">
        <f t="shared" si="52"/>
        <v>-1.2525179575368712E-2</v>
      </c>
      <c r="E1730" s="24">
        <f t="shared" si="53"/>
        <v>1.4096164923224699E-3</v>
      </c>
      <c r="F1730" s="21" t="b" cm="1">
        <f t="array" ref="F1730">A1730=_xlfn.AGGREGATE(14,6,$A$3:$A$4781/((YEAR(A1730)=YEAR($A$3:$A$4781))*(MONTH(A1730)=MONTH($A$3:$A$4781))),1)</f>
        <v>0</v>
      </c>
      <c r="G1730" s="1"/>
      <c r="H1730" s="1"/>
      <c r="I1730" s="1"/>
      <c r="J1730" s="1"/>
      <c r="K1730" s="1"/>
    </row>
    <row r="1731" spans="1:11" x14ac:dyDescent="0.35">
      <c r="A1731" s="69">
        <f>Data!A1730</f>
        <v>40312</v>
      </c>
      <c r="B1731" s="29">
        <f>Data!B1730/Data!B1729-1</f>
        <v>-1.8800110588885754E-2</v>
      </c>
      <c r="C1731" s="30">
        <f>Data!C1730/Data!C1729-1</f>
        <v>3.6249165315271892E-3</v>
      </c>
      <c r="D1731" s="23">
        <f t="shared" si="52"/>
        <v>-1.9180232255457636E-2</v>
      </c>
      <c r="E1731" s="24">
        <f t="shared" si="53"/>
        <v>3.6015945446751865E-3</v>
      </c>
      <c r="F1731" s="21" t="b" cm="1">
        <f t="array" ref="F1731">A1731=_xlfn.AGGREGATE(14,6,$A$3:$A$4781/((YEAR(A1731)=YEAR($A$3:$A$4781))*(MONTH(A1731)=MONTH($A$3:$A$4781))),1)</f>
        <v>0</v>
      </c>
      <c r="G1731" s="1"/>
      <c r="H1731" s="1"/>
      <c r="I1731" s="1"/>
      <c r="J1731" s="1"/>
      <c r="K1731" s="1"/>
    </row>
    <row r="1732" spans="1:11" x14ac:dyDescent="0.35">
      <c r="A1732" s="69">
        <f>Data!A1731</f>
        <v>40315</v>
      </c>
      <c r="B1732" s="29">
        <f>Data!B1731/Data!B1730-1</f>
        <v>1.1094674556213491E-3</v>
      </c>
      <c r="C1732" s="30">
        <f>Data!C1731/Data!C1730-1</f>
        <v>-7.6038399391686884E-4</v>
      </c>
      <c r="D1732" s="23">
        <f t="shared" ref="D1732:D1795" si="54">B1732-I$10</f>
        <v>7.2934578904946721E-4</v>
      </c>
      <c r="E1732" s="24">
        <f t="shared" ref="E1732:E1795" si="55">C1732-J$10</f>
        <v>-7.8370598076887149E-4</v>
      </c>
      <c r="F1732" s="21" t="b" cm="1">
        <f t="array" ref="F1732">A1732=_xlfn.AGGREGATE(14,6,$A$3:$A$4781/((YEAR(A1732)=YEAR($A$3:$A$4781))*(MONTH(A1732)=MONTH($A$3:$A$4781))),1)</f>
        <v>0</v>
      </c>
      <c r="G1732" s="1"/>
      <c r="H1732" s="1"/>
      <c r="I1732" s="1"/>
      <c r="J1732" s="1"/>
      <c r="K1732" s="1"/>
    </row>
    <row r="1733" spans="1:11" x14ac:dyDescent="0.35">
      <c r="A1733" s="69">
        <f>Data!A1732</f>
        <v>40316</v>
      </c>
      <c r="B1733" s="29">
        <f>Data!B1732/Data!B1731-1</f>
        <v>-1.4195999788907177E-2</v>
      </c>
      <c r="C1733" s="30">
        <f>Data!C1732/Data!C1731-1</f>
        <v>3.4243317797013617E-3</v>
      </c>
      <c r="D1733" s="23">
        <f t="shared" si="54"/>
        <v>-1.4576121455479058E-2</v>
      </c>
      <c r="E1733" s="24">
        <f t="shared" si="55"/>
        <v>3.4010097928493591E-3</v>
      </c>
      <c r="F1733" s="21" t="b" cm="1">
        <f t="array" ref="F1733">A1733=_xlfn.AGGREGATE(14,6,$A$3:$A$4781/((YEAR(A1733)=YEAR($A$3:$A$4781))*(MONTH(A1733)=MONTH($A$3:$A$4781))),1)</f>
        <v>0</v>
      </c>
      <c r="G1733" s="1"/>
      <c r="H1733" s="1"/>
      <c r="I1733" s="1"/>
      <c r="J1733" s="1"/>
      <c r="K1733" s="1"/>
    </row>
    <row r="1734" spans="1:11" x14ac:dyDescent="0.35">
      <c r="A1734" s="69">
        <f>Data!A1733</f>
        <v>40317</v>
      </c>
      <c r="B1734" s="29">
        <f>Data!B1733/Data!B1732-1</f>
        <v>-5.1302640970735114E-3</v>
      </c>
      <c r="C1734" s="30">
        <f>Data!C1733/Data!C1732-1</f>
        <v>4.7397857616848782E-4</v>
      </c>
      <c r="D1734" s="23">
        <f t="shared" si="54"/>
        <v>-5.510385763645393E-3</v>
      </c>
      <c r="E1734" s="24">
        <f t="shared" si="55"/>
        <v>4.5065658931648511E-4</v>
      </c>
      <c r="F1734" s="21" t="b" cm="1">
        <f t="array" ref="F1734">A1734=_xlfn.AGGREGATE(14,6,$A$3:$A$4781/((YEAR(A1734)=YEAR($A$3:$A$4781))*(MONTH(A1734)=MONTH($A$3:$A$4781))),1)</f>
        <v>0</v>
      </c>
      <c r="G1734" s="1"/>
      <c r="H1734" s="1"/>
      <c r="I1734" s="1"/>
      <c r="J1734" s="1"/>
      <c r="K1734" s="1"/>
    </row>
    <row r="1735" spans="1:11" x14ac:dyDescent="0.35">
      <c r="A1735" s="69">
        <f>Data!A1734</f>
        <v>40318</v>
      </c>
      <c r="B1735" s="29">
        <f>Data!B1734/Data!B1733-1</f>
        <v>-3.8975830680238577E-2</v>
      </c>
      <c r="C1735" s="30">
        <f>Data!C1734/Data!C1733-1</f>
        <v>-8.5275724843669742E-4</v>
      </c>
      <c r="D1735" s="23">
        <f t="shared" si="54"/>
        <v>-3.9355952346810462E-2</v>
      </c>
      <c r="E1735" s="24">
        <f t="shared" si="55"/>
        <v>-8.7607923528870008E-4</v>
      </c>
      <c r="F1735" s="21" t="b" cm="1">
        <f t="array" ref="F1735">A1735=_xlfn.AGGREGATE(14,6,$A$3:$A$4781/((YEAR(A1735)=YEAR($A$3:$A$4781))*(MONTH(A1735)=MONTH($A$3:$A$4781))),1)</f>
        <v>0</v>
      </c>
      <c r="G1735" s="1"/>
      <c r="H1735" s="1"/>
      <c r="I1735" s="1"/>
      <c r="J1735" s="1"/>
      <c r="K1735" s="1"/>
    </row>
    <row r="1736" spans="1:11" x14ac:dyDescent="0.35">
      <c r="A1736" s="69">
        <f>Data!A1735</f>
        <v>40319</v>
      </c>
      <c r="B1736" s="29">
        <f>Data!B1735/Data!B1734-1</f>
        <v>1.5024402989949559E-2</v>
      </c>
      <c r="C1736" s="30">
        <f>Data!C1735/Data!C1734-1</f>
        <v>4.2674253200569723E-3</v>
      </c>
      <c r="D1736" s="23">
        <f t="shared" si="54"/>
        <v>1.4644281323377677E-2</v>
      </c>
      <c r="E1736" s="24">
        <f t="shared" si="55"/>
        <v>4.2441033332049696E-3</v>
      </c>
      <c r="F1736" s="21" t="b" cm="1">
        <f t="array" ref="F1736">A1736=_xlfn.AGGREGATE(14,6,$A$3:$A$4781/((YEAR(A1736)=YEAR($A$3:$A$4781))*(MONTH(A1736)=MONTH($A$3:$A$4781))),1)</f>
        <v>0</v>
      </c>
      <c r="G1736" s="1"/>
      <c r="H1736" s="1"/>
      <c r="I1736" s="1"/>
      <c r="J1736" s="1"/>
      <c r="K1736" s="1"/>
    </row>
    <row r="1737" spans="1:11" x14ac:dyDescent="0.35">
      <c r="A1737" s="69">
        <f>Data!A1736</f>
        <v>40322</v>
      </c>
      <c r="B1737" s="29">
        <f>Data!B1736/Data!B1735-1</f>
        <v>-1.2908089621123664E-2</v>
      </c>
      <c r="C1737" s="30">
        <f>Data!C1736/Data!C1735-1</f>
        <v>-5.6657223796041656E-4</v>
      </c>
      <c r="D1737" s="23">
        <f t="shared" si="54"/>
        <v>-1.3288211287695546E-2</v>
      </c>
      <c r="E1737" s="24">
        <f t="shared" si="55"/>
        <v>-5.8989422481241921E-4</v>
      </c>
      <c r="F1737" s="21" t="b" cm="1">
        <f t="array" ref="F1737">A1737=_xlfn.AGGREGATE(14,6,$A$3:$A$4781/((YEAR(A1737)=YEAR($A$3:$A$4781))*(MONTH(A1737)=MONTH($A$3:$A$4781))),1)</f>
        <v>0</v>
      </c>
      <c r="G1737" s="1"/>
      <c r="H1737" s="1"/>
      <c r="I1737" s="1"/>
      <c r="J1737" s="1"/>
      <c r="K1737" s="1"/>
    </row>
    <row r="1738" spans="1:11" x14ac:dyDescent="0.35">
      <c r="A1738" s="69">
        <f>Data!A1737</f>
        <v>40323</v>
      </c>
      <c r="B1738" s="29">
        <f>Data!B1737/Data!B1736-1</f>
        <v>3.5393284589946283E-4</v>
      </c>
      <c r="C1738" s="30">
        <f>Data!C1737/Data!C1736-1</f>
        <v>1.2282690854119593E-3</v>
      </c>
      <c r="D1738" s="23">
        <f t="shared" si="54"/>
        <v>-2.6188820672419088E-5</v>
      </c>
      <c r="E1738" s="24">
        <f t="shared" si="55"/>
        <v>1.2049470985599567E-3</v>
      </c>
      <c r="F1738" s="21" t="b" cm="1">
        <f t="array" ref="F1738">A1738=_xlfn.AGGREGATE(14,6,$A$3:$A$4781/((YEAR(A1738)=YEAR($A$3:$A$4781))*(MONTH(A1738)=MONTH($A$3:$A$4781))),1)</f>
        <v>0</v>
      </c>
      <c r="G1738" s="1"/>
      <c r="H1738" s="1"/>
      <c r="I1738" s="1"/>
      <c r="J1738" s="1"/>
      <c r="K1738" s="1"/>
    </row>
    <row r="1739" spans="1:11" x14ac:dyDescent="0.35">
      <c r="A1739" s="69">
        <f>Data!A1738</f>
        <v>40324</v>
      </c>
      <c r="B1739" s="29">
        <f>Data!B1738/Data!B1737-1</f>
        <v>-5.6609219481764672E-3</v>
      </c>
      <c r="C1739" s="30">
        <f>Data!C1738/Data!C1737-1</f>
        <v>-1.1323959611211354E-3</v>
      </c>
      <c r="D1739" s="23">
        <f t="shared" si="54"/>
        <v>-6.0410436147483489E-3</v>
      </c>
      <c r="E1739" s="24">
        <f t="shared" si="55"/>
        <v>-1.155717947973138E-3</v>
      </c>
      <c r="F1739" s="21" t="b" cm="1">
        <f t="array" ref="F1739">A1739=_xlfn.AGGREGATE(14,6,$A$3:$A$4781/((YEAR(A1739)=YEAR($A$3:$A$4781))*(MONTH(A1739)=MONTH($A$3:$A$4781))),1)</f>
        <v>0</v>
      </c>
      <c r="G1739" s="1"/>
      <c r="H1739" s="1"/>
      <c r="I1739" s="1"/>
      <c r="J1739" s="1"/>
      <c r="K1739" s="1"/>
    </row>
    <row r="1740" spans="1:11" x14ac:dyDescent="0.35">
      <c r="A1740" s="69">
        <f>Data!A1739</f>
        <v>40325</v>
      </c>
      <c r="B1740" s="29">
        <f>Data!B1739/Data!B1738-1</f>
        <v>3.2876070977105654E-2</v>
      </c>
      <c r="C1740" s="30">
        <f>Data!C1739/Data!C1738-1</f>
        <v>-2.3618327822390039E-3</v>
      </c>
      <c r="D1740" s="23">
        <f t="shared" si="54"/>
        <v>3.2495949310533769E-2</v>
      </c>
      <c r="E1740" s="24">
        <f t="shared" si="55"/>
        <v>-2.3851547690910066E-3</v>
      </c>
      <c r="F1740" s="21" t="b" cm="1">
        <f t="array" ref="F1740">A1740=_xlfn.AGGREGATE(14,6,$A$3:$A$4781/((YEAR(A1740)=YEAR($A$3:$A$4781))*(MONTH(A1740)=MONTH($A$3:$A$4781))),1)</f>
        <v>0</v>
      </c>
      <c r="G1740" s="1"/>
      <c r="H1740" s="1"/>
      <c r="I1740" s="1"/>
      <c r="J1740" s="1"/>
      <c r="K1740" s="1"/>
    </row>
    <row r="1741" spans="1:11" x14ac:dyDescent="0.35">
      <c r="A1741" s="69">
        <f>Data!A1740</f>
        <v>40326</v>
      </c>
      <c r="B1741" s="29">
        <f>Data!B1740/Data!B1739-1</f>
        <v>-1.2374666835892723E-2</v>
      </c>
      <c r="C1741" s="30">
        <f>Data!C1740/Data!C1739-1</f>
        <v>1.0416666666666075E-3</v>
      </c>
      <c r="D1741" s="23">
        <f t="shared" si="54"/>
        <v>-1.2754788502464604E-2</v>
      </c>
      <c r="E1741" s="24">
        <f t="shared" si="55"/>
        <v>1.0183446798146048E-3</v>
      </c>
      <c r="F1741" s="21" t="b" cm="1">
        <f t="array" ref="F1741">A1741=_xlfn.AGGREGATE(14,6,$A$3:$A$4781/((YEAR(A1741)=YEAR($A$3:$A$4781))*(MONTH(A1741)=MONTH($A$3:$A$4781))),1)</f>
        <v>0</v>
      </c>
      <c r="G1741" s="1"/>
      <c r="H1741" s="1"/>
      <c r="I1741" s="1"/>
      <c r="J1741" s="1"/>
      <c r="K1741" s="1"/>
    </row>
    <row r="1742" spans="1:11" x14ac:dyDescent="0.35">
      <c r="A1742" s="69">
        <f>Data!A1741</f>
        <v>40329</v>
      </c>
      <c r="B1742" s="29">
        <f>Data!B1741/Data!B1740-1</f>
        <v>0</v>
      </c>
      <c r="C1742" s="30">
        <f>Data!C1741/Data!C1740-1</f>
        <v>0</v>
      </c>
      <c r="D1742" s="23">
        <f t="shared" si="54"/>
        <v>-3.8012166657188192E-4</v>
      </c>
      <c r="E1742" s="24">
        <f t="shared" si="55"/>
        <v>-2.3321986852002689E-5</v>
      </c>
      <c r="F1742" s="21" t="b" cm="1">
        <f t="array" ref="F1742">A1742=_xlfn.AGGREGATE(14,6,$A$3:$A$4781/((YEAR(A1742)=YEAR($A$3:$A$4781))*(MONTH(A1742)=MONTH($A$3:$A$4781))),1)</f>
        <v>1</v>
      </c>
      <c r="G1742" s="1"/>
      <c r="H1742" s="1"/>
      <c r="I1742" s="1"/>
      <c r="J1742" s="1"/>
      <c r="K1742" s="1"/>
    </row>
    <row r="1743" spans="1:11" x14ac:dyDescent="0.35">
      <c r="A1743" s="69">
        <f>Data!A1742</f>
        <v>40330</v>
      </c>
      <c r="B1743" s="29">
        <f>Data!B1742/Data!B1741-1</f>
        <v>-1.7165254587345524E-2</v>
      </c>
      <c r="C1743" s="30">
        <f>Data!C1742/Data!C1741-1</f>
        <v>-1.4189764449908937E-3</v>
      </c>
      <c r="D1743" s="23">
        <f t="shared" si="54"/>
        <v>-1.7545376253917406E-2</v>
      </c>
      <c r="E1743" s="24">
        <f t="shared" si="55"/>
        <v>-1.4422984318428964E-3</v>
      </c>
      <c r="F1743" s="21" t="b" cm="1">
        <f t="array" ref="F1743">A1743=_xlfn.AGGREGATE(14,6,$A$3:$A$4781/((YEAR(A1743)=YEAR($A$3:$A$4781))*(MONTH(A1743)=MONTH($A$3:$A$4781))),1)</f>
        <v>0</v>
      </c>
      <c r="G1743" s="1"/>
      <c r="H1743" s="1"/>
      <c r="I1743" s="1"/>
      <c r="J1743" s="1"/>
      <c r="K1743" s="1"/>
    </row>
    <row r="1744" spans="1:11" x14ac:dyDescent="0.35">
      <c r="A1744" s="69">
        <f>Data!A1743</f>
        <v>40331</v>
      </c>
      <c r="B1744" s="29">
        <f>Data!B1743/Data!B1742-1</f>
        <v>2.5842665147425503E-2</v>
      </c>
      <c r="C1744" s="30">
        <f>Data!C1743/Data!C1742-1</f>
        <v>-1.0420613868890038E-3</v>
      </c>
      <c r="D1744" s="23">
        <f t="shared" si="54"/>
        <v>2.5462543480853621E-2</v>
      </c>
      <c r="E1744" s="24">
        <f t="shared" si="55"/>
        <v>-1.0653833737410065E-3</v>
      </c>
      <c r="F1744" s="21" t="b" cm="1">
        <f t="array" ref="F1744">A1744=_xlfn.AGGREGATE(14,6,$A$3:$A$4781/((YEAR(A1744)=YEAR($A$3:$A$4781))*(MONTH(A1744)=MONTH($A$3:$A$4781))),1)</f>
        <v>0</v>
      </c>
      <c r="G1744" s="1"/>
      <c r="H1744" s="1"/>
      <c r="I1744" s="1"/>
      <c r="J1744" s="1"/>
      <c r="K1744" s="1"/>
    </row>
    <row r="1745" spans="1:11" x14ac:dyDescent="0.35">
      <c r="A1745" s="69">
        <f>Data!A1744</f>
        <v>40332</v>
      </c>
      <c r="B1745" s="29">
        <f>Data!B1744/Data!B1743-1</f>
        <v>4.0514211839253189E-3</v>
      </c>
      <c r="C1745" s="30">
        <f>Data!C1744/Data!C1743-1</f>
        <v>-4.7415836889519447E-4</v>
      </c>
      <c r="D1745" s="23">
        <f t="shared" si="54"/>
        <v>3.6712995173534368E-3</v>
      </c>
      <c r="E1745" s="24">
        <f t="shared" si="55"/>
        <v>-4.9748035574719712E-4</v>
      </c>
      <c r="F1745" s="21" t="b" cm="1">
        <f t="array" ref="F1745">A1745=_xlfn.AGGREGATE(14,6,$A$3:$A$4781/((YEAR(A1745)=YEAR($A$3:$A$4781))*(MONTH(A1745)=MONTH($A$3:$A$4781))),1)</f>
        <v>0</v>
      </c>
      <c r="G1745" s="1"/>
      <c r="H1745" s="1"/>
      <c r="I1745" s="1"/>
      <c r="J1745" s="1"/>
      <c r="K1745" s="1"/>
    </row>
    <row r="1746" spans="1:11" x14ac:dyDescent="0.35">
      <c r="A1746" s="69">
        <f>Data!A1745</f>
        <v>40333</v>
      </c>
      <c r="B1746" s="29">
        <f>Data!B1745/Data!B1744-1</f>
        <v>-3.4411468676042389E-2</v>
      </c>
      <c r="C1746" s="30">
        <f>Data!C1745/Data!C1744-1</f>
        <v>2.561669829221902E-3</v>
      </c>
      <c r="D1746" s="23">
        <f t="shared" si="54"/>
        <v>-3.4791590342614274E-2</v>
      </c>
      <c r="E1746" s="24">
        <f t="shared" si="55"/>
        <v>2.5383478423698994E-3</v>
      </c>
      <c r="F1746" s="21" t="b" cm="1">
        <f t="array" ref="F1746">A1746=_xlfn.AGGREGATE(14,6,$A$3:$A$4781/((YEAR(A1746)=YEAR($A$3:$A$4781))*(MONTH(A1746)=MONTH($A$3:$A$4781))),1)</f>
        <v>0</v>
      </c>
      <c r="G1746" s="1"/>
      <c r="H1746" s="1"/>
      <c r="I1746" s="1"/>
      <c r="J1746" s="1"/>
      <c r="K1746" s="1"/>
    </row>
    <row r="1747" spans="1:11" x14ac:dyDescent="0.35">
      <c r="A1747" s="69">
        <f>Data!A1746</f>
        <v>40336</v>
      </c>
      <c r="B1747" s="29">
        <f>Data!B1746/Data!B1745-1</f>
        <v>-1.353204116895812E-2</v>
      </c>
      <c r="C1747" s="30">
        <f>Data!C1746/Data!C1745-1</f>
        <v>2.9336613986941096E-3</v>
      </c>
      <c r="D1747" s="23">
        <f t="shared" si="54"/>
        <v>-1.3912162835530002E-2</v>
      </c>
      <c r="E1747" s="24">
        <f t="shared" si="55"/>
        <v>2.9103394118421069E-3</v>
      </c>
      <c r="F1747" s="21" t="b" cm="1">
        <f t="array" ref="F1747">A1747=_xlfn.AGGREGATE(14,6,$A$3:$A$4781/((YEAR(A1747)=YEAR($A$3:$A$4781))*(MONTH(A1747)=MONTH($A$3:$A$4781))),1)</f>
        <v>0</v>
      </c>
      <c r="G1747" s="1"/>
      <c r="H1747" s="1"/>
      <c r="I1747" s="1"/>
      <c r="J1747" s="1"/>
      <c r="K1747" s="1"/>
    </row>
    <row r="1748" spans="1:11" x14ac:dyDescent="0.35">
      <c r="A1748" s="69">
        <f>Data!A1747</f>
        <v>40337</v>
      </c>
      <c r="B1748" s="29">
        <f>Data!B1747/Data!B1746-1</f>
        <v>1.0976039296695772E-2</v>
      </c>
      <c r="C1748" s="30">
        <f>Data!C1747/Data!C1746-1</f>
        <v>-1.1322891111530398E-3</v>
      </c>
      <c r="D1748" s="23">
        <f t="shared" si="54"/>
        <v>1.059591763012389E-2</v>
      </c>
      <c r="E1748" s="24">
        <f t="shared" si="55"/>
        <v>-1.1556110980050424E-3</v>
      </c>
      <c r="F1748" s="21" t="b" cm="1">
        <f t="array" ref="F1748">A1748=_xlfn.AGGREGATE(14,6,$A$3:$A$4781/((YEAR(A1748)=YEAR($A$3:$A$4781))*(MONTH(A1748)=MONTH($A$3:$A$4781))),1)</f>
        <v>0</v>
      </c>
      <c r="G1748" s="1"/>
      <c r="H1748" s="1"/>
      <c r="I1748" s="1"/>
      <c r="J1748" s="1"/>
      <c r="K1748" s="1"/>
    </row>
    <row r="1749" spans="1:11" x14ac:dyDescent="0.35">
      <c r="A1749" s="69">
        <f>Data!A1748</f>
        <v>40338</v>
      </c>
      <c r="B1749" s="29">
        <f>Data!B1748/Data!B1747-1</f>
        <v>-5.9416195856872855E-3</v>
      </c>
      <c r="C1749" s="30">
        <f>Data!C1748/Data!C1747-1</f>
        <v>5.6678632155682251E-4</v>
      </c>
      <c r="D1749" s="23">
        <f t="shared" si="54"/>
        <v>-6.3217412522591672E-3</v>
      </c>
      <c r="E1749" s="24">
        <f t="shared" si="55"/>
        <v>5.4346433470481986E-4</v>
      </c>
      <c r="F1749" s="21" t="b" cm="1">
        <f t="array" ref="F1749">A1749=_xlfn.AGGREGATE(14,6,$A$3:$A$4781/((YEAR(A1749)=YEAR($A$3:$A$4781))*(MONTH(A1749)=MONTH($A$3:$A$4781))),1)</f>
        <v>0</v>
      </c>
      <c r="G1749" s="1"/>
      <c r="H1749" s="1"/>
      <c r="I1749" s="1"/>
      <c r="J1749" s="1"/>
      <c r="K1749" s="1"/>
    </row>
    <row r="1750" spans="1:11" x14ac:dyDescent="0.35">
      <c r="A1750" s="69">
        <f>Data!A1749</f>
        <v>40339</v>
      </c>
      <c r="B1750" s="29">
        <f>Data!B1749/Data!B1748-1</f>
        <v>2.9506768085328039E-2</v>
      </c>
      <c r="C1750" s="30">
        <f>Data!C1749/Data!C1748-1</f>
        <v>-3.0211480362538623E-3</v>
      </c>
      <c r="D1750" s="23">
        <f t="shared" si="54"/>
        <v>2.9126646418756157E-2</v>
      </c>
      <c r="E1750" s="24">
        <f t="shared" si="55"/>
        <v>-3.044470023105865E-3</v>
      </c>
      <c r="F1750" s="21" t="b" cm="1">
        <f t="array" ref="F1750">A1750=_xlfn.AGGREGATE(14,6,$A$3:$A$4781/((YEAR(A1750)=YEAR($A$3:$A$4781))*(MONTH(A1750)=MONTH($A$3:$A$4781))),1)</f>
        <v>0</v>
      </c>
      <c r="G1750" s="1"/>
      <c r="H1750" s="1"/>
      <c r="I1750" s="1"/>
      <c r="J1750" s="1"/>
      <c r="K1750" s="1"/>
    </row>
    <row r="1751" spans="1:11" x14ac:dyDescent="0.35">
      <c r="A1751" s="69">
        <f>Data!A1750</f>
        <v>40340</v>
      </c>
      <c r="B1751" s="29">
        <f>Data!B1750/Data!B1749-1</f>
        <v>4.3796695005704489E-3</v>
      </c>
      <c r="C1751" s="30">
        <f>Data!C1750/Data!C1749-1</f>
        <v>5.6818181818174551E-4</v>
      </c>
      <c r="D1751" s="23">
        <f t="shared" si="54"/>
        <v>3.9995478339985673E-3</v>
      </c>
      <c r="E1751" s="24">
        <f t="shared" si="55"/>
        <v>5.4485983132974286E-4</v>
      </c>
      <c r="F1751" s="21" t="b" cm="1">
        <f t="array" ref="F1751">A1751=_xlfn.AGGREGATE(14,6,$A$3:$A$4781/((YEAR(A1751)=YEAR($A$3:$A$4781))*(MONTH(A1751)=MONTH($A$3:$A$4781))),1)</f>
        <v>0</v>
      </c>
      <c r="G1751" s="1"/>
      <c r="H1751" s="1"/>
      <c r="I1751" s="1"/>
      <c r="J1751" s="1"/>
      <c r="K1751" s="1"/>
    </row>
    <row r="1752" spans="1:11" x14ac:dyDescent="0.35">
      <c r="A1752" s="69">
        <f>Data!A1751</f>
        <v>40343</v>
      </c>
      <c r="B1752" s="29">
        <f>Data!B1751/Data!B1750-1</f>
        <v>-1.8046903627700894E-3</v>
      </c>
      <c r="C1752" s="30">
        <f>Data!C1751/Data!C1750-1</f>
        <v>1.4196479273140827E-3</v>
      </c>
      <c r="D1752" s="23">
        <f t="shared" si="54"/>
        <v>-2.1848120293419715E-3</v>
      </c>
      <c r="E1752" s="24">
        <f t="shared" si="55"/>
        <v>1.3963259404620801E-3</v>
      </c>
      <c r="F1752" s="21" t="b" cm="1">
        <f t="array" ref="F1752">A1752=_xlfn.AGGREGATE(14,6,$A$3:$A$4781/((YEAR(A1752)=YEAR($A$3:$A$4781))*(MONTH(A1752)=MONTH($A$3:$A$4781))),1)</f>
        <v>0</v>
      </c>
      <c r="G1752" s="1"/>
      <c r="H1752" s="1"/>
      <c r="I1752" s="1"/>
      <c r="J1752" s="1"/>
      <c r="K1752" s="1"/>
    </row>
    <row r="1753" spans="1:11" x14ac:dyDescent="0.35">
      <c r="A1753" s="69">
        <f>Data!A1752</f>
        <v>40344</v>
      </c>
      <c r="B1753" s="29">
        <f>Data!B1752/Data!B1751-1</f>
        <v>2.3494213632150318E-2</v>
      </c>
      <c r="C1753" s="30">
        <f>Data!C1752/Data!C1751-1</f>
        <v>0</v>
      </c>
      <c r="D1753" s="23">
        <f t="shared" si="54"/>
        <v>2.3114091965578436E-2</v>
      </c>
      <c r="E1753" s="24">
        <f t="shared" si="55"/>
        <v>-2.3321986852002689E-5</v>
      </c>
      <c r="F1753" s="21" t="b" cm="1">
        <f t="array" ref="F1753">A1753=_xlfn.AGGREGATE(14,6,$A$3:$A$4781/((YEAR(A1753)=YEAR($A$3:$A$4781))*(MONTH(A1753)=MONTH($A$3:$A$4781))),1)</f>
        <v>0</v>
      </c>
      <c r="G1753" s="1"/>
      <c r="H1753" s="1"/>
      <c r="I1753" s="1"/>
      <c r="J1753" s="1"/>
      <c r="K1753" s="1"/>
    </row>
    <row r="1754" spans="1:11" x14ac:dyDescent="0.35">
      <c r="A1754" s="69">
        <f>Data!A1753</f>
        <v>40345</v>
      </c>
      <c r="B1754" s="29">
        <f>Data!B1753/Data!B1752-1</f>
        <v>-5.5593913363172209E-4</v>
      </c>
      <c r="C1754" s="30">
        <f>Data!C1753/Data!C1752-1</f>
        <v>1.4932426046687652E-3</v>
      </c>
      <c r="D1754" s="23">
        <f t="shared" si="54"/>
        <v>-9.3606080020360396E-4</v>
      </c>
      <c r="E1754" s="24">
        <f t="shared" si="55"/>
        <v>1.4699206178167626E-3</v>
      </c>
      <c r="F1754" s="21" t="b" cm="1">
        <f t="array" ref="F1754">A1754=_xlfn.AGGREGATE(14,6,$A$3:$A$4781/((YEAR(A1754)=YEAR($A$3:$A$4781))*(MONTH(A1754)=MONTH($A$3:$A$4781))),1)</f>
        <v>0</v>
      </c>
      <c r="G1754" s="1"/>
      <c r="H1754" s="1"/>
      <c r="I1754" s="1"/>
      <c r="J1754" s="1"/>
      <c r="K1754" s="1"/>
    </row>
    <row r="1755" spans="1:11" x14ac:dyDescent="0.35">
      <c r="A1755" s="69">
        <f>Data!A1754</f>
        <v>40346</v>
      </c>
      <c r="B1755" s="29">
        <f>Data!B1754/Data!B1753-1</f>
        <v>1.2829599590888918E-3</v>
      </c>
      <c r="C1755" s="30">
        <f>Data!C1754/Data!C1753-1</f>
        <v>2.3780764004226462E-3</v>
      </c>
      <c r="D1755" s="23">
        <f t="shared" si="54"/>
        <v>9.0283829251700995E-4</v>
      </c>
      <c r="E1755" s="24">
        <f t="shared" si="55"/>
        <v>2.3547544135706436E-3</v>
      </c>
      <c r="F1755" s="21" t="b" cm="1">
        <f t="array" ref="F1755">A1755=_xlfn.AGGREGATE(14,6,$A$3:$A$4781/((YEAR(A1755)=YEAR($A$3:$A$4781))*(MONTH(A1755)=MONTH($A$3:$A$4781))),1)</f>
        <v>0</v>
      </c>
      <c r="G1755" s="1"/>
      <c r="H1755" s="1"/>
      <c r="I1755" s="1"/>
      <c r="J1755" s="1"/>
      <c r="K1755" s="1"/>
    </row>
    <row r="1756" spans="1:11" x14ac:dyDescent="0.35">
      <c r="A1756" s="69">
        <f>Data!A1755</f>
        <v>40347</v>
      </c>
      <c r="B1756" s="29">
        <f>Data!B1755/Data!B1754-1</f>
        <v>1.3171570911436614E-3</v>
      </c>
      <c r="C1756" s="30">
        <f>Data!C1755/Data!C1754-1</f>
        <v>-1.6004518922990707E-3</v>
      </c>
      <c r="D1756" s="23">
        <f t="shared" si="54"/>
        <v>9.3703542457177955E-4</v>
      </c>
      <c r="E1756" s="24">
        <f t="shared" si="55"/>
        <v>-1.6237738791510734E-3</v>
      </c>
      <c r="F1756" s="21" t="b" cm="1">
        <f t="array" ref="F1756">A1756=_xlfn.AGGREGATE(14,6,$A$3:$A$4781/((YEAR(A1756)=YEAR($A$3:$A$4781))*(MONTH(A1756)=MONTH($A$3:$A$4781))),1)</f>
        <v>0</v>
      </c>
      <c r="G1756" s="1"/>
      <c r="H1756" s="1"/>
      <c r="I1756" s="1"/>
      <c r="J1756" s="1"/>
      <c r="K1756" s="1"/>
    </row>
    <row r="1757" spans="1:11" x14ac:dyDescent="0.35">
      <c r="A1757" s="69">
        <f>Data!A1756</f>
        <v>40350</v>
      </c>
      <c r="B1757" s="29">
        <f>Data!B1756/Data!B1755-1</f>
        <v>-3.8567887535680967E-3</v>
      </c>
      <c r="C1757" s="30">
        <f>Data!C1756/Data!C1755-1</f>
        <v>2.1687883074021919E-3</v>
      </c>
      <c r="D1757" s="23">
        <f t="shared" si="54"/>
        <v>-4.2369104201399783E-3</v>
      </c>
      <c r="E1757" s="24">
        <f t="shared" si="55"/>
        <v>2.1454663205501892E-3</v>
      </c>
      <c r="F1757" s="21" t="b" cm="1">
        <f t="array" ref="F1757">A1757=_xlfn.AGGREGATE(14,6,$A$3:$A$4781/((YEAR(A1757)=YEAR($A$3:$A$4781))*(MONTH(A1757)=MONTH($A$3:$A$4781))),1)</f>
        <v>0</v>
      </c>
      <c r="G1757" s="1"/>
      <c r="H1757" s="1"/>
      <c r="I1757" s="1"/>
      <c r="J1757" s="1"/>
      <c r="K1757" s="1"/>
    </row>
    <row r="1758" spans="1:11" x14ac:dyDescent="0.35">
      <c r="A1758" s="69">
        <f>Data!A1757</f>
        <v>40351</v>
      </c>
      <c r="B1758" s="29">
        <f>Data!B1757/Data!B1756-1</f>
        <v>-1.6070786920589386E-2</v>
      </c>
      <c r="C1758" s="30">
        <f>Data!C1757/Data!C1756-1</f>
        <v>1.0350018818217066E-3</v>
      </c>
      <c r="D1758" s="23">
        <f t="shared" si="54"/>
        <v>-1.6450908587161268E-2</v>
      </c>
      <c r="E1758" s="24">
        <f t="shared" si="55"/>
        <v>1.011679894969704E-3</v>
      </c>
      <c r="F1758" s="21" t="b" cm="1">
        <f t="array" ref="F1758">A1758=_xlfn.AGGREGATE(14,6,$A$3:$A$4781/((YEAR(A1758)=YEAR($A$3:$A$4781))*(MONTH(A1758)=MONTH($A$3:$A$4781))),1)</f>
        <v>0</v>
      </c>
      <c r="G1758" s="1"/>
      <c r="H1758" s="1"/>
      <c r="I1758" s="1"/>
      <c r="J1758" s="1"/>
      <c r="K1758" s="1"/>
    </row>
    <row r="1759" spans="1:11" x14ac:dyDescent="0.35">
      <c r="A1759" s="69">
        <f>Data!A1758</f>
        <v>40352</v>
      </c>
      <c r="B1759" s="29">
        <f>Data!B1758/Data!B1757-1</f>
        <v>-2.9854561722252315E-3</v>
      </c>
      <c r="C1759" s="30">
        <f>Data!C1758/Data!C1757-1</f>
        <v>2.5378325030547266E-3</v>
      </c>
      <c r="D1759" s="23">
        <f t="shared" si="54"/>
        <v>-3.3655778387971136E-3</v>
      </c>
      <c r="E1759" s="24">
        <f t="shared" si="55"/>
        <v>2.514510516202724E-3</v>
      </c>
      <c r="F1759" s="21" t="b" cm="1">
        <f t="array" ref="F1759">A1759=_xlfn.AGGREGATE(14,6,$A$3:$A$4781/((YEAR(A1759)=YEAR($A$3:$A$4781))*(MONTH(A1759)=MONTH($A$3:$A$4781))),1)</f>
        <v>0</v>
      </c>
      <c r="G1759" s="1"/>
      <c r="H1759" s="1"/>
      <c r="I1759" s="1"/>
      <c r="J1759" s="1"/>
      <c r="K1759" s="1"/>
    </row>
    <row r="1760" spans="1:11" x14ac:dyDescent="0.35">
      <c r="A1760" s="69">
        <f>Data!A1759</f>
        <v>40353</v>
      </c>
      <c r="B1760" s="29">
        <f>Data!B1759/Data!B1758-1</f>
        <v>-1.6803413794366451E-2</v>
      </c>
      <c r="C1760" s="30">
        <f>Data!C1759/Data!C1758-1</f>
        <v>-8.4380273767115099E-4</v>
      </c>
      <c r="D1760" s="23">
        <f t="shared" si="54"/>
        <v>-1.7183535460938332E-2</v>
      </c>
      <c r="E1760" s="24">
        <f t="shared" si="55"/>
        <v>-8.6712472452315364E-4</v>
      </c>
      <c r="F1760" s="21" t="b" cm="1">
        <f t="array" ref="F1760">A1760=_xlfn.AGGREGATE(14,6,$A$3:$A$4781/((YEAR(A1760)=YEAR($A$3:$A$4781))*(MONTH(A1760)=MONTH($A$3:$A$4781))),1)</f>
        <v>0</v>
      </c>
      <c r="G1760" s="1"/>
      <c r="H1760" s="1"/>
      <c r="I1760" s="1"/>
      <c r="J1760" s="1"/>
      <c r="K1760" s="1"/>
    </row>
    <row r="1761" spans="1:11" x14ac:dyDescent="0.35">
      <c r="A1761" s="69">
        <f>Data!A1760</f>
        <v>40354</v>
      </c>
      <c r="B1761" s="29">
        <f>Data!B1760/Data!B1759-1</f>
        <v>2.8686119829746115E-3</v>
      </c>
      <c r="C1761" s="30">
        <f>Data!C1760/Data!C1759-1</f>
        <v>1.4075255700478628E-3</v>
      </c>
      <c r="D1761" s="23">
        <f t="shared" si="54"/>
        <v>2.4884903164027294E-3</v>
      </c>
      <c r="E1761" s="24">
        <f t="shared" si="55"/>
        <v>1.3842035831958602E-3</v>
      </c>
      <c r="F1761" s="21" t="b" cm="1">
        <f t="array" ref="F1761">A1761=_xlfn.AGGREGATE(14,6,$A$3:$A$4781/((YEAR(A1761)=YEAR($A$3:$A$4781))*(MONTH(A1761)=MONTH($A$3:$A$4781))),1)</f>
        <v>0</v>
      </c>
      <c r="G1761" s="1"/>
      <c r="H1761" s="1"/>
      <c r="I1761" s="1"/>
      <c r="J1761" s="1"/>
      <c r="K1761" s="1"/>
    </row>
    <row r="1762" spans="1:11" x14ac:dyDescent="0.35">
      <c r="A1762" s="69">
        <f>Data!A1761</f>
        <v>40357</v>
      </c>
      <c r="B1762" s="29">
        <f>Data!B1761/Data!B1760-1</f>
        <v>-2.0431475616892181E-3</v>
      </c>
      <c r="C1762" s="30">
        <f>Data!C1761/Data!C1760-1</f>
        <v>1.8740629685156662E-3</v>
      </c>
      <c r="D1762" s="23">
        <f t="shared" si="54"/>
        <v>-2.4232692282611002E-3</v>
      </c>
      <c r="E1762" s="24">
        <f t="shared" si="55"/>
        <v>1.8507409816636636E-3</v>
      </c>
      <c r="F1762" s="21" t="b" cm="1">
        <f t="array" ref="F1762">A1762=_xlfn.AGGREGATE(14,6,$A$3:$A$4781/((YEAR(A1762)=YEAR($A$3:$A$4781))*(MONTH(A1762)=MONTH($A$3:$A$4781))),1)</f>
        <v>0</v>
      </c>
      <c r="G1762" s="1"/>
      <c r="H1762" s="1"/>
      <c r="I1762" s="1"/>
      <c r="J1762" s="1"/>
      <c r="K1762" s="1"/>
    </row>
    <row r="1763" spans="1:11" x14ac:dyDescent="0.35">
      <c r="A1763" s="69">
        <f>Data!A1762</f>
        <v>40358</v>
      </c>
      <c r="B1763" s="29">
        <f>Data!B1762/Data!B1761-1</f>
        <v>-3.1017057985984975E-2</v>
      </c>
      <c r="C1763" s="30">
        <f>Data!C1762/Data!C1761-1</f>
        <v>2.992891881780757E-3</v>
      </c>
      <c r="D1763" s="23">
        <f t="shared" si="54"/>
        <v>-3.139717965255686E-2</v>
      </c>
      <c r="E1763" s="24">
        <f t="shared" si="55"/>
        <v>2.9695698949287544E-3</v>
      </c>
      <c r="F1763" s="21" t="b" cm="1">
        <f t="array" ref="F1763">A1763=_xlfn.AGGREGATE(14,6,$A$3:$A$4781/((YEAR(A1763)=YEAR($A$3:$A$4781))*(MONTH(A1763)=MONTH($A$3:$A$4781))),1)</f>
        <v>0</v>
      </c>
      <c r="G1763" s="1"/>
      <c r="H1763" s="1"/>
      <c r="I1763" s="1"/>
      <c r="J1763" s="1"/>
      <c r="K1763" s="1"/>
    </row>
    <row r="1764" spans="1:11" x14ac:dyDescent="0.35">
      <c r="A1764" s="69">
        <f>Data!A1763</f>
        <v>40359</v>
      </c>
      <c r="B1764" s="29">
        <f>Data!B1763/Data!B1762-1</f>
        <v>-1.0112942261150115E-2</v>
      </c>
      <c r="C1764" s="30">
        <f>Data!C1763/Data!C1762-1</f>
        <v>9.3248787765842778E-5</v>
      </c>
      <c r="D1764" s="23">
        <f t="shared" si="54"/>
        <v>-1.0493063927721997E-2</v>
      </c>
      <c r="E1764" s="24">
        <f t="shared" si="55"/>
        <v>6.9926800913840085E-5</v>
      </c>
      <c r="F1764" s="21" t="b" cm="1">
        <f t="array" ref="F1764">A1764=_xlfn.AGGREGATE(14,6,$A$3:$A$4781/((YEAR(A1764)=YEAR($A$3:$A$4781))*(MONTH(A1764)=MONTH($A$3:$A$4781))),1)</f>
        <v>1</v>
      </c>
      <c r="G1764" s="1"/>
      <c r="H1764" s="1"/>
      <c r="I1764" s="1"/>
      <c r="J1764" s="1"/>
      <c r="K1764" s="1"/>
    </row>
    <row r="1765" spans="1:11" x14ac:dyDescent="0.35">
      <c r="A1765" s="69">
        <f>Data!A1764</f>
        <v>40360</v>
      </c>
      <c r="B1765" s="29">
        <f>Data!B1764/Data!B1763-1</f>
        <v>-3.2404847144202886E-3</v>
      </c>
      <c r="C1765" s="30">
        <f>Data!C1764/Data!C1763-1</f>
        <v>-3.4498834498835063E-3</v>
      </c>
      <c r="D1765" s="23">
        <f t="shared" si="54"/>
        <v>-3.6206063809921707E-3</v>
      </c>
      <c r="E1765" s="24">
        <f t="shared" si="55"/>
        <v>-3.4732054367355089E-3</v>
      </c>
      <c r="F1765" s="21" t="b" cm="1">
        <f t="array" ref="F1765">A1765=_xlfn.AGGREGATE(14,6,$A$3:$A$4781/((YEAR(A1765)=YEAR($A$3:$A$4781))*(MONTH(A1765)=MONTH($A$3:$A$4781))),1)</f>
        <v>0</v>
      </c>
      <c r="G1765" s="1"/>
      <c r="H1765" s="1"/>
      <c r="I1765" s="1"/>
      <c r="J1765" s="1"/>
      <c r="K1765" s="1"/>
    </row>
    <row r="1766" spans="1:11" x14ac:dyDescent="0.35">
      <c r="A1766" s="69">
        <f>Data!A1765</f>
        <v>40361</v>
      </c>
      <c r="B1766" s="29">
        <f>Data!B1765/Data!B1764-1</f>
        <v>-4.6623903754244855E-3</v>
      </c>
      <c r="C1766" s="30">
        <f>Data!C1765/Data!C1764-1</f>
        <v>-1.4034431137723846E-3</v>
      </c>
      <c r="D1766" s="23">
        <f t="shared" si="54"/>
        <v>-5.0425120419963672E-3</v>
      </c>
      <c r="E1766" s="24">
        <f t="shared" si="55"/>
        <v>-1.4267651006243873E-3</v>
      </c>
      <c r="F1766" s="21" t="b" cm="1">
        <f t="array" ref="F1766">A1766=_xlfn.AGGREGATE(14,6,$A$3:$A$4781/((YEAR(A1766)=YEAR($A$3:$A$4781))*(MONTH(A1766)=MONTH($A$3:$A$4781))),1)</f>
        <v>0</v>
      </c>
      <c r="G1766" s="1"/>
      <c r="H1766" s="1"/>
      <c r="I1766" s="1"/>
      <c r="J1766" s="1"/>
      <c r="K1766" s="1"/>
    </row>
    <row r="1767" spans="1:11" x14ac:dyDescent="0.35">
      <c r="A1767" s="69">
        <f>Data!A1766</f>
        <v>40364</v>
      </c>
      <c r="B1767" s="29">
        <f>Data!B1766/Data!B1765-1</f>
        <v>0</v>
      </c>
      <c r="C1767" s="30">
        <f>Data!C1766/Data!C1765-1</f>
        <v>0</v>
      </c>
      <c r="D1767" s="23">
        <f t="shared" si="54"/>
        <v>-3.8012166657188192E-4</v>
      </c>
      <c r="E1767" s="24">
        <f t="shared" si="55"/>
        <v>-2.3321986852002689E-5</v>
      </c>
      <c r="F1767" s="21" t="b" cm="1">
        <f t="array" ref="F1767">A1767=_xlfn.AGGREGATE(14,6,$A$3:$A$4781/((YEAR(A1767)=YEAR($A$3:$A$4781))*(MONTH(A1767)=MONTH($A$3:$A$4781))),1)</f>
        <v>0</v>
      </c>
      <c r="G1767" s="1"/>
      <c r="H1767" s="1"/>
      <c r="I1767" s="1"/>
      <c r="J1767" s="1"/>
      <c r="K1767" s="1"/>
    </row>
    <row r="1768" spans="1:11" x14ac:dyDescent="0.35">
      <c r="A1768" s="69">
        <f>Data!A1767</f>
        <v>40365</v>
      </c>
      <c r="B1768" s="29">
        <f>Data!B1767/Data!B1766-1</f>
        <v>5.3589939173461776E-3</v>
      </c>
      <c r="C1768" s="30">
        <f>Data!C1767/Data!C1766-1</f>
        <v>3.0919141759579993E-3</v>
      </c>
      <c r="D1768" s="23">
        <f t="shared" si="54"/>
        <v>4.9788722507742959E-3</v>
      </c>
      <c r="E1768" s="24">
        <f t="shared" si="55"/>
        <v>3.0685921891059967E-3</v>
      </c>
      <c r="F1768" s="21" t="b" cm="1">
        <f t="array" ref="F1768">A1768=_xlfn.AGGREGATE(14,6,$A$3:$A$4781/((YEAR(A1768)=YEAR($A$3:$A$4781))*(MONTH(A1768)=MONTH($A$3:$A$4781))),1)</f>
        <v>0</v>
      </c>
      <c r="G1768" s="1"/>
      <c r="H1768" s="1"/>
      <c r="I1768" s="1"/>
      <c r="J1768" s="1"/>
      <c r="K1768" s="1"/>
    </row>
    <row r="1769" spans="1:11" x14ac:dyDescent="0.35">
      <c r="A1769" s="69">
        <f>Data!A1768</f>
        <v>40366</v>
      </c>
      <c r="B1769" s="29">
        <f>Data!B1768/Data!B1767-1</f>
        <v>3.1330856175709521E-2</v>
      </c>
      <c r="C1769" s="30">
        <f>Data!C1768/Data!C1767-1</f>
        <v>-1.3076779376051118E-3</v>
      </c>
      <c r="D1769" s="23">
        <f t="shared" si="54"/>
        <v>3.0950734509137639E-2</v>
      </c>
      <c r="E1769" s="24">
        <f t="shared" si="55"/>
        <v>-1.3309999244571144E-3</v>
      </c>
      <c r="F1769" s="21" t="b" cm="1">
        <f t="array" ref="F1769">A1769=_xlfn.AGGREGATE(14,6,$A$3:$A$4781/((YEAR(A1769)=YEAR($A$3:$A$4781))*(MONTH(A1769)=MONTH($A$3:$A$4781))),1)</f>
        <v>0</v>
      </c>
      <c r="G1769" s="1"/>
      <c r="H1769" s="1"/>
      <c r="I1769" s="1"/>
      <c r="J1769" s="1"/>
      <c r="K1769" s="1"/>
    </row>
    <row r="1770" spans="1:11" x14ac:dyDescent="0.35">
      <c r="A1770" s="69">
        <f>Data!A1769</f>
        <v>40367</v>
      </c>
      <c r="B1770" s="29">
        <f>Data!B1769/Data!B1768-1</f>
        <v>9.4032652060325184E-3</v>
      </c>
      <c r="C1770" s="30">
        <f>Data!C1769/Data!C1768-1</f>
        <v>-1.870557426112418E-4</v>
      </c>
      <c r="D1770" s="23">
        <f t="shared" si="54"/>
        <v>9.0231435394606367E-3</v>
      </c>
      <c r="E1770" s="24">
        <f t="shared" si="55"/>
        <v>-2.1037772946324448E-4</v>
      </c>
      <c r="F1770" s="21" t="b" cm="1">
        <f t="array" ref="F1770">A1770=_xlfn.AGGREGATE(14,6,$A$3:$A$4781/((YEAR(A1770)=YEAR($A$3:$A$4781))*(MONTH(A1770)=MONTH($A$3:$A$4781))),1)</f>
        <v>0</v>
      </c>
      <c r="G1770" s="1"/>
      <c r="H1770" s="1"/>
      <c r="I1770" s="1"/>
      <c r="J1770" s="1"/>
      <c r="K1770" s="1"/>
    </row>
    <row r="1771" spans="1:11" x14ac:dyDescent="0.35">
      <c r="A1771" s="69">
        <f>Data!A1770</f>
        <v>40368</v>
      </c>
      <c r="B1771" s="29">
        <f>Data!B1770/Data!B1769-1</f>
        <v>7.2133353266556899E-3</v>
      </c>
      <c r="C1771" s="30">
        <f>Data!C1770/Data!C1769-1</f>
        <v>-1.4967259120673981E-3</v>
      </c>
      <c r="D1771" s="23">
        <f t="shared" si="54"/>
        <v>6.8332136600838082E-3</v>
      </c>
      <c r="E1771" s="24">
        <f t="shared" si="55"/>
        <v>-1.5200478989194008E-3</v>
      </c>
      <c r="F1771" s="21" t="b" cm="1">
        <f t="array" ref="F1771">A1771=_xlfn.AGGREGATE(14,6,$A$3:$A$4781/((YEAR(A1771)=YEAR($A$3:$A$4781))*(MONTH(A1771)=MONTH($A$3:$A$4781))),1)</f>
        <v>0</v>
      </c>
      <c r="G1771" s="1"/>
      <c r="H1771" s="1"/>
      <c r="I1771" s="1"/>
      <c r="J1771" s="1"/>
      <c r="K1771" s="1"/>
    </row>
    <row r="1772" spans="1:11" x14ac:dyDescent="0.35">
      <c r="A1772" s="69">
        <f>Data!A1771</f>
        <v>40371</v>
      </c>
      <c r="B1772" s="29">
        <f>Data!B1771/Data!B1770-1</f>
        <v>7.32865783517056E-4</v>
      </c>
      <c r="C1772" s="30">
        <f>Data!C1771/Data!C1770-1</f>
        <v>1.1242270938729426E-3</v>
      </c>
      <c r="D1772" s="23">
        <f t="shared" si="54"/>
        <v>3.5274411694517408E-4</v>
      </c>
      <c r="E1772" s="24">
        <f t="shared" si="55"/>
        <v>1.10090510702094E-3</v>
      </c>
      <c r="F1772" s="21" t="b" cm="1">
        <f t="array" ref="F1772">A1772=_xlfn.AGGREGATE(14,6,$A$3:$A$4781/((YEAR(A1772)=YEAR($A$3:$A$4781))*(MONTH(A1772)=MONTH($A$3:$A$4781))),1)</f>
        <v>0</v>
      </c>
      <c r="G1772" s="1"/>
      <c r="H1772" s="1"/>
      <c r="I1772" s="1"/>
      <c r="J1772" s="1"/>
      <c r="K1772" s="1"/>
    </row>
    <row r="1773" spans="1:11" x14ac:dyDescent="0.35">
      <c r="A1773" s="69">
        <f>Data!A1772</f>
        <v>40372</v>
      </c>
      <c r="B1773" s="29">
        <f>Data!B1772/Data!B1771-1</f>
        <v>1.5378910776361554E-2</v>
      </c>
      <c r="C1773" s="30">
        <f>Data!C1772/Data!C1771-1</f>
        <v>-2.5266704098820814E-3</v>
      </c>
      <c r="D1773" s="23">
        <f t="shared" si="54"/>
        <v>1.4998789109789672E-2</v>
      </c>
      <c r="E1773" s="24">
        <f t="shared" si="55"/>
        <v>-2.549992396734084E-3</v>
      </c>
      <c r="F1773" s="21" t="b" cm="1">
        <f t="array" ref="F1773">A1773=_xlfn.AGGREGATE(14,6,$A$3:$A$4781/((YEAR(A1773)=YEAR($A$3:$A$4781))*(MONTH(A1773)=MONTH($A$3:$A$4781))),1)</f>
        <v>0</v>
      </c>
      <c r="G1773" s="1"/>
      <c r="H1773" s="1"/>
      <c r="I1773" s="1"/>
      <c r="J1773" s="1"/>
      <c r="K1773" s="1"/>
    </row>
    <row r="1774" spans="1:11" x14ac:dyDescent="0.35">
      <c r="A1774" s="69">
        <f>Data!A1773</f>
        <v>40373</v>
      </c>
      <c r="B1774" s="29">
        <f>Data!B1773/Data!B1772-1</f>
        <v>-1.5520295068183199E-4</v>
      </c>
      <c r="C1774" s="30">
        <f>Data!C1773/Data!C1772-1</f>
        <v>3.3774275260343156E-3</v>
      </c>
      <c r="D1774" s="23">
        <f t="shared" si="54"/>
        <v>-5.3532461725371385E-4</v>
      </c>
      <c r="E1774" s="24">
        <f t="shared" si="55"/>
        <v>3.354105539182313E-3</v>
      </c>
      <c r="F1774" s="21" t="b" cm="1">
        <f t="array" ref="F1774">A1774=_xlfn.AGGREGATE(14,6,$A$3:$A$4781/((YEAR(A1774)=YEAR($A$3:$A$4781))*(MONTH(A1774)=MONTH($A$3:$A$4781))),1)</f>
        <v>0</v>
      </c>
      <c r="G1774" s="1"/>
      <c r="H1774" s="1"/>
      <c r="I1774" s="1"/>
      <c r="J1774" s="1"/>
      <c r="K1774" s="1"/>
    </row>
    <row r="1775" spans="1:11" x14ac:dyDescent="0.35">
      <c r="A1775" s="69">
        <f>Data!A1774</f>
        <v>40374</v>
      </c>
      <c r="B1775" s="29">
        <f>Data!B1774/Data!B1773-1</f>
        <v>1.1961613265520921E-3</v>
      </c>
      <c r="C1775" s="30">
        <f>Data!C1774/Data!C1773-1</f>
        <v>1.4025245441795509E-3</v>
      </c>
      <c r="D1775" s="23">
        <f t="shared" si="54"/>
        <v>8.160396599802102E-4</v>
      </c>
      <c r="E1775" s="24">
        <f t="shared" si="55"/>
        <v>1.3792025573275482E-3</v>
      </c>
      <c r="F1775" s="21" t="b" cm="1">
        <f t="array" ref="F1775">A1775=_xlfn.AGGREGATE(14,6,$A$3:$A$4781/((YEAR(A1775)=YEAR($A$3:$A$4781))*(MONTH(A1775)=MONTH($A$3:$A$4781))),1)</f>
        <v>0</v>
      </c>
      <c r="G1775" s="1"/>
      <c r="H1775" s="1"/>
      <c r="I1775" s="1"/>
      <c r="J1775" s="1"/>
      <c r="K1775" s="1"/>
    </row>
    <row r="1776" spans="1:11" x14ac:dyDescent="0.35">
      <c r="A1776" s="69">
        <f>Data!A1775</f>
        <v>40375</v>
      </c>
      <c r="B1776" s="29">
        <f>Data!B1775/Data!B1774-1</f>
        <v>-2.8819495111629845E-2</v>
      </c>
      <c r="C1776" s="30">
        <f>Data!C1775/Data!C1774-1</f>
        <v>3.08123249299741E-3</v>
      </c>
      <c r="D1776" s="23">
        <f t="shared" si="54"/>
        <v>-2.9199616778201726E-2</v>
      </c>
      <c r="E1776" s="24">
        <f t="shared" si="55"/>
        <v>3.0579105061454073E-3</v>
      </c>
      <c r="F1776" s="21" t="b" cm="1">
        <f t="array" ref="F1776">A1776=_xlfn.AGGREGATE(14,6,$A$3:$A$4781/((YEAR(A1776)=YEAR($A$3:$A$4781))*(MONTH(A1776)=MONTH($A$3:$A$4781))),1)</f>
        <v>0</v>
      </c>
      <c r="G1776" s="1"/>
      <c r="H1776" s="1"/>
      <c r="I1776" s="1"/>
      <c r="J1776" s="1"/>
      <c r="K1776" s="1"/>
    </row>
    <row r="1777" spans="1:11" x14ac:dyDescent="0.35">
      <c r="A1777" s="69">
        <f>Data!A1776</f>
        <v>40378</v>
      </c>
      <c r="B1777" s="29">
        <f>Data!B1776/Data!B1775-1</f>
        <v>5.9818946735781253E-3</v>
      </c>
      <c r="C1777" s="30">
        <f>Data!C1776/Data!C1775-1</f>
        <v>-9.3083868565591033E-4</v>
      </c>
      <c r="D1777" s="23">
        <f t="shared" si="54"/>
        <v>5.6017730070062437E-3</v>
      </c>
      <c r="E1777" s="24">
        <f t="shared" si="55"/>
        <v>-9.5416067250791298E-4</v>
      </c>
      <c r="F1777" s="21" t="b" cm="1">
        <f t="array" ref="F1777">A1777=_xlfn.AGGREGATE(14,6,$A$3:$A$4781/((YEAR(A1777)=YEAR($A$3:$A$4781))*(MONTH(A1777)=MONTH($A$3:$A$4781))),1)</f>
        <v>0</v>
      </c>
      <c r="G1777" s="1"/>
      <c r="H1777" s="1"/>
      <c r="I1777" s="1"/>
      <c r="J1777" s="1"/>
      <c r="K1777" s="1"/>
    </row>
    <row r="1778" spans="1:11" x14ac:dyDescent="0.35">
      <c r="A1778" s="69">
        <f>Data!A1777</f>
        <v>40379</v>
      </c>
      <c r="B1778" s="29">
        <f>Data!B1777/Data!B1776-1</f>
        <v>1.1416569428237988E-2</v>
      </c>
      <c r="C1778" s="30">
        <f>Data!C1777/Data!C1776-1</f>
        <v>-7.4536476288078468E-4</v>
      </c>
      <c r="D1778" s="23">
        <f t="shared" si="54"/>
        <v>1.1036447761666106E-2</v>
      </c>
      <c r="E1778" s="24">
        <f t="shared" si="55"/>
        <v>-7.6868674973278733E-4</v>
      </c>
      <c r="F1778" s="21" t="b" cm="1">
        <f t="array" ref="F1778">A1778=_xlfn.AGGREGATE(14,6,$A$3:$A$4781/((YEAR(A1778)=YEAR($A$3:$A$4781))*(MONTH(A1778)=MONTH($A$3:$A$4781))),1)</f>
        <v>0</v>
      </c>
      <c r="G1778" s="1"/>
      <c r="H1778" s="1"/>
      <c r="I1778" s="1"/>
      <c r="J1778" s="1"/>
      <c r="K1778" s="1"/>
    </row>
    <row r="1779" spans="1:11" x14ac:dyDescent="0.35">
      <c r="A1779" s="69">
        <f>Data!A1778</f>
        <v>40380</v>
      </c>
      <c r="B1779" s="29">
        <f>Data!B1778/Data!B1777-1</f>
        <v>-1.2819802857459428E-2</v>
      </c>
      <c r="C1779" s="30">
        <f>Data!C1778/Data!C1777-1</f>
        <v>4.3822843822842739E-3</v>
      </c>
      <c r="D1779" s="23">
        <f t="shared" si="54"/>
        <v>-1.319992452403131E-2</v>
      </c>
      <c r="E1779" s="24">
        <f t="shared" si="55"/>
        <v>4.3589623954322712E-3</v>
      </c>
      <c r="F1779" s="21" t="b" cm="1">
        <f t="array" ref="F1779">A1779=_xlfn.AGGREGATE(14,6,$A$3:$A$4781/((YEAR(A1779)=YEAR($A$3:$A$4781))*(MONTH(A1779)=MONTH($A$3:$A$4781))),1)</f>
        <v>0</v>
      </c>
      <c r="G1779" s="1"/>
      <c r="H1779" s="1"/>
      <c r="I1779" s="1"/>
      <c r="J1779" s="1"/>
      <c r="K1779" s="1"/>
    </row>
    <row r="1780" spans="1:11" x14ac:dyDescent="0.35">
      <c r="A1780" s="69">
        <f>Data!A1779</f>
        <v>40381</v>
      </c>
      <c r="B1780" s="29">
        <f>Data!B1779/Data!B1778-1</f>
        <v>2.2513299488589267E-2</v>
      </c>
      <c r="C1780" s="30">
        <f>Data!C1779/Data!C1778-1</f>
        <v>-9.283327144448128E-4</v>
      </c>
      <c r="D1780" s="23">
        <f t="shared" si="54"/>
        <v>2.2133177822017385E-2</v>
      </c>
      <c r="E1780" s="24">
        <f t="shared" si="55"/>
        <v>-9.5165470129681545E-4</v>
      </c>
      <c r="F1780" s="21" t="b" cm="1">
        <f t="array" ref="F1780">A1780=_xlfn.AGGREGATE(14,6,$A$3:$A$4781/((YEAR(A1780)=YEAR($A$3:$A$4781))*(MONTH(A1780)=MONTH($A$3:$A$4781))),1)</f>
        <v>0</v>
      </c>
      <c r="G1780" s="1"/>
      <c r="H1780" s="1"/>
      <c r="I1780" s="1"/>
      <c r="J1780" s="1"/>
      <c r="K1780" s="1"/>
    </row>
    <row r="1781" spans="1:11" x14ac:dyDescent="0.35">
      <c r="A1781" s="69">
        <f>Data!A1780</f>
        <v>40382</v>
      </c>
      <c r="B1781" s="29">
        <f>Data!B1780/Data!B1779-1</f>
        <v>8.2200298078944911E-3</v>
      </c>
      <c r="C1781" s="30">
        <f>Data!C1780/Data!C1779-1</f>
        <v>-1.7654711020256286E-3</v>
      </c>
      <c r="D1781" s="23">
        <f t="shared" si="54"/>
        <v>7.8399081413226095E-3</v>
      </c>
      <c r="E1781" s="24">
        <f t="shared" si="55"/>
        <v>-1.7887930888776313E-3</v>
      </c>
      <c r="F1781" s="21" t="b" cm="1">
        <f t="array" ref="F1781">A1781=_xlfn.AGGREGATE(14,6,$A$3:$A$4781/((YEAR(A1781)=YEAR($A$3:$A$4781))*(MONTH(A1781)=MONTH($A$3:$A$4781))),1)</f>
        <v>0</v>
      </c>
      <c r="G1781" s="1"/>
      <c r="H1781" s="1"/>
      <c r="I1781" s="1"/>
      <c r="J1781" s="1"/>
      <c r="K1781" s="1"/>
    </row>
    <row r="1782" spans="1:11" x14ac:dyDescent="0.35">
      <c r="A1782" s="69">
        <f>Data!A1781</f>
        <v>40385</v>
      </c>
      <c r="B1782" s="29">
        <f>Data!B1781/Data!B1780-1</f>
        <v>1.1200188634755914E-2</v>
      </c>
      <c r="C1782" s="30">
        <f>Data!C1781/Data!C1780-1</f>
        <v>-1.8616773713120427E-4</v>
      </c>
      <c r="D1782" s="23">
        <f t="shared" si="54"/>
        <v>1.0820066968184033E-2</v>
      </c>
      <c r="E1782" s="24">
        <f t="shared" si="55"/>
        <v>-2.0948972398320695E-4</v>
      </c>
      <c r="F1782" s="21" t="b" cm="1">
        <f t="array" ref="F1782">A1782=_xlfn.AGGREGATE(14,6,$A$3:$A$4781/((YEAR(A1782)=YEAR($A$3:$A$4781))*(MONTH(A1782)=MONTH($A$3:$A$4781))),1)</f>
        <v>0</v>
      </c>
      <c r="G1782" s="1"/>
      <c r="H1782" s="1"/>
      <c r="I1782" s="1"/>
      <c r="J1782" s="1"/>
      <c r="K1782" s="1"/>
    </row>
    <row r="1783" spans="1:11" x14ac:dyDescent="0.35">
      <c r="A1783" s="69">
        <f>Data!A1782</f>
        <v>40386</v>
      </c>
      <c r="B1783" s="29">
        <f>Data!B1782/Data!B1781-1</f>
        <v>-1.0493179433368471E-3</v>
      </c>
      <c r="C1783" s="30">
        <f>Data!C1782/Data!C1781-1</f>
        <v>-3.7240480402189746E-4</v>
      </c>
      <c r="D1783" s="23">
        <f t="shared" si="54"/>
        <v>-1.429439609908729E-3</v>
      </c>
      <c r="E1783" s="24">
        <f t="shared" si="55"/>
        <v>-3.9572679087390017E-4</v>
      </c>
      <c r="F1783" s="21" t="b" cm="1">
        <f t="array" ref="F1783">A1783=_xlfn.AGGREGATE(14,6,$A$3:$A$4781/((YEAR(A1783)=YEAR($A$3:$A$4781))*(MONTH(A1783)=MONTH($A$3:$A$4781))),1)</f>
        <v>0</v>
      </c>
      <c r="G1783" s="1"/>
      <c r="H1783" s="1"/>
      <c r="I1783" s="1"/>
      <c r="J1783" s="1"/>
      <c r="K1783" s="1"/>
    </row>
    <row r="1784" spans="1:11" x14ac:dyDescent="0.35">
      <c r="A1784" s="69">
        <f>Data!A1783</f>
        <v>40387</v>
      </c>
      <c r="B1784" s="29">
        <f>Data!B1783/Data!B1782-1</f>
        <v>-6.921999569058257E-3</v>
      </c>
      <c r="C1784" s="30">
        <f>Data!C1783/Data!C1782-1</f>
        <v>1.862717705131578E-3</v>
      </c>
      <c r="D1784" s="23">
        <f t="shared" si="54"/>
        <v>-7.3021212356301386E-3</v>
      </c>
      <c r="E1784" s="24">
        <f t="shared" si="55"/>
        <v>1.8393957182795753E-3</v>
      </c>
      <c r="F1784" s="21" t="b" cm="1">
        <f t="array" ref="F1784">A1784=_xlfn.AGGREGATE(14,6,$A$3:$A$4781/((YEAR(A1784)=YEAR($A$3:$A$4781))*(MONTH(A1784)=MONTH($A$3:$A$4781))),1)</f>
        <v>0</v>
      </c>
      <c r="G1784" s="1"/>
      <c r="H1784" s="1"/>
      <c r="I1784" s="1"/>
      <c r="J1784" s="1"/>
      <c r="K1784" s="1"/>
    </row>
    <row r="1785" spans="1:11" x14ac:dyDescent="0.35">
      <c r="A1785" s="69">
        <f>Data!A1784</f>
        <v>40388</v>
      </c>
      <c r="B1785" s="29">
        <f>Data!B1784/Data!B1783-1</f>
        <v>-4.1586431974542926E-3</v>
      </c>
      <c r="C1785" s="30">
        <f>Data!C1784/Data!C1783-1</f>
        <v>9.2962721948497418E-4</v>
      </c>
      <c r="D1785" s="23">
        <f t="shared" si="54"/>
        <v>-4.5387648640261742E-3</v>
      </c>
      <c r="E1785" s="24">
        <f t="shared" si="55"/>
        <v>9.0630523263297152E-4</v>
      </c>
      <c r="F1785" s="21" t="b" cm="1">
        <f t="array" ref="F1785">A1785=_xlfn.AGGREGATE(14,6,$A$3:$A$4781/((YEAR(A1785)=YEAR($A$3:$A$4781))*(MONTH(A1785)=MONTH($A$3:$A$4781))),1)</f>
        <v>0</v>
      </c>
      <c r="G1785" s="1"/>
      <c r="H1785" s="1"/>
      <c r="I1785" s="1"/>
      <c r="J1785" s="1"/>
      <c r="K1785" s="1"/>
    </row>
    <row r="1786" spans="1:11" x14ac:dyDescent="0.35">
      <c r="A1786" s="69">
        <f>Data!A1785</f>
        <v>40389</v>
      </c>
      <c r="B1786" s="29">
        <f>Data!B1785/Data!B1784-1</f>
        <v>6.3547974181288325E-5</v>
      </c>
      <c r="C1786" s="30">
        <f>Data!C1785/Data!C1784-1</f>
        <v>1.6717748676511324E-3</v>
      </c>
      <c r="D1786" s="23">
        <f t="shared" si="54"/>
        <v>-3.165736923905936E-4</v>
      </c>
      <c r="E1786" s="24">
        <f t="shared" si="55"/>
        <v>1.6484528807991297E-3</v>
      </c>
      <c r="F1786" s="21" t="b" cm="1">
        <f t="array" ref="F1786">A1786=_xlfn.AGGREGATE(14,6,$A$3:$A$4781/((YEAR(A1786)=YEAR($A$3:$A$4781))*(MONTH(A1786)=MONTH($A$3:$A$4781))),1)</f>
        <v>1</v>
      </c>
      <c r="G1786" s="1"/>
      <c r="H1786" s="1"/>
      <c r="I1786" s="1"/>
      <c r="J1786" s="1"/>
      <c r="K1786" s="1"/>
    </row>
    <row r="1787" spans="1:11" x14ac:dyDescent="0.35">
      <c r="A1787" s="69">
        <f>Data!A1786</f>
        <v>40392</v>
      </c>
      <c r="B1787" s="29">
        <f>Data!B1786/Data!B1785-1</f>
        <v>2.202251270878719E-2</v>
      </c>
      <c r="C1787" s="30">
        <f>Data!C1786/Data!C1785-1</f>
        <v>-4.0797403801575705E-3</v>
      </c>
      <c r="D1787" s="23">
        <f t="shared" si="54"/>
        <v>2.1642391042215308E-2</v>
      </c>
      <c r="E1787" s="24">
        <f t="shared" si="55"/>
        <v>-4.1030623670095731E-3</v>
      </c>
      <c r="F1787" s="21" t="b" cm="1">
        <f t="array" ref="F1787">A1787=_xlfn.AGGREGATE(14,6,$A$3:$A$4781/((YEAR(A1787)=YEAR($A$3:$A$4781))*(MONTH(A1787)=MONTH($A$3:$A$4781))),1)</f>
        <v>0</v>
      </c>
      <c r="G1787" s="1"/>
      <c r="H1787" s="1"/>
      <c r="I1787" s="1"/>
      <c r="J1787" s="1"/>
      <c r="K1787" s="1"/>
    </row>
    <row r="1788" spans="1:11" x14ac:dyDescent="0.35">
      <c r="A1788" s="69">
        <f>Data!A1787</f>
        <v>40393</v>
      </c>
      <c r="B1788" s="29">
        <f>Data!B1787/Data!B1786-1</f>
        <v>-4.796333469525349E-3</v>
      </c>
      <c r="C1788" s="30">
        <f>Data!C1787/Data!C1786-1</f>
        <v>6.517084070385426E-4</v>
      </c>
      <c r="D1788" s="23">
        <f t="shared" si="54"/>
        <v>-5.1764551360972307E-3</v>
      </c>
      <c r="E1788" s="24">
        <f t="shared" si="55"/>
        <v>6.2838642018653995E-4</v>
      </c>
      <c r="F1788" s="21" t="b" cm="1">
        <f t="array" ref="F1788">A1788=_xlfn.AGGREGATE(14,6,$A$3:$A$4781/((YEAR(A1788)=YEAR($A$3:$A$4781))*(MONTH(A1788)=MONTH($A$3:$A$4781))),1)</f>
        <v>0</v>
      </c>
      <c r="G1788" s="1"/>
      <c r="H1788" s="1"/>
      <c r="I1788" s="1"/>
      <c r="J1788" s="1"/>
      <c r="K1788" s="1"/>
    </row>
    <row r="1789" spans="1:11" x14ac:dyDescent="0.35">
      <c r="A1789" s="69">
        <f>Data!A1788</f>
        <v>40394</v>
      </c>
      <c r="B1789" s="29">
        <f>Data!B1788/Data!B1787-1</f>
        <v>6.0510861610409972E-3</v>
      </c>
      <c r="C1789" s="30">
        <f>Data!C1788/Data!C1787-1</f>
        <v>-1.7677707480461269E-3</v>
      </c>
      <c r="D1789" s="23">
        <f t="shared" si="54"/>
        <v>5.6709644944691155E-3</v>
      </c>
      <c r="E1789" s="24">
        <f t="shared" si="55"/>
        <v>-1.7910927348981295E-3</v>
      </c>
      <c r="F1789" s="21" t="b" cm="1">
        <f t="array" ref="F1789">A1789=_xlfn.AGGREGATE(14,6,$A$3:$A$4781/((YEAR(A1789)=YEAR($A$3:$A$4781))*(MONTH(A1789)=MONTH($A$3:$A$4781))),1)</f>
        <v>0</v>
      </c>
      <c r="G1789" s="1"/>
      <c r="H1789" s="1"/>
      <c r="I1789" s="1"/>
      <c r="J1789" s="1"/>
      <c r="K1789" s="1"/>
    </row>
    <row r="1790" spans="1:11" x14ac:dyDescent="0.35">
      <c r="A1790" s="69">
        <f>Data!A1789</f>
        <v>40395</v>
      </c>
      <c r="B1790" s="29">
        <f>Data!B1789/Data!B1788-1</f>
        <v>-1.2597139916965538E-3</v>
      </c>
      <c r="C1790" s="30">
        <f>Data!C1789/Data!C1788-1</f>
        <v>1.2116693074843976E-3</v>
      </c>
      <c r="D1790" s="23">
        <f t="shared" si="54"/>
        <v>-1.6398356582684357E-3</v>
      </c>
      <c r="E1790" s="24">
        <f t="shared" si="55"/>
        <v>1.188347320632395E-3</v>
      </c>
      <c r="F1790" s="21" t="b" cm="1">
        <f t="array" ref="F1790">A1790=_xlfn.AGGREGATE(14,6,$A$3:$A$4781/((YEAR(A1790)=YEAR($A$3:$A$4781))*(MONTH(A1790)=MONTH($A$3:$A$4781))),1)</f>
        <v>0</v>
      </c>
      <c r="G1790" s="1"/>
      <c r="H1790" s="1"/>
      <c r="I1790" s="1"/>
      <c r="J1790" s="1"/>
      <c r="K1790" s="1"/>
    </row>
    <row r="1791" spans="1:11" x14ac:dyDescent="0.35">
      <c r="A1791" s="69">
        <f>Data!A1790</f>
        <v>40396</v>
      </c>
      <c r="B1791" s="29">
        <f>Data!B1790/Data!B1789-1</f>
        <v>-3.7128493009538355E-3</v>
      </c>
      <c r="C1791" s="30">
        <f>Data!C1790/Data!C1789-1</f>
        <v>1.9549432135541611E-3</v>
      </c>
      <c r="D1791" s="23">
        <f t="shared" si="54"/>
        <v>-4.0929709675257171E-3</v>
      </c>
      <c r="E1791" s="24">
        <f t="shared" si="55"/>
        <v>1.9316212267021585E-3</v>
      </c>
      <c r="F1791" s="21" t="b" cm="1">
        <f t="array" ref="F1791">A1791=_xlfn.AGGREGATE(14,6,$A$3:$A$4781/((YEAR(A1791)=YEAR($A$3:$A$4781))*(MONTH(A1791)=MONTH($A$3:$A$4781))),1)</f>
        <v>0</v>
      </c>
      <c r="G1791" s="1"/>
      <c r="H1791" s="1"/>
      <c r="I1791" s="1"/>
      <c r="J1791" s="1"/>
      <c r="K1791" s="1"/>
    </row>
    <row r="1792" spans="1:11" x14ac:dyDescent="0.35">
      <c r="A1792" s="69">
        <f>Data!A1791</f>
        <v>40399</v>
      </c>
      <c r="B1792" s="29">
        <f>Data!B1791/Data!B1790-1</f>
        <v>5.4830426874932225E-3</v>
      </c>
      <c r="C1792" s="30">
        <f>Data!C1791/Data!C1790-1</f>
        <v>0</v>
      </c>
      <c r="D1792" s="23">
        <f t="shared" si="54"/>
        <v>5.1029210209213409E-3</v>
      </c>
      <c r="E1792" s="24">
        <f t="shared" si="55"/>
        <v>-2.3321986852002689E-5</v>
      </c>
      <c r="F1792" s="21" t="b" cm="1">
        <f t="array" ref="F1792">A1792=_xlfn.AGGREGATE(14,6,$A$3:$A$4781/((YEAR(A1792)=YEAR($A$3:$A$4781))*(MONTH(A1792)=MONTH($A$3:$A$4781))),1)</f>
        <v>0</v>
      </c>
      <c r="G1792" s="1"/>
      <c r="H1792" s="1"/>
      <c r="I1792" s="1"/>
      <c r="J1792" s="1"/>
      <c r="K1792" s="1"/>
    </row>
    <row r="1793" spans="1:11" x14ac:dyDescent="0.35">
      <c r="A1793" s="69">
        <f>Data!A1792</f>
        <v>40400</v>
      </c>
      <c r="B1793" s="29">
        <f>Data!B1792/Data!B1791-1</f>
        <v>-5.9674230131496753E-3</v>
      </c>
      <c r="C1793" s="30">
        <f>Data!C1792/Data!C1791-1</f>
        <v>1.6723961720710445E-3</v>
      </c>
      <c r="D1793" s="23">
        <f t="shared" si="54"/>
        <v>-6.3475446797215569E-3</v>
      </c>
      <c r="E1793" s="24">
        <f t="shared" si="55"/>
        <v>1.6490741852190419E-3</v>
      </c>
      <c r="F1793" s="21" t="b" cm="1">
        <f t="array" ref="F1793">A1793=_xlfn.AGGREGATE(14,6,$A$3:$A$4781/((YEAR(A1793)=YEAR($A$3:$A$4781))*(MONTH(A1793)=MONTH($A$3:$A$4781))),1)</f>
        <v>0</v>
      </c>
      <c r="G1793" s="1"/>
      <c r="H1793" s="1"/>
      <c r="I1793" s="1"/>
      <c r="J1793" s="1"/>
      <c r="K1793" s="1"/>
    </row>
    <row r="1794" spans="1:11" x14ac:dyDescent="0.35">
      <c r="A1794" s="69">
        <f>Data!A1793</f>
        <v>40401</v>
      </c>
      <c r="B1794" s="29">
        <f>Data!B1793/Data!B1792-1</f>
        <v>-2.8178688027402532E-2</v>
      </c>
      <c r="C1794" s="30">
        <f>Data!C1793/Data!C1792-1</f>
        <v>9.2755774046926476E-4</v>
      </c>
      <c r="D1794" s="23">
        <f t="shared" si="54"/>
        <v>-2.8558809693974414E-2</v>
      </c>
      <c r="E1794" s="24">
        <f t="shared" si="55"/>
        <v>9.0423575361726211E-4</v>
      </c>
      <c r="F1794" s="21" t="b" cm="1">
        <f t="array" ref="F1794">A1794=_xlfn.AGGREGATE(14,6,$A$3:$A$4781/((YEAR(A1794)=YEAR($A$3:$A$4781))*(MONTH(A1794)=MONTH($A$3:$A$4781))),1)</f>
        <v>0</v>
      </c>
      <c r="G1794" s="1"/>
      <c r="H1794" s="1"/>
      <c r="I1794" s="1"/>
      <c r="J1794" s="1"/>
      <c r="K1794" s="1"/>
    </row>
    <row r="1795" spans="1:11" x14ac:dyDescent="0.35">
      <c r="A1795" s="69">
        <f>Data!A1794</f>
        <v>40402</v>
      </c>
      <c r="B1795" s="29">
        <f>Data!B1794/Data!B1793-1</f>
        <v>-5.3787621504035599E-3</v>
      </c>
      <c r="C1795" s="30">
        <f>Data!C1794/Data!C1793-1</f>
        <v>-1.5753868964878404E-3</v>
      </c>
      <c r="D1795" s="23">
        <f t="shared" si="54"/>
        <v>-5.7588838169754415E-3</v>
      </c>
      <c r="E1795" s="24">
        <f t="shared" si="55"/>
        <v>-1.598708883339843E-3</v>
      </c>
      <c r="F1795" s="21" t="b" cm="1">
        <f t="array" ref="F1795">A1795=_xlfn.AGGREGATE(14,6,$A$3:$A$4781/((YEAR(A1795)=YEAR($A$3:$A$4781))*(MONTH(A1795)=MONTH($A$3:$A$4781))),1)</f>
        <v>0</v>
      </c>
      <c r="G1795" s="1"/>
      <c r="H1795" s="1"/>
      <c r="I1795" s="1"/>
      <c r="J1795" s="1"/>
      <c r="K1795" s="1"/>
    </row>
    <row r="1796" spans="1:11" x14ac:dyDescent="0.35">
      <c r="A1796" s="69">
        <f>Data!A1795</f>
        <v>40403</v>
      </c>
      <c r="B1796" s="29">
        <f>Data!B1795/Data!B1794-1</f>
        <v>-4.0235878221868138E-3</v>
      </c>
      <c r="C1796" s="30">
        <f>Data!C1795/Data!C1794-1</f>
        <v>2.3204009652868507E-3</v>
      </c>
      <c r="D1796" s="23">
        <f t="shared" ref="D1796:D1859" si="56">B1796-I$10</f>
        <v>-4.4037094887586954E-3</v>
      </c>
      <c r="E1796" s="24">
        <f t="shared" ref="E1796:E1859" si="57">C1796-J$10</f>
        <v>2.297078978434848E-3</v>
      </c>
      <c r="F1796" s="21" t="b" cm="1">
        <f t="array" ref="F1796">A1796=_xlfn.AGGREGATE(14,6,$A$3:$A$4781/((YEAR(A1796)=YEAR($A$3:$A$4781))*(MONTH(A1796)=MONTH($A$3:$A$4781))),1)</f>
        <v>0</v>
      </c>
      <c r="G1796" s="1"/>
      <c r="H1796" s="1"/>
      <c r="I1796" s="1"/>
      <c r="J1796" s="1"/>
      <c r="K1796" s="1"/>
    </row>
    <row r="1797" spans="1:11" x14ac:dyDescent="0.35">
      <c r="A1797" s="69">
        <f>Data!A1796</f>
        <v>40406</v>
      </c>
      <c r="B1797" s="29">
        <f>Data!B1796/Data!B1795-1</f>
        <v>1.2045401899474228E-4</v>
      </c>
      <c r="C1797" s="30">
        <f>Data!C1796/Data!C1795-1</f>
        <v>3.3336420038891923E-3</v>
      </c>
      <c r="D1797" s="23">
        <f t="shared" si="56"/>
        <v>-2.5966764757713964E-4</v>
      </c>
      <c r="E1797" s="24">
        <f t="shared" si="57"/>
        <v>3.3103200170371896E-3</v>
      </c>
      <c r="F1797" s="21" t="b" cm="1">
        <f t="array" ref="F1797">A1797=_xlfn.AGGREGATE(14,6,$A$3:$A$4781/((YEAR(A1797)=YEAR($A$3:$A$4781))*(MONTH(A1797)=MONTH($A$3:$A$4781))),1)</f>
        <v>0</v>
      </c>
      <c r="G1797" s="1"/>
      <c r="H1797" s="1"/>
      <c r="I1797" s="1"/>
      <c r="J1797" s="1"/>
      <c r="K1797" s="1"/>
    </row>
    <row r="1798" spans="1:11" x14ac:dyDescent="0.35">
      <c r="A1798" s="69">
        <f>Data!A1797</f>
        <v>40407</v>
      </c>
      <c r="B1798" s="29">
        <f>Data!B1797/Data!B1796-1</f>
        <v>1.2192184402156636E-2</v>
      </c>
      <c r="C1798" s="30">
        <f>Data!C1797/Data!C1796-1</f>
        <v>-1.1998154130133942E-3</v>
      </c>
      <c r="D1798" s="23">
        <f t="shared" si="56"/>
        <v>1.1812062735584754E-2</v>
      </c>
      <c r="E1798" s="24">
        <f t="shared" si="57"/>
        <v>-1.2231373998653969E-3</v>
      </c>
      <c r="F1798" s="21" t="b" cm="1">
        <f t="array" ref="F1798">A1798=_xlfn.AGGREGATE(14,6,$A$3:$A$4781/((YEAR(A1798)=YEAR($A$3:$A$4781))*(MONTH(A1798)=MONTH($A$3:$A$4781))),1)</f>
        <v>0</v>
      </c>
      <c r="G1798" s="1"/>
      <c r="H1798" s="1"/>
      <c r="I1798" s="1"/>
      <c r="J1798" s="1"/>
      <c r="K1798" s="1"/>
    </row>
    <row r="1799" spans="1:11" x14ac:dyDescent="0.35">
      <c r="A1799" s="69">
        <f>Data!A1798</f>
        <v>40408</v>
      </c>
      <c r="B1799" s="29">
        <f>Data!B1798/Data!B1797-1</f>
        <v>1.4827832390578166E-3</v>
      </c>
      <c r="C1799" s="30">
        <f>Data!C1798/Data!C1797-1</f>
        <v>-1.1088523378304238E-3</v>
      </c>
      <c r="D1799" s="23">
        <f t="shared" si="56"/>
        <v>1.1026615724859347E-3</v>
      </c>
      <c r="E1799" s="24">
        <f t="shared" si="57"/>
        <v>-1.1321743246824265E-3</v>
      </c>
      <c r="F1799" s="21" t="b" cm="1">
        <f t="array" ref="F1799">A1799=_xlfn.AGGREGATE(14,6,$A$3:$A$4781/((YEAR(A1799)=YEAR($A$3:$A$4781))*(MONTH(A1799)=MONTH($A$3:$A$4781))),1)</f>
        <v>0</v>
      </c>
      <c r="G1799" s="1"/>
      <c r="H1799" s="1"/>
      <c r="I1799" s="1"/>
      <c r="J1799" s="1"/>
      <c r="K1799" s="1"/>
    </row>
    <row r="1800" spans="1:11" x14ac:dyDescent="0.35">
      <c r="A1800" s="69">
        <f>Data!A1799</f>
        <v>40409</v>
      </c>
      <c r="B1800" s="29">
        <f>Data!B1799/Data!B1798-1</f>
        <v>-1.6935365942823744E-2</v>
      </c>
      <c r="C1800" s="30">
        <f>Data!C1799/Data!C1798-1</f>
        <v>3.2377428307124312E-3</v>
      </c>
      <c r="D1800" s="23">
        <f t="shared" si="56"/>
        <v>-1.7315487609395625E-2</v>
      </c>
      <c r="E1800" s="24">
        <f t="shared" si="57"/>
        <v>3.2144208438604285E-3</v>
      </c>
      <c r="F1800" s="21" t="b" cm="1">
        <f t="array" ref="F1800">A1800=_xlfn.AGGREGATE(14,6,$A$3:$A$4781/((YEAR(A1800)=YEAR($A$3:$A$4781))*(MONTH(A1800)=MONTH($A$3:$A$4781))),1)</f>
        <v>0</v>
      </c>
      <c r="G1800" s="1"/>
      <c r="H1800" s="1"/>
      <c r="I1800" s="1"/>
      <c r="J1800" s="1"/>
      <c r="K1800" s="1"/>
    </row>
    <row r="1801" spans="1:11" x14ac:dyDescent="0.35">
      <c r="A1801" s="69">
        <f>Data!A1800</f>
        <v>40410</v>
      </c>
      <c r="B1801" s="29">
        <f>Data!B1800/Data!B1799-1</f>
        <v>-3.6629696085085373E-3</v>
      </c>
      <c r="C1801" s="30">
        <f>Data!C1800/Data!C1799-1</f>
        <v>-1.3831258644537714E-3</v>
      </c>
      <c r="D1801" s="23">
        <f t="shared" si="56"/>
        <v>-4.0430912750804189E-3</v>
      </c>
      <c r="E1801" s="24">
        <f t="shared" si="57"/>
        <v>-1.406447851305774E-3</v>
      </c>
      <c r="F1801" s="21" t="b" cm="1">
        <f t="array" ref="F1801">A1801=_xlfn.AGGREGATE(14,6,$A$3:$A$4781/((YEAR(A1801)=YEAR($A$3:$A$4781))*(MONTH(A1801)=MONTH($A$3:$A$4781))),1)</f>
        <v>0</v>
      </c>
      <c r="G1801" s="1"/>
      <c r="H1801" s="1"/>
      <c r="I1801" s="1"/>
      <c r="J1801" s="1"/>
      <c r="K1801" s="1"/>
    </row>
    <row r="1802" spans="1:11" x14ac:dyDescent="0.35">
      <c r="A1802" s="69">
        <f>Data!A1801</f>
        <v>40413</v>
      </c>
      <c r="B1802" s="29">
        <f>Data!B1801/Data!B1800-1</f>
        <v>-4.0403474885463142E-3</v>
      </c>
      <c r="C1802" s="30">
        <f>Data!C1801/Data!C1800-1</f>
        <v>1.0156971375807622E-3</v>
      </c>
      <c r="D1802" s="23">
        <f t="shared" si="56"/>
        <v>-4.4204691551181959E-3</v>
      </c>
      <c r="E1802" s="24">
        <f t="shared" si="57"/>
        <v>9.9237515072875954E-4</v>
      </c>
      <c r="F1802" s="21" t="b" cm="1">
        <f t="array" ref="F1802">A1802=_xlfn.AGGREGATE(14,6,$A$3:$A$4781/((YEAR(A1802)=YEAR($A$3:$A$4781))*(MONTH(A1802)=MONTH($A$3:$A$4781))),1)</f>
        <v>0</v>
      </c>
      <c r="G1802" s="1"/>
      <c r="H1802" s="1"/>
      <c r="I1802" s="1"/>
      <c r="J1802" s="1"/>
      <c r="K1802" s="1"/>
    </row>
    <row r="1803" spans="1:11" x14ac:dyDescent="0.35">
      <c r="A1803" s="69">
        <f>Data!A1802</f>
        <v>40414</v>
      </c>
      <c r="B1803" s="29">
        <f>Data!B1802/Data!B1801-1</f>
        <v>-1.4512441912756691E-2</v>
      </c>
      <c r="C1803" s="30">
        <f>Data!C1802/Data!C1801-1</f>
        <v>3.9664237616456877E-3</v>
      </c>
      <c r="D1803" s="23">
        <f t="shared" si="56"/>
        <v>-1.4892563579328572E-2</v>
      </c>
      <c r="E1803" s="24">
        <f t="shared" si="57"/>
        <v>3.943101774793685E-3</v>
      </c>
      <c r="F1803" s="21" t="b" cm="1">
        <f t="array" ref="F1803">A1803=_xlfn.AGGREGATE(14,6,$A$3:$A$4781/((YEAR(A1803)=YEAR($A$3:$A$4781))*(MONTH(A1803)=MONTH($A$3:$A$4781))),1)</f>
        <v>0</v>
      </c>
      <c r="G1803" s="1"/>
      <c r="H1803" s="1"/>
      <c r="I1803" s="1"/>
      <c r="J1803" s="1"/>
      <c r="K1803" s="1"/>
    </row>
    <row r="1804" spans="1:11" x14ac:dyDescent="0.35">
      <c r="A1804" s="69">
        <f>Data!A1803</f>
        <v>40415</v>
      </c>
      <c r="B1804" s="29">
        <f>Data!B1803/Data!B1802-1</f>
        <v>3.2893798663333751E-3</v>
      </c>
      <c r="C1804" s="30">
        <f>Data!C1803/Data!C1802-1</f>
        <v>-2.2969496508636889E-3</v>
      </c>
      <c r="D1804" s="23">
        <f t="shared" si="56"/>
        <v>2.909258199761493E-3</v>
      </c>
      <c r="E1804" s="24">
        <f t="shared" si="57"/>
        <v>-2.3202716377156915E-3</v>
      </c>
      <c r="F1804" s="21" t="b" cm="1">
        <f t="array" ref="F1804">A1804=_xlfn.AGGREGATE(14,6,$A$3:$A$4781/((YEAR(A1804)=YEAR($A$3:$A$4781))*(MONTH(A1804)=MONTH($A$3:$A$4781))),1)</f>
        <v>0</v>
      </c>
      <c r="G1804" s="1"/>
      <c r="H1804" s="1"/>
      <c r="I1804" s="1"/>
      <c r="J1804" s="1"/>
      <c r="K1804" s="1"/>
    </row>
    <row r="1805" spans="1:11" x14ac:dyDescent="0.35">
      <c r="A1805" s="69">
        <f>Data!A1804</f>
        <v>40416</v>
      </c>
      <c r="B1805" s="29">
        <f>Data!B1804/Data!B1803-1</f>
        <v>-7.6848000151610307E-3</v>
      </c>
      <c r="C1805" s="30">
        <f>Data!C1804/Data!C1803-1</f>
        <v>1.2892531540658059E-3</v>
      </c>
      <c r="D1805" s="23">
        <f t="shared" si="56"/>
        <v>-8.0649216817329124E-3</v>
      </c>
      <c r="E1805" s="24">
        <f t="shared" si="57"/>
        <v>1.2659311672138032E-3</v>
      </c>
      <c r="F1805" s="21" t="b" cm="1">
        <f t="array" ref="F1805">A1805=_xlfn.AGGREGATE(14,6,$A$3:$A$4781/((YEAR(A1805)=YEAR($A$3:$A$4781))*(MONTH(A1805)=MONTH($A$3:$A$4781))),1)</f>
        <v>0</v>
      </c>
      <c r="G1805" s="1"/>
      <c r="H1805" s="1"/>
      <c r="I1805" s="1"/>
      <c r="J1805" s="1"/>
      <c r="K1805" s="1"/>
    </row>
    <row r="1806" spans="1:11" x14ac:dyDescent="0.35">
      <c r="A1806" s="69">
        <f>Data!A1805</f>
        <v>40417</v>
      </c>
      <c r="B1806" s="29">
        <f>Data!B1805/Data!B1804-1</f>
        <v>1.6586772597925847E-2</v>
      </c>
      <c r="C1806" s="30">
        <f>Data!C1805/Data!C1804-1</f>
        <v>-5.5182562310310823E-3</v>
      </c>
      <c r="D1806" s="23">
        <f t="shared" si="56"/>
        <v>1.6206650931353966E-2</v>
      </c>
      <c r="E1806" s="24">
        <f t="shared" si="57"/>
        <v>-5.541578217883085E-3</v>
      </c>
      <c r="F1806" s="21" t="b" cm="1">
        <f t="array" ref="F1806">A1806=_xlfn.AGGREGATE(14,6,$A$3:$A$4781/((YEAR(A1806)=YEAR($A$3:$A$4781))*(MONTH(A1806)=MONTH($A$3:$A$4781))),1)</f>
        <v>0</v>
      </c>
      <c r="G1806" s="1"/>
      <c r="H1806" s="1"/>
      <c r="I1806" s="1"/>
      <c r="J1806" s="1"/>
      <c r="K1806" s="1"/>
    </row>
    <row r="1807" spans="1:11" x14ac:dyDescent="0.35">
      <c r="A1807" s="69">
        <f>Data!A1806</f>
        <v>40420</v>
      </c>
      <c r="B1807" s="29">
        <f>Data!B1806/Data!B1805-1</f>
        <v>-1.4719281601367484E-2</v>
      </c>
      <c r="C1807" s="30">
        <f>Data!C1806/Data!C1805-1</f>
        <v>6.7511328955887073E-3</v>
      </c>
      <c r="D1807" s="23">
        <f t="shared" si="56"/>
        <v>-1.5099403267939366E-2</v>
      </c>
      <c r="E1807" s="24">
        <f t="shared" si="57"/>
        <v>6.7278109087367047E-3</v>
      </c>
      <c r="F1807" s="21" t="b" cm="1">
        <f t="array" ref="F1807">A1807=_xlfn.AGGREGATE(14,6,$A$3:$A$4781/((YEAR(A1807)=YEAR($A$3:$A$4781))*(MONTH(A1807)=MONTH($A$3:$A$4781))),1)</f>
        <v>0</v>
      </c>
      <c r="G1807" s="1"/>
      <c r="H1807" s="1"/>
      <c r="I1807" s="1"/>
      <c r="J1807" s="1"/>
      <c r="K1807" s="1"/>
    </row>
    <row r="1808" spans="1:11" x14ac:dyDescent="0.35">
      <c r="A1808" s="69">
        <f>Data!A1807</f>
        <v>40421</v>
      </c>
      <c r="B1808" s="29">
        <f>Data!B1807/Data!B1806-1</f>
        <v>3.908782366623953E-4</v>
      </c>
      <c r="C1808" s="30">
        <f>Data!C1807/Data!C1806-1</f>
        <v>7.3488884806161003E-4</v>
      </c>
      <c r="D1808" s="23">
        <f t="shared" si="56"/>
        <v>1.0756570090513374E-5</v>
      </c>
      <c r="E1808" s="24">
        <f t="shared" si="57"/>
        <v>7.1156686120960738E-4</v>
      </c>
      <c r="F1808" s="21" t="b" cm="1">
        <f t="array" ref="F1808">A1808=_xlfn.AGGREGATE(14,6,$A$3:$A$4781/((YEAR(A1808)=YEAR($A$3:$A$4781))*(MONTH(A1808)=MONTH($A$3:$A$4781))),1)</f>
        <v>1</v>
      </c>
      <c r="G1808" s="1"/>
      <c r="H1808" s="1"/>
      <c r="I1808" s="1"/>
      <c r="J1808" s="1"/>
      <c r="K1808" s="1"/>
    </row>
    <row r="1809" spans="1:11" x14ac:dyDescent="0.35">
      <c r="A1809" s="69">
        <f>Data!A1808</f>
        <v>40422</v>
      </c>
      <c r="B1809" s="29">
        <f>Data!B1808/Data!B1807-1</f>
        <v>2.9504540992824069E-2</v>
      </c>
      <c r="C1809" s="30">
        <f>Data!C1808/Data!C1807-1</f>
        <v>-4.8650633376170482E-3</v>
      </c>
      <c r="D1809" s="23">
        <f t="shared" si="56"/>
        <v>2.9124419326252187E-2</v>
      </c>
      <c r="E1809" s="24">
        <f t="shared" si="57"/>
        <v>-4.8883853244690509E-3</v>
      </c>
      <c r="F1809" s="21" t="b" cm="1">
        <f t="array" ref="F1809">A1809=_xlfn.AGGREGATE(14,6,$A$3:$A$4781/((YEAR(A1809)=YEAR($A$3:$A$4781))*(MONTH(A1809)=MONTH($A$3:$A$4781))),1)</f>
        <v>0</v>
      </c>
      <c r="G1809" s="1"/>
      <c r="H1809" s="1"/>
      <c r="I1809" s="1"/>
      <c r="J1809" s="1"/>
      <c r="K1809" s="1"/>
    </row>
    <row r="1810" spans="1:11" x14ac:dyDescent="0.35">
      <c r="A1810" s="69">
        <f>Data!A1809</f>
        <v>40423</v>
      </c>
      <c r="B1810" s="29">
        <f>Data!B1809/Data!B1808-1</f>
        <v>9.0808949448759613E-3</v>
      </c>
      <c r="C1810" s="30">
        <f>Data!C1809/Data!C1808-1</f>
        <v>-1.2913937828613609E-3</v>
      </c>
      <c r="D1810" s="23">
        <f t="shared" si="56"/>
        <v>8.7007732783040796E-3</v>
      </c>
      <c r="E1810" s="24">
        <f t="shared" si="57"/>
        <v>-1.3147157697133635E-3</v>
      </c>
      <c r="F1810" s="21" t="b" cm="1">
        <f t="array" ref="F1810">A1810=_xlfn.AGGREGATE(14,6,$A$3:$A$4781/((YEAR(A1810)=YEAR($A$3:$A$4781))*(MONTH(A1810)=MONTH($A$3:$A$4781))),1)</f>
        <v>0</v>
      </c>
      <c r="G1810" s="1"/>
      <c r="H1810" s="1"/>
      <c r="I1810" s="1"/>
      <c r="J1810" s="1"/>
      <c r="K1810" s="1"/>
    </row>
    <row r="1811" spans="1:11" x14ac:dyDescent="0.35">
      <c r="A1811" s="69">
        <f>Data!A1810</f>
        <v>40424</v>
      </c>
      <c r="B1811" s="29">
        <f>Data!B1810/Data!B1809-1</f>
        <v>1.3218970736629698E-2</v>
      </c>
      <c r="C1811" s="30">
        <f>Data!C1810/Data!C1809-1</f>
        <v>-2.309042209291623E-3</v>
      </c>
      <c r="D1811" s="23">
        <f t="shared" si="56"/>
        <v>1.2838849070057817E-2</v>
      </c>
      <c r="E1811" s="24">
        <f t="shared" si="57"/>
        <v>-2.3323641961436256E-3</v>
      </c>
      <c r="F1811" s="21" t="b" cm="1">
        <f t="array" ref="F1811">A1811=_xlfn.AGGREGATE(14,6,$A$3:$A$4781/((YEAR(A1811)=YEAR($A$3:$A$4781))*(MONTH(A1811)=MONTH($A$3:$A$4781))),1)</f>
        <v>0</v>
      </c>
      <c r="G1811" s="1"/>
      <c r="H1811" s="1"/>
      <c r="I1811" s="1"/>
      <c r="J1811" s="1"/>
      <c r="K1811" s="1"/>
    </row>
    <row r="1812" spans="1:11" x14ac:dyDescent="0.35">
      <c r="A1812" s="69">
        <f>Data!A1811</f>
        <v>40427</v>
      </c>
      <c r="B1812" s="29">
        <f>Data!B1811/Data!B1810-1</f>
        <v>0</v>
      </c>
      <c r="C1812" s="30">
        <f>Data!C1811/Data!C1810-1</f>
        <v>0</v>
      </c>
      <c r="D1812" s="23">
        <f t="shared" si="56"/>
        <v>-3.8012166657188192E-4</v>
      </c>
      <c r="E1812" s="24">
        <f t="shared" si="57"/>
        <v>-2.3321986852002689E-5</v>
      </c>
      <c r="F1812" s="21" t="b" cm="1">
        <f t="array" ref="F1812">A1812=_xlfn.AGGREGATE(14,6,$A$3:$A$4781/((YEAR(A1812)=YEAR($A$3:$A$4781))*(MONTH(A1812)=MONTH($A$3:$A$4781))),1)</f>
        <v>0</v>
      </c>
      <c r="G1812" s="1"/>
      <c r="H1812" s="1"/>
      <c r="I1812" s="1"/>
      <c r="J1812" s="1"/>
      <c r="K1812" s="1"/>
    </row>
    <row r="1813" spans="1:11" x14ac:dyDescent="0.35">
      <c r="A1813" s="69">
        <f>Data!A1812</f>
        <v>40428</v>
      </c>
      <c r="B1813" s="29">
        <f>Data!B1812/Data!B1811-1</f>
        <v>-1.1471150102760563E-2</v>
      </c>
      <c r="C1813" s="30">
        <f>Data!C1812/Data!C1811-1</f>
        <v>2.8698389187187257E-3</v>
      </c>
      <c r="D1813" s="23">
        <f t="shared" si="56"/>
        <v>-1.1851271769332445E-2</v>
      </c>
      <c r="E1813" s="24">
        <f t="shared" si="57"/>
        <v>2.846516931866723E-3</v>
      </c>
      <c r="F1813" s="21" t="b" cm="1">
        <f t="array" ref="F1813">A1813=_xlfn.AGGREGATE(14,6,$A$3:$A$4781/((YEAR(A1813)=YEAR($A$3:$A$4781))*(MONTH(A1813)=MONTH($A$3:$A$4781))),1)</f>
        <v>0</v>
      </c>
      <c r="G1813" s="1"/>
      <c r="H1813" s="1"/>
      <c r="I1813" s="1"/>
      <c r="J1813" s="1"/>
      <c r="K1813" s="1"/>
    </row>
    <row r="1814" spans="1:11" x14ac:dyDescent="0.35">
      <c r="A1814" s="69">
        <f>Data!A1813</f>
        <v>40429</v>
      </c>
      <c r="B1814" s="29">
        <f>Data!B1813/Data!B1812-1</f>
        <v>6.4386723329425966E-3</v>
      </c>
      <c r="C1814" s="30">
        <f>Data!C1813/Data!C1812-1</f>
        <v>-7.3848426105416198E-4</v>
      </c>
      <c r="D1814" s="23">
        <f t="shared" si="56"/>
        <v>6.0585506663707149E-3</v>
      </c>
      <c r="E1814" s="24">
        <f t="shared" si="57"/>
        <v>-7.6180624790616464E-4</v>
      </c>
      <c r="F1814" s="21" t="b" cm="1">
        <f t="array" ref="F1814">A1814=_xlfn.AGGREGATE(14,6,$A$3:$A$4781/((YEAR(A1814)=YEAR($A$3:$A$4781))*(MONTH(A1814)=MONTH($A$3:$A$4781))),1)</f>
        <v>0</v>
      </c>
      <c r="G1814" s="1"/>
      <c r="H1814" s="1"/>
      <c r="I1814" s="1"/>
      <c r="J1814" s="1"/>
      <c r="K1814" s="1"/>
    </row>
    <row r="1815" spans="1:11" x14ac:dyDescent="0.35">
      <c r="A1815" s="69">
        <f>Data!A1814</f>
        <v>40430</v>
      </c>
      <c r="B1815" s="29">
        <f>Data!B1814/Data!B1813-1</f>
        <v>4.8322367523001564E-3</v>
      </c>
      <c r="C1815" s="30">
        <f>Data!C1814/Data!C1813-1</f>
        <v>-4.8036951501154723E-3</v>
      </c>
      <c r="D1815" s="23">
        <f t="shared" si="56"/>
        <v>4.4521150857282747E-3</v>
      </c>
      <c r="E1815" s="24">
        <f t="shared" si="57"/>
        <v>-4.827017136967475E-3</v>
      </c>
      <c r="F1815" s="21" t="b" cm="1">
        <f t="array" ref="F1815">A1815=_xlfn.AGGREGATE(14,6,$A$3:$A$4781/((YEAR(A1815)=YEAR($A$3:$A$4781))*(MONTH(A1815)=MONTH($A$3:$A$4781))),1)</f>
        <v>0</v>
      </c>
      <c r="G1815" s="1"/>
      <c r="H1815" s="1"/>
      <c r="I1815" s="1"/>
      <c r="J1815" s="1"/>
      <c r="K1815" s="1"/>
    </row>
    <row r="1816" spans="1:11" x14ac:dyDescent="0.35">
      <c r="A1816" s="69">
        <f>Data!A1815</f>
        <v>40431</v>
      </c>
      <c r="B1816" s="29">
        <f>Data!B1815/Data!B1814-1</f>
        <v>4.8633374993207745E-3</v>
      </c>
      <c r="C1816" s="30">
        <f>Data!C1815/Data!C1814-1</f>
        <v>-2.1349670472478044E-3</v>
      </c>
      <c r="D1816" s="23">
        <f t="shared" si="56"/>
        <v>4.4832158327488929E-3</v>
      </c>
      <c r="E1816" s="24">
        <f t="shared" si="57"/>
        <v>-2.158289034099807E-3</v>
      </c>
      <c r="F1816" s="21" t="b" cm="1">
        <f t="array" ref="F1816">A1816=_xlfn.AGGREGATE(14,6,$A$3:$A$4781/((YEAR(A1816)=YEAR($A$3:$A$4781))*(MONTH(A1816)=MONTH($A$3:$A$4781))),1)</f>
        <v>0</v>
      </c>
      <c r="G1816" s="1"/>
      <c r="H1816" s="1"/>
      <c r="I1816" s="1"/>
      <c r="J1816" s="1"/>
      <c r="K1816" s="1"/>
    </row>
    <row r="1817" spans="1:11" x14ac:dyDescent="0.35">
      <c r="A1817" s="69">
        <f>Data!A1816</f>
        <v>40434</v>
      </c>
      <c r="B1817" s="29">
        <f>Data!B1816/Data!B1815-1</f>
        <v>1.1130638547158789E-2</v>
      </c>
      <c r="C1817" s="30">
        <f>Data!C1816/Data!C1815-1</f>
        <v>2.2325581395348237E-3</v>
      </c>
      <c r="D1817" s="23">
        <f t="shared" si="56"/>
        <v>1.0750516880586907E-2</v>
      </c>
      <c r="E1817" s="24">
        <f t="shared" si="57"/>
        <v>2.2092361526828211E-3</v>
      </c>
      <c r="F1817" s="21" t="b" cm="1">
        <f t="array" ref="F1817">A1817=_xlfn.AGGREGATE(14,6,$A$3:$A$4781/((YEAR(A1817)=YEAR($A$3:$A$4781))*(MONTH(A1817)=MONTH($A$3:$A$4781))),1)</f>
        <v>0</v>
      </c>
      <c r="G1817" s="1"/>
      <c r="H1817" s="1"/>
      <c r="I1817" s="1"/>
      <c r="J1817" s="1"/>
      <c r="K1817" s="1"/>
    </row>
    <row r="1818" spans="1:11" x14ac:dyDescent="0.35">
      <c r="A1818" s="69">
        <f>Data!A1817</f>
        <v>40435</v>
      </c>
      <c r="B1818" s="29">
        <f>Data!B1817/Data!B1816-1</f>
        <v>-7.1307603173209611E-4</v>
      </c>
      <c r="C1818" s="30">
        <f>Data!C1817/Data!C1816-1</f>
        <v>3.619825505847496E-3</v>
      </c>
      <c r="D1818" s="23">
        <f t="shared" si="56"/>
        <v>-1.093197698303978E-3</v>
      </c>
      <c r="E1818" s="24">
        <f t="shared" si="57"/>
        <v>3.5965035189954933E-3</v>
      </c>
      <c r="F1818" s="21" t="b" cm="1">
        <f t="array" ref="F1818">A1818=_xlfn.AGGREGATE(14,6,$A$3:$A$4781/((YEAR(A1818)=YEAR($A$3:$A$4781))*(MONTH(A1818)=MONTH($A$3:$A$4781))),1)</f>
        <v>0</v>
      </c>
      <c r="G1818" s="1"/>
      <c r="H1818" s="1"/>
      <c r="I1818" s="1"/>
      <c r="J1818" s="1"/>
      <c r="K1818" s="1"/>
    </row>
    <row r="1819" spans="1:11" x14ac:dyDescent="0.35">
      <c r="A1819" s="69">
        <f>Data!A1818</f>
        <v>40436</v>
      </c>
      <c r="B1819" s="29">
        <f>Data!B1818/Data!B1817-1</f>
        <v>3.5411649273036083E-3</v>
      </c>
      <c r="C1819" s="30">
        <f>Data!C1818/Data!C1817-1</f>
        <v>-1.8496254508461041E-3</v>
      </c>
      <c r="D1819" s="23">
        <f t="shared" si="56"/>
        <v>3.1610432607317262E-3</v>
      </c>
      <c r="E1819" s="24">
        <f t="shared" si="57"/>
        <v>-1.8729474376981067E-3</v>
      </c>
      <c r="F1819" s="21" t="b" cm="1">
        <f t="array" ref="F1819">A1819=_xlfn.AGGREGATE(14,6,$A$3:$A$4781/((YEAR(A1819)=YEAR($A$3:$A$4781))*(MONTH(A1819)=MONTH($A$3:$A$4781))),1)</f>
        <v>0</v>
      </c>
      <c r="G1819" s="1"/>
      <c r="H1819" s="1"/>
      <c r="I1819" s="1"/>
      <c r="J1819" s="1"/>
      <c r="K1819" s="1"/>
    </row>
    <row r="1820" spans="1:11" x14ac:dyDescent="0.35">
      <c r="A1820" s="69">
        <f>Data!A1819</f>
        <v>40437</v>
      </c>
      <c r="B1820" s="29">
        <f>Data!B1819/Data!B1818-1</f>
        <v>-3.6442176931195114E-4</v>
      </c>
      <c r="C1820" s="30">
        <f>Data!C1819/Data!C1818-1</f>
        <v>-1.6677476141944148E-3</v>
      </c>
      <c r="D1820" s="23">
        <f t="shared" si="56"/>
        <v>-7.4454343588383301E-4</v>
      </c>
      <c r="E1820" s="24">
        <f t="shared" si="57"/>
        <v>-1.6910696010464174E-3</v>
      </c>
      <c r="F1820" s="21" t="b" cm="1">
        <f t="array" ref="F1820">A1820=_xlfn.AGGREGATE(14,6,$A$3:$A$4781/((YEAR(A1820)=YEAR($A$3:$A$4781))*(MONTH(A1820)=MONTH($A$3:$A$4781))),1)</f>
        <v>0</v>
      </c>
      <c r="G1820" s="1"/>
      <c r="H1820" s="1"/>
      <c r="I1820" s="1"/>
      <c r="J1820" s="1"/>
      <c r="K1820" s="1"/>
    </row>
    <row r="1821" spans="1:11" x14ac:dyDescent="0.35">
      <c r="A1821" s="69">
        <f>Data!A1820</f>
        <v>40438</v>
      </c>
      <c r="B1821" s="29">
        <f>Data!B1820/Data!B1819-1</f>
        <v>8.2691657923272821E-4</v>
      </c>
      <c r="C1821" s="30">
        <f>Data!C1820/Data!C1819-1</f>
        <v>1.2993039443156551E-3</v>
      </c>
      <c r="D1821" s="23">
        <f t="shared" si="56"/>
        <v>4.4679491266084629E-4</v>
      </c>
      <c r="E1821" s="24">
        <f t="shared" si="57"/>
        <v>1.2759819574636524E-3</v>
      </c>
      <c r="F1821" s="21" t="b" cm="1">
        <f t="array" ref="F1821">A1821=_xlfn.AGGREGATE(14,6,$A$3:$A$4781/((YEAR(A1821)=YEAR($A$3:$A$4781))*(MONTH(A1821)=MONTH($A$3:$A$4781))),1)</f>
        <v>0</v>
      </c>
      <c r="G1821" s="1"/>
      <c r="H1821" s="1"/>
      <c r="I1821" s="1"/>
      <c r="J1821" s="1"/>
      <c r="K1821" s="1"/>
    </row>
    <row r="1822" spans="1:11" x14ac:dyDescent="0.35">
      <c r="A1822" s="69">
        <f>Data!A1821</f>
        <v>40441</v>
      </c>
      <c r="B1822" s="29">
        <f>Data!B1821/Data!B1820-1</f>
        <v>1.520980108209935E-2</v>
      </c>
      <c r="C1822" s="30">
        <f>Data!C1821/Data!C1820-1</f>
        <v>3.7074798405778431E-4</v>
      </c>
      <c r="D1822" s="23">
        <f t="shared" si="56"/>
        <v>1.4829679415527468E-2</v>
      </c>
      <c r="E1822" s="24">
        <f t="shared" si="57"/>
        <v>3.474259972057816E-4</v>
      </c>
      <c r="F1822" s="21" t="b" cm="1">
        <f t="array" ref="F1822">A1822=_xlfn.AGGREGATE(14,6,$A$3:$A$4781/((YEAR(A1822)=YEAR($A$3:$A$4781))*(MONTH(A1822)=MONTH($A$3:$A$4781))),1)</f>
        <v>0</v>
      </c>
      <c r="G1822" s="1"/>
      <c r="H1822" s="1"/>
      <c r="I1822" s="1"/>
      <c r="J1822" s="1"/>
      <c r="K1822" s="1"/>
    </row>
    <row r="1823" spans="1:11" x14ac:dyDescent="0.35">
      <c r="A1823" s="69">
        <f>Data!A1822</f>
        <v>40442</v>
      </c>
      <c r="B1823" s="29">
        <f>Data!B1822/Data!B1821-1</f>
        <v>-2.5640801253161705E-3</v>
      </c>
      <c r="C1823" s="30">
        <f>Data!C1822/Data!C1821-1</f>
        <v>4.2620216807189859E-3</v>
      </c>
      <c r="D1823" s="23">
        <f t="shared" si="56"/>
        <v>-2.9442017918880526E-3</v>
      </c>
      <c r="E1823" s="24">
        <f t="shared" si="57"/>
        <v>4.2386996938669833E-3</v>
      </c>
      <c r="F1823" s="21" t="b" cm="1">
        <f t="array" ref="F1823">A1823=_xlfn.AGGREGATE(14,6,$A$3:$A$4781/((YEAR(A1823)=YEAR($A$3:$A$4781))*(MONTH(A1823)=MONTH($A$3:$A$4781))),1)</f>
        <v>0</v>
      </c>
      <c r="G1823" s="1"/>
      <c r="H1823" s="1"/>
      <c r="I1823" s="1"/>
      <c r="J1823" s="1"/>
      <c r="K1823" s="1"/>
    </row>
    <row r="1824" spans="1:11" x14ac:dyDescent="0.35">
      <c r="A1824" s="69">
        <f>Data!A1823</f>
        <v>40443</v>
      </c>
      <c r="B1824" s="29">
        <f>Data!B1823/Data!B1822-1</f>
        <v>-4.8254926389302844E-3</v>
      </c>
      <c r="C1824" s="30">
        <f>Data!C1823/Data!C1822-1</f>
        <v>2.7677830058125963E-4</v>
      </c>
      <c r="D1824" s="23">
        <f t="shared" si="56"/>
        <v>-5.205614305502166E-3</v>
      </c>
      <c r="E1824" s="24">
        <f t="shared" si="57"/>
        <v>2.5345631372925692E-4</v>
      </c>
      <c r="F1824" s="21" t="b" cm="1">
        <f t="array" ref="F1824">A1824=_xlfn.AGGREGATE(14,6,$A$3:$A$4781/((YEAR(A1824)=YEAR($A$3:$A$4781))*(MONTH(A1824)=MONTH($A$3:$A$4781))),1)</f>
        <v>0</v>
      </c>
      <c r="G1824" s="1"/>
      <c r="H1824" s="1"/>
      <c r="I1824" s="1"/>
      <c r="J1824" s="1"/>
      <c r="K1824" s="1"/>
    </row>
    <row r="1825" spans="1:11" x14ac:dyDescent="0.35">
      <c r="A1825" s="69">
        <f>Data!A1824</f>
        <v>40444</v>
      </c>
      <c r="B1825" s="29">
        <f>Data!B1824/Data!B1823-1</f>
        <v>-8.3312762280918218E-3</v>
      </c>
      <c r="C1825" s="30">
        <f>Data!C1824/Data!C1823-1</f>
        <v>1.1068068622026583E-3</v>
      </c>
      <c r="D1825" s="23">
        <f t="shared" si="56"/>
        <v>-8.7113978946637034E-3</v>
      </c>
      <c r="E1825" s="24">
        <f t="shared" si="57"/>
        <v>1.0834848753506557E-3</v>
      </c>
      <c r="F1825" s="21" t="b" cm="1">
        <f t="array" ref="F1825">A1825=_xlfn.AGGREGATE(14,6,$A$3:$A$4781/((YEAR(A1825)=YEAR($A$3:$A$4781))*(MONTH(A1825)=MONTH($A$3:$A$4781))),1)</f>
        <v>0</v>
      </c>
      <c r="G1825" s="1"/>
      <c r="H1825" s="1"/>
      <c r="I1825" s="1"/>
      <c r="J1825" s="1"/>
      <c r="K1825" s="1"/>
    </row>
    <row r="1826" spans="1:11" x14ac:dyDescent="0.35">
      <c r="A1826" s="69">
        <f>Data!A1825</f>
        <v>40445</v>
      </c>
      <c r="B1826" s="29">
        <f>Data!B1825/Data!B1824-1</f>
        <v>2.1194313807419984E-2</v>
      </c>
      <c r="C1826" s="30">
        <f>Data!C1825/Data!C1824-1</f>
        <v>-3.6852773171182074E-3</v>
      </c>
      <c r="D1826" s="23">
        <f t="shared" si="56"/>
        <v>2.0814192140848103E-2</v>
      </c>
      <c r="E1826" s="24">
        <f t="shared" si="57"/>
        <v>-3.70859930397021E-3</v>
      </c>
      <c r="F1826" s="21" t="b" cm="1">
        <f t="array" ref="F1826">A1826=_xlfn.AGGREGATE(14,6,$A$3:$A$4781/((YEAR(A1826)=YEAR($A$3:$A$4781))*(MONTH(A1826)=MONTH($A$3:$A$4781))),1)</f>
        <v>0</v>
      </c>
      <c r="G1826" s="1"/>
      <c r="H1826" s="1"/>
      <c r="I1826" s="1"/>
      <c r="J1826" s="1"/>
      <c r="K1826" s="1"/>
    </row>
    <row r="1827" spans="1:11" x14ac:dyDescent="0.35">
      <c r="A1827" s="69">
        <f>Data!A1826</f>
        <v>40448</v>
      </c>
      <c r="B1827" s="29">
        <f>Data!B1826/Data!B1825-1</f>
        <v>-5.6674240643527218E-3</v>
      </c>
      <c r="C1827" s="30">
        <f>Data!C1826/Data!C1825-1</f>
        <v>3.4214906602552109E-3</v>
      </c>
      <c r="D1827" s="23">
        <f t="shared" si="56"/>
        <v>-6.0475457309246035E-3</v>
      </c>
      <c r="E1827" s="24">
        <f t="shared" si="57"/>
        <v>3.3981686734032082E-3</v>
      </c>
      <c r="F1827" s="21" t="b" cm="1">
        <f t="array" ref="F1827">A1827=_xlfn.AGGREGATE(14,6,$A$3:$A$4781/((YEAR(A1827)=YEAR($A$3:$A$4781))*(MONTH(A1827)=MONTH($A$3:$A$4781))),1)</f>
        <v>0</v>
      </c>
      <c r="G1827" s="1"/>
      <c r="H1827" s="1"/>
      <c r="I1827" s="1"/>
      <c r="J1827" s="1"/>
      <c r="K1827" s="1"/>
    </row>
    <row r="1828" spans="1:11" x14ac:dyDescent="0.35">
      <c r="A1828" s="69">
        <f>Data!A1827</f>
        <v>40449</v>
      </c>
      <c r="B1828" s="29">
        <f>Data!B1827/Data!B1826-1</f>
        <v>4.850458779855682E-3</v>
      </c>
      <c r="C1828" s="30">
        <f>Data!C1827/Data!C1826-1</f>
        <v>2.3960925260344546E-3</v>
      </c>
      <c r="D1828" s="23">
        <f t="shared" si="56"/>
        <v>4.4703371132838003E-3</v>
      </c>
      <c r="E1828" s="24">
        <f t="shared" si="57"/>
        <v>2.3727705391824519E-3</v>
      </c>
      <c r="F1828" s="21" t="b" cm="1">
        <f t="array" ref="F1828">A1828=_xlfn.AGGREGATE(14,6,$A$3:$A$4781/((YEAR(A1828)=YEAR($A$3:$A$4781))*(MONTH(A1828)=MONTH($A$3:$A$4781))),1)</f>
        <v>0</v>
      </c>
      <c r="G1828" s="1"/>
      <c r="H1828" s="1"/>
      <c r="I1828" s="1"/>
      <c r="J1828" s="1"/>
      <c r="K1828" s="1"/>
    </row>
    <row r="1829" spans="1:11" x14ac:dyDescent="0.35">
      <c r="A1829" s="69">
        <f>Data!A1828</f>
        <v>40450</v>
      </c>
      <c r="B1829" s="29">
        <f>Data!B1828/Data!B1827-1</f>
        <v>-2.5877842641806037E-3</v>
      </c>
      <c r="C1829" s="30">
        <f>Data!C1828/Data!C1827-1</f>
        <v>-7.3549692010665968E-4</v>
      </c>
      <c r="D1829" s="23">
        <f t="shared" si="56"/>
        <v>-2.9679059307524858E-3</v>
      </c>
      <c r="E1829" s="24">
        <f t="shared" si="57"/>
        <v>-7.5881890695866233E-4</v>
      </c>
      <c r="F1829" s="21" t="b" cm="1">
        <f t="array" ref="F1829">A1829=_xlfn.AGGREGATE(14,6,$A$3:$A$4781/((YEAR(A1829)=YEAR($A$3:$A$4781))*(MONTH(A1829)=MONTH($A$3:$A$4781))),1)</f>
        <v>0</v>
      </c>
      <c r="G1829" s="1"/>
      <c r="H1829" s="1"/>
      <c r="I1829" s="1"/>
      <c r="J1829" s="1"/>
      <c r="K1829" s="1"/>
    </row>
    <row r="1830" spans="1:11" x14ac:dyDescent="0.35">
      <c r="A1830" s="69">
        <f>Data!A1829</f>
        <v>40451</v>
      </c>
      <c r="B1830" s="29">
        <f>Data!B1829/Data!B1828-1</f>
        <v>-3.0836965922095283E-3</v>
      </c>
      <c r="C1830" s="30">
        <f>Data!C1829/Data!C1828-1</f>
        <v>-3.6801913699502364E-4</v>
      </c>
      <c r="D1830" s="23">
        <f t="shared" si="56"/>
        <v>-3.4638182587814104E-3</v>
      </c>
      <c r="E1830" s="24">
        <f t="shared" si="57"/>
        <v>-3.9134112384702635E-4</v>
      </c>
      <c r="F1830" s="21" t="b" cm="1">
        <f t="array" ref="F1830">A1830=_xlfn.AGGREGATE(14,6,$A$3:$A$4781/((YEAR(A1830)=YEAR($A$3:$A$4781))*(MONTH(A1830)=MONTH($A$3:$A$4781))),1)</f>
        <v>1</v>
      </c>
      <c r="G1830" s="1"/>
      <c r="H1830" s="1"/>
      <c r="I1830" s="1"/>
      <c r="J1830" s="1"/>
      <c r="K1830" s="1"/>
    </row>
    <row r="1831" spans="1:11" x14ac:dyDescent="0.35">
      <c r="A1831" s="69">
        <f>Data!A1830</f>
        <v>40452</v>
      </c>
      <c r="B1831" s="29">
        <f>Data!B1830/Data!B1829-1</f>
        <v>4.4164037854890204E-3</v>
      </c>
      <c r="C1831" s="30">
        <f>Data!C1830/Data!C1829-1</f>
        <v>-3.5895075931891007E-3</v>
      </c>
      <c r="D1831" s="23">
        <f t="shared" si="56"/>
        <v>4.0362821189171387E-3</v>
      </c>
      <c r="E1831" s="24">
        <f t="shared" si="57"/>
        <v>-3.6128295800411034E-3</v>
      </c>
      <c r="F1831" s="21" t="b" cm="1">
        <f t="array" ref="F1831">A1831=_xlfn.AGGREGATE(14,6,$A$3:$A$4781/((YEAR(A1831)=YEAR($A$3:$A$4781))*(MONTH(A1831)=MONTH($A$3:$A$4781))),1)</f>
        <v>0</v>
      </c>
      <c r="G1831" s="1"/>
      <c r="H1831" s="1"/>
      <c r="I1831" s="1"/>
      <c r="J1831" s="1"/>
      <c r="K1831" s="1"/>
    </row>
    <row r="1832" spans="1:11" x14ac:dyDescent="0.35">
      <c r="A1832" s="69">
        <f>Data!A1831</f>
        <v>40455</v>
      </c>
      <c r="B1832" s="29">
        <f>Data!B1831/Data!B1830-1</f>
        <v>-8.0349664991624659E-3</v>
      </c>
      <c r="C1832" s="30">
        <f>Data!C1831/Data!C1830-1</f>
        <v>1.6626639571402091E-3</v>
      </c>
      <c r="D1832" s="23">
        <f t="shared" si="56"/>
        <v>-8.4150881657343475E-3</v>
      </c>
      <c r="E1832" s="24">
        <f t="shared" si="57"/>
        <v>1.6393419702882064E-3</v>
      </c>
      <c r="F1832" s="21" t="b" cm="1">
        <f t="array" ref="F1832">A1832=_xlfn.AGGREGATE(14,6,$A$3:$A$4781/((YEAR(A1832)=YEAR($A$3:$A$4781))*(MONTH(A1832)=MONTH($A$3:$A$4781))),1)</f>
        <v>0</v>
      </c>
      <c r="G1832" s="1"/>
      <c r="H1832" s="1"/>
      <c r="I1832" s="1"/>
      <c r="J1832" s="1"/>
      <c r="K1832" s="1"/>
    </row>
    <row r="1833" spans="1:11" x14ac:dyDescent="0.35">
      <c r="A1833" s="69">
        <f>Data!A1832</f>
        <v>40456</v>
      </c>
      <c r="B1833" s="29">
        <f>Data!B1832/Data!B1831-1</f>
        <v>2.0861366894453059E-2</v>
      </c>
      <c r="C1833" s="30">
        <f>Data!C1832/Data!C1831-1</f>
        <v>0</v>
      </c>
      <c r="D1833" s="23">
        <f t="shared" si="56"/>
        <v>2.0481245227881178E-2</v>
      </c>
      <c r="E1833" s="24">
        <f t="shared" si="57"/>
        <v>-2.3321986852002689E-5</v>
      </c>
      <c r="F1833" s="21" t="b" cm="1">
        <f t="array" ref="F1833">A1833=_xlfn.AGGREGATE(14,6,$A$3:$A$4781/((YEAR(A1833)=YEAR($A$3:$A$4781))*(MONTH(A1833)=MONTH($A$3:$A$4781))),1)</f>
        <v>0</v>
      </c>
      <c r="G1833" s="1"/>
      <c r="H1833" s="1"/>
      <c r="I1833" s="1"/>
      <c r="J1833" s="1"/>
      <c r="K1833" s="1"/>
    </row>
    <row r="1834" spans="1:11" x14ac:dyDescent="0.35">
      <c r="A1834" s="69">
        <f>Data!A1833</f>
        <v>40457</v>
      </c>
      <c r="B1834" s="29">
        <f>Data!B1833/Data!B1832-1</f>
        <v>-6.719793237131011E-4</v>
      </c>
      <c r="C1834" s="30">
        <f>Data!C1833/Data!C1832-1</f>
        <v>1.0143858354849655E-3</v>
      </c>
      <c r="D1834" s="23">
        <f t="shared" si="56"/>
        <v>-1.052100990284983E-3</v>
      </c>
      <c r="E1834" s="24">
        <f t="shared" si="57"/>
        <v>9.9106384863296287E-4</v>
      </c>
      <c r="F1834" s="21" t="b" cm="1">
        <f t="array" ref="F1834">A1834=_xlfn.AGGREGATE(14,6,$A$3:$A$4781/((YEAR(A1834)=YEAR($A$3:$A$4781))*(MONTH(A1834)=MONTH($A$3:$A$4781))),1)</f>
        <v>0</v>
      </c>
      <c r="G1834" s="1"/>
      <c r="H1834" s="1"/>
      <c r="I1834" s="1"/>
      <c r="J1834" s="1"/>
      <c r="K1834" s="1"/>
    </row>
    <row r="1835" spans="1:11" x14ac:dyDescent="0.35">
      <c r="A1835" s="69">
        <f>Data!A1834</f>
        <v>40458</v>
      </c>
      <c r="B1835" s="29">
        <f>Data!B1834/Data!B1833-1</f>
        <v>-1.6465943084735812E-3</v>
      </c>
      <c r="C1835" s="30">
        <f>Data!C1834/Data!C1833-1</f>
        <v>4.606172270842368E-4</v>
      </c>
      <c r="D1835" s="23">
        <f t="shared" si="56"/>
        <v>-2.0267159750454633E-3</v>
      </c>
      <c r="E1835" s="24">
        <f t="shared" si="57"/>
        <v>4.372952402322341E-4</v>
      </c>
      <c r="F1835" s="21" t="b" cm="1">
        <f t="array" ref="F1835">A1835=_xlfn.AGGREGATE(14,6,$A$3:$A$4781/((YEAR(A1835)=YEAR($A$3:$A$4781))*(MONTH(A1835)=MONTH($A$3:$A$4781))),1)</f>
        <v>0</v>
      </c>
      <c r="G1835" s="1"/>
      <c r="H1835" s="1"/>
      <c r="I1835" s="1"/>
      <c r="J1835" s="1"/>
      <c r="K1835" s="1"/>
    </row>
    <row r="1836" spans="1:11" x14ac:dyDescent="0.35">
      <c r="A1836" s="69">
        <f>Data!A1835</f>
        <v>40459</v>
      </c>
      <c r="B1836" s="29">
        <f>Data!B1835/Data!B1834-1</f>
        <v>6.1223079978585115E-3</v>
      </c>
      <c r="C1836" s="30">
        <f>Data!C1835/Data!C1834-1</f>
        <v>2.0257826887661867E-3</v>
      </c>
      <c r="D1836" s="23">
        <f t="shared" si="56"/>
        <v>5.7421863312866299E-3</v>
      </c>
      <c r="E1836" s="24">
        <f t="shared" si="57"/>
        <v>2.0024607019141841E-3</v>
      </c>
      <c r="F1836" s="21" t="b" cm="1">
        <f t="array" ref="F1836">A1836=_xlfn.AGGREGATE(14,6,$A$3:$A$4781/((YEAR(A1836)=YEAR($A$3:$A$4781))*(MONTH(A1836)=MONTH($A$3:$A$4781))),1)</f>
        <v>0</v>
      </c>
      <c r="G1836" s="1"/>
      <c r="H1836" s="1"/>
      <c r="I1836" s="1"/>
      <c r="J1836" s="1"/>
      <c r="K1836" s="1"/>
    </row>
    <row r="1837" spans="1:11" x14ac:dyDescent="0.35">
      <c r="A1837" s="69">
        <f>Data!A1836</f>
        <v>40462</v>
      </c>
      <c r="B1837" s="29">
        <f>Data!B1836/Data!B1835-1</f>
        <v>1.4590396086333612E-4</v>
      </c>
      <c r="C1837" s="30">
        <f>Data!C1836/Data!C1835-1</f>
        <v>-5.5136923359666579E-4</v>
      </c>
      <c r="D1837" s="23">
        <f t="shared" si="56"/>
        <v>-2.342177057085458E-4</v>
      </c>
      <c r="E1837" s="24">
        <f t="shared" si="57"/>
        <v>-5.7469122044866844E-4</v>
      </c>
      <c r="F1837" s="21" t="b" cm="1">
        <f t="array" ref="F1837">A1837=_xlfn.AGGREGATE(14,6,$A$3:$A$4781/((YEAR(A1837)=YEAR($A$3:$A$4781))*(MONTH(A1837)=MONTH($A$3:$A$4781))),1)</f>
        <v>0</v>
      </c>
      <c r="G1837" s="1"/>
      <c r="H1837" s="1"/>
      <c r="I1837" s="1"/>
      <c r="J1837" s="1"/>
      <c r="K1837" s="1"/>
    </row>
    <row r="1838" spans="1:11" x14ac:dyDescent="0.35">
      <c r="A1838" s="69">
        <f>Data!A1837</f>
        <v>40463</v>
      </c>
      <c r="B1838" s="29">
        <f>Data!B1837/Data!B1836-1</f>
        <v>3.8186935777297926E-3</v>
      </c>
      <c r="C1838" s="30">
        <f>Data!C1837/Data!C1836-1</f>
        <v>-1.0114012504597314E-3</v>
      </c>
      <c r="D1838" s="23">
        <f t="shared" si="56"/>
        <v>3.4385719111579105E-3</v>
      </c>
      <c r="E1838" s="24">
        <f t="shared" si="57"/>
        <v>-1.034723237311734E-3</v>
      </c>
      <c r="F1838" s="21" t="b" cm="1">
        <f t="array" ref="F1838">A1838=_xlfn.AGGREGATE(14,6,$A$3:$A$4781/((YEAR(A1838)=YEAR($A$3:$A$4781))*(MONTH(A1838)=MONTH($A$3:$A$4781))),1)</f>
        <v>0</v>
      </c>
      <c r="G1838" s="1"/>
      <c r="H1838" s="1"/>
      <c r="I1838" s="1"/>
      <c r="J1838" s="1"/>
      <c r="K1838" s="1"/>
    </row>
    <row r="1839" spans="1:11" x14ac:dyDescent="0.35">
      <c r="A1839" s="69">
        <f>Data!A1838</f>
        <v>40464</v>
      </c>
      <c r="B1839" s="29">
        <f>Data!B1838/Data!B1837-1</f>
        <v>7.1210579857579059E-3</v>
      </c>
      <c r="C1839" s="30">
        <f>Data!C1838/Data!C1837-1</f>
        <v>-9.2038656235637895E-5</v>
      </c>
      <c r="D1839" s="23">
        <f t="shared" si="56"/>
        <v>6.7409363191860243E-3</v>
      </c>
      <c r="E1839" s="24">
        <f t="shared" si="57"/>
        <v>-1.1536064308764059E-4</v>
      </c>
      <c r="F1839" s="21" t="b" cm="1">
        <f t="array" ref="F1839">A1839=_xlfn.AGGREGATE(14,6,$A$3:$A$4781/((YEAR(A1839)=YEAR($A$3:$A$4781))*(MONTH(A1839)=MONTH($A$3:$A$4781))),1)</f>
        <v>0</v>
      </c>
      <c r="G1839" s="1"/>
      <c r="H1839" s="1"/>
      <c r="I1839" s="1"/>
      <c r="J1839" s="1"/>
      <c r="K1839" s="1"/>
    </row>
    <row r="1840" spans="1:11" x14ac:dyDescent="0.35">
      <c r="A1840" s="69">
        <f>Data!A1839</f>
        <v>40465</v>
      </c>
      <c r="B1840" s="29">
        <f>Data!B1839/Data!B1838-1</f>
        <v>-3.6414565826330403E-3</v>
      </c>
      <c r="C1840" s="30">
        <f>Data!C1839/Data!C1838-1</f>
        <v>-3.6818851251841922E-3</v>
      </c>
      <c r="D1840" s="23">
        <f t="shared" si="56"/>
        <v>-4.0215782492049219E-3</v>
      </c>
      <c r="E1840" s="24">
        <f t="shared" si="57"/>
        <v>-3.7052071120361948E-3</v>
      </c>
      <c r="F1840" s="21" t="b" cm="1">
        <f t="array" ref="F1840">A1840=_xlfn.AGGREGATE(14,6,$A$3:$A$4781/((YEAR(A1840)=YEAR($A$3:$A$4781))*(MONTH(A1840)=MONTH($A$3:$A$4781))),1)</f>
        <v>0</v>
      </c>
      <c r="G1840" s="1"/>
      <c r="H1840" s="1"/>
      <c r="I1840" s="1"/>
      <c r="J1840" s="1"/>
      <c r="K1840" s="1"/>
    </row>
    <row r="1841" spans="1:11" x14ac:dyDescent="0.35">
      <c r="A1841" s="69">
        <f>Data!A1840</f>
        <v>40466</v>
      </c>
      <c r="B1841" s="29">
        <f>Data!B1840/Data!B1839-1</f>
        <v>2.027585384346775E-3</v>
      </c>
      <c r="C1841" s="30">
        <f>Data!C1840/Data!C1839-1</f>
        <v>-2.0325203252032908E-3</v>
      </c>
      <c r="D1841" s="23">
        <f t="shared" si="56"/>
        <v>1.6474637177748932E-3</v>
      </c>
      <c r="E1841" s="24">
        <f t="shared" si="57"/>
        <v>-2.0558423120552935E-3</v>
      </c>
      <c r="F1841" s="21" t="b" cm="1">
        <f t="array" ref="F1841">A1841=_xlfn.AGGREGATE(14,6,$A$3:$A$4781/((YEAR(A1841)=YEAR($A$3:$A$4781))*(MONTH(A1841)=MONTH($A$3:$A$4781))),1)</f>
        <v>0</v>
      </c>
      <c r="G1841" s="1"/>
      <c r="H1841" s="1"/>
      <c r="I1841" s="1"/>
      <c r="J1841" s="1"/>
      <c r="K1841" s="1"/>
    </row>
    <row r="1842" spans="1:11" x14ac:dyDescent="0.35">
      <c r="A1842" s="69">
        <f>Data!A1841</f>
        <v>40469</v>
      </c>
      <c r="B1842" s="29">
        <f>Data!B1841/Data!B1840-1</f>
        <v>7.2437276290395758E-3</v>
      </c>
      <c r="C1842" s="30">
        <f>Data!C1841/Data!C1840-1</f>
        <v>3.5178670616553553E-3</v>
      </c>
      <c r="D1842" s="23">
        <f t="shared" si="56"/>
        <v>6.8636059624676941E-3</v>
      </c>
      <c r="E1842" s="24">
        <f t="shared" si="57"/>
        <v>3.4945450748033527E-3</v>
      </c>
      <c r="F1842" s="21" t="b" cm="1">
        <f t="array" ref="F1842">A1842=_xlfn.AGGREGATE(14,6,$A$3:$A$4781/((YEAR(A1842)=YEAR($A$3:$A$4781))*(MONTH(A1842)=MONTH($A$3:$A$4781))),1)</f>
        <v>0</v>
      </c>
      <c r="G1842" s="1"/>
      <c r="H1842" s="1"/>
      <c r="I1842" s="1"/>
      <c r="J1842" s="1"/>
      <c r="K1842" s="1"/>
    </row>
    <row r="1843" spans="1:11" x14ac:dyDescent="0.35">
      <c r="A1843" s="69">
        <f>Data!A1842</f>
        <v>40470</v>
      </c>
      <c r="B1843" s="29">
        <f>Data!B1842/Data!B1841-1</f>
        <v>-1.5877303306294333E-2</v>
      </c>
      <c r="C1843" s="30">
        <f>Data!C1842/Data!C1841-1</f>
        <v>8.3025830258298683E-4</v>
      </c>
      <c r="D1843" s="23">
        <f t="shared" si="56"/>
        <v>-1.6257424972866214E-2</v>
      </c>
      <c r="E1843" s="24">
        <f t="shared" si="57"/>
        <v>8.0693631573098418E-4</v>
      </c>
      <c r="F1843" s="21" t="b" cm="1">
        <f t="array" ref="F1843">A1843=_xlfn.AGGREGATE(14,6,$A$3:$A$4781/((YEAR(A1843)=YEAR($A$3:$A$4781))*(MONTH(A1843)=MONTH($A$3:$A$4781))),1)</f>
        <v>0</v>
      </c>
      <c r="G1843" s="1"/>
      <c r="H1843" s="1"/>
      <c r="I1843" s="1"/>
      <c r="J1843" s="1"/>
      <c r="K1843" s="1"/>
    </row>
    <row r="1844" spans="1:11" x14ac:dyDescent="0.35">
      <c r="A1844" s="69">
        <f>Data!A1843</f>
        <v>40471</v>
      </c>
      <c r="B1844" s="29">
        <f>Data!B1843/Data!B1842-1</f>
        <v>1.0524058667124025E-2</v>
      </c>
      <c r="C1844" s="30">
        <f>Data!C1843/Data!C1842-1</f>
        <v>1.1982671213937035E-3</v>
      </c>
      <c r="D1844" s="23">
        <f t="shared" si="56"/>
        <v>1.0143937000552144E-2</v>
      </c>
      <c r="E1844" s="24">
        <f t="shared" si="57"/>
        <v>1.1749451345417009E-3</v>
      </c>
      <c r="F1844" s="21" t="b" cm="1">
        <f t="array" ref="F1844">A1844=_xlfn.AGGREGATE(14,6,$A$3:$A$4781/((YEAR(A1844)=YEAR($A$3:$A$4781))*(MONTH(A1844)=MONTH($A$3:$A$4781))),1)</f>
        <v>0</v>
      </c>
      <c r="G1844" s="1"/>
      <c r="H1844" s="1"/>
      <c r="I1844" s="1"/>
      <c r="J1844" s="1"/>
      <c r="K1844" s="1"/>
    </row>
    <row r="1845" spans="1:11" x14ac:dyDescent="0.35">
      <c r="A1845" s="69">
        <f>Data!A1844</f>
        <v>40472</v>
      </c>
      <c r="B1845" s="29">
        <f>Data!B1844/Data!B1843-1</f>
        <v>1.7824252866733836E-3</v>
      </c>
      <c r="C1845" s="30">
        <f>Data!C1844/Data!C1843-1</f>
        <v>-1.5650893021542656E-3</v>
      </c>
      <c r="D1845" s="23">
        <f t="shared" si="56"/>
        <v>1.4023036201015018E-3</v>
      </c>
      <c r="E1845" s="24">
        <f t="shared" si="57"/>
        <v>-1.5884112890062682E-3</v>
      </c>
      <c r="F1845" s="21" t="b" cm="1">
        <f t="array" ref="F1845">A1845=_xlfn.AGGREGATE(14,6,$A$3:$A$4781/((YEAR(A1845)=YEAR($A$3:$A$4781))*(MONTH(A1845)=MONTH($A$3:$A$4781))),1)</f>
        <v>0</v>
      </c>
      <c r="G1845" s="1"/>
      <c r="H1845" s="1"/>
      <c r="I1845" s="1"/>
      <c r="J1845" s="1"/>
      <c r="K1845" s="1"/>
    </row>
    <row r="1846" spans="1:11" x14ac:dyDescent="0.35">
      <c r="A1846" s="69">
        <f>Data!A1845</f>
        <v>40473</v>
      </c>
      <c r="B1846" s="29">
        <f>Data!B1845/Data!B1844-1</f>
        <v>2.3808111703254031E-3</v>
      </c>
      <c r="C1846" s="30">
        <f>Data!C1845/Data!C1844-1</f>
        <v>4.6104195481788679E-4</v>
      </c>
      <c r="D1846" s="23">
        <f t="shared" si="56"/>
        <v>2.000689503753521E-3</v>
      </c>
      <c r="E1846" s="24">
        <f t="shared" si="57"/>
        <v>4.3771996796588408E-4</v>
      </c>
      <c r="F1846" s="21" t="b" cm="1">
        <f t="array" ref="F1846">A1846=_xlfn.AGGREGATE(14,6,$A$3:$A$4781/((YEAR(A1846)=YEAR($A$3:$A$4781))*(MONTH(A1846)=MONTH($A$3:$A$4781))),1)</f>
        <v>0</v>
      </c>
      <c r="G1846" s="1"/>
      <c r="H1846" s="1"/>
      <c r="I1846" s="1"/>
      <c r="J1846" s="1"/>
      <c r="K1846" s="1"/>
    </row>
    <row r="1847" spans="1:11" x14ac:dyDescent="0.35">
      <c r="A1847" s="69">
        <f>Data!A1846</f>
        <v>40476</v>
      </c>
      <c r="B1847" s="29">
        <f>Data!B1846/Data!B1845-1</f>
        <v>2.146938499509643E-3</v>
      </c>
      <c r="C1847" s="30">
        <f>Data!C1846/Data!C1845-1</f>
        <v>9.2165898617491138E-5</v>
      </c>
      <c r="D1847" s="23">
        <f t="shared" si="56"/>
        <v>1.7668168329377611E-3</v>
      </c>
      <c r="E1847" s="24">
        <f t="shared" si="57"/>
        <v>6.8843911765488445E-5</v>
      </c>
      <c r="F1847" s="21" t="b" cm="1">
        <f t="array" ref="F1847">A1847=_xlfn.AGGREGATE(14,6,$A$3:$A$4781/((YEAR(A1847)=YEAR($A$3:$A$4781))*(MONTH(A1847)=MONTH($A$3:$A$4781))),1)</f>
        <v>0</v>
      </c>
      <c r="G1847" s="1"/>
      <c r="H1847" s="1"/>
      <c r="I1847" s="1"/>
      <c r="J1847" s="1"/>
      <c r="K1847" s="1"/>
    </row>
    <row r="1848" spans="1:11" x14ac:dyDescent="0.35">
      <c r="A1848" s="69">
        <f>Data!A1847</f>
        <v>40477</v>
      </c>
      <c r="B1848" s="29">
        <f>Data!B1847/Data!B1846-1</f>
        <v>1.6868811254955318E-5</v>
      </c>
      <c r="C1848" s="30">
        <f>Data!C1847/Data!C1846-1</f>
        <v>-2.3039351211869841E-3</v>
      </c>
      <c r="D1848" s="23">
        <f t="shared" si="56"/>
        <v>-3.632528553169266E-4</v>
      </c>
      <c r="E1848" s="24">
        <f t="shared" si="57"/>
        <v>-2.3272571080389867E-3</v>
      </c>
      <c r="F1848" s="21" t="b" cm="1">
        <f t="array" ref="F1848">A1848=_xlfn.AGGREGATE(14,6,$A$3:$A$4781/((YEAR(A1848)=YEAR($A$3:$A$4781))*(MONTH(A1848)=MONTH($A$3:$A$4781))),1)</f>
        <v>0</v>
      </c>
      <c r="G1848" s="1"/>
      <c r="H1848" s="1"/>
      <c r="I1848" s="1"/>
      <c r="J1848" s="1"/>
      <c r="K1848" s="1"/>
    </row>
    <row r="1849" spans="1:11" x14ac:dyDescent="0.35">
      <c r="A1849" s="69">
        <f>Data!A1848</f>
        <v>40478</v>
      </c>
      <c r="B1849" s="29">
        <f>Data!B1848/Data!B1847-1</f>
        <v>-2.6905300091090156E-3</v>
      </c>
      <c r="C1849" s="30">
        <f>Data!C1848/Data!C1847-1</f>
        <v>-1.9397746166636143E-3</v>
      </c>
      <c r="D1849" s="23">
        <f t="shared" si="56"/>
        <v>-3.0706516756808977E-3</v>
      </c>
      <c r="E1849" s="24">
        <f t="shared" si="57"/>
        <v>-1.9630966035156169E-3</v>
      </c>
      <c r="F1849" s="21" t="b" cm="1">
        <f t="array" ref="F1849">A1849=_xlfn.AGGREGATE(14,6,$A$3:$A$4781/((YEAR(A1849)=YEAR($A$3:$A$4781))*(MONTH(A1849)=MONTH($A$3:$A$4781))),1)</f>
        <v>0</v>
      </c>
      <c r="G1849" s="1"/>
      <c r="H1849" s="1"/>
      <c r="I1849" s="1"/>
      <c r="J1849" s="1"/>
      <c r="K1849" s="1"/>
    </row>
    <row r="1850" spans="1:11" x14ac:dyDescent="0.35">
      <c r="A1850" s="69">
        <f>Data!A1849</f>
        <v>40479</v>
      </c>
      <c r="B1850" s="29">
        <f>Data!B1849/Data!B1848-1</f>
        <v>1.1247832889338394E-3</v>
      </c>
      <c r="C1850" s="30">
        <f>Data!C1849/Data!C1848-1</f>
        <v>2.4988431281813828E-3</v>
      </c>
      <c r="D1850" s="23">
        <f t="shared" si="56"/>
        <v>7.4466162236195752E-4</v>
      </c>
      <c r="E1850" s="24">
        <f t="shared" si="57"/>
        <v>2.4755211413293801E-3</v>
      </c>
      <c r="F1850" s="21" t="b" cm="1">
        <f t="array" ref="F1850">A1850=_xlfn.AGGREGATE(14,6,$A$3:$A$4781/((YEAR(A1850)=YEAR($A$3:$A$4781))*(MONTH(A1850)=MONTH($A$3:$A$4781))),1)</f>
        <v>0</v>
      </c>
      <c r="G1850" s="1"/>
      <c r="H1850" s="1"/>
      <c r="I1850" s="1"/>
      <c r="J1850" s="1"/>
      <c r="K1850" s="1"/>
    </row>
    <row r="1851" spans="1:11" x14ac:dyDescent="0.35">
      <c r="A1851" s="69">
        <f>Data!A1850</f>
        <v>40480</v>
      </c>
      <c r="B1851" s="29">
        <f>Data!B1850/Data!B1849-1</f>
        <v>-4.3927081045458394E-4</v>
      </c>
      <c r="C1851" s="30">
        <f>Data!C1850/Data!C1849-1</f>
        <v>2.1233382570162718E-3</v>
      </c>
      <c r="D1851" s="23">
        <f t="shared" si="56"/>
        <v>-8.193924770264658E-4</v>
      </c>
      <c r="E1851" s="24">
        <f t="shared" si="57"/>
        <v>2.1000162701642691E-3</v>
      </c>
      <c r="F1851" s="21" t="b" cm="1">
        <f t="array" ref="F1851">A1851=_xlfn.AGGREGATE(14,6,$A$3:$A$4781/((YEAR(A1851)=YEAR($A$3:$A$4781))*(MONTH(A1851)=MONTH($A$3:$A$4781))),1)</f>
        <v>1</v>
      </c>
      <c r="G1851" s="1"/>
      <c r="H1851" s="1"/>
      <c r="I1851" s="1"/>
      <c r="J1851" s="1"/>
      <c r="K1851" s="1"/>
    </row>
    <row r="1852" spans="1:11" x14ac:dyDescent="0.35">
      <c r="A1852" s="69">
        <f>Data!A1851</f>
        <v>40483</v>
      </c>
      <c r="B1852" s="29">
        <f>Data!B1851/Data!B1850-1</f>
        <v>9.5498875986699261E-4</v>
      </c>
      <c r="C1852" s="30">
        <f>Data!C1851/Data!C1850-1</f>
        <v>-2.947950253339382E-3</v>
      </c>
      <c r="D1852" s="23">
        <f t="shared" si="56"/>
        <v>5.7486709329511074E-4</v>
      </c>
      <c r="E1852" s="24">
        <f t="shared" si="57"/>
        <v>-2.9712722401913846E-3</v>
      </c>
      <c r="F1852" s="21" t="b" cm="1">
        <f t="array" ref="F1852">A1852=_xlfn.AGGREGATE(14,6,$A$3:$A$4781/((YEAR(A1852)=YEAR($A$3:$A$4781))*(MONTH(A1852)=MONTH($A$3:$A$4781))),1)</f>
        <v>0</v>
      </c>
      <c r="G1852" s="1"/>
      <c r="H1852" s="1"/>
      <c r="I1852" s="1"/>
      <c r="J1852" s="1"/>
      <c r="K1852" s="1"/>
    </row>
    <row r="1853" spans="1:11" x14ac:dyDescent="0.35">
      <c r="A1853" s="69">
        <f>Data!A1852</f>
        <v>40484</v>
      </c>
      <c r="B1853" s="29">
        <f>Data!B1852/Data!B1851-1</f>
        <v>7.7508253193625531E-3</v>
      </c>
      <c r="C1853" s="30">
        <f>Data!C1852/Data!C1851-1</f>
        <v>1.7555206504664689E-3</v>
      </c>
      <c r="D1853" s="23">
        <f t="shared" si="56"/>
        <v>7.3707036527906715E-3</v>
      </c>
      <c r="E1853" s="24">
        <f t="shared" si="57"/>
        <v>1.7321986636144662E-3</v>
      </c>
      <c r="F1853" s="21" t="b" cm="1">
        <f t="array" ref="F1853">A1853=_xlfn.AGGREGATE(14,6,$A$3:$A$4781/((YEAR(A1853)=YEAR($A$3:$A$4781))*(MONTH(A1853)=MONTH($A$3:$A$4781))),1)</f>
        <v>0</v>
      </c>
      <c r="G1853" s="1"/>
      <c r="H1853" s="1"/>
      <c r="I1853" s="1"/>
      <c r="J1853" s="1"/>
      <c r="K1853" s="1"/>
    </row>
    <row r="1854" spans="1:11" x14ac:dyDescent="0.35">
      <c r="A1854" s="69">
        <f>Data!A1853</f>
        <v>40485</v>
      </c>
      <c r="B1854" s="29">
        <f>Data!B1853/Data!B1852-1</f>
        <v>3.6780415057349192E-3</v>
      </c>
      <c r="C1854" s="30">
        <f>Data!C1853/Data!C1852-1</f>
        <v>-1.8446781036707272E-4</v>
      </c>
      <c r="D1854" s="23">
        <f t="shared" si="56"/>
        <v>3.2979198391630371E-3</v>
      </c>
      <c r="E1854" s="24">
        <f t="shared" si="57"/>
        <v>-2.0778979721907539E-4</v>
      </c>
      <c r="F1854" s="21" t="b" cm="1">
        <f t="array" ref="F1854">A1854=_xlfn.AGGREGATE(14,6,$A$3:$A$4781/((YEAR(A1854)=YEAR($A$3:$A$4781))*(MONTH(A1854)=MONTH($A$3:$A$4781))),1)</f>
        <v>0</v>
      </c>
      <c r="G1854" s="1"/>
      <c r="H1854" s="1"/>
      <c r="I1854" s="1"/>
      <c r="J1854" s="1"/>
      <c r="K1854" s="1"/>
    </row>
    <row r="1855" spans="1:11" x14ac:dyDescent="0.35">
      <c r="A1855" s="69">
        <f>Data!A1854</f>
        <v>40486</v>
      </c>
      <c r="B1855" s="29">
        <f>Data!B1854/Data!B1853-1</f>
        <v>1.9282780727236215E-2</v>
      </c>
      <c r="C1855" s="30">
        <f>Data!C1854/Data!C1853-1</f>
        <v>4.7970479704797508E-3</v>
      </c>
      <c r="D1855" s="23">
        <f t="shared" si="56"/>
        <v>1.8902659060664333E-2</v>
      </c>
      <c r="E1855" s="24">
        <f t="shared" si="57"/>
        <v>4.7737259836277482E-3</v>
      </c>
      <c r="F1855" s="21" t="b" cm="1">
        <f t="array" ref="F1855">A1855=_xlfn.AGGREGATE(14,6,$A$3:$A$4781/((YEAR(A1855)=YEAR($A$3:$A$4781))*(MONTH(A1855)=MONTH($A$3:$A$4781))),1)</f>
        <v>0</v>
      </c>
      <c r="G1855" s="1"/>
      <c r="H1855" s="1"/>
      <c r="I1855" s="1"/>
      <c r="J1855" s="1"/>
      <c r="K1855" s="1"/>
    </row>
    <row r="1856" spans="1:11" x14ac:dyDescent="0.35">
      <c r="A1856" s="69">
        <f>Data!A1855</f>
        <v>40487</v>
      </c>
      <c r="B1856" s="29">
        <f>Data!B1855/Data!B1854-1</f>
        <v>3.9228211553894443E-3</v>
      </c>
      <c r="C1856" s="30">
        <f>Data!C1855/Data!C1854-1</f>
        <v>-2.7543150936466532E-3</v>
      </c>
      <c r="D1856" s="23">
        <f t="shared" si="56"/>
        <v>3.5426994888175622E-3</v>
      </c>
      <c r="E1856" s="24">
        <f t="shared" si="57"/>
        <v>-2.7776370804986558E-3</v>
      </c>
      <c r="F1856" s="21" t="b" cm="1">
        <f t="array" ref="F1856">A1856=_xlfn.AGGREGATE(14,6,$A$3:$A$4781/((YEAR(A1856)=YEAR($A$3:$A$4781))*(MONTH(A1856)=MONTH($A$3:$A$4781))),1)</f>
        <v>0</v>
      </c>
      <c r="G1856" s="1"/>
      <c r="H1856" s="1"/>
      <c r="I1856" s="1"/>
      <c r="J1856" s="1"/>
      <c r="K1856" s="1"/>
    </row>
    <row r="1857" spans="1:11" x14ac:dyDescent="0.35">
      <c r="A1857" s="69">
        <f>Data!A1856</f>
        <v>40490</v>
      </c>
      <c r="B1857" s="29">
        <f>Data!B1856/Data!B1855-1</f>
        <v>-2.120977281070191E-3</v>
      </c>
      <c r="C1857" s="30">
        <f>Data!C1856/Data!C1855-1</f>
        <v>-4.6032038298671196E-4</v>
      </c>
      <c r="D1857" s="23">
        <f t="shared" si="56"/>
        <v>-2.5010989476420731E-3</v>
      </c>
      <c r="E1857" s="24">
        <f t="shared" si="57"/>
        <v>-4.8364236983871467E-4</v>
      </c>
      <c r="F1857" s="21" t="b" cm="1">
        <f t="array" ref="F1857">A1857=_xlfn.AGGREGATE(14,6,$A$3:$A$4781/((YEAR(A1857)=YEAR($A$3:$A$4781))*(MONTH(A1857)=MONTH($A$3:$A$4781))),1)</f>
        <v>0</v>
      </c>
      <c r="G1857" s="1"/>
      <c r="H1857" s="1"/>
      <c r="I1857" s="1"/>
      <c r="J1857" s="1"/>
      <c r="K1857" s="1"/>
    </row>
    <row r="1858" spans="1:11" x14ac:dyDescent="0.35">
      <c r="A1858" s="69">
        <f>Data!A1857</f>
        <v>40491</v>
      </c>
      <c r="B1858" s="29">
        <f>Data!B1857/Data!B1856-1</f>
        <v>-8.0523196403023967E-3</v>
      </c>
      <c r="C1858" s="30">
        <f>Data!C1857/Data!C1856-1</f>
        <v>-4.8816431795154491E-3</v>
      </c>
      <c r="D1858" s="23">
        <f t="shared" si="56"/>
        <v>-8.4324413068742783E-3</v>
      </c>
      <c r="E1858" s="24">
        <f t="shared" si="57"/>
        <v>-4.9049651663674518E-3</v>
      </c>
      <c r="F1858" s="21" t="b" cm="1">
        <f t="array" ref="F1858">A1858=_xlfn.AGGREGATE(14,6,$A$3:$A$4781/((YEAR(A1858)=YEAR($A$3:$A$4781))*(MONTH(A1858)=MONTH($A$3:$A$4781))),1)</f>
        <v>0</v>
      </c>
      <c r="G1858" s="1"/>
      <c r="H1858" s="1"/>
      <c r="I1858" s="1"/>
      <c r="J1858" s="1"/>
      <c r="K1858" s="1"/>
    </row>
    <row r="1859" spans="1:11" x14ac:dyDescent="0.35">
      <c r="A1859" s="69">
        <f>Data!A1858</f>
        <v>40492</v>
      </c>
      <c r="B1859" s="29">
        <f>Data!B1858/Data!B1857-1</f>
        <v>4.3761331794955893E-3</v>
      </c>
      <c r="C1859" s="30">
        <f>Data!C1858/Data!C1857-1</f>
        <v>-8.3302480562752468E-4</v>
      </c>
      <c r="D1859" s="23">
        <f t="shared" si="56"/>
        <v>3.9960115129237077E-3</v>
      </c>
      <c r="E1859" s="24">
        <f t="shared" si="57"/>
        <v>-8.5634679247952733E-4</v>
      </c>
      <c r="F1859" s="21" t="b" cm="1">
        <f t="array" ref="F1859">A1859=_xlfn.AGGREGATE(14,6,$A$3:$A$4781/((YEAR(A1859)=YEAR($A$3:$A$4781))*(MONTH(A1859)=MONTH($A$3:$A$4781))),1)</f>
        <v>0</v>
      </c>
      <c r="G1859" s="1"/>
      <c r="H1859" s="1"/>
      <c r="I1859" s="1"/>
      <c r="J1859" s="1"/>
      <c r="K1859" s="1"/>
    </row>
    <row r="1860" spans="1:11" x14ac:dyDescent="0.35">
      <c r="A1860" s="69">
        <f>Data!A1859</f>
        <v>40493</v>
      </c>
      <c r="B1860" s="29">
        <f>Data!B1859/Data!B1858-1</f>
        <v>-4.2421905129194082E-3</v>
      </c>
      <c r="C1860" s="30">
        <f>Data!C1859/Data!C1858-1</f>
        <v>-9.2635479388647468E-5</v>
      </c>
      <c r="D1860" s="23">
        <f t="shared" ref="D1860:D1923" si="58">B1860-I$10</f>
        <v>-4.6223121794912898E-3</v>
      </c>
      <c r="E1860" s="24">
        <f t="shared" ref="E1860:E1923" si="59">C1860-J$10</f>
        <v>-1.1595746624065016E-4</v>
      </c>
      <c r="F1860" s="21" t="b" cm="1">
        <f t="array" ref="F1860">A1860=_xlfn.AGGREGATE(14,6,$A$3:$A$4781/((YEAR(A1860)=YEAR($A$3:$A$4781))*(MONTH(A1860)=MONTH($A$3:$A$4781))),1)</f>
        <v>0</v>
      </c>
      <c r="G1860" s="1"/>
      <c r="H1860" s="1"/>
      <c r="I1860" s="1"/>
      <c r="J1860" s="1"/>
      <c r="K1860" s="1"/>
    </row>
    <row r="1861" spans="1:11" x14ac:dyDescent="0.35">
      <c r="A1861" s="69">
        <f>Data!A1860</f>
        <v>40494</v>
      </c>
      <c r="B1861" s="29">
        <f>Data!B1860/Data!B1859-1</f>
        <v>-1.1808428234751145E-2</v>
      </c>
      <c r="C1861" s="30">
        <f>Data!C1860/Data!C1859-1</f>
        <v>-3.9836946451732302E-3</v>
      </c>
      <c r="D1861" s="23">
        <f t="shared" si="58"/>
        <v>-1.2188549901323027E-2</v>
      </c>
      <c r="E1861" s="24">
        <f t="shared" si="59"/>
        <v>-4.0070166320252329E-3</v>
      </c>
      <c r="F1861" s="21" t="b" cm="1">
        <f t="array" ref="F1861">A1861=_xlfn.AGGREGATE(14,6,$A$3:$A$4781/((YEAR(A1861)=YEAR($A$3:$A$4781))*(MONTH(A1861)=MONTH($A$3:$A$4781))),1)</f>
        <v>0</v>
      </c>
      <c r="G1861" s="1"/>
      <c r="H1861" s="1"/>
      <c r="I1861" s="1"/>
      <c r="J1861" s="1"/>
      <c r="K1861" s="1"/>
    </row>
    <row r="1862" spans="1:11" x14ac:dyDescent="0.35">
      <c r="A1862" s="69">
        <f>Data!A1861</f>
        <v>40497</v>
      </c>
      <c r="B1862" s="29">
        <f>Data!B1861/Data!B1860-1</f>
        <v>-1.2174681665430009E-3</v>
      </c>
      <c r="C1862" s="30">
        <f>Data!C1861/Data!C1860-1</f>
        <v>-5.4878615942702824E-3</v>
      </c>
      <c r="D1862" s="23">
        <f t="shared" si="58"/>
        <v>-1.5975898331148828E-3</v>
      </c>
      <c r="E1862" s="24">
        <f t="shared" si="59"/>
        <v>-5.5111835811222851E-3</v>
      </c>
      <c r="F1862" s="21" t="b" cm="1">
        <f t="array" ref="F1862">A1862=_xlfn.AGGREGATE(14,6,$A$3:$A$4781/((YEAR(A1862)=YEAR($A$3:$A$4781))*(MONTH(A1862)=MONTH($A$3:$A$4781))),1)</f>
        <v>0</v>
      </c>
      <c r="G1862" s="1"/>
      <c r="H1862" s="1"/>
      <c r="I1862" s="1"/>
      <c r="J1862" s="1"/>
      <c r="K1862" s="1"/>
    </row>
    <row r="1863" spans="1:11" x14ac:dyDescent="0.35">
      <c r="A1863" s="69">
        <f>Data!A1862</f>
        <v>40498</v>
      </c>
      <c r="B1863" s="29">
        <f>Data!B1862/Data!B1861-1</f>
        <v>-1.6205385097057046E-2</v>
      </c>
      <c r="C1863" s="30">
        <f>Data!C1862/Data!C1861-1</f>
        <v>2.4317246539469206E-3</v>
      </c>
      <c r="D1863" s="23">
        <f t="shared" si="58"/>
        <v>-1.6585506763628927E-2</v>
      </c>
      <c r="E1863" s="24">
        <f t="shared" si="59"/>
        <v>2.408402667094918E-3</v>
      </c>
      <c r="F1863" s="21" t="b" cm="1">
        <f t="array" ref="F1863">A1863=_xlfn.AGGREGATE(14,6,$A$3:$A$4781/((YEAR(A1863)=YEAR($A$3:$A$4781))*(MONTH(A1863)=MONTH($A$3:$A$4781))),1)</f>
        <v>0</v>
      </c>
      <c r="G1863" s="1"/>
      <c r="H1863" s="1"/>
      <c r="I1863" s="1"/>
      <c r="J1863" s="1"/>
      <c r="K1863" s="1"/>
    </row>
    <row r="1864" spans="1:11" x14ac:dyDescent="0.35">
      <c r="A1864" s="69">
        <f>Data!A1863</f>
        <v>40499</v>
      </c>
      <c r="B1864" s="29">
        <f>Data!B1863/Data!B1862-1</f>
        <v>2.1216287319458793E-4</v>
      </c>
      <c r="C1864" s="30">
        <f>Data!C1863/Data!C1862-1</f>
        <v>2.7990296697133488E-4</v>
      </c>
      <c r="D1864" s="23">
        <f t="shared" si="58"/>
        <v>-1.6795879337729399E-4</v>
      </c>
      <c r="E1864" s="24">
        <f t="shared" si="59"/>
        <v>2.5658098011933217E-4</v>
      </c>
      <c r="F1864" s="21" t="b" cm="1">
        <f t="array" ref="F1864">A1864=_xlfn.AGGREGATE(14,6,$A$3:$A$4781/((YEAR(A1864)=YEAR($A$3:$A$4781))*(MONTH(A1864)=MONTH($A$3:$A$4781))),1)</f>
        <v>0</v>
      </c>
      <c r="G1864" s="1"/>
      <c r="H1864" s="1"/>
      <c r="I1864" s="1"/>
      <c r="J1864" s="1"/>
      <c r="K1864" s="1"/>
    </row>
    <row r="1865" spans="1:11" x14ac:dyDescent="0.35">
      <c r="A1865" s="69">
        <f>Data!A1864</f>
        <v>40500</v>
      </c>
      <c r="B1865" s="29">
        <f>Data!B1864/Data!B1863-1</f>
        <v>1.5357333763225567E-2</v>
      </c>
      <c r="C1865" s="30">
        <f>Data!C1864/Data!C1863-1</f>
        <v>-2.7982464322340306E-4</v>
      </c>
      <c r="D1865" s="23">
        <f t="shared" si="58"/>
        <v>1.4977212096653685E-2</v>
      </c>
      <c r="E1865" s="24">
        <f t="shared" si="59"/>
        <v>-3.0314663007540576E-4</v>
      </c>
      <c r="F1865" s="21" t="b" cm="1">
        <f t="array" ref="F1865">A1865=_xlfn.AGGREGATE(14,6,$A$3:$A$4781/((YEAR(A1865)=YEAR($A$3:$A$4781))*(MONTH(A1865)=MONTH($A$3:$A$4781))),1)</f>
        <v>0</v>
      </c>
      <c r="G1865" s="1"/>
      <c r="H1865" s="1"/>
      <c r="I1865" s="1"/>
      <c r="J1865" s="1"/>
      <c r="K1865" s="1"/>
    </row>
    <row r="1866" spans="1:11" x14ac:dyDescent="0.35">
      <c r="A1866" s="69">
        <f>Data!A1865</f>
        <v>40501</v>
      </c>
      <c r="B1866" s="29">
        <f>Data!B1865/Data!B1864-1</f>
        <v>2.5403404390442752E-3</v>
      </c>
      <c r="C1866" s="30">
        <f>Data!C1865/Data!C1864-1</f>
        <v>1.1196118678857836E-3</v>
      </c>
      <c r="D1866" s="23">
        <f t="shared" si="58"/>
        <v>2.1602187724723931E-3</v>
      </c>
      <c r="E1866" s="24">
        <f t="shared" si="59"/>
        <v>1.0962898810337809E-3</v>
      </c>
      <c r="F1866" s="21" t="b" cm="1">
        <f t="array" ref="F1866">A1866=_xlfn.AGGREGATE(14,6,$A$3:$A$4781/((YEAR(A1866)=YEAR($A$3:$A$4781))*(MONTH(A1866)=MONTH($A$3:$A$4781))),1)</f>
        <v>0</v>
      </c>
      <c r="G1866" s="1"/>
      <c r="H1866" s="1"/>
      <c r="I1866" s="1"/>
      <c r="J1866" s="1"/>
      <c r="K1866" s="1"/>
    </row>
    <row r="1867" spans="1:11" x14ac:dyDescent="0.35">
      <c r="A1867" s="69">
        <f>Data!A1866</f>
        <v>40504</v>
      </c>
      <c r="B1867" s="29">
        <f>Data!B1866/Data!B1865-1</f>
        <v>-1.5753544547524312E-3</v>
      </c>
      <c r="C1867" s="30">
        <f>Data!C1866/Data!C1865-1</f>
        <v>2.423112767940383E-3</v>
      </c>
      <c r="D1867" s="23">
        <f t="shared" si="58"/>
        <v>-1.9554761213243133E-3</v>
      </c>
      <c r="E1867" s="24">
        <f t="shared" si="59"/>
        <v>2.3997907810883803E-3</v>
      </c>
      <c r="F1867" s="21" t="b" cm="1">
        <f t="array" ref="F1867">A1867=_xlfn.AGGREGATE(14,6,$A$3:$A$4781/((YEAR(A1867)=YEAR($A$3:$A$4781))*(MONTH(A1867)=MONTH($A$3:$A$4781))),1)</f>
        <v>0</v>
      </c>
      <c r="G1867" s="1"/>
      <c r="H1867" s="1"/>
      <c r="I1867" s="1"/>
      <c r="J1867" s="1"/>
      <c r="K1867" s="1"/>
    </row>
    <row r="1868" spans="1:11" x14ac:dyDescent="0.35">
      <c r="A1868" s="69">
        <f>Data!A1867</f>
        <v>40505</v>
      </c>
      <c r="B1868" s="29">
        <f>Data!B1867/Data!B1866-1</f>
        <v>-1.4284044613637747E-2</v>
      </c>
      <c r="C1868" s="30">
        <f>Data!C1867/Data!C1866-1</f>
        <v>1.0226850130159448E-3</v>
      </c>
      <c r="D1868" s="23">
        <f t="shared" si="58"/>
        <v>-1.4664166280209629E-2</v>
      </c>
      <c r="E1868" s="24">
        <f t="shared" si="59"/>
        <v>9.9936302616394218E-4</v>
      </c>
      <c r="F1868" s="21" t="b" cm="1">
        <f t="array" ref="F1868">A1868=_xlfn.AGGREGATE(14,6,$A$3:$A$4781/((YEAR(A1868)=YEAR($A$3:$A$4781))*(MONTH(A1868)=MONTH($A$3:$A$4781))),1)</f>
        <v>0</v>
      </c>
      <c r="G1868" s="1"/>
      <c r="H1868" s="1"/>
      <c r="I1868" s="1"/>
      <c r="J1868" s="1"/>
      <c r="K1868" s="1"/>
    </row>
    <row r="1869" spans="1:11" x14ac:dyDescent="0.35">
      <c r="A1869" s="69">
        <f>Data!A1868</f>
        <v>40506</v>
      </c>
      <c r="B1869" s="29">
        <f>Data!B1868/Data!B1867-1</f>
        <v>1.4922971382111072E-2</v>
      </c>
      <c r="C1869" s="30">
        <f>Data!C1868/Data!C1867-1</f>
        <v>-4.8295718398810861E-3</v>
      </c>
      <c r="D1869" s="23">
        <f t="shared" si="58"/>
        <v>1.454284971553919E-2</v>
      </c>
      <c r="E1869" s="24">
        <f t="shared" si="59"/>
        <v>-4.8528938267330887E-3</v>
      </c>
      <c r="F1869" s="21" t="b" cm="1">
        <f t="array" ref="F1869">A1869=_xlfn.AGGREGATE(14,6,$A$3:$A$4781/((YEAR(A1869)=YEAR($A$3:$A$4781))*(MONTH(A1869)=MONTH($A$3:$A$4781))),1)</f>
        <v>0</v>
      </c>
      <c r="G1869" s="1"/>
      <c r="H1869" s="1"/>
      <c r="I1869" s="1"/>
      <c r="J1869" s="1"/>
      <c r="K1869" s="1"/>
    </row>
    <row r="1870" spans="1:11" x14ac:dyDescent="0.35">
      <c r="A1870" s="69">
        <f>Data!A1869</f>
        <v>40507</v>
      </c>
      <c r="B1870" s="29">
        <f>Data!B1869/Data!B1868-1</f>
        <v>0</v>
      </c>
      <c r="C1870" s="30">
        <f>Data!C1869/Data!C1868-1</f>
        <v>0</v>
      </c>
      <c r="D1870" s="23">
        <f t="shared" si="58"/>
        <v>-3.8012166657188192E-4</v>
      </c>
      <c r="E1870" s="24">
        <f t="shared" si="59"/>
        <v>-2.3321986852002689E-5</v>
      </c>
      <c r="F1870" s="21" t="b" cm="1">
        <f t="array" ref="F1870">A1870=_xlfn.AGGREGATE(14,6,$A$3:$A$4781/((YEAR(A1870)=YEAR($A$3:$A$4781))*(MONTH(A1870)=MONTH($A$3:$A$4781))),1)</f>
        <v>0</v>
      </c>
      <c r="G1870" s="1"/>
      <c r="H1870" s="1"/>
      <c r="I1870" s="1"/>
      <c r="J1870" s="1"/>
      <c r="K1870" s="1"/>
    </row>
    <row r="1871" spans="1:11" x14ac:dyDescent="0.35">
      <c r="A1871" s="69">
        <f>Data!A1870</f>
        <v>40508</v>
      </c>
      <c r="B1871" s="29">
        <f>Data!B1870/Data!B1869-1</f>
        <v>-7.4686026619934509E-3</v>
      </c>
      <c r="C1871" s="30">
        <f>Data!C1870/Data!C1869-1</f>
        <v>2.0531964535697167E-3</v>
      </c>
      <c r="D1871" s="23">
        <f t="shared" si="58"/>
        <v>-7.8487243285653326E-3</v>
      </c>
      <c r="E1871" s="24">
        <f t="shared" si="59"/>
        <v>2.029874466717714E-3</v>
      </c>
      <c r="F1871" s="21" t="b" cm="1">
        <f t="array" ref="F1871">A1871=_xlfn.AGGREGATE(14,6,$A$3:$A$4781/((YEAR(A1871)=YEAR($A$3:$A$4781))*(MONTH(A1871)=MONTH($A$3:$A$4781))),1)</f>
        <v>0</v>
      </c>
      <c r="G1871" s="1"/>
      <c r="H1871" s="1"/>
      <c r="I1871" s="1"/>
      <c r="J1871" s="1"/>
      <c r="K1871" s="1"/>
    </row>
    <row r="1872" spans="1:11" x14ac:dyDescent="0.35">
      <c r="A1872" s="69">
        <f>Data!A1871</f>
        <v>40511</v>
      </c>
      <c r="B1872" s="29">
        <f>Data!B1871/Data!B1870-1</f>
        <v>-1.378846477215534E-3</v>
      </c>
      <c r="C1872" s="30">
        <f>Data!C1871/Data!C1870-1</f>
        <v>6.5195119679595237E-4</v>
      </c>
      <c r="D1872" s="23">
        <f t="shared" si="58"/>
        <v>-1.7589681437874159E-3</v>
      </c>
      <c r="E1872" s="24">
        <f t="shared" si="59"/>
        <v>6.2862920994394972E-4</v>
      </c>
      <c r="F1872" s="21" t="b" cm="1">
        <f t="array" ref="F1872">A1872=_xlfn.AGGREGATE(14,6,$A$3:$A$4781/((YEAR(A1872)=YEAR($A$3:$A$4781))*(MONTH(A1872)=MONTH($A$3:$A$4781))),1)</f>
        <v>0</v>
      </c>
      <c r="G1872" s="1"/>
      <c r="H1872" s="1"/>
      <c r="I1872" s="1"/>
      <c r="J1872" s="1"/>
      <c r="K1872" s="1"/>
    </row>
    <row r="1873" spans="1:11" x14ac:dyDescent="0.35">
      <c r="A1873" s="69">
        <f>Data!A1872</f>
        <v>40512</v>
      </c>
      <c r="B1873" s="29">
        <f>Data!B1872/Data!B1871-1</f>
        <v>-6.0702498821311179E-3</v>
      </c>
      <c r="C1873" s="30">
        <f>Data!C1872/Data!C1871-1</f>
        <v>-6.5152643335808502E-4</v>
      </c>
      <c r="D1873" s="23">
        <f t="shared" si="58"/>
        <v>-6.4503715487029996E-3</v>
      </c>
      <c r="E1873" s="24">
        <f t="shared" si="59"/>
        <v>-6.7484842021008767E-4</v>
      </c>
      <c r="F1873" s="21" t="b" cm="1">
        <f t="array" ref="F1873">A1873=_xlfn.AGGREGATE(14,6,$A$3:$A$4781/((YEAR(A1873)=YEAR($A$3:$A$4781))*(MONTH(A1873)=MONTH($A$3:$A$4781))),1)</f>
        <v>1</v>
      </c>
      <c r="G1873" s="1"/>
      <c r="H1873" s="1"/>
      <c r="I1873" s="1"/>
      <c r="J1873" s="1"/>
      <c r="K1873" s="1"/>
    </row>
    <row r="1874" spans="1:11" x14ac:dyDescent="0.35">
      <c r="A1874" s="69">
        <f>Data!A1873</f>
        <v>40513</v>
      </c>
      <c r="B1874" s="29">
        <f>Data!B1873/Data!B1872-1</f>
        <v>2.1617042903731232E-2</v>
      </c>
      <c r="C1874" s="30">
        <f>Data!C1873/Data!C1872-1</f>
        <v>-1.0338083263481401E-2</v>
      </c>
      <c r="D1874" s="23">
        <f t="shared" si="58"/>
        <v>2.123692123715935E-2</v>
      </c>
      <c r="E1874" s="24">
        <f t="shared" si="59"/>
        <v>-1.0361405250333404E-2</v>
      </c>
      <c r="F1874" s="21" t="b" cm="1">
        <f t="array" ref="F1874">A1874=_xlfn.AGGREGATE(14,6,$A$3:$A$4781/((YEAR(A1874)=YEAR($A$3:$A$4781))*(MONTH(A1874)=MONTH($A$3:$A$4781))),1)</f>
        <v>0</v>
      </c>
      <c r="G1874" s="1"/>
      <c r="H1874" s="1"/>
      <c r="I1874" s="1"/>
      <c r="J1874" s="1"/>
      <c r="K1874" s="1"/>
    </row>
    <row r="1875" spans="1:11" x14ac:dyDescent="0.35">
      <c r="A1875" s="69">
        <f>Data!A1874</f>
        <v>40514</v>
      </c>
      <c r="B1875" s="29">
        <f>Data!B1874/Data!B1873-1</f>
        <v>1.2818493122289887E-2</v>
      </c>
      <c r="C1875" s="30">
        <f>Data!C1874/Data!C1873-1</f>
        <v>-1.9762845849803368E-3</v>
      </c>
      <c r="D1875" s="23">
        <f t="shared" si="58"/>
        <v>1.2438371455718005E-2</v>
      </c>
      <c r="E1875" s="24">
        <f t="shared" si="59"/>
        <v>-1.9996065718323394E-3</v>
      </c>
      <c r="F1875" s="21" t="b" cm="1">
        <f t="array" ref="F1875">A1875=_xlfn.AGGREGATE(14,6,$A$3:$A$4781/((YEAR(A1875)=YEAR($A$3:$A$4781))*(MONTH(A1875)=MONTH($A$3:$A$4781))),1)</f>
        <v>0</v>
      </c>
      <c r="G1875" s="1"/>
      <c r="H1875" s="1"/>
      <c r="I1875" s="1"/>
      <c r="J1875" s="1"/>
      <c r="K1875" s="1"/>
    </row>
    <row r="1876" spans="1:11" x14ac:dyDescent="0.35">
      <c r="A1876" s="69">
        <f>Data!A1875</f>
        <v>40515</v>
      </c>
      <c r="B1876" s="29">
        <f>Data!B1875/Data!B1874-1</f>
        <v>2.6032925920771444E-3</v>
      </c>
      <c r="C1876" s="30">
        <f>Data!C1875/Data!C1874-1</f>
        <v>1.980198019801982E-3</v>
      </c>
      <c r="D1876" s="23">
        <f t="shared" si="58"/>
        <v>2.2231709255052623E-3</v>
      </c>
      <c r="E1876" s="24">
        <f t="shared" si="59"/>
        <v>1.9568760329499793E-3</v>
      </c>
      <c r="F1876" s="21" t="b" cm="1">
        <f t="array" ref="F1876">A1876=_xlfn.AGGREGATE(14,6,$A$3:$A$4781/((YEAR(A1876)=YEAR($A$3:$A$4781))*(MONTH(A1876)=MONTH($A$3:$A$4781))),1)</f>
        <v>0</v>
      </c>
      <c r="G1876" s="1"/>
      <c r="H1876" s="1"/>
      <c r="I1876" s="1"/>
      <c r="J1876" s="1"/>
      <c r="K1876" s="1"/>
    </row>
    <row r="1877" spans="1:11" x14ac:dyDescent="0.35">
      <c r="A1877" s="69">
        <f>Data!A1876</f>
        <v>40518</v>
      </c>
      <c r="B1877" s="29">
        <f>Data!B1876/Data!B1875-1</f>
        <v>-1.2982665284028139E-3</v>
      </c>
      <c r="C1877" s="30">
        <f>Data!C1876/Data!C1875-1</f>
        <v>3.6702428006776255E-3</v>
      </c>
      <c r="D1877" s="23">
        <f t="shared" si="58"/>
        <v>-1.6783881949746957E-3</v>
      </c>
      <c r="E1877" s="24">
        <f t="shared" si="59"/>
        <v>3.6469208138256229E-3</v>
      </c>
      <c r="F1877" s="21" t="b" cm="1">
        <f t="array" ref="F1877">A1877=_xlfn.AGGREGATE(14,6,$A$3:$A$4781/((YEAR(A1877)=YEAR($A$3:$A$4781))*(MONTH(A1877)=MONTH($A$3:$A$4781))),1)</f>
        <v>0</v>
      </c>
      <c r="G1877" s="1"/>
      <c r="H1877" s="1"/>
      <c r="I1877" s="1"/>
      <c r="J1877" s="1"/>
      <c r="K1877" s="1"/>
    </row>
    <row r="1878" spans="1:11" x14ac:dyDescent="0.35">
      <c r="A1878" s="69">
        <f>Data!A1877</f>
        <v>40519</v>
      </c>
      <c r="B1878" s="29">
        <f>Data!B1877/Data!B1876-1</f>
        <v>5.1507619857416032E-4</v>
      </c>
      <c r="C1878" s="30">
        <f>Data!C1877/Data!C1876-1</f>
        <v>-7.7824660103141818E-3</v>
      </c>
      <c r="D1878" s="23">
        <f t="shared" si="58"/>
        <v>1.3495453200227839E-4</v>
      </c>
      <c r="E1878" s="24">
        <f t="shared" si="59"/>
        <v>-7.8057879971661845E-3</v>
      </c>
      <c r="F1878" s="21" t="b" cm="1">
        <f t="array" ref="F1878">A1878=_xlfn.AGGREGATE(14,6,$A$3:$A$4781/((YEAR(A1878)=YEAR($A$3:$A$4781))*(MONTH(A1878)=MONTH($A$3:$A$4781))),1)</f>
        <v>0</v>
      </c>
      <c r="G1878" s="1"/>
      <c r="H1878" s="1"/>
      <c r="I1878" s="1"/>
      <c r="J1878" s="1"/>
      <c r="K1878" s="1"/>
    </row>
    <row r="1879" spans="1:11" x14ac:dyDescent="0.35">
      <c r="A1879" s="69">
        <f>Data!A1878</f>
        <v>40520</v>
      </c>
      <c r="B1879" s="29">
        <f>Data!B1878/Data!B1877-1</f>
        <v>3.7017364657814245E-3</v>
      </c>
      <c r="C1879" s="30">
        <f>Data!C1878/Data!C1877-1</f>
        <v>-4.8195048195047718E-3</v>
      </c>
      <c r="D1879" s="23">
        <f t="shared" si="58"/>
        <v>3.3216147992095424E-3</v>
      </c>
      <c r="E1879" s="24">
        <f t="shared" si="59"/>
        <v>-4.8428268063567745E-3</v>
      </c>
      <c r="F1879" s="21" t="b" cm="1">
        <f t="array" ref="F1879">A1879=_xlfn.AGGREGATE(14,6,$A$3:$A$4781/((YEAR(A1879)=YEAR($A$3:$A$4781))*(MONTH(A1879)=MONTH($A$3:$A$4781))),1)</f>
        <v>0</v>
      </c>
      <c r="G1879" s="1"/>
      <c r="H1879" s="1"/>
      <c r="I1879" s="1"/>
      <c r="J1879" s="1"/>
      <c r="K1879" s="1"/>
    </row>
    <row r="1880" spans="1:11" x14ac:dyDescent="0.35">
      <c r="A1880" s="69">
        <f>Data!A1879</f>
        <v>40521</v>
      </c>
      <c r="B1880" s="29">
        <f>Data!B1879/Data!B1878-1</f>
        <v>3.842772006382944E-3</v>
      </c>
      <c r="C1880" s="30">
        <f>Data!C1879/Data!C1878-1</f>
        <v>1.8041971322761974E-3</v>
      </c>
      <c r="D1880" s="23">
        <f t="shared" si="58"/>
        <v>3.4626503398110619E-3</v>
      </c>
      <c r="E1880" s="24">
        <f t="shared" si="59"/>
        <v>1.7808751454241947E-3</v>
      </c>
      <c r="F1880" s="21" t="b" cm="1">
        <f t="array" ref="F1880">A1880=_xlfn.AGGREGATE(14,6,$A$3:$A$4781/((YEAR(A1880)=YEAR($A$3:$A$4781))*(MONTH(A1880)=MONTH($A$3:$A$4781))),1)</f>
        <v>0</v>
      </c>
      <c r="G1880" s="1"/>
      <c r="H1880" s="1"/>
      <c r="I1880" s="1"/>
      <c r="J1880" s="1"/>
      <c r="K1880" s="1"/>
    </row>
    <row r="1881" spans="1:11" x14ac:dyDescent="0.35">
      <c r="A1881" s="69">
        <f>Data!A1880</f>
        <v>40522</v>
      </c>
      <c r="B1881" s="29">
        <f>Data!B1880/Data!B1879-1</f>
        <v>6.0016220600163095E-3</v>
      </c>
      <c r="C1881" s="30">
        <f>Data!C1880/Data!C1879-1</f>
        <v>-1.8957345971564177E-3</v>
      </c>
      <c r="D1881" s="23">
        <f t="shared" si="58"/>
        <v>5.6215003934444278E-3</v>
      </c>
      <c r="E1881" s="24">
        <f t="shared" si="59"/>
        <v>-1.9190565840084203E-3</v>
      </c>
      <c r="F1881" s="21" t="b" cm="1">
        <f t="array" ref="F1881">A1881=_xlfn.AGGREGATE(14,6,$A$3:$A$4781/((YEAR(A1881)=YEAR($A$3:$A$4781))*(MONTH(A1881)=MONTH($A$3:$A$4781))),1)</f>
        <v>0</v>
      </c>
      <c r="G1881" s="1"/>
      <c r="H1881" s="1"/>
      <c r="I1881" s="1"/>
      <c r="J1881" s="1"/>
      <c r="K1881" s="1"/>
    </row>
    <row r="1882" spans="1:11" x14ac:dyDescent="0.35">
      <c r="A1882" s="69">
        <f>Data!A1881</f>
        <v>40525</v>
      </c>
      <c r="B1882" s="29">
        <f>Data!B1881/Data!B1880-1</f>
        <v>4.8371493066801108E-5</v>
      </c>
      <c r="C1882" s="30">
        <f>Data!C1881/Data!C1880-1</f>
        <v>6.6476733143416844E-4</v>
      </c>
      <c r="D1882" s="23">
        <f t="shared" si="58"/>
        <v>-3.3175017350508081E-4</v>
      </c>
      <c r="E1882" s="24">
        <f t="shared" si="59"/>
        <v>6.4144534458216579E-4</v>
      </c>
      <c r="F1882" s="21" t="b" cm="1">
        <f t="array" ref="F1882">A1882=_xlfn.AGGREGATE(14,6,$A$3:$A$4781/((YEAR(A1882)=YEAR($A$3:$A$4781))*(MONTH(A1882)=MONTH($A$3:$A$4781))),1)</f>
        <v>0</v>
      </c>
      <c r="G1882" s="1"/>
      <c r="H1882" s="1"/>
      <c r="I1882" s="1"/>
      <c r="J1882" s="1"/>
      <c r="K1882" s="1"/>
    </row>
    <row r="1883" spans="1:11" x14ac:dyDescent="0.35">
      <c r="A1883" s="69">
        <f>Data!A1882</f>
        <v>40526</v>
      </c>
      <c r="B1883" s="29">
        <f>Data!B1882/Data!B1881-1</f>
        <v>9.1095238862992645E-4</v>
      </c>
      <c r="C1883" s="30">
        <f>Data!C1882/Data!C1881-1</f>
        <v>-5.5803359590016477E-3</v>
      </c>
      <c r="D1883" s="23">
        <f t="shared" si="58"/>
        <v>5.3083072205804458E-4</v>
      </c>
      <c r="E1883" s="24">
        <f t="shared" si="59"/>
        <v>-5.6036579458536503E-3</v>
      </c>
      <c r="F1883" s="21" t="b" cm="1">
        <f t="array" ref="F1883">A1883=_xlfn.AGGREGATE(14,6,$A$3:$A$4781/((YEAR(A1883)=YEAR($A$3:$A$4781))*(MONTH(A1883)=MONTH($A$3:$A$4781))),1)</f>
        <v>0</v>
      </c>
      <c r="G1883" s="1"/>
      <c r="H1883" s="1"/>
      <c r="I1883" s="1"/>
      <c r="J1883" s="1"/>
      <c r="K1883" s="1"/>
    </row>
    <row r="1884" spans="1:11" x14ac:dyDescent="0.35">
      <c r="A1884" s="69">
        <f>Data!A1883</f>
        <v>40527</v>
      </c>
      <c r="B1884" s="29">
        <f>Data!B1883/Data!B1882-1</f>
        <v>-5.1224639373705916E-3</v>
      </c>
      <c r="C1884" s="30">
        <f>Data!C1883/Data!C1882-1</f>
        <v>-1.7369395506862118E-3</v>
      </c>
      <c r="D1884" s="23">
        <f t="shared" si="58"/>
        <v>-5.5025856039424732E-3</v>
      </c>
      <c r="E1884" s="24">
        <f t="shared" si="59"/>
        <v>-1.7602615375382144E-3</v>
      </c>
      <c r="F1884" s="21" t="b" cm="1">
        <f t="array" ref="F1884">A1884=_xlfn.AGGREGATE(14,6,$A$3:$A$4781/((YEAR(A1884)=YEAR($A$3:$A$4781))*(MONTH(A1884)=MONTH($A$3:$A$4781))),1)</f>
        <v>0</v>
      </c>
      <c r="G1884" s="1"/>
      <c r="H1884" s="1"/>
      <c r="I1884" s="1"/>
      <c r="J1884" s="1"/>
      <c r="K1884" s="1"/>
    </row>
    <row r="1885" spans="1:11" x14ac:dyDescent="0.35">
      <c r="A1885" s="69">
        <f>Data!A1884</f>
        <v>40528</v>
      </c>
      <c r="B1885" s="29">
        <f>Data!B1884/Data!B1883-1</f>
        <v>6.185082940019182E-3</v>
      </c>
      <c r="C1885" s="30">
        <f>Data!C1884/Data!C1883-1</f>
        <v>1.9120458891013214E-3</v>
      </c>
      <c r="D1885" s="23">
        <f t="shared" si="58"/>
        <v>5.8049612734473004E-3</v>
      </c>
      <c r="E1885" s="24">
        <f t="shared" si="59"/>
        <v>1.8887239022493188E-3</v>
      </c>
      <c r="F1885" s="21" t="b" cm="1">
        <f t="array" ref="F1885">A1885=_xlfn.AGGREGATE(14,6,$A$3:$A$4781/((YEAR(A1885)=YEAR($A$3:$A$4781))*(MONTH(A1885)=MONTH($A$3:$A$4781))),1)</f>
        <v>0</v>
      </c>
      <c r="G1885" s="1"/>
      <c r="H1885" s="1"/>
      <c r="I1885" s="1"/>
      <c r="J1885" s="1"/>
      <c r="K1885" s="1"/>
    </row>
    <row r="1886" spans="1:11" x14ac:dyDescent="0.35">
      <c r="A1886" s="69">
        <f>Data!A1885</f>
        <v>40529</v>
      </c>
      <c r="B1886" s="29">
        <f>Data!B1885/Data!B1884-1</f>
        <v>8.3677295292372555E-4</v>
      </c>
      <c r="C1886" s="30">
        <f>Data!C1885/Data!C1884-1</f>
        <v>5.4389312977098925E-3</v>
      </c>
      <c r="D1886" s="23">
        <f t="shared" si="58"/>
        <v>4.5665128635184363E-4</v>
      </c>
      <c r="E1886" s="24">
        <f t="shared" si="59"/>
        <v>5.4156093108578898E-3</v>
      </c>
      <c r="F1886" s="21" t="b" cm="1">
        <f t="array" ref="F1886">A1886=_xlfn.AGGREGATE(14,6,$A$3:$A$4781/((YEAR(A1886)=YEAR($A$3:$A$4781))*(MONTH(A1886)=MONTH($A$3:$A$4781))),1)</f>
        <v>0</v>
      </c>
      <c r="G1886" s="1"/>
      <c r="H1886" s="1"/>
      <c r="I1886" s="1"/>
      <c r="J1886" s="1"/>
      <c r="K1886" s="1"/>
    </row>
    <row r="1887" spans="1:11" x14ac:dyDescent="0.35">
      <c r="A1887" s="69">
        <f>Data!A1886</f>
        <v>40532</v>
      </c>
      <c r="B1887" s="29">
        <f>Data!B1886/Data!B1885-1</f>
        <v>2.5484158821778014E-3</v>
      </c>
      <c r="C1887" s="30">
        <f>Data!C1886/Data!C1885-1</f>
        <v>6.6432570940477831E-4</v>
      </c>
      <c r="D1887" s="23">
        <f t="shared" si="58"/>
        <v>2.1682942156059193E-3</v>
      </c>
      <c r="E1887" s="24">
        <f t="shared" si="59"/>
        <v>6.4100372255277566E-4</v>
      </c>
      <c r="F1887" s="21" t="b" cm="1">
        <f t="array" ref="F1887">A1887=_xlfn.AGGREGATE(14,6,$A$3:$A$4781/((YEAR(A1887)=YEAR($A$3:$A$4781))*(MONTH(A1887)=MONTH($A$3:$A$4781))),1)</f>
        <v>0</v>
      </c>
      <c r="G1887" s="1"/>
      <c r="H1887" s="1"/>
      <c r="I1887" s="1"/>
      <c r="J1887" s="1"/>
      <c r="K1887" s="1"/>
    </row>
    <row r="1888" spans="1:11" x14ac:dyDescent="0.35">
      <c r="A1888" s="69">
        <f>Data!A1887</f>
        <v>40533</v>
      </c>
      <c r="B1888" s="29">
        <f>Data!B1887/Data!B1886-1</f>
        <v>6.0300862815536593E-3</v>
      </c>
      <c r="C1888" s="30">
        <f>Data!C1887/Data!C1886-1</f>
        <v>1.8968133535659515E-3</v>
      </c>
      <c r="D1888" s="23">
        <f t="shared" si="58"/>
        <v>5.6499646149817777E-3</v>
      </c>
      <c r="E1888" s="24">
        <f t="shared" si="59"/>
        <v>1.8734913667139488E-3</v>
      </c>
      <c r="F1888" s="21" t="b" cm="1">
        <f t="array" ref="F1888">A1888=_xlfn.AGGREGATE(14,6,$A$3:$A$4781/((YEAR(A1888)=YEAR($A$3:$A$4781))*(MONTH(A1888)=MONTH($A$3:$A$4781))),1)</f>
        <v>0</v>
      </c>
      <c r="G1888" s="1"/>
      <c r="H1888" s="1"/>
      <c r="I1888" s="1"/>
      <c r="J1888" s="1"/>
      <c r="K1888" s="1"/>
    </row>
    <row r="1889" spans="1:11" x14ac:dyDescent="0.35">
      <c r="A1889" s="69">
        <f>Data!A1888</f>
        <v>40534</v>
      </c>
      <c r="B1889" s="29">
        <f>Data!B1888/Data!B1887-1</f>
        <v>3.3795632073967408E-3</v>
      </c>
      <c r="C1889" s="30">
        <f>Data!C1888/Data!C1887-1</f>
        <v>-1.1595986368799771E-3</v>
      </c>
      <c r="D1889" s="23">
        <f t="shared" si="58"/>
        <v>2.9994415408248587E-3</v>
      </c>
      <c r="E1889" s="24">
        <f t="shared" si="59"/>
        <v>-1.1829206237319798E-3</v>
      </c>
      <c r="F1889" s="21" t="b" cm="1">
        <f t="array" ref="F1889">A1889=_xlfn.AGGREGATE(14,6,$A$3:$A$4781/((YEAR(A1889)=YEAR($A$3:$A$4781))*(MONTH(A1889)=MONTH($A$3:$A$4781))),1)</f>
        <v>0</v>
      </c>
      <c r="G1889" s="1"/>
      <c r="H1889" s="1"/>
      <c r="I1889" s="1"/>
      <c r="J1889" s="1"/>
      <c r="K1889" s="1"/>
    </row>
    <row r="1890" spans="1:11" x14ac:dyDescent="0.35">
      <c r="A1890" s="69">
        <f>Data!A1889</f>
        <v>40535</v>
      </c>
      <c r="B1890" s="29">
        <f>Data!B1889/Data!B1888-1</f>
        <v>-1.6443710082297835E-3</v>
      </c>
      <c r="C1890" s="30">
        <f>Data!C1889/Data!C1888-1</f>
        <v>-1.8717274385765537E-3</v>
      </c>
      <c r="D1890" s="23">
        <f t="shared" si="58"/>
        <v>-2.0244926748016656E-3</v>
      </c>
      <c r="E1890" s="24">
        <f t="shared" si="59"/>
        <v>-1.8950494254285563E-3</v>
      </c>
      <c r="F1890" s="21" t="b" cm="1">
        <f t="array" ref="F1890">A1890=_xlfn.AGGREGATE(14,6,$A$3:$A$4781/((YEAR(A1890)=YEAR($A$3:$A$4781))*(MONTH(A1890)=MONTH($A$3:$A$4781))),1)</f>
        <v>0</v>
      </c>
      <c r="G1890" s="1"/>
      <c r="H1890" s="1"/>
      <c r="I1890" s="1"/>
      <c r="J1890" s="1"/>
      <c r="K1890" s="1"/>
    </row>
    <row r="1891" spans="1:11" x14ac:dyDescent="0.35">
      <c r="A1891" s="69">
        <f>Data!A1890</f>
        <v>40536</v>
      </c>
      <c r="B1891" s="29">
        <f>Data!B1890/Data!B1889-1</f>
        <v>0</v>
      </c>
      <c r="C1891" s="30">
        <f>Data!C1890/Data!C1889-1</f>
        <v>0</v>
      </c>
      <c r="D1891" s="23">
        <f t="shared" si="58"/>
        <v>-3.8012166657188192E-4</v>
      </c>
      <c r="E1891" s="24">
        <f t="shared" si="59"/>
        <v>-2.3321986852002689E-5</v>
      </c>
      <c r="F1891" s="21" t="b" cm="1">
        <f t="array" ref="F1891">A1891=_xlfn.AGGREGATE(14,6,$A$3:$A$4781/((YEAR(A1891)=YEAR($A$3:$A$4781))*(MONTH(A1891)=MONTH($A$3:$A$4781))),1)</f>
        <v>0</v>
      </c>
      <c r="G1891" s="1"/>
      <c r="H1891" s="1"/>
      <c r="I1891" s="1"/>
      <c r="J1891" s="1"/>
      <c r="K1891" s="1"/>
    </row>
    <row r="1892" spans="1:11" x14ac:dyDescent="0.35">
      <c r="A1892" s="69">
        <f>Data!A1891</f>
        <v>40539</v>
      </c>
      <c r="B1892" s="29">
        <f>Data!B1891/Data!B1890-1</f>
        <v>6.1268171582695707E-4</v>
      </c>
      <c r="C1892" s="30">
        <f>Data!C1891/Data!C1890-1</f>
        <v>2.8484618306114928E-3</v>
      </c>
      <c r="D1892" s="23">
        <f t="shared" si="58"/>
        <v>2.3256004925507515E-4</v>
      </c>
      <c r="E1892" s="24">
        <f t="shared" si="59"/>
        <v>2.8251398437594902E-3</v>
      </c>
      <c r="F1892" s="21" t="b" cm="1">
        <f t="array" ref="F1892">A1892=_xlfn.AGGREGATE(14,6,$A$3:$A$4781/((YEAR(A1892)=YEAR($A$3:$A$4781))*(MONTH(A1892)=MONTH($A$3:$A$4781))),1)</f>
        <v>0</v>
      </c>
      <c r="G1892" s="1"/>
      <c r="H1892" s="1"/>
      <c r="I1892" s="1"/>
      <c r="J1892" s="1"/>
      <c r="K1892" s="1"/>
    </row>
    <row r="1893" spans="1:11" x14ac:dyDescent="0.35">
      <c r="A1893" s="69">
        <f>Data!A1892</f>
        <v>40540</v>
      </c>
      <c r="B1893" s="29">
        <f>Data!B1892/Data!B1891-1</f>
        <v>7.7134723348759593E-4</v>
      </c>
      <c r="C1893" s="30">
        <f>Data!C1892/Data!C1891-1</f>
        <v>-9.0891876538534699E-3</v>
      </c>
      <c r="D1893" s="23">
        <f t="shared" si="58"/>
        <v>3.9122556691571401E-4</v>
      </c>
      <c r="E1893" s="24">
        <f t="shared" si="59"/>
        <v>-9.1125096407054726E-3</v>
      </c>
      <c r="F1893" s="21" t="b" cm="1">
        <f t="array" ref="F1893">A1893=_xlfn.AGGREGATE(14,6,$A$3:$A$4781/((YEAR(A1893)=YEAR($A$3:$A$4781))*(MONTH(A1893)=MONTH($A$3:$A$4781))),1)</f>
        <v>0</v>
      </c>
      <c r="G1893" s="1"/>
      <c r="H1893" s="1"/>
      <c r="I1893" s="1"/>
      <c r="J1893" s="1"/>
      <c r="K1893" s="1"/>
    </row>
    <row r="1894" spans="1:11" x14ac:dyDescent="0.35">
      <c r="A1894" s="69">
        <f>Data!A1893</f>
        <v>40541</v>
      </c>
      <c r="B1894" s="29">
        <f>Data!B1893/Data!B1892-1</f>
        <v>1.0091298440217944E-3</v>
      </c>
      <c r="C1894" s="30">
        <f>Data!C1893/Data!C1892-1</f>
        <v>7.070514045480758E-3</v>
      </c>
      <c r="D1894" s="23">
        <f t="shared" si="58"/>
        <v>6.2900817744991253E-4</v>
      </c>
      <c r="E1894" s="24">
        <f t="shared" si="59"/>
        <v>7.0471920586287554E-3</v>
      </c>
      <c r="F1894" s="21" t="b" cm="1">
        <f t="array" ref="F1894">A1894=_xlfn.AGGREGATE(14,6,$A$3:$A$4781/((YEAR(A1894)=YEAR($A$3:$A$4781))*(MONTH(A1894)=MONTH($A$3:$A$4781))),1)</f>
        <v>0</v>
      </c>
      <c r="G1894" s="1"/>
      <c r="H1894" s="1"/>
      <c r="I1894" s="1"/>
      <c r="J1894" s="1"/>
      <c r="K1894" s="1"/>
    </row>
    <row r="1895" spans="1:11" x14ac:dyDescent="0.35">
      <c r="A1895" s="69">
        <f>Data!A1894</f>
        <v>40542</v>
      </c>
      <c r="B1895" s="29">
        <f>Data!B1894/Data!B1893-1</f>
        <v>-1.5081998444171907E-3</v>
      </c>
      <c r="C1895" s="30">
        <f>Data!C1894/Data!C1893-1</f>
        <v>-7.5901328273253466E-4</v>
      </c>
      <c r="D1895" s="23">
        <f t="shared" si="58"/>
        <v>-1.8883215109890725E-3</v>
      </c>
      <c r="E1895" s="24">
        <f t="shared" si="59"/>
        <v>-7.8233526958453731E-4</v>
      </c>
      <c r="F1895" s="21" t="b" cm="1">
        <f t="array" ref="F1895">A1895=_xlfn.AGGREGATE(14,6,$A$3:$A$4781/((YEAR(A1895)=YEAR($A$3:$A$4781))*(MONTH(A1895)=MONTH($A$3:$A$4781))),1)</f>
        <v>0</v>
      </c>
      <c r="G1895" s="1"/>
      <c r="H1895" s="1"/>
      <c r="I1895" s="1"/>
      <c r="J1895" s="1"/>
      <c r="K1895" s="1"/>
    </row>
    <row r="1896" spans="1:11" x14ac:dyDescent="0.35">
      <c r="A1896" s="69">
        <f>Data!A1895</f>
        <v>40543</v>
      </c>
      <c r="B1896" s="29">
        <f>Data!B1895/Data!B1894-1</f>
        <v>-1.9079721436066066E-4</v>
      </c>
      <c r="C1896" s="30">
        <f>Data!C1895/Data!C1894-1</f>
        <v>4.0827952905431175E-3</v>
      </c>
      <c r="D1896" s="23">
        <f t="shared" si="58"/>
        <v>-5.7091888093254253E-4</v>
      </c>
      <c r="E1896" s="24">
        <f t="shared" si="59"/>
        <v>4.0594733036911149E-3</v>
      </c>
      <c r="F1896" s="21" t="b" cm="1">
        <f t="array" ref="F1896">A1896=_xlfn.AGGREGATE(14,6,$A$3:$A$4781/((YEAR(A1896)=YEAR($A$3:$A$4781))*(MONTH(A1896)=MONTH($A$3:$A$4781))),1)</f>
        <v>1</v>
      </c>
      <c r="G1896" s="1"/>
      <c r="H1896" s="1"/>
      <c r="I1896" s="1"/>
      <c r="J1896" s="1"/>
      <c r="K1896" s="1"/>
    </row>
    <row r="1897" spans="1:11" x14ac:dyDescent="0.35">
      <c r="A1897" s="69">
        <f>Data!A1896</f>
        <v>40546</v>
      </c>
      <c r="B1897" s="29">
        <f>Data!B1896/Data!B1895-1</f>
        <v>1.1314843675455544E-2</v>
      </c>
      <c r="C1897" s="30">
        <f>Data!C1896/Data!C1895-1</f>
        <v>-1.1347517730496692E-3</v>
      </c>
      <c r="D1897" s="23">
        <f t="shared" si="58"/>
        <v>1.0934722008883662E-2</v>
      </c>
      <c r="E1897" s="24">
        <f t="shared" si="59"/>
        <v>-1.1580737599016719E-3</v>
      </c>
      <c r="F1897" s="21" t="b" cm="1">
        <f t="array" ref="F1897">A1897=_xlfn.AGGREGATE(14,6,$A$3:$A$4781/((YEAR(A1897)=YEAR($A$3:$A$4781))*(MONTH(A1897)=MONTH($A$3:$A$4781))),1)</f>
        <v>0</v>
      </c>
      <c r="G1897" s="1"/>
      <c r="H1897" s="1"/>
      <c r="I1897" s="1"/>
      <c r="J1897" s="1"/>
      <c r="K1897" s="1"/>
    </row>
    <row r="1898" spans="1:11" x14ac:dyDescent="0.35">
      <c r="A1898" s="69">
        <f>Data!A1897</f>
        <v>40547</v>
      </c>
      <c r="B1898" s="29">
        <f>Data!B1897/Data!B1896-1</f>
        <v>-1.3130272747999827E-3</v>
      </c>
      <c r="C1898" s="30">
        <f>Data!C1897/Data!C1896-1</f>
        <v>2.840102243681919E-4</v>
      </c>
      <c r="D1898" s="23">
        <f t="shared" si="58"/>
        <v>-1.6931489413718646E-3</v>
      </c>
      <c r="E1898" s="24">
        <f t="shared" si="59"/>
        <v>2.6068823751618919E-4</v>
      </c>
      <c r="F1898" s="21" t="b" cm="1">
        <f t="array" ref="F1898">A1898=_xlfn.AGGREGATE(14,6,$A$3:$A$4781/((YEAR(A1898)=YEAR($A$3:$A$4781))*(MONTH(A1898)=MONTH($A$3:$A$4781))),1)</f>
        <v>0</v>
      </c>
      <c r="G1898" s="1"/>
      <c r="H1898" s="1"/>
      <c r="I1898" s="1"/>
      <c r="J1898" s="1"/>
      <c r="K1898" s="1"/>
    </row>
    <row r="1899" spans="1:11" x14ac:dyDescent="0.35">
      <c r="A1899" s="69">
        <f>Data!A1898</f>
        <v>40548</v>
      </c>
      <c r="B1899" s="29">
        <f>Data!B1898/Data!B1897-1</f>
        <v>5.0070854983466084E-3</v>
      </c>
      <c r="C1899" s="30">
        <f>Data!C1898/Data!C1897-1</f>
        <v>-4.8268029528676371E-3</v>
      </c>
      <c r="D1899" s="23">
        <f t="shared" si="58"/>
        <v>4.6269638317747268E-3</v>
      </c>
      <c r="E1899" s="24">
        <f t="shared" si="59"/>
        <v>-4.8501249397196397E-3</v>
      </c>
      <c r="F1899" s="21" t="b" cm="1">
        <f t="array" ref="F1899">A1899=_xlfn.AGGREGATE(14,6,$A$3:$A$4781/((YEAR(A1899)=YEAR($A$3:$A$4781))*(MONTH(A1899)=MONTH($A$3:$A$4781))),1)</f>
        <v>0</v>
      </c>
      <c r="G1899" s="1"/>
      <c r="H1899" s="1"/>
      <c r="I1899" s="1"/>
      <c r="J1899" s="1"/>
      <c r="K1899" s="1"/>
    </row>
    <row r="1900" spans="1:11" x14ac:dyDescent="0.35">
      <c r="A1900" s="69">
        <f>Data!A1899</f>
        <v>40549</v>
      </c>
      <c r="B1900" s="29">
        <f>Data!B1899/Data!B1898-1</f>
        <v>-2.1228927743310866E-3</v>
      </c>
      <c r="C1900" s="30">
        <f>Data!C1899/Data!C1898-1</f>
        <v>1.9020446980499983E-4</v>
      </c>
      <c r="D1900" s="23">
        <f t="shared" si="58"/>
        <v>-2.5030144409029687E-3</v>
      </c>
      <c r="E1900" s="24">
        <f t="shared" si="59"/>
        <v>1.6688248295299715E-4</v>
      </c>
      <c r="F1900" s="21" t="b" cm="1">
        <f t="array" ref="F1900">A1900=_xlfn.AGGREGATE(14,6,$A$3:$A$4781/((YEAR(A1900)=YEAR($A$3:$A$4781))*(MONTH(A1900)=MONTH($A$3:$A$4781))),1)</f>
        <v>0</v>
      </c>
      <c r="G1900" s="1"/>
      <c r="H1900" s="1"/>
      <c r="I1900" s="1"/>
      <c r="J1900" s="1"/>
      <c r="K1900" s="1"/>
    </row>
    <row r="1901" spans="1:11" x14ac:dyDescent="0.35">
      <c r="A1901" s="69">
        <f>Data!A1900</f>
        <v>40550</v>
      </c>
      <c r="B1901" s="29">
        <f>Data!B1900/Data!B1899-1</f>
        <v>-1.8448011932330477E-3</v>
      </c>
      <c r="C1901" s="30">
        <f>Data!C1900/Data!C1899-1</f>
        <v>3.2328610820575587E-3</v>
      </c>
      <c r="D1901" s="23">
        <f t="shared" si="58"/>
        <v>-2.2249228598049298E-3</v>
      </c>
      <c r="E1901" s="24">
        <f t="shared" si="59"/>
        <v>3.2095390952055561E-3</v>
      </c>
      <c r="F1901" s="21" t="b" cm="1">
        <f t="array" ref="F1901">A1901=_xlfn.AGGREGATE(14,6,$A$3:$A$4781/((YEAR(A1901)=YEAR($A$3:$A$4781))*(MONTH(A1901)=MONTH($A$3:$A$4781))),1)</f>
        <v>0</v>
      </c>
      <c r="G1901" s="1"/>
      <c r="H1901" s="1"/>
      <c r="I1901" s="1"/>
      <c r="J1901" s="1"/>
      <c r="K1901" s="1"/>
    </row>
    <row r="1902" spans="1:11" x14ac:dyDescent="0.35">
      <c r="A1902" s="69">
        <f>Data!A1901</f>
        <v>40553</v>
      </c>
      <c r="B1902" s="29">
        <f>Data!B1901/Data!B1900-1</f>
        <v>-1.376327172630698E-3</v>
      </c>
      <c r="C1902" s="30">
        <f>Data!C1901/Data!C1900-1</f>
        <v>2.6537768931855776E-3</v>
      </c>
      <c r="D1902" s="23">
        <f t="shared" si="58"/>
        <v>-1.7564488392025799E-3</v>
      </c>
      <c r="E1902" s="24">
        <f t="shared" si="59"/>
        <v>2.630454906333575E-3</v>
      </c>
      <c r="F1902" s="21" t="b" cm="1">
        <f t="array" ref="F1902">A1902=_xlfn.AGGREGATE(14,6,$A$3:$A$4781/((YEAR(A1902)=YEAR($A$3:$A$4781))*(MONTH(A1902)=MONTH($A$3:$A$4781))),1)</f>
        <v>0</v>
      </c>
      <c r="G1902" s="1"/>
      <c r="H1902" s="1"/>
      <c r="I1902" s="1"/>
      <c r="J1902" s="1"/>
      <c r="K1902" s="1"/>
    </row>
    <row r="1903" spans="1:11" x14ac:dyDescent="0.35">
      <c r="A1903" s="69">
        <f>Data!A1902</f>
        <v>40554</v>
      </c>
      <c r="B1903" s="29">
        <f>Data!B1902/Data!B1901-1</f>
        <v>3.7251427446347574E-3</v>
      </c>
      <c r="C1903" s="30">
        <f>Data!C1902/Data!C1901-1</f>
        <v>-1.9850647509217501E-3</v>
      </c>
      <c r="D1903" s="23">
        <f t="shared" si="58"/>
        <v>3.3450210780628753E-3</v>
      </c>
      <c r="E1903" s="24">
        <f t="shared" si="59"/>
        <v>-2.0083867377737527E-3</v>
      </c>
      <c r="F1903" s="21" t="b" cm="1">
        <f t="array" ref="F1903">A1903=_xlfn.AGGREGATE(14,6,$A$3:$A$4781/((YEAR(A1903)=YEAR($A$3:$A$4781))*(MONTH(A1903)=MONTH($A$3:$A$4781))),1)</f>
        <v>0</v>
      </c>
      <c r="G1903" s="1"/>
      <c r="H1903" s="1"/>
      <c r="I1903" s="1"/>
      <c r="J1903" s="1"/>
      <c r="K1903" s="1"/>
    </row>
    <row r="1904" spans="1:11" x14ac:dyDescent="0.35">
      <c r="A1904" s="69">
        <f>Data!A1903</f>
        <v>40555</v>
      </c>
      <c r="B1904" s="29">
        <f>Data!B1903/Data!B1902-1</f>
        <v>9.0075952545352056E-3</v>
      </c>
      <c r="C1904" s="30">
        <f>Data!C1903/Data!C1902-1</f>
        <v>-9.4714908126625197E-5</v>
      </c>
      <c r="D1904" s="23">
        <f t="shared" si="58"/>
        <v>8.6274735879633239E-3</v>
      </c>
      <c r="E1904" s="24">
        <f t="shared" si="59"/>
        <v>-1.1803689497862789E-4</v>
      </c>
      <c r="F1904" s="21" t="b" cm="1">
        <f t="array" ref="F1904">A1904=_xlfn.AGGREGATE(14,6,$A$3:$A$4781/((YEAR(A1904)=YEAR($A$3:$A$4781))*(MONTH(A1904)=MONTH($A$3:$A$4781))),1)</f>
        <v>0</v>
      </c>
      <c r="G1904" s="1"/>
      <c r="H1904" s="1"/>
      <c r="I1904" s="1"/>
      <c r="J1904" s="1"/>
      <c r="K1904" s="1"/>
    </row>
    <row r="1905" spans="1:11" x14ac:dyDescent="0.35">
      <c r="A1905" s="69">
        <f>Data!A1904</f>
        <v>40556</v>
      </c>
      <c r="B1905" s="29">
        <f>Data!B1904/Data!B1903-1</f>
        <v>-1.7107841612492569E-3</v>
      </c>
      <c r="C1905" s="30">
        <f>Data!C1904/Data!C1903-1</f>
        <v>3.5995074358246004E-3</v>
      </c>
      <c r="D1905" s="23">
        <f t="shared" si="58"/>
        <v>-2.090905827821139E-3</v>
      </c>
      <c r="E1905" s="24">
        <f t="shared" si="59"/>
        <v>3.5761854489725978E-3</v>
      </c>
      <c r="F1905" s="21" t="b" cm="1">
        <f t="array" ref="F1905">A1905=_xlfn.AGGREGATE(14,6,$A$3:$A$4781/((YEAR(A1905)=YEAR($A$3:$A$4781))*(MONTH(A1905)=MONTH($A$3:$A$4781))),1)</f>
        <v>0</v>
      </c>
      <c r="G1905" s="1"/>
      <c r="H1905" s="1"/>
      <c r="I1905" s="1"/>
      <c r="J1905" s="1"/>
      <c r="K1905" s="1"/>
    </row>
    <row r="1906" spans="1:11" x14ac:dyDescent="0.35">
      <c r="A1906" s="69">
        <f>Data!A1905</f>
        <v>40557</v>
      </c>
      <c r="B1906" s="29">
        <f>Data!B1905/Data!B1904-1</f>
        <v>7.3845578612825591E-3</v>
      </c>
      <c r="C1906" s="30">
        <f>Data!C1905/Data!C1904-1</f>
        <v>-2.0764511562056942E-3</v>
      </c>
      <c r="D1906" s="23">
        <f t="shared" si="58"/>
        <v>7.0044361947106774E-3</v>
      </c>
      <c r="E1906" s="24">
        <f t="shared" si="59"/>
        <v>-2.0997731430576969E-3</v>
      </c>
      <c r="F1906" s="21" t="b" cm="1">
        <f t="array" ref="F1906">A1906=_xlfn.AGGREGATE(14,6,$A$3:$A$4781/((YEAR(A1906)=YEAR($A$3:$A$4781))*(MONTH(A1906)=MONTH($A$3:$A$4781))),1)</f>
        <v>0</v>
      </c>
      <c r="G1906" s="1"/>
      <c r="H1906" s="1"/>
      <c r="I1906" s="1"/>
      <c r="J1906" s="1"/>
      <c r="K1906" s="1"/>
    </row>
    <row r="1907" spans="1:11" x14ac:dyDescent="0.35">
      <c r="A1907" s="69">
        <f>Data!A1906</f>
        <v>40560</v>
      </c>
      <c r="B1907" s="29">
        <f>Data!B1906/Data!B1905-1</f>
        <v>0</v>
      </c>
      <c r="C1907" s="30">
        <f>Data!C1906/Data!C1905-1</f>
        <v>0</v>
      </c>
      <c r="D1907" s="23">
        <f t="shared" si="58"/>
        <v>-3.8012166657188192E-4</v>
      </c>
      <c r="E1907" s="24">
        <f t="shared" si="59"/>
        <v>-2.3321986852002689E-5</v>
      </c>
      <c r="F1907" s="21" t="b" cm="1">
        <f t="array" ref="F1907">A1907=_xlfn.AGGREGATE(14,6,$A$3:$A$4781/((YEAR(A1907)=YEAR($A$3:$A$4781))*(MONTH(A1907)=MONTH($A$3:$A$4781))),1)</f>
        <v>0</v>
      </c>
      <c r="G1907" s="1"/>
      <c r="H1907" s="1"/>
      <c r="I1907" s="1"/>
      <c r="J1907" s="1"/>
      <c r="K1907" s="1"/>
    </row>
    <row r="1908" spans="1:11" x14ac:dyDescent="0.35">
      <c r="A1908" s="69">
        <f>Data!A1907</f>
        <v>40561</v>
      </c>
      <c r="B1908" s="29">
        <f>Data!B1907/Data!B1906-1</f>
        <v>1.3763879867618733E-3</v>
      </c>
      <c r="C1908" s="30">
        <f>Data!C1907/Data!C1906-1</f>
        <v>-6.6206374728083883E-4</v>
      </c>
      <c r="D1908" s="23">
        <f t="shared" si="58"/>
        <v>9.9626632018999148E-4</v>
      </c>
      <c r="E1908" s="24">
        <f t="shared" si="59"/>
        <v>-6.8538573413284148E-4</v>
      </c>
      <c r="F1908" s="21" t="b" cm="1">
        <f t="array" ref="F1908">A1908=_xlfn.AGGREGATE(14,6,$A$3:$A$4781/((YEAR(A1908)=YEAR($A$3:$A$4781))*(MONTH(A1908)=MONTH($A$3:$A$4781))),1)</f>
        <v>0</v>
      </c>
      <c r="G1908" s="1"/>
      <c r="H1908" s="1"/>
      <c r="I1908" s="1"/>
      <c r="J1908" s="1"/>
      <c r="K1908" s="1"/>
    </row>
    <row r="1909" spans="1:11" x14ac:dyDescent="0.35">
      <c r="A1909" s="69">
        <f>Data!A1908</f>
        <v>40562</v>
      </c>
      <c r="B1909" s="29">
        <f>Data!B1908/Data!B1907-1</f>
        <v>-1.0115673889206311E-2</v>
      </c>
      <c r="C1909" s="30">
        <f>Data!C1908/Data!C1907-1</f>
        <v>1.8928639030857397E-4</v>
      </c>
      <c r="D1909" s="23">
        <f t="shared" si="58"/>
        <v>-1.0495795555778193E-2</v>
      </c>
      <c r="E1909" s="24">
        <f t="shared" si="59"/>
        <v>1.6596440345657129E-4</v>
      </c>
      <c r="F1909" s="21" t="b" cm="1">
        <f t="array" ref="F1909">A1909=_xlfn.AGGREGATE(14,6,$A$3:$A$4781/((YEAR(A1909)=YEAR($A$3:$A$4781))*(MONTH(A1909)=MONTH($A$3:$A$4781))),1)</f>
        <v>0</v>
      </c>
      <c r="G1909" s="1"/>
      <c r="H1909" s="1"/>
      <c r="I1909" s="1"/>
      <c r="J1909" s="1"/>
      <c r="K1909" s="1"/>
    </row>
    <row r="1910" spans="1:11" x14ac:dyDescent="0.35">
      <c r="A1910" s="69">
        <f>Data!A1909</f>
        <v>40563</v>
      </c>
      <c r="B1910" s="29">
        <f>Data!B1909/Data!B1908-1</f>
        <v>-1.2949326010983642E-3</v>
      </c>
      <c r="C1910" s="30">
        <f>Data!C1909/Data!C1908-1</f>
        <v>-3.7850113550341735E-3</v>
      </c>
      <c r="D1910" s="23">
        <f t="shared" si="58"/>
        <v>-1.675054267670246E-3</v>
      </c>
      <c r="E1910" s="24">
        <f t="shared" si="59"/>
        <v>-3.8083333418861762E-3</v>
      </c>
      <c r="F1910" s="21" t="b" cm="1">
        <f t="array" ref="F1910">A1910=_xlfn.AGGREGATE(14,6,$A$3:$A$4781/((YEAR(A1910)=YEAR($A$3:$A$4781))*(MONTH(A1910)=MONTH($A$3:$A$4781))),1)</f>
        <v>0</v>
      </c>
      <c r="G1910" s="1"/>
      <c r="H1910" s="1"/>
      <c r="I1910" s="1"/>
      <c r="J1910" s="1"/>
      <c r="K1910" s="1"/>
    </row>
    <row r="1911" spans="1:11" x14ac:dyDescent="0.35">
      <c r="A1911" s="69">
        <f>Data!A1910</f>
        <v>40564</v>
      </c>
      <c r="B1911" s="29">
        <f>Data!B1910/Data!B1909-1</f>
        <v>2.4135722431379847E-3</v>
      </c>
      <c r="C1911" s="30">
        <f>Data!C1910/Data!C1909-1</f>
        <v>3.1344984802430531E-3</v>
      </c>
      <c r="D1911" s="23">
        <f t="shared" si="58"/>
        <v>2.0334505765661026E-3</v>
      </c>
      <c r="E1911" s="24">
        <f t="shared" si="59"/>
        <v>3.1111764933910505E-3</v>
      </c>
      <c r="F1911" s="21" t="b" cm="1">
        <f t="array" ref="F1911">A1911=_xlfn.AGGREGATE(14,6,$A$3:$A$4781/((YEAR(A1911)=YEAR($A$3:$A$4781))*(MONTH(A1911)=MONTH($A$3:$A$4781))),1)</f>
        <v>0</v>
      </c>
      <c r="G1911" s="1"/>
      <c r="H1911" s="1"/>
      <c r="I1911" s="1"/>
      <c r="J1911" s="1"/>
      <c r="K1911" s="1"/>
    </row>
    <row r="1912" spans="1:11" x14ac:dyDescent="0.35">
      <c r="A1912" s="69">
        <f>Data!A1911</f>
        <v>40567</v>
      </c>
      <c r="B1912" s="29">
        <f>Data!B1911/Data!B1910-1</f>
        <v>5.8362878404176755E-3</v>
      </c>
      <c r="C1912" s="30">
        <f>Data!C1911/Data!C1910-1</f>
        <v>-5.6812801818006964E-4</v>
      </c>
      <c r="D1912" s="23">
        <f t="shared" si="58"/>
        <v>5.4561661738457938E-3</v>
      </c>
      <c r="E1912" s="24">
        <f t="shared" si="59"/>
        <v>-5.9145000503207229E-4</v>
      </c>
      <c r="F1912" s="21" t="b" cm="1">
        <f t="array" ref="F1912">A1912=_xlfn.AGGREGATE(14,6,$A$3:$A$4781/((YEAR(A1912)=YEAR($A$3:$A$4781))*(MONTH(A1912)=MONTH($A$3:$A$4781))),1)</f>
        <v>0</v>
      </c>
      <c r="G1912" s="1"/>
      <c r="H1912" s="1"/>
      <c r="I1912" s="1"/>
      <c r="J1912" s="1"/>
      <c r="K1912" s="1"/>
    </row>
    <row r="1913" spans="1:11" x14ac:dyDescent="0.35">
      <c r="A1913" s="69">
        <f>Data!A1912</f>
        <v>40568</v>
      </c>
      <c r="B1913" s="29">
        <f>Data!B1912/Data!B1911-1</f>
        <v>2.6339437885414263E-4</v>
      </c>
      <c r="C1913" s="30">
        <f>Data!C1912/Data!C1911-1</f>
        <v>3.1264803410706588E-3</v>
      </c>
      <c r="D1913" s="23">
        <f t="shared" si="58"/>
        <v>-1.1672728771773929E-4</v>
      </c>
      <c r="E1913" s="24">
        <f t="shared" si="59"/>
        <v>3.1031583542186561E-3</v>
      </c>
      <c r="F1913" s="21" t="b" cm="1">
        <f t="array" ref="F1913">A1913=_xlfn.AGGREGATE(14,6,$A$3:$A$4781/((YEAR(A1913)=YEAR($A$3:$A$4781))*(MONTH(A1913)=MONTH($A$3:$A$4781))),1)</f>
        <v>0</v>
      </c>
      <c r="G1913" s="1"/>
      <c r="H1913" s="1"/>
      <c r="I1913" s="1"/>
      <c r="J1913" s="1"/>
      <c r="K1913" s="1"/>
    </row>
    <row r="1914" spans="1:11" x14ac:dyDescent="0.35">
      <c r="A1914" s="69">
        <f>Data!A1913</f>
        <v>40569</v>
      </c>
      <c r="B1914" s="29">
        <f>Data!B1913/Data!B1912-1</f>
        <v>4.2209451819266164E-3</v>
      </c>
      <c r="C1914" s="30">
        <f>Data!C1913/Data!C1912-1</f>
        <v>-3.3056290139780176E-3</v>
      </c>
      <c r="D1914" s="23">
        <f t="shared" si="58"/>
        <v>3.8408235153547343E-3</v>
      </c>
      <c r="E1914" s="24">
        <f t="shared" si="59"/>
        <v>-3.3289510008300202E-3</v>
      </c>
      <c r="F1914" s="21" t="b" cm="1">
        <f t="array" ref="F1914">A1914=_xlfn.AGGREGATE(14,6,$A$3:$A$4781/((YEAR(A1914)=YEAR($A$3:$A$4781))*(MONTH(A1914)=MONTH($A$3:$A$4781))),1)</f>
        <v>0</v>
      </c>
      <c r="G1914" s="1"/>
      <c r="H1914" s="1"/>
      <c r="I1914" s="1"/>
      <c r="J1914" s="1"/>
      <c r="K1914" s="1"/>
    </row>
    <row r="1915" spans="1:11" x14ac:dyDescent="0.35">
      <c r="A1915" s="69">
        <f>Data!A1914</f>
        <v>40570</v>
      </c>
      <c r="B1915" s="29">
        <f>Data!B1914/Data!B1913-1</f>
        <v>2.2442794012169642E-3</v>
      </c>
      <c r="C1915" s="30">
        <f>Data!C1914/Data!C1913-1</f>
        <v>1.7056761110583185E-3</v>
      </c>
      <c r="D1915" s="23">
        <f t="shared" si="58"/>
        <v>1.8641577346450824E-3</v>
      </c>
      <c r="E1915" s="24">
        <f t="shared" si="59"/>
        <v>1.6823541242063159E-3</v>
      </c>
      <c r="F1915" s="21" t="b" cm="1">
        <f t="array" ref="F1915">A1915=_xlfn.AGGREGATE(14,6,$A$3:$A$4781/((YEAR(A1915)=YEAR($A$3:$A$4781))*(MONTH(A1915)=MONTH($A$3:$A$4781))),1)</f>
        <v>0</v>
      </c>
      <c r="G1915" s="1"/>
      <c r="H1915" s="1"/>
      <c r="I1915" s="1"/>
      <c r="J1915" s="1"/>
      <c r="K1915" s="1"/>
    </row>
    <row r="1916" spans="1:11" x14ac:dyDescent="0.35">
      <c r="A1916" s="69">
        <f>Data!A1915</f>
        <v>40571</v>
      </c>
      <c r="B1916" s="29">
        <f>Data!B1915/Data!B1914-1</f>
        <v>-1.7852470874309412E-2</v>
      </c>
      <c r="C1916" s="30">
        <f>Data!C1915/Data!C1914-1</f>
        <v>1.4189764449910047E-3</v>
      </c>
      <c r="D1916" s="23">
        <f t="shared" si="58"/>
        <v>-1.8232592540881293E-2</v>
      </c>
      <c r="E1916" s="24">
        <f t="shared" si="59"/>
        <v>1.3956544581390021E-3</v>
      </c>
      <c r="F1916" s="21" t="b" cm="1">
        <f t="array" ref="F1916">A1916=_xlfn.AGGREGATE(14,6,$A$3:$A$4781/((YEAR(A1916)=YEAR($A$3:$A$4781))*(MONTH(A1916)=MONTH($A$3:$A$4781))),1)</f>
        <v>0</v>
      </c>
      <c r="G1916" s="1"/>
      <c r="H1916" s="1"/>
      <c r="I1916" s="1"/>
      <c r="J1916" s="1"/>
      <c r="K1916" s="1"/>
    </row>
    <row r="1917" spans="1:11" x14ac:dyDescent="0.35">
      <c r="A1917" s="69">
        <f>Data!A1916</f>
        <v>40574</v>
      </c>
      <c r="B1917" s="29">
        <f>Data!B1916/Data!B1915-1</f>
        <v>7.662535061190523E-3</v>
      </c>
      <c r="C1917" s="30">
        <f>Data!C1916/Data!C1915-1</f>
        <v>-1.8892877385225937E-3</v>
      </c>
      <c r="D1917" s="23">
        <f t="shared" si="58"/>
        <v>7.2824133946186413E-3</v>
      </c>
      <c r="E1917" s="24">
        <f t="shared" si="59"/>
        <v>-1.9126097253745963E-3</v>
      </c>
      <c r="F1917" s="21" t="b" cm="1">
        <f t="array" ref="F1917">A1917=_xlfn.AGGREGATE(14,6,$A$3:$A$4781/((YEAR(A1917)=YEAR($A$3:$A$4781))*(MONTH(A1917)=MONTH($A$3:$A$4781))),1)</f>
        <v>1</v>
      </c>
      <c r="G1917" s="1"/>
      <c r="H1917" s="1"/>
      <c r="I1917" s="1"/>
      <c r="J1917" s="1"/>
      <c r="K1917" s="1"/>
    </row>
    <row r="1918" spans="1:11" x14ac:dyDescent="0.35">
      <c r="A1918" s="69">
        <f>Data!A1917</f>
        <v>40575</v>
      </c>
      <c r="B1918" s="29">
        <f>Data!B1917/Data!B1916-1</f>
        <v>1.6693621124000968E-2</v>
      </c>
      <c r="C1918" s="30">
        <f>Data!C1917/Data!C1916-1</f>
        <v>-5.110732538330387E-3</v>
      </c>
      <c r="D1918" s="23">
        <f t="shared" si="58"/>
        <v>1.6313499457429086E-2</v>
      </c>
      <c r="E1918" s="24">
        <f t="shared" si="59"/>
        <v>-5.1340545251823896E-3</v>
      </c>
      <c r="F1918" s="21" t="b" cm="1">
        <f t="array" ref="F1918">A1918=_xlfn.AGGREGATE(14,6,$A$3:$A$4781/((YEAR(A1918)=YEAR($A$3:$A$4781))*(MONTH(A1918)=MONTH($A$3:$A$4781))),1)</f>
        <v>0</v>
      </c>
      <c r="G1918" s="1"/>
      <c r="H1918" s="1"/>
      <c r="I1918" s="1"/>
      <c r="J1918" s="1"/>
      <c r="K1918" s="1"/>
    </row>
    <row r="1919" spans="1:11" x14ac:dyDescent="0.35">
      <c r="A1919" s="69">
        <f>Data!A1918</f>
        <v>40576</v>
      </c>
      <c r="B1919" s="29">
        <f>Data!B1918/Data!B1917-1</f>
        <v>-2.7225659419236603E-3</v>
      </c>
      <c r="C1919" s="30">
        <f>Data!C1918/Data!C1917-1</f>
        <v>-1.1415525114155667E-3</v>
      </c>
      <c r="D1919" s="23">
        <f t="shared" si="58"/>
        <v>-3.1026876084955424E-3</v>
      </c>
      <c r="E1919" s="24">
        <f t="shared" si="59"/>
        <v>-1.1648744982675693E-3</v>
      </c>
      <c r="F1919" s="21" t="b" cm="1">
        <f t="array" ref="F1919">A1919=_xlfn.AGGREGATE(14,6,$A$3:$A$4781/((YEAR(A1919)=YEAR($A$3:$A$4781))*(MONTH(A1919)=MONTH($A$3:$A$4781))),1)</f>
        <v>0</v>
      </c>
      <c r="G1919" s="1"/>
      <c r="H1919" s="1"/>
      <c r="I1919" s="1"/>
      <c r="J1919" s="1"/>
      <c r="K1919" s="1"/>
    </row>
    <row r="1920" spans="1:11" x14ac:dyDescent="0.35">
      <c r="A1920" s="69">
        <f>Data!A1919</f>
        <v>40577</v>
      </c>
      <c r="B1920" s="29">
        <f>Data!B1919/Data!B1918-1</f>
        <v>2.3542403165570658E-3</v>
      </c>
      <c r="C1920" s="30">
        <f>Data!C1919/Data!C1918-1</f>
        <v>-3.71428571428567E-3</v>
      </c>
      <c r="D1920" s="23">
        <f t="shared" si="58"/>
        <v>1.9741186499851837E-3</v>
      </c>
      <c r="E1920" s="24">
        <f t="shared" si="59"/>
        <v>-3.7376077011376727E-3</v>
      </c>
      <c r="F1920" s="21" t="b" cm="1">
        <f t="array" ref="F1920">A1920=_xlfn.AGGREGATE(14,6,$A$3:$A$4781/((YEAR(A1920)=YEAR($A$3:$A$4781))*(MONTH(A1920)=MONTH($A$3:$A$4781))),1)</f>
        <v>0</v>
      </c>
      <c r="G1920" s="1"/>
      <c r="H1920" s="1"/>
      <c r="I1920" s="1"/>
      <c r="J1920" s="1"/>
      <c r="K1920" s="1"/>
    </row>
    <row r="1921" spans="1:11" x14ac:dyDescent="0.35">
      <c r="A1921" s="69">
        <f>Data!A1920</f>
        <v>40578</v>
      </c>
      <c r="B1921" s="29">
        <f>Data!B1920/Data!B1919-1</f>
        <v>2.8842475709585091E-3</v>
      </c>
      <c r="C1921" s="30">
        <f>Data!C1920/Data!C1919-1</f>
        <v>-3.3457604435521704E-3</v>
      </c>
      <c r="D1921" s="23">
        <f t="shared" si="58"/>
        <v>2.5041259043866271E-3</v>
      </c>
      <c r="E1921" s="24">
        <f t="shared" si="59"/>
        <v>-3.369082430404173E-3</v>
      </c>
      <c r="F1921" s="21" t="b" cm="1">
        <f t="array" ref="F1921">A1921=_xlfn.AGGREGATE(14,6,$A$3:$A$4781/((YEAR(A1921)=YEAR($A$3:$A$4781))*(MONTH(A1921)=MONTH($A$3:$A$4781))),1)</f>
        <v>0</v>
      </c>
      <c r="G1921" s="1"/>
      <c r="H1921" s="1"/>
      <c r="I1921" s="1"/>
      <c r="J1921" s="1"/>
      <c r="K1921" s="1"/>
    </row>
    <row r="1922" spans="1:11" x14ac:dyDescent="0.35">
      <c r="A1922" s="69">
        <f>Data!A1921</f>
        <v>40581</v>
      </c>
      <c r="B1922" s="29">
        <f>Data!B1921/Data!B1920-1</f>
        <v>6.240130600288385E-3</v>
      </c>
      <c r="C1922" s="30">
        <f>Data!C1921/Data!C1920-1</f>
        <v>3.8365624400538145E-4</v>
      </c>
      <c r="D1922" s="23">
        <f t="shared" si="58"/>
        <v>5.8600089337165033E-3</v>
      </c>
      <c r="E1922" s="24">
        <f t="shared" si="59"/>
        <v>3.6033425715337875E-4</v>
      </c>
      <c r="F1922" s="21" t="b" cm="1">
        <f t="array" ref="F1922">A1922=_xlfn.AGGREGATE(14,6,$A$3:$A$4781/((YEAR(A1922)=YEAR($A$3:$A$4781))*(MONTH(A1922)=MONTH($A$3:$A$4781))),1)</f>
        <v>0</v>
      </c>
      <c r="G1922" s="1"/>
      <c r="H1922" s="1"/>
      <c r="I1922" s="1"/>
      <c r="J1922" s="1"/>
      <c r="K1922" s="1"/>
    </row>
    <row r="1923" spans="1:11" x14ac:dyDescent="0.35">
      <c r="A1923" s="69">
        <f>Data!A1922</f>
        <v>40582</v>
      </c>
      <c r="B1923" s="29">
        <f>Data!B1922/Data!B1921-1</f>
        <v>4.1848299912816689E-3</v>
      </c>
      <c r="C1923" s="30">
        <f>Data!C1922/Data!C1921-1</f>
        <v>-2.8763183125598557E-3</v>
      </c>
      <c r="D1923" s="23">
        <f t="shared" si="58"/>
        <v>3.8047083247097868E-3</v>
      </c>
      <c r="E1923" s="24">
        <f t="shared" si="59"/>
        <v>-2.8996402994118584E-3</v>
      </c>
      <c r="F1923" s="21" t="b" cm="1">
        <f t="array" ref="F1923">A1923=_xlfn.AGGREGATE(14,6,$A$3:$A$4781/((YEAR(A1923)=YEAR($A$3:$A$4781))*(MONTH(A1923)=MONTH($A$3:$A$4781))),1)</f>
        <v>0</v>
      </c>
      <c r="G1923" s="1"/>
      <c r="H1923" s="1"/>
      <c r="I1923" s="1"/>
      <c r="J1923" s="1"/>
      <c r="K1923" s="1"/>
    </row>
    <row r="1924" spans="1:11" x14ac:dyDescent="0.35">
      <c r="A1924" s="69">
        <f>Data!A1923</f>
        <v>40583</v>
      </c>
      <c r="B1924" s="29">
        <f>Data!B1923/Data!B1922-1</f>
        <v>-2.7858097344797272E-3</v>
      </c>
      <c r="C1924" s="30">
        <f>Data!C1923/Data!C1922-1</f>
        <v>1.8269230769230038E-3</v>
      </c>
      <c r="D1924" s="23">
        <f t="shared" ref="D1924:D1987" si="60">B1924-I$10</f>
        <v>-3.1659314010516093E-3</v>
      </c>
      <c r="E1924" s="24">
        <f t="shared" ref="E1924:E1987" si="61">C1924-J$10</f>
        <v>1.8036010900710012E-3</v>
      </c>
      <c r="F1924" s="21" t="b" cm="1">
        <f t="array" ref="F1924">A1924=_xlfn.AGGREGATE(14,6,$A$3:$A$4781/((YEAR(A1924)=YEAR($A$3:$A$4781))*(MONTH(A1924)=MONTH($A$3:$A$4781))),1)</f>
        <v>0</v>
      </c>
      <c r="G1924" s="1"/>
      <c r="H1924" s="1"/>
      <c r="I1924" s="1"/>
      <c r="J1924" s="1"/>
      <c r="K1924" s="1"/>
    </row>
    <row r="1925" spans="1:11" x14ac:dyDescent="0.35">
      <c r="A1925" s="69">
        <f>Data!A1924</f>
        <v>40584</v>
      </c>
      <c r="B1925" s="29">
        <f>Data!B1924/Data!B1923-1</f>
        <v>7.495003331110528E-4</v>
      </c>
      <c r="C1925" s="30">
        <f>Data!C1924/Data!C1923-1</f>
        <v>-2.8793550244744504E-3</v>
      </c>
      <c r="D1925" s="23">
        <f t="shared" si="60"/>
        <v>3.6937866653917088E-4</v>
      </c>
      <c r="E1925" s="24">
        <f t="shared" si="61"/>
        <v>-2.902677011326453E-3</v>
      </c>
      <c r="F1925" s="21" t="b" cm="1">
        <f t="array" ref="F1925">A1925=_xlfn.AGGREGATE(14,6,$A$3:$A$4781/((YEAR(A1925)=YEAR($A$3:$A$4781))*(MONTH(A1925)=MONTH($A$3:$A$4781))),1)</f>
        <v>0</v>
      </c>
      <c r="G1925" s="1"/>
      <c r="H1925" s="1"/>
      <c r="I1925" s="1"/>
      <c r="J1925" s="1"/>
      <c r="K1925" s="1"/>
    </row>
    <row r="1926" spans="1:11" x14ac:dyDescent="0.35">
      <c r="A1926" s="69">
        <f>Data!A1925</f>
        <v>40585</v>
      </c>
      <c r="B1926" s="29">
        <f>Data!B1925/Data!B1924-1</f>
        <v>5.5073494367829934E-3</v>
      </c>
      <c r="C1926" s="30">
        <f>Data!C1925/Data!C1924-1</f>
        <v>3.9464818558090364E-3</v>
      </c>
      <c r="D1926" s="23">
        <f t="shared" si="60"/>
        <v>5.1272277702111117E-3</v>
      </c>
      <c r="E1926" s="24">
        <f t="shared" si="61"/>
        <v>3.9231598689570338E-3</v>
      </c>
      <c r="F1926" s="21" t="b" cm="1">
        <f t="array" ref="F1926">A1926=_xlfn.AGGREGATE(14,6,$A$3:$A$4781/((YEAR(A1926)=YEAR($A$3:$A$4781))*(MONTH(A1926)=MONTH($A$3:$A$4781))),1)</f>
        <v>0</v>
      </c>
      <c r="G1926" s="1"/>
      <c r="H1926" s="1"/>
      <c r="I1926" s="1"/>
      <c r="J1926" s="1"/>
      <c r="K1926" s="1"/>
    </row>
    <row r="1927" spans="1:11" x14ac:dyDescent="0.35">
      <c r="A1927" s="69">
        <f>Data!A1926</f>
        <v>40588</v>
      </c>
      <c r="B1927" s="29">
        <f>Data!B1926/Data!B1925-1</f>
        <v>2.3849828837978482E-3</v>
      </c>
      <c r="C1927" s="30">
        <f>Data!C1926/Data!C1925-1</f>
        <v>4.7938638542666112E-4</v>
      </c>
      <c r="D1927" s="23">
        <f t="shared" si="60"/>
        <v>2.0048612172259661E-3</v>
      </c>
      <c r="E1927" s="24">
        <f t="shared" si="61"/>
        <v>4.5606439857465842E-4</v>
      </c>
      <c r="F1927" s="21" t="b" cm="1">
        <f t="array" ref="F1927">A1927=_xlfn.AGGREGATE(14,6,$A$3:$A$4781/((YEAR(A1927)=YEAR($A$3:$A$4781))*(MONTH(A1927)=MONTH($A$3:$A$4781))),1)</f>
        <v>0</v>
      </c>
      <c r="G1927" s="1"/>
      <c r="H1927" s="1"/>
      <c r="I1927" s="1"/>
      <c r="J1927" s="1"/>
      <c r="K1927" s="1"/>
    </row>
    <row r="1928" spans="1:11" x14ac:dyDescent="0.35">
      <c r="A1928" s="69">
        <f>Data!A1927</f>
        <v>40589</v>
      </c>
      <c r="B1928" s="29">
        <f>Data!B1927/Data!B1926-1</f>
        <v>-3.2349585685120807E-3</v>
      </c>
      <c r="C1928" s="30">
        <f>Data!C1927/Data!C1926-1</f>
        <v>1.2458073790129198E-3</v>
      </c>
      <c r="D1928" s="23">
        <f t="shared" si="60"/>
        <v>-3.6150802350839628E-3</v>
      </c>
      <c r="E1928" s="24">
        <f t="shared" si="61"/>
        <v>1.2224853921609172E-3</v>
      </c>
      <c r="F1928" s="21" t="b" cm="1">
        <f t="array" ref="F1928">A1928=_xlfn.AGGREGATE(14,6,$A$3:$A$4781/((YEAR(A1928)=YEAR($A$3:$A$4781))*(MONTH(A1928)=MONTH($A$3:$A$4781))),1)</f>
        <v>0</v>
      </c>
      <c r="G1928" s="1"/>
      <c r="H1928" s="1"/>
      <c r="I1928" s="1"/>
      <c r="J1928" s="1"/>
      <c r="K1928" s="1"/>
    </row>
    <row r="1929" spans="1:11" x14ac:dyDescent="0.35">
      <c r="A1929" s="69">
        <f>Data!A1928</f>
        <v>40590</v>
      </c>
      <c r="B1929" s="29">
        <f>Data!B1928/Data!B1927-1</f>
        <v>6.2574830008810256E-3</v>
      </c>
      <c r="C1929" s="30">
        <f>Data!C1928/Data!C1927-1</f>
        <v>0</v>
      </c>
      <c r="D1929" s="23">
        <f t="shared" si="60"/>
        <v>5.877361334309144E-3</v>
      </c>
      <c r="E1929" s="24">
        <f t="shared" si="61"/>
        <v>-2.3321986852002689E-5</v>
      </c>
      <c r="F1929" s="21" t="b" cm="1">
        <f t="array" ref="F1929">A1929=_xlfn.AGGREGATE(14,6,$A$3:$A$4781/((YEAR(A1929)=YEAR($A$3:$A$4781))*(MONTH(A1929)=MONTH($A$3:$A$4781))),1)</f>
        <v>0</v>
      </c>
      <c r="G1929" s="1"/>
      <c r="H1929" s="1"/>
      <c r="I1929" s="1"/>
      <c r="J1929" s="1"/>
      <c r="K1929" s="1"/>
    </row>
    <row r="1930" spans="1:11" x14ac:dyDescent="0.35">
      <c r="A1930" s="69">
        <f>Data!A1929</f>
        <v>40591</v>
      </c>
      <c r="B1930" s="29">
        <f>Data!B1929/Data!B1928-1</f>
        <v>3.0756106321840893E-3</v>
      </c>
      <c r="C1930" s="30">
        <f>Data!C1929/Data!C1928-1</f>
        <v>2.3928024502297696E-3</v>
      </c>
      <c r="D1930" s="23">
        <f t="shared" si="60"/>
        <v>2.6954889656122072E-3</v>
      </c>
      <c r="E1930" s="24">
        <f t="shared" si="61"/>
        <v>2.3694804633777669E-3</v>
      </c>
      <c r="F1930" s="21" t="b" cm="1">
        <f t="array" ref="F1930">A1930=_xlfn.AGGREGATE(14,6,$A$3:$A$4781/((YEAR(A1930)=YEAR($A$3:$A$4781))*(MONTH(A1930)=MONTH($A$3:$A$4781))),1)</f>
        <v>0</v>
      </c>
      <c r="G1930" s="1"/>
      <c r="H1930" s="1"/>
      <c r="I1930" s="1"/>
      <c r="J1930" s="1"/>
      <c r="K1930" s="1"/>
    </row>
    <row r="1931" spans="1:11" x14ac:dyDescent="0.35">
      <c r="A1931" s="69">
        <f>Data!A1930</f>
        <v>40592</v>
      </c>
      <c r="B1931" s="29">
        <f>Data!B1930/Data!B1929-1</f>
        <v>1.9247554889101348E-3</v>
      </c>
      <c r="C1931" s="30">
        <f>Data!C1930/Data!C1929-1</f>
        <v>-3.8193449823364922E-4</v>
      </c>
      <c r="D1931" s="23">
        <f t="shared" si="60"/>
        <v>1.5446338223382529E-3</v>
      </c>
      <c r="E1931" s="24">
        <f t="shared" si="61"/>
        <v>-4.0525648508565193E-4</v>
      </c>
      <c r="F1931" s="21" t="b" cm="1">
        <f t="array" ref="F1931">A1931=_xlfn.AGGREGATE(14,6,$A$3:$A$4781/((YEAR(A1931)=YEAR($A$3:$A$4781))*(MONTH(A1931)=MONTH($A$3:$A$4781))),1)</f>
        <v>0</v>
      </c>
      <c r="G1931" s="1"/>
      <c r="H1931" s="1"/>
      <c r="I1931" s="1"/>
      <c r="J1931" s="1"/>
      <c r="K1931" s="1"/>
    </row>
    <row r="1932" spans="1:11" x14ac:dyDescent="0.35">
      <c r="A1932" s="69">
        <f>Data!A1931</f>
        <v>40595</v>
      </c>
      <c r="B1932" s="29">
        <f>Data!B1931/Data!B1930-1</f>
        <v>0</v>
      </c>
      <c r="C1932" s="30">
        <f>Data!C1931/Data!C1930-1</f>
        <v>0</v>
      </c>
      <c r="D1932" s="23">
        <f t="shared" si="60"/>
        <v>-3.8012166657188192E-4</v>
      </c>
      <c r="E1932" s="24">
        <f t="shared" si="61"/>
        <v>-2.3321986852002689E-5</v>
      </c>
      <c r="F1932" s="21" t="b" cm="1">
        <f t="array" ref="F1932">A1932=_xlfn.AGGREGATE(14,6,$A$3:$A$4781/((YEAR(A1932)=YEAR($A$3:$A$4781))*(MONTH(A1932)=MONTH($A$3:$A$4781))),1)</f>
        <v>0</v>
      </c>
      <c r="G1932" s="1"/>
      <c r="H1932" s="1"/>
      <c r="I1932" s="1"/>
      <c r="J1932" s="1"/>
      <c r="K1932" s="1"/>
    </row>
    <row r="1933" spans="1:11" x14ac:dyDescent="0.35">
      <c r="A1933" s="69">
        <f>Data!A1932</f>
        <v>40596</v>
      </c>
      <c r="B1933" s="29">
        <f>Data!B1932/Data!B1931-1</f>
        <v>-2.052106834647538E-2</v>
      </c>
      <c r="C1933" s="30">
        <f>Data!C1932/Data!C1931-1</f>
        <v>3.6297640653357721E-3</v>
      </c>
      <c r="D1933" s="23">
        <f t="shared" si="60"/>
        <v>-2.0901190013047261E-2</v>
      </c>
      <c r="E1933" s="24">
        <f t="shared" si="61"/>
        <v>3.6064420784837695E-3</v>
      </c>
      <c r="F1933" s="21" t="b" cm="1">
        <f t="array" ref="F1933">A1933=_xlfn.AGGREGATE(14,6,$A$3:$A$4781/((YEAR(A1933)=YEAR($A$3:$A$4781))*(MONTH(A1933)=MONTH($A$3:$A$4781))),1)</f>
        <v>0</v>
      </c>
      <c r="G1933" s="1"/>
      <c r="H1933" s="1"/>
      <c r="I1933" s="1"/>
      <c r="J1933" s="1"/>
      <c r="K1933" s="1"/>
    </row>
    <row r="1934" spans="1:11" x14ac:dyDescent="0.35">
      <c r="A1934" s="69">
        <f>Data!A1933</f>
        <v>40597</v>
      </c>
      <c r="B1934" s="29">
        <f>Data!B1933/Data!B1932-1</f>
        <v>-6.1195788513436211E-3</v>
      </c>
      <c r="C1934" s="30">
        <f>Data!C1933/Data!C1932-1</f>
        <v>7.6139716379564071E-4</v>
      </c>
      <c r="D1934" s="23">
        <f t="shared" si="60"/>
        <v>-6.4997005179155028E-3</v>
      </c>
      <c r="E1934" s="24">
        <f t="shared" si="61"/>
        <v>7.3807517694363806E-4</v>
      </c>
      <c r="F1934" s="21" t="b" cm="1">
        <f t="array" ref="F1934">A1934=_xlfn.AGGREGATE(14,6,$A$3:$A$4781/((YEAR(A1934)=YEAR($A$3:$A$4781))*(MONTH(A1934)=MONTH($A$3:$A$4781))),1)</f>
        <v>0</v>
      </c>
      <c r="G1934" s="1"/>
      <c r="H1934" s="1"/>
      <c r="I1934" s="1"/>
      <c r="J1934" s="1"/>
      <c r="K1934" s="1"/>
    </row>
    <row r="1935" spans="1:11" x14ac:dyDescent="0.35">
      <c r="A1935" s="69">
        <f>Data!A1934</f>
        <v>40598</v>
      </c>
      <c r="B1935" s="29">
        <f>Data!B1934/Data!B1933-1</f>
        <v>-9.9433991127440002E-4</v>
      </c>
      <c r="C1935" s="30">
        <f>Data!C1934/Data!C1933-1</f>
        <v>1.9020446980499983E-4</v>
      </c>
      <c r="D1935" s="23">
        <f t="shared" si="60"/>
        <v>-1.3744615778462819E-3</v>
      </c>
      <c r="E1935" s="24">
        <f t="shared" si="61"/>
        <v>1.6688248295299715E-4</v>
      </c>
      <c r="F1935" s="21" t="b" cm="1">
        <f t="array" ref="F1935">A1935=_xlfn.AGGREGATE(14,6,$A$3:$A$4781/((YEAR(A1935)=YEAR($A$3:$A$4781))*(MONTH(A1935)=MONTH($A$3:$A$4781))),1)</f>
        <v>0</v>
      </c>
      <c r="G1935" s="1"/>
      <c r="H1935" s="1"/>
      <c r="I1935" s="1"/>
      <c r="J1935" s="1"/>
      <c r="K1935" s="1"/>
    </row>
    <row r="1936" spans="1:11" x14ac:dyDescent="0.35">
      <c r="A1936" s="69">
        <f>Data!A1935</f>
        <v>40599</v>
      </c>
      <c r="B1936" s="29">
        <f>Data!B1935/Data!B1934-1</f>
        <v>1.0550493836612995E-2</v>
      </c>
      <c r="C1936" s="30">
        <f>Data!C1935/Data!C1934-1</f>
        <v>2.6623561852239241E-3</v>
      </c>
      <c r="D1936" s="23">
        <f t="shared" si="60"/>
        <v>1.0170372170041114E-2</v>
      </c>
      <c r="E1936" s="24">
        <f t="shared" si="61"/>
        <v>2.6390341983719215E-3</v>
      </c>
      <c r="F1936" s="21" t="b" cm="1">
        <f t="array" ref="F1936">A1936=_xlfn.AGGREGATE(14,6,$A$3:$A$4781/((YEAR(A1936)=YEAR($A$3:$A$4781))*(MONTH(A1936)=MONTH($A$3:$A$4781))),1)</f>
        <v>0</v>
      </c>
      <c r="G1936" s="1"/>
      <c r="H1936" s="1"/>
      <c r="I1936" s="1"/>
      <c r="J1936" s="1"/>
      <c r="K1936" s="1"/>
    </row>
    <row r="1937" spans="1:11" x14ac:dyDescent="0.35">
      <c r="A1937" s="69">
        <f>Data!A1936</f>
        <v>40602</v>
      </c>
      <c r="B1937" s="29">
        <f>Data!B1936/Data!B1935-1</f>
        <v>5.5611116162075369E-3</v>
      </c>
      <c r="C1937" s="30">
        <f>Data!C1936/Data!C1935-1</f>
        <v>1.8966334755807779E-3</v>
      </c>
      <c r="D1937" s="23">
        <f t="shared" si="60"/>
        <v>5.1809899496356553E-3</v>
      </c>
      <c r="E1937" s="24">
        <f t="shared" si="61"/>
        <v>1.8733114887287752E-3</v>
      </c>
      <c r="F1937" s="21" t="b" cm="1">
        <f t="array" ref="F1937">A1937=_xlfn.AGGREGATE(14,6,$A$3:$A$4781/((YEAR(A1937)=YEAR($A$3:$A$4781))*(MONTH(A1937)=MONTH($A$3:$A$4781))),1)</f>
        <v>1</v>
      </c>
      <c r="G1937" s="1"/>
      <c r="H1937" s="1"/>
      <c r="I1937" s="1"/>
      <c r="J1937" s="1"/>
      <c r="K1937" s="1"/>
    </row>
    <row r="1938" spans="1:11" x14ac:dyDescent="0.35">
      <c r="A1938" s="69">
        <f>Data!A1937</f>
        <v>40603</v>
      </c>
      <c r="B1938" s="29">
        <f>Data!B1937/Data!B1936-1</f>
        <v>-1.5739666370307992E-2</v>
      </c>
      <c r="C1938" s="30">
        <f>Data!C1937/Data!C1936-1</f>
        <v>-3.502129673450094E-3</v>
      </c>
      <c r="D1938" s="23">
        <f t="shared" si="60"/>
        <v>-1.6119788036879874E-2</v>
      </c>
      <c r="E1938" s="24">
        <f t="shared" si="61"/>
        <v>-3.5254516603020966E-3</v>
      </c>
      <c r="F1938" s="21" t="b" cm="1">
        <f t="array" ref="F1938">A1938=_xlfn.AGGREGATE(14,6,$A$3:$A$4781/((YEAR(A1938)=YEAR($A$3:$A$4781))*(MONTH(A1938)=MONTH($A$3:$A$4781))),1)</f>
        <v>0</v>
      </c>
      <c r="G1938" s="1"/>
      <c r="H1938" s="1"/>
      <c r="I1938" s="1"/>
      <c r="J1938" s="1"/>
      <c r="K1938" s="1"/>
    </row>
    <row r="1939" spans="1:11" x14ac:dyDescent="0.35">
      <c r="A1939" s="69">
        <f>Data!A1938</f>
        <v>40604</v>
      </c>
      <c r="B1939" s="29">
        <f>Data!B1938/Data!B1937-1</f>
        <v>1.6152120827050975E-3</v>
      </c>
      <c r="C1939" s="30">
        <f>Data!C1938/Data!C1937-1</f>
        <v>-1.6147416413373472E-3</v>
      </c>
      <c r="D1939" s="23">
        <f t="shared" si="60"/>
        <v>1.2350904161332157E-3</v>
      </c>
      <c r="E1939" s="24">
        <f t="shared" si="61"/>
        <v>-1.6380636281893499E-3</v>
      </c>
      <c r="F1939" s="21" t="b" cm="1">
        <f t="array" ref="F1939">A1939=_xlfn.AGGREGATE(14,6,$A$3:$A$4781/((YEAR(A1939)=YEAR($A$3:$A$4781))*(MONTH(A1939)=MONTH($A$3:$A$4781))),1)</f>
        <v>0</v>
      </c>
      <c r="G1939" s="1"/>
      <c r="H1939" s="1"/>
      <c r="I1939" s="1"/>
      <c r="J1939" s="1"/>
      <c r="K1939" s="1"/>
    </row>
    <row r="1940" spans="1:11" x14ac:dyDescent="0.35">
      <c r="A1940" s="69">
        <f>Data!A1939</f>
        <v>40605</v>
      </c>
      <c r="B1940" s="29">
        <f>Data!B1939/Data!B1938-1</f>
        <v>1.7218978325334033E-2</v>
      </c>
      <c r="C1940" s="30">
        <f>Data!C1939/Data!C1938-1</f>
        <v>-3.5201217771858584E-3</v>
      </c>
      <c r="D1940" s="23">
        <f t="shared" si="60"/>
        <v>1.6838856658762152E-2</v>
      </c>
      <c r="E1940" s="24">
        <f t="shared" si="61"/>
        <v>-3.543443764037861E-3</v>
      </c>
      <c r="F1940" s="21" t="b" cm="1">
        <f t="array" ref="F1940">A1940=_xlfn.AGGREGATE(14,6,$A$3:$A$4781/((YEAR(A1940)=YEAR($A$3:$A$4781))*(MONTH(A1940)=MONTH($A$3:$A$4781))),1)</f>
        <v>0</v>
      </c>
      <c r="G1940" s="1"/>
      <c r="H1940" s="1"/>
      <c r="I1940" s="1"/>
      <c r="J1940" s="1"/>
      <c r="K1940" s="1"/>
    </row>
    <row r="1941" spans="1:11" x14ac:dyDescent="0.35">
      <c r="A1941" s="69">
        <f>Data!A1940</f>
        <v>40606</v>
      </c>
      <c r="B1941" s="29">
        <f>Data!B1940/Data!B1939-1</f>
        <v>-7.37807764262155E-3</v>
      </c>
      <c r="C1941" s="30">
        <f>Data!C1940/Data!C1939-1</f>
        <v>2.6732862325760109E-3</v>
      </c>
      <c r="D1941" s="23">
        <f t="shared" si="60"/>
        <v>-7.7581993091934316E-3</v>
      </c>
      <c r="E1941" s="24">
        <f t="shared" si="61"/>
        <v>2.6499642457240083E-3</v>
      </c>
      <c r="F1941" s="21" t="b" cm="1">
        <f t="array" ref="F1941">A1941=_xlfn.AGGREGATE(14,6,$A$3:$A$4781/((YEAR(A1941)=YEAR($A$3:$A$4781))*(MONTH(A1941)=MONTH($A$3:$A$4781))),1)</f>
        <v>0</v>
      </c>
      <c r="G1941" s="1"/>
      <c r="H1941" s="1"/>
      <c r="I1941" s="1"/>
      <c r="J1941" s="1"/>
      <c r="K1941" s="1"/>
    </row>
    <row r="1942" spans="1:11" x14ac:dyDescent="0.35">
      <c r="A1942" s="69">
        <f>Data!A1941</f>
        <v>40609</v>
      </c>
      <c r="B1942" s="29">
        <f>Data!B1941/Data!B1940-1</f>
        <v>-8.3412178783635049E-3</v>
      </c>
      <c r="C1942" s="30">
        <f>Data!C1941/Data!C1940-1</f>
        <v>4.760997905159936E-4</v>
      </c>
      <c r="D1942" s="23">
        <f t="shared" si="60"/>
        <v>-8.7213395449353866E-3</v>
      </c>
      <c r="E1942" s="24">
        <f t="shared" si="61"/>
        <v>4.527778036639909E-4</v>
      </c>
      <c r="F1942" s="21" t="b" cm="1">
        <f t="array" ref="F1942">A1942=_xlfn.AGGREGATE(14,6,$A$3:$A$4781/((YEAR(A1942)=YEAR($A$3:$A$4781))*(MONTH(A1942)=MONTH($A$3:$A$4781))),1)</f>
        <v>0</v>
      </c>
      <c r="G1942" s="1"/>
      <c r="H1942" s="1"/>
      <c r="I1942" s="1"/>
      <c r="J1942" s="1"/>
      <c r="K1942" s="1"/>
    </row>
    <row r="1943" spans="1:11" x14ac:dyDescent="0.35">
      <c r="A1943" s="69">
        <f>Data!A1942</f>
        <v>40610</v>
      </c>
      <c r="B1943" s="29">
        <f>Data!B1942/Data!B1941-1</f>
        <v>8.9227786555532429E-3</v>
      </c>
      <c r="C1943" s="30">
        <f>Data!C1942/Data!C1941-1</f>
        <v>-7.6139716379552969E-4</v>
      </c>
      <c r="D1943" s="23">
        <f t="shared" si="60"/>
        <v>8.5426569889813612E-3</v>
      </c>
      <c r="E1943" s="24">
        <f t="shared" si="61"/>
        <v>-7.8471915064753234E-4</v>
      </c>
      <c r="F1943" s="21" t="b" cm="1">
        <f t="array" ref="F1943">A1943=_xlfn.AGGREGATE(14,6,$A$3:$A$4781/((YEAR(A1943)=YEAR($A$3:$A$4781))*(MONTH(A1943)=MONTH($A$3:$A$4781))),1)</f>
        <v>0</v>
      </c>
      <c r="G1943" s="1"/>
      <c r="H1943" s="1"/>
      <c r="I1943" s="1"/>
      <c r="J1943" s="1"/>
      <c r="K1943" s="1"/>
    </row>
    <row r="1944" spans="1:11" x14ac:dyDescent="0.35">
      <c r="A1944" s="69">
        <f>Data!A1943</f>
        <v>40611</v>
      </c>
      <c r="B1944" s="29">
        <f>Data!B1943/Data!B1942-1</f>
        <v>-1.3541934605316719E-3</v>
      </c>
      <c r="C1944" s="30">
        <f>Data!C1943/Data!C1942-1</f>
        <v>2.3811791599199772E-3</v>
      </c>
      <c r="D1944" s="23">
        <f t="shared" si="60"/>
        <v>-1.7343151271035538E-3</v>
      </c>
      <c r="E1944" s="24">
        <f t="shared" si="61"/>
        <v>2.3578571730679745E-3</v>
      </c>
      <c r="F1944" s="21" t="b" cm="1">
        <f t="array" ref="F1944">A1944=_xlfn.AGGREGATE(14,6,$A$3:$A$4781/((YEAR(A1944)=YEAR($A$3:$A$4781))*(MONTH(A1944)=MONTH($A$3:$A$4781))),1)</f>
        <v>0</v>
      </c>
      <c r="G1944" s="1"/>
      <c r="H1944" s="1"/>
      <c r="I1944" s="1"/>
      <c r="J1944" s="1"/>
      <c r="K1944" s="1"/>
    </row>
    <row r="1945" spans="1:11" x14ac:dyDescent="0.35">
      <c r="A1945" s="69">
        <f>Data!A1944</f>
        <v>40612</v>
      </c>
      <c r="B1945" s="29">
        <f>Data!B1944/Data!B1943-1</f>
        <v>-1.8878358825178299E-2</v>
      </c>
      <c r="C1945" s="30">
        <f>Data!C1944/Data!C1943-1</f>
        <v>3.515773470163408E-3</v>
      </c>
      <c r="D1945" s="23">
        <f t="shared" si="60"/>
        <v>-1.925848049175018E-2</v>
      </c>
      <c r="E1945" s="24">
        <f t="shared" si="61"/>
        <v>3.4924514833114054E-3</v>
      </c>
      <c r="F1945" s="21" t="b" cm="1">
        <f t="array" ref="F1945">A1945=_xlfn.AGGREGATE(14,6,$A$3:$A$4781/((YEAR(A1945)=YEAR($A$3:$A$4781))*(MONTH(A1945)=MONTH($A$3:$A$4781))),1)</f>
        <v>0</v>
      </c>
      <c r="G1945" s="1"/>
      <c r="H1945" s="1"/>
      <c r="I1945" s="1"/>
      <c r="J1945" s="1"/>
      <c r="K1945" s="1"/>
    </row>
    <row r="1946" spans="1:11" x14ac:dyDescent="0.35">
      <c r="A1946" s="69">
        <f>Data!A1945</f>
        <v>40613</v>
      </c>
      <c r="B1946" s="29">
        <f>Data!B1945/Data!B1944-1</f>
        <v>7.0804796503771694E-3</v>
      </c>
      <c r="C1946" s="30">
        <f>Data!C1945/Data!C1944-1</f>
        <v>1.8937600606006022E-4</v>
      </c>
      <c r="D1946" s="23">
        <f t="shared" si="60"/>
        <v>6.7003579838052878E-3</v>
      </c>
      <c r="E1946" s="24">
        <f t="shared" si="61"/>
        <v>1.6605401920805754E-4</v>
      </c>
      <c r="F1946" s="21" t="b" cm="1">
        <f t="array" ref="F1946">A1946=_xlfn.AGGREGATE(14,6,$A$3:$A$4781/((YEAR(A1946)=YEAR($A$3:$A$4781))*(MONTH(A1946)=MONTH($A$3:$A$4781))),1)</f>
        <v>0</v>
      </c>
      <c r="G1946" s="1"/>
      <c r="H1946" s="1"/>
      <c r="I1946" s="1"/>
      <c r="J1946" s="1"/>
      <c r="K1946" s="1"/>
    </row>
    <row r="1947" spans="1:11" x14ac:dyDescent="0.35">
      <c r="A1947" s="69">
        <f>Data!A1946</f>
        <v>40616</v>
      </c>
      <c r="B1947" s="29">
        <f>Data!B1946/Data!B1945-1</f>
        <v>-6.0493145643571999E-3</v>
      </c>
      <c r="C1947" s="30">
        <f>Data!C1946/Data!C1945-1</f>
        <v>5.6802044873616175E-4</v>
      </c>
      <c r="D1947" s="23">
        <f t="shared" si="60"/>
        <v>-6.4294362309290816E-3</v>
      </c>
      <c r="E1947" s="24">
        <f t="shared" si="61"/>
        <v>5.446984618841591E-4</v>
      </c>
      <c r="F1947" s="21" t="b" cm="1">
        <f t="array" ref="F1947">A1947=_xlfn.AGGREGATE(14,6,$A$3:$A$4781/((YEAR(A1947)=YEAR($A$3:$A$4781))*(MONTH(A1947)=MONTH($A$3:$A$4781))),1)</f>
        <v>0</v>
      </c>
      <c r="G1947" s="1"/>
      <c r="H1947" s="1"/>
      <c r="I1947" s="1"/>
      <c r="J1947" s="1"/>
      <c r="K1947" s="1"/>
    </row>
    <row r="1948" spans="1:11" x14ac:dyDescent="0.35">
      <c r="A1948" s="69">
        <f>Data!A1947</f>
        <v>40617</v>
      </c>
      <c r="B1948" s="29">
        <f>Data!B1947/Data!B1946-1</f>
        <v>-1.1200333233055026E-2</v>
      </c>
      <c r="C1948" s="30">
        <f>Data!C1947/Data!C1946-1</f>
        <v>3.7846532311491821E-4</v>
      </c>
      <c r="D1948" s="23">
        <f t="shared" si="60"/>
        <v>-1.1580454899626908E-2</v>
      </c>
      <c r="E1948" s="24">
        <f t="shared" si="61"/>
        <v>3.551433362629155E-4</v>
      </c>
      <c r="F1948" s="21" t="b" cm="1">
        <f t="array" ref="F1948">A1948=_xlfn.AGGREGATE(14,6,$A$3:$A$4781/((YEAR(A1948)=YEAR($A$3:$A$4781))*(MONTH(A1948)=MONTH($A$3:$A$4781))),1)</f>
        <v>0</v>
      </c>
      <c r="G1948" s="1"/>
      <c r="H1948" s="1"/>
      <c r="I1948" s="1"/>
      <c r="J1948" s="1"/>
      <c r="K1948" s="1"/>
    </row>
    <row r="1949" spans="1:11" x14ac:dyDescent="0.35">
      <c r="A1949" s="69">
        <f>Data!A1948</f>
        <v>40618</v>
      </c>
      <c r="B1949" s="29">
        <f>Data!B1948/Data!B1947-1</f>
        <v>-1.9494956586861178E-2</v>
      </c>
      <c r="C1949" s="30">
        <f>Data!C1948/Data!C1947-1</f>
        <v>2.8374160597748332E-3</v>
      </c>
      <c r="D1949" s="23">
        <f t="shared" si="60"/>
        <v>-1.987507825343306E-2</v>
      </c>
      <c r="E1949" s="24">
        <f t="shared" si="61"/>
        <v>2.8140940729228306E-3</v>
      </c>
      <c r="F1949" s="21" t="b" cm="1">
        <f t="array" ref="F1949">A1949=_xlfn.AGGREGATE(14,6,$A$3:$A$4781/((YEAR(A1949)=YEAR($A$3:$A$4781))*(MONTH(A1949)=MONTH($A$3:$A$4781))),1)</f>
        <v>0</v>
      </c>
      <c r="G1949" s="1"/>
      <c r="H1949" s="1"/>
      <c r="I1949" s="1"/>
      <c r="J1949" s="1"/>
      <c r="K1949" s="1"/>
    </row>
    <row r="1950" spans="1:11" x14ac:dyDescent="0.35">
      <c r="A1950" s="69">
        <f>Data!A1949</f>
        <v>40619</v>
      </c>
      <c r="B1950" s="29">
        <f>Data!B1949/Data!B1948-1</f>
        <v>1.3390299789955984E-2</v>
      </c>
      <c r="C1950" s="30">
        <f>Data!C1949/Data!C1948-1</f>
        <v>-6.6019051211929636E-4</v>
      </c>
      <c r="D1950" s="23">
        <f t="shared" si="60"/>
        <v>1.3010178123384102E-2</v>
      </c>
      <c r="E1950" s="24">
        <f t="shared" si="61"/>
        <v>-6.8351249897129901E-4</v>
      </c>
      <c r="F1950" s="21" t="b" cm="1">
        <f t="array" ref="F1950">A1950=_xlfn.AGGREGATE(14,6,$A$3:$A$4781/((YEAR(A1950)=YEAR($A$3:$A$4781))*(MONTH(A1950)=MONTH($A$3:$A$4781))),1)</f>
        <v>0</v>
      </c>
      <c r="G1950" s="1"/>
      <c r="H1950" s="1"/>
      <c r="I1950" s="1"/>
      <c r="J1950" s="1"/>
      <c r="K1950" s="1"/>
    </row>
    <row r="1951" spans="1:11" x14ac:dyDescent="0.35">
      <c r="A1951" s="69">
        <f>Data!A1950</f>
        <v>40620</v>
      </c>
      <c r="B1951" s="29">
        <f>Data!B1950/Data!B1949-1</f>
        <v>4.3180943856921949E-3</v>
      </c>
      <c r="C1951" s="30">
        <f>Data!C1950/Data!C1949-1</f>
        <v>-3.7750094375232912E-4</v>
      </c>
      <c r="D1951" s="23">
        <f t="shared" si="60"/>
        <v>3.9379727191203133E-3</v>
      </c>
      <c r="E1951" s="24">
        <f t="shared" si="61"/>
        <v>-4.0082293060433183E-4</v>
      </c>
      <c r="F1951" s="21" t="b" cm="1">
        <f t="array" ref="F1951">A1951=_xlfn.AGGREGATE(14,6,$A$3:$A$4781/((YEAR(A1951)=YEAR($A$3:$A$4781))*(MONTH(A1951)=MONTH($A$3:$A$4781))),1)</f>
        <v>0</v>
      </c>
      <c r="G1951" s="1"/>
      <c r="H1951" s="1"/>
      <c r="I1951" s="1"/>
      <c r="J1951" s="1"/>
      <c r="K1951" s="1"/>
    </row>
    <row r="1952" spans="1:11" x14ac:dyDescent="0.35">
      <c r="A1952" s="69">
        <f>Data!A1951</f>
        <v>40623</v>
      </c>
      <c r="B1952" s="29">
        <f>Data!B1951/Data!B1950-1</f>
        <v>1.4985811555569439E-2</v>
      </c>
      <c r="C1952" s="30">
        <f>Data!C1951/Data!C1950-1</f>
        <v>-2.3602719033232189E-3</v>
      </c>
      <c r="D1952" s="23">
        <f t="shared" si="60"/>
        <v>1.4605689888997558E-2</v>
      </c>
      <c r="E1952" s="24">
        <f t="shared" si="61"/>
        <v>-2.3835938901752216E-3</v>
      </c>
      <c r="F1952" s="21" t="b" cm="1">
        <f t="array" ref="F1952">A1952=_xlfn.AGGREGATE(14,6,$A$3:$A$4781/((YEAR(A1952)=YEAR($A$3:$A$4781))*(MONTH(A1952)=MONTH($A$3:$A$4781))),1)</f>
        <v>0</v>
      </c>
      <c r="G1952" s="1"/>
      <c r="H1952" s="1"/>
      <c r="I1952" s="1"/>
      <c r="J1952" s="1"/>
      <c r="K1952" s="1"/>
    </row>
    <row r="1953" spans="1:11" x14ac:dyDescent="0.35">
      <c r="A1953" s="69">
        <f>Data!A1952</f>
        <v>40624</v>
      </c>
      <c r="B1953" s="29">
        <f>Data!B1952/Data!B1951-1</f>
        <v>-3.55057841309947E-3</v>
      </c>
      <c r="C1953" s="30">
        <f>Data!C1952/Data!C1951-1</f>
        <v>9.4634238667623549E-5</v>
      </c>
      <c r="D1953" s="23">
        <f t="shared" si="60"/>
        <v>-3.9307000796713516E-3</v>
      </c>
      <c r="E1953" s="24">
        <f t="shared" si="61"/>
        <v>7.1312251815620857E-5</v>
      </c>
      <c r="F1953" s="21" t="b" cm="1">
        <f t="array" ref="F1953">A1953=_xlfn.AGGREGATE(14,6,$A$3:$A$4781/((YEAR(A1953)=YEAR($A$3:$A$4781))*(MONTH(A1953)=MONTH($A$3:$A$4781))),1)</f>
        <v>0</v>
      </c>
      <c r="G1953" s="1"/>
      <c r="H1953" s="1"/>
      <c r="I1953" s="1"/>
      <c r="J1953" s="1"/>
      <c r="K1953" s="1"/>
    </row>
    <row r="1954" spans="1:11" x14ac:dyDescent="0.35">
      <c r="A1954" s="69">
        <f>Data!A1953</f>
        <v>40625</v>
      </c>
      <c r="B1954" s="29">
        <f>Data!B1953/Data!B1952-1</f>
        <v>2.913964615039788E-3</v>
      </c>
      <c r="C1954" s="30">
        <f>Data!C1953/Data!C1952-1</f>
        <v>-4.7312641937935496E-4</v>
      </c>
      <c r="D1954" s="23">
        <f t="shared" si="60"/>
        <v>2.5338429484679059E-3</v>
      </c>
      <c r="E1954" s="24">
        <f t="shared" si="61"/>
        <v>-4.9644840623135761E-4</v>
      </c>
      <c r="F1954" s="21" t="b" cm="1">
        <f t="array" ref="F1954">A1954=_xlfn.AGGREGATE(14,6,$A$3:$A$4781/((YEAR(A1954)=YEAR($A$3:$A$4781))*(MONTH(A1954)=MONTH($A$3:$A$4781))),1)</f>
        <v>0</v>
      </c>
      <c r="G1954" s="1"/>
      <c r="H1954" s="1"/>
      <c r="I1954" s="1"/>
      <c r="J1954" s="1"/>
      <c r="K1954" s="1"/>
    </row>
    <row r="1955" spans="1:11" x14ac:dyDescent="0.35">
      <c r="A1955" s="69">
        <f>Data!A1954</f>
        <v>40626</v>
      </c>
      <c r="B1955" s="29">
        <f>Data!B1954/Data!B1953-1</f>
        <v>9.3407525008863956E-3</v>
      </c>
      <c r="C1955" s="30">
        <f>Data!C1954/Data!C1953-1</f>
        <v>-2.7454321688913375E-3</v>
      </c>
      <c r="D1955" s="23">
        <f t="shared" si="60"/>
        <v>8.960630834314514E-3</v>
      </c>
      <c r="E1955" s="24">
        <f t="shared" si="61"/>
        <v>-2.7687541557433401E-3</v>
      </c>
      <c r="F1955" s="21" t="b" cm="1">
        <f t="array" ref="F1955">A1955=_xlfn.AGGREGATE(14,6,$A$3:$A$4781/((YEAR(A1955)=YEAR($A$3:$A$4781))*(MONTH(A1955)=MONTH($A$3:$A$4781))),1)</f>
        <v>0</v>
      </c>
      <c r="G1955" s="1"/>
      <c r="H1955" s="1"/>
      <c r="I1955" s="1"/>
      <c r="J1955" s="1"/>
      <c r="K1955" s="1"/>
    </row>
    <row r="1956" spans="1:11" x14ac:dyDescent="0.35">
      <c r="A1956" s="69">
        <f>Data!A1955</f>
        <v>40627</v>
      </c>
      <c r="B1956" s="29">
        <f>Data!B1955/Data!B1954-1</f>
        <v>3.1611257883723543E-3</v>
      </c>
      <c r="C1956" s="30">
        <f>Data!C1955/Data!C1954-1</f>
        <v>-8.5437630529716646E-4</v>
      </c>
      <c r="D1956" s="23">
        <f t="shared" si="60"/>
        <v>2.7810041218004722E-3</v>
      </c>
      <c r="E1956" s="24">
        <f t="shared" si="61"/>
        <v>-8.7769829214916911E-4</v>
      </c>
      <c r="F1956" s="21" t="b" cm="1">
        <f t="array" ref="F1956">A1956=_xlfn.AGGREGATE(14,6,$A$3:$A$4781/((YEAR(A1956)=YEAR($A$3:$A$4781))*(MONTH(A1956)=MONTH($A$3:$A$4781))),1)</f>
        <v>0</v>
      </c>
      <c r="G1956" s="1"/>
      <c r="H1956" s="1"/>
      <c r="I1956" s="1"/>
      <c r="J1956" s="1"/>
      <c r="K1956" s="1"/>
    </row>
    <row r="1957" spans="1:11" x14ac:dyDescent="0.35">
      <c r="A1957" s="69">
        <f>Data!A1956</f>
        <v>40630</v>
      </c>
      <c r="B1957" s="29">
        <f>Data!B1956/Data!B1955-1</f>
        <v>-2.7477546049626822E-3</v>
      </c>
      <c r="C1957" s="30">
        <f>Data!C1956/Data!C1955-1</f>
        <v>-4.7505938242276002E-4</v>
      </c>
      <c r="D1957" s="23">
        <f t="shared" si="60"/>
        <v>-3.1278762715345643E-3</v>
      </c>
      <c r="E1957" s="24">
        <f t="shared" si="61"/>
        <v>-4.9838136927476268E-4</v>
      </c>
      <c r="F1957" s="21" t="b" cm="1">
        <f t="array" ref="F1957">A1957=_xlfn.AGGREGATE(14,6,$A$3:$A$4781/((YEAR(A1957)=YEAR($A$3:$A$4781))*(MONTH(A1957)=MONTH($A$3:$A$4781))),1)</f>
        <v>0</v>
      </c>
      <c r="G1957" s="1"/>
      <c r="H1957" s="1"/>
      <c r="I1957" s="1"/>
      <c r="J1957" s="1"/>
      <c r="K1957" s="1"/>
    </row>
    <row r="1958" spans="1:11" x14ac:dyDescent="0.35">
      <c r="A1958" s="69">
        <f>Data!A1957</f>
        <v>40631</v>
      </c>
      <c r="B1958" s="29">
        <f>Data!B1957/Data!B1956-1</f>
        <v>7.0600447263373667E-3</v>
      </c>
      <c r="C1958" s="30">
        <f>Data!C1957/Data!C1956-1</f>
        <v>-1.2357414448670445E-3</v>
      </c>
      <c r="D1958" s="23">
        <f t="shared" si="60"/>
        <v>6.679923059765485E-3</v>
      </c>
      <c r="E1958" s="24">
        <f t="shared" si="61"/>
        <v>-1.2590634317190472E-3</v>
      </c>
      <c r="F1958" s="21" t="b" cm="1">
        <f t="array" ref="F1958">A1958=_xlfn.AGGREGATE(14,6,$A$3:$A$4781/((YEAR(A1958)=YEAR($A$3:$A$4781))*(MONTH(A1958)=MONTH($A$3:$A$4781))),1)</f>
        <v>0</v>
      </c>
      <c r="G1958" s="1"/>
      <c r="H1958" s="1"/>
      <c r="I1958" s="1"/>
      <c r="J1958" s="1"/>
      <c r="K1958" s="1"/>
    </row>
    <row r="1959" spans="1:11" x14ac:dyDescent="0.35">
      <c r="A1959" s="69">
        <f>Data!A1958</f>
        <v>40632</v>
      </c>
      <c r="B1959" s="29">
        <f>Data!B1958/Data!B1957-1</f>
        <v>6.6846540956768674E-3</v>
      </c>
      <c r="C1959" s="30">
        <f>Data!C1958/Data!C1957-1</f>
        <v>1.7131436185400251E-3</v>
      </c>
      <c r="D1959" s="23">
        <f t="shared" si="60"/>
        <v>6.3045324291049858E-3</v>
      </c>
      <c r="E1959" s="24">
        <f t="shared" si="61"/>
        <v>1.6898216316880224E-3</v>
      </c>
      <c r="F1959" s="21" t="b" cm="1">
        <f t="array" ref="F1959">A1959=_xlfn.AGGREGATE(14,6,$A$3:$A$4781/((YEAR(A1959)=YEAR($A$3:$A$4781))*(MONTH(A1959)=MONTH($A$3:$A$4781))),1)</f>
        <v>0</v>
      </c>
      <c r="G1959" s="1"/>
      <c r="H1959" s="1"/>
      <c r="I1959" s="1"/>
      <c r="J1959" s="1"/>
      <c r="K1959" s="1"/>
    </row>
    <row r="1960" spans="1:11" x14ac:dyDescent="0.35">
      <c r="A1960" s="69">
        <f>Data!A1959</f>
        <v>40633</v>
      </c>
      <c r="B1960" s="29">
        <f>Data!B1959/Data!B1958-1</f>
        <v>-1.8294610994835647E-3</v>
      </c>
      <c r="C1960" s="30">
        <f>Data!C1959/Data!C1958-1</f>
        <v>-1.1401425178148017E-3</v>
      </c>
      <c r="D1960" s="23">
        <f t="shared" si="60"/>
        <v>-2.2095827660554468E-3</v>
      </c>
      <c r="E1960" s="24">
        <f t="shared" si="61"/>
        <v>-1.1634645046668043E-3</v>
      </c>
      <c r="F1960" s="21" t="b" cm="1">
        <f t="array" ref="F1960">A1960=_xlfn.AGGREGATE(14,6,$A$3:$A$4781/((YEAR(A1960)=YEAR($A$3:$A$4781))*(MONTH(A1960)=MONTH($A$3:$A$4781))),1)</f>
        <v>1</v>
      </c>
      <c r="G1960" s="1"/>
      <c r="H1960" s="1"/>
      <c r="I1960" s="1"/>
      <c r="J1960" s="1"/>
      <c r="K1960" s="1"/>
    </row>
    <row r="1961" spans="1:11" x14ac:dyDescent="0.35">
      <c r="A1961" s="69">
        <f>Data!A1960</f>
        <v>40634</v>
      </c>
      <c r="B1961" s="29">
        <f>Data!B1960/Data!B1959-1</f>
        <v>4.9629288822852224E-3</v>
      </c>
      <c r="C1961" s="30">
        <f>Data!C1960/Data!C1959-1</f>
        <v>-1.6170455626367541E-3</v>
      </c>
      <c r="D1961" s="23">
        <f t="shared" si="60"/>
        <v>4.5828072157133408E-3</v>
      </c>
      <c r="E1961" s="24">
        <f t="shared" si="61"/>
        <v>-1.6403675494887568E-3</v>
      </c>
      <c r="F1961" s="21" t="b" cm="1">
        <f t="array" ref="F1961">A1961=_xlfn.AGGREGATE(14,6,$A$3:$A$4781/((YEAR(A1961)=YEAR($A$3:$A$4781))*(MONTH(A1961)=MONTH($A$3:$A$4781))),1)</f>
        <v>0</v>
      </c>
      <c r="G1961" s="1"/>
      <c r="H1961" s="1"/>
      <c r="I1961" s="1"/>
      <c r="J1961" s="1"/>
      <c r="K1961" s="1"/>
    </row>
    <row r="1962" spans="1:11" x14ac:dyDescent="0.35">
      <c r="A1962" s="69">
        <f>Data!A1961</f>
        <v>40637</v>
      </c>
      <c r="B1962" s="29">
        <f>Data!B1961/Data!B1960-1</f>
        <v>3.4523907806138787E-4</v>
      </c>
      <c r="C1962" s="30">
        <f>Data!C1961/Data!C1960-1</f>
        <v>1.6196646341464227E-3</v>
      </c>
      <c r="D1962" s="23">
        <f t="shared" si="60"/>
        <v>-3.4882588510494049E-5</v>
      </c>
      <c r="E1962" s="24">
        <f t="shared" si="61"/>
        <v>1.59634264729442E-3</v>
      </c>
      <c r="F1962" s="21" t="b" cm="1">
        <f t="array" ref="F1962">A1962=_xlfn.AGGREGATE(14,6,$A$3:$A$4781/((YEAR(A1962)=YEAR($A$3:$A$4781))*(MONTH(A1962)=MONTH($A$3:$A$4781))),1)</f>
        <v>0</v>
      </c>
      <c r="G1962" s="1"/>
      <c r="H1962" s="1"/>
      <c r="I1962" s="1"/>
      <c r="J1962" s="1"/>
      <c r="K1962" s="1"/>
    </row>
    <row r="1963" spans="1:11" x14ac:dyDescent="0.35">
      <c r="A1963" s="69">
        <f>Data!A1962</f>
        <v>40638</v>
      </c>
      <c r="B1963" s="29">
        <f>Data!B1962/Data!B1961-1</f>
        <v>-1.8006257174352225E-4</v>
      </c>
      <c r="C1963" s="30">
        <f>Data!C1962/Data!C1961-1</f>
        <v>-2.0926471987063877E-3</v>
      </c>
      <c r="D1963" s="23">
        <f t="shared" si="60"/>
        <v>-5.6018423831540412E-4</v>
      </c>
      <c r="E1963" s="24">
        <f t="shared" si="61"/>
        <v>-2.1159691855583904E-3</v>
      </c>
      <c r="F1963" s="21" t="b" cm="1">
        <f t="array" ref="F1963">A1963=_xlfn.AGGREGATE(14,6,$A$3:$A$4781/((YEAR(A1963)=YEAR($A$3:$A$4781))*(MONTH(A1963)=MONTH($A$3:$A$4781))),1)</f>
        <v>0</v>
      </c>
      <c r="G1963" s="1"/>
      <c r="H1963" s="1"/>
      <c r="I1963" s="1"/>
      <c r="J1963" s="1"/>
      <c r="K1963" s="1"/>
    </row>
    <row r="1964" spans="1:11" x14ac:dyDescent="0.35">
      <c r="A1964" s="69">
        <f>Data!A1963</f>
        <v>40639</v>
      </c>
      <c r="B1964" s="29">
        <f>Data!B1963/Data!B1962-1</f>
        <v>2.1836518763647117E-3</v>
      </c>
      <c r="C1964" s="30">
        <f>Data!C1963/Data!C1962-1</f>
        <v>-2.9549137355828758E-3</v>
      </c>
      <c r="D1964" s="23">
        <f t="shared" si="60"/>
        <v>1.8035302097928298E-3</v>
      </c>
      <c r="E1964" s="24">
        <f t="shared" si="61"/>
        <v>-2.9782357224348785E-3</v>
      </c>
      <c r="F1964" s="21" t="b" cm="1">
        <f t="array" ref="F1964">A1964=_xlfn.AGGREGATE(14,6,$A$3:$A$4781/((YEAR(A1964)=YEAR($A$3:$A$4781))*(MONTH(A1964)=MONTH($A$3:$A$4781))),1)</f>
        <v>0</v>
      </c>
      <c r="G1964" s="1"/>
      <c r="H1964" s="1"/>
      <c r="I1964" s="1"/>
      <c r="J1964" s="1"/>
      <c r="K1964" s="1"/>
    </row>
    <row r="1965" spans="1:11" x14ac:dyDescent="0.35">
      <c r="A1965" s="69">
        <f>Data!A1964</f>
        <v>40640</v>
      </c>
      <c r="B1965" s="29">
        <f>Data!B1964/Data!B1963-1</f>
        <v>-1.5199844257752781E-3</v>
      </c>
      <c r="C1965" s="30">
        <f>Data!C1964/Data!C1963-1</f>
        <v>1.529636711281146E-3</v>
      </c>
      <c r="D1965" s="23">
        <f t="shared" si="60"/>
        <v>-1.90010609234716E-3</v>
      </c>
      <c r="E1965" s="24">
        <f t="shared" si="61"/>
        <v>1.5063147244291433E-3</v>
      </c>
      <c r="F1965" s="21" t="b" cm="1">
        <f t="array" ref="F1965">A1965=_xlfn.AGGREGATE(14,6,$A$3:$A$4781/((YEAR(A1965)=YEAR($A$3:$A$4781))*(MONTH(A1965)=MONTH($A$3:$A$4781))),1)</f>
        <v>0</v>
      </c>
      <c r="G1965" s="1"/>
      <c r="H1965" s="1"/>
      <c r="I1965" s="1"/>
      <c r="J1965" s="1"/>
      <c r="K1965" s="1"/>
    </row>
    <row r="1966" spans="1:11" x14ac:dyDescent="0.35">
      <c r="A1966" s="69">
        <f>Data!A1965</f>
        <v>40641</v>
      </c>
      <c r="B1966" s="29">
        <f>Data!B1965/Data!B1964-1</f>
        <v>-4.0044694078034127E-3</v>
      </c>
      <c r="C1966" s="30">
        <f>Data!C1965/Data!C1964-1</f>
        <v>-1.9091256204658569E-3</v>
      </c>
      <c r="D1966" s="23">
        <f t="shared" si="60"/>
        <v>-4.3845910743752943E-3</v>
      </c>
      <c r="E1966" s="24">
        <f t="shared" si="61"/>
        <v>-1.9324476073178595E-3</v>
      </c>
      <c r="F1966" s="21" t="b" cm="1">
        <f t="array" ref="F1966">A1966=_xlfn.AGGREGATE(14,6,$A$3:$A$4781/((YEAR(A1966)=YEAR($A$3:$A$4781))*(MONTH(A1966)=MONTH($A$3:$A$4781))),1)</f>
        <v>0</v>
      </c>
      <c r="G1966" s="1"/>
      <c r="H1966" s="1"/>
      <c r="I1966" s="1"/>
      <c r="J1966" s="1"/>
      <c r="K1966" s="1"/>
    </row>
    <row r="1967" spans="1:11" x14ac:dyDescent="0.35">
      <c r="A1967" s="69">
        <f>Data!A1966</f>
        <v>40644</v>
      </c>
      <c r="B1967" s="29">
        <f>Data!B1966/Data!B1965-1</f>
        <v>-2.7933171205493101E-3</v>
      </c>
      <c r="C1967" s="30">
        <f>Data!C1966/Data!C1965-1</f>
        <v>9.5638867635794433E-4</v>
      </c>
      <c r="D1967" s="23">
        <f t="shared" si="60"/>
        <v>-3.1734387871211922E-3</v>
      </c>
      <c r="E1967" s="24">
        <f t="shared" si="61"/>
        <v>9.3306668950594168E-4</v>
      </c>
      <c r="F1967" s="21" t="b" cm="1">
        <f t="array" ref="F1967">A1967=_xlfn.AGGREGATE(14,6,$A$3:$A$4781/((YEAR(A1967)=YEAR($A$3:$A$4781))*(MONTH(A1967)=MONTH($A$3:$A$4781))),1)</f>
        <v>0</v>
      </c>
      <c r="G1967" s="1"/>
      <c r="H1967" s="1"/>
      <c r="I1967" s="1"/>
      <c r="J1967" s="1"/>
      <c r="K1967" s="1"/>
    </row>
    <row r="1968" spans="1:11" x14ac:dyDescent="0.35">
      <c r="A1968" s="69">
        <f>Data!A1967</f>
        <v>40645</v>
      </c>
      <c r="B1968" s="29">
        <f>Data!B1967/Data!B1966-1</f>
        <v>-7.7767542998655736E-3</v>
      </c>
      <c r="C1968" s="30">
        <f>Data!C1967/Data!C1966-1</f>
        <v>3.821899484043545E-3</v>
      </c>
      <c r="D1968" s="23">
        <f t="shared" si="60"/>
        <v>-8.1568759664374553E-3</v>
      </c>
      <c r="E1968" s="24">
        <f t="shared" si="61"/>
        <v>3.7985774971915423E-3</v>
      </c>
      <c r="F1968" s="21" t="b" cm="1">
        <f t="array" ref="F1968">A1968=_xlfn.AGGREGATE(14,6,$A$3:$A$4781/((YEAR(A1968)=YEAR($A$3:$A$4781))*(MONTH(A1968)=MONTH($A$3:$A$4781))),1)</f>
        <v>0</v>
      </c>
      <c r="G1968" s="1"/>
      <c r="H1968" s="1"/>
      <c r="I1968" s="1"/>
      <c r="J1968" s="1"/>
      <c r="K1968" s="1"/>
    </row>
    <row r="1969" spans="1:11" x14ac:dyDescent="0.35">
      <c r="A1969" s="69">
        <f>Data!A1968</f>
        <v>40646</v>
      </c>
      <c r="B1969" s="29">
        <f>Data!B1968/Data!B1967-1</f>
        <v>1.9023558775188576E-4</v>
      </c>
      <c r="C1969" s="30">
        <f>Data!C1968/Data!C1967-1</f>
        <v>1.0470207500474782E-3</v>
      </c>
      <c r="D1969" s="23">
        <f t="shared" si="60"/>
        <v>-1.8988607881999616E-4</v>
      </c>
      <c r="E1969" s="24">
        <f t="shared" si="61"/>
        <v>1.0236987631954755E-3</v>
      </c>
      <c r="F1969" s="21" t="b" cm="1">
        <f t="array" ref="F1969">A1969=_xlfn.AGGREGATE(14,6,$A$3:$A$4781/((YEAR(A1969)=YEAR($A$3:$A$4781))*(MONTH(A1969)=MONTH($A$3:$A$4781))),1)</f>
        <v>0</v>
      </c>
      <c r="G1969" s="1"/>
      <c r="H1969" s="1"/>
      <c r="I1969" s="1"/>
      <c r="J1969" s="1"/>
      <c r="K1969" s="1"/>
    </row>
    <row r="1970" spans="1:11" x14ac:dyDescent="0.35">
      <c r="A1970" s="69">
        <f>Data!A1969</f>
        <v>40647</v>
      </c>
      <c r="B1970" s="29">
        <f>Data!B1969/Data!B1968-1</f>
        <v>8.3687738224647035E-5</v>
      </c>
      <c r="C1970" s="30">
        <f>Data!C1969/Data!C1968-1</f>
        <v>-9.5084149472290935E-4</v>
      </c>
      <c r="D1970" s="23">
        <f t="shared" si="60"/>
        <v>-2.9643392834723489E-4</v>
      </c>
      <c r="E1970" s="24">
        <f t="shared" si="61"/>
        <v>-9.74163481574912E-4</v>
      </c>
      <c r="F1970" s="21" t="b" cm="1">
        <f t="array" ref="F1970">A1970=_xlfn.AGGREGATE(14,6,$A$3:$A$4781/((YEAR(A1970)=YEAR($A$3:$A$4781))*(MONTH(A1970)=MONTH($A$3:$A$4781))),1)</f>
        <v>0</v>
      </c>
      <c r="G1970" s="1"/>
      <c r="H1970" s="1"/>
      <c r="I1970" s="1"/>
      <c r="J1970" s="1"/>
      <c r="K1970" s="1"/>
    </row>
    <row r="1971" spans="1:11" x14ac:dyDescent="0.35">
      <c r="A1971" s="69">
        <f>Data!A1970</f>
        <v>40648</v>
      </c>
      <c r="B1971" s="29">
        <f>Data!B1970/Data!B1969-1</f>
        <v>3.9253872135838197E-3</v>
      </c>
      <c r="C1971" s="30">
        <f>Data!C1970/Data!C1969-1</f>
        <v>3.6166365280290158E-3</v>
      </c>
      <c r="D1971" s="23">
        <f t="shared" si="60"/>
        <v>3.5452655470119376E-3</v>
      </c>
      <c r="E1971" s="24">
        <f t="shared" si="61"/>
        <v>3.5933145411770132E-3</v>
      </c>
      <c r="F1971" s="21" t="b" cm="1">
        <f t="array" ref="F1971">A1971=_xlfn.AGGREGATE(14,6,$A$3:$A$4781/((YEAR(A1971)=YEAR($A$3:$A$4781))*(MONTH(A1971)=MONTH($A$3:$A$4781))),1)</f>
        <v>0</v>
      </c>
      <c r="G1971" s="1"/>
      <c r="H1971" s="1"/>
      <c r="I1971" s="1"/>
      <c r="J1971" s="1"/>
      <c r="K1971" s="1"/>
    </row>
    <row r="1972" spans="1:11" x14ac:dyDescent="0.35">
      <c r="A1972" s="69">
        <f>Data!A1971</f>
        <v>40651</v>
      </c>
      <c r="B1972" s="29">
        <f>Data!B1971/Data!B1970-1</f>
        <v>-1.1017822502424779E-2</v>
      </c>
      <c r="C1972" s="30">
        <f>Data!C1971/Data!C1970-1</f>
        <v>1.7069701280227889E-3</v>
      </c>
      <c r="D1972" s="23">
        <f t="shared" si="60"/>
        <v>-1.1397944168996661E-2</v>
      </c>
      <c r="E1972" s="24">
        <f t="shared" si="61"/>
        <v>1.6836481411707863E-3</v>
      </c>
      <c r="F1972" s="21" t="b" cm="1">
        <f t="array" ref="F1972">A1972=_xlfn.AGGREGATE(14,6,$A$3:$A$4781/((YEAR(A1972)=YEAR($A$3:$A$4781))*(MONTH(A1972)=MONTH($A$3:$A$4781))),1)</f>
        <v>0</v>
      </c>
      <c r="G1972" s="1"/>
      <c r="H1972" s="1"/>
      <c r="I1972" s="1"/>
      <c r="J1972" s="1"/>
      <c r="K1972" s="1"/>
    </row>
    <row r="1973" spans="1:11" x14ac:dyDescent="0.35">
      <c r="A1973" s="69">
        <f>Data!A1972</f>
        <v>40652</v>
      </c>
      <c r="B1973" s="29">
        <f>Data!B1972/Data!B1971-1</f>
        <v>5.7311859264139731E-3</v>
      </c>
      <c r="C1973" s="30">
        <f>Data!C1972/Data!C1971-1</f>
        <v>1.9880715705766772E-3</v>
      </c>
      <c r="D1973" s="23">
        <f t="shared" si="60"/>
        <v>5.3510642598420914E-3</v>
      </c>
      <c r="E1973" s="24">
        <f t="shared" si="61"/>
        <v>1.9647495837246745E-3</v>
      </c>
      <c r="F1973" s="21" t="b" cm="1">
        <f t="array" ref="F1973">A1973=_xlfn.AGGREGATE(14,6,$A$3:$A$4781/((YEAR(A1973)=YEAR($A$3:$A$4781))*(MONTH(A1973)=MONTH($A$3:$A$4781))),1)</f>
        <v>0</v>
      </c>
      <c r="G1973" s="1"/>
      <c r="H1973" s="1"/>
      <c r="I1973" s="1"/>
      <c r="J1973" s="1"/>
      <c r="K1973" s="1"/>
    </row>
    <row r="1974" spans="1:11" x14ac:dyDescent="0.35">
      <c r="A1974" s="69">
        <f>Data!A1973</f>
        <v>40653</v>
      </c>
      <c r="B1974" s="29">
        <f>Data!B1973/Data!B1972-1</f>
        <v>1.3514954823178105E-2</v>
      </c>
      <c r="C1974" s="30">
        <f>Data!C1973/Data!C1972-1</f>
        <v>-1.4172335600907138E-3</v>
      </c>
      <c r="D1974" s="23">
        <f t="shared" si="60"/>
        <v>1.3134833156606223E-2</v>
      </c>
      <c r="E1974" s="24">
        <f t="shared" si="61"/>
        <v>-1.4405555469427164E-3</v>
      </c>
      <c r="F1974" s="21" t="b" cm="1">
        <f t="array" ref="F1974">A1974=_xlfn.AGGREGATE(14,6,$A$3:$A$4781/((YEAR(A1974)=YEAR($A$3:$A$4781))*(MONTH(A1974)=MONTH($A$3:$A$4781))),1)</f>
        <v>0</v>
      </c>
      <c r="G1974" s="1"/>
      <c r="H1974" s="1"/>
      <c r="I1974" s="1"/>
      <c r="J1974" s="1"/>
      <c r="K1974" s="1"/>
    </row>
    <row r="1975" spans="1:11" x14ac:dyDescent="0.35">
      <c r="A1975" s="69">
        <f>Data!A1974</f>
        <v>40654</v>
      </c>
      <c r="B1975" s="29">
        <f>Data!B1974/Data!B1973-1</f>
        <v>5.2842839532158958E-3</v>
      </c>
      <c r="C1975" s="30">
        <f>Data!C1974/Data!C1973-1</f>
        <v>6.6231431545094033E-4</v>
      </c>
      <c r="D1975" s="23">
        <f t="shared" si="60"/>
        <v>4.9041622866440142E-3</v>
      </c>
      <c r="E1975" s="24">
        <f t="shared" si="61"/>
        <v>6.3899232859893768E-4</v>
      </c>
      <c r="F1975" s="21" t="b" cm="1">
        <f t="array" ref="F1975">A1975=_xlfn.AGGREGATE(14,6,$A$3:$A$4781/((YEAR(A1975)=YEAR($A$3:$A$4781))*(MONTH(A1975)=MONTH($A$3:$A$4781))),1)</f>
        <v>0</v>
      </c>
      <c r="G1975" s="1"/>
      <c r="H1975" s="1"/>
      <c r="I1975" s="1"/>
      <c r="J1975" s="1"/>
      <c r="K1975" s="1"/>
    </row>
    <row r="1976" spans="1:11" x14ac:dyDescent="0.35">
      <c r="A1976" s="69">
        <f>Data!A1975</f>
        <v>40655</v>
      </c>
      <c r="B1976" s="29">
        <f>Data!B1975/Data!B1974-1</f>
        <v>0</v>
      </c>
      <c r="C1976" s="30">
        <f>Data!C1975/Data!C1974-1</f>
        <v>0</v>
      </c>
      <c r="D1976" s="23">
        <f t="shared" si="60"/>
        <v>-3.8012166657188192E-4</v>
      </c>
      <c r="E1976" s="24">
        <f t="shared" si="61"/>
        <v>-2.3321986852002689E-5</v>
      </c>
      <c r="F1976" s="21" t="b" cm="1">
        <f t="array" ref="F1976">A1976=_xlfn.AGGREGATE(14,6,$A$3:$A$4781/((YEAR(A1976)=YEAR($A$3:$A$4781))*(MONTH(A1976)=MONTH($A$3:$A$4781))),1)</f>
        <v>0</v>
      </c>
      <c r="G1976" s="1"/>
      <c r="H1976" s="1"/>
      <c r="I1976" s="1"/>
      <c r="J1976" s="1"/>
      <c r="K1976" s="1"/>
    </row>
    <row r="1977" spans="1:11" x14ac:dyDescent="0.35">
      <c r="A1977" s="69">
        <f>Data!A1976</f>
        <v>40658</v>
      </c>
      <c r="B1977" s="29">
        <f>Data!B1976/Data!B1975-1</f>
        <v>-1.6001315996082566E-3</v>
      </c>
      <c r="C1977" s="30">
        <f>Data!C1976/Data!C1975-1</f>
        <v>5.6732223903166457E-4</v>
      </c>
      <c r="D1977" s="23">
        <f t="shared" si="60"/>
        <v>-1.9802532661801387E-3</v>
      </c>
      <c r="E1977" s="24">
        <f t="shared" si="61"/>
        <v>5.4400025217966191E-4</v>
      </c>
      <c r="F1977" s="21" t="b" cm="1">
        <f t="array" ref="F1977">A1977=_xlfn.AGGREGATE(14,6,$A$3:$A$4781/((YEAR(A1977)=YEAR($A$3:$A$4781))*(MONTH(A1977)=MONTH($A$3:$A$4781))),1)</f>
        <v>0</v>
      </c>
      <c r="G1977" s="1"/>
      <c r="H1977" s="1"/>
      <c r="I1977" s="1"/>
      <c r="J1977" s="1"/>
      <c r="K1977" s="1"/>
    </row>
    <row r="1978" spans="1:11" x14ac:dyDescent="0.35">
      <c r="A1978" s="69">
        <f>Data!A1977</f>
        <v>40659</v>
      </c>
      <c r="B1978" s="29">
        <f>Data!B1977/Data!B1976-1</f>
        <v>8.9795918367348015E-3</v>
      </c>
      <c r="C1978" s="30">
        <f>Data!C1977/Data!C1976-1</f>
        <v>3.6855036855036882E-3</v>
      </c>
      <c r="D1978" s="23">
        <f t="shared" si="60"/>
        <v>8.5994701701629199E-3</v>
      </c>
      <c r="E1978" s="24">
        <f t="shared" si="61"/>
        <v>3.6621816986516856E-3</v>
      </c>
      <c r="F1978" s="21" t="b" cm="1">
        <f t="array" ref="F1978">A1978=_xlfn.AGGREGATE(14,6,$A$3:$A$4781/((YEAR(A1978)=YEAR($A$3:$A$4781))*(MONTH(A1978)=MONTH($A$3:$A$4781))),1)</f>
        <v>0</v>
      </c>
      <c r="G1978" s="1"/>
      <c r="H1978" s="1"/>
      <c r="I1978" s="1"/>
      <c r="J1978" s="1"/>
      <c r="K1978" s="1"/>
    </row>
    <row r="1979" spans="1:11" x14ac:dyDescent="0.35">
      <c r="A1979" s="69">
        <f>Data!A1978</f>
        <v>40660</v>
      </c>
      <c r="B1979" s="29">
        <f>Data!B1978/Data!B1977-1</f>
        <v>6.2498144354383722E-3</v>
      </c>
      <c r="C1979" s="30">
        <f>Data!C1978/Data!C1977-1</f>
        <v>-8.4737783636179564E-4</v>
      </c>
      <c r="D1979" s="23">
        <f t="shared" si="60"/>
        <v>5.8696927688664906E-3</v>
      </c>
      <c r="E1979" s="24">
        <f t="shared" si="61"/>
        <v>-8.706998232137983E-4</v>
      </c>
      <c r="F1979" s="21" t="b" cm="1">
        <f t="array" ref="F1979">A1979=_xlfn.AGGREGATE(14,6,$A$3:$A$4781/((YEAR(A1979)=YEAR($A$3:$A$4781))*(MONTH(A1979)=MONTH($A$3:$A$4781))),1)</f>
        <v>0</v>
      </c>
      <c r="G1979" s="1"/>
      <c r="H1979" s="1"/>
      <c r="I1979" s="1"/>
      <c r="J1979" s="1"/>
      <c r="K1979" s="1"/>
    </row>
    <row r="1980" spans="1:11" x14ac:dyDescent="0.35">
      <c r="A1980" s="69">
        <f>Data!A1979</f>
        <v>40661</v>
      </c>
      <c r="B1980" s="29">
        <f>Data!B1979/Data!B1978-1</f>
        <v>3.5554637593495642E-3</v>
      </c>
      <c r="C1980" s="30">
        <f>Data!C1979/Data!C1978-1</f>
        <v>2.3558235959291185E-3</v>
      </c>
      <c r="D1980" s="23">
        <f t="shared" si="60"/>
        <v>3.1753420927776821E-3</v>
      </c>
      <c r="E1980" s="24">
        <f t="shared" si="61"/>
        <v>2.3325016090771158E-3</v>
      </c>
      <c r="F1980" s="21" t="b" cm="1">
        <f t="array" ref="F1980">A1980=_xlfn.AGGREGATE(14,6,$A$3:$A$4781/((YEAR(A1980)=YEAR($A$3:$A$4781))*(MONTH(A1980)=MONTH($A$3:$A$4781))),1)</f>
        <v>0</v>
      </c>
      <c r="G1980" s="1"/>
      <c r="H1980" s="1"/>
      <c r="I1980" s="1"/>
      <c r="J1980" s="1"/>
      <c r="K1980" s="1"/>
    </row>
    <row r="1981" spans="1:11" x14ac:dyDescent="0.35">
      <c r="A1981" s="69">
        <f>Data!A1980</f>
        <v>40662</v>
      </c>
      <c r="B1981" s="29">
        <f>Data!B1980/Data!B1979-1</f>
        <v>2.3006585910854138E-3</v>
      </c>
      <c r="C1981" s="30">
        <f>Data!C1980/Data!C1979-1</f>
        <v>8.4610322459321985E-4</v>
      </c>
      <c r="D1981" s="23">
        <f t="shared" si="60"/>
        <v>1.920536924513532E-3</v>
      </c>
      <c r="E1981" s="24">
        <f t="shared" si="61"/>
        <v>8.227812377412172E-4</v>
      </c>
      <c r="F1981" s="21" t="b" cm="1">
        <f t="array" ref="F1981">A1981=_xlfn.AGGREGATE(14,6,$A$3:$A$4781/((YEAR(A1981)=YEAR($A$3:$A$4781))*(MONTH(A1981)=MONTH($A$3:$A$4781))),1)</f>
        <v>1</v>
      </c>
      <c r="G1981" s="1"/>
      <c r="H1981" s="1"/>
      <c r="I1981" s="1"/>
      <c r="J1981" s="1"/>
      <c r="K1981" s="1"/>
    </row>
    <row r="1982" spans="1:11" x14ac:dyDescent="0.35">
      <c r="A1982" s="69">
        <f>Data!A1981</f>
        <v>40665</v>
      </c>
      <c r="B1982" s="29">
        <f>Data!B1981/Data!B1980-1</f>
        <v>-1.752700552210551E-3</v>
      </c>
      <c r="C1982" s="30">
        <f>Data!C1981/Data!C1980-1</f>
        <v>-2.4422318241592578E-3</v>
      </c>
      <c r="D1982" s="23">
        <f t="shared" si="60"/>
        <v>-2.1328222187824331E-3</v>
      </c>
      <c r="E1982" s="24">
        <f t="shared" si="61"/>
        <v>-2.4655538110112604E-3</v>
      </c>
      <c r="F1982" s="21" t="b" cm="1">
        <f t="array" ref="F1982">A1982=_xlfn.AGGREGATE(14,6,$A$3:$A$4781/((YEAR(A1982)=YEAR($A$3:$A$4781))*(MONTH(A1982)=MONTH($A$3:$A$4781))),1)</f>
        <v>0</v>
      </c>
      <c r="G1982" s="1"/>
      <c r="H1982" s="1"/>
      <c r="I1982" s="1"/>
      <c r="J1982" s="1"/>
      <c r="K1982" s="1"/>
    </row>
    <row r="1983" spans="1:11" x14ac:dyDescent="0.35">
      <c r="A1983" s="69">
        <f>Data!A1982</f>
        <v>40666</v>
      </c>
      <c r="B1983" s="29">
        <f>Data!B1982/Data!B1981-1</f>
        <v>-3.3793214910154967E-3</v>
      </c>
      <c r="C1983" s="30">
        <f>Data!C1982/Data!C1981-1</f>
        <v>2.8248587570622874E-4</v>
      </c>
      <c r="D1983" s="23">
        <f t="shared" si="60"/>
        <v>-3.7594431575873788E-3</v>
      </c>
      <c r="E1983" s="24">
        <f t="shared" si="61"/>
        <v>2.5916388885422603E-4</v>
      </c>
      <c r="F1983" s="21" t="b" cm="1">
        <f t="array" ref="F1983">A1983=_xlfn.AGGREGATE(14,6,$A$3:$A$4781/((YEAR(A1983)=YEAR($A$3:$A$4781))*(MONTH(A1983)=MONTH($A$3:$A$4781))),1)</f>
        <v>0</v>
      </c>
      <c r="G1983" s="1"/>
      <c r="H1983" s="1"/>
      <c r="I1983" s="1"/>
      <c r="J1983" s="1"/>
      <c r="K1983" s="1"/>
    </row>
    <row r="1984" spans="1:11" x14ac:dyDescent="0.35">
      <c r="A1984" s="69">
        <f>Data!A1983</f>
        <v>40667</v>
      </c>
      <c r="B1984" s="29">
        <f>Data!B1983/Data!B1982-1</f>
        <v>-6.8552726629417249E-3</v>
      </c>
      <c r="C1984" s="30">
        <f>Data!C1983/Data!C1982-1</f>
        <v>1.8827073331451061E-3</v>
      </c>
      <c r="D1984" s="23">
        <f t="shared" si="60"/>
        <v>-7.2353943295136065E-3</v>
      </c>
      <c r="E1984" s="24">
        <f t="shared" si="61"/>
        <v>1.8593853462931034E-3</v>
      </c>
      <c r="F1984" s="21" t="b" cm="1">
        <f t="array" ref="F1984">A1984=_xlfn.AGGREGATE(14,6,$A$3:$A$4781/((YEAR(A1984)=YEAR($A$3:$A$4781))*(MONTH(A1984)=MONTH($A$3:$A$4781))),1)</f>
        <v>0</v>
      </c>
      <c r="G1984" s="1"/>
      <c r="H1984" s="1"/>
      <c r="I1984" s="1"/>
      <c r="J1984" s="1"/>
      <c r="K1984" s="1"/>
    </row>
    <row r="1985" spans="1:11" x14ac:dyDescent="0.35">
      <c r="A1985" s="69">
        <f>Data!A1984</f>
        <v>40668</v>
      </c>
      <c r="B1985" s="29">
        <f>Data!B1984/Data!B1983-1</f>
        <v>-9.0698571979930254E-3</v>
      </c>
      <c r="C1985" s="30">
        <f>Data!C1984/Data!C1983-1</f>
        <v>2.2550032885464422E-3</v>
      </c>
      <c r="D1985" s="23">
        <f t="shared" si="60"/>
        <v>-9.449978864564907E-3</v>
      </c>
      <c r="E1985" s="24">
        <f t="shared" si="61"/>
        <v>2.2316813016944395E-3</v>
      </c>
      <c r="F1985" s="21" t="b" cm="1">
        <f t="array" ref="F1985">A1985=_xlfn.AGGREGATE(14,6,$A$3:$A$4781/((YEAR(A1985)=YEAR($A$3:$A$4781))*(MONTH(A1985)=MONTH($A$3:$A$4781))),1)</f>
        <v>0</v>
      </c>
      <c r="G1985" s="1"/>
      <c r="H1985" s="1"/>
      <c r="I1985" s="1"/>
      <c r="J1985" s="1"/>
      <c r="K1985" s="1"/>
    </row>
    <row r="1986" spans="1:11" x14ac:dyDescent="0.35">
      <c r="A1986" s="69">
        <f>Data!A1985</f>
        <v>40669</v>
      </c>
      <c r="B1986" s="29">
        <f>Data!B1985/Data!B1984-1</f>
        <v>3.8199385813797448E-3</v>
      </c>
      <c r="C1986" s="30">
        <f>Data!C1985/Data!C1984-1</f>
        <v>-9.3747070404104349E-5</v>
      </c>
      <c r="D1986" s="23">
        <f t="shared" si="60"/>
        <v>3.4398169148078628E-3</v>
      </c>
      <c r="E1986" s="24">
        <f t="shared" si="61"/>
        <v>-1.1706905725610704E-4</v>
      </c>
      <c r="F1986" s="21" t="b" cm="1">
        <f t="array" ref="F1986">A1986=_xlfn.AGGREGATE(14,6,$A$3:$A$4781/((YEAR(A1986)=YEAR($A$3:$A$4781))*(MONTH(A1986)=MONTH($A$3:$A$4781))),1)</f>
        <v>0</v>
      </c>
      <c r="G1986" s="1"/>
      <c r="H1986" s="1"/>
      <c r="I1986" s="1"/>
      <c r="J1986" s="1"/>
      <c r="K1986" s="1"/>
    </row>
    <row r="1987" spans="1:11" x14ac:dyDescent="0.35">
      <c r="A1987" s="69">
        <f>Data!A1986</f>
        <v>40672</v>
      </c>
      <c r="B1987" s="29">
        <f>Data!B1986/Data!B1985-1</f>
        <v>4.5515594687359773E-3</v>
      </c>
      <c r="C1987" s="30">
        <f>Data!C1986/Data!C1985-1</f>
        <v>1.125070316894794E-3</v>
      </c>
      <c r="D1987" s="23">
        <f t="shared" si="60"/>
        <v>4.1714378021640956E-3</v>
      </c>
      <c r="E1987" s="24">
        <f t="shared" si="61"/>
        <v>1.1017483300427913E-3</v>
      </c>
      <c r="F1987" s="21" t="b" cm="1">
        <f t="array" ref="F1987">A1987=_xlfn.AGGREGATE(14,6,$A$3:$A$4781/((YEAR(A1987)=YEAR($A$3:$A$4781))*(MONTH(A1987)=MONTH($A$3:$A$4781))),1)</f>
        <v>0</v>
      </c>
      <c r="G1987" s="1"/>
      <c r="H1987" s="1"/>
      <c r="I1987" s="1"/>
      <c r="J1987" s="1"/>
      <c r="K1987" s="1"/>
    </row>
    <row r="1988" spans="1:11" x14ac:dyDescent="0.35">
      <c r="A1988" s="69">
        <f>Data!A1987</f>
        <v>40673</v>
      </c>
      <c r="B1988" s="29">
        <f>Data!B1987/Data!B1986-1</f>
        <v>8.0665527742702636E-3</v>
      </c>
      <c r="C1988" s="30">
        <f>Data!C1987/Data!C1986-1</f>
        <v>-1.779359430604921E-3</v>
      </c>
      <c r="D1988" s="23">
        <f t="shared" ref="D1988:D2051" si="62">B1988-I$10</f>
        <v>7.686431107698382E-3</v>
      </c>
      <c r="E1988" s="24">
        <f t="shared" ref="E1988:E2051" si="63">C1988-J$10</f>
        <v>-1.8026814174569236E-3</v>
      </c>
      <c r="F1988" s="21" t="b" cm="1">
        <f t="array" ref="F1988">A1988=_xlfn.AGGREGATE(14,6,$A$3:$A$4781/((YEAR(A1988)=YEAR($A$3:$A$4781))*(MONTH(A1988)=MONTH($A$3:$A$4781))),1)</f>
        <v>0</v>
      </c>
      <c r="G1988" s="1"/>
      <c r="H1988" s="1"/>
      <c r="I1988" s="1"/>
      <c r="J1988" s="1"/>
      <c r="K1988" s="1"/>
    </row>
    <row r="1989" spans="1:11" x14ac:dyDescent="0.35">
      <c r="A1989" s="69">
        <f>Data!A1988</f>
        <v>40674</v>
      </c>
      <c r="B1989" s="29">
        <f>Data!B1988/Data!B1987-1</f>
        <v>-1.111143859235475E-2</v>
      </c>
      <c r="C1989" s="30">
        <f>Data!C1988/Data!C1987-1</f>
        <v>1.7825311942958333E-3</v>
      </c>
      <c r="D1989" s="23">
        <f t="shared" si="62"/>
        <v>-1.1491560258926631E-2</v>
      </c>
      <c r="E1989" s="24">
        <f t="shared" si="63"/>
        <v>1.7592092074438306E-3</v>
      </c>
      <c r="F1989" s="21" t="b" cm="1">
        <f t="array" ref="F1989">A1989=_xlfn.AGGREGATE(14,6,$A$3:$A$4781/((YEAR(A1989)=YEAR($A$3:$A$4781))*(MONTH(A1989)=MONTH($A$3:$A$4781))),1)</f>
        <v>0</v>
      </c>
      <c r="G1989" s="1"/>
      <c r="H1989" s="1"/>
      <c r="I1989" s="1"/>
      <c r="J1989" s="1"/>
      <c r="K1989" s="1"/>
    </row>
    <row r="1990" spans="1:11" x14ac:dyDescent="0.35">
      <c r="A1990" s="69">
        <f>Data!A1989</f>
        <v>40675</v>
      </c>
      <c r="B1990" s="29">
        <f>Data!B1989/Data!B1988-1</f>
        <v>4.8953862660945369E-3</v>
      </c>
      <c r="C1990" s="30">
        <f>Data!C1989/Data!C1988-1</f>
        <v>-1.4984079415620855E-3</v>
      </c>
      <c r="D1990" s="23">
        <f t="shared" si="62"/>
        <v>4.5152645995226552E-3</v>
      </c>
      <c r="E1990" s="24">
        <f t="shared" si="63"/>
        <v>-1.5217299284140881E-3</v>
      </c>
      <c r="F1990" s="21" t="b" cm="1">
        <f t="array" ref="F1990">A1990=_xlfn.AGGREGATE(14,6,$A$3:$A$4781/((YEAR(A1990)=YEAR($A$3:$A$4781))*(MONTH(A1990)=MONTH($A$3:$A$4781))),1)</f>
        <v>0</v>
      </c>
      <c r="G1990" s="1"/>
      <c r="H1990" s="1"/>
      <c r="I1990" s="1"/>
      <c r="J1990" s="1"/>
      <c r="K1990" s="1"/>
    </row>
    <row r="1991" spans="1:11" x14ac:dyDescent="0.35">
      <c r="A1991" s="69">
        <f>Data!A1990</f>
        <v>40676</v>
      </c>
      <c r="B1991" s="29">
        <f>Data!B1990/Data!B1989-1</f>
        <v>-8.0673265858451915E-3</v>
      </c>
      <c r="C1991" s="30">
        <f>Data!C1990/Data!C1989-1</f>
        <v>1.5944475708122852E-3</v>
      </c>
      <c r="D1991" s="23">
        <f t="shared" si="62"/>
        <v>-8.4474482524170731E-3</v>
      </c>
      <c r="E1991" s="24">
        <f t="shared" si="63"/>
        <v>1.5711255839602825E-3</v>
      </c>
      <c r="F1991" s="21" t="b" cm="1">
        <f t="array" ref="F1991">A1991=_xlfn.AGGREGATE(14,6,$A$3:$A$4781/((YEAR(A1991)=YEAR($A$3:$A$4781))*(MONTH(A1991)=MONTH($A$3:$A$4781))),1)</f>
        <v>0</v>
      </c>
      <c r="G1991" s="1"/>
      <c r="H1991" s="1"/>
      <c r="I1991" s="1"/>
      <c r="J1991" s="1"/>
      <c r="K1991" s="1"/>
    </row>
    <row r="1992" spans="1:11" x14ac:dyDescent="0.35">
      <c r="A1992" s="69">
        <f>Data!A1991</f>
        <v>40679</v>
      </c>
      <c r="B1992" s="29">
        <f>Data!B1991/Data!B1990-1</f>
        <v>-6.2043550087085286E-3</v>
      </c>
      <c r="C1992" s="30">
        <f>Data!C1991/Data!C1990-1</f>
        <v>2.1537597153291621E-3</v>
      </c>
      <c r="D1992" s="23">
        <f t="shared" si="62"/>
        <v>-6.5844766752804103E-3</v>
      </c>
      <c r="E1992" s="24">
        <f t="shared" si="63"/>
        <v>2.1304377284771595E-3</v>
      </c>
      <c r="F1992" s="21" t="b" cm="1">
        <f t="array" ref="F1992">A1992=_xlfn.AGGREGATE(14,6,$A$3:$A$4781/((YEAR(A1992)=YEAR($A$3:$A$4781))*(MONTH(A1992)=MONTH($A$3:$A$4781))),1)</f>
        <v>0</v>
      </c>
      <c r="G1992" s="1"/>
      <c r="H1992" s="1"/>
      <c r="I1992" s="1"/>
      <c r="J1992" s="1"/>
      <c r="K1992" s="1"/>
    </row>
    <row r="1993" spans="1:11" x14ac:dyDescent="0.35">
      <c r="A1993" s="69">
        <f>Data!A1992</f>
        <v>40680</v>
      </c>
      <c r="B1993" s="29">
        <f>Data!B1992/Data!B1991-1</f>
        <v>-3.685679255642782E-4</v>
      </c>
      <c r="C1993" s="30">
        <f>Data!C1992/Data!C1991-1</f>
        <v>1.1212857409830246E-3</v>
      </c>
      <c r="D1993" s="23">
        <f t="shared" si="62"/>
        <v>-7.4868959213616007E-4</v>
      </c>
      <c r="E1993" s="24">
        <f t="shared" si="63"/>
        <v>1.0979637541310219E-3</v>
      </c>
      <c r="F1993" s="21" t="b" cm="1">
        <f t="array" ref="F1993">A1993=_xlfn.AGGREGATE(14,6,$A$3:$A$4781/((YEAR(A1993)=YEAR($A$3:$A$4781))*(MONTH(A1993)=MONTH($A$3:$A$4781))),1)</f>
        <v>0</v>
      </c>
      <c r="G1993" s="1"/>
      <c r="H1993" s="1"/>
      <c r="I1993" s="1"/>
      <c r="J1993" s="1"/>
      <c r="K1993" s="1"/>
    </row>
    <row r="1994" spans="1:11" x14ac:dyDescent="0.35">
      <c r="A1994" s="69">
        <f>Data!A1993</f>
        <v>40681</v>
      </c>
      <c r="B1994" s="29">
        <f>Data!B1993/Data!B1992-1</f>
        <v>8.8037442248942721E-3</v>
      </c>
      <c r="C1994" s="30">
        <f>Data!C1993/Data!C1992-1</f>
        <v>-1.5867089789061151E-3</v>
      </c>
      <c r="D1994" s="23">
        <f t="shared" si="62"/>
        <v>8.4236225583223905E-3</v>
      </c>
      <c r="E1994" s="24">
        <f t="shared" si="63"/>
        <v>-1.6100309657581177E-3</v>
      </c>
      <c r="F1994" s="21" t="b" cm="1">
        <f t="array" ref="F1994">A1994=_xlfn.AGGREGATE(14,6,$A$3:$A$4781/((YEAR(A1994)=YEAR($A$3:$A$4781))*(MONTH(A1994)=MONTH($A$3:$A$4781))),1)</f>
        <v>0</v>
      </c>
      <c r="G1994" s="1"/>
      <c r="H1994" s="1"/>
      <c r="I1994" s="1"/>
      <c r="J1994" s="1"/>
      <c r="K1994" s="1"/>
    </row>
    <row r="1995" spans="1:11" x14ac:dyDescent="0.35">
      <c r="A1995" s="69">
        <f>Data!A1994</f>
        <v>40682</v>
      </c>
      <c r="B1995" s="29">
        <f>Data!B1994/Data!B1993-1</f>
        <v>2.1779992242740853E-3</v>
      </c>
      <c r="C1995" s="30">
        <f>Data!C1994/Data!C1993-1</f>
        <v>-7.4787323548652918E-4</v>
      </c>
      <c r="D1995" s="23">
        <f t="shared" si="62"/>
        <v>1.7978775577022035E-3</v>
      </c>
      <c r="E1995" s="24">
        <f t="shared" si="63"/>
        <v>-7.7119522233853183E-4</v>
      </c>
      <c r="F1995" s="21" t="b" cm="1">
        <f t="array" ref="F1995">A1995=_xlfn.AGGREGATE(14,6,$A$3:$A$4781/((YEAR(A1995)=YEAR($A$3:$A$4781))*(MONTH(A1995)=MONTH($A$3:$A$4781))),1)</f>
        <v>0</v>
      </c>
      <c r="G1995" s="1"/>
      <c r="H1995" s="1"/>
      <c r="I1995" s="1"/>
      <c r="J1995" s="1"/>
      <c r="K1995" s="1"/>
    </row>
    <row r="1996" spans="1:11" x14ac:dyDescent="0.35">
      <c r="A1996" s="69">
        <f>Data!A1995</f>
        <v>40683</v>
      </c>
      <c r="B1996" s="29">
        <f>Data!B1995/Data!B1994-1</f>
        <v>-7.6883000893122055E-3</v>
      </c>
      <c r="C1996" s="30">
        <f>Data!C1995/Data!C1994-1</f>
        <v>9.3554121059025164E-4</v>
      </c>
      <c r="D1996" s="23">
        <f t="shared" si="62"/>
        <v>-8.0684217558840872E-3</v>
      </c>
      <c r="E1996" s="24">
        <f t="shared" si="63"/>
        <v>9.1221922373824899E-4</v>
      </c>
      <c r="F1996" s="21" t="b" cm="1">
        <f t="array" ref="F1996">A1996=_xlfn.AGGREGATE(14,6,$A$3:$A$4781/((YEAR(A1996)=YEAR($A$3:$A$4781))*(MONTH(A1996)=MONTH($A$3:$A$4781))),1)</f>
        <v>0</v>
      </c>
      <c r="G1996" s="1"/>
      <c r="H1996" s="1"/>
      <c r="I1996" s="1"/>
      <c r="J1996" s="1"/>
      <c r="K1996" s="1"/>
    </row>
    <row r="1997" spans="1:11" x14ac:dyDescent="0.35">
      <c r="A1997" s="69">
        <f>Data!A1996</f>
        <v>40686</v>
      </c>
      <c r="B1997" s="29">
        <f>Data!B1996/Data!B1995-1</f>
        <v>-1.1925566464407122E-2</v>
      </c>
      <c r="C1997" s="30">
        <f>Data!C1996/Data!C1995-1</f>
        <v>8.4120011216004542E-4</v>
      </c>
      <c r="D1997" s="23">
        <f t="shared" si="62"/>
        <v>-1.2305688130979004E-2</v>
      </c>
      <c r="E1997" s="24">
        <f t="shared" si="63"/>
        <v>8.1787812530804277E-4</v>
      </c>
      <c r="F1997" s="21" t="b" cm="1">
        <f t="array" ref="F1997">A1997=_xlfn.AGGREGATE(14,6,$A$3:$A$4781/((YEAR(A1997)=YEAR($A$3:$A$4781))*(MONTH(A1997)=MONTH($A$3:$A$4781))),1)</f>
        <v>0</v>
      </c>
      <c r="G1997" s="1"/>
      <c r="H1997" s="1"/>
      <c r="I1997" s="1"/>
      <c r="J1997" s="1"/>
      <c r="K1997" s="1"/>
    </row>
    <row r="1998" spans="1:11" x14ac:dyDescent="0.35">
      <c r="A1998" s="69">
        <f>Data!A1997</f>
        <v>40687</v>
      </c>
      <c r="B1998" s="29">
        <f>Data!B1997/Data!B1996-1</f>
        <v>-8.2740611976883649E-4</v>
      </c>
      <c r="C1998" s="30">
        <f>Data!C1997/Data!C1996-1</f>
        <v>3.735524841241844E-4</v>
      </c>
      <c r="D1998" s="23">
        <f t="shared" si="62"/>
        <v>-1.2075277863407184E-3</v>
      </c>
      <c r="E1998" s="24">
        <f t="shared" si="63"/>
        <v>3.502304972721817E-4</v>
      </c>
      <c r="F1998" s="21" t="b" cm="1">
        <f t="array" ref="F1998">A1998=_xlfn.AGGREGATE(14,6,$A$3:$A$4781/((YEAR(A1998)=YEAR($A$3:$A$4781))*(MONTH(A1998)=MONTH($A$3:$A$4781))),1)</f>
        <v>0</v>
      </c>
      <c r="G1998" s="1"/>
      <c r="H1998" s="1"/>
      <c r="I1998" s="1"/>
      <c r="J1998" s="1"/>
      <c r="K1998" s="1"/>
    </row>
    <row r="1999" spans="1:11" x14ac:dyDescent="0.35">
      <c r="A1999" s="69">
        <f>Data!A1998</f>
        <v>40688</v>
      </c>
      <c r="B1999" s="29">
        <f>Data!B1998/Data!B1997-1</f>
        <v>3.1832132980824657E-3</v>
      </c>
      <c r="C1999" s="30">
        <f>Data!C1998/Data!C1997-1</f>
        <v>-1.8670649738616873E-4</v>
      </c>
      <c r="D1999" s="23">
        <f t="shared" si="62"/>
        <v>2.8030916315105836E-3</v>
      </c>
      <c r="E1999" s="24">
        <f t="shared" si="63"/>
        <v>-2.1002848423817141E-4</v>
      </c>
      <c r="F1999" s="21" t="b" cm="1">
        <f t="array" ref="F1999">A1999=_xlfn.AGGREGATE(14,6,$A$3:$A$4781/((YEAR(A1999)=YEAR($A$3:$A$4781))*(MONTH(A1999)=MONTH($A$3:$A$4781))),1)</f>
        <v>0</v>
      </c>
      <c r="G1999" s="1"/>
      <c r="H1999" s="1"/>
      <c r="I1999" s="1"/>
      <c r="J1999" s="1"/>
      <c r="K1999" s="1"/>
    </row>
    <row r="2000" spans="1:11" x14ac:dyDescent="0.35">
      <c r="A2000" s="69">
        <f>Data!A1999</f>
        <v>40689</v>
      </c>
      <c r="B2000" s="29">
        <f>Data!B1999/Data!B1998-1</f>
        <v>3.953137897869663E-3</v>
      </c>
      <c r="C2000" s="30">
        <f>Data!C1999/Data!C1998-1</f>
        <v>2.147525676937434E-3</v>
      </c>
      <c r="D2000" s="23">
        <f t="shared" si="62"/>
        <v>3.5730162312977809E-3</v>
      </c>
      <c r="E2000" s="24">
        <f t="shared" si="63"/>
        <v>2.1242036900854314E-3</v>
      </c>
      <c r="F2000" s="21" t="b" cm="1">
        <f t="array" ref="F2000">A2000=_xlfn.AGGREGATE(14,6,$A$3:$A$4781/((YEAR(A2000)=YEAR($A$3:$A$4781))*(MONTH(A2000)=MONTH($A$3:$A$4781))),1)</f>
        <v>0</v>
      </c>
      <c r="G2000" s="1"/>
      <c r="H2000" s="1"/>
      <c r="I2000" s="1"/>
      <c r="J2000" s="1"/>
      <c r="K2000" s="1"/>
    </row>
    <row r="2001" spans="1:11" x14ac:dyDescent="0.35">
      <c r="A2001" s="69">
        <f>Data!A2000</f>
        <v>40690</v>
      </c>
      <c r="B2001" s="29">
        <f>Data!B2000/Data!B1999-1</f>
        <v>4.080893723268586E-3</v>
      </c>
      <c r="C2001" s="30">
        <f>Data!C2000/Data!C1999-1</f>
        <v>9.3170595360114739E-4</v>
      </c>
      <c r="D2001" s="23">
        <f t="shared" si="62"/>
        <v>3.7007720566967039E-3</v>
      </c>
      <c r="E2001" s="24">
        <f t="shared" si="63"/>
        <v>9.0838396674914473E-4</v>
      </c>
      <c r="F2001" s="21" t="b" cm="1">
        <f t="array" ref="F2001">A2001=_xlfn.AGGREGATE(14,6,$A$3:$A$4781/((YEAR(A2001)=YEAR($A$3:$A$4781))*(MONTH(A2001)=MONTH($A$3:$A$4781))),1)</f>
        <v>0</v>
      </c>
      <c r="G2001" s="1"/>
      <c r="H2001" s="1"/>
      <c r="I2001" s="1"/>
      <c r="J2001" s="1"/>
      <c r="K2001" s="1"/>
    </row>
    <row r="2002" spans="1:11" x14ac:dyDescent="0.35">
      <c r="A2002" s="69">
        <f>Data!A2001</f>
        <v>40693</v>
      </c>
      <c r="B2002" s="29">
        <f>Data!B2001/Data!B2000-1</f>
        <v>0</v>
      </c>
      <c r="C2002" s="30">
        <f>Data!C2001/Data!C2000-1</f>
        <v>0</v>
      </c>
      <c r="D2002" s="23">
        <f t="shared" si="62"/>
        <v>-3.8012166657188192E-4</v>
      </c>
      <c r="E2002" s="24">
        <f t="shared" si="63"/>
        <v>-2.3321986852002689E-5</v>
      </c>
      <c r="F2002" s="21" t="b" cm="1">
        <f t="array" ref="F2002">A2002=_xlfn.AGGREGATE(14,6,$A$3:$A$4781/((YEAR(A2002)=YEAR($A$3:$A$4781))*(MONTH(A2002)=MONTH($A$3:$A$4781))),1)</f>
        <v>0</v>
      </c>
      <c r="G2002" s="1"/>
      <c r="H2002" s="1"/>
      <c r="I2002" s="1"/>
      <c r="J2002" s="1"/>
      <c r="K2002" s="1"/>
    </row>
    <row r="2003" spans="1:11" x14ac:dyDescent="0.35">
      <c r="A2003" s="69">
        <f>Data!A2002</f>
        <v>40694</v>
      </c>
      <c r="B2003" s="29">
        <f>Data!B2002/Data!B2001-1</f>
        <v>1.0592742844264258E-2</v>
      </c>
      <c r="C2003" s="30">
        <f>Data!C2002/Data!C2001-1</f>
        <v>2.7925160569663987E-4</v>
      </c>
      <c r="D2003" s="23">
        <f t="shared" si="62"/>
        <v>1.0212621177692376E-2</v>
      </c>
      <c r="E2003" s="24">
        <f t="shared" si="63"/>
        <v>2.5592961884463716E-4</v>
      </c>
      <c r="F2003" s="21" t="b" cm="1">
        <f t="array" ref="F2003">A2003=_xlfn.AGGREGATE(14,6,$A$3:$A$4781/((YEAR(A2003)=YEAR($A$3:$A$4781))*(MONTH(A2003)=MONTH($A$3:$A$4781))),1)</f>
        <v>1</v>
      </c>
      <c r="G2003" s="1"/>
      <c r="H2003" s="1"/>
      <c r="I2003" s="1"/>
      <c r="J2003" s="1"/>
      <c r="K2003" s="1"/>
    </row>
    <row r="2004" spans="1:11" x14ac:dyDescent="0.35">
      <c r="A2004" s="69">
        <f>Data!A2003</f>
        <v>40695</v>
      </c>
      <c r="B2004" s="29">
        <f>Data!B2003/Data!B2002-1</f>
        <v>-2.2784716027356544E-2</v>
      </c>
      <c r="C2004" s="30">
        <f>Data!C2003/Data!C2002-1</f>
        <v>1.3958682300392322E-3</v>
      </c>
      <c r="D2004" s="23">
        <f t="shared" si="62"/>
        <v>-2.3164837693928426E-2</v>
      </c>
      <c r="E2004" s="24">
        <f t="shared" si="63"/>
        <v>1.3725462431872296E-3</v>
      </c>
      <c r="F2004" s="21" t="b" cm="1">
        <f t="array" ref="F2004">A2004=_xlfn.AGGREGATE(14,6,$A$3:$A$4781/((YEAR(A2004)=YEAR($A$3:$A$4781))*(MONTH(A2004)=MONTH($A$3:$A$4781))),1)</f>
        <v>0</v>
      </c>
      <c r="G2004" s="1"/>
      <c r="H2004" s="1"/>
      <c r="I2004" s="1"/>
      <c r="J2004" s="1"/>
      <c r="K2004" s="1"/>
    </row>
    <row r="2005" spans="1:11" x14ac:dyDescent="0.35">
      <c r="A2005" s="69">
        <f>Data!A2004</f>
        <v>40696</v>
      </c>
      <c r="B2005" s="29">
        <f>Data!B2004/Data!B2003-1</f>
        <v>-1.2247537180022361E-3</v>
      </c>
      <c r="C2005" s="30">
        <f>Data!C2004/Data!C2003-1</f>
        <v>-3.9959111606727715E-3</v>
      </c>
      <c r="D2005" s="23">
        <f t="shared" si="62"/>
        <v>-1.604875384574118E-3</v>
      </c>
      <c r="E2005" s="24">
        <f t="shared" si="63"/>
        <v>-4.0192331475247742E-3</v>
      </c>
      <c r="F2005" s="21" t="b" cm="1">
        <f t="array" ref="F2005">A2005=_xlfn.AGGREGATE(14,6,$A$3:$A$4781/((YEAR(A2005)=YEAR($A$3:$A$4781))*(MONTH(A2005)=MONTH($A$3:$A$4781))),1)</f>
        <v>0</v>
      </c>
      <c r="G2005" s="1"/>
      <c r="H2005" s="1"/>
      <c r="I2005" s="1"/>
      <c r="J2005" s="1"/>
      <c r="K2005" s="1"/>
    </row>
    <row r="2006" spans="1:11" x14ac:dyDescent="0.35">
      <c r="A2006" s="69">
        <f>Data!A2005</f>
        <v>40697</v>
      </c>
      <c r="B2006" s="29">
        <f>Data!B2005/Data!B2004-1</f>
        <v>-9.733879689856284E-3</v>
      </c>
      <c r="C2006" s="30">
        <f>Data!C2005/Data!C2004-1</f>
        <v>1.3062138458665995E-3</v>
      </c>
      <c r="D2006" s="23">
        <f t="shared" si="62"/>
        <v>-1.0114001356428166E-2</v>
      </c>
      <c r="E2006" s="24">
        <f t="shared" si="63"/>
        <v>1.2828918590145968E-3</v>
      </c>
      <c r="F2006" s="21" t="b" cm="1">
        <f t="array" ref="F2006">A2006=_xlfn.AGGREGATE(14,6,$A$3:$A$4781/((YEAR(A2006)=YEAR($A$3:$A$4781))*(MONTH(A2006)=MONTH($A$3:$A$4781))),1)</f>
        <v>0</v>
      </c>
      <c r="G2006" s="1"/>
      <c r="H2006" s="1"/>
      <c r="I2006" s="1"/>
      <c r="J2006" s="1"/>
      <c r="K2006" s="1"/>
    </row>
    <row r="2007" spans="1:11" x14ac:dyDescent="0.35">
      <c r="A2007" s="69">
        <f>Data!A2006</f>
        <v>40700</v>
      </c>
      <c r="B2007" s="29">
        <f>Data!B2006/Data!B2005-1</f>
        <v>-1.0760214127492063E-2</v>
      </c>
      <c r="C2007" s="30">
        <f>Data!C2006/Data!C2005-1</f>
        <v>1.8635855385773503E-4</v>
      </c>
      <c r="D2007" s="23">
        <f t="shared" si="62"/>
        <v>-1.1140335794063944E-2</v>
      </c>
      <c r="E2007" s="24">
        <f t="shared" si="63"/>
        <v>1.6303656700573235E-4</v>
      </c>
      <c r="F2007" s="21" t="b" cm="1">
        <f t="array" ref="F2007">A2007=_xlfn.AGGREGATE(14,6,$A$3:$A$4781/((YEAR(A2007)=YEAR($A$3:$A$4781))*(MONTH(A2007)=MONTH($A$3:$A$4781))),1)</f>
        <v>0</v>
      </c>
      <c r="G2007" s="1"/>
      <c r="H2007" s="1"/>
      <c r="I2007" s="1"/>
      <c r="J2007" s="1"/>
      <c r="K2007" s="1"/>
    </row>
    <row r="2008" spans="1:11" x14ac:dyDescent="0.35">
      <c r="A2008" s="69">
        <f>Data!A2007</f>
        <v>40701</v>
      </c>
      <c r="B2008" s="29">
        <f>Data!B2007/Data!B2006-1</f>
        <v>-9.5632770162579206E-4</v>
      </c>
      <c r="C2008" s="30">
        <f>Data!C2007/Data!C2006-1</f>
        <v>2.0495621389975405E-3</v>
      </c>
      <c r="D2008" s="23">
        <f t="shared" si="62"/>
        <v>-1.3364493681976739E-3</v>
      </c>
      <c r="E2008" s="24">
        <f t="shared" si="63"/>
        <v>2.0262401521455378E-3</v>
      </c>
      <c r="F2008" s="21" t="b" cm="1">
        <f t="array" ref="F2008">A2008=_xlfn.AGGREGATE(14,6,$A$3:$A$4781/((YEAR(A2008)=YEAR($A$3:$A$4781))*(MONTH(A2008)=MONTH($A$3:$A$4781))),1)</f>
        <v>0</v>
      </c>
      <c r="G2008" s="1"/>
      <c r="H2008" s="1"/>
      <c r="I2008" s="1"/>
      <c r="J2008" s="1"/>
      <c r="K2008" s="1"/>
    </row>
    <row r="2009" spans="1:11" x14ac:dyDescent="0.35">
      <c r="A2009" s="69">
        <f>Data!A2008</f>
        <v>40702</v>
      </c>
      <c r="B2009" s="29">
        <f>Data!B2008/Data!B2007-1</f>
        <v>-4.186965928370312E-3</v>
      </c>
      <c r="C2009" s="30">
        <f>Data!C2008/Data!C2007-1</f>
        <v>8.3674228337682344E-4</v>
      </c>
      <c r="D2009" s="23">
        <f t="shared" si="62"/>
        <v>-4.5670875949421937E-3</v>
      </c>
      <c r="E2009" s="24">
        <f t="shared" si="63"/>
        <v>8.1342029652482079E-4</v>
      </c>
      <c r="F2009" s="21" t="b" cm="1">
        <f t="array" ref="F2009">A2009=_xlfn.AGGREGATE(14,6,$A$3:$A$4781/((YEAR(A2009)=YEAR($A$3:$A$4781))*(MONTH(A2009)=MONTH($A$3:$A$4781))),1)</f>
        <v>0</v>
      </c>
      <c r="G2009" s="1"/>
      <c r="H2009" s="1"/>
      <c r="I2009" s="1"/>
      <c r="J2009" s="1"/>
      <c r="K2009" s="1"/>
    </row>
    <row r="2010" spans="1:11" x14ac:dyDescent="0.35">
      <c r="A2010" s="69">
        <f>Data!A2009</f>
        <v>40703</v>
      </c>
      <c r="B2010" s="29">
        <f>Data!B2009/Data!B2008-1</f>
        <v>7.3775360280097235E-3</v>
      </c>
      <c r="C2010" s="30">
        <f>Data!C2009/Data!C2008-1</f>
        <v>-1.4862981885741533E-3</v>
      </c>
      <c r="D2010" s="23">
        <f t="shared" si="62"/>
        <v>6.9974143614378419E-3</v>
      </c>
      <c r="E2010" s="24">
        <f t="shared" si="63"/>
        <v>-1.509620175426156E-3</v>
      </c>
      <c r="F2010" s="21" t="b" cm="1">
        <f t="array" ref="F2010">A2010=_xlfn.AGGREGATE(14,6,$A$3:$A$4781/((YEAR(A2010)=YEAR($A$3:$A$4781))*(MONTH(A2010)=MONTH($A$3:$A$4781))),1)</f>
        <v>0</v>
      </c>
      <c r="G2010" s="1"/>
      <c r="H2010" s="1"/>
      <c r="I2010" s="1"/>
      <c r="J2010" s="1"/>
      <c r="K2010" s="1"/>
    </row>
    <row r="2011" spans="1:11" x14ac:dyDescent="0.35">
      <c r="A2011" s="69">
        <f>Data!A2010</f>
        <v>40704</v>
      </c>
      <c r="B2011" s="29">
        <f>Data!B2010/Data!B2009-1</f>
        <v>-1.3979829325058146E-2</v>
      </c>
      <c r="C2011" s="30">
        <f>Data!C2010/Data!C2009-1</f>
        <v>-9.3031909945029412E-5</v>
      </c>
      <c r="D2011" s="23">
        <f t="shared" si="62"/>
        <v>-1.4359950991630028E-2</v>
      </c>
      <c r="E2011" s="24">
        <f t="shared" si="63"/>
        <v>-1.163538967970321E-4</v>
      </c>
      <c r="F2011" s="21" t="b" cm="1">
        <f t="array" ref="F2011">A2011=_xlfn.AGGREGATE(14,6,$A$3:$A$4781/((YEAR(A2011)=YEAR($A$3:$A$4781))*(MONTH(A2011)=MONTH($A$3:$A$4781))),1)</f>
        <v>0</v>
      </c>
      <c r="G2011" s="1"/>
      <c r="H2011" s="1"/>
      <c r="I2011" s="1"/>
      <c r="J2011" s="1"/>
      <c r="K2011" s="1"/>
    </row>
    <row r="2012" spans="1:11" x14ac:dyDescent="0.35">
      <c r="A2012" s="69">
        <f>Data!A2011</f>
        <v>40707</v>
      </c>
      <c r="B2012" s="29">
        <f>Data!B2011/Data!B2010-1</f>
        <v>6.6877527577147156E-4</v>
      </c>
      <c r="C2012" s="30">
        <f>Data!C2011/Data!C2010-1</f>
        <v>-1.3025679196129181E-3</v>
      </c>
      <c r="D2012" s="23">
        <f t="shared" si="62"/>
        <v>2.8865360919958963E-4</v>
      </c>
      <c r="E2012" s="24">
        <f t="shared" si="63"/>
        <v>-1.3258899064649207E-3</v>
      </c>
      <c r="F2012" s="21" t="b" cm="1">
        <f t="array" ref="F2012">A2012=_xlfn.AGGREGATE(14,6,$A$3:$A$4781/((YEAR(A2012)=YEAR($A$3:$A$4781))*(MONTH(A2012)=MONTH($A$3:$A$4781))),1)</f>
        <v>0</v>
      </c>
      <c r="G2012" s="1"/>
      <c r="H2012" s="1"/>
      <c r="I2012" s="1"/>
      <c r="J2012" s="1"/>
      <c r="K2012" s="1"/>
    </row>
    <row r="2013" spans="1:11" x14ac:dyDescent="0.35">
      <c r="A2013" s="69">
        <f>Data!A2012</f>
        <v>40708</v>
      </c>
      <c r="B2013" s="29">
        <f>Data!B2012/Data!B2011-1</f>
        <v>1.261174842549706E-2</v>
      </c>
      <c r="C2013" s="30">
        <f>Data!C2012/Data!C2011-1</f>
        <v>-2.7016955468605053E-3</v>
      </c>
      <c r="D2013" s="23">
        <f t="shared" si="62"/>
        <v>1.2231626758925179E-2</v>
      </c>
      <c r="E2013" s="24">
        <f t="shared" si="63"/>
        <v>-2.7250175337125079E-3</v>
      </c>
      <c r="F2013" s="21" t="b" cm="1">
        <f t="array" ref="F2013">A2013=_xlfn.AGGREGATE(14,6,$A$3:$A$4781/((YEAR(A2013)=YEAR($A$3:$A$4781))*(MONTH(A2013)=MONTH($A$3:$A$4781))),1)</f>
        <v>0</v>
      </c>
      <c r="G2013" s="1"/>
      <c r="H2013" s="1"/>
      <c r="I2013" s="1"/>
      <c r="J2013" s="1"/>
      <c r="K2013" s="1"/>
    </row>
    <row r="2014" spans="1:11" x14ac:dyDescent="0.35">
      <c r="A2014" s="69">
        <f>Data!A2013</f>
        <v>40709</v>
      </c>
      <c r="B2014" s="29">
        <f>Data!B2013/Data!B2012-1</f>
        <v>-1.7431883652852975E-2</v>
      </c>
      <c r="C2014" s="30">
        <f>Data!C2013/Data!C2012-1</f>
        <v>2.522185894441753E-3</v>
      </c>
      <c r="D2014" s="23">
        <f t="shared" si="62"/>
        <v>-1.7812005319424857E-2</v>
      </c>
      <c r="E2014" s="24">
        <f t="shared" si="63"/>
        <v>2.4988639075897504E-3</v>
      </c>
      <c r="F2014" s="21" t="b" cm="1">
        <f t="array" ref="F2014">A2014=_xlfn.AGGREGATE(14,6,$A$3:$A$4781/((YEAR(A2014)=YEAR($A$3:$A$4781))*(MONTH(A2014)=MONTH($A$3:$A$4781))),1)</f>
        <v>0</v>
      </c>
      <c r="G2014" s="1"/>
      <c r="H2014" s="1"/>
      <c r="I2014" s="1"/>
      <c r="J2014" s="1"/>
      <c r="K2014" s="1"/>
    </row>
    <row r="2015" spans="1:11" x14ac:dyDescent="0.35">
      <c r="A2015" s="69">
        <f>Data!A2014</f>
        <v>40710</v>
      </c>
      <c r="B2015" s="29">
        <f>Data!B2014/Data!B2013-1</f>
        <v>1.7543582367909316E-3</v>
      </c>
      <c r="C2015" s="30">
        <f>Data!C2014/Data!C2013-1</f>
        <v>6.5225493850173955E-4</v>
      </c>
      <c r="D2015" s="23">
        <f t="shared" si="62"/>
        <v>1.3742365702190497E-3</v>
      </c>
      <c r="E2015" s="24">
        <f t="shared" si="63"/>
        <v>6.2893295164973689E-4</v>
      </c>
      <c r="F2015" s="21" t="b" cm="1">
        <f t="array" ref="F2015">A2015=_xlfn.AGGREGATE(14,6,$A$3:$A$4781/((YEAR(A2015)=YEAR($A$3:$A$4781))*(MONTH(A2015)=MONTH($A$3:$A$4781))),1)</f>
        <v>0</v>
      </c>
      <c r="G2015" s="1"/>
      <c r="H2015" s="1"/>
      <c r="I2015" s="1"/>
      <c r="J2015" s="1"/>
      <c r="K2015" s="1"/>
    </row>
    <row r="2016" spans="1:11" x14ac:dyDescent="0.35">
      <c r="A2016" s="69">
        <f>Data!A2015</f>
        <v>40711</v>
      </c>
      <c r="B2016" s="29">
        <f>Data!B2015/Data!B2014-1</f>
        <v>3.045028557003393E-3</v>
      </c>
      <c r="C2016" s="30">
        <f>Data!C2015/Data!C2014-1</f>
        <v>9.302542136140346E-4</v>
      </c>
      <c r="D2016" s="23">
        <f t="shared" si="62"/>
        <v>2.6649068904315109E-3</v>
      </c>
      <c r="E2016" s="24">
        <f t="shared" si="63"/>
        <v>9.0693222676203195E-4</v>
      </c>
      <c r="F2016" s="21" t="b" cm="1">
        <f t="array" ref="F2016">A2016=_xlfn.AGGREGATE(14,6,$A$3:$A$4781/((YEAR(A2016)=YEAR($A$3:$A$4781))*(MONTH(A2016)=MONTH($A$3:$A$4781))),1)</f>
        <v>0</v>
      </c>
      <c r="G2016" s="1"/>
      <c r="H2016" s="1"/>
      <c r="I2016" s="1"/>
      <c r="J2016" s="1"/>
      <c r="K2016" s="1"/>
    </row>
    <row r="2017" spans="1:11" x14ac:dyDescent="0.35">
      <c r="A2017" s="69">
        <f>Data!A2016</f>
        <v>40714</v>
      </c>
      <c r="B2017" s="29">
        <f>Data!B2016/Data!B2015-1</f>
        <v>5.3952025167125495E-3</v>
      </c>
      <c r="C2017" s="30">
        <f>Data!C2016/Data!C2015-1</f>
        <v>-1.3015176309588705E-3</v>
      </c>
      <c r="D2017" s="23">
        <f t="shared" si="62"/>
        <v>5.0150808501406678E-3</v>
      </c>
      <c r="E2017" s="24">
        <f t="shared" si="63"/>
        <v>-1.3248396178108732E-3</v>
      </c>
      <c r="F2017" s="21" t="b" cm="1">
        <f t="array" ref="F2017">A2017=_xlfn.AGGREGATE(14,6,$A$3:$A$4781/((YEAR(A2017)=YEAR($A$3:$A$4781))*(MONTH(A2017)=MONTH($A$3:$A$4781))),1)</f>
        <v>0</v>
      </c>
      <c r="G2017" s="1"/>
      <c r="H2017" s="1"/>
      <c r="I2017" s="1"/>
      <c r="J2017" s="1"/>
      <c r="K2017" s="1"/>
    </row>
    <row r="2018" spans="1:11" x14ac:dyDescent="0.35">
      <c r="A2018" s="69">
        <f>Data!A2017</f>
        <v>40715</v>
      </c>
      <c r="B2018" s="29">
        <f>Data!B2017/Data!B2016-1</f>
        <v>1.3423448793767001E-2</v>
      </c>
      <c r="C2018" s="30">
        <f>Data!C2017/Data!C2016-1</f>
        <v>9.3153237074994344E-4</v>
      </c>
      <c r="D2018" s="23">
        <f t="shared" si="62"/>
        <v>1.3043327127195119E-2</v>
      </c>
      <c r="E2018" s="24">
        <f t="shared" si="63"/>
        <v>9.0821038389794079E-4</v>
      </c>
      <c r="F2018" s="21" t="b" cm="1">
        <f t="array" ref="F2018">A2018=_xlfn.AGGREGATE(14,6,$A$3:$A$4781/((YEAR(A2018)=YEAR($A$3:$A$4781))*(MONTH(A2018)=MONTH($A$3:$A$4781))),1)</f>
        <v>0</v>
      </c>
      <c r="G2018" s="1"/>
      <c r="H2018" s="1"/>
      <c r="I2018" s="1"/>
      <c r="J2018" s="1"/>
      <c r="K2018" s="1"/>
    </row>
    <row r="2019" spans="1:11" x14ac:dyDescent="0.35">
      <c r="A2019" s="69">
        <f>Data!A2018</f>
        <v>40716</v>
      </c>
      <c r="B2019" s="29">
        <f>Data!B2018/Data!B2017-1</f>
        <v>-6.4684451031244983E-3</v>
      </c>
      <c r="C2019" s="30">
        <f>Data!C2018/Data!C2017-1</f>
        <v>-6.514657980456473E-4</v>
      </c>
      <c r="D2019" s="23">
        <f t="shared" si="62"/>
        <v>-6.8485667696963799E-3</v>
      </c>
      <c r="E2019" s="24">
        <f t="shared" si="63"/>
        <v>-6.7478778489764996E-4</v>
      </c>
      <c r="F2019" s="21" t="b" cm="1">
        <f t="array" ref="F2019">A2019=_xlfn.AGGREGATE(14,6,$A$3:$A$4781/((YEAR(A2019)=YEAR($A$3:$A$4781))*(MONTH(A2019)=MONTH($A$3:$A$4781))),1)</f>
        <v>0</v>
      </c>
      <c r="G2019" s="1"/>
      <c r="H2019" s="1"/>
      <c r="I2019" s="1"/>
      <c r="J2019" s="1"/>
      <c r="K2019" s="1"/>
    </row>
    <row r="2020" spans="1:11" x14ac:dyDescent="0.35">
      <c r="A2020" s="69">
        <f>Data!A2019</f>
        <v>40717</v>
      </c>
      <c r="B2020" s="29">
        <f>Data!B2019/Data!B2018-1</f>
        <v>-2.8279752008328884E-3</v>
      </c>
      <c r="C2020" s="30">
        <f>Data!C2019/Data!C2018-1</f>
        <v>3.2594524119948787E-3</v>
      </c>
      <c r="D2020" s="23">
        <f t="shared" si="62"/>
        <v>-3.2080968674047705E-3</v>
      </c>
      <c r="E2020" s="24">
        <f t="shared" si="63"/>
        <v>3.236130425142876E-3</v>
      </c>
      <c r="F2020" s="21" t="b" cm="1">
        <f t="array" ref="F2020">A2020=_xlfn.AGGREGATE(14,6,$A$3:$A$4781/((YEAR(A2020)=YEAR($A$3:$A$4781))*(MONTH(A2020)=MONTH($A$3:$A$4781))),1)</f>
        <v>0</v>
      </c>
      <c r="G2020" s="1"/>
      <c r="H2020" s="1"/>
      <c r="I2020" s="1"/>
      <c r="J2020" s="1"/>
      <c r="K2020" s="1"/>
    </row>
    <row r="2021" spans="1:11" x14ac:dyDescent="0.35">
      <c r="A2021" s="69">
        <f>Data!A2020</f>
        <v>40718</v>
      </c>
      <c r="B2021" s="29">
        <f>Data!B2020/Data!B2019-1</f>
        <v>-1.1725749902609994E-2</v>
      </c>
      <c r="C2021" s="30">
        <f>Data!C2020/Data!C2019-1</f>
        <v>-9.2824654228174097E-4</v>
      </c>
      <c r="D2021" s="23">
        <f t="shared" si="62"/>
        <v>-1.2105871569181876E-2</v>
      </c>
      <c r="E2021" s="24">
        <f t="shared" si="63"/>
        <v>-9.5156852913374362E-4</v>
      </c>
      <c r="F2021" s="21" t="b" cm="1">
        <f t="array" ref="F2021">A2021=_xlfn.AGGREGATE(14,6,$A$3:$A$4781/((YEAR(A2021)=YEAR($A$3:$A$4781))*(MONTH(A2021)=MONTH($A$3:$A$4781))),1)</f>
        <v>0</v>
      </c>
      <c r="G2021" s="1"/>
      <c r="H2021" s="1"/>
      <c r="I2021" s="1"/>
      <c r="J2021" s="1"/>
      <c r="K2021" s="1"/>
    </row>
    <row r="2022" spans="1:11" x14ac:dyDescent="0.35">
      <c r="A2022" s="69">
        <f>Data!A2021</f>
        <v>40721</v>
      </c>
      <c r="B2022" s="29">
        <f>Data!B2021/Data!B2020-1</f>
        <v>9.1844376995544597E-3</v>
      </c>
      <c r="C2022" s="30">
        <f>Data!C2021/Data!C2020-1</f>
        <v>-1.7653070705193619E-3</v>
      </c>
      <c r="D2022" s="23">
        <f t="shared" si="62"/>
        <v>8.804316032982578E-3</v>
      </c>
      <c r="E2022" s="24">
        <f t="shared" si="63"/>
        <v>-1.7886290573713645E-3</v>
      </c>
      <c r="F2022" s="21" t="b" cm="1">
        <f t="array" ref="F2022">A2022=_xlfn.AGGREGATE(14,6,$A$3:$A$4781/((YEAR(A2022)=YEAR($A$3:$A$4781))*(MONTH(A2022)=MONTH($A$3:$A$4781))),1)</f>
        <v>0</v>
      </c>
      <c r="G2022" s="1"/>
      <c r="H2022" s="1"/>
      <c r="I2022" s="1"/>
      <c r="J2022" s="1"/>
      <c r="K2022" s="1"/>
    </row>
    <row r="2023" spans="1:11" x14ac:dyDescent="0.35">
      <c r="A2023" s="69">
        <f>Data!A2022</f>
        <v>40722</v>
      </c>
      <c r="B2023" s="29">
        <f>Data!B2022/Data!B2021-1</f>
        <v>1.2944301226466726E-2</v>
      </c>
      <c r="C2023" s="30">
        <f>Data!C2022/Data!C2021-1</f>
        <v>-4.0022338049142681E-3</v>
      </c>
      <c r="D2023" s="23">
        <f t="shared" si="62"/>
        <v>1.2564179559894844E-2</v>
      </c>
      <c r="E2023" s="24">
        <f t="shared" si="63"/>
        <v>-4.0255557917662707E-3</v>
      </c>
      <c r="F2023" s="21" t="b" cm="1">
        <f t="array" ref="F2023">A2023=_xlfn.AGGREGATE(14,6,$A$3:$A$4781/((YEAR(A2023)=YEAR($A$3:$A$4781))*(MONTH(A2023)=MONTH($A$3:$A$4781))),1)</f>
        <v>0</v>
      </c>
      <c r="G2023" s="1"/>
      <c r="H2023" s="1"/>
      <c r="I2023" s="1"/>
      <c r="J2023" s="1"/>
      <c r="K2023" s="1"/>
    </row>
    <row r="2024" spans="1:11" x14ac:dyDescent="0.35">
      <c r="A2024" s="69">
        <f>Data!A2023</f>
        <v>40723</v>
      </c>
      <c r="B2024" s="29">
        <f>Data!B2023/Data!B2022-1</f>
        <v>8.2827550571848985E-3</v>
      </c>
      <c r="C2024" s="30">
        <f>Data!C2023/Data!C2022-1</f>
        <v>-2.9903747313335671E-3</v>
      </c>
      <c r="D2024" s="23">
        <f t="shared" si="62"/>
        <v>7.9026333906130168E-3</v>
      </c>
      <c r="E2024" s="24">
        <f t="shared" si="63"/>
        <v>-3.0136967181855698E-3</v>
      </c>
      <c r="F2024" s="21" t="b" cm="1">
        <f t="array" ref="F2024">A2024=_xlfn.AGGREGATE(14,6,$A$3:$A$4781/((YEAR(A2024)=YEAR($A$3:$A$4781))*(MONTH(A2024)=MONTH($A$3:$A$4781))),1)</f>
        <v>0</v>
      </c>
      <c r="G2024" s="1"/>
      <c r="H2024" s="1"/>
      <c r="I2024" s="1"/>
      <c r="J2024" s="1"/>
      <c r="K2024" s="1"/>
    </row>
    <row r="2025" spans="1:11" x14ac:dyDescent="0.35">
      <c r="A2025" s="69">
        <f>Data!A2024</f>
        <v>40724</v>
      </c>
      <c r="B2025" s="29">
        <f>Data!B2024/Data!B2023-1</f>
        <v>1.0119243389602461E-2</v>
      </c>
      <c r="C2025" s="30">
        <f>Data!C2024/Data!C2023-1</f>
        <v>-1.8745899334515759E-4</v>
      </c>
      <c r="D2025" s="23">
        <f t="shared" si="62"/>
        <v>9.7391217230305797E-3</v>
      </c>
      <c r="E2025" s="24">
        <f t="shared" si="63"/>
        <v>-2.1078098019716027E-4</v>
      </c>
      <c r="F2025" s="21" t="b" cm="1">
        <f t="array" ref="F2025">A2025=_xlfn.AGGREGATE(14,6,$A$3:$A$4781/((YEAR(A2025)=YEAR($A$3:$A$4781))*(MONTH(A2025)=MONTH($A$3:$A$4781))),1)</f>
        <v>1</v>
      </c>
      <c r="G2025" s="1"/>
      <c r="H2025" s="1"/>
      <c r="I2025" s="1"/>
      <c r="J2025" s="1"/>
      <c r="K2025" s="1"/>
    </row>
    <row r="2026" spans="1:11" x14ac:dyDescent="0.35">
      <c r="A2026" s="69">
        <f>Data!A2025</f>
        <v>40725</v>
      </c>
      <c r="B2026" s="29">
        <f>Data!B2025/Data!B2024-1</f>
        <v>1.4409680155076376E-2</v>
      </c>
      <c r="C2026" s="30">
        <f>Data!C2025/Data!C2024-1</f>
        <v>-2.5311709009092631E-3</v>
      </c>
      <c r="D2026" s="23">
        <f t="shared" si="62"/>
        <v>1.4029558488504495E-2</v>
      </c>
      <c r="E2026" s="24">
        <f t="shared" si="63"/>
        <v>-2.5544928877612658E-3</v>
      </c>
      <c r="F2026" s="21" t="b" cm="1">
        <f t="array" ref="F2026">A2026=_xlfn.AGGREGATE(14,6,$A$3:$A$4781/((YEAR(A2026)=YEAR($A$3:$A$4781))*(MONTH(A2026)=MONTH($A$3:$A$4781))),1)</f>
        <v>0</v>
      </c>
      <c r="G2026" s="1"/>
      <c r="H2026" s="1"/>
      <c r="I2026" s="1"/>
      <c r="J2026" s="1"/>
      <c r="K2026" s="1"/>
    </row>
    <row r="2027" spans="1:11" x14ac:dyDescent="0.35">
      <c r="A2027" s="69">
        <f>Data!A2026</f>
        <v>40728</v>
      </c>
      <c r="B2027" s="29">
        <f>Data!B2026/Data!B2025-1</f>
        <v>0</v>
      </c>
      <c r="C2027" s="30">
        <f>Data!C2026/Data!C2025-1</f>
        <v>0</v>
      </c>
      <c r="D2027" s="23">
        <f t="shared" si="62"/>
        <v>-3.8012166657188192E-4</v>
      </c>
      <c r="E2027" s="24">
        <f t="shared" si="63"/>
        <v>-2.3321986852002689E-5</v>
      </c>
      <c r="F2027" s="21" t="b" cm="1">
        <f t="array" ref="F2027">A2027=_xlfn.AGGREGATE(14,6,$A$3:$A$4781/((YEAR(A2027)=YEAR($A$3:$A$4781))*(MONTH(A2027)=MONTH($A$3:$A$4781))),1)</f>
        <v>0</v>
      </c>
      <c r="G2027" s="1"/>
      <c r="H2027" s="1"/>
      <c r="I2027" s="1"/>
      <c r="J2027" s="1"/>
      <c r="K2027" s="1"/>
    </row>
    <row r="2028" spans="1:11" x14ac:dyDescent="0.35">
      <c r="A2028" s="69">
        <f>Data!A2027</f>
        <v>40729</v>
      </c>
      <c r="B2028" s="29">
        <f>Data!B2027/Data!B2026-1</f>
        <v>-1.336149947375076E-3</v>
      </c>
      <c r="C2028" s="30">
        <f>Data!C2027/Data!C2026-1</f>
        <v>3.8533834586464977E-3</v>
      </c>
      <c r="D2028" s="23">
        <f t="shared" si="62"/>
        <v>-1.7162716139469578E-3</v>
      </c>
      <c r="E2028" s="24">
        <f t="shared" si="63"/>
        <v>3.830061471794495E-3</v>
      </c>
      <c r="F2028" s="21" t="b" cm="1">
        <f t="array" ref="F2028">A2028=_xlfn.AGGREGATE(14,6,$A$3:$A$4781/((YEAR(A2028)=YEAR($A$3:$A$4781))*(MONTH(A2028)=MONTH($A$3:$A$4781))),1)</f>
        <v>0</v>
      </c>
      <c r="G2028" s="1"/>
      <c r="H2028" s="1"/>
      <c r="I2028" s="1"/>
      <c r="J2028" s="1"/>
      <c r="K2028" s="1"/>
    </row>
    <row r="2029" spans="1:11" x14ac:dyDescent="0.35">
      <c r="A2029" s="69">
        <f>Data!A2028</f>
        <v>40730</v>
      </c>
      <c r="B2029" s="29">
        <f>Data!B2028/Data!B2027-1</f>
        <v>1.0090591084401801E-3</v>
      </c>
      <c r="C2029" s="30">
        <f>Data!C2028/Data!C2027-1</f>
        <v>5.6174515494800126E-4</v>
      </c>
      <c r="D2029" s="23">
        <f t="shared" si="62"/>
        <v>6.2893744186829823E-4</v>
      </c>
      <c r="E2029" s="24">
        <f t="shared" si="63"/>
        <v>5.3842316809599861E-4</v>
      </c>
      <c r="F2029" s="21" t="b" cm="1">
        <f t="array" ref="F2029">A2029=_xlfn.AGGREGATE(14,6,$A$3:$A$4781/((YEAR(A2029)=YEAR($A$3:$A$4781))*(MONTH(A2029)=MONTH($A$3:$A$4781))),1)</f>
        <v>0</v>
      </c>
      <c r="G2029" s="1"/>
      <c r="H2029" s="1"/>
      <c r="I2029" s="1"/>
      <c r="J2029" s="1"/>
      <c r="K2029" s="1"/>
    </row>
    <row r="2030" spans="1:11" x14ac:dyDescent="0.35">
      <c r="A2030" s="69">
        <f>Data!A2029</f>
        <v>40731</v>
      </c>
      <c r="B2030" s="29">
        <f>Data!B2029/Data!B2028-1</f>
        <v>1.0446301232797994E-2</v>
      </c>
      <c r="C2030" s="30">
        <f>Data!C2029/Data!C2028-1</f>
        <v>-2.8071488724620286E-3</v>
      </c>
      <c r="D2030" s="23">
        <f t="shared" si="62"/>
        <v>1.0066179566226113E-2</v>
      </c>
      <c r="E2030" s="24">
        <f t="shared" si="63"/>
        <v>-2.8304708593140313E-3</v>
      </c>
      <c r="F2030" s="21" t="b" cm="1">
        <f t="array" ref="F2030">A2030=_xlfn.AGGREGATE(14,6,$A$3:$A$4781/((YEAR(A2030)=YEAR($A$3:$A$4781))*(MONTH(A2030)=MONTH($A$3:$A$4781))),1)</f>
        <v>0</v>
      </c>
      <c r="G2030" s="1"/>
      <c r="H2030" s="1"/>
      <c r="I2030" s="1"/>
      <c r="J2030" s="1"/>
      <c r="K2030" s="1"/>
    </row>
    <row r="2031" spans="1:11" x14ac:dyDescent="0.35">
      <c r="A2031" s="69">
        <f>Data!A2030</f>
        <v>40732</v>
      </c>
      <c r="B2031" s="29">
        <f>Data!B2030/Data!B2029-1</f>
        <v>-6.9611740884705231E-3</v>
      </c>
      <c r="C2031" s="30">
        <f>Data!C2030/Data!C2029-1</f>
        <v>5.1609270901755711E-3</v>
      </c>
      <c r="D2031" s="23">
        <f t="shared" si="62"/>
        <v>-7.3412957550424048E-3</v>
      </c>
      <c r="E2031" s="24">
        <f t="shared" si="63"/>
        <v>5.1376051033235684E-3</v>
      </c>
      <c r="F2031" s="21" t="b" cm="1">
        <f t="array" ref="F2031">A2031=_xlfn.AGGREGATE(14,6,$A$3:$A$4781/((YEAR(A2031)=YEAR($A$3:$A$4781))*(MONTH(A2031)=MONTH($A$3:$A$4781))),1)</f>
        <v>0</v>
      </c>
      <c r="G2031" s="1"/>
      <c r="H2031" s="1"/>
      <c r="I2031" s="1"/>
      <c r="J2031" s="1"/>
      <c r="K2031" s="1"/>
    </row>
    <row r="2032" spans="1:11" x14ac:dyDescent="0.35">
      <c r="A2032" s="69">
        <f>Data!A2031</f>
        <v>40735</v>
      </c>
      <c r="B2032" s="29">
        <f>Data!B2031/Data!B2030-1</f>
        <v>-1.8090489656198749E-2</v>
      </c>
      <c r="C2032" s="30">
        <f>Data!C2031/Data!C2030-1</f>
        <v>2.7072442120985585E-3</v>
      </c>
      <c r="D2032" s="23">
        <f t="shared" si="62"/>
        <v>-1.8470611322770631E-2</v>
      </c>
      <c r="E2032" s="24">
        <f t="shared" si="63"/>
        <v>2.6839222252465558E-3</v>
      </c>
      <c r="F2032" s="21" t="b" cm="1">
        <f t="array" ref="F2032">A2032=_xlfn.AGGREGATE(14,6,$A$3:$A$4781/((YEAR(A2032)=YEAR($A$3:$A$4781))*(MONTH(A2032)=MONTH($A$3:$A$4781))),1)</f>
        <v>0</v>
      </c>
      <c r="G2032" s="1"/>
      <c r="H2032" s="1"/>
      <c r="I2032" s="1"/>
      <c r="J2032" s="1"/>
      <c r="K2032" s="1"/>
    </row>
    <row r="2033" spans="1:11" x14ac:dyDescent="0.35">
      <c r="A2033" s="69">
        <f>Data!A2032</f>
        <v>40736</v>
      </c>
      <c r="B2033" s="29">
        <f>Data!B2032/Data!B2031-1</f>
        <v>-4.4335311370301556E-3</v>
      </c>
      <c r="C2033" s="30">
        <f>Data!C2032/Data!C2031-1</f>
        <v>8.3791080904949133E-4</v>
      </c>
      <c r="D2033" s="23">
        <f t="shared" si="62"/>
        <v>-4.8136528036020372E-3</v>
      </c>
      <c r="E2033" s="24">
        <f t="shared" si="63"/>
        <v>8.1458882219748868E-4</v>
      </c>
      <c r="F2033" s="21" t="b" cm="1">
        <f t="array" ref="F2033">A2033=_xlfn.AGGREGATE(14,6,$A$3:$A$4781/((YEAR(A2033)=YEAR($A$3:$A$4781))*(MONTH(A2033)=MONTH($A$3:$A$4781))),1)</f>
        <v>0</v>
      </c>
      <c r="G2033" s="1"/>
      <c r="H2033" s="1"/>
      <c r="I2033" s="1"/>
      <c r="J2033" s="1"/>
      <c r="K2033" s="1"/>
    </row>
    <row r="2034" spans="1:11" x14ac:dyDescent="0.35">
      <c r="A2034" s="69">
        <f>Data!A2033</f>
        <v>40737</v>
      </c>
      <c r="B2034" s="29">
        <f>Data!B2033/Data!B2032-1</f>
        <v>3.1058737553666393E-3</v>
      </c>
      <c r="C2034" s="30">
        <f>Data!C2033/Data!C2032-1</f>
        <v>1.9534883720928597E-3</v>
      </c>
      <c r="D2034" s="23">
        <f t="shared" si="62"/>
        <v>2.7257520887947573E-3</v>
      </c>
      <c r="E2034" s="24">
        <f t="shared" si="63"/>
        <v>1.9301663852408571E-3</v>
      </c>
      <c r="F2034" s="21" t="b" cm="1">
        <f t="array" ref="F2034">A2034=_xlfn.AGGREGATE(14,6,$A$3:$A$4781/((YEAR(A2034)=YEAR($A$3:$A$4781))*(MONTH(A2034)=MONTH($A$3:$A$4781))),1)</f>
        <v>0</v>
      </c>
      <c r="G2034" s="1"/>
      <c r="H2034" s="1"/>
      <c r="I2034" s="1"/>
      <c r="J2034" s="1"/>
      <c r="K2034" s="1"/>
    </row>
    <row r="2035" spans="1:11" x14ac:dyDescent="0.35">
      <c r="A2035" s="69">
        <f>Data!A2034</f>
        <v>40738</v>
      </c>
      <c r="B2035" s="29">
        <f>Data!B2034/Data!B2033-1</f>
        <v>-6.7161460704855402E-3</v>
      </c>
      <c r="C2035" s="30">
        <f>Data!C2034/Data!C2033-1</f>
        <v>-2.5067310370439078E-3</v>
      </c>
      <c r="D2035" s="23">
        <f t="shared" si="62"/>
        <v>-7.0962677370574219E-3</v>
      </c>
      <c r="E2035" s="24">
        <f t="shared" si="63"/>
        <v>-2.5300530238959104E-3</v>
      </c>
      <c r="F2035" s="21" t="b" cm="1">
        <f t="array" ref="F2035">A2035=_xlfn.AGGREGATE(14,6,$A$3:$A$4781/((YEAR(A2035)=YEAR($A$3:$A$4781))*(MONTH(A2035)=MONTH($A$3:$A$4781))),1)</f>
        <v>0</v>
      </c>
      <c r="G2035" s="1"/>
      <c r="H2035" s="1"/>
      <c r="I2035" s="1"/>
      <c r="J2035" s="1"/>
      <c r="K2035" s="1"/>
    </row>
    <row r="2036" spans="1:11" x14ac:dyDescent="0.35">
      <c r="A2036" s="69">
        <f>Data!A2035</f>
        <v>40739</v>
      </c>
      <c r="B2036" s="29">
        <f>Data!B2035/Data!B2034-1</f>
        <v>5.5544095288304618E-3</v>
      </c>
      <c r="C2036" s="30">
        <f>Data!C2035/Data!C2034-1</f>
        <v>1.3961280714818169E-3</v>
      </c>
      <c r="D2036" s="23">
        <f t="shared" si="62"/>
        <v>5.1742878622585801E-3</v>
      </c>
      <c r="E2036" s="24">
        <f t="shared" si="63"/>
        <v>1.3728060846298143E-3</v>
      </c>
      <c r="F2036" s="21" t="b" cm="1">
        <f t="array" ref="F2036">A2036=_xlfn.AGGREGATE(14,6,$A$3:$A$4781/((YEAR(A2036)=YEAR($A$3:$A$4781))*(MONTH(A2036)=MONTH($A$3:$A$4781))),1)</f>
        <v>0</v>
      </c>
      <c r="G2036" s="1"/>
      <c r="H2036" s="1"/>
      <c r="I2036" s="1"/>
      <c r="J2036" s="1"/>
      <c r="K2036" s="1"/>
    </row>
    <row r="2037" spans="1:11" x14ac:dyDescent="0.35">
      <c r="A2037" s="69">
        <f>Data!A2036</f>
        <v>40742</v>
      </c>
      <c r="B2037" s="29">
        <f>Data!B2036/Data!B2035-1</f>
        <v>-8.1298342121659539E-3</v>
      </c>
      <c r="C2037" s="30">
        <f>Data!C2036/Data!C2035-1</f>
        <v>-1.4871270564178474E-3</v>
      </c>
      <c r="D2037" s="23">
        <f t="shared" si="62"/>
        <v>-8.5099558787378356E-3</v>
      </c>
      <c r="E2037" s="24">
        <f t="shared" si="63"/>
        <v>-1.51044904326985E-3</v>
      </c>
      <c r="F2037" s="21" t="b" cm="1">
        <f t="array" ref="F2037">A2037=_xlfn.AGGREGATE(14,6,$A$3:$A$4781/((YEAR(A2037)=YEAR($A$3:$A$4781))*(MONTH(A2037)=MONTH($A$3:$A$4781))),1)</f>
        <v>0</v>
      </c>
      <c r="G2037" s="1"/>
      <c r="H2037" s="1"/>
      <c r="I2037" s="1"/>
      <c r="J2037" s="1"/>
      <c r="K2037" s="1"/>
    </row>
    <row r="2038" spans="1:11" x14ac:dyDescent="0.35">
      <c r="A2038" s="69">
        <f>Data!A2037</f>
        <v>40743</v>
      </c>
      <c r="B2038" s="29">
        <f>Data!B2037/Data!B2036-1</f>
        <v>1.6308677534011551E-2</v>
      </c>
      <c r="C2038" s="30">
        <f>Data!C2037/Data!C2036-1</f>
        <v>2.1409289770082385E-3</v>
      </c>
      <c r="D2038" s="23">
        <f t="shared" si="62"/>
        <v>1.5928555867439669E-2</v>
      </c>
      <c r="E2038" s="24">
        <f t="shared" si="63"/>
        <v>2.1176069901562358E-3</v>
      </c>
      <c r="F2038" s="21" t="b" cm="1">
        <f t="array" ref="F2038">A2038=_xlfn.AGGREGATE(14,6,$A$3:$A$4781/((YEAR(A2038)=YEAR($A$3:$A$4781))*(MONTH(A2038)=MONTH($A$3:$A$4781))),1)</f>
        <v>0</v>
      </c>
      <c r="G2038" s="1"/>
      <c r="H2038" s="1"/>
      <c r="I2038" s="1"/>
      <c r="J2038" s="1"/>
      <c r="K2038" s="1"/>
    </row>
    <row r="2039" spans="1:11" x14ac:dyDescent="0.35">
      <c r="A2039" s="69">
        <f>Data!A2038</f>
        <v>40744</v>
      </c>
      <c r="B2039" s="29">
        <f>Data!B2038/Data!B2037-1</f>
        <v>-6.7082224717918137E-4</v>
      </c>
      <c r="C2039" s="30">
        <f>Data!C2038/Data!C2037-1</f>
        <v>-1.5790451421140439E-3</v>
      </c>
      <c r="D2039" s="23">
        <f t="shared" si="62"/>
        <v>-1.0509439137510632E-3</v>
      </c>
      <c r="E2039" s="24">
        <f t="shared" si="63"/>
        <v>-1.6023671289660465E-3</v>
      </c>
      <c r="F2039" s="21" t="b" cm="1">
        <f t="array" ref="F2039">A2039=_xlfn.AGGREGATE(14,6,$A$3:$A$4781/((YEAR(A2039)=YEAR($A$3:$A$4781))*(MONTH(A2039)=MONTH($A$3:$A$4781))),1)</f>
        <v>0</v>
      </c>
      <c r="G2039" s="1"/>
      <c r="H2039" s="1"/>
      <c r="I2039" s="1"/>
      <c r="J2039" s="1"/>
      <c r="K2039" s="1"/>
    </row>
    <row r="2040" spans="1:11" x14ac:dyDescent="0.35">
      <c r="A2040" s="69">
        <f>Data!A2039</f>
        <v>40745</v>
      </c>
      <c r="B2040" s="29">
        <f>Data!B2039/Data!B2038-1</f>
        <v>1.3546129246364558E-2</v>
      </c>
      <c r="C2040" s="30">
        <f>Data!C2039/Data!C2038-1</f>
        <v>-1.5815424690669433E-3</v>
      </c>
      <c r="D2040" s="23">
        <f t="shared" si="62"/>
        <v>1.3166007579792676E-2</v>
      </c>
      <c r="E2040" s="24">
        <f t="shared" si="63"/>
        <v>-1.6048644559189459E-3</v>
      </c>
      <c r="F2040" s="21" t="b" cm="1">
        <f t="array" ref="F2040">A2040=_xlfn.AGGREGATE(14,6,$A$3:$A$4781/((YEAR(A2040)=YEAR($A$3:$A$4781))*(MONTH(A2040)=MONTH($A$3:$A$4781))),1)</f>
        <v>0</v>
      </c>
      <c r="G2040" s="1"/>
      <c r="H2040" s="1"/>
      <c r="I2040" s="1"/>
      <c r="J2040" s="1"/>
      <c r="K2040" s="1"/>
    </row>
    <row r="2041" spans="1:11" x14ac:dyDescent="0.35">
      <c r="A2041" s="69">
        <f>Data!A2040</f>
        <v>40746</v>
      </c>
      <c r="B2041" s="29">
        <f>Data!B2040/Data!B2039-1</f>
        <v>9.0787319541596467E-4</v>
      </c>
      <c r="C2041" s="30">
        <f>Data!C2040/Data!C2039-1</f>
        <v>2.1431233693627316E-3</v>
      </c>
      <c r="D2041" s="23">
        <f t="shared" si="62"/>
        <v>5.2775152884408281E-4</v>
      </c>
      <c r="E2041" s="24">
        <f t="shared" si="63"/>
        <v>2.119801382510729E-3</v>
      </c>
      <c r="F2041" s="21" t="b" cm="1">
        <f t="array" ref="F2041">A2041=_xlfn.AGGREGATE(14,6,$A$3:$A$4781/((YEAR(A2041)=YEAR($A$3:$A$4781))*(MONTH(A2041)=MONTH($A$3:$A$4781))),1)</f>
        <v>0</v>
      </c>
      <c r="G2041" s="1"/>
      <c r="H2041" s="1"/>
      <c r="I2041" s="1"/>
      <c r="J2041" s="1"/>
      <c r="K2041" s="1"/>
    </row>
    <row r="2042" spans="1:11" x14ac:dyDescent="0.35">
      <c r="A2042" s="69">
        <f>Data!A2041</f>
        <v>40749</v>
      </c>
      <c r="B2042" s="29">
        <f>Data!B2041/Data!B2040-1</f>
        <v>-5.6430387652227632E-3</v>
      </c>
      <c r="C2042" s="30">
        <f>Data!C2041/Data!C2040-1</f>
        <v>-2.8823802882380622E-3</v>
      </c>
      <c r="D2042" s="23">
        <f t="shared" si="62"/>
        <v>-6.0231604317946448E-3</v>
      </c>
      <c r="E2042" s="24">
        <f t="shared" si="63"/>
        <v>-2.9057022750900649E-3</v>
      </c>
      <c r="F2042" s="21" t="b" cm="1">
        <f t="array" ref="F2042">A2042=_xlfn.AGGREGATE(14,6,$A$3:$A$4781/((YEAR(A2042)=YEAR($A$3:$A$4781))*(MONTH(A2042)=MONTH($A$3:$A$4781))),1)</f>
        <v>0</v>
      </c>
      <c r="G2042" s="1"/>
      <c r="H2042" s="1"/>
      <c r="I2042" s="1"/>
      <c r="J2042" s="1"/>
      <c r="K2042" s="1"/>
    </row>
    <row r="2043" spans="1:11" x14ac:dyDescent="0.35">
      <c r="A2043" s="69">
        <f>Data!A2042</f>
        <v>40750</v>
      </c>
      <c r="B2043" s="29">
        <f>Data!B2042/Data!B2041-1</f>
        <v>-4.1048877324421085E-3</v>
      </c>
      <c r="C2043" s="30">
        <f>Data!C2042/Data!C2041-1</f>
        <v>2.331219694144071E-3</v>
      </c>
      <c r="D2043" s="23">
        <f t="shared" si="62"/>
        <v>-4.4850093990139901E-3</v>
      </c>
      <c r="E2043" s="24">
        <f t="shared" si="63"/>
        <v>2.3078977072920684E-3</v>
      </c>
      <c r="F2043" s="21" t="b" cm="1">
        <f t="array" ref="F2043">A2043=_xlfn.AGGREGATE(14,6,$A$3:$A$4781/((YEAR(A2043)=YEAR($A$3:$A$4781))*(MONTH(A2043)=MONTH($A$3:$A$4781))),1)</f>
        <v>0</v>
      </c>
      <c r="G2043" s="1"/>
      <c r="H2043" s="1"/>
      <c r="I2043" s="1"/>
      <c r="J2043" s="1"/>
      <c r="K2043" s="1"/>
    </row>
    <row r="2044" spans="1:11" x14ac:dyDescent="0.35">
      <c r="A2044" s="69">
        <f>Data!A2043</f>
        <v>40751</v>
      </c>
      <c r="B2044" s="29">
        <f>Data!B2043/Data!B2042-1</f>
        <v>-2.0308722615132724E-2</v>
      </c>
      <c r="C2044" s="30">
        <f>Data!C2043/Data!C2042-1</f>
        <v>-1.6745743790119727E-3</v>
      </c>
      <c r="D2044" s="23">
        <f t="shared" si="62"/>
        <v>-2.0688844281704605E-2</v>
      </c>
      <c r="E2044" s="24">
        <f t="shared" si="63"/>
        <v>-1.6978963658639754E-3</v>
      </c>
      <c r="F2044" s="21" t="b" cm="1">
        <f t="array" ref="F2044">A2044=_xlfn.AGGREGATE(14,6,$A$3:$A$4781/((YEAR(A2044)=YEAR($A$3:$A$4781))*(MONTH(A2044)=MONTH($A$3:$A$4781))),1)</f>
        <v>0</v>
      </c>
      <c r="G2044" s="1"/>
      <c r="H2044" s="1"/>
      <c r="I2044" s="1"/>
      <c r="J2044" s="1"/>
      <c r="K2044" s="1"/>
    </row>
    <row r="2045" spans="1:11" x14ac:dyDescent="0.35">
      <c r="A2045" s="69">
        <f>Data!A2044</f>
        <v>40752</v>
      </c>
      <c r="B2045" s="29">
        <f>Data!B2044/Data!B2043-1</f>
        <v>-3.2339890718757758E-3</v>
      </c>
      <c r="C2045" s="30">
        <f>Data!C2044/Data!C2043-1</f>
        <v>1.9569471624265589E-3</v>
      </c>
      <c r="D2045" s="23">
        <f t="shared" si="62"/>
        <v>-3.6141107384476579E-3</v>
      </c>
      <c r="E2045" s="24">
        <f t="shared" si="63"/>
        <v>1.9336251755745562E-3</v>
      </c>
      <c r="F2045" s="21" t="b" cm="1">
        <f t="array" ref="F2045">A2045=_xlfn.AGGREGATE(14,6,$A$3:$A$4781/((YEAR(A2045)=YEAR($A$3:$A$4781))*(MONTH(A2045)=MONTH($A$3:$A$4781))),1)</f>
        <v>0</v>
      </c>
      <c r="G2045" s="1"/>
      <c r="H2045" s="1"/>
      <c r="I2045" s="1"/>
      <c r="J2045" s="1"/>
      <c r="K2045" s="1"/>
    </row>
    <row r="2046" spans="1:11" x14ac:dyDescent="0.35">
      <c r="A2046" s="69">
        <f>Data!A2045</f>
        <v>40753</v>
      </c>
      <c r="B2046" s="29">
        <f>Data!B2045/Data!B2044-1</f>
        <v>-6.4505216542244392E-3</v>
      </c>
      <c r="C2046" s="30">
        <f>Data!C2045/Data!C2044-1</f>
        <v>5.9523809523809312E-3</v>
      </c>
      <c r="D2046" s="23">
        <f t="shared" si="62"/>
        <v>-6.8306433207963209E-3</v>
      </c>
      <c r="E2046" s="24">
        <f t="shared" si="63"/>
        <v>5.9290589655289286E-3</v>
      </c>
      <c r="F2046" s="21" t="b" cm="1">
        <f t="array" ref="F2046">A2046=_xlfn.AGGREGATE(14,6,$A$3:$A$4781/((YEAR(A2046)=YEAR($A$3:$A$4781))*(MONTH(A2046)=MONTH($A$3:$A$4781))),1)</f>
        <v>1</v>
      </c>
      <c r="G2046" s="1"/>
      <c r="H2046" s="1"/>
      <c r="I2046" s="1"/>
      <c r="J2046" s="1"/>
      <c r="K2046" s="1"/>
    </row>
    <row r="2047" spans="1:11" x14ac:dyDescent="0.35">
      <c r="A2047" s="69">
        <f>Data!A2046</f>
        <v>40756</v>
      </c>
      <c r="B2047" s="29">
        <f>Data!B2046/Data!B2045-1</f>
        <v>-4.1322314049586639E-3</v>
      </c>
      <c r="C2047" s="30">
        <f>Data!C2046/Data!C2045-1</f>
        <v>-3.929363905323946E-4</v>
      </c>
      <c r="D2047" s="23">
        <f t="shared" si="62"/>
        <v>-4.5123530715305456E-3</v>
      </c>
      <c r="E2047" s="24">
        <f t="shared" si="63"/>
        <v>-4.162583773843973E-4</v>
      </c>
      <c r="F2047" s="21" t="b" cm="1">
        <f t="array" ref="F2047">A2047=_xlfn.AGGREGATE(14,6,$A$3:$A$4781/((YEAR(A2047)=YEAR($A$3:$A$4781))*(MONTH(A2047)=MONTH($A$3:$A$4781))),1)</f>
        <v>0</v>
      </c>
      <c r="G2047" s="1"/>
      <c r="H2047" s="1"/>
      <c r="I2047" s="1"/>
      <c r="J2047" s="1"/>
      <c r="K2047" s="1"/>
    </row>
    <row r="2048" spans="1:11" x14ac:dyDescent="0.35">
      <c r="A2048" s="69">
        <f>Data!A2047</f>
        <v>40757</v>
      </c>
      <c r="B2048" s="29">
        <f>Data!B2047/Data!B2046-1</f>
        <v>-2.5556747012292824E-2</v>
      </c>
      <c r="C2048" s="30">
        <f>Data!C2047/Data!C2046-1</f>
        <v>4.2777533701758852E-3</v>
      </c>
      <c r="D2048" s="23">
        <f t="shared" si="62"/>
        <v>-2.5936868678864706E-2</v>
      </c>
      <c r="E2048" s="24">
        <f t="shared" si="63"/>
        <v>4.2544313833238825E-3</v>
      </c>
      <c r="F2048" s="21" t="b" cm="1">
        <f t="array" ref="F2048">A2048=_xlfn.AGGREGATE(14,6,$A$3:$A$4781/((YEAR(A2048)=YEAR($A$3:$A$4781))*(MONTH(A2048)=MONTH($A$3:$A$4781))),1)</f>
        <v>0</v>
      </c>
      <c r="G2048" s="1"/>
      <c r="H2048" s="1"/>
      <c r="I2048" s="1"/>
      <c r="J2048" s="1"/>
      <c r="K2048" s="1"/>
    </row>
    <row r="2049" spans="1:11" x14ac:dyDescent="0.35">
      <c r="A2049" s="69">
        <f>Data!A2048</f>
        <v>40758</v>
      </c>
      <c r="B2049" s="29">
        <f>Data!B2048/Data!B2047-1</f>
        <v>5.0157489733264615E-3</v>
      </c>
      <c r="C2049" s="30">
        <f>Data!C2048/Data!C2047-1</f>
        <v>1.0130779149013502E-3</v>
      </c>
      <c r="D2049" s="23">
        <f t="shared" si="62"/>
        <v>4.6356273067545799E-3</v>
      </c>
      <c r="E2049" s="24">
        <f t="shared" si="63"/>
        <v>9.8975592804934759E-4</v>
      </c>
      <c r="F2049" s="21" t="b" cm="1">
        <f t="array" ref="F2049">A2049=_xlfn.AGGREGATE(14,6,$A$3:$A$4781/((YEAR(A2049)=YEAR($A$3:$A$4781))*(MONTH(A2049)=MONTH($A$3:$A$4781))),1)</f>
        <v>0</v>
      </c>
      <c r="G2049" s="1"/>
      <c r="H2049" s="1"/>
      <c r="I2049" s="1"/>
      <c r="J2049" s="1"/>
      <c r="K2049" s="1"/>
    </row>
    <row r="2050" spans="1:11" x14ac:dyDescent="0.35">
      <c r="A2050" s="69">
        <f>Data!A2049</f>
        <v>40759</v>
      </c>
      <c r="B2050" s="29">
        <f>Data!B2049/Data!B2048-1</f>
        <v>-4.7820429407937515E-2</v>
      </c>
      <c r="C2050" s="30">
        <f>Data!C2049/Data!C2048-1</f>
        <v>5.3362774864291751E-3</v>
      </c>
      <c r="D2050" s="23">
        <f t="shared" si="62"/>
        <v>-4.82005510745094E-2</v>
      </c>
      <c r="E2050" s="24">
        <f t="shared" si="63"/>
        <v>5.3129554995771724E-3</v>
      </c>
      <c r="F2050" s="21" t="b" cm="1">
        <f t="array" ref="F2050">A2050=_xlfn.AGGREGATE(14,6,$A$3:$A$4781/((YEAR(A2050)=YEAR($A$3:$A$4781))*(MONTH(A2050)=MONTH($A$3:$A$4781))),1)</f>
        <v>0</v>
      </c>
      <c r="G2050" s="1"/>
      <c r="H2050" s="1"/>
      <c r="I2050" s="1"/>
      <c r="J2050" s="1"/>
      <c r="K2050" s="1"/>
    </row>
    <row r="2051" spans="1:11" x14ac:dyDescent="0.35">
      <c r="A2051" s="69">
        <f>Data!A2050</f>
        <v>40760</v>
      </c>
      <c r="B2051" s="29">
        <f>Data!B2050/Data!B2049-1</f>
        <v>-5.7496646028964982E-4</v>
      </c>
      <c r="C2051" s="30">
        <f>Data!C2050/Data!C2049-1</f>
        <v>-6.5891827583051121E-3</v>
      </c>
      <c r="D2051" s="23">
        <f t="shared" si="62"/>
        <v>-9.5508812686153168E-4</v>
      </c>
      <c r="E2051" s="24">
        <f t="shared" si="63"/>
        <v>-6.6125047451571148E-3</v>
      </c>
      <c r="F2051" s="21" t="b" cm="1">
        <f t="array" ref="F2051">A2051=_xlfn.AGGREGATE(14,6,$A$3:$A$4781/((YEAR(A2051)=YEAR($A$3:$A$4781))*(MONTH(A2051)=MONTH($A$3:$A$4781))),1)</f>
        <v>0</v>
      </c>
      <c r="G2051" s="1"/>
      <c r="H2051" s="1"/>
      <c r="I2051" s="1"/>
      <c r="J2051" s="1"/>
      <c r="K2051" s="1"/>
    </row>
    <row r="2052" spans="1:11" x14ac:dyDescent="0.35">
      <c r="A2052" s="69">
        <f>Data!A2051</f>
        <v>40763</v>
      </c>
      <c r="B2052" s="29">
        <f>Data!B2051/Data!B2050-1</f>
        <v>-6.6634427787690353E-2</v>
      </c>
      <c r="C2052" s="30">
        <f>Data!C2051/Data!C2050-1</f>
        <v>4.606172270842368E-4</v>
      </c>
      <c r="D2052" s="23">
        <f t="shared" ref="D2052:D2115" si="64">B2052-I$10</f>
        <v>-6.7014549454262232E-2</v>
      </c>
      <c r="E2052" s="24">
        <f t="shared" ref="E2052:E2115" si="65">C2052-J$10</f>
        <v>4.372952402322341E-4</v>
      </c>
      <c r="F2052" s="21" t="b" cm="1">
        <f t="array" ref="F2052">A2052=_xlfn.AGGREGATE(14,6,$A$3:$A$4781/((YEAR(A2052)=YEAR($A$3:$A$4781))*(MONTH(A2052)=MONTH($A$3:$A$4781))),1)</f>
        <v>0</v>
      </c>
      <c r="G2052" s="1"/>
      <c r="H2052" s="1"/>
      <c r="I2052" s="1"/>
      <c r="J2052" s="1"/>
      <c r="K2052" s="1"/>
    </row>
    <row r="2053" spans="1:11" x14ac:dyDescent="0.35">
      <c r="A2053" s="69">
        <f>Data!A2052</f>
        <v>40764</v>
      </c>
      <c r="B2053" s="29">
        <f>Data!B2052/Data!B2051-1</f>
        <v>4.7406785414396246E-2</v>
      </c>
      <c r="C2053" s="30">
        <f>Data!C2052/Data!C2051-1</f>
        <v>5.8931860036832706E-3</v>
      </c>
      <c r="D2053" s="23">
        <f t="shared" si="64"/>
        <v>4.7026663747824361E-2</v>
      </c>
      <c r="E2053" s="24">
        <f t="shared" si="65"/>
        <v>5.869864016831268E-3</v>
      </c>
      <c r="F2053" s="21" t="b" cm="1">
        <f t="array" ref="F2053">A2053=_xlfn.AGGREGATE(14,6,$A$3:$A$4781/((YEAR(A2053)=YEAR($A$3:$A$4781))*(MONTH(A2053)=MONTH($A$3:$A$4781))),1)</f>
        <v>0</v>
      </c>
      <c r="G2053" s="1"/>
      <c r="H2053" s="1"/>
      <c r="I2053" s="1"/>
      <c r="J2053" s="1"/>
      <c r="K2053" s="1"/>
    </row>
    <row r="2054" spans="1:11" x14ac:dyDescent="0.35">
      <c r="A2054" s="69">
        <f>Data!A2053</f>
        <v>40765</v>
      </c>
      <c r="B2054" s="29">
        <f>Data!B2053/Data!B2052-1</f>
        <v>-4.4152388425029665E-2</v>
      </c>
      <c r="C2054" s="30">
        <f>Data!C2053/Data!C2052-1</f>
        <v>8.1471988282679764E-3</v>
      </c>
      <c r="D2054" s="23">
        <f t="shared" si="64"/>
        <v>-4.453251009160155E-2</v>
      </c>
      <c r="E2054" s="24">
        <f t="shared" si="65"/>
        <v>8.1238768414159737E-3</v>
      </c>
      <c r="F2054" s="21" t="b" cm="1">
        <f t="array" ref="F2054">A2054=_xlfn.AGGREGATE(14,6,$A$3:$A$4781/((YEAR(A2054)=YEAR($A$3:$A$4781))*(MONTH(A2054)=MONTH($A$3:$A$4781))),1)</f>
        <v>0</v>
      </c>
      <c r="G2054" s="1"/>
      <c r="H2054" s="1"/>
      <c r="I2054" s="1"/>
      <c r="J2054" s="1"/>
      <c r="K2054" s="1"/>
    </row>
    <row r="2055" spans="1:11" x14ac:dyDescent="0.35">
      <c r="A2055" s="69">
        <f>Data!A2054</f>
        <v>40766</v>
      </c>
      <c r="B2055" s="29">
        <f>Data!B2054/Data!B2053-1</f>
        <v>4.6290017488133106E-2</v>
      </c>
      <c r="C2055" s="30">
        <f>Data!C2054/Data!C2053-1</f>
        <v>-1.2439843820938767E-2</v>
      </c>
      <c r="D2055" s="23">
        <f t="shared" si="64"/>
        <v>4.5909895821561221E-2</v>
      </c>
      <c r="E2055" s="24">
        <f t="shared" si="65"/>
        <v>-1.246316580779077E-2</v>
      </c>
      <c r="F2055" s="21" t="b" cm="1">
        <f t="array" ref="F2055">A2055=_xlfn.AGGREGATE(14,6,$A$3:$A$4781/((YEAR(A2055)=YEAR($A$3:$A$4781))*(MONTH(A2055)=MONTH($A$3:$A$4781))),1)</f>
        <v>0</v>
      </c>
      <c r="G2055" s="1"/>
      <c r="H2055" s="1"/>
      <c r="I2055" s="1"/>
      <c r="J2055" s="1"/>
      <c r="K2055" s="1"/>
    </row>
    <row r="2056" spans="1:11" x14ac:dyDescent="0.35">
      <c r="A2056" s="69">
        <f>Data!A2055</f>
        <v>40767</v>
      </c>
      <c r="B2056" s="29">
        <f>Data!B2055/Data!B2054-1</f>
        <v>5.2616318733795797E-3</v>
      </c>
      <c r="C2056" s="30">
        <f>Data!C2055/Data!C2054-1</f>
        <v>4.4133872747331715E-3</v>
      </c>
      <c r="D2056" s="23">
        <f t="shared" si="64"/>
        <v>4.8815102068076981E-3</v>
      </c>
      <c r="E2056" s="24">
        <f t="shared" si="65"/>
        <v>4.3900652878811688E-3</v>
      </c>
      <c r="F2056" s="21" t="b" cm="1">
        <f t="array" ref="F2056">A2056=_xlfn.AGGREGATE(14,6,$A$3:$A$4781/((YEAR(A2056)=YEAR($A$3:$A$4781))*(MONTH(A2056)=MONTH($A$3:$A$4781))),1)</f>
        <v>0</v>
      </c>
      <c r="G2056" s="1"/>
      <c r="H2056" s="1"/>
      <c r="I2056" s="1"/>
      <c r="J2056" s="1"/>
      <c r="K2056" s="1"/>
    </row>
    <row r="2057" spans="1:11" x14ac:dyDescent="0.35">
      <c r="A2057" s="69">
        <f>Data!A2056</f>
        <v>40770</v>
      </c>
      <c r="B2057" s="29">
        <f>Data!B2056/Data!B2055-1</f>
        <v>2.1784681161510333E-2</v>
      </c>
      <c r="C2057" s="30">
        <f>Data!C2056/Data!C2055-1</f>
        <v>1.5562065177590068E-3</v>
      </c>
      <c r="D2057" s="23">
        <f t="shared" si="64"/>
        <v>2.1404559494938451E-2</v>
      </c>
      <c r="E2057" s="24">
        <f t="shared" si="65"/>
        <v>1.5328845309070041E-3</v>
      </c>
      <c r="F2057" s="21" t="b" cm="1">
        <f t="array" ref="F2057">A2057=_xlfn.AGGREGATE(14,6,$A$3:$A$4781/((YEAR(A2057)=YEAR($A$3:$A$4781))*(MONTH(A2057)=MONTH($A$3:$A$4781))),1)</f>
        <v>0</v>
      </c>
      <c r="G2057" s="1"/>
      <c r="H2057" s="1"/>
      <c r="I2057" s="1"/>
      <c r="J2057" s="1"/>
      <c r="K2057" s="1"/>
    </row>
    <row r="2058" spans="1:11" x14ac:dyDescent="0.35">
      <c r="A2058" s="69">
        <f>Data!A2057</f>
        <v>40771</v>
      </c>
      <c r="B2058" s="29">
        <f>Data!B2057/Data!B2056-1</f>
        <v>-9.7385615488713162E-3</v>
      </c>
      <c r="C2058" s="30">
        <f>Data!C2057/Data!C2056-1</f>
        <v>2.1021844438351422E-3</v>
      </c>
      <c r="D2058" s="23">
        <f t="shared" si="64"/>
        <v>-1.0118683215443198E-2</v>
      </c>
      <c r="E2058" s="24">
        <f t="shared" si="65"/>
        <v>2.0788624569831396E-3</v>
      </c>
      <c r="F2058" s="21" t="b" cm="1">
        <f t="array" ref="F2058">A2058=_xlfn.AGGREGATE(14,6,$A$3:$A$4781/((YEAR(A2058)=YEAR($A$3:$A$4781))*(MONTH(A2058)=MONTH($A$3:$A$4781))),1)</f>
        <v>0</v>
      </c>
      <c r="G2058" s="1"/>
      <c r="H2058" s="1"/>
      <c r="I2058" s="1"/>
      <c r="J2058" s="1"/>
      <c r="K2058" s="1"/>
    </row>
    <row r="2059" spans="1:11" x14ac:dyDescent="0.35">
      <c r="A2059" s="69">
        <f>Data!A2058</f>
        <v>40772</v>
      </c>
      <c r="B2059" s="29">
        <f>Data!B2058/Data!B2057-1</f>
        <v>9.4738254133286404E-4</v>
      </c>
      <c r="C2059" s="30">
        <f>Data!C2058/Data!C2057-1</f>
        <v>1.6417365924843441E-3</v>
      </c>
      <c r="D2059" s="23">
        <f t="shared" si="64"/>
        <v>5.6726087476098217E-4</v>
      </c>
      <c r="E2059" s="24">
        <f t="shared" si="65"/>
        <v>1.6184146056323415E-3</v>
      </c>
      <c r="F2059" s="21" t="b" cm="1">
        <f t="array" ref="F2059">A2059=_xlfn.AGGREGATE(14,6,$A$3:$A$4781/((YEAR(A2059)=YEAR($A$3:$A$4781))*(MONTH(A2059)=MONTH($A$3:$A$4781))),1)</f>
        <v>0</v>
      </c>
      <c r="G2059" s="1"/>
      <c r="H2059" s="1"/>
      <c r="I2059" s="1"/>
      <c r="J2059" s="1"/>
      <c r="K2059" s="1"/>
    </row>
    <row r="2060" spans="1:11" x14ac:dyDescent="0.35">
      <c r="A2060" s="69">
        <f>Data!A2059</f>
        <v>40773</v>
      </c>
      <c r="B2060" s="29">
        <f>Data!B2059/Data!B2058-1</f>
        <v>-4.4593723039811017E-2</v>
      </c>
      <c r="C2060" s="30">
        <f>Data!C2059/Data!C2058-1</f>
        <v>1.456929521034489E-3</v>
      </c>
      <c r="D2060" s="23">
        <f t="shared" si="64"/>
        <v>-4.4973844706382902E-2</v>
      </c>
      <c r="E2060" s="24">
        <f t="shared" si="65"/>
        <v>1.4336075341824864E-3</v>
      </c>
      <c r="F2060" s="21" t="b" cm="1">
        <f t="array" ref="F2060">A2060=_xlfn.AGGREGATE(14,6,$A$3:$A$4781/((YEAR(A2060)=YEAR($A$3:$A$4781))*(MONTH(A2060)=MONTH($A$3:$A$4781))),1)</f>
        <v>0</v>
      </c>
      <c r="G2060" s="1"/>
      <c r="H2060" s="1"/>
      <c r="I2060" s="1"/>
      <c r="J2060" s="1"/>
      <c r="K2060" s="1"/>
    </row>
    <row r="2061" spans="1:11" x14ac:dyDescent="0.35">
      <c r="A2061" s="69">
        <f>Data!A2060</f>
        <v>40774</v>
      </c>
      <c r="B2061" s="29">
        <f>Data!B2060/Data!B2059-1</f>
        <v>-1.5008986104414257E-2</v>
      </c>
      <c r="C2061" s="30">
        <f>Data!C2060/Data!C2059-1</f>
        <v>4.5462811420260429E-4</v>
      </c>
      <c r="D2061" s="23">
        <f t="shared" si="64"/>
        <v>-1.5389107770986139E-2</v>
      </c>
      <c r="E2061" s="24">
        <f t="shared" si="65"/>
        <v>4.3130612735060159E-4</v>
      </c>
      <c r="F2061" s="21" t="b" cm="1">
        <f t="array" ref="F2061">A2061=_xlfn.AGGREGATE(14,6,$A$3:$A$4781/((YEAR(A2061)=YEAR($A$3:$A$4781))*(MONTH(A2061)=MONTH($A$3:$A$4781))),1)</f>
        <v>0</v>
      </c>
      <c r="G2061" s="1"/>
      <c r="H2061" s="1"/>
      <c r="I2061" s="1"/>
      <c r="J2061" s="1"/>
      <c r="K2061" s="1"/>
    </row>
    <row r="2062" spans="1:11" x14ac:dyDescent="0.35">
      <c r="A2062" s="69">
        <f>Data!A2061</f>
        <v>40777</v>
      </c>
      <c r="B2062" s="29">
        <f>Data!B2061/Data!B2060-1</f>
        <v>2.5811504810735464E-4</v>
      </c>
      <c r="C2062" s="30">
        <f>Data!C2061/Data!C2060-1</f>
        <v>-1.2723802599291512E-3</v>
      </c>
      <c r="D2062" s="23">
        <f t="shared" si="64"/>
        <v>-1.2200661846452728E-4</v>
      </c>
      <c r="E2062" s="24">
        <f t="shared" si="65"/>
        <v>-1.2957022467811538E-3</v>
      </c>
      <c r="F2062" s="21" t="b" cm="1">
        <f t="array" ref="F2062">A2062=_xlfn.AGGREGATE(14,6,$A$3:$A$4781/((YEAR(A2062)=YEAR($A$3:$A$4781))*(MONTH(A2062)=MONTH($A$3:$A$4781))),1)</f>
        <v>0</v>
      </c>
      <c r="G2062" s="1"/>
      <c r="H2062" s="1"/>
      <c r="I2062" s="1"/>
      <c r="J2062" s="1"/>
      <c r="K2062" s="1"/>
    </row>
    <row r="2063" spans="1:11" x14ac:dyDescent="0.35">
      <c r="A2063" s="69">
        <f>Data!A2062</f>
        <v>40778</v>
      </c>
      <c r="B2063" s="29">
        <f>Data!B2062/Data!B2061-1</f>
        <v>3.4284849886992541E-2</v>
      </c>
      <c r="C2063" s="30">
        <f>Data!C2062/Data!C2061-1</f>
        <v>-2.3660023660023732E-3</v>
      </c>
      <c r="D2063" s="23">
        <f t="shared" si="64"/>
        <v>3.3904728220420656E-2</v>
      </c>
      <c r="E2063" s="24">
        <f t="shared" si="65"/>
        <v>-2.3893243528543759E-3</v>
      </c>
      <c r="F2063" s="21" t="b" cm="1">
        <f t="array" ref="F2063">A2063=_xlfn.AGGREGATE(14,6,$A$3:$A$4781/((YEAR(A2063)=YEAR($A$3:$A$4781))*(MONTH(A2063)=MONTH($A$3:$A$4781))),1)</f>
        <v>0</v>
      </c>
      <c r="G2063" s="1"/>
      <c r="H2063" s="1"/>
      <c r="I2063" s="1"/>
      <c r="J2063" s="1"/>
      <c r="K2063" s="1"/>
    </row>
    <row r="2064" spans="1:11" x14ac:dyDescent="0.35">
      <c r="A2064" s="69">
        <f>Data!A2063</f>
        <v>40779</v>
      </c>
      <c r="B2064" s="29">
        <f>Data!B2063/Data!B2062-1</f>
        <v>1.3119972469565866E-2</v>
      </c>
      <c r="C2064" s="30">
        <f>Data!C2063/Data!C2062-1</f>
        <v>-5.6553862993705684E-3</v>
      </c>
      <c r="D2064" s="23">
        <f t="shared" si="64"/>
        <v>1.2739850802993984E-2</v>
      </c>
      <c r="E2064" s="24">
        <f t="shared" si="65"/>
        <v>-5.678708286222571E-3</v>
      </c>
      <c r="F2064" s="21" t="b" cm="1">
        <f t="array" ref="F2064">A2064=_xlfn.AGGREGATE(14,6,$A$3:$A$4781/((YEAR(A2064)=YEAR($A$3:$A$4781))*(MONTH(A2064)=MONTH($A$3:$A$4781))),1)</f>
        <v>0</v>
      </c>
      <c r="G2064" s="1"/>
      <c r="H2064" s="1"/>
      <c r="I2064" s="1"/>
      <c r="J2064" s="1"/>
      <c r="K2064" s="1"/>
    </row>
    <row r="2065" spans="1:11" x14ac:dyDescent="0.35">
      <c r="A2065" s="69">
        <f>Data!A2064</f>
        <v>40780</v>
      </c>
      <c r="B2065" s="29">
        <f>Data!B2064/Data!B2063-1</f>
        <v>-1.5565557065217339E-2</v>
      </c>
      <c r="C2065" s="30">
        <f>Data!C2064/Data!C2063-1</f>
        <v>2.0181634712410634E-3</v>
      </c>
      <c r="D2065" s="23">
        <f t="shared" si="64"/>
        <v>-1.5945678731789221E-2</v>
      </c>
      <c r="E2065" s="24">
        <f t="shared" si="65"/>
        <v>1.9948414843890608E-3</v>
      </c>
      <c r="F2065" s="21" t="b" cm="1">
        <f t="array" ref="F2065">A2065=_xlfn.AGGREGATE(14,6,$A$3:$A$4781/((YEAR(A2065)=YEAR($A$3:$A$4781))*(MONTH(A2065)=MONTH($A$3:$A$4781))),1)</f>
        <v>0</v>
      </c>
      <c r="G2065" s="1"/>
      <c r="H2065" s="1"/>
      <c r="I2065" s="1"/>
      <c r="J2065" s="1"/>
      <c r="K2065" s="1"/>
    </row>
    <row r="2066" spans="1:11" x14ac:dyDescent="0.35">
      <c r="A2066" s="69">
        <f>Data!A2065</f>
        <v>40781</v>
      </c>
      <c r="B2066" s="29">
        <f>Data!B2065/Data!B2064-1</f>
        <v>1.5121585135473126E-2</v>
      </c>
      <c r="C2066" s="30">
        <f>Data!C2065/Data!C2064-1</f>
        <v>1.3732491073878972E-3</v>
      </c>
      <c r="D2066" s="23">
        <f t="shared" si="64"/>
        <v>1.4741463468901244E-2</v>
      </c>
      <c r="E2066" s="24">
        <f t="shared" si="65"/>
        <v>1.3499271205358945E-3</v>
      </c>
      <c r="F2066" s="21" t="b" cm="1">
        <f t="array" ref="F2066">A2066=_xlfn.AGGREGATE(14,6,$A$3:$A$4781/((YEAR(A2066)=YEAR($A$3:$A$4781))*(MONTH(A2066)=MONTH($A$3:$A$4781))),1)</f>
        <v>0</v>
      </c>
      <c r="G2066" s="1"/>
      <c r="H2066" s="1"/>
      <c r="I2066" s="1"/>
      <c r="J2066" s="1"/>
      <c r="K2066" s="1"/>
    </row>
    <row r="2067" spans="1:11" x14ac:dyDescent="0.35">
      <c r="A2067" s="69">
        <f>Data!A2066</f>
        <v>40784</v>
      </c>
      <c r="B2067" s="29">
        <f>Data!B2066/Data!B2065-1</f>
        <v>2.8288579197824681E-2</v>
      </c>
      <c r="C2067" s="30">
        <f>Data!C2066/Data!C2065-1</f>
        <v>-1.0970927043334466E-3</v>
      </c>
      <c r="D2067" s="23">
        <f t="shared" si="64"/>
        <v>2.79084575312528E-2</v>
      </c>
      <c r="E2067" s="24">
        <f t="shared" si="65"/>
        <v>-1.1204146911854493E-3</v>
      </c>
      <c r="F2067" s="21" t="b" cm="1">
        <f t="array" ref="F2067">A2067=_xlfn.AGGREGATE(14,6,$A$3:$A$4781/((YEAR(A2067)=YEAR($A$3:$A$4781))*(MONTH(A2067)=MONTH($A$3:$A$4781))),1)</f>
        <v>0</v>
      </c>
      <c r="G2067" s="1"/>
      <c r="H2067" s="1"/>
      <c r="I2067" s="1"/>
      <c r="J2067" s="1"/>
      <c r="K2067" s="1"/>
    </row>
    <row r="2068" spans="1:11" x14ac:dyDescent="0.35">
      <c r="A2068" s="69">
        <f>Data!A2067</f>
        <v>40785</v>
      </c>
      <c r="B2068" s="29">
        <f>Data!B2067/Data!B2066-1</f>
        <v>2.3386690246181008E-3</v>
      </c>
      <c r="C2068" s="30">
        <f>Data!C2067/Data!C2066-1</f>
        <v>3.1118433095367326E-3</v>
      </c>
      <c r="D2068" s="23">
        <f t="shared" si="64"/>
        <v>1.9585473580462187E-3</v>
      </c>
      <c r="E2068" s="24">
        <f t="shared" si="65"/>
        <v>3.08852132268473E-3</v>
      </c>
      <c r="F2068" s="21" t="b" cm="1">
        <f t="array" ref="F2068">A2068=_xlfn.AGGREGATE(14,6,$A$3:$A$4781/((YEAR(A2068)=YEAR($A$3:$A$4781))*(MONTH(A2068)=MONTH($A$3:$A$4781))),1)</f>
        <v>0</v>
      </c>
      <c r="G2068" s="1"/>
      <c r="H2068" s="1"/>
      <c r="I2068" s="1"/>
      <c r="J2068" s="1"/>
      <c r="K2068" s="1"/>
    </row>
    <row r="2069" spans="1:11" x14ac:dyDescent="0.35">
      <c r="A2069" s="69">
        <f>Data!A2068</f>
        <v>40786</v>
      </c>
      <c r="B2069" s="29">
        <f>Data!B2068/Data!B2067-1</f>
        <v>4.9220063977839512E-3</v>
      </c>
      <c r="C2069" s="30">
        <f>Data!C2068/Data!C2067-1</f>
        <v>-9.1240875912401709E-4</v>
      </c>
      <c r="D2069" s="23">
        <f t="shared" si="64"/>
        <v>4.5418847312120696E-3</v>
      </c>
      <c r="E2069" s="24">
        <f t="shared" si="65"/>
        <v>-9.3573074597601974E-4</v>
      </c>
      <c r="F2069" s="21" t="b" cm="1">
        <f t="array" ref="F2069">A2069=_xlfn.AGGREGATE(14,6,$A$3:$A$4781/((YEAR(A2069)=YEAR($A$3:$A$4781))*(MONTH(A2069)=MONTH($A$3:$A$4781))),1)</f>
        <v>1</v>
      </c>
      <c r="G2069" s="1"/>
      <c r="H2069" s="1"/>
      <c r="I2069" s="1"/>
      <c r="J2069" s="1"/>
      <c r="K2069" s="1"/>
    </row>
    <row r="2070" spans="1:11" x14ac:dyDescent="0.35">
      <c r="A2070" s="69">
        <f>Data!A2069</f>
        <v>40787</v>
      </c>
      <c r="B2070" s="29">
        <f>Data!B2069/Data!B2068-1</f>
        <v>-1.18714568172682E-2</v>
      </c>
      <c r="C2070" s="30">
        <f>Data!C2069/Data!C2068-1</f>
        <v>1.0958904109590328E-3</v>
      </c>
      <c r="D2070" s="23">
        <f t="shared" si="64"/>
        <v>-1.2251578483840082E-2</v>
      </c>
      <c r="E2070" s="24">
        <f t="shared" si="65"/>
        <v>1.0725684241070302E-3</v>
      </c>
      <c r="F2070" s="21" t="b" cm="1">
        <f t="array" ref="F2070">A2070=_xlfn.AGGREGATE(14,6,$A$3:$A$4781/((YEAR(A2070)=YEAR($A$3:$A$4781))*(MONTH(A2070)=MONTH($A$3:$A$4781))),1)</f>
        <v>0</v>
      </c>
      <c r="G2070" s="1"/>
      <c r="H2070" s="1"/>
      <c r="I2070" s="1"/>
      <c r="J2070" s="1"/>
      <c r="K2070" s="1"/>
    </row>
    <row r="2071" spans="1:11" x14ac:dyDescent="0.35">
      <c r="A2071" s="69">
        <f>Data!A2070</f>
        <v>40788</v>
      </c>
      <c r="B2071" s="29">
        <f>Data!B2070/Data!B2069-1</f>
        <v>-2.5281878414506576E-2</v>
      </c>
      <c r="C2071" s="30">
        <f>Data!C2070/Data!C2069-1</f>
        <v>3.0103995621237889E-3</v>
      </c>
      <c r="D2071" s="23">
        <f t="shared" si="64"/>
        <v>-2.5662000081078457E-2</v>
      </c>
      <c r="E2071" s="24">
        <f t="shared" si="65"/>
        <v>2.9870775752717862E-3</v>
      </c>
      <c r="F2071" s="21" t="b" cm="1">
        <f t="array" ref="F2071">A2071=_xlfn.AGGREGATE(14,6,$A$3:$A$4781/((YEAR(A2071)=YEAR($A$3:$A$4781))*(MONTH(A2071)=MONTH($A$3:$A$4781))),1)</f>
        <v>0</v>
      </c>
      <c r="G2071" s="1"/>
      <c r="H2071" s="1"/>
      <c r="I2071" s="1"/>
      <c r="J2071" s="1"/>
      <c r="K2071" s="1"/>
    </row>
    <row r="2072" spans="1:11" x14ac:dyDescent="0.35">
      <c r="A2072" s="69">
        <f>Data!A2071</f>
        <v>40791</v>
      </c>
      <c r="B2072" s="29">
        <f>Data!B2071/Data!B2070-1</f>
        <v>0</v>
      </c>
      <c r="C2072" s="30">
        <f>Data!C2071/Data!C2070-1</f>
        <v>0</v>
      </c>
      <c r="D2072" s="23">
        <f t="shared" si="64"/>
        <v>-3.8012166657188192E-4</v>
      </c>
      <c r="E2072" s="24">
        <f t="shared" si="65"/>
        <v>-2.3321986852002689E-5</v>
      </c>
      <c r="F2072" s="21" t="b" cm="1">
        <f t="array" ref="F2072">A2072=_xlfn.AGGREGATE(14,6,$A$3:$A$4781/((YEAR(A2072)=YEAR($A$3:$A$4781))*(MONTH(A2072)=MONTH($A$3:$A$4781))),1)</f>
        <v>0</v>
      </c>
      <c r="G2072" s="1"/>
      <c r="H2072" s="1"/>
      <c r="I2072" s="1"/>
      <c r="J2072" s="1"/>
      <c r="K2072" s="1"/>
    </row>
    <row r="2073" spans="1:11" x14ac:dyDescent="0.35">
      <c r="A2073" s="69">
        <f>Data!A2072</f>
        <v>40792</v>
      </c>
      <c r="B2073" s="29">
        <f>Data!B2072/Data!B2071-1</f>
        <v>-7.4363058681227168E-3</v>
      </c>
      <c r="C2073" s="30">
        <f>Data!C2072/Data!C2071-1</f>
        <v>2.637562528421844E-3</v>
      </c>
      <c r="D2073" s="23">
        <f t="shared" si="64"/>
        <v>-7.8164275346945984E-3</v>
      </c>
      <c r="E2073" s="24">
        <f t="shared" si="65"/>
        <v>2.6142405415698414E-3</v>
      </c>
      <c r="F2073" s="21" t="b" cm="1">
        <f t="array" ref="F2073">A2073=_xlfn.AGGREGATE(14,6,$A$3:$A$4781/((YEAR(A2073)=YEAR($A$3:$A$4781))*(MONTH(A2073)=MONTH($A$3:$A$4781))),1)</f>
        <v>0</v>
      </c>
      <c r="G2073" s="1"/>
      <c r="H2073" s="1"/>
      <c r="I2073" s="1"/>
      <c r="J2073" s="1"/>
      <c r="K2073" s="1"/>
    </row>
    <row r="2074" spans="1:11" x14ac:dyDescent="0.35">
      <c r="A2074" s="69">
        <f>Data!A2073</f>
        <v>40793</v>
      </c>
      <c r="B2074" s="29">
        <f>Data!B2073/Data!B2072-1</f>
        <v>2.8646459098554677E-2</v>
      </c>
      <c r="C2074" s="30">
        <f>Data!C2073/Data!C2072-1</f>
        <v>-2.3584905660376521E-3</v>
      </c>
      <c r="D2074" s="23">
        <f t="shared" si="64"/>
        <v>2.8266337431982796E-2</v>
      </c>
      <c r="E2074" s="24">
        <f t="shared" si="65"/>
        <v>-2.3818125528896547E-3</v>
      </c>
      <c r="F2074" s="21" t="b" cm="1">
        <f t="array" ref="F2074">A2074=_xlfn.AGGREGATE(14,6,$A$3:$A$4781/((YEAR(A2074)=YEAR($A$3:$A$4781))*(MONTH(A2074)=MONTH($A$3:$A$4781))),1)</f>
        <v>0</v>
      </c>
      <c r="G2074" s="1"/>
      <c r="H2074" s="1"/>
      <c r="I2074" s="1"/>
      <c r="J2074" s="1"/>
      <c r="K2074" s="1"/>
    </row>
    <row r="2075" spans="1:11" x14ac:dyDescent="0.35">
      <c r="A2075" s="69">
        <f>Data!A2074</f>
        <v>40794</v>
      </c>
      <c r="B2075" s="29">
        <f>Data!B2074/Data!B2073-1</f>
        <v>-1.0612204034639694E-2</v>
      </c>
      <c r="C2075" s="30">
        <f>Data!C2074/Data!C2073-1</f>
        <v>2.7277686852156258E-4</v>
      </c>
      <c r="D2075" s="23">
        <f t="shared" si="64"/>
        <v>-1.0992325701211576E-2</v>
      </c>
      <c r="E2075" s="24">
        <f t="shared" si="65"/>
        <v>2.4945488166955987E-4</v>
      </c>
      <c r="F2075" s="21" t="b" cm="1">
        <f t="array" ref="F2075">A2075=_xlfn.AGGREGATE(14,6,$A$3:$A$4781/((YEAR(A2075)=YEAR($A$3:$A$4781))*(MONTH(A2075)=MONTH($A$3:$A$4781))),1)</f>
        <v>0</v>
      </c>
      <c r="G2075" s="1"/>
      <c r="H2075" s="1"/>
      <c r="I2075" s="1"/>
      <c r="J2075" s="1"/>
      <c r="K2075" s="1"/>
    </row>
    <row r="2076" spans="1:11" x14ac:dyDescent="0.35">
      <c r="A2076" s="69">
        <f>Data!A2075</f>
        <v>40795</v>
      </c>
      <c r="B2076" s="29">
        <f>Data!B2075/Data!B2074-1</f>
        <v>-2.6705455771987574E-2</v>
      </c>
      <c r="C2076" s="30">
        <f>Data!C2075/Data!C2074-1</f>
        <v>1.3635124079627303E-3</v>
      </c>
      <c r="D2076" s="23">
        <f t="shared" si="64"/>
        <v>-2.7085577438559456E-2</v>
      </c>
      <c r="E2076" s="24">
        <f t="shared" si="65"/>
        <v>1.3401904211107277E-3</v>
      </c>
      <c r="F2076" s="21" t="b" cm="1">
        <f t="array" ref="F2076">A2076=_xlfn.AGGREGATE(14,6,$A$3:$A$4781/((YEAR(A2076)=YEAR($A$3:$A$4781))*(MONTH(A2076)=MONTH($A$3:$A$4781))),1)</f>
        <v>0</v>
      </c>
      <c r="G2076" s="1"/>
      <c r="H2076" s="1"/>
      <c r="I2076" s="1"/>
      <c r="J2076" s="1"/>
      <c r="K2076" s="1"/>
    </row>
    <row r="2077" spans="1:11" x14ac:dyDescent="0.35">
      <c r="A2077" s="69">
        <f>Data!A2076</f>
        <v>40798</v>
      </c>
      <c r="B2077" s="29">
        <f>Data!B2076/Data!B2075-1</f>
        <v>6.9656827495385709E-3</v>
      </c>
      <c r="C2077" s="30">
        <f>Data!C2076/Data!C2075-1</f>
        <v>-1.9970951343499799E-3</v>
      </c>
      <c r="D2077" s="23">
        <f t="shared" si="64"/>
        <v>6.5855610829666893E-3</v>
      </c>
      <c r="E2077" s="24">
        <f t="shared" si="65"/>
        <v>-2.0204171212019825E-3</v>
      </c>
      <c r="F2077" s="21" t="b" cm="1">
        <f t="array" ref="F2077">A2077=_xlfn.AGGREGATE(14,6,$A$3:$A$4781/((YEAR(A2077)=YEAR($A$3:$A$4781))*(MONTH(A2077)=MONTH($A$3:$A$4781))),1)</f>
        <v>0</v>
      </c>
      <c r="G2077" s="1"/>
      <c r="H2077" s="1"/>
      <c r="I2077" s="1"/>
      <c r="J2077" s="1"/>
      <c r="K2077" s="1"/>
    </row>
    <row r="2078" spans="1:11" x14ac:dyDescent="0.35">
      <c r="A2078" s="69">
        <f>Data!A2077</f>
        <v>40799</v>
      </c>
      <c r="B2078" s="29">
        <f>Data!B2077/Data!B2076-1</f>
        <v>9.1200839736031991E-3</v>
      </c>
      <c r="C2078" s="30">
        <f>Data!C2077/Data!C2076-1</f>
        <v>3.6383481899227021E-4</v>
      </c>
      <c r="D2078" s="23">
        <f t="shared" si="64"/>
        <v>8.7399623070313175E-3</v>
      </c>
      <c r="E2078" s="24">
        <f t="shared" si="65"/>
        <v>3.4051283214026751E-4</v>
      </c>
      <c r="F2078" s="21" t="b" cm="1">
        <f t="array" ref="F2078">A2078=_xlfn.AGGREGATE(14,6,$A$3:$A$4781/((YEAR(A2078)=YEAR($A$3:$A$4781))*(MONTH(A2078)=MONTH($A$3:$A$4781))),1)</f>
        <v>0</v>
      </c>
      <c r="G2078" s="1"/>
      <c r="H2078" s="1"/>
      <c r="I2078" s="1"/>
      <c r="J2078" s="1"/>
      <c r="K2078" s="1"/>
    </row>
    <row r="2079" spans="1:11" x14ac:dyDescent="0.35">
      <c r="A2079" s="69">
        <f>Data!A2078</f>
        <v>40800</v>
      </c>
      <c r="B2079" s="29">
        <f>Data!B2078/Data!B2077-1</f>
        <v>1.347975478953356E-2</v>
      </c>
      <c r="C2079" s="30">
        <f>Data!C2078/Data!C2077-1</f>
        <v>1.8185124568104172E-4</v>
      </c>
      <c r="D2079" s="23">
        <f t="shared" si="64"/>
        <v>1.3099633122961678E-2</v>
      </c>
      <c r="E2079" s="24">
        <f t="shared" si="65"/>
        <v>1.5852925882903904E-4</v>
      </c>
      <c r="F2079" s="21" t="b" cm="1">
        <f t="array" ref="F2079">A2079=_xlfn.AGGREGATE(14,6,$A$3:$A$4781/((YEAR(A2079)=YEAR($A$3:$A$4781))*(MONTH(A2079)=MONTH($A$3:$A$4781))),1)</f>
        <v>0</v>
      </c>
      <c r="G2079" s="1"/>
      <c r="H2079" s="1"/>
      <c r="I2079" s="1"/>
      <c r="J2079" s="1"/>
      <c r="K2079" s="1"/>
    </row>
    <row r="2080" spans="1:11" x14ac:dyDescent="0.35">
      <c r="A2080" s="69">
        <f>Data!A2079</f>
        <v>40801</v>
      </c>
      <c r="B2080" s="29">
        <f>Data!B2079/Data!B2078-1</f>
        <v>1.7187131944677914E-2</v>
      </c>
      <c r="C2080" s="30">
        <f>Data!C2079/Data!C2078-1</f>
        <v>-2.9090909090908612E-3</v>
      </c>
      <c r="D2080" s="23">
        <f t="shared" si="64"/>
        <v>1.6807010278106032E-2</v>
      </c>
      <c r="E2080" s="24">
        <f t="shared" si="65"/>
        <v>-2.9324128959428639E-3</v>
      </c>
      <c r="F2080" s="21" t="b" cm="1">
        <f t="array" ref="F2080">A2080=_xlfn.AGGREGATE(14,6,$A$3:$A$4781/((YEAR(A2080)=YEAR($A$3:$A$4781))*(MONTH(A2080)=MONTH($A$3:$A$4781))),1)</f>
        <v>0</v>
      </c>
      <c r="G2080" s="1"/>
      <c r="H2080" s="1"/>
      <c r="I2080" s="1"/>
      <c r="J2080" s="1"/>
      <c r="K2080" s="1"/>
    </row>
    <row r="2081" spans="1:11" x14ac:dyDescent="0.35">
      <c r="A2081" s="69">
        <f>Data!A2080</f>
        <v>40802</v>
      </c>
      <c r="B2081" s="29">
        <f>Data!B2080/Data!B2079-1</f>
        <v>5.7066768118698707E-3</v>
      </c>
      <c r="C2081" s="30">
        <f>Data!C2080/Data!C2079-1</f>
        <v>1.4587892049597873E-3</v>
      </c>
      <c r="D2081" s="23">
        <f t="shared" si="64"/>
        <v>5.3265551452979891E-3</v>
      </c>
      <c r="E2081" s="24">
        <f t="shared" si="65"/>
        <v>1.4354672181077846E-3</v>
      </c>
      <c r="F2081" s="21" t="b" cm="1">
        <f t="array" ref="F2081">A2081=_xlfn.AGGREGATE(14,6,$A$3:$A$4781/((YEAR(A2081)=YEAR($A$3:$A$4781))*(MONTH(A2081)=MONTH($A$3:$A$4781))),1)</f>
        <v>0</v>
      </c>
      <c r="G2081" s="1"/>
      <c r="H2081" s="1"/>
      <c r="I2081" s="1"/>
      <c r="J2081" s="1"/>
      <c r="K2081" s="1"/>
    </row>
    <row r="2082" spans="1:11" x14ac:dyDescent="0.35">
      <c r="A2082" s="69">
        <f>Data!A2081</f>
        <v>40805</v>
      </c>
      <c r="B2082" s="29">
        <f>Data!B2081/Data!B2080-1</f>
        <v>-9.8025509658637988E-3</v>
      </c>
      <c r="C2082" s="30">
        <f>Data!C2081/Data!C2080-1</f>
        <v>2.1849963583393528E-3</v>
      </c>
      <c r="D2082" s="23">
        <f t="shared" si="64"/>
        <v>-1.018267263243568E-2</v>
      </c>
      <c r="E2082" s="24">
        <f t="shared" si="65"/>
        <v>2.1616743714873501E-3</v>
      </c>
      <c r="F2082" s="21" t="b" cm="1">
        <f t="array" ref="F2082">A2082=_xlfn.AGGREGATE(14,6,$A$3:$A$4781/((YEAR(A2082)=YEAR($A$3:$A$4781))*(MONTH(A2082)=MONTH($A$3:$A$4781))),1)</f>
        <v>0</v>
      </c>
      <c r="G2082" s="1"/>
      <c r="H2082" s="1"/>
      <c r="I2082" s="1"/>
      <c r="J2082" s="1"/>
      <c r="K2082" s="1"/>
    </row>
    <row r="2083" spans="1:11" x14ac:dyDescent="0.35">
      <c r="A2083" s="69">
        <f>Data!A2082</f>
        <v>40806</v>
      </c>
      <c r="B2083" s="29">
        <f>Data!B2082/Data!B2081-1</f>
        <v>-1.6610054065725466E-3</v>
      </c>
      <c r="C2083" s="30">
        <f>Data!C2082/Data!C2081-1</f>
        <v>1.9985465116278966E-3</v>
      </c>
      <c r="D2083" s="23">
        <f t="shared" si="64"/>
        <v>-2.0411270731444287E-3</v>
      </c>
      <c r="E2083" s="24">
        <f t="shared" si="65"/>
        <v>1.975224524775894E-3</v>
      </c>
      <c r="F2083" s="21" t="b" cm="1">
        <f t="array" ref="F2083">A2083=_xlfn.AGGREGATE(14,6,$A$3:$A$4781/((YEAR(A2083)=YEAR($A$3:$A$4781))*(MONTH(A2083)=MONTH($A$3:$A$4781))),1)</f>
        <v>0</v>
      </c>
      <c r="G2083" s="1"/>
      <c r="H2083" s="1"/>
      <c r="I2083" s="1"/>
      <c r="J2083" s="1"/>
      <c r="K2083" s="1"/>
    </row>
    <row r="2084" spans="1:11" x14ac:dyDescent="0.35">
      <c r="A2084" s="69">
        <f>Data!A2083</f>
        <v>40807</v>
      </c>
      <c r="B2084" s="29">
        <f>Data!B2083/Data!B2082-1</f>
        <v>-2.9390478250380547E-2</v>
      </c>
      <c r="C2084" s="30">
        <f>Data!C2083/Data!C2082-1</f>
        <v>1.631912964642046E-3</v>
      </c>
      <c r="D2084" s="23">
        <f t="shared" si="64"/>
        <v>-2.9770599916952429E-2</v>
      </c>
      <c r="E2084" s="24">
        <f t="shared" si="65"/>
        <v>1.6085909777900434E-3</v>
      </c>
      <c r="F2084" s="21" t="b" cm="1">
        <f t="array" ref="F2084">A2084=_xlfn.AGGREGATE(14,6,$A$3:$A$4781/((YEAR(A2084)=YEAR($A$3:$A$4781))*(MONTH(A2084)=MONTH($A$3:$A$4781))),1)</f>
        <v>0</v>
      </c>
      <c r="G2084" s="1"/>
      <c r="H2084" s="1"/>
      <c r="I2084" s="1"/>
      <c r="J2084" s="1"/>
      <c r="K2084" s="1"/>
    </row>
    <row r="2085" spans="1:11" x14ac:dyDescent="0.35">
      <c r="A2085" s="69">
        <f>Data!A2084</f>
        <v>40808</v>
      </c>
      <c r="B2085" s="29">
        <f>Data!B2084/Data!B2083-1</f>
        <v>-3.1883163632623668E-2</v>
      </c>
      <c r="C2085" s="30">
        <f>Data!C2084/Data!C2083-1</f>
        <v>2.8964518464880129E-3</v>
      </c>
      <c r="D2085" s="23">
        <f t="shared" si="64"/>
        <v>-3.2263285299195553E-2</v>
      </c>
      <c r="E2085" s="24">
        <f t="shared" si="65"/>
        <v>2.8731298596360103E-3</v>
      </c>
      <c r="F2085" s="21" t="b" cm="1">
        <f t="array" ref="F2085">A2085=_xlfn.AGGREGATE(14,6,$A$3:$A$4781/((YEAR(A2085)=YEAR($A$3:$A$4781))*(MONTH(A2085)=MONTH($A$3:$A$4781))),1)</f>
        <v>0</v>
      </c>
      <c r="G2085" s="1"/>
      <c r="H2085" s="1"/>
      <c r="I2085" s="1"/>
      <c r="J2085" s="1"/>
      <c r="K2085" s="1"/>
    </row>
    <row r="2086" spans="1:11" x14ac:dyDescent="0.35">
      <c r="A2086" s="69">
        <f>Data!A2085</f>
        <v>40809</v>
      </c>
      <c r="B2086" s="29">
        <f>Data!B2085/Data!B2084-1</f>
        <v>6.0820142356317053E-3</v>
      </c>
      <c r="C2086" s="30">
        <f>Data!C2085/Data!C2084-1</f>
        <v>-5.144404332129926E-3</v>
      </c>
      <c r="D2086" s="23">
        <f t="shared" si="64"/>
        <v>5.7018925690598236E-3</v>
      </c>
      <c r="E2086" s="24">
        <f t="shared" si="65"/>
        <v>-5.1677263189819286E-3</v>
      </c>
      <c r="F2086" s="21" t="b" cm="1">
        <f t="array" ref="F2086">A2086=_xlfn.AGGREGATE(14,6,$A$3:$A$4781/((YEAR(A2086)=YEAR($A$3:$A$4781))*(MONTH(A2086)=MONTH($A$3:$A$4781))),1)</f>
        <v>0</v>
      </c>
      <c r="G2086" s="1"/>
      <c r="H2086" s="1"/>
      <c r="I2086" s="1"/>
      <c r="J2086" s="1"/>
      <c r="K2086" s="1"/>
    </row>
    <row r="2087" spans="1:11" x14ac:dyDescent="0.35">
      <c r="A2087" s="69">
        <f>Data!A2086</f>
        <v>40812</v>
      </c>
      <c r="B2087" s="29">
        <f>Data!B2086/Data!B2085-1</f>
        <v>2.3336237163749551E-2</v>
      </c>
      <c r="C2087" s="30">
        <f>Data!C2086/Data!C2085-1</f>
        <v>-2.2679851220176461E-3</v>
      </c>
      <c r="D2087" s="23">
        <f t="shared" si="64"/>
        <v>2.295611549717767E-2</v>
      </c>
      <c r="E2087" s="24">
        <f t="shared" si="65"/>
        <v>-2.2913071088696488E-3</v>
      </c>
      <c r="F2087" s="21" t="b" cm="1">
        <f t="array" ref="F2087">A2087=_xlfn.AGGREGATE(14,6,$A$3:$A$4781/((YEAR(A2087)=YEAR($A$3:$A$4781))*(MONTH(A2087)=MONTH($A$3:$A$4781))),1)</f>
        <v>0</v>
      </c>
      <c r="G2087" s="1"/>
      <c r="H2087" s="1"/>
      <c r="I2087" s="1"/>
      <c r="J2087" s="1"/>
      <c r="K2087" s="1"/>
    </row>
    <row r="2088" spans="1:11" x14ac:dyDescent="0.35">
      <c r="A2088" s="69">
        <f>Data!A2087</f>
        <v>40813</v>
      </c>
      <c r="B2088" s="29">
        <f>Data!B2087/Data!B2086-1</f>
        <v>1.0688335698009421E-2</v>
      </c>
      <c r="C2088" s="30">
        <f>Data!C2087/Data!C2086-1</f>
        <v>-1.3638843426078129E-3</v>
      </c>
      <c r="D2088" s="23">
        <f t="shared" si="64"/>
        <v>1.030821403143754E-2</v>
      </c>
      <c r="E2088" s="24">
        <f t="shared" si="65"/>
        <v>-1.3872063294598155E-3</v>
      </c>
      <c r="F2088" s="21" t="b" cm="1">
        <f t="array" ref="F2088">A2088=_xlfn.AGGREGATE(14,6,$A$3:$A$4781/((YEAR(A2088)=YEAR($A$3:$A$4781))*(MONTH(A2088)=MONTH($A$3:$A$4781))),1)</f>
        <v>0</v>
      </c>
      <c r="G2088" s="1"/>
      <c r="H2088" s="1"/>
      <c r="I2088" s="1"/>
      <c r="J2088" s="1"/>
      <c r="K2088" s="1"/>
    </row>
    <row r="2089" spans="1:11" x14ac:dyDescent="0.35">
      <c r="A2089" s="69">
        <f>Data!A2088</f>
        <v>40814</v>
      </c>
      <c r="B2089" s="29">
        <f>Data!B2088/Data!B2087-1</f>
        <v>-2.0691180724531799E-2</v>
      </c>
      <c r="C2089" s="30">
        <f>Data!C2088/Data!C2087-1</f>
        <v>-8.1944823818635992E-4</v>
      </c>
      <c r="D2089" s="23">
        <f t="shared" si="64"/>
        <v>-2.1071302391103681E-2</v>
      </c>
      <c r="E2089" s="24">
        <f t="shared" si="65"/>
        <v>-8.4277022503836257E-4</v>
      </c>
      <c r="F2089" s="21" t="b" cm="1">
        <f t="array" ref="F2089">A2089=_xlfn.AGGREGATE(14,6,$A$3:$A$4781/((YEAR(A2089)=YEAR($A$3:$A$4781))*(MONTH(A2089)=MONTH($A$3:$A$4781))),1)</f>
        <v>0</v>
      </c>
      <c r="G2089" s="1"/>
      <c r="H2089" s="1"/>
      <c r="I2089" s="1"/>
      <c r="J2089" s="1"/>
      <c r="K2089" s="1"/>
    </row>
    <row r="2090" spans="1:11" x14ac:dyDescent="0.35">
      <c r="A2090" s="69">
        <f>Data!A2089</f>
        <v>40815</v>
      </c>
      <c r="B2090" s="29">
        <f>Data!B2089/Data!B2088-1</f>
        <v>8.1142598995709303E-3</v>
      </c>
      <c r="C2090" s="30">
        <f>Data!C2089/Data!C2088-1</f>
        <v>-3.6449790413695116E-4</v>
      </c>
      <c r="D2090" s="23">
        <f t="shared" si="64"/>
        <v>7.7341382329990487E-3</v>
      </c>
      <c r="E2090" s="24">
        <f t="shared" si="65"/>
        <v>-3.8781989098895386E-4</v>
      </c>
      <c r="F2090" s="21" t="b" cm="1">
        <f t="array" ref="F2090">A2090=_xlfn.AGGREGATE(14,6,$A$3:$A$4781/((YEAR(A2090)=YEAR($A$3:$A$4781))*(MONTH(A2090)=MONTH($A$3:$A$4781))),1)</f>
        <v>0</v>
      </c>
      <c r="G2090" s="1"/>
      <c r="H2090" s="1"/>
      <c r="I2090" s="1"/>
      <c r="J2090" s="1"/>
      <c r="K2090" s="1"/>
    </row>
    <row r="2091" spans="1:11" x14ac:dyDescent="0.35">
      <c r="A2091" s="69">
        <f>Data!A2090</f>
        <v>40816</v>
      </c>
      <c r="B2091" s="29">
        <f>Data!B2090/Data!B2089-1</f>
        <v>-2.4974146845915257E-2</v>
      </c>
      <c r="C2091" s="30">
        <f>Data!C2090/Data!C2089-1</f>
        <v>3.7374658158613183E-3</v>
      </c>
      <c r="D2091" s="23">
        <f t="shared" si="64"/>
        <v>-2.5354268512487139E-2</v>
      </c>
      <c r="E2091" s="24">
        <f t="shared" si="65"/>
        <v>3.7141438290093157E-3</v>
      </c>
      <c r="F2091" s="21" t="b" cm="1">
        <f t="array" ref="F2091">A2091=_xlfn.AGGREGATE(14,6,$A$3:$A$4781/((YEAR(A2091)=YEAR($A$3:$A$4781))*(MONTH(A2091)=MONTH($A$3:$A$4781))),1)</f>
        <v>1</v>
      </c>
      <c r="G2091" s="1"/>
      <c r="H2091" s="1"/>
      <c r="I2091" s="1"/>
      <c r="J2091" s="1"/>
      <c r="K2091" s="1"/>
    </row>
    <row r="2092" spans="1:11" x14ac:dyDescent="0.35">
      <c r="A2092" s="69">
        <f>Data!A2091</f>
        <v>40819</v>
      </c>
      <c r="B2092" s="29">
        <f>Data!B2091/Data!B2090-1</f>
        <v>-2.8450973113432698E-2</v>
      </c>
      <c r="C2092" s="30">
        <f>Data!C2091/Data!C2090-1</f>
        <v>2.0888202706383918E-3</v>
      </c>
      <c r="D2092" s="23">
        <f t="shared" si="64"/>
        <v>-2.883109478000458E-2</v>
      </c>
      <c r="E2092" s="24">
        <f t="shared" si="65"/>
        <v>2.0654982837863892E-3</v>
      </c>
      <c r="F2092" s="21" t="b" cm="1">
        <f t="array" ref="F2092">A2092=_xlfn.AGGREGATE(14,6,$A$3:$A$4781/((YEAR(A2092)=YEAR($A$3:$A$4781))*(MONTH(A2092)=MONTH($A$3:$A$4781))),1)</f>
        <v>0</v>
      </c>
      <c r="G2092" s="1"/>
      <c r="H2092" s="1"/>
      <c r="I2092" s="1"/>
      <c r="J2092" s="1"/>
      <c r="K2092" s="1"/>
    </row>
    <row r="2093" spans="1:11" x14ac:dyDescent="0.35">
      <c r="A2093" s="69">
        <f>Data!A2092</f>
        <v>40820</v>
      </c>
      <c r="B2093" s="29">
        <f>Data!B2092/Data!B2091-1</f>
        <v>2.2488469201168204E-2</v>
      </c>
      <c r="C2093" s="30">
        <f>Data!C2092/Data!C2091-1</f>
        <v>-3.0813848105855079E-3</v>
      </c>
      <c r="D2093" s="23">
        <f t="shared" si="64"/>
        <v>2.2108347534596322E-2</v>
      </c>
      <c r="E2093" s="24">
        <f t="shared" si="65"/>
        <v>-3.1047067974375106E-3</v>
      </c>
      <c r="F2093" s="21" t="b" cm="1">
        <f t="array" ref="F2093">A2093=_xlfn.AGGREGATE(14,6,$A$3:$A$4781/((YEAR(A2093)=YEAR($A$3:$A$4781))*(MONTH(A2093)=MONTH($A$3:$A$4781))),1)</f>
        <v>0</v>
      </c>
      <c r="G2093" s="1"/>
      <c r="H2093" s="1"/>
      <c r="I2093" s="1"/>
      <c r="J2093" s="1"/>
      <c r="K2093" s="1"/>
    </row>
    <row r="2094" spans="1:11" x14ac:dyDescent="0.35">
      <c r="A2094" s="69">
        <f>Data!A2093</f>
        <v>40821</v>
      </c>
      <c r="B2094" s="29">
        <f>Data!B2093/Data!B2092-1</f>
        <v>1.7865563414742658E-2</v>
      </c>
      <c r="C2094" s="30">
        <f>Data!C2093/Data!C2092-1</f>
        <v>-3.3636363636364575E-3</v>
      </c>
      <c r="D2094" s="23">
        <f t="shared" si="64"/>
        <v>1.7485441748170776E-2</v>
      </c>
      <c r="E2094" s="24">
        <f t="shared" si="65"/>
        <v>-3.3869583504884601E-3</v>
      </c>
      <c r="F2094" s="21" t="b" cm="1">
        <f t="array" ref="F2094">A2094=_xlfn.AGGREGATE(14,6,$A$3:$A$4781/((YEAR(A2094)=YEAR($A$3:$A$4781))*(MONTH(A2094)=MONTH($A$3:$A$4781))),1)</f>
        <v>0</v>
      </c>
      <c r="G2094" s="1"/>
      <c r="H2094" s="1"/>
      <c r="I2094" s="1"/>
      <c r="J2094" s="1"/>
      <c r="K2094" s="1"/>
    </row>
    <row r="2095" spans="1:11" x14ac:dyDescent="0.35">
      <c r="A2095" s="69">
        <f>Data!A2094</f>
        <v>40822</v>
      </c>
      <c r="B2095" s="29">
        <f>Data!B2094/Data!B2093-1</f>
        <v>1.8303715811648358E-2</v>
      </c>
      <c r="C2095" s="30">
        <f>Data!C2094/Data!C2093-1</f>
        <v>-1.641886344978527E-3</v>
      </c>
      <c r="D2095" s="23">
        <f t="shared" si="64"/>
        <v>1.7923594145076476E-2</v>
      </c>
      <c r="E2095" s="24">
        <f t="shared" si="65"/>
        <v>-1.6652083318305297E-3</v>
      </c>
      <c r="F2095" s="21" t="b" cm="1">
        <f t="array" ref="F2095">A2095=_xlfn.AGGREGATE(14,6,$A$3:$A$4781/((YEAR(A2095)=YEAR($A$3:$A$4781))*(MONTH(A2095)=MONTH($A$3:$A$4781))),1)</f>
        <v>0</v>
      </c>
      <c r="G2095" s="1"/>
      <c r="H2095" s="1"/>
      <c r="I2095" s="1"/>
      <c r="J2095" s="1"/>
      <c r="K2095" s="1"/>
    </row>
    <row r="2096" spans="1:11" x14ac:dyDescent="0.35">
      <c r="A2096" s="69">
        <f>Data!A2095</f>
        <v>40823</v>
      </c>
      <c r="B2096" s="29">
        <f>Data!B2095/Data!B2094-1</f>
        <v>-8.1633003424981254E-3</v>
      </c>
      <c r="C2096" s="30">
        <f>Data!C2095/Data!C2094-1</f>
        <v>-2.0100502512562235E-3</v>
      </c>
      <c r="D2096" s="23">
        <f t="shared" si="64"/>
        <v>-8.5434220090700071E-3</v>
      </c>
      <c r="E2096" s="24">
        <f t="shared" si="65"/>
        <v>-2.0333722381082261E-3</v>
      </c>
      <c r="F2096" s="21" t="b" cm="1">
        <f t="array" ref="F2096">A2096=_xlfn.AGGREGATE(14,6,$A$3:$A$4781/((YEAR(A2096)=YEAR($A$3:$A$4781))*(MONTH(A2096)=MONTH($A$3:$A$4781))),1)</f>
        <v>0</v>
      </c>
      <c r="G2096" s="1"/>
      <c r="H2096" s="1"/>
      <c r="I2096" s="1"/>
      <c r="J2096" s="1"/>
      <c r="K2096" s="1"/>
    </row>
    <row r="2097" spans="1:11" x14ac:dyDescent="0.35">
      <c r="A2097" s="69">
        <f>Data!A2096</f>
        <v>40826</v>
      </c>
      <c r="B2097" s="29">
        <f>Data!B2096/Data!B2095-1</f>
        <v>3.4124937254426779E-2</v>
      </c>
      <c r="C2097" s="30">
        <f>Data!C2096/Data!C2095-1</f>
        <v>-2.0140986908357972E-3</v>
      </c>
      <c r="D2097" s="23">
        <f t="shared" si="64"/>
        <v>3.3744815587854894E-2</v>
      </c>
      <c r="E2097" s="24">
        <f t="shared" si="65"/>
        <v>-2.0374206776877998E-3</v>
      </c>
      <c r="F2097" s="21" t="b" cm="1">
        <f t="array" ref="F2097">A2097=_xlfn.AGGREGATE(14,6,$A$3:$A$4781/((YEAR(A2097)=YEAR($A$3:$A$4781))*(MONTH(A2097)=MONTH($A$3:$A$4781))),1)</f>
        <v>0</v>
      </c>
      <c r="G2097" s="1"/>
      <c r="H2097" s="1"/>
      <c r="I2097" s="1"/>
      <c r="J2097" s="1"/>
      <c r="K2097" s="1"/>
    </row>
    <row r="2098" spans="1:11" x14ac:dyDescent="0.35">
      <c r="A2098" s="69">
        <f>Data!A2097</f>
        <v>40827</v>
      </c>
      <c r="B2098" s="29">
        <f>Data!B2097/Data!B2096-1</f>
        <v>5.4398312815395755E-4</v>
      </c>
      <c r="C2098" s="30">
        <f>Data!C2097/Data!C2096-1</f>
        <v>2.385102284194085E-3</v>
      </c>
      <c r="D2098" s="23">
        <f t="shared" si="64"/>
        <v>1.6386146158207563E-4</v>
      </c>
      <c r="E2098" s="24">
        <f t="shared" si="65"/>
        <v>2.3617802973420823E-3</v>
      </c>
      <c r="F2098" s="21" t="b" cm="1">
        <f t="array" ref="F2098">A2098=_xlfn.AGGREGATE(14,6,$A$3:$A$4781/((YEAR(A2098)=YEAR($A$3:$A$4781))*(MONTH(A2098)=MONTH($A$3:$A$4781))),1)</f>
        <v>0</v>
      </c>
      <c r="G2098" s="1"/>
      <c r="H2098" s="1"/>
      <c r="I2098" s="1"/>
      <c r="J2098" s="1"/>
      <c r="K2098" s="1"/>
    </row>
    <row r="2099" spans="1:11" x14ac:dyDescent="0.35">
      <c r="A2099" s="69">
        <f>Data!A2098</f>
        <v>40828</v>
      </c>
      <c r="B2099" s="29">
        <f>Data!B2098/Data!B2097-1</f>
        <v>9.7947371062450106E-3</v>
      </c>
      <c r="C2099" s="30">
        <f>Data!C2098/Data!C2097-1</f>
        <v>-1.9218449711723151E-3</v>
      </c>
      <c r="D2099" s="23">
        <f t="shared" si="64"/>
        <v>9.4146154396731289E-3</v>
      </c>
      <c r="E2099" s="24">
        <f t="shared" si="65"/>
        <v>-1.9451669580243178E-3</v>
      </c>
      <c r="F2099" s="21" t="b" cm="1">
        <f t="array" ref="F2099">A2099=_xlfn.AGGREGATE(14,6,$A$3:$A$4781/((YEAR(A2099)=YEAR($A$3:$A$4781))*(MONTH(A2099)=MONTH($A$3:$A$4781))),1)</f>
        <v>0</v>
      </c>
      <c r="G2099" s="1"/>
      <c r="H2099" s="1"/>
      <c r="I2099" s="1"/>
      <c r="J2099" s="1"/>
      <c r="K2099" s="1"/>
    </row>
    <row r="2100" spans="1:11" x14ac:dyDescent="0.35">
      <c r="A2100" s="69">
        <f>Data!A2099</f>
        <v>40829</v>
      </c>
      <c r="B2100" s="29">
        <f>Data!B2099/Data!B2098-1</f>
        <v>-2.973700559121939E-3</v>
      </c>
      <c r="C2100" s="30">
        <f>Data!C2099/Data!C2098-1</f>
        <v>5.5015587749873696E-4</v>
      </c>
      <c r="D2100" s="23">
        <f t="shared" si="64"/>
        <v>-3.3538222256938211E-3</v>
      </c>
      <c r="E2100" s="24">
        <f t="shared" si="65"/>
        <v>5.268338906467343E-4</v>
      </c>
      <c r="F2100" s="21" t="b" cm="1">
        <f t="array" ref="F2100">A2100=_xlfn.AGGREGATE(14,6,$A$3:$A$4781/((YEAR(A2100)=YEAR($A$3:$A$4781))*(MONTH(A2100)=MONTH($A$3:$A$4781))),1)</f>
        <v>0</v>
      </c>
      <c r="G2100" s="1"/>
      <c r="H2100" s="1"/>
      <c r="I2100" s="1"/>
      <c r="J2100" s="1"/>
      <c r="K2100" s="1"/>
    </row>
    <row r="2101" spans="1:11" x14ac:dyDescent="0.35">
      <c r="A2101" s="69">
        <f>Data!A2100</f>
        <v>40830</v>
      </c>
      <c r="B2101" s="29">
        <f>Data!B2100/Data!B2099-1</f>
        <v>1.7380323347124582E-2</v>
      </c>
      <c r="C2101" s="30">
        <f>Data!C2100/Data!C2099-1</f>
        <v>-1.6495601173021068E-3</v>
      </c>
      <c r="D2101" s="23">
        <f t="shared" si="64"/>
        <v>1.7000201680552701E-2</v>
      </c>
      <c r="E2101" s="24">
        <f t="shared" si="65"/>
        <v>-1.6728821041541095E-3</v>
      </c>
      <c r="F2101" s="21" t="b" cm="1">
        <f t="array" ref="F2101">A2101=_xlfn.AGGREGATE(14,6,$A$3:$A$4781/((YEAR(A2101)=YEAR($A$3:$A$4781))*(MONTH(A2101)=MONTH($A$3:$A$4781))),1)</f>
        <v>0</v>
      </c>
      <c r="G2101" s="1"/>
      <c r="H2101" s="1"/>
      <c r="I2101" s="1"/>
      <c r="J2101" s="1"/>
      <c r="K2101" s="1"/>
    </row>
    <row r="2102" spans="1:11" x14ac:dyDescent="0.35">
      <c r="A2102" s="69">
        <f>Data!A2101</f>
        <v>40833</v>
      </c>
      <c r="B2102" s="29">
        <f>Data!B2101/Data!B2100-1</f>
        <v>-1.9369906416893956E-2</v>
      </c>
      <c r="C2102" s="30">
        <f>Data!C2101/Data!C2100-1</f>
        <v>3.9471268588213704E-3</v>
      </c>
      <c r="D2102" s="23">
        <f t="shared" si="64"/>
        <v>-1.9750028083465838E-2</v>
      </c>
      <c r="E2102" s="24">
        <f t="shared" si="65"/>
        <v>3.9238048719693677E-3</v>
      </c>
      <c r="F2102" s="21" t="b" cm="1">
        <f t="array" ref="F2102">A2102=_xlfn.AGGREGATE(14,6,$A$3:$A$4781/((YEAR(A2102)=YEAR($A$3:$A$4781))*(MONTH(A2102)=MONTH($A$3:$A$4781))),1)</f>
        <v>0</v>
      </c>
      <c r="G2102" s="1"/>
      <c r="H2102" s="1"/>
      <c r="I2102" s="1"/>
      <c r="J2102" s="1"/>
      <c r="K2102" s="1"/>
    </row>
    <row r="2103" spans="1:11" x14ac:dyDescent="0.35">
      <c r="A2103" s="69">
        <f>Data!A2102</f>
        <v>40834</v>
      </c>
      <c r="B2103" s="29">
        <f>Data!B2102/Data!B2101-1</f>
        <v>2.0418699931715745E-2</v>
      </c>
      <c r="C2103" s="30">
        <f>Data!C2102/Data!C2101-1</f>
        <v>-1.0971930145378117E-3</v>
      </c>
      <c r="D2103" s="23">
        <f t="shared" si="64"/>
        <v>2.0038578265143863E-2</v>
      </c>
      <c r="E2103" s="24">
        <f t="shared" si="65"/>
        <v>-1.1205150013898144E-3</v>
      </c>
      <c r="F2103" s="21" t="b" cm="1">
        <f t="array" ref="F2103">A2103=_xlfn.AGGREGATE(14,6,$A$3:$A$4781/((YEAR(A2103)=YEAR($A$3:$A$4781))*(MONTH(A2103)=MONTH($A$3:$A$4781))),1)</f>
        <v>0</v>
      </c>
      <c r="G2103" s="1"/>
      <c r="H2103" s="1"/>
      <c r="I2103" s="1"/>
      <c r="J2103" s="1"/>
      <c r="K2103" s="1"/>
    </row>
    <row r="2104" spans="1:11" x14ac:dyDescent="0.35">
      <c r="A2104" s="69">
        <f>Data!A2103</f>
        <v>40835</v>
      </c>
      <c r="B2104" s="29">
        <f>Data!B2103/Data!B2102-1</f>
        <v>-1.264913741043594E-2</v>
      </c>
      <c r="C2104" s="30">
        <f>Data!C2103/Data!C2102-1</f>
        <v>1.4645308924485789E-3</v>
      </c>
      <c r="D2104" s="23">
        <f t="shared" si="64"/>
        <v>-1.3029259077007822E-2</v>
      </c>
      <c r="E2104" s="24">
        <f t="shared" si="65"/>
        <v>1.4412089055965763E-3</v>
      </c>
      <c r="F2104" s="21" t="b" cm="1">
        <f t="array" ref="F2104">A2104=_xlfn.AGGREGATE(14,6,$A$3:$A$4781/((YEAR(A2104)=YEAR($A$3:$A$4781))*(MONTH(A2104)=MONTH($A$3:$A$4781))),1)</f>
        <v>0</v>
      </c>
      <c r="G2104" s="1"/>
      <c r="H2104" s="1"/>
      <c r="I2104" s="1"/>
      <c r="J2104" s="1"/>
      <c r="K2104" s="1"/>
    </row>
    <row r="2105" spans="1:11" x14ac:dyDescent="0.35">
      <c r="A2105" s="69">
        <f>Data!A2104</f>
        <v>40836</v>
      </c>
      <c r="B2105" s="29">
        <f>Data!B2104/Data!B2103-1</f>
        <v>4.5541706615532807E-3</v>
      </c>
      <c r="C2105" s="30">
        <f>Data!C2104/Data!C2103-1</f>
        <v>-5.4839594187006124E-4</v>
      </c>
      <c r="D2105" s="23">
        <f t="shared" si="64"/>
        <v>4.174048994981399E-3</v>
      </c>
      <c r="E2105" s="24">
        <f t="shared" si="65"/>
        <v>-5.717179287220639E-4</v>
      </c>
      <c r="F2105" s="21" t="b" cm="1">
        <f t="array" ref="F2105">A2105=_xlfn.AGGREGATE(14,6,$A$3:$A$4781/((YEAR(A2105)=YEAR($A$3:$A$4781))*(MONTH(A2105)=MONTH($A$3:$A$4781))),1)</f>
        <v>0</v>
      </c>
      <c r="G2105" s="1"/>
      <c r="H2105" s="1"/>
      <c r="I2105" s="1"/>
      <c r="J2105" s="1"/>
      <c r="K2105" s="1"/>
    </row>
    <row r="2106" spans="1:11" x14ac:dyDescent="0.35">
      <c r="A2106" s="69">
        <f>Data!A2105</f>
        <v>40837</v>
      </c>
      <c r="B2106" s="29">
        <f>Data!B2105/Data!B2104-1</f>
        <v>1.8808777429466961E-2</v>
      </c>
      <c r="C2106" s="30">
        <f>Data!C2105/Data!C2104-1</f>
        <v>5.4869684499325722E-4</v>
      </c>
      <c r="D2106" s="23">
        <f t="shared" si="64"/>
        <v>1.8428655762895079E-2</v>
      </c>
      <c r="E2106" s="24">
        <f t="shared" si="65"/>
        <v>5.2537485814125456E-4</v>
      </c>
      <c r="F2106" s="21" t="b" cm="1">
        <f t="array" ref="F2106">A2106=_xlfn.AGGREGATE(14,6,$A$3:$A$4781/((YEAR(A2106)=YEAR($A$3:$A$4781))*(MONTH(A2106)=MONTH($A$3:$A$4781))),1)</f>
        <v>0</v>
      </c>
      <c r="G2106" s="1"/>
      <c r="H2106" s="1"/>
      <c r="I2106" s="1"/>
      <c r="J2106" s="1"/>
      <c r="K2106" s="1"/>
    </row>
    <row r="2107" spans="1:11" x14ac:dyDescent="0.35">
      <c r="A2107" s="69">
        <f>Data!A2106</f>
        <v>40840</v>
      </c>
      <c r="B2107" s="29">
        <f>Data!B2106/Data!B2105-1</f>
        <v>1.2881082172420788E-2</v>
      </c>
      <c r="C2107" s="30">
        <f>Data!C2106/Data!C2105-1</f>
        <v>-1.553788501965081E-3</v>
      </c>
      <c r="D2107" s="23">
        <f t="shared" si="64"/>
        <v>1.2500960505848906E-2</v>
      </c>
      <c r="E2107" s="24">
        <f t="shared" si="65"/>
        <v>-1.5771104888170837E-3</v>
      </c>
      <c r="F2107" s="21" t="b" cm="1">
        <f t="array" ref="F2107">A2107=_xlfn.AGGREGATE(14,6,$A$3:$A$4781/((YEAR(A2107)=YEAR($A$3:$A$4781))*(MONTH(A2107)=MONTH($A$3:$A$4781))),1)</f>
        <v>0</v>
      </c>
      <c r="G2107" s="1"/>
      <c r="H2107" s="1"/>
      <c r="I2107" s="1"/>
      <c r="J2107" s="1"/>
      <c r="K2107" s="1"/>
    </row>
    <row r="2108" spans="1:11" x14ac:dyDescent="0.35">
      <c r="A2108" s="69">
        <f>Data!A2107</f>
        <v>40841</v>
      </c>
      <c r="B2108" s="29">
        <f>Data!B2107/Data!B2106-1</f>
        <v>-2.0052623186094798E-2</v>
      </c>
      <c r="C2108" s="30">
        <f>Data!C2107/Data!C2106-1</f>
        <v>5.1263273526180875E-3</v>
      </c>
      <c r="D2108" s="23">
        <f t="shared" si="64"/>
        <v>-2.043274485266668E-2</v>
      </c>
      <c r="E2108" s="24">
        <f t="shared" si="65"/>
        <v>5.1030053657660848E-3</v>
      </c>
      <c r="F2108" s="21" t="b" cm="1">
        <f t="array" ref="F2108">A2108=_xlfn.AGGREGATE(14,6,$A$3:$A$4781/((YEAR(A2108)=YEAR($A$3:$A$4781))*(MONTH(A2108)=MONTH($A$3:$A$4781))),1)</f>
        <v>0</v>
      </c>
      <c r="G2108" s="1"/>
      <c r="H2108" s="1"/>
      <c r="I2108" s="1"/>
      <c r="J2108" s="1"/>
      <c r="K2108" s="1"/>
    </row>
    <row r="2109" spans="1:11" x14ac:dyDescent="0.35">
      <c r="A2109" s="69">
        <f>Data!A2108</f>
        <v>40842</v>
      </c>
      <c r="B2109" s="29">
        <f>Data!B2108/Data!B2107-1</f>
        <v>1.0536593303771324E-2</v>
      </c>
      <c r="C2109" s="30">
        <f>Data!C2108/Data!C2107-1</f>
        <v>-2.732240437158473E-3</v>
      </c>
      <c r="D2109" s="23">
        <f t="shared" si="64"/>
        <v>1.0156471637199443E-2</v>
      </c>
      <c r="E2109" s="24">
        <f t="shared" si="65"/>
        <v>-2.7555624240104756E-3</v>
      </c>
      <c r="F2109" s="21" t="b" cm="1">
        <f t="array" ref="F2109">A2109=_xlfn.AGGREGATE(14,6,$A$3:$A$4781/((YEAR(A2109)=YEAR($A$3:$A$4781))*(MONTH(A2109)=MONTH($A$3:$A$4781))),1)</f>
        <v>0</v>
      </c>
      <c r="G2109" s="1"/>
      <c r="H2109" s="1"/>
      <c r="I2109" s="1"/>
      <c r="J2109" s="1"/>
      <c r="K2109" s="1"/>
    </row>
    <row r="2110" spans="1:11" x14ac:dyDescent="0.35">
      <c r="A2110" s="69">
        <f>Data!A2109</f>
        <v>40843</v>
      </c>
      <c r="B2110" s="29">
        <f>Data!B2109/Data!B2108-1</f>
        <v>3.429146537842187E-2</v>
      </c>
      <c r="C2110" s="30">
        <f>Data!C2109/Data!C2108-1</f>
        <v>-3.8356164383561708E-3</v>
      </c>
      <c r="D2110" s="23">
        <f t="shared" si="64"/>
        <v>3.3911343711849985E-2</v>
      </c>
      <c r="E2110" s="24">
        <f t="shared" si="65"/>
        <v>-3.8589384252081735E-3</v>
      </c>
      <c r="F2110" s="21" t="b" cm="1">
        <f t="array" ref="F2110">A2110=_xlfn.AGGREGATE(14,6,$A$3:$A$4781/((YEAR(A2110)=YEAR($A$3:$A$4781))*(MONTH(A2110)=MONTH($A$3:$A$4781))),1)</f>
        <v>0</v>
      </c>
      <c r="G2110" s="1"/>
      <c r="H2110" s="1"/>
      <c r="I2110" s="1"/>
      <c r="J2110" s="1"/>
      <c r="K2110" s="1"/>
    </row>
    <row r="2111" spans="1:11" x14ac:dyDescent="0.35">
      <c r="A2111" s="69">
        <f>Data!A2110</f>
        <v>40844</v>
      </c>
      <c r="B2111" s="29">
        <f>Data!B2110/Data!B2109-1</f>
        <v>3.8922924824258409E-4</v>
      </c>
      <c r="C2111" s="30">
        <f>Data!C2110/Data!C2109-1</f>
        <v>3.9420608727540607E-3</v>
      </c>
      <c r="D2111" s="23">
        <f t="shared" si="64"/>
        <v>9.1075816707021705E-6</v>
      </c>
      <c r="E2111" s="24">
        <f t="shared" si="65"/>
        <v>3.918738885902058E-3</v>
      </c>
      <c r="F2111" s="21" t="b" cm="1">
        <f t="array" ref="F2111">A2111=_xlfn.AGGREGATE(14,6,$A$3:$A$4781/((YEAR(A2111)=YEAR($A$3:$A$4781))*(MONTH(A2111)=MONTH($A$3:$A$4781))),1)</f>
        <v>0</v>
      </c>
      <c r="G2111" s="1"/>
      <c r="H2111" s="1"/>
      <c r="I2111" s="1"/>
      <c r="J2111" s="1"/>
      <c r="K2111" s="1"/>
    </row>
    <row r="2112" spans="1:11" x14ac:dyDescent="0.35">
      <c r="A2112" s="69">
        <f>Data!A2111</f>
        <v>40847</v>
      </c>
      <c r="B2112" s="29">
        <f>Data!B2111/Data!B2110-1</f>
        <v>-2.4737567018652373E-2</v>
      </c>
      <c r="C2112" s="30">
        <f>Data!C2111/Data!C2110-1</f>
        <v>4.7484248013880404E-3</v>
      </c>
      <c r="D2112" s="23">
        <f t="shared" si="64"/>
        <v>-2.5117688685224255E-2</v>
      </c>
      <c r="E2112" s="24">
        <f t="shared" si="65"/>
        <v>4.7251028145360377E-3</v>
      </c>
      <c r="F2112" s="21" t="b" cm="1">
        <f t="array" ref="F2112">A2112=_xlfn.AGGREGATE(14,6,$A$3:$A$4781/((YEAR(A2112)=YEAR($A$3:$A$4781))*(MONTH(A2112)=MONTH($A$3:$A$4781))),1)</f>
        <v>1</v>
      </c>
      <c r="G2112" s="1"/>
      <c r="H2112" s="1"/>
      <c r="I2112" s="1"/>
      <c r="J2112" s="1"/>
      <c r="K2112" s="1"/>
    </row>
    <row r="2113" spans="1:11" x14ac:dyDescent="0.35">
      <c r="A2113" s="69">
        <f>Data!A2112</f>
        <v>40848</v>
      </c>
      <c r="B2113" s="29">
        <f>Data!B2112/Data!B2111-1</f>
        <v>-2.7942232506183662E-2</v>
      </c>
      <c r="C2113" s="30">
        <f>Data!C2112/Data!C2111-1</f>
        <v>2.1812233027356243E-3</v>
      </c>
      <c r="D2113" s="23">
        <f t="shared" si="64"/>
        <v>-2.8322354172755543E-2</v>
      </c>
      <c r="E2113" s="24">
        <f t="shared" si="65"/>
        <v>2.1579013158836216E-3</v>
      </c>
      <c r="F2113" s="21" t="b" cm="1">
        <f t="array" ref="F2113">A2113=_xlfn.AGGREGATE(14,6,$A$3:$A$4781/((YEAR(A2113)=YEAR($A$3:$A$4781))*(MONTH(A2113)=MONTH($A$3:$A$4781))),1)</f>
        <v>0</v>
      </c>
      <c r="G2113" s="1"/>
      <c r="H2113" s="1"/>
      <c r="I2113" s="1"/>
      <c r="J2113" s="1"/>
      <c r="K2113" s="1"/>
    </row>
    <row r="2114" spans="1:11" x14ac:dyDescent="0.35">
      <c r="A2114" s="69">
        <f>Data!A2113</f>
        <v>40849</v>
      </c>
      <c r="B2114" s="29">
        <f>Data!B2113/Data!B2112-1</f>
        <v>1.6104672160751399E-2</v>
      </c>
      <c r="C2114" s="30">
        <f>Data!C2113/Data!C2112-1</f>
        <v>0</v>
      </c>
      <c r="D2114" s="23">
        <f t="shared" si="64"/>
        <v>1.5724550494179517E-2</v>
      </c>
      <c r="E2114" s="24">
        <f t="shared" si="65"/>
        <v>-2.3321986852002689E-5</v>
      </c>
      <c r="F2114" s="21" t="b" cm="1">
        <f t="array" ref="F2114">A2114=_xlfn.AGGREGATE(14,6,$A$3:$A$4781/((YEAR(A2114)=YEAR($A$3:$A$4781))*(MONTH(A2114)=MONTH($A$3:$A$4781))),1)</f>
        <v>0</v>
      </c>
      <c r="G2114" s="1"/>
      <c r="H2114" s="1"/>
      <c r="I2114" s="1"/>
      <c r="J2114" s="1"/>
      <c r="K2114" s="1"/>
    </row>
    <row r="2115" spans="1:11" x14ac:dyDescent="0.35">
      <c r="A2115" s="69">
        <f>Data!A2114</f>
        <v>40850</v>
      </c>
      <c r="B2115" s="29">
        <f>Data!B2114/Data!B2113-1</f>
        <v>1.8789886097422936E-2</v>
      </c>
      <c r="C2115" s="30">
        <f>Data!C2114/Data!C2113-1</f>
        <v>-2.1764759227350661E-3</v>
      </c>
      <c r="D2115" s="23">
        <f t="shared" si="64"/>
        <v>1.8409764430851055E-2</v>
      </c>
      <c r="E2115" s="24">
        <f t="shared" si="65"/>
        <v>-2.1997979095870687E-3</v>
      </c>
      <c r="F2115" s="21" t="b" cm="1">
        <f t="array" ref="F2115">A2115=_xlfn.AGGREGATE(14,6,$A$3:$A$4781/((YEAR(A2115)=YEAR($A$3:$A$4781))*(MONTH(A2115)=MONTH($A$3:$A$4781))),1)</f>
        <v>0</v>
      </c>
      <c r="G2115" s="1"/>
      <c r="H2115" s="1"/>
      <c r="I2115" s="1"/>
      <c r="J2115" s="1"/>
      <c r="K2115" s="1"/>
    </row>
    <row r="2116" spans="1:11" x14ac:dyDescent="0.35">
      <c r="A2116" s="69">
        <f>Data!A2115</f>
        <v>40851</v>
      </c>
      <c r="B2116" s="29">
        <f>Data!B2115/Data!B2114-1</f>
        <v>-6.2878619683466308E-3</v>
      </c>
      <c r="C2116" s="30">
        <f>Data!C2115/Data!C2114-1</f>
        <v>-2.7265291284195303E-4</v>
      </c>
      <c r="D2116" s="23">
        <f t="shared" ref="D2116:D2179" si="66">B2116-I$10</f>
        <v>-6.6679836349185125E-3</v>
      </c>
      <c r="E2116" s="24">
        <f t="shared" ref="E2116:E2179" si="67">C2116-J$10</f>
        <v>-2.9597489969395574E-4</v>
      </c>
      <c r="F2116" s="21" t="b" cm="1">
        <f t="array" ref="F2116">A2116=_xlfn.AGGREGATE(14,6,$A$3:$A$4781/((YEAR(A2116)=YEAR($A$3:$A$4781))*(MONTH(A2116)=MONTH($A$3:$A$4781))),1)</f>
        <v>0</v>
      </c>
      <c r="G2116" s="1"/>
      <c r="H2116" s="1"/>
      <c r="I2116" s="1"/>
      <c r="J2116" s="1"/>
      <c r="K2116" s="1"/>
    </row>
    <row r="2117" spans="1:11" x14ac:dyDescent="0.35">
      <c r="A2117" s="69">
        <f>Data!A2116</f>
        <v>40854</v>
      </c>
      <c r="B2117" s="29">
        <f>Data!B2116/Data!B2115-1</f>
        <v>6.2957318289538211E-3</v>
      </c>
      <c r="C2117" s="30">
        <f>Data!C2116/Data!C2115-1</f>
        <v>8.18181818181829E-4</v>
      </c>
      <c r="D2117" s="23">
        <f t="shared" si="66"/>
        <v>5.9156101623819395E-3</v>
      </c>
      <c r="E2117" s="24">
        <f t="shared" si="67"/>
        <v>7.9485983132982635E-4</v>
      </c>
      <c r="F2117" s="21" t="b" cm="1">
        <f t="array" ref="F2117">A2117=_xlfn.AGGREGATE(14,6,$A$3:$A$4781/((YEAR(A2117)=YEAR($A$3:$A$4781))*(MONTH(A2117)=MONTH($A$3:$A$4781))),1)</f>
        <v>0</v>
      </c>
      <c r="G2117" s="1"/>
      <c r="H2117" s="1"/>
      <c r="I2117" s="1"/>
      <c r="J2117" s="1"/>
      <c r="K2117" s="1"/>
    </row>
    <row r="2118" spans="1:11" x14ac:dyDescent="0.35">
      <c r="A2118" s="69">
        <f>Data!A2117</f>
        <v>40855</v>
      </c>
      <c r="B2118" s="29">
        <f>Data!B2117/Data!B2116-1</f>
        <v>1.1735600101497212E-2</v>
      </c>
      <c r="C2118" s="30">
        <f>Data!C2117/Data!C2116-1</f>
        <v>-1.3625215732583351E-3</v>
      </c>
      <c r="D2118" s="23">
        <f t="shared" si="66"/>
        <v>1.1355478434925331E-2</v>
      </c>
      <c r="E2118" s="24">
        <f t="shared" si="67"/>
        <v>-1.3858435601103378E-3</v>
      </c>
      <c r="F2118" s="21" t="b" cm="1">
        <f t="array" ref="F2118">A2118=_xlfn.AGGREGATE(14,6,$A$3:$A$4781/((YEAR(A2118)=YEAR($A$3:$A$4781))*(MONTH(A2118)=MONTH($A$3:$A$4781))),1)</f>
        <v>0</v>
      </c>
      <c r="G2118" s="1"/>
      <c r="H2118" s="1"/>
      <c r="I2118" s="1"/>
      <c r="J2118" s="1"/>
      <c r="K2118" s="1"/>
    </row>
    <row r="2119" spans="1:11" x14ac:dyDescent="0.35">
      <c r="A2119" s="69">
        <f>Data!A2118</f>
        <v>40856</v>
      </c>
      <c r="B2119" s="29">
        <f>Data!B2118/Data!B2117-1</f>
        <v>-3.6695090601291724E-2</v>
      </c>
      <c r="C2119" s="30">
        <f>Data!C2118/Data!C2117-1</f>
        <v>1.7282153902127284E-3</v>
      </c>
      <c r="D2119" s="23">
        <f t="shared" si="66"/>
        <v>-3.707521226786361E-2</v>
      </c>
      <c r="E2119" s="24">
        <f t="shared" si="67"/>
        <v>1.7048934033607258E-3</v>
      </c>
      <c r="F2119" s="21" t="b" cm="1">
        <f t="array" ref="F2119">A2119=_xlfn.AGGREGATE(14,6,$A$3:$A$4781/((YEAR(A2119)=YEAR($A$3:$A$4781))*(MONTH(A2119)=MONTH($A$3:$A$4781))),1)</f>
        <v>0</v>
      </c>
      <c r="G2119" s="1"/>
      <c r="H2119" s="1"/>
      <c r="I2119" s="1"/>
      <c r="J2119" s="1"/>
      <c r="K2119" s="1"/>
    </row>
    <row r="2120" spans="1:11" x14ac:dyDescent="0.35">
      <c r="A2120" s="69">
        <f>Data!A2119</f>
        <v>40857</v>
      </c>
      <c r="B2120" s="29">
        <f>Data!B2119/Data!B2118-1</f>
        <v>8.6160605320968475E-3</v>
      </c>
      <c r="C2120" s="30">
        <f>Data!C2119/Data!C2118-1</f>
        <v>-1.9068373740124267E-3</v>
      </c>
      <c r="D2120" s="23">
        <f t="shared" si="66"/>
        <v>8.2359388655249659E-3</v>
      </c>
      <c r="E2120" s="24">
        <f t="shared" si="67"/>
        <v>-1.9301593608644294E-3</v>
      </c>
      <c r="F2120" s="21" t="b" cm="1">
        <f t="array" ref="F2120">A2120=_xlfn.AGGREGATE(14,6,$A$3:$A$4781/((YEAR(A2120)=YEAR($A$3:$A$4781))*(MONTH(A2120)=MONTH($A$3:$A$4781))),1)</f>
        <v>0</v>
      </c>
      <c r="G2120" s="1"/>
      <c r="H2120" s="1"/>
      <c r="I2120" s="1"/>
      <c r="J2120" s="1"/>
      <c r="K2120" s="1"/>
    </row>
    <row r="2121" spans="1:11" x14ac:dyDescent="0.35">
      <c r="A2121" s="69">
        <f>Data!A2120</f>
        <v>40858</v>
      </c>
      <c r="B2121" s="29">
        <f>Data!B2120/Data!B2119-1</f>
        <v>1.9496809686292416E-2</v>
      </c>
      <c r="C2121" s="30">
        <f>Data!C2120/Data!C2119-1</f>
        <v>-1.1826783114992079E-3</v>
      </c>
      <c r="D2121" s="23">
        <f t="shared" si="66"/>
        <v>1.9116688019720534E-2</v>
      </c>
      <c r="E2121" s="24">
        <f t="shared" si="67"/>
        <v>-1.2060002983512105E-3</v>
      </c>
      <c r="F2121" s="21" t="b" cm="1">
        <f t="array" ref="F2121">A2121=_xlfn.AGGREGATE(14,6,$A$3:$A$4781/((YEAR(A2121)=YEAR($A$3:$A$4781))*(MONTH(A2121)=MONTH($A$3:$A$4781))),1)</f>
        <v>0</v>
      </c>
      <c r="G2121" s="1"/>
      <c r="H2121" s="1"/>
      <c r="I2121" s="1"/>
      <c r="J2121" s="1"/>
      <c r="K2121" s="1"/>
    </row>
    <row r="2122" spans="1:11" x14ac:dyDescent="0.35">
      <c r="A2122" s="69">
        <f>Data!A2121</f>
        <v>40861</v>
      </c>
      <c r="B2122" s="29">
        <f>Data!B2121/Data!B2120-1</f>
        <v>-9.5580206668459677E-3</v>
      </c>
      <c r="C2122" s="30">
        <f>Data!C2121/Data!C2120-1</f>
        <v>8.1974678932494882E-4</v>
      </c>
      <c r="D2122" s="23">
        <f t="shared" si="66"/>
        <v>-9.9381423334178494E-3</v>
      </c>
      <c r="E2122" s="24">
        <f t="shared" si="67"/>
        <v>7.9642480247294617E-4</v>
      </c>
      <c r="F2122" s="21" t="b" cm="1">
        <f t="array" ref="F2122">A2122=_xlfn.AGGREGATE(14,6,$A$3:$A$4781/((YEAR(A2122)=YEAR($A$3:$A$4781))*(MONTH(A2122)=MONTH($A$3:$A$4781))),1)</f>
        <v>0</v>
      </c>
      <c r="G2122" s="1"/>
      <c r="H2122" s="1"/>
      <c r="I2122" s="1"/>
      <c r="J2122" s="1"/>
      <c r="K2122" s="1"/>
    </row>
    <row r="2123" spans="1:11" x14ac:dyDescent="0.35">
      <c r="A2123" s="69">
        <f>Data!A2122</f>
        <v>40862</v>
      </c>
      <c r="B2123" s="29">
        <f>Data!B2122/Data!B2121-1</f>
        <v>4.817140392081587E-3</v>
      </c>
      <c r="C2123" s="30">
        <f>Data!C2122/Data!C2121-1</f>
        <v>-1.274117218784121E-3</v>
      </c>
      <c r="D2123" s="23">
        <f t="shared" si="66"/>
        <v>4.4370187255097053E-3</v>
      </c>
      <c r="E2123" s="24">
        <f t="shared" si="67"/>
        <v>-1.2974392056361236E-3</v>
      </c>
      <c r="F2123" s="21" t="b" cm="1">
        <f t="array" ref="F2123">A2123=_xlfn.AGGREGATE(14,6,$A$3:$A$4781/((YEAR(A2123)=YEAR($A$3:$A$4781))*(MONTH(A2123)=MONTH($A$3:$A$4781))),1)</f>
        <v>0</v>
      </c>
      <c r="G2123" s="1"/>
      <c r="H2123" s="1"/>
      <c r="I2123" s="1"/>
      <c r="J2123" s="1"/>
      <c r="K2123" s="1"/>
    </row>
    <row r="2124" spans="1:11" x14ac:dyDescent="0.35">
      <c r="A2124" s="69">
        <f>Data!A2123</f>
        <v>40863</v>
      </c>
      <c r="B2124" s="29">
        <f>Data!B2123/Data!B2122-1</f>
        <v>-1.6616182094274845E-2</v>
      </c>
      <c r="C2124" s="30">
        <f>Data!C2123/Data!C2122-1</f>
        <v>-3.6449790413695116E-4</v>
      </c>
      <c r="D2124" s="23">
        <f t="shared" si="66"/>
        <v>-1.6996303760846727E-2</v>
      </c>
      <c r="E2124" s="24">
        <f t="shared" si="67"/>
        <v>-3.8781989098895386E-4</v>
      </c>
      <c r="F2124" s="21" t="b" cm="1">
        <f t="array" ref="F2124">A2124=_xlfn.AGGREGATE(14,6,$A$3:$A$4781/((YEAR(A2124)=YEAR($A$3:$A$4781))*(MONTH(A2124)=MONTH($A$3:$A$4781))),1)</f>
        <v>0</v>
      </c>
      <c r="G2124" s="1"/>
      <c r="H2124" s="1"/>
      <c r="I2124" s="1"/>
      <c r="J2124" s="1"/>
      <c r="K2124" s="1"/>
    </row>
    <row r="2125" spans="1:11" x14ac:dyDescent="0.35">
      <c r="A2125" s="69">
        <f>Data!A2124</f>
        <v>40864</v>
      </c>
      <c r="B2125" s="29">
        <f>Data!B2124/Data!B2123-1</f>
        <v>-1.6799928854969171E-2</v>
      </c>
      <c r="C2125" s="30">
        <f>Data!C2124/Data!C2123-1</f>
        <v>-5.469462169553907E-4</v>
      </c>
      <c r="D2125" s="23">
        <f t="shared" si="66"/>
        <v>-1.7180050521541052E-2</v>
      </c>
      <c r="E2125" s="24">
        <f t="shared" si="67"/>
        <v>-5.7026820380739335E-4</v>
      </c>
      <c r="F2125" s="21" t="b" cm="1">
        <f t="array" ref="F2125">A2125=_xlfn.AGGREGATE(14,6,$A$3:$A$4781/((YEAR(A2125)=YEAR($A$3:$A$4781))*(MONTH(A2125)=MONTH($A$3:$A$4781))),1)</f>
        <v>0</v>
      </c>
      <c r="G2125" s="1"/>
      <c r="H2125" s="1"/>
      <c r="I2125" s="1"/>
      <c r="J2125" s="1"/>
      <c r="K2125" s="1"/>
    </row>
    <row r="2126" spans="1:11" x14ac:dyDescent="0.35">
      <c r="A2126" s="69">
        <f>Data!A2125</f>
        <v>40865</v>
      </c>
      <c r="B2126" s="29">
        <f>Data!B2125/Data!B2124-1</f>
        <v>-3.9469464613162142E-4</v>
      </c>
      <c r="C2126" s="30">
        <f>Data!C2125/Data!C2124-1</f>
        <v>-1.8241517694272957E-4</v>
      </c>
      <c r="D2126" s="23">
        <f t="shared" si="66"/>
        <v>-7.7481631270350329E-4</v>
      </c>
      <c r="E2126" s="24">
        <f t="shared" si="67"/>
        <v>-2.0573716379473225E-4</v>
      </c>
      <c r="F2126" s="21" t="b" cm="1">
        <f t="array" ref="F2126">A2126=_xlfn.AGGREGATE(14,6,$A$3:$A$4781/((YEAR(A2126)=YEAR($A$3:$A$4781))*(MONTH(A2126)=MONTH($A$3:$A$4781))),1)</f>
        <v>0</v>
      </c>
      <c r="G2126" s="1"/>
      <c r="H2126" s="1"/>
      <c r="I2126" s="1"/>
      <c r="J2126" s="1"/>
      <c r="K2126" s="1"/>
    </row>
    <row r="2127" spans="1:11" x14ac:dyDescent="0.35">
      <c r="A2127" s="69">
        <f>Data!A2126</f>
        <v>40868</v>
      </c>
      <c r="B2127" s="29">
        <f>Data!B2126/Data!B2125-1</f>
        <v>-1.8648459671780637E-2</v>
      </c>
      <c r="C2127" s="30">
        <f>Data!C2126/Data!C2125-1</f>
        <v>-1.824484583106134E-4</v>
      </c>
      <c r="D2127" s="23">
        <f t="shared" si="66"/>
        <v>-1.9028581338352519E-2</v>
      </c>
      <c r="E2127" s="24">
        <f t="shared" si="67"/>
        <v>-2.0577044516261608E-4</v>
      </c>
      <c r="F2127" s="21" t="b" cm="1">
        <f t="array" ref="F2127">A2127=_xlfn.AGGREGATE(14,6,$A$3:$A$4781/((YEAR(A2127)=YEAR($A$3:$A$4781))*(MONTH(A2127)=MONTH($A$3:$A$4781))),1)</f>
        <v>0</v>
      </c>
      <c r="G2127" s="1"/>
      <c r="H2127" s="1"/>
      <c r="I2127" s="1"/>
      <c r="J2127" s="1"/>
      <c r="K2127" s="1"/>
    </row>
    <row r="2128" spans="1:11" x14ac:dyDescent="0.35">
      <c r="A2128" s="69">
        <f>Data!A2127</f>
        <v>40869</v>
      </c>
      <c r="B2128" s="29">
        <f>Data!B2127/Data!B2126-1</f>
        <v>-4.1408908783048259E-3</v>
      </c>
      <c r="C2128" s="30">
        <f>Data!C2127/Data!C2126-1</f>
        <v>7.299270072993469E-4</v>
      </c>
      <c r="D2128" s="23">
        <f t="shared" si="66"/>
        <v>-4.5210125448767076E-3</v>
      </c>
      <c r="E2128" s="24">
        <f t="shared" si="67"/>
        <v>7.0660502044734425E-4</v>
      </c>
      <c r="F2128" s="21" t="b" cm="1">
        <f t="array" ref="F2128">A2128=_xlfn.AGGREGATE(14,6,$A$3:$A$4781/((YEAR(A2128)=YEAR($A$3:$A$4781))*(MONTH(A2128)=MONTH($A$3:$A$4781))),1)</f>
        <v>0</v>
      </c>
      <c r="G2128" s="1"/>
      <c r="H2128" s="1"/>
      <c r="I2128" s="1"/>
      <c r="J2128" s="1"/>
      <c r="K2128" s="1"/>
    </row>
    <row r="2129" spans="1:11" x14ac:dyDescent="0.35">
      <c r="A2129" s="69">
        <f>Data!A2128</f>
        <v>40870</v>
      </c>
      <c r="B2129" s="29">
        <f>Data!B2128/Data!B2127-1</f>
        <v>-2.2095215649304722E-2</v>
      </c>
      <c r="C2129" s="30">
        <f>Data!C2128/Data!C2127-1</f>
        <v>9.1174325309983928E-4</v>
      </c>
      <c r="D2129" s="23">
        <f t="shared" si="66"/>
        <v>-2.2475337315876604E-2</v>
      </c>
      <c r="E2129" s="24">
        <f t="shared" si="67"/>
        <v>8.8842126624783663E-4</v>
      </c>
      <c r="F2129" s="21" t="b" cm="1">
        <f t="array" ref="F2129">A2129=_xlfn.AGGREGATE(14,6,$A$3:$A$4781/((YEAR(A2129)=YEAR($A$3:$A$4781))*(MONTH(A2129)=MONTH($A$3:$A$4781))),1)</f>
        <v>0</v>
      </c>
      <c r="G2129" s="1"/>
      <c r="H2129" s="1"/>
      <c r="I2129" s="1"/>
      <c r="J2129" s="1"/>
      <c r="K2129" s="1"/>
    </row>
    <row r="2130" spans="1:11" x14ac:dyDescent="0.35">
      <c r="A2130" s="69">
        <f>Data!A2129</f>
        <v>40871</v>
      </c>
      <c r="B2130" s="29">
        <f>Data!B2129/Data!B2128-1</f>
        <v>0</v>
      </c>
      <c r="C2130" s="30">
        <f>Data!C2129/Data!C2128-1</f>
        <v>0</v>
      </c>
      <c r="D2130" s="23">
        <f t="shared" si="66"/>
        <v>-3.8012166657188192E-4</v>
      </c>
      <c r="E2130" s="24">
        <f t="shared" si="67"/>
        <v>-2.3321986852002689E-5</v>
      </c>
      <c r="F2130" s="21" t="b" cm="1">
        <f t="array" ref="F2130">A2130=_xlfn.AGGREGATE(14,6,$A$3:$A$4781/((YEAR(A2130)=YEAR($A$3:$A$4781))*(MONTH(A2130)=MONTH($A$3:$A$4781))),1)</f>
        <v>0</v>
      </c>
      <c r="G2130" s="1"/>
      <c r="H2130" s="1"/>
      <c r="I2130" s="1"/>
      <c r="J2130" s="1"/>
      <c r="K2130" s="1"/>
    </row>
    <row r="2131" spans="1:11" x14ac:dyDescent="0.35">
      <c r="A2131" s="69">
        <f>Data!A2130</f>
        <v>40872</v>
      </c>
      <c r="B2131" s="29">
        <f>Data!B2130/Data!B2129-1</f>
        <v>-2.6855111508963248E-3</v>
      </c>
      <c r="C2131" s="30">
        <f>Data!C2130/Data!C2129-1</f>
        <v>-1.3663691018400703E-3</v>
      </c>
      <c r="D2131" s="23">
        <f t="shared" si="66"/>
        <v>-3.0656328174682068E-3</v>
      </c>
      <c r="E2131" s="24">
        <f t="shared" si="67"/>
        <v>-1.389691088692073E-3</v>
      </c>
      <c r="F2131" s="21" t="b" cm="1">
        <f t="array" ref="F2131">A2131=_xlfn.AGGREGATE(14,6,$A$3:$A$4781/((YEAR(A2131)=YEAR($A$3:$A$4781))*(MONTH(A2131)=MONTH($A$3:$A$4781))),1)</f>
        <v>0</v>
      </c>
      <c r="G2131" s="1"/>
      <c r="H2131" s="1"/>
      <c r="I2131" s="1"/>
      <c r="J2131" s="1"/>
      <c r="K2131" s="1"/>
    </row>
    <row r="2132" spans="1:11" x14ac:dyDescent="0.35">
      <c r="A2132" s="69">
        <f>Data!A2131</f>
        <v>40875</v>
      </c>
      <c r="B2132" s="29">
        <f>Data!B2131/Data!B2130-1</f>
        <v>2.9240422208221428E-2</v>
      </c>
      <c r="C2132" s="30">
        <f>Data!C2131/Data!C2130-1</f>
        <v>-9.1215908054276262E-5</v>
      </c>
      <c r="D2132" s="23">
        <f t="shared" si="66"/>
        <v>2.8860300541649547E-2</v>
      </c>
      <c r="E2132" s="24">
        <f t="shared" si="67"/>
        <v>-1.1453789490627895E-4</v>
      </c>
      <c r="F2132" s="21" t="b" cm="1">
        <f t="array" ref="F2132">A2132=_xlfn.AGGREGATE(14,6,$A$3:$A$4781/((YEAR(A2132)=YEAR($A$3:$A$4781))*(MONTH(A2132)=MONTH($A$3:$A$4781))),1)</f>
        <v>0</v>
      </c>
      <c r="G2132" s="1"/>
      <c r="H2132" s="1"/>
      <c r="I2132" s="1"/>
      <c r="J2132" s="1"/>
      <c r="K2132" s="1"/>
    </row>
    <row r="2133" spans="1:11" x14ac:dyDescent="0.35">
      <c r="A2133" s="69">
        <f>Data!A2132</f>
        <v>40876</v>
      </c>
      <c r="B2133" s="29">
        <f>Data!B2132/Data!B2131-1</f>
        <v>2.213743658546985E-3</v>
      </c>
      <c r="C2133" s="30">
        <f>Data!C2132/Data!C2131-1</f>
        <v>3.6489691662100476E-4</v>
      </c>
      <c r="D2133" s="23">
        <f t="shared" si="66"/>
        <v>1.8336219919751031E-3</v>
      </c>
      <c r="E2133" s="24">
        <f t="shared" si="67"/>
        <v>3.4157492976900206E-4</v>
      </c>
      <c r="F2133" s="21" t="b" cm="1">
        <f t="array" ref="F2133">A2133=_xlfn.AGGREGATE(14,6,$A$3:$A$4781/((YEAR(A2133)=YEAR($A$3:$A$4781))*(MONTH(A2133)=MONTH($A$3:$A$4781))),1)</f>
        <v>0</v>
      </c>
      <c r="G2133" s="1"/>
      <c r="H2133" s="1"/>
      <c r="I2133" s="1"/>
      <c r="J2133" s="1"/>
      <c r="K2133" s="1"/>
    </row>
    <row r="2134" spans="1:11" x14ac:dyDescent="0.35">
      <c r="A2134" s="69">
        <f>Data!A2133</f>
        <v>40877</v>
      </c>
      <c r="B2134" s="29">
        <f>Data!B2133/Data!B2132-1</f>
        <v>4.3315288782536543E-2</v>
      </c>
      <c r="C2134" s="30">
        <f>Data!C2133/Data!C2132-1</f>
        <v>-2.5533467080065542E-3</v>
      </c>
      <c r="D2134" s="23">
        <f t="shared" si="66"/>
        <v>4.2935167115964658E-2</v>
      </c>
      <c r="E2134" s="24">
        <f t="shared" si="67"/>
        <v>-2.5766686948585568E-3</v>
      </c>
      <c r="F2134" s="21" t="b" cm="1">
        <f t="array" ref="F2134">A2134=_xlfn.AGGREGATE(14,6,$A$3:$A$4781/((YEAR(A2134)=YEAR($A$3:$A$4781))*(MONTH(A2134)=MONTH($A$3:$A$4781))),1)</f>
        <v>1</v>
      </c>
      <c r="G2134" s="1"/>
      <c r="H2134" s="1"/>
      <c r="I2134" s="1"/>
      <c r="J2134" s="1"/>
      <c r="K2134" s="1"/>
    </row>
    <row r="2135" spans="1:11" x14ac:dyDescent="0.35">
      <c r="A2135" s="69">
        <f>Data!A2134</f>
        <v>40878</v>
      </c>
      <c r="B2135" s="29">
        <f>Data!B2134/Data!B2133-1</f>
        <v>-1.9086418168987596E-3</v>
      </c>
      <c r="C2135" s="30">
        <f>Data!C2134/Data!C2133-1</f>
        <v>-4.9369171695007319E-3</v>
      </c>
      <c r="D2135" s="23">
        <f t="shared" si="66"/>
        <v>-2.2887634834706416E-3</v>
      </c>
      <c r="E2135" s="24">
        <f t="shared" si="67"/>
        <v>-4.9602391563527345E-3</v>
      </c>
      <c r="F2135" s="21" t="b" cm="1">
        <f t="array" ref="F2135">A2135=_xlfn.AGGREGATE(14,6,$A$3:$A$4781/((YEAR(A2135)=YEAR($A$3:$A$4781))*(MONTH(A2135)=MONTH($A$3:$A$4781))),1)</f>
        <v>0</v>
      </c>
      <c r="G2135" s="1"/>
      <c r="H2135" s="1"/>
      <c r="I2135" s="1"/>
      <c r="J2135" s="1"/>
      <c r="K2135" s="1"/>
    </row>
    <row r="2136" spans="1:11" x14ac:dyDescent="0.35">
      <c r="A2136" s="69">
        <f>Data!A2135</f>
        <v>40879</v>
      </c>
      <c r="B2136" s="29">
        <f>Data!B2135/Data!B2134-1</f>
        <v>-2.4104517186518404E-4</v>
      </c>
      <c r="C2136" s="30">
        <f>Data!C2135/Data!C2134-1</f>
        <v>2.5725836089673937E-3</v>
      </c>
      <c r="D2136" s="23">
        <f t="shared" si="66"/>
        <v>-6.211668384370659E-4</v>
      </c>
      <c r="E2136" s="24">
        <f t="shared" si="67"/>
        <v>2.549261622115391E-3</v>
      </c>
      <c r="F2136" s="21" t="b" cm="1">
        <f t="array" ref="F2136">A2136=_xlfn.AGGREGATE(14,6,$A$3:$A$4781/((YEAR(A2136)=YEAR($A$3:$A$4781))*(MONTH(A2136)=MONTH($A$3:$A$4781))),1)</f>
        <v>0</v>
      </c>
      <c r="G2136" s="1"/>
      <c r="H2136" s="1"/>
      <c r="I2136" s="1"/>
      <c r="J2136" s="1"/>
      <c r="K2136" s="1"/>
    </row>
    <row r="2137" spans="1:11" x14ac:dyDescent="0.35">
      <c r="A2137" s="69">
        <f>Data!A2136</f>
        <v>40882</v>
      </c>
      <c r="B2137" s="29">
        <f>Data!B2136/Data!B2135-1</f>
        <v>1.028707364901793E-2</v>
      </c>
      <c r="C2137" s="30">
        <f>Data!C2136/Data!C2135-1</f>
        <v>1.0997067448679232E-3</v>
      </c>
      <c r="D2137" s="23">
        <f t="shared" si="66"/>
        <v>9.9069519824460488E-3</v>
      </c>
      <c r="E2137" s="24">
        <f t="shared" si="67"/>
        <v>1.0763847580159205E-3</v>
      </c>
      <c r="F2137" s="21" t="b" cm="1">
        <f t="array" ref="F2137">A2137=_xlfn.AGGREGATE(14,6,$A$3:$A$4781/((YEAR(A2137)=YEAR($A$3:$A$4781))*(MONTH(A2137)=MONTH($A$3:$A$4781))),1)</f>
        <v>0</v>
      </c>
      <c r="G2137" s="1"/>
      <c r="H2137" s="1"/>
      <c r="I2137" s="1"/>
      <c r="J2137" s="1"/>
      <c r="K2137" s="1"/>
    </row>
    <row r="2138" spans="1:11" x14ac:dyDescent="0.35">
      <c r="A2138" s="69">
        <f>Data!A2137</f>
        <v>40883</v>
      </c>
      <c r="B2138" s="29">
        <f>Data!B2137/Data!B2136-1</f>
        <v>1.1057371050371412E-3</v>
      </c>
      <c r="C2138" s="30">
        <f>Data!C2137/Data!C2136-1</f>
        <v>-9.1541559868180133E-4</v>
      </c>
      <c r="D2138" s="23">
        <f t="shared" si="66"/>
        <v>7.2561543846525931E-4</v>
      </c>
      <c r="E2138" s="24">
        <f t="shared" si="67"/>
        <v>-9.3873758553380399E-4</v>
      </c>
      <c r="F2138" s="21" t="b" cm="1">
        <f t="array" ref="F2138">A2138=_xlfn.AGGREGATE(14,6,$A$3:$A$4781/((YEAR(A2138)=YEAR($A$3:$A$4781))*(MONTH(A2138)=MONTH($A$3:$A$4781))),1)</f>
        <v>0</v>
      </c>
      <c r="G2138" s="1"/>
      <c r="H2138" s="1"/>
      <c r="I2138" s="1"/>
      <c r="J2138" s="1"/>
      <c r="K2138" s="1"/>
    </row>
    <row r="2139" spans="1:11" x14ac:dyDescent="0.35">
      <c r="A2139" s="69">
        <f>Data!A2138</f>
        <v>40884</v>
      </c>
      <c r="B2139" s="29">
        <f>Data!B2138/Data!B2137-1</f>
        <v>2.0183238376758617E-3</v>
      </c>
      <c r="C2139" s="30">
        <f>Data!C2138/Data!C2137-1</f>
        <v>1.8325087044164245E-3</v>
      </c>
      <c r="D2139" s="23">
        <f t="shared" si="66"/>
        <v>1.6382021711039798E-3</v>
      </c>
      <c r="E2139" s="24">
        <f t="shared" si="67"/>
        <v>1.8091867175644219E-3</v>
      </c>
      <c r="F2139" s="21" t="b" cm="1">
        <f t="array" ref="F2139">A2139=_xlfn.AGGREGATE(14,6,$A$3:$A$4781/((YEAR(A2139)=YEAR($A$3:$A$4781))*(MONTH(A2139)=MONTH($A$3:$A$4781))),1)</f>
        <v>0</v>
      </c>
      <c r="G2139" s="1"/>
      <c r="H2139" s="1"/>
      <c r="I2139" s="1"/>
      <c r="J2139" s="1"/>
      <c r="K2139" s="1"/>
    </row>
    <row r="2140" spans="1:11" x14ac:dyDescent="0.35">
      <c r="A2140" s="69">
        <f>Data!A2139</f>
        <v>40885</v>
      </c>
      <c r="B2140" s="29">
        <f>Data!B2139/Data!B2138-1</f>
        <v>-2.1141783173805218E-2</v>
      </c>
      <c r="C2140" s="30">
        <f>Data!C2139/Data!C2138-1</f>
        <v>1.006036217303885E-3</v>
      </c>
      <c r="D2140" s="23">
        <f t="shared" si="66"/>
        <v>-2.1521904840377099E-2</v>
      </c>
      <c r="E2140" s="24">
        <f t="shared" si="67"/>
        <v>9.8271423045188239E-4</v>
      </c>
      <c r="F2140" s="21" t="b" cm="1">
        <f t="array" ref="F2140">A2140=_xlfn.AGGREGATE(14,6,$A$3:$A$4781/((YEAR(A2140)=YEAR($A$3:$A$4781))*(MONTH(A2140)=MONTH($A$3:$A$4781))),1)</f>
        <v>0</v>
      </c>
      <c r="G2140" s="1"/>
      <c r="H2140" s="1"/>
      <c r="I2140" s="1"/>
      <c r="J2140" s="1"/>
      <c r="K2140" s="1"/>
    </row>
    <row r="2141" spans="1:11" x14ac:dyDescent="0.35">
      <c r="A2141" s="69">
        <f>Data!A2140</f>
        <v>40886</v>
      </c>
      <c r="B2141" s="29">
        <f>Data!B2140/Data!B2139-1</f>
        <v>1.6883379916555308E-2</v>
      </c>
      <c r="C2141" s="30">
        <f>Data!C2140/Data!C2139-1</f>
        <v>-5.4819552306994979E-4</v>
      </c>
      <c r="D2141" s="23">
        <f t="shared" si="66"/>
        <v>1.6503258249983426E-2</v>
      </c>
      <c r="E2141" s="24">
        <f t="shared" si="67"/>
        <v>-5.7151750992195244E-4</v>
      </c>
      <c r="F2141" s="21" t="b" cm="1">
        <f t="array" ref="F2141">A2141=_xlfn.AGGREGATE(14,6,$A$3:$A$4781/((YEAR(A2141)=YEAR($A$3:$A$4781))*(MONTH(A2141)=MONTH($A$3:$A$4781))),1)</f>
        <v>0</v>
      </c>
      <c r="G2141" s="1"/>
      <c r="H2141" s="1"/>
      <c r="I2141" s="1"/>
      <c r="J2141" s="1"/>
      <c r="K2141" s="1"/>
    </row>
    <row r="2142" spans="1:11" x14ac:dyDescent="0.35">
      <c r="A2142" s="69">
        <f>Data!A2141</f>
        <v>40889</v>
      </c>
      <c r="B2142" s="29">
        <f>Data!B2141/Data!B2140-1</f>
        <v>-1.4914076753320238E-2</v>
      </c>
      <c r="C2142" s="30">
        <f>Data!C2141/Data!C2140-1</f>
        <v>2.7424810311726944E-4</v>
      </c>
      <c r="D2142" s="23">
        <f t="shared" si="66"/>
        <v>-1.529419841989212E-2</v>
      </c>
      <c r="E2142" s="24">
        <f t="shared" si="67"/>
        <v>2.5092611626526673E-4</v>
      </c>
      <c r="F2142" s="21" t="b" cm="1">
        <f t="array" ref="F2142">A2142=_xlfn.AGGREGATE(14,6,$A$3:$A$4781/((YEAR(A2142)=YEAR($A$3:$A$4781))*(MONTH(A2142)=MONTH($A$3:$A$4781))),1)</f>
        <v>0</v>
      </c>
      <c r="G2142" s="1"/>
      <c r="H2142" s="1"/>
      <c r="I2142" s="1"/>
      <c r="J2142" s="1"/>
      <c r="K2142" s="1"/>
    </row>
    <row r="2143" spans="1:11" x14ac:dyDescent="0.35">
      <c r="A2143" s="69">
        <f>Data!A2142</f>
        <v>40890</v>
      </c>
      <c r="B2143" s="29">
        <f>Data!B2142/Data!B2141-1</f>
        <v>-8.6860174529103107E-3</v>
      </c>
      <c r="C2143" s="30">
        <f>Data!C2142/Data!C2141-1</f>
        <v>2.0106013525864608E-3</v>
      </c>
      <c r="D2143" s="23">
        <f t="shared" si="66"/>
        <v>-9.0661391194821923E-3</v>
      </c>
      <c r="E2143" s="24">
        <f t="shared" si="67"/>
        <v>1.9872793657344581E-3</v>
      </c>
      <c r="F2143" s="21" t="b" cm="1">
        <f t="array" ref="F2143">A2143=_xlfn.AGGREGATE(14,6,$A$3:$A$4781/((YEAR(A2143)=YEAR($A$3:$A$4781))*(MONTH(A2143)=MONTH($A$3:$A$4781))),1)</f>
        <v>0</v>
      </c>
      <c r="G2143" s="1"/>
      <c r="H2143" s="1"/>
      <c r="I2143" s="1"/>
      <c r="J2143" s="1"/>
      <c r="K2143" s="1"/>
    </row>
    <row r="2144" spans="1:11" x14ac:dyDescent="0.35">
      <c r="A2144" s="69">
        <f>Data!A2143</f>
        <v>40891</v>
      </c>
      <c r="B2144" s="29">
        <f>Data!B2143/Data!B2142-1</f>
        <v>-1.1348339356954673E-2</v>
      </c>
      <c r="C2144" s="30">
        <f>Data!C2143/Data!C2142-1</f>
        <v>2.4626048887266272E-3</v>
      </c>
      <c r="D2144" s="23">
        <f t="shared" si="66"/>
        <v>-1.1728461023526555E-2</v>
      </c>
      <c r="E2144" s="24">
        <f t="shared" si="67"/>
        <v>2.4392829018746245E-3</v>
      </c>
      <c r="F2144" s="21" t="b" cm="1">
        <f t="array" ref="F2144">A2144=_xlfn.AGGREGATE(14,6,$A$3:$A$4781/((YEAR(A2144)=YEAR($A$3:$A$4781))*(MONTH(A2144)=MONTH($A$3:$A$4781))),1)</f>
        <v>0</v>
      </c>
      <c r="G2144" s="1"/>
      <c r="H2144" s="1"/>
      <c r="I2144" s="1"/>
      <c r="J2144" s="1"/>
      <c r="K2144" s="1"/>
    </row>
    <row r="2145" spans="1:11" x14ac:dyDescent="0.35">
      <c r="A2145" s="69">
        <f>Data!A2144</f>
        <v>40892</v>
      </c>
      <c r="B2145" s="29">
        <f>Data!B2144/Data!B2143-1</f>
        <v>3.2430558993910008E-3</v>
      </c>
      <c r="C2145" s="30">
        <f>Data!C2144/Data!C2143-1</f>
        <v>-2.0926212355563134E-3</v>
      </c>
      <c r="D2145" s="23">
        <f t="shared" si="66"/>
        <v>2.8629342328191187E-3</v>
      </c>
      <c r="E2145" s="24">
        <f t="shared" si="67"/>
        <v>-2.1159432224083161E-3</v>
      </c>
      <c r="F2145" s="21" t="b" cm="1">
        <f t="array" ref="F2145">A2145=_xlfn.AGGREGATE(14,6,$A$3:$A$4781/((YEAR(A2145)=YEAR($A$3:$A$4781))*(MONTH(A2145)=MONTH($A$3:$A$4781))),1)</f>
        <v>0</v>
      </c>
      <c r="G2145" s="1"/>
      <c r="H2145" s="1"/>
      <c r="I2145" s="1"/>
      <c r="J2145" s="1"/>
      <c r="K2145" s="1"/>
    </row>
    <row r="2146" spans="1:11" x14ac:dyDescent="0.35">
      <c r="A2146" s="69">
        <f>Data!A2145</f>
        <v>40893</v>
      </c>
      <c r="B2146" s="29">
        <f>Data!B2145/Data!B2144-1</f>
        <v>3.2161217355541893E-3</v>
      </c>
      <c r="C2146" s="30">
        <f>Data!C2145/Data!C2144-1</f>
        <v>3.3734500364697162E-3</v>
      </c>
      <c r="D2146" s="23">
        <f t="shared" si="66"/>
        <v>2.8360000689823073E-3</v>
      </c>
      <c r="E2146" s="24">
        <f t="shared" si="67"/>
        <v>3.3501280496177135E-3</v>
      </c>
      <c r="F2146" s="21" t="b" cm="1">
        <f t="array" ref="F2146">A2146=_xlfn.AGGREGATE(14,6,$A$3:$A$4781/((YEAR(A2146)=YEAR($A$3:$A$4781))*(MONTH(A2146)=MONTH($A$3:$A$4781))),1)</f>
        <v>0</v>
      </c>
      <c r="G2146" s="1"/>
      <c r="H2146" s="1"/>
      <c r="I2146" s="1"/>
      <c r="J2146" s="1"/>
      <c r="K2146" s="1"/>
    </row>
    <row r="2147" spans="1:11" x14ac:dyDescent="0.35">
      <c r="A2147" s="69">
        <f>Data!A2146</f>
        <v>40896</v>
      </c>
      <c r="B2147" s="29">
        <f>Data!B2146/Data!B2145-1</f>
        <v>-1.1732777987308096E-2</v>
      </c>
      <c r="C2147" s="30">
        <f>Data!C2146/Data!C2145-1</f>
        <v>9.9954566106319476E-4</v>
      </c>
      <c r="D2147" s="23">
        <f t="shared" si="66"/>
        <v>-1.2112899653879978E-2</v>
      </c>
      <c r="E2147" s="24">
        <f t="shared" si="67"/>
        <v>9.7622367421119211E-4</v>
      </c>
      <c r="F2147" s="21" t="b" cm="1">
        <f t="array" ref="F2147">A2147=_xlfn.AGGREGATE(14,6,$A$3:$A$4781/((YEAR(A2147)=YEAR($A$3:$A$4781))*(MONTH(A2147)=MONTH($A$3:$A$4781))),1)</f>
        <v>0</v>
      </c>
      <c r="G2147" s="1"/>
      <c r="H2147" s="1"/>
      <c r="I2147" s="1"/>
      <c r="J2147" s="1"/>
      <c r="K2147" s="1"/>
    </row>
    <row r="2148" spans="1:11" x14ac:dyDescent="0.35">
      <c r="A2148" s="69">
        <f>Data!A2147</f>
        <v>40897</v>
      </c>
      <c r="B2148" s="29">
        <f>Data!B2147/Data!B2146-1</f>
        <v>2.9833658273530572E-2</v>
      </c>
      <c r="C2148" s="30">
        <f>Data!C2147/Data!C2146-1</f>
        <v>-1.3616557734204005E-3</v>
      </c>
      <c r="D2148" s="23">
        <f t="shared" si="66"/>
        <v>2.9453536606958691E-2</v>
      </c>
      <c r="E2148" s="24">
        <f t="shared" si="67"/>
        <v>-1.3849777602724031E-3</v>
      </c>
      <c r="F2148" s="21" t="b" cm="1">
        <f t="array" ref="F2148">A2148=_xlfn.AGGREGATE(14,6,$A$3:$A$4781/((YEAR(A2148)=YEAR($A$3:$A$4781))*(MONTH(A2148)=MONTH($A$3:$A$4781))),1)</f>
        <v>0</v>
      </c>
      <c r="G2148" s="1"/>
      <c r="H2148" s="1"/>
      <c r="I2148" s="1"/>
      <c r="J2148" s="1"/>
      <c r="K2148" s="1"/>
    </row>
    <row r="2149" spans="1:11" x14ac:dyDescent="0.35">
      <c r="A2149" s="69">
        <f>Data!A2148</f>
        <v>40898</v>
      </c>
      <c r="B2149" s="29">
        <f>Data!B2148/Data!B2147-1</f>
        <v>1.9414972891542703E-3</v>
      </c>
      <c r="C2149" s="30">
        <f>Data!C2148/Data!C2147-1</f>
        <v>-2.5452231615308296E-3</v>
      </c>
      <c r="D2149" s="23">
        <f t="shared" si="66"/>
        <v>1.5613756225823885E-3</v>
      </c>
      <c r="E2149" s="24">
        <f t="shared" si="67"/>
        <v>-2.5685451483828323E-3</v>
      </c>
      <c r="F2149" s="21" t="b" cm="1">
        <f t="array" ref="F2149">A2149=_xlfn.AGGREGATE(14,6,$A$3:$A$4781/((YEAR(A2149)=YEAR($A$3:$A$4781))*(MONTH(A2149)=MONTH($A$3:$A$4781))),1)</f>
        <v>0</v>
      </c>
      <c r="G2149" s="1"/>
      <c r="H2149" s="1"/>
      <c r="I2149" s="1"/>
      <c r="J2149" s="1"/>
      <c r="K2149" s="1"/>
    </row>
    <row r="2150" spans="1:11" x14ac:dyDescent="0.35">
      <c r="A2150" s="69">
        <f>Data!A2149</f>
        <v>40899</v>
      </c>
      <c r="B2150" s="29">
        <f>Data!B2149/Data!B2148-1</f>
        <v>8.2655260026371913E-3</v>
      </c>
      <c r="C2150" s="30">
        <f>Data!C2149/Data!C2148-1</f>
        <v>1.5492572678392769E-3</v>
      </c>
      <c r="D2150" s="23">
        <f t="shared" si="66"/>
        <v>7.8854043360653096E-3</v>
      </c>
      <c r="E2150" s="24">
        <f t="shared" si="67"/>
        <v>1.5259352809872742E-3</v>
      </c>
      <c r="F2150" s="21" t="b" cm="1">
        <f t="array" ref="F2150">A2150=_xlfn.AGGREGATE(14,6,$A$3:$A$4781/((YEAR(A2150)=YEAR($A$3:$A$4781))*(MONTH(A2150)=MONTH($A$3:$A$4781))),1)</f>
        <v>0</v>
      </c>
      <c r="G2150" s="1"/>
      <c r="H2150" s="1"/>
      <c r="I2150" s="1"/>
      <c r="J2150" s="1"/>
      <c r="K2150" s="1"/>
    </row>
    <row r="2151" spans="1:11" x14ac:dyDescent="0.35">
      <c r="A2151" s="69">
        <f>Data!A2150</f>
        <v>40900</v>
      </c>
      <c r="B2151" s="29">
        <f>Data!B2150/Data!B2149-1</f>
        <v>9.0350877192981738E-3</v>
      </c>
      <c r="C2151" s="30">
        <f>Data!C2150/Data!C2149-1</f>
        <v>-1.1828935395815643E-3</v>
      </c>
      <c r="D2151" s="23">
        <f t="shared" si="66"/>
        <v>8.6549660527262921E-3</v>
      </c>
      <c r="E2151" s="24">
        <f t="shared" si="67"/>
        <v>-1.2062155264335669E-3</v>
      </c>
      <c r="F2151" s="21" t="b" cm="1">
        <f t="array" ref="F2151">A2151=_xlfn.AGGREGATE(14,6,$A$3:$A$4781/((YEAR(A2151)=YEAR($A$3:$A$4781))*(MONTH(A2151)=MONTH($A$3:$A$4781))),1)</f>
        <v>0</v>
      </c>
      <c r="G2151" s="1"/>
      <c r="H2151" s="1"/>
      <c r="I2151" s="1"/>
      <c r="J2151" s="1"/>
      <c r="K2151" s="1"/>
    </row>
    <row r="2152" spans="1:11" x14ac:dyDescent="0.35">
      <c r="A2152" s="69">
        <f>Data!A2151</f>
        <v>40903</v>
      </c>
      <c r="B2152" s="29">
        <f>Data!B2151/Data!B2150-1</f>
        <v>0</v>
      </c>
      <c r="C2152" s="30">
        <f>Data!C2151/Data!C2150-1</f>
        <v>0</v>
      </c>
      <c r="D2152" s="23">
        <f t="shared" si="66"/>
        <v>-3.8012166657188192E-4</v>
      </c>
      <c r="E2152" s="24">
        <f t="shared" si="67"/>
        <v>-2.3321986852002689E-5</v>
      </c>
      <c r="F2152" s="21" t="b" cm="1">
        <f t="array" ref="F2152">A2152=_xlfn.AGGREGATE(14,6,$A$3:$A$4781/((YEAR(A2152)=YEAR($A$3:$A$4781))*(MONTH(A2152)=MONTH($A$3:$A$4781))),1)</f>
        <v>0</v>
      </c>
      <c r="G2152" s="1"/>
      <c r="H2152" s="1"/>
      <c r="I2152" s="1"/>
      <c r="J2152" s="1"/>
      <c r="K2152" s="1"/>
    </row>
    <row r="2153" spans="1:11" x14ac:dyDescent="0.35">
      <c r="A2153" s="69">
        <f>Data!A2152</f>
        <v>40904</v>
      </c>
      <c r="B2153" s="29">
        <f>Data!B2152/Data!B2151-1</f>
        <v>7.9030766677590236E-5</v>
      </c>
      <c r="C2153" s="30">
        <f>Data!C2152/Data!C2151-1</f>
        <v>1.5486927211443291E-3</v>
      </c>
      <c r="D2153" s="23">
        <f t="shared" si="66"/>
        <v>-3.0109089989429168E-4</v>
      </c>
      <c r="E2153" s="24">
        <f t="shared" si="67"/>
        <v>1.5253707342923264E-3</v>
      </c>
      <c r="F2153" s="21" t="b" cm="1">
        <f t="array" ref="F2153">A2153=_xlfn.AGGREGATE(14,6,$A$3:$A$4781/((YEAR(A2153)=YEAR($A$3:$A$4781))*(MONTH(A2153)=MONTH($A$3:$A$4781))),1)</f>
        <v>0</v>
      </c>
      <c r="G2153" s="1"/>
      <c r="H2153" s="1"/>
      <c r="I2153" s="1"/>
      <c r="J2153" s="1"/>
      <c r="K2153" s="1"/>
    </row>
    <row r="2154" spans="1:11" x14ac:dyDescent="0.35">
      <c r="A2154" s="69">
        <f>Data!A2153</f>
        <v>40905</v>
      </c>
      <c r="B2154" s="29">
        <f>Data!B2153/Data!B2152-1</f>
        <v>-1.2477971914685138E-2</v>
      </c>
      <c r="C2154" s="30">
        <f>Data!C2153/Data!C2152-1</f>
        <v>1.7282153902127284E-3</v>
      </c>
      <c r="D2154" s="23">
        <f t="shared" si="66"/>
        <v>-1.2858093581257019E-2</v>
      </c>
      <c r="E2154" s="24">
        <f t="shared" si="67"/>
        <v>1.7048934033607258E-3</v>
      </c>
      <c r="F2154" s="21" t="b" cm="1">
        <f t="array" ref="F2154">A2154=_xlfn.AGGREGATE(14,6,$A$3:$A$4781/((YEAR(A2154)=YEAR($A$3:$A$4781))*(MONTH(A2154)=MONTH($A$3:$A$4781))),1)</f>
        <v>0</v>
      </c>
      <c r="G2154" s="1"/>
      <c r="H2154" s="1"/>
      <c r="I2154" s="1"/>
      <c r="J2154" s="1"/>
      <c r="K2154" s="1"/>
    </row>
    <row r="2155" spans="1:11" x14ac:dyDescent="0.35">
      <c r="A2155" s="69">
        <f>Data!A2154</f>
        <v>40906</v>
      </c>
      <c r="B2155" s="29">
        <f>Data!B2154/Data!B2153-1</f>
        <v>1.0707083640088211E-2</v>
      </c>
      <c r="C2155" s="30">
        <f>Data!C2154/Data!C2153-1</f>
        <v>2.3608462725870361E-3</v>
      </c>
      <c r="D2155" s="23">
        <f t="shared" si="66"/>
        <v>1.0326961973516329E-2</v>
      </c>
      <c r="E2155" s="24">
        <f t="shared" si="67"/>
        <v>2.3375242857350334E-3</v>
      </c>
      <c r="F2155" s="21" t="b" cm="1">
        <f t="array" ref="F2155">A2155=_xlfn.AGGREGATE(14,6,$A$3:$A$4781/((YEAR(A2155)=YEAR($A$3:$A$4781))*(MONTH(A2155)=MONTH($A$3:$A$4781))),1)</f>
        <v>0</v>
      </c>
      <c r="G2155" s="1"/>
      <c r="H2155" s="1"/>
      <c r="I2155" s="1"/>
      <c r="J2155" s="1"/>
      <c r="K2155" s="1"/>
    </row>
    <row r="2156" spans="1:11" x14ac:dyDescent="0.35">
      <c r="A2156" s="69">
        <f>Data!A2155</f>
        <v>40907</v>
      </c>
      <c r="B2156" s="29">
        <f>Data!B2155/Data!B2154-1</f>
        <v>-4.2833842694495194E-3</v>
      </c>
      <c r="C2156" s="30">
        <f>Data!C2155/Data!C2154-1</f>
        <v>-1.2682308180088642E-3</v>
      </c>
      <c r="D2156" s="23">
        <f t="shared" si="66"/>
        <v>-4.6635059360214011E-3</v>
      </c>
      <c r="E2156" s="24">
        <f t="shared" si="67"/>
        <v>-1.2915528048608668E-3</v>
      </c>
      <c r="F2156" s="21" t="b" cm="1">
        <f t="array" ref="F2156">A2156=_xlfn.AGGREGATE(14,6,$A$3:$A$4781/((YEAR(A2156)=YEAR($A$3:$A$4781))*(MONTH(A2156)=MONTH($A$3:$A$4781))),1)</f>
        <v>1</v>
      </c>
      <c r="G2156" s="1"/>
      <c r="H2156" s="1"/>
      <c r="I2156" s="1"/>
      <c r="J2156" s="1"/>
      <c r="K2156" s="1"/>
    </row>
    <row r="2157" spans="1:11" x14ac:dyDescent="0.35">
      <c r="A2157" s="69">
        <f>Data!A2156</f>
        <v>40910</v>
      </c>
      <c r="B2157" s="29">
        <f>Data!B2156/Data!B2155-1</f>
        <v>0</v>
      </c>
      <c r="C2157" s="30">
        <f>Data!C2156/Data!C2155-1</f>
        <v>0</v>
      </c>
      <c r="D2157" s="23">
        <f t="shared" si="66"/>
        <v>-3.8012166657188192E-4</v>
      </c>
      <c r="E2157" s="24">
        <f t="shared" si="67"/>
        <v>-2.3321986852002689E-5</v>
      </c>
      <c r="F2157" s="21" t="b" cm="1">
        <f t="array" ref="F2157">A2157=_xlfn.AGGREGATE(14,6,$A$3:$A$4781/((YEAR(A2157)=YEAR($A$3:$A$4781))*(MONTH(A2157)=MONTH($A$3:$A$4781))),1)</f>
        <v>0</v>
      </c>
      <c r="G2157" s="1"/>
      <c r="H2157" s="1"/>
      <c r="I2157" s="1"/>
      <c r="J2157" s="1"/>
      <c r="K2157" s="1"/>
    </row>
    <row r="2158" spans="1:11" x14ac:dyDescent="0.35">
      <c r="A2158" s="69">
        <f>Data!A2157</f>
        <v>40911</v>
      </c>
      <c r="B2158" s="29">
        <f>Data!B2157/Data!B2156-1</f>
        <v>1.5465843942080726E-2</v>
      </c>
      <c r="C2158" s="30">
        <f>Data!C2157/Data!C2156-1</f>
        <v>-1.995464852607709E-3</v>
      </c>
      <c r="D2158" s="23">
        <f t="shared" si="66"/>
        <v>1.5085722275508844E-2</v>
      </c>
      <c r="E2158" s="24">
        <f t="shared" si="67"/>
        <v>-2.0187868394597117E-3</v>
      </c>
      <c r="F2158" s="21" t="b" cm="1">
        <f t="array" ref="F2158">A2158=_xlfn.AGGREGATE(14,6,$A$3:$A$4781/((YEAR(A2158)=YEAR($A$3:$A$4781))*(MONTH(A2158)=MONTH($A$3:$A$4781))),1)</f>
        <v>0</v>
      </c>
      <c r="G2158" s="1"/>
      <c r="H2158" s="1"/>
      <c r="I2158" s="1"/>
      <c r="J2158" s="1"/>
      <c r="K2158" s="1"/>
    </row>
    <row r="2159" spans="1:11" x14ac:dyDescent="0.35">
      <c r="A2159" s="69">
        <f>Data!A2158</f>
        <v>40912</v>
      </c>
      <c r="B2159" s="29">
        <f>Data!B2158/Data!B2157-1</f>
        <v>1.8793165552133395E-4</v>
      </c>
      <c r="C2159" s="30">
        <f>Data!C2158/Data!C2157-1</f>
        <v>-1.3632645642097652E-3</v>
      </c>
      <c r="D2159" s="23">
        <f t="shared" si="66"/>
        <v>-1.9219001105054797E-4</v>
      </c>
      <c r="E2159" s="24">
        <f t="shared" si="67"/>
        <v>-1.3865865510617678E-3</v>
      </c>
      <c r="F2159" s="21" t="b" cm="1">
        <f t="array" ref="F2159">A2159=_xlfn.AGGREGATE(14,6,$A$3:$A$4781/((YEAR(A2159)=YEAR($A$3:$A$4781))*(MONTH(A2159)=MONTH($A$3:$A$4781))),1)</f>
        <v>0</v>
      </c>
      <c r="G2159" s="1"/>
      <c r="H2159" s="1"/>
      <c r="I2159" s="1"/>
      <c r="J2159" s="1"/>
      <c r="K2159" s="1"/>
    </row>
    <row r="2160" spans="1:11" x14ac:dyDescent="0.35">
      <c r="A2160" s="69">
        <f>Data!A2159</f>
        <v>40913</v>
      </c>
      <c r="B2160" s="29">
        <f>Data!B2159/Data!B2158-1</f>
        <v>2.9437093869881803E-3</v>
      </c>
      <c r="C2160" s="30">
        <f>Data!C2159/Data!C2158-1</f>
        <v>1.3651255915545502E-3</v>
      </c>
      <c r="D2160" s="23">
        <f t="shared" si="66"/>
        <v>2.5635877204162982E-3</v>
      </c>
      <c r="E2160" s="24">
        <f t="shared" si="67"/>
        <v>1.3418036047025475E-3</v>
      </c>
      <c r="F2160" s="21" t="b" cm="1">
        <f t="array" ref="F2160">A2160=_xlfn.AGGREGATE(14,6,$A$3:$A$4781/((YEAR(A2160)=YEAR($A$3:$A$4781))*(MONTH(A2160)=MONTH($A$3:$A$4781))),1)</f>
        <v>0</v>
      </c>
      <c r="G2160" s="1"/>
      <c r="H2160" s="1"/>
      <c r="I2160" s="1"/>
      <c r="J2160" s="1"/>
      <c r="K2160" s="1"/>
    </row>
    <row r="2161" spans="1:11" x14ac:dyDescent="0.35">
      <c r="A2161" s="69">
        <f>Data!A2160</f>
        <v>40914</v>
      </c>
      <c r="B2161" s="29">
        <f>Data!B2160/Data!B2159-1</f>
        <v>-2.5369615786926536E-3</v>
      </c>
      <c r="C2161" s="30">
        <f>Data!C2160/Data!C2159-1</f>
        <v>8.1795873852597012E-4</v>
      </c>
      <c r="D2161" s="23">
        <f t="shared" si="66"/>
        <v>-2.9170832452645357E-3</v>
      </c>
      <c r="E2161" s="24">
        <f t="shared" si="67"/>
        <v>7.9463675167396747E-4</v>
      </c>
      <c r="F2161" s="21" t="b" cm="1">
        <f t="array" ref="F2161">A2161=_xlfn.AGGREGATE(14,6,$A$3:$A$4781/((YEAR(A2161)=YEAR($A$3:$A$4781))*(MONTH(A2161)=MONTH($A$3:$A$4781))),1)</f>
        <v>0</v>
      </c>
      <c r="G2161" s="1"/>
      <c r="H2161" s="1"/>
      <c r="I2161" s="1"/>
      <c r="J2161" s="1"/>
      <c r="K2161" s="1"/>
    </row>
    <row r="2162" spans="1:11" x14ac:dyDescent="0.35">
      <c r="A2162" s="69">
        <f>Data!A2161</f>
        <v>40917</v>
      </c>
      <c r="B2162" s="29">
        <f>Data!B2161/Data!B2160-1</f>
        <v>2.261682096712514E-3</v>
      </c>
      <c r="C2162" s="30">
        <f>Data!C2161/Data!C2160-1</f>
        <v>-8.172902288412498E-4</v>
      </c>
      <c r="D2162" s="23">
        <f t="shared" si="66"/>
        <v>1.8815604301406321E-3</v>
      </c>
      <c r="E2162" s="24">
        <f t="shared" si="67"/>
        <v>-8.4061221569325245E-4</v>
      </c>
      <c r="F2162" s="21" t="b" cm="1">
        <f t="array" ref="F2162">A2162=_xlfn.AGGREGATE(14,6,$A$3:$A$4781/((YEAR(A2162)=YEAR($A$3:$A$4781))*(MONTH(A2162)=MONTH($A$3:$A$4781))),1)</f>
        <v>0</v>
      </c>
      <c r="G2162" s="1"/>
      <c r="H2162" s="1"/>
      <c r="I2162" s="1"/>
      <c r="J2162" s="1"/>
      <c r="K2162" s="1"/>
    </row>
    <row r="2163" spans="1:11" x14ac:dyDescent="0.35">
      <c r="A2163" s="69">
        <f>Data!A2162</f>
        <v>40918</v>
      </c>
      <c r="B2163" s="29">
        <f>Data!B2162/Data!B2161-1</f>
        <v>8.8857655969389882E-3</v>
      </c>
      <c r="C2163" s="30">
        <f>Data!C2162/Data!C2161-1</f>
        <v>-2.7265291284195303E-4</v>
      </c>
      <c r="D2163" s="23">
        <f t="shared" si="66"/>
        <v>8.5056439303671065E-3</v>
      </c>
      <c r="E2163" s="24">
        <f t="shared" si="67"/>
        <v>-2.9597489969395574E-4</v>
      </c>
      <c r="F2163" s="21" t="b" cm="1">
        <f t="array" ref="F2163">A2163=_xlfn.AGGREGATE(14,6,$A$3:$A$4781/((YEAR(A2163)=YEAR($A$3:$A$4781))*(MONTH(A2163)=MONTH($A$3:$A$4781))),1)</f>
        <v>0</v>
      </c>
      <c r="G2163" s="1"/>
      <c r="H2163" s="1"/>
      <c r="I2163" s="1"/>
      <c r="J2163" s="1"/>
      <c r="K2163" s="1"/>
    </row>
    <row r="2164" spans="1:11" x14ac:dyDescent="0.35">
      <c r="A2164" s="69">
        <f>Data!A2163</f>
        <v>40919</v>
      </c>
      <c r="B2164" s="29">
        <f>Data!B2163/Data!B2162-1</f>
        <v>3.0957835428147007E-4</v>
      </c>
      <c r="C2164" s="30">
        <f>Data!C2163/Data!C2162-1</f>
        <v>3.5454545454545183E-3</v>
      </c>
      <c r="D2164" s="23">
        <f t="shared" si="66"/>
        <v>-7.0543312290411852E-5</v>
      </c>
      <c r="E2164" s="24">
        <f t="shared" si="67"/>
        <v>3.5221325586025157E-3</v>
      </c>
      <c r="F2164" s="21" t="b" cm="1">
        <f t="array" ref="F2164">A2164=_xlfn.AGGREGATE(14,6,$A$3:$A$4781/((YEAR(A2164)=YEAR($A$3:$A$4781))*(MONTH(A2164)=MONTH($A$3:$A$4781))),1)</f>
        <v>0</v>
      </c>
      <c r="G2164" s="1"/>
      <c r="H2164" s="1"/>
      <c r="I2164" s="1"/>
      <c r="J2164" s="1"/>
      <c r="K2164" s="1"/>
    </row>
    <row r="2165" spans="1:11" x14ac:dyDescent="0.35">
      <c r="A2165" s="69">
        <f>Data!A2164</f>
        <v>40920</v>
      </c>
      <c r="B2165" s="29">
        <f>Data!B2164/Data!B2163-1</f>
        <v>2.3365932161425462E-3</v>
      </c>
      <c r="C2165" s="30">
        <f>Data!C2164/Data!C2163-1</f>
        <v>-8.1529124014856347E-4</v>
      </c>
      <c r="D2165" s="23">
        <f t="shared" si="66"/>
        <v>1.9564715495706641E-3</v>
      </c>
      <c r="E2165" s="24">
        <f t="shared" si="67"/>
        <v>-8.3861322700056612E-4</v>
      </c>
      <c r="F2165" s="21" t="b" cm="1">
        <f t="array" ref="F2165">A2165=_xlfn.AGGREGATE(14,6,$A$3:$A$4781/((YEAR(A2165)=YEAR($A$3:$A$4781))*(MONTH(A2165)=MONTH($A$3:$A$4781))),1)</f>
        <v>0</v>
      </c>
      <c r="G2165" s="1"/>
      <c r="H2165" s="1"/>
      <c r="I2165" s="1"/>
      <c r="J2165" s="1"/>
      <c r="K2165" s="1"/>
    </row>
    <row r="2166" spans="1:11" x14ac:dyDescent="0.35">
      <c r="A2166" s="69">
        <f>Data!A2165</f>
        <v>40921</v>
      </c>
      <c r="B2166" s="29">
        <f>Data!B2165/Data!B2164-1</f>
        <v>-4.9478965650329165E-3</v>
      </c>
      <c r="C2166" s="30">
        <f>Data!C2165/Data!C2164-1</f>
        <v>2.2665457842248049E-3</v>
      </c>
      <c r="D2166" s="23">
        <f t="shared" si="66"/>
        <v>-5.3280182316047982E-3</v>
      </c>
      <c r="E2166" s="24">
        <f t="shared" si="67"/>
        <v>2.2432237973728023E-3</v>
      </c>
      <c r="F2166" s="21" t="b" cm="1">
        <f t="array" ref="F2166">A2166=_xlfn.AGGREGATE(14,6,$A$3:$A$4781/((YEAR(A2166)=YEAR($A$3:$A$4781))*(MONTH(A2166)=MONTH($A$3:$A$4781))),1)</f>
        <v>0</v>
      </c>
      <c r="G2166" s="1"/>
      <c r="H2166" s="1"/>
      <c r="I2166" s="1"/>
      <c r="J2166" s="1"/>
      <c r="K2166" s="1"/>
    </row>
    <row r="2167" spans="1:11" x14ac:dyDescent="0.35">
      <c r="A2167" s="69">
        <f>Data!A2166</f>
        <v>40924</v>
      </c>
      <c r="B2167" s="29">
        <f>Data!B2166/Data!B2165-1</f>
        <v>0</v>
      </c>
      <c r="C2167" s="30">
        <f>Data!C2166/Data!C2165-1</f>
        <v>0</v>
      </c>
      <c r="D2167" s="23">
        <f t="shared" si="66"/>
        <v>-3.8012166657188192E-4</v>
      </c>
      <c r="E2167" s="24">
        <f t="shared" si="67"/>
        <v>-2.3321986852002689E-5</v>
      </c>
      <c r="F2167" s="21" t="b" cm="1">
        <f t="array" ref="F2167">A2167=_xlfn.AGGREGATE(14,6,$A$3:$A$4781/((YEAR(A2167)=YEAR($A$3:$A$4781))*(MONTH(A2167)=MONTH($A$3:$A$4781))),1)</f>
        <v>0</v>
      </c>
      <c r="G2167" s="1"/>
      <c r="H2167" s="1"/>
      <c r="I2167" s="1"/>
      <c r="J2167" s="1"/>
      <c r="K2167" s="1"/>
    </row>
    <row r="2168" spans="1:11" x14ac:dyDescent="0.35">
      <c r="A2168" s="69">
        <f>Data!A2167</f>
        <v>40925</v>
      </c>
      <c r="B2168" s="29">
        <f>Data!B2167/Data!B2166-1</f>
        <v>3.552893901899834E-3</v>
      </c>
      <c r="C2168" s="30">
        <f>Data!C2167/Data!C2166-1</f>
        <v>2.7137042062408412E-4</v>
      </c>
      <c r="D2168" s="23">
        <f t="shared" si="66"/>
        <v>3.1727722353279519E-3</v>
      </c>
      <c r="E2168" s="24">
        <f t="shared" si="67"/>
        <v>2.4804843377208141E-4</v>
      </c>
      <c r="F2168" s="21" t="b" cm="1">
        <f t="array" ref="F2168">A2168=_xlfn.AGGREGATE(14,6,$A$3:$A$4781/((YEAR(A2168)=YEAR($A$3:$A$4781))*(MONTH(A2168)=MONTH($A$3:$A$4781))),1)</f>
        <v>0</v>
      </c>
      <c r="G2168" s="1"/>
      <c r="H2168" s="1"/>
      <c r="I2168" s="1"/>
      <c r="J2168" s="1"/>
      <c r="K2168" s="1"/>
    </row>
    <row r="2169" spans="1:11" x14ac:dyDescent="0.35">
      <c r="A2169" s="69">
        <f>Data!A2168</f>
        <v>40926</v>
      </c>
      <c r="B2169" s="29">
        <f>Data!B2168/Data!B2167-1</f>
        <v>1.1107933244181245E-2</v>
      </c>
      <c r="C2169" s="30">
        <f>Data!C2168/Data!C2167-1</f>
        <v>-1.2660517272562455E-3</v>
      </c>
      <c r="D2169" s="23">
        <f t="shared" si="66"/>
        <v>1.0727811577609363E-2</v>
      </c>
      <c r="E2169" s="24">
        <f t="shared" si="67"/>
        <v>-1.2893737141082481E-3</v>
      </c>
      <c r="F2169" s="21" t="b" cm="1">
        <f t="array" ref="F2169">A2169=_xlfn.AGGREGATE(14,6,$A$3:$A$4781/((YEAR(A2169)=YEAR($A$3:$A$4781))*(MONTH(A2169)=MONTH($A$3:$A$4781))),1)</f>
        <v>0</v>
      </c>
      <c r="G2169" s="1"/>
      <c r="H2169" s="1"/>
      <c r="I2169" s="1"/>
      <c r="J2169" s="1"/>
      <c r="K2169" s="1"/>
    </row>
    <row r="2170" spans="1:11" x14ac:dyDescent="0.35">
      <c r="A2170" s="69">
        <f>Data!A2169</f>
        <v>40927</v>
      </c>
      <c r="B2170" s="29">
        <f>Data!B2169/Data!B2168-1</f>
        <v>4.9386868903091852E-3</v>
      </c>
      <c r="C2170" s="30">
        <f>Data!C2169/Data!C2168-1</f>
        <v>-1.6298442593262186E-3</v>
      </c>
      <c r="D2170" s="23">
        <f t="shared" si="66"/>
        <v>4.5585652237373035E-3</v>
      </c>
      <c r="E2170" s="24">
        <f t="shared" si="67"/>
        <v>-1.6531662461782212E-3</v>
      </c>
      <c r="F2170" s="21" t="b" cm="1">
        <f t="array" ref="F2170">A2170=_xlfn.AGGREGATE(14,6,$A$3:$A$4781/((YEAR(A2170)=YEAR($A$3:$A$4781))*(MONTH(A2170)=MONTH($A$3:$A$4781))),1)</f>
        <v>0</v>
      </c>
      <c r="G2170" s="1"/>
      <c r="H2170" s="1"/>
      <c r="I2170" s="1"/>
      <c r="J2170" s="1"/>
      <c r="K2170" s="1"/>
    </row>
    <row r="2171" spans="1:11" x14ac:dyDescent="0.35">
      <c r="A2171" s="69">
        <f>Data!A2170</f>
        <v>40928</v>
      </c>
      <c r="B2171" s="29">
        <f>Data!B2170/Data!B2169-1</f>
        <v>6.6945606694579496E-4</v>
      </c>
      <c r="C2171" s="30">
        <f>Data!C2170/Data!C2169-1</f>
        <v>-2.5394522038817424E-3</v>
      </c>
      <c r="D2171" s="23">
        <f t="shared" si="66"/>
        <v>2.8933440037391304E-4</v>
      </c>
      <c r="E2171" s="24">
        <f t="shared" si="67"/>
        <v>-2.5627741907337451E-3</v>
      </c>
      <c r="F2171" s="21" t="b" cm="1">
        <f t="array" ref="F2171">A2171=_xlfn.AGGREGATE(14,6,$A$3:$A$4781/((YEAR(A2171)=YEAR($A$3:$A$4781))*(MONTH(A2171)=MONTH($A$3:$A$4781))),1)</f>
        <v>0</v>
      </c>
      <c r="G2171" s="1"/>
      <c r="H2171" s="1"/>
      <c r="I2171" s="1"/>
      <c r="J2171" s="1"/>
      <c r="K2171" s="1"/>
    </row>
    <row r="2172" spans="1:11" x14ac:dyDescent="0.35">
      <c r="A2172" s="69">
        <f>Data!A2171</f>
        <v>40931</v>
      </c>
      <c r="B2172" s="29">
        <f>Data!B2171/Data!B2170-1</f>
        <v>4.7134668308768113E-4</v>
      </c>
      <c r="C2172" s="30">
        <f>Data!C2171/Data!C2170-1</f>
        <v>-8.1833060556468773E-4</v>
      </c>
      <c r="D2172" s="23">
        <f t="shared" si="66"/>
        <v>9.1225016515799208E-5</v>
      </c>
      <c r="E2172" s="24">
        <f t="shared" si="67"/>
        <v>-8.4165259241669038E-4</v>
      </c>
      <c r="F2172" s="21" t="b" cm="1">
        <f t="array" ref="F2172">A2172=_xlfn.AGGREGATE(14,6,$A$3:$A$4781/((YEAR(A2172)=YEAR($A$3:$A$4781))*(MONTH(A2172)=MONTH($A$3:$A$4781))),1)</f>
        <v>0</v>
      </c>
      <c r="G2172" s="1"/>
      <c r="H2172" s="1"/>
      <c r="I2172" s="1"/>
      <c r="J2172" s="1"/>
      <c r="K2172" s="1"/>
    </row>
    <row r="2173" spans="1:11" x14ac:dyDescent="0.35">
      <c r="A2173" s="69">
        <f>Data!A2172</f>
        <v>40932</v>
      </c>
      <c r="B2173" s="29">
        <f>Data!B2172/Data!B2171-1</f>
        <v>-1.0182370820668307E-3</v>
      </c>
      <c r="C2173" s="30">
        <f>Data!C2172/Data!C2171-1</f>
        <v>8.1900081900077026E-4</v>
      </c>
      <c r="D2173" s="23">
        <f t="shared" si="66"/>
        <v>-1.3983587486387126E-3</v>
      </c>
      <c r="E2173" s="24">
        <f t="shared" si="67"/>
        <v>7.9567883214876761E-4</v>
      </c>
      <c r="F2173" s="21" t="b" cm="1">
        <f t="array" ref="F2173">A2173=_xlfn.AGGREGATE(14,6,$A$3:$A$4781/((YEAR(A2173)=YEAR($A$3:$A$4781))*(MONTH(A2173)=MONTH($A$3:$A$4781))),1)</f>
        <v>0</v>
      </c>
      <c r="G2173" s="1"/>
      <c r="H2173" s="1"/>
      <c r="I2173" s="1"/>
      <c r="J2173" s="1"/>
      <c r="K2173" s="1"/>
    </row>
    <row r="2174" spans="1:11" x14ac:dyDescent="0.35">
      <c r="A2174" s="69">
        <f>Data!A2173</f>
        <v>40933</v>
      </c>
      <c r="B2174" s="29">
        <f>Data!B2173/Data!B2172-1</f>
        <v>8.6638370377130069E-3</v>
      </c>
      <c r="C2174" s="30">
        <f>Data!C2173/Data!C2172-1</f>
        <v>1.4548099654483337E-3</v>
      </c>
      <c r="D2174" s="23">
        <f t="shared" si="66"/>
        <v>8.2837153711411253E-3</v>
      </c>
      <c r="E2174" s="24">
        <f t="shared" si="67"/>
        <v>1.4314879785963311E-3</v>
      </c>
      <c r="F2174" s="21" t="b" cm="1">
        <f t="array" ref="F2174">A2174=_xlfn.AGGREGATE(14,6,$A$3:$A$4781/((YEAR(A2174)=YEAR($A$3:$A$4781))*(MONTH(A2174)=MONTH($A$3:$A$4781))),1)</f>
        <v>0</v>
      </c>
      <c r="G2174" s="1"/>
      <c r="H2174" s="1"/>
      <c r="I2174" s="1"/>
      <c r="J2174" s="1"/>
      <c r="K2174" s="1"/>
    </row>
    <row r="2175" spans="1:11" x14ac:dyDescent="0.35">
      <c r="A2175" s="69">
        <f>Data!A2174</f>
        <v>40934</v>
      </c>
      <c r="B2175" s="29">
        <f>Data!B2174/Data!B2173-1</f>
        <v>-5.7463896534820647E-3</v>
      </c>
      <c r="C2175" s="30">
        <f>Data!C2174/Data!C2173-1</f>
        <v>1.9974577810060179E-3</v>
      </c>
      <c r="D2175" s="23">
        <f t="shared" si="66"/>
        <v>-6.1265113200539463E-3</v>
      </c>
      <c r="E2175" s="24">
        <f t="shared" si="67"/>
        <v>1.9741357941540152E-3</v>
      </c>
      <c r="F2175" s="21" t="b" cm="1">
        <f t="array" ref="F2175">A2175=_xlfn.AGGREGATE(14,6,$A$3:$A$4781/((YEAR(A2175)=YEAR($A$3:$A$4781))*(MONTH(A2175)=MONTH($A$3:$A$4781))),1)</f>
        <v>0</v>
      </c>
      <c r="G2175" s="1"/>
      <c r="H2175" s="1"/>
      <c r="I2175" s="1"/>
      <c r="J2175" s="1"/>
      <c r="K2175" s="1"/>
    </row>
    <row r="2176" spans="1:11" x14ac:dyDescent="0.35">
      <c r="A2176" s="69">
        <f>Data!A2175</f>
        <v>40935</v>
      </c>
      <c r="B2176" s="29">
        <f>Data!B2175/Data!B2174-1</f>
        <v>-1.5928035618122394E-3</v>
      </c>
      <c r="C2176" s="30">
        <f>Data!C2175/Data!C2174-1</f>
        <v>1.6310257339615664E-3</v>
      </c>
      <c r="D2176" s="23">
        <f t="shared" si="66"/>
        <v>-1.9729252283841214E-3</v>
      </c>
      <c r="E2176" s="24">
        <f t="shared" si="67"/>
        <v>1.6077037471095637E-3</v>
      </c>
      <c r="F2176" s="21" t="b" cm="1">
        <f t="array" ref="F2176">A2176=_xlfn.AGGREGATE(14,6,$A$3:$A$4781/((YEAR(A2176)=YEAR($A$3:$A$4781))*(MONTH(A2176)=MONTH($A$3:$A$4781))),1)</f>
        <v>0</v>
      </c>
      <c r="G2176" s="1"/>
      <c r="H2176" s="1"/>
      <c r="I2176" s="1"/>
      <c r="J2176" s="1"/>
      <c r="K2176" s="1"/>
    </row>
    <row r="2177" spans="1:11" x14ac:dyDescent="0.35">
      <c r="A2177" s="69">
        <f>Data!A2176</f>
        <v>40938</v>
      </c>
      <c r="B2177" s="29">
        <f>Data!B2176/Data!B2175-1</f>
        <v>-2.5221638950718717E-3</v>
      </c>
      <c r="C2177" s="30">
        <f>Data!C2176/Data!C2175-1</f>
        <v>2.8948796815631006E-3</v>
      </c>
      <c r="D2177" s="23">
        <f t="shared" si="66"/>
        <v>-2.9022855616437537E-3</v>
      </c>
      <c r="E2177" s="24">
        <f t="shared" si="67"/>
        <v>2.871557694711098E-3</v>
      </c>
      <c r="F2177" s="21" t="b" cm="1">
        <f t="array" ref="F2177">A2177=_xlfn.AGGREGATE(14,6,$A$3:$A$4781/((YEAR(A2177)=YEAR($A$3:$A$4781))*(MONTH(A2177)=MONTH($A$3:$A$4781))),1)</f>
        <v>0</v>
      </c>
      <c r="G2177" s="1"/>
      <c r="H2177" s="1"/>
      <c r="I2177" s="1"/>
      <c r="J2177" s="1"/>
      <c r="K2177" s="1"/>
    </row>
    <row r="2178" spans="1:11" x14ac:dyDescent="0.35">
      <c r="A2178" s="69">
        <f>Data!A2177</f>
        <v>40939</v>
      </c>
      <c r="B2178" s="29">
        <f>Data!B2177/Data!B2176-1</f>
        <v>-4.5696529348593362E-4</v>
      </c>
      <c r="C2178" s="30">
        <f>Data!C2177/Data!C2176-1</f>
        <v>1.7138733537795936E-3</v>
      </c>
      <c r="D2178" s="23">
        <f t="shared" si="66"/>
        <v>-8.3708696005781549E-4</v>
      </c>
      <c r="E2178" s="24">
        <f t="shared" si="67"/>
        <v>1.6905513669275909E-3</v>
      </c>
      <c r="F2178" s="21" t="b" cm="1">
        <f t="array" ref="F2178">A2178=_xlfn.AGGREGATE(14,6,$A$3:$A$4781/((YEAR(A2178)=YEAR($A$3:$A$4781))*(MONTH(A2178)=MONTH($A$3:$A$4781))),1)</f>
        <v>1</v>
      </c>
      <c r="G2178" s="1"/>
      <c r="H2178" s="1"/>
      <c r="I2178" s="1"/>
      <c r="J2178" s="1"/>
      <c r="K2178" s="1"/>
    </row>
    <row r="2179" spans="1:11" x14ac:dyDescent="0.35">
      <c r="A2179" s="69">
        <f>Data!A2178</f>
        <v>40940</v>
      </c>
      <c r="B2179" s="29">
        <f>Data!B2178/Data!B2177-1</f>
        <v>8.8996578813023142E-3</v>
      </c>
      <c r="C2179" s="30">
        <f>Data!C2178/Data!C2177-1</f>
        <v>-4.2323277802791548E-3</v>
      </c>
      <c r="D2179" s="23">
        <f t="shared" si="66"/>
        <v>8.5195362147304325E-3</v>
      </c>
      <c r="E2179" s="24">
        <f t="shared" si="67"/>
        <v>-4.2556497671311574E-3</v>
      </c>
      <c r="F2179" s="21" t="b" cm="1">
        <f t="array" ref="F2179">A2179=_xlfn.AGGREGATE(14,6,$A$3:$A$4781/((YEAR(A2179)=YEAR($A$3:$A$4781))*(MONTH(A2179)=MONTH($A$3:$A$4781))),1)</f>
        <v>0</v>
      </c>
      <c r="G2179" s="1"/>
      <c r="H2179" s="1"/>
      <c r="I2179" s="1"/>
      <c r="J2179" s="1"/>
      <c r="K2179" s="1"/>
    </row>
    <row r="2180" spans="1:11" x14ac:dyDescent="0.35">
      <c r="A2180" s="69">
        <f>Data!A2179</f>
        <v>40941</v>
      </c>
      <c r="B2180" s="29">
        <f>Data!B2179/Data!B2178-1</f>
        <v>1.095091723372299E-3</v>
      </c>
      <c r="C2180" s="30">
        <f>Data!C2179/Data!C2178-1</f>
        <v>2.7129679869775103E-4</v>
      </c>
      <c r="D2180" s="23">
        <f t="shared" ref="D2180:D2243" si="68">B2180-I$10</f>
        <v>7.1497005680041712E-4</v>
      </c>
      <c r="E2180" s="24">
        <f t="shared" ref="E2180:E2243" si="69">C2180-J$10</f>
        <v>2.4797481184574832E-4</v>
      </c>
      <c r="F2180" s="21" t="b" cm="1">
        <f t="array" ref="F2180">A2180=_xlfn.AGGREGATE(14,6,$A$3:$A$4781/((YEAR(A2180)=YEAR($A$3:$A$4781))*(MONTH(A2180)=MONTH($A$3:$A$4781))),1)</f>
        <v>0</v>
      </c>
      <c r="G2180" s="1"/>
      <c r="H2180" s="1"/>
      <c r="I2180" s="1"/>
      <c r="J2180" s="1"/>
      <c r="K2180" s="1"/>
    </row>
    <row r="2181" spans="1:11" x14ac:dyDescent="0.35">
      <c r="A2181" s="69">
        <f>Data!A2180</f>
        <v>40942</v>
      </c>
      <c r="B2181" s="29">
        <f>Data!B2180/Data!B2179-1</f>
        <v>1.4605368378170613E-2</v>
      </c>
      <c r="C2181" s="30">
        <f>Data!C2180/Data!C2179-1</f>
        <v>-4.5203869451226897E-4</v>
      </c>
      <c r="D2181" s="23">
        <f t="shared" si="68"/>
        <v>1.4225246711598732E-2</v>
      </c>
      <c r="E2181" s="24">
        <f t="shared" si="69"/>
        <v>-4.7536068136427167E-4</v>
      </c>
      <c r="F2181" s="21" t="b" cm="1">
        <f t="array" ref="F2181">A2181=_xlfn.AGGREGATE(14,6,$A$3:$A$4781/((YEAR(A2181)=YEAR($A$3:$A$4781))*(MONTH(A2181)=MONTH($A$3:$A$4781))),1)</f>
        <v>0</v>
      </c>
      <c r="G2181" s="1"/>
      <c r="H2181" s="1"/>
      <c r="I2181" s="1"/>
      <c r="J2181" s="1"/>
      <c r="K2181" s="1"/>
    </row>
    <row r="2182" spans="1:11" x14ac:dyDescent="0.35">
      <c r="A2182" s="69">
        <f>Data!A2181</f>
        <v>40945</v>
      </c>
      <c r="B2182" s="29">
        <f>Data!B2181/Data!B2180-1</f>
        <v>-4.2382333258994542E-4</v>
      </c>
      <c r="C2182" s="30">
        <f>Data!C2181/Data!C2180-1</f>
        <v>7.2358900144720018E-4</v>
      </c>
      <c r="D2182" s="23">
        <f t="shared" si="68"/>
        <v>-8.0394499916182729E-4</v>
      </c>
      <c r="E2182" s="24">
        <f t="shared" si="69"/>
        <v>7.0026701459519752E-4</v>
      </c>
      <c r="F2182" s="21" t="b" cm="1">
        <f t="array" ref="F2182">A2182=_xlfn.AGGREGATE(14,6,$A$3:$A$4781/((YEAR(A2182)=YEAR($A$3:$A$4781))*(MONTH(A2182)=MONTH($A$3:$A$4781))),1)</f>
        <v>0</v>
      </c>
      <c r="G2182" s="1"/>
      <c r="H2182" s="1"/>
      <c r="I2182" s="1"/>
      <c r="J2182" s="1"/>
      <c r="K2182" s="1"/>
    </row>
    <row r="2183" spans="1:11" x14ac:dyDescent="0.35">
      <c r="A2183" s="69">
        <f>Data!A2182</f>
        <v>40946</v>
      </c>
      <c r="B2183" s="29">
        <f>Data!B2182/Data!B2181-1</f>
        <v>2.0233127282736074E-3</v>
      </c>
      <c r="C2183" s="30">
        <f>Data!C2182/Data!C2181-1</f>
        <v>-9.9421547360811768E-4</v>
      </c>
      <c r="D2183" s="23">
        <f t="shared" si="68"/>
        <v>1.6431910617017256E-3</v>
      </c>
      <c r="E2183" s="24">
        <f t="shared" si="69"/>
        <v>-1.0175374604601203E-3</v>
      </c>
      <c r="F2183" s="21" t="b" cm="1">
        <f t="array" ref="F2183">A2183=_xlfn.AGGREGATE(14,6,$A$3:$A$4781/((YEAR(A2183)=YEAR($A$3:$A$4781))*(MONTH(A2183)=MONTH($A$3:$A$4781))),1)</f>
        <v>0</v>
      </c>
      <c r="G2183" s="1"/>
      <c r="H2183" s="1"/>
      <c r="I2183" s="1"/>
      <c r="J2183" s="1"/>
      <c r="K2183" s="1"/>
    </row>
    <row r="2184" spans="1:11" x14ac:dyDescent="0.35">
      <c r="A2184" s="69">
        <f>Data!A2183</f>
        <v>40947</v>
      </c>
      <c r="B2184" s="29">
        <f>Data!B2183/Data!B2182-1</f>
        <v>2.1602761590142627E-3</v>
      </c>
      <c r="C2184" s="30">
        <f>Data!C2183/Data!C2182-1</f>
        <v>-8.1425857233330401E-4</v>
      </c>
      <c r="D2184" s="23">
        <f t="shared" si="68"/>
        <v>1.7801544924423809E-3</v>
      </c>
      <c r="E2184" s="24">
        <f t="shared" si="69"/>
        <v>-8.3758055918530666E-4</v>
      </c>
      <c r="F2184" s="21" t="b" cm="1">
        <f t="array" ref="F2184">A2184=_xlfn.AGGREGATE(14,6,$A$3:$A$4781/((YEAR(A2184)=YEAR($A$3:$A$4781))*(MONTH(A2184)=MONTH($A$3:$A$4781))),1)</f>
        <v>0</v>
      </c>
      <c r="G2184" s="1"/>
      <c r="H2184" s="1"/>
      <c r="I2184" s="1"/>
      <c r="J2184" s="1"/>
      <c r="K2184" s="1"/>
    </row>
    <row r="2185" spans="1:11" x14ac:dyDescent="0.35">
      <c r="A2185" s="69">
        <f>Data!A2184</f>
        <v>40948</v>
      </c>
      <c r="B2185" s="29">
        <f>Data!B2184/Data!B2183-1</f>
        <v>1.4741177516370829E-3</v>
      </c>
      <c r="C2185" s="30">
        <f>Data!C2184/Data!C2183-1</f>
        <v>-1.6298442593262186E-3</v>
      </c>
      <c r="D2185" s="23">
        <f t="shared" si="68"/>
        <v>1.0939960850652011E-3</v>
      </c>
      <c r="E2185" s="24">
        <f t="shared" si="69"/>
        <v>-1.6531662461782212E-3</v>
      </c>
      <c r="F2185" s="21" t="b" cm="1">
        <f t="array" ref="F2185">A2185=_xlfn.AGGREGATE(14,6,$A$3:$A$4781/((YEAR(A2185)=YEAR($A$3:$A$4781))*(MONTH(A2185)=MONTH($A$3:$A$4781))),1)</f>
        <v>0</v>
      </c>
      <c r="G2185" s="1"/>
      <c r="H2185" s="1"/>
      <c r="I2185" s="1"/>
      <c r="J2185" s="1"/>
      <c r="K2185" s="1"/>
    </row>
    <row r="2186" spans="1:11" x14ac:dyDescent="0.35">
      <c r="A2186" s="69">
        <f>Data!A2185</f>
        <v>40949</v>
      </c>
      <c r="B2186" s="29">
        <f>Data!B2185/Data!B2184-1</f>
        <v>-6.8863493472390847E-3</v>
      </c>
      <c r="C2186" s="30">
        <f>Data!C2185/Data!C2184-1</f>
        <v>1.3604208235080684E-3</v>
      </c>
      <c r="D2186" s="23">
        <f t="shared" si="68"/>
        <v>-7.2664710138109663E-3</v>
      </c>
      <c r="E2186" s="24">
        <f t="shared" si="69"/>
        <v>1.3370988366560657E-3</v>
      </c>
      <c r="F2186" s="21" t="b" cm="1">
        <f t="array" ref="F2186">A2186=_xlfn.AGGREGATE(14,6,$A$3:$A$4781/((YEAR(A2186)=YEAR($A$3:$A$4781))*(MONTH(A2186)=MONTH($A$3:$A$4781))),1)</f>
        <v>0</v>
      </c>
      <c r="G2186" s="1"/>
      <c r="H2186" s="1"/>
      <c r="I2186" s="1"/>
      <c r="J2186" s="1"/>
      <c r="K2186" s="1"/>
    </row>
    <row r="2187" spans="1:11" x14ac:dyDescent="0.35">
      <c r="A2187" s="69">
        <f>Data!A2186</f>
        <v>40952</v>
      </c>
      <c r="B2187" s="29">
        <f>Data!B2186/Data!B2185-1</f>
        <v>6.8000357504616193E-3</v>
      </c>
      <c r="C2187" s="30">
        <f>Data!C2186/Data!C2185-1</f>
        <v>3.622860248166937E-4</v>
      </c>
      <c r="D2187" s="23">
        <f t="shared" si="68"/>
        <v>6.4199140838897377E-3</v>
      </c>
      <c r="E2187" s="24">
        <f t="shared" si="69"/>
        <v>3.3896403796469099E-4</v>
      </c>
      <c r="F2187" s="21" t="b" cm="1">
        <f t="array" ref="F2187">A2187=_xlfn.AGGREGATE(14,6,$A$3:$A$4781/((YEAR(A2187)=YEAR($A$3:$A$4781))*(MONTH(A2187)=MONTH($A$3:$A$4781))),1)</f>
        <v>0</v>
      </c>
      <c r="G2187" s="1"/>
      <c r="H2187" s="1"/>
      <c r="I2187" s="1"/>
      <c r="J2187" s="1"/>
      <c r="K2187" s="1"/>
    </row>
    <row r="2188" spans="1:11" x14ac:dyDescent="0.35">
      <c r="A2188" s="69">
        <f>Data!A2187</f>
        <v>40953</v>
      </c>
      <c r="B2188" s="29">
        <f>Data!B2187/Data!B2186-1</f>
        <v>-9.3950894013028474E-4</v>
      </c>
      <c r="C2188" s="30">
        <f>Data!C2187/Data!C2186-1</f>
        <v>8.1484834766865077E-4</v>
      </c>
      <c r="D2188" s="23">
        <f t="shared" si="68"/>
        <v>-1.3196306067021666E-3</v>
      </c>
      <c r="E2188" s="24">
        <f t="shared" si="69"/>
        <v>7.9152636081664812E-4</v>
      </c>
      <c r="F2188" s="21" t="b" cm="1">
        <f t="array" ref="F2188">A2188=_xlfn.AGGREGATE(14,6,$A$3:$A$4781/((YEAR(A2188)=YEAR($A$3:$A$4781))*(MONTH(A2188)=MONTH($A$3:$A$4781))),1)</f>
        <v>0</v>
      </c>
      <c r="G2188" s="1"/>
      <c r="H2188" s="1"/>
      <c r="I2188" s="1"/>
      <c r="J2188" s="1"/>
      <c r="K2188" s="1"/>
    </row>
    <row r="2189" spans="1:11" x14ac:dyDescent="0.35">
      <c r="A2189" s="69">
        <f>Data!A2188</f>
        <v>40954</v>
      </c>
      <c r="B2189" s="29">
        <f>Data!B2188/Data!B2187-1</f>
        <v>-5.383191410588628E-3</v>
      </c>
      <c r="C2189" s="30">
        <f>Data!C2188/Data!C2187-1</f>
        <v>-3.6185996019544309E-4</v>
      </c>
      <c r="D2189" s="23">
        <f t="shared" si="68"/>
        <v>-5.7633130771605097E-3</v>
      </c>
      <c r="E2189" s="24">
        <f t="shared" si="69"/>
        <v>-3.8518194704744579E-4</v>
      </c>
      <c r="F2189" s="21" t="b" cm="1">
        <f t="array" ref="F2189">A2189=_xlfn.AGGREGATE(14,6,$A$3:$A$4781/((YEAR(A2189)=YEAR($A$3:$A$4781))*(MONTH(A2189)=MONTH($A$3:$A$4781))),1)</f>
        <v>0</v>
      </c>
      <c r="G2189" s="1"/>
      <c r="H2189" s="1"/>
      <c r="I2189" s="1"/>
      <c r="J2189" s="1"/>
      <c r="K2189" s="1"/>
    </row>
    <row r="2190" spans="1:11" x14ac:dyDescent="0.35">
      <c r="A2190" s="69">
        <f>Data!A2189</f>
        <v>40955</v>
      </c>
      <c r="B2190" s="29">
        <f>Data!B2189/Data!B2188-1</f>
        <v>1.1025662023629534E-2</v>
      </c>
      <c r="C2190" s="30">
        <f>Data!C2189/Data!C2188-1</f>
        <v>-1.8099547511307712E-4</v>
      </c>
      <c r="D2190" s="23">
        <f t="shared" si="68"/>
        <v>1.0645540357057653E-2</v>
      </c>
      <c r="E2190" s="24">
        <f t="shared" si="69"/>
        <v>-2.043174619650798E-4</v>
      </c>
      <c r="F2190" s="21" t="b" cm="1">
        <f t="array" ref="F2190">A2190=_xlfn.AGGREGATE(14,6,$A$3:$A$4781/((YEAR(A2190)=YEAR($A$3:$A$4781))*(MONTH(A2190)=MONTH($A$3:$A$4781))),1)</f>
        <v>0</v>
      </c>
      <c r="G2190" s="1"/>
      <c r="H2190" s="1"/>
      <c r="I2190" s="1"/>
      <c r="J2190" s="1"/>
      <c r="K2190" s="1"/>
    </row>
    <row r="2191" spans="1:11" x14ac:dyDescent="0.35">
      <c r="A2191" s="69">
        <f>Data!A2190</f>
        <v>40956</v>
      </c>
      <c r="B2191" s="29">
        <f>Data!B2190/Data!B2189-1</f>
        <v>2.348973520662101E-3</v>
      </c>
      <c r="C2191" s="30">
        <f>Data!C2190/Data!C2189-1</f>
        <v>-1.2671976828385612E-3</v>
      </c>
      <c r="D2191" s="23">
        <f t="shared" si="68"/>
        <v>1.9688518540902189E-3</v>
      </c>
      <c r="E2191" s="24">
        <f t="shared" si="69"/>
        <v>-1.2905196696905638E-3</v>
      </c>
      <c r="F2191" s="21" t="b" cm="1">
        <f t="array" ref="F2191">A2191=_xlfn.AGGREGATE(14,6,$A$3:$A$4781/((YEAR(A2191)=YEAR($A$3:$A$4781))*(MONTH(A2191)=MONTH($A$3:$A$4781))),1)</f>
        <v>0</v>
      </c>
      <c r="G2191" s="1"/>
      <c r="H2191" s="1"/>
      <c r="I2191" s="1"/>
      <c r="J2191" s="1"/>
      <c r="K2191" s="1"/>
    </row>
    <row r="2192" spans="1:11" x14ac:dyDescent="0.35">
      <c r="A2192" s="69">
        <f>Data!A2191</f>
        <v>40959</v>
      </c>
      <c r="B2192" s="29">
        <f>Data!B2191/Data!B2190-1</f>
        <v>0</v>
      </c>
      <c r="C2192" s="30">
        <f>Data!C2191/Data!C2190-1</f>
        <v>0</v>
      </c>
      <c r="D2192" s="23">
        <f t="shared" si="68"/>
        <v>-3.8012166657188192E-4</v>
      </c>
      <c r="E2192" s="24">
        <f t="shared" si="69"/>
        <v>-2.3321986852002689E-5</v>
      </c>
      <c r="F2192" s="21" t="b" cm="1">
        <f t="array" ref="F2192">A2192=_xlfn.AGGREGATE(14,6,$A$3:$A$4781/((YEAR(A2192)=YEAR($A$3:$A$4781))*(MONTH(A2192)=MONTH($A$3:$A$4781))),1)</f>
        <v>0</v>
      </c>
      <c r="G2192" s="1"/>
      <c r="H2192" s="1"/>
      <c r="I2192" s="1"/>
      <c r="J2192" s="1"/>
      <c r="K2192" s="1"/>
    </row>
    <row r="2193" spans="1:11" x14ac:dyDescent="0.35">
      <c r="A2193" s="69">
        <f>Data!A2192</f>
        <v>40960</v>
      </c>
      <c r="B2193" s="29">
        <f>Data!B2192/Data!B2191-1</f>
        <v>7.1993711569695584E-4</v>
      </c>
      <c r="C2193" s="30">
        <f>Data!C2192/Data!C2191-1</f>
        <v>-1.540692405292754E-3</v>
      </c>
      <c r="D2193" s="23">
        <f t="shared" si="68"/>
        <v>3.3981544912507392E-4</v>
      </c>
      <c r="E2193" s="24">
        <f t="shared" si="69"/>
        <v>-1.5640143921447566E-3</v>
      </c>
      <c r="F2193" s="21" t="b" cm="1">
        <f t="array" ref="F2193">A2193=_xlfn.AGGREGATE(14,6,$A$3:$A$4781/((YEAR(A2193)=YEAR($A$3:$A$4781))*(MONTH(A2193)=MONTH($A$3:$A$4781))),1)</f>
        <v>0</v>
      </c>
      <c r="G2193" s="1"/>
      <c r="H2193" s="1"/>
      <c r="I2193" s="1"/>
      <c r="J2193" s="1"/>
      <c r="K2193" s="1"/>
    </row>
    <row r="2194" spans="1:11" x14ac:dyDescent="0.35">
      <c r="A2194" s="69">
        <f>Data!A2193</f>
        <v>40961</v>
      </c>
      <c r="B2194" s="29">
        <f>Data!B2193/Data!B2192-1</f>
        <v>-3.3401604745230129E-3</v>
      </c>
      <c r="C2194" s="30">
        <f>Data!C2193/Data!C2192-1</f>
        <v>2.8138331669238514E-3</v>
      </c>
      <c r="D2194" s="23">
        <f t="shared" si="68"/>
        <v>-3.720282141094895E-3</v>
      </c>
      <c r="E2194" s="24">
        <f t="shared" si="69"/>
        <v>2.7905111800718488E-3</v>
      </c>
      <c r="F2194" s="21" t="b" cm="1">
        <f t="array" ref="F2194">A2194=_xlfn.AGGREGATE(14,6,$A$3:$A$4781/((YEAR(A2194)=YEAR($A$3:$A$4781))*(MONTH(A2194)=MONTH($A$3:$A$4781))),1)</f>
        <v>0</v>
      </c>
      <c r="G2194" s="1"/>
      <c r="H2194" s="1"/>
      <c r="I2194" s="1"/>
      <c r="J2194" s="1"/>
      <c r="K2194" s="1"/>
    </row>
    <row r="2195" spans="1:11" x14ac:dyDescent="0.35">
      <c r="A2195" s="69">
        <f>Data!A2194</f>
        <v>40962</v>
      </c>
      <c r="B2195" s="29">
        <f>Data!B2194/Data!B2193-1</f>
        <v>4.2720563322187211E-3</v>
      </c>
      <c r="C2195" s="30">
        <f>Data!C2194/Data!C2193-1</f>
        <v>8.1462708182455934E-4</v>
      </c>
      <c r="D2195" s="23">
        <f t="shared" si="68"/>
        <v>3.891934665646839E-3</v>
      </c>
      <c r="E2195" s="24">
        <f t="shared" si="69"/>
        <v>7.9130509497255669E-4</v>
      </c>
      <c r="F2195" s="21" t="b" cm="1">
        <f t="array" ref="F2195">A2195=_xlfn.AGGREGATE(14,6,$A$3:$A$4781/((YEAR(A2195)=YEAR($A$3:$A$4781))*(MONTH(A2195)=MONTH($A$3:$A$4781))),1)</f>
        <v>0</v>
      </c>
      <c r="G2195" s="1"/>
      <c r="H2195" s="1"/>
      <c r="I2195" s="1"/>
      <c r="J2195" s="1"/>
      <c r="K2195" s="1"/>
    </row>
    <row r="2196" spans="1:11" x14ac:dyDescent="0.35">
      <c r="A2196" s="69">
        <f>Data!A2195</f>
        <v>40963</v>
      </c>
      <c r="B2196" s="29">
        <f>Data!B2195/Data!B2194-1</f>
        <v>1.6722162733047163E-3</v>
      </c>
      <c r="C2196" s="30">
        <f>Data!C2195/Data!C2194-1</f>
        <v>2.7132133490104238E-4</v>
      </c>
      <c r="D2196" s="23">
        <f t="shared" si="68"/>
        <v>1.2920946067328345E-3</v>
      </c>
      <c r="E2196" s="24">
        <f t="shared" si="69"/>
        <v>2.4799934804903967E-4</v>
      </c>
      <c r="F2196" s="21" t="b" cm="1">
        <f t="array" ref="F2196">A2196=_xlfn.AGGREGATE(14,6,$A$3:$A$4781/((YEAR(A2196)=YEAR($A$3:$A$4781))*(MONTH(A2196)=MONTH($A$3:$A$4781))),1)</f>
        <v>0</v>
      </c>
      <c r="G2196" s="1"/>
      <c r="H2196" s="1"/>
      <c r="I2196" s="1"/>
      <c r="J2196" s="1"/>
      <c r="K2196" s="1"/>
    </row>
    <row r="2197" spans="1:11" x14ac:dyDescent="0.35">
      <c r="A2197" s="69">
        <f>Data!A2196</f>
        <v>40966</v>
      </c>
      <c r="B2197" s="29">
        <f>Data!B2196/Data!B2195-1</f>
        <v>1.3545770058722706E-3</v>
      </c>
      <c r="C2197" s="30">
        <f>Data!C2196/Data!C2195-1</f>
        <v>3.1645569620253333E-3</v>
      </c>
      <c r="D2197" s="23">
        <f t="shared" si="68"/>
        <v>9.7445533930038872E-4</v>
      </c>
      <c r="E2197" s="24">
        <f t="shared" si="69"/>
        <v>3.1412349751733307E-3</v>
      </c>
      <c r="F2197" s="21" t="b" cm="1">
        <f t="array" ref="F2197">A2197=_xlfn.AGGREGATE(14,6,$A$3:$A$4781/((YEAR(A2197)=YEAR($A$3:$A$4781))*(MONTH(A2197)=MONTH($A$3:$A$4781))),1)</f>
        <v>0</v>
      </c>
      <c r="G2197" s="1"/>
      <c r="H2197" s="1"/>
      <c r="I2197" s="1"/>
      <c r="J2197" s="1"/>
      <c r="K2197" s="1"/>
    </row>
    <row r="2198" spans="1:11" x14ac:dyDescent="0.35">
      <c r="A2198" s="69">
        <f>Data!A2197</f>
        <v>40967</v>
      </c>
      <c r="B2198" s="29">
        <f>Data!B2197/Data!B2196-1</f>
        <v>3.3562690572468412E-3</v>
      </c>
      <c r="C2198" s="30">
        <f>Data!C2197/Data!C2196-1</f>
        <v>-7.2104551599816435E-4</v>
      </c>
      <c r="D2198" s="23">
        <f t="shared" si="68"/>
        <v>2.9761473906749591E-3</v>
      </c>
      <c r="E2198" s="24">
        <f t="shared" si="69"/>
        <v>-7.4436750285016701E-4</v>
      </c>
      <c r="F2198" s="21" t="b" cm="1">
        <f t="array" ref="F2198">A2198=_xlfn.AGGREGATE(14,6,$A$3:$A$4781/((YEAR(A2198)=YEAR($A$3:$A$4781))*(MONTH(A2198)=MONTH($A$3:$A$4781))),1)</f>
        <v>0</v>
      </c>
      <c r="G2198" s="1"/>
      <c r="H2198" s="1"/>
      <c r="I2198" s="1"/>
      <c r="J2198" s="1"/>
      <c r="K2198" s="1"/>
    </row>
    <row r="2199" spans="1:11" x14ac:dyDescent="0.35">
      <c r="A2199" s="69">
        <f>Data!A2198</f>
        <v>40968</v>
      </c>
      <c r="B2199" s="29">
        <f>Data!B2198/Data!B2197-1</f>
        <v>-4.736987858735775E-3</v>
      </c>
      <c r="C2199" s="30">
        <f>Data!C2198/Data!C2197-1</f>
        <v>-9.9215297194910068E-4</v>
      </c>
      <c r="D2199" s="23">
        <f t="shared" si="68"/>
        <v>-5.1171095253076566E-3</v>
      </c>
      <c r="E2199" s="24">
        <f t="shared" si="69"/>
        <v>-1.0154749588011033E-3</v>
      </c>
      <c r="F2199" s="21" t="b" cm="1">
        <f t="array" ref="F2199">A2199=_xlfn.AGGREGATE(14,6,$A$3:$A$4781/((YEAR(A2199)=YEAR($A$3:$A$4781))*(MONTH(A2199)=MONTH($A$3:$A$4781))),1)</f>
        <v>1</v>
      </c>
      <c r="G2199" s="1"/>
      <c r="H2199" s="1"/>
      <c r="I2199" s="1"/>
      <c r="J2199" s="1"/>
      <c r="K2199" s="1"/>
    </row>
    <row r="2200" spans="1:11" x14ac:dyDescent="0.35">
      <c r="A2200" s="69">
        <f>Data!A2199</f>
        <v>40969</v>
      </c>
      <c r="B2200" s="29">
        <f>Data!B2199/Data!B2198-1</f>
        <v>6.1581043875578168E-3</v>
      </c>
      <c r="C2200" s="30">
        <f>Data!C2199/Data!C2198-1</f>
        <v>-4.5142650776454074E-3</v>
      </c>
      <c r="D2200" s="23">
        <f t="shared" si="68"/>
        <v>5.7779827209859351E-3</v>
      </c>
      <c r="E2200" s="24">
        <f t="shared" si="69"/>
        <v>-4.5375870644974101E-3</v>
      </c>
      <c r="F2200" s="21" t="b" cm="1">
        <f t="array" ref="F2200">A2200=_xlfn.AGGREGATE(14,6,$A$3:$A$4781/((YEAR(A2200)=YEAR($A$3:$A$4781))*(MONTH(A2200)=MONTH($A$3:$A$4781))),1)</f>
        <v>0</v>
      </c>
      <c r="G2200" s="1"/>
      <c r="H2200" s="1"/>
      <c r="I2200" s="1"/>
      <c r="J2200" s="1"/>
      <c r="K2200" s="1"/>
    </row>
    <row r="2201" spans="1:11" x14ac:dyDescent="0.35">
      <c r="A2201" s="69">
        <f>Data!A2200</f>
        <v>40970</v>
      </c>
      <c r="B2201" s="29">
        <f>Data!B2200/Data!B2199-1</f>
        <v>-3.2457844828212012E-3</v>
      </c>
      <c r="C2201" s="30">
        <f>Data!C2200/Data!C2199-1</f>
        <v>2.1766733176129538E-3</v>
      </c>
      <c r="D2201" s="23">
        <f t="shared" si="68"/>
        <v>-3.6259061493930833E-3</v>
      </c>
      <c r="E2201" s="24">
        <f t="shared" si="69"/>
        <v>2.1533513307609511E-3</v>
      </c>
      <c r="F2201" s="21" t="b" cm="1">
        <f t="array" ref="F2201">A2201=_xlfn.AGGREGATE(14,6,$A$3:$A$4781/((YEAR(A2201)=YEAR($A$3:$A$4781))*(MONTH(A2201)=MONTH($A$3:$A$4781))),1)</f>
        <v>0</v>
      </c>
      <c r="G2201" s="1"/>
      <c r="H2201" s="1"/>
      <c r="I2201" s="1"/>
      <c r="J2201" s="1"/>
      <c r="K2201" s="1"/>
    </row>
    <row r="2202" spans="1:11" x14ac:dyDescent="0.35">
      <c r="A2202" s="69">
        <f>Data!A2201</f>
        <v>40973</v>
      </c>
      <c r="B2202" s="29">
        <f>Data!B2201/Data!B2200-1</f>
        <v>-3.8623569869236096E-3</v>
      </c>
      <c r="C2202" s="30">
        <f>Data!C2201/Data!C2200-1</f>
        <v>-1.44796380090495E-3</v>
      </c>
      <c r="D2202" s="23">
        <f t="shared" si="68"/>
        <v>-4.2424786534954913E-3</v>
      </c>
      <c r="E2202" s="24">
        <f t="shared" si="69"/>
        <v>-1.4712857877569527E-3</v>
      </c>
      <c r="F2202" s="21" t="b" cm="1">
        <f t="array" ref="F2202">A2202=_xlfn.AGGREGATE(14,6,$A$3:$A$4781/((YEAR(A2202)=YEAR($A$3:$A$4781))*(MONTH(A2202)=MONTH($A$3:$A$4781))),1)</f>
        <v>0</v>
      </c>
      <c r="G2202" s="1"/>
      <c r="H2202" s="1"/>
      <c r="I2202" s="1"/>
      <c r="J2202" s="1"/>
      <c r="K2202" s="1"/>
    </row>
    <row r="2203" spans="1:11" x14ac:dyDescent="0.35">
      <c r="A2203" s="69">
        <f>Data!A2202</f>
        <v>40974</v>
      </c>
      <c r="B2203" s="29">
        <f>Data!B2202/Data!B2201-1</f>
        <v>-1.5377398595658009E-2</v>
      </c>
      <c r="C2203" s="30">
        <f>Data!C2202/Data!C2201-1</f>
        <v>1.9938372303787144E-3</v>
      </c>
      <c r="D2203" s="23">
        <f t="shared" si="68"/>
        <v>-1.5757520262229891E-2</v>
      </c>
      <c r="E2203" s="24">
        <f t="shared" si="69"/>
        <v>1.9705152435267118E-3</v>
      </c>
      <c r="F2203" s="21" t="b" cm="1">
        <f t="array" ref="F2203">A2203=_xlfn.AGGREGATE(14,6,$A$3:$A$4781/((YEAR(A2203)=YEAR($A$3:$A$4781))*(MONTH(A2203)=MONTH($A$3:$A$4781))),1)</f>
        <v>0</v>
      </c>
      <c r="G2203" s="1"/>
      <c r="H2203" s="1"/>
      <c r="I2203" s="1"/>
      <c r="J2203" s="1"/>
      <c r="K2203" s="1"/>
    </row>
    <row r="2204" spans="1:11" x14ac:dyDescent="0.35">
      <c r="A2204" s="69">
        <f>Data!A2203</f>
        <v>40975</v>
      </c>
      <c r="B2204" s="29">
        <f>Data!B2203/Data!B2202-1</f>
        <v>6.9006074321107391E-3</v>
      </c>
      <c r="C2204" s="30">
        <f>Data!C2203/Data!C2202-1</f>
        <v>-9.0448625180905573E-4</v>
      </c>
      <c r="D2204" s="23">
        <f t="shared" si="68"/>
        <v>6.5204857655388575E-3</v>
      </c>
      <c r="E2204" s="24">
        <f t="shared" si="69"/>
        <v>-9.2780823866105838E-4</v>
      </c>
      <c r="F2204" s="21" t="b" cm="1">
        <f t="array" ref="F2204">A2204=_xlfn.AGGREGATE(14,6,$A$3:$A$4781/((YEAR(A2204)=YEAR($A$3:$A$4781))*(MONTH(A2204)=MONTH($A$3:$A$4781))),1)</f>
        <v>0</v>
      </c>
      <c r="G2204" s="1"/>
      <c r="H2204" s="1"/>
      <c r="I2204" s="1"/>
      <c r="J2204" s="1"/>
      <c r="K2204" s="1"/>
    </row>
    <row r="2205" spans="1:11" x14ac:dyDescent="0.35">
      <c r="A2205" s="69">
        <f>Data!A2204</f>
        <v>40976</v>
      </c>
      <c r="B2205" s="29">
        <f>Data!B2204/Data!B2203-1</f>
        <v>9.8179102932804962E-3</v>
      </c>
      <c r="C2205" s="30">
        <f>Data!C2204/Data!C2203-1</f>
        <v>-2.2632627195364741E-3</v>
      </c>
      <c r="D2205" s="23">
        <f t="shared" si="68"/>
        <v>9.4377886267086146E-3</v>
      </c>
      <c r="E2205" s="24">
        <f t="shared" si="69"/>
        <v>-2.2865847063884767E-3</v>
      </c>
      <c r="F2205" s="21" t="b" cm="1">
        <f t="array" ref="F2205">A2205=_xlfn.AGGREGATE(14,6,$A$3:$A$4781/((YEAR(A2205)=YEAR($A$3:$A$4781))*(MONTH(A2205)=MONTH($A$3:$A$4781))),1)</f>
        <v>0</v>
      </c>
      <c r="G2205" s="1"/>
      <c r="H2205" s="1"/>
      <c r="I2205" s="1"/>
      <c r="J2205" s="1"/>
      <c r="K2205" s="1"/>
    </row>
    <row r="2206" spans="1:11" x14ac:dyDescent="0.35">
      <c r="A2206" s="69">
        <f>Data!A2205</f>
        <v>40977</v>
      </c>
      <c r="B2206" s="29">
        <f>Data!B2205/Data!B2204-1</f>
        <v>3.6312787811787484E-3</v>
      </c>
      <c r="C2206" s="30">
        <f>Data!C2205/Data!C2204-1</f>
        <v>-1.8147173577709452E-4</v>
      </c>
      <c r="D2206" s="23">
        <f t="shared" si="68"/>
        <v>3.2511571146068663E-3</v>
      </c>
      <c r="E2206" s="24">
        <f t="shared" si="69"/>
        <v>-2.047937226290972E-4</v>
      </c>
      <c r="F2206" s="21" t="b" cm="1">
        <f t="array" ref="F2206">A2206=_xlfn.AGGREGATE(14,6,$A$3:$A$4781/((YEAR(A2206)=YEAR($A$3:$A$4781))*(MONTH(A2206)=MONTH($A$3:$A$4781))),1)</f>
        <v>0</v>
      </c>
      <c r="G2206" s="1"/>
      <c r="H2206" s="1"/>
      <c r="I2206" s="1"/>
      <c r="J2206" s="1"/>
      <c r="K2206" s="1"/>
    </row>
    <row r="2207" spans="1:11" x14ac:dyDescent="0.35">
      <c r="A2207" s="69">
        <f>Data!A2206</f>
        <v>40980</v>
      </c>
      <c r="B2207" s="29">
        <f>Data!B2206/Data!B2205-1</f>
        <v>1.6048202966012504E-4</v>
      </c>
      <c r="C2207" s="30">
        <f>Data!C2206/Data!C2205-1</f>
        <v>9.0752336872679251E-4</v>
      </c>
      <c r="D2207" s="23">
        <f t="shared" si="68"/>
        <v>-2.1963963691175688E-4</v>
      </c>
      <c r="E2207" s="24">
        <f t="shared" si="69"/>
        <v>8.8420138187478986E-4</v>
      </c>
      <c r="F2207" s="21" t="b" cm="1">
        <f t="array" ref="F2207">A2207=_xlfn.AGGREGATE(14,6,$A$3:$A$4781/((YEAR(A2207)=YEAR($A$3:$A$4781))*(MONTH(A2207)=MONTH($A$3:$A$4781))),1)</f>
        <v>0</v>
      </c>
      <c r="G2207" s="1"/>
      <c r="H2207" s="1"/>
      <c r="I2207" s="1"/>
      <c r="J2207" s="1"/>
      <c r="K2207" s="1"/>
    </row>
    <row r="2208" spans="1:11" x14ac:dyDescent="0.35">
      <c r="A2208" s="69">
        <f>Data!A2207</f>
        <v>40981</v>
      </c>
      <c r="B2208" s="29">
        <f>Data!B2207/Data!B2206-1</f>
        <v>1.813155956210033E-2</v>
      </c>
      <c r="C2208" s="30">
        <f>Data!C2207/Data!C2206-1</f>
        <v>-3.3547919122314251E-3</v>
      </c>
      <c r="D2208" s="23">
        <f t="shared" si="68"/>
        <v>1.7751437895528448E-2</v>
      </c>
      <c r="E2208" s="24">
        <f t="shared" si="69"/>
        <v>-3.3781138990834278E-3</v>
      </c>
      <c r="F2208" s="21" t="b" cm="1">
        <f t="array" ref="F2208">A2208=_xlfn.AGGREGATE(14,6,$A$3:$A$4781/((YEAR(A2208)=YEAR($A$3:$A$4781))*(MONTH(A2208)=MONTH($A$3:$A$4781))),1)</f>
        <v>0</v>
      </c>
      <c r="G2208" s="1"/>
      <c r="H2208" s="1"/>
      <c r="I2208" s="1"/>
      <c r="J2208" s="1"/>
      <c r="K2208" s="1"/>
    </row>
    <row r="2209" spans="1:11" x14ac:dyDescent="0.35">
      <c r="A2209" s="69">
        <f>Data!A2208</f>
        <v>40982</v>
      </c>
      <c r="B2209" s="29">
        <f>Data!B2208/Data!B2207-1</f>
        <v>-1.1963179196963214E-3</v>
      </c>
      <c r="C2209" s="30">
        <f>Data!C2208/Data!C2207-1</f>
        <v>-5.4585152838428908E-3</v>
      </c>
      <c r="D2209" s="23">
        <f t="shared" si="68"/>
        <v>-1.5764395862682033E-3</v>
      </c>
      <c r="E2209" s="24">
        <f t="shared" si="69"/>
        <v>-5.4818372706948934E-3</v>
      </c>
      <c r="F2209" s="21" t="b" cm="1">
        <f t="array" ref="F2209">A2209=_xlfn.AGGREGATE(14,6,$A$3:$A$4781/((YEAR(A2209)=YEAR($A$3:$A$4781))*(MONTH(A2209)=MONTH($A$3:$A$4781))),1)</f>
        <v>0</v>
      </c>
      <c r="G2209" s="1"/>
      <c r="H2209" s="1"/>
      <c r="I2209" s="1"/>
      <c r="J2209" s="1"/>
      <c r="K2209" s="1"/>
    </row>
    <row r="2210" spans="1:11" x14ac:dyDescent="0.35">
      <c r="A2210" s="69">
        <f>Data!A2209</f>
        <v>40983</v>
      </c>
      <c r="B2210" s="29">
        <f>Data!B2209/Data!B2208-1</f>
        <v>5.967237570645656E-3</v>
      </c>
      <c r="C2210" s="30">
        <f>Data!C2209/Data!C2208-1</f>
        <v>-4.5737285034752606E-4</v>
      </c>
      <c r="D2210" s="23">
        <f t="shared" si="68"/>
        <v>5.5871159040737743E-3</v>
      </c>
      <c r="E2210" s="24">
        <f t="shared" si="69"/>
        <v>-4.8069483719952877E-4</v>
      </c>
      <c r="F2210" s="21" t="b" cm="1">
        <f t="array" ref="F2210">A2210=_xlfn.AGGREGATE(14,6,$A$3:$A$4781/((YEAR(A2210)=YEAR($A$3:$A$4781))*(MONTH(A2210)=MONTH($A$3:$A$4781))),1)</f>
        <v>0</v>
      </c>
      <c r="G2210" s="1"/>
      <c r="H2210" s="1"/>
      <c r="I2210" s="1"/>
      <c r="J2210" s="1"/>
      <c r="K2210" s="1"/>
    </row>
    <row r="2211" spans="1:11" x14ac:dyDescent="0.35">
      <c r="A2211" s="69">
        <f>Data!A2210</f>
        <v>40984</v>
      </c>
      <c r="B2211" s="29">
        <f>Data!B2210/Data!B2209-1</f>
        <v>1.1193497789820928E-3</v>
      </c>
      <c r="C2211" s="30">
        <f>Data!C2210/Data!C2209-1</f>
        <v>9.1516427198623518E-5</v>
      </c>
      <c r="D2211" s="23">
        <f t="shared" si="68"/>
        <v>7.3922811241021089E-4</v>
      </c>
      <c r="E2211" s="24">
        <f t="shared" si="69"/>
        <v>6.8194440346620825E-5</v>
      </c>
      <c r="F2211" s="21" t="b" cm="1">
        <f t="array" ref="F2211">A2211=_xlfn.AGGREGATE(14,6,$A$3:$A$4781/((YEAR(A2211)=YEAR($A$3:$A$4781))*(MONTH(A2211)=MONTH($A$3:$A$4781))),1)</f>
        <v>0</v>
      </c>
      <c r="G2211" s="1"/>
      <c r="H2211" s="1"/>
      <c r="I2211" s="1"/>
      <c r="J2211" s="1"/>
      <c r="K2211" s="1"/>
    </row>
    <row r="2212" spans="1:11" x14ac:dyDescent="0.35">
      <c r="A2212" s="69">
        <f>Data!A2211</f>
        <v>40987</v>
      </c>
      <c r="B2212" s="29">
        <f>Data!B2211/Data!B2210-1</f>
        <v>3.9738778068181269E-3</v>
      </c>
      <c r="C2212" s="30">
        <f>Data!C2211/Data!C2210-1</f>
        <v>-3.2027818448022716E-3</v>
      </c>
      <c r="D2212" s="23">
        <f t="shared" si="68"/>
        <v>3.5937561402462448E-3</v>
      </c>
      <c r="E2212" s="24">
        <f t="shared" si="69"/>
        <v>-3.2261038316542742E-3</v>
      </c>
      <c r="F2212" s="21" t="b" cm="1">
        <f t="array" ref="F2212">A2212=_xlfn.AGGREGATE(14,6,$A$3:$A$4781/((YEAR(A2212)=YEAR($A$3:$A$4781))*(MONTH(A2212)=MONTH($A$3:$A$4781))),1)</f>
        <v>0</v>
      </c>
      <c r="G2212" s="1"/>
      <c r="H2212" s="1"/>
      <c r="I2212" s="1"/>
      <c r="J2212" s="1"/>
      <c r="K2212" s="1"/>
    </row>
    <row r="2213" spans="1:11" x14ac:dyDescent="0.35">
      <c r="A2213" s="69">
        <f>Data!A2212</f>
        <v>40988</v>
      </c>
      <c r="B2213" s="29">
        <f>Data!B2212/Data!B2211-1</f>
        <v>-3.0005320092214571E-3</v>
      </c>
      <c r="C2213" s="30">
        <f>Data!C2212/Data!C2211-1</f>
        <v>1.4688331956302925E-3</v>
      </c>
      <c r="D2213" s="23">
        <f t="shared" si="68"/>
        <v>-3.3806536757933392E-3</v>
      </c>
      <c r="E2213" s="24">
        <f t="shared" si="69"/>
        <v>1.4455112087782898E-3</v>
      </c>
      <c r="F2213" s="21" t="b" cm="1">
        <f t="array" ref="F2213">A2213=_xlfn.AGGREGATE(14,6,$A$3:$A$4781/((YEAR(A2213)=YEAR($A$3:$A$4781))*(MONTH(A2213)=MONTH($A$3:$A$4781))),1)</f>
        <v>0</v>
      </c>
      <c r="G2213" s="1"/>
      <c r="H2213" s="1"/>
      <c r="I2213" s="1"/>
      <c r="J2213" s="1"/>
      <c r="K2213" s="1"/>
    </row>
    <row r="2214" spans="1:11" x14ac:dyDescent="0.35">
      <c r="A2214" s="69">
        <f>Data!A2213</f>
        <v>40989</v>
      </c>
      <c r="B2214" s="29">
        <f>Data!B2213/Data!B2212-1</f>
        <v>-1.8640787751151855E-3</v>
      </c>
      <c r="C2214" s="30">
        <f>Data!C2213/Data!C2212-1</f>
        <v>2.3833531946098052E-3</v>
      </c>
      <c r="D2214" s="23">
        <f t="shared" si="68"/>
        <v>-2.2442004416870676E-3</v>
      </c>
      <c r="E2214" s="24">
        <f t="shared" si="69"/>
        <v>2.3600312077578026E-3</v>
      </c>
      <c r="F2214" s="21" t="b" cm="1">
        <f t="array" ref="F2214">A2214=_xlfn.AGGREGATE(14,6,$A$3:$A$4781/((YEAR(A2214)=YEAR($A$3:$A$4781))*(MONTH(A2214)=MONTH($A$3:$A$4781))),1)</f>
        <v>0</v>
      </c>
      <c r="G2214" s="1"/>
      <c r="H2214" s="1"/>
      <c r="I2214" s="1"/>
      <c r="J2214" s="1"/>
      <c r="K2214" s="1"/>
    </row>
    <row r="2215" spans="1:11" x14ac:dyDescent="0.35">
      <c r="A2215" s="69">
        <f>Data!A2214</f>
        <v>40990</v>
      </c>
      <c r="B2215" s="29">
        <f>Data!B2214/Data!B2213-1</f>
        <v>-7.2065008197306213E-3</v>
      </c>
      <c r="C2215" s="30">
        <f>Data!C2214/Data!C2213-1</f>
        <v>9.1449474165528066E-4</v>
      </c>
      <c r="D2215" s="23">
        <f t="shared" si="68"/>
        <v>-7.5866224863025029E-3</v>
      </c>
      <c r="E2215" s="24">
        <f t="shared" si="69"/>
        <v>8.9117275480327801E-4</v>
      </c>
      <c r="F2215" s="21" t="b" cm="1">
        <f t="array" ref="F2215">A2215=_xlfn.AGGREGATE(14,6,$A$3:$A$4781/((YEAR(A2215)=YEAR($A$3:$A$4781))*(MONTH(A2215)=MONTH($A$3:$A$4781))),1)</f>
        <v>0</v>
      </c>
      <c r="G2215" s="1"/>
      <c r="H2215" s="1"/>
      <c r="I2215" s="1"/>
      <c r="J2215" s="1"/>
      <c r="K2215" s="1"/>
    </row>
    <row r="2216" spans="1:11" x14ac:dyDescent="0.35">
      <c r="A2216" s="69">
        <f>Data!A2215</f>
        <v>40991</v>
      </c>
      <c r="B2216" s="29">
        <f>Data!B2215/Data!B2214-1</f>
        <v>3.1016879788050566E-3</v>
      </c>
      <c r="C2216" s="30">
        <f>Data!C2215/Data!C2214-1</f>
        <v>2.2841480127913094E-3</v>
      </c>
      <c r="D2216" s="23">
        <f t="shared" si="68"/>
        <v>2.7215663122331746E-3</v>
      </c>
      <c r="E2216" s="24">
        <f t="shared" si="69"/>
        <v>2.2608260259393068E-3</v>
      </c>
      <c r="F2216" s="21" t="b" cm="1">
        <f t="array" ref="F2216">A2216=_xlfn.AGGREGATE(14,6,$A$3:$A$4781/((YEAR(A2216)=YEAR($A$3:$A$4781))*(MONTH(A2216)=MONTH($A$3:$A$4781))),1)</f>
        <v>0</v>
      </c>
      <c r="G2216" s="1"/>
      <c r="H2216" s="1"/>
      <c r="I2216" s="1"/>
      <c r="J2216" s="1"/>
      <c r="K2216" s="1"/>
    </row>
    <row r="2217" spans="1:11" x14ac:dyDescent="0.35">
      <c r="A2217" s="69">
        <f>Data!A2216</f>
        <v>40994</v>
      </c>
      <c r="B2217" s="29">
        <f>Data!B2216/Data!B2215-1</f>
        <v>1.3885807130433525E-2</v>
      </c>
      <c r="C2217" s="30">
        <f>Data!C2216/Data!C2215-1</f>
        <v>-7.2926162260711358E-4</v>
      </c>
      <c r="D2217" s="23">
        <f t="shared" si="68"/>
        <v>1.3505685463861643E-2</v>
      </c>
      <c r="E2217" s="24">
        <f t="shared" si="69"/>
        <v>-7.5258360945911623E-4</v>
      </c>
      <c r="F2217" s="21" t="b" cm="1">
        <f t="array" ref="F2217">A2217=_xlfn.AGGREGATE(14,6,$A$3:$A$4781/((YEAR(A2217)=YEAR($A$3:$A$4781))*(MONTH(A2217)=MONTH($A$3:$A$4781))),1)</f>
        <v>0</v>
      </c>
      <c r="G2217" s="1"/>
      <c r="H2217" s="1"/>
      <c r="I2217" s="1"/>
      <c r="J2217" s="1"/>
      <c r="K2217" s="1"/>
    </row>
    <row r="2218" spans="1:11" x14ac:dyDescent="0.35">
      <c r="A2218" s="69">
        <f>Data!A2217</f>
        <v>40995</v>
      </c>
      <c r="B2218" s="29">
        <f>Data!B2217/Data!B2216-1</f>
        <v>-2.8167820911959573E-3</v>
      </c>
      <c r="C2218" s="30">
        <f>Data!C2217/Data!C2216-1</f>
        <v>1.0946907498630143E-3</v>
      </c>
      <c r="D2218" s="23">
        <f t="shared" si="68"/>
        <v>-3.1969037577678394E-3</v>
      </c>
      <c r="E2218" s="24">
        <f t="shared" si="69"/>
        <v>1.0713687630110116E-3</v>
      </c>
      <c r="F2218" s="21" t="b" cm="1">
        <f t="array" ref="F2218">A2218=_xlfn.AGGREGATE(14,6,$A$3:$A$4781/((YEAR(A2218)=YEAR($A$3:$A$4781))*(MONTH(A2218)=MONTH($A$3:$A$4781))),1)</f>
        <v>0</v>
      </c>
      <c r="G2218" s="1"/>
      <c r="H2218" s="1"/>
      <c r="I2218" s="1"/>
      <c r="J2218" s="1"/>
      <c r="K2218" s="1"/>
    </row>
    <row r="2219" spans="1:11" x14ac:dyDescent="0.35">
      <c r="A2219" s="69">
        <f>Data!A2218</f>
        <v>40996</v>
      </c>
      <c r="B2219" s="29">
        <f>Data!B2218/Data!B2217-1</f>
        <v>-4.9415229518874337E-3</v>
      </c>
      <c r="C2219" s="30">
        <f>Data!C2218/Data!C2217-1</f>
        <v>-1.8224895206853109E-4</v>
      </c>
      <c r="D2219" s="23">
        <f t="shared" si="68"/>
        <v>-5.3216446184593154E-3</v>
      </c>
      <c r="E2219" s="24">
        <f t="shared" si="69"/>
        <v>-2.0557093892053377E-4</v>
      </c>
      <c r="F2219" s="21" t="b" cm="1">
        <f t="array" ref="F2219">A2219=_xlfn.AGGREGATE(14,6,$A$3:$A$4781/((YEAR(A2219)=YEAR($A$3:$A$4781))*(MONTH(A2219)=MONTH($A$3:$A$4781))),1)</f>
        <v>0</v>
      </c>
      <c r="G2219" s="1"/>
      <c r="H2219" s="1"/>
      <c r="I2219" s="1"/>
      <c r="J2219" s="1"/>
      <c r="K2219" s="1"/>
    </row>
    <row r="2220" spans="1:11" x14ac:dyDescent="0.35">
      <c r="A2220" s="69">
        <f>Data!A2219</f>
        <v>40997</v>
      </c>
      <c r="B2220" s="29">
        <f>Data!B2219/Data!B2218-1</f>
        <v>-1.6079229335344003E-3</v>
      </c>
      <c r="C2220" s="30">
        <f>Data!C2219/Data!C2218-1</f>
        <v>2.7342325920525212E-3</v>
      </c>
      <c r="D2220" s="23">
        <f t="shared" si="68"/>
        <v>-1.9880446001062824E-3</v>
      </c>
      <c r="E2220" s="24">
        <f t="shared" si="69"/>
        <v>2.7109106052005186E-3</v>
      </c>
      <c r="F2220" s="21" t="b" cm="1">
        <f t="array" ref="F2220">A2220=_xlfn.AGGREGATE(14,6,$A$3:$A$4781/((YEAR(A2220)=YEAR($A$3:$A$4781))*(MONTH(A2220)=MONTH($A$3:$A$4781))),1)</f>
        <v>0</v>
      </c>
      <c r="G2220" s="1"/>
      <c r="H2220" s="1"/>
      <c r="I2220" s="1"/>
      <c r="J2220" s="1"/>
      <c r="K2220" s="1"/>
    </row>
    <row r="2221" spans="1:11" x14ac:dyDescent="0.35">
      <c r="A2221" s="69">
        <f>Data!A2220</f>
        <v>40998</v>
      </c>
      <c r="B2221" s="29">
        <f>Data!B2220/Data!B2219-1</f>
        <v>3.6984778518898143E-3</v>
      </c>
      <c r="C2221" s="30">
        <f>Data!C2220/Data!C2219-1</f>
        <v>-1.5451736047991105E-3</v>
      </c>
      <c r="D2221" s="23">
        <f t="shared" si="68"/>
        <v>3.3183561853179322E-3</v>
      </c>
      <c r="E2221" s="24">
        <f t="shared" si="69"/>
        <v>-1.5684955916511131E-3</v>
      </c>
      <c r="F2221" s="21" t="b" cm="1">
        <f t="array" ref="F2221">A2221=_xlfn.AGGREGATE(14,6,$A$3:$A$4781/((YEAR(A2221)=YEAR($A$3:$A$4781))*(MONTH(A2221)=MONTH($A$3:$A$4781))),1)</f>
        <v>1</v>
      </c>
      <c r="G2221" s="1"/>
      <c r="H2221" s="1"/>
      <c r="I2221" s="1"/>
      <c r="J2221" s="1"/>
      <c r="K2221" s="1"/>
    </row>
    <row r="2222" spans="1:11" x14ac:dyDescent="0.35">
      <c r="A2222" s="69">
        <f>Data!A2221</f>
        <v>41001</v>
      </c>
      <c r="B2222" s="29">
        <f>Data!B2221/Data!B2220-1</f>
        <v>7.504597187018458E-3</v>
      </c>
      <c r="C2222" s="30">
        <f>Data!C2221/Data!C2220-1</f>
        <v>-2.0937642239416965E-3</v>
      </c>
      <c r="D2222" s="23">
        <f t="shared" si="68"/>
        <v>7.1244755204465764E-3</v>
      </c>
      <c r="E2222" s="24">
        <f t="shared" si="69"/>
        <v>-2.1170862107936991E-3</v>
      </c>
      <c r="F2222" s="21" t="b" cm="1">
        <f t="array" ref="F2222">A2222=_xlfn.AGGREGATE(14,6,$A$3:$A$4781/((YEAR(A2222)=YEAR($A$3:$A$4781))*(MONTH(A2222)=MONTH($A$3:$A$4781))),1)</f>
        <v>0</v>
      </c>
      <c r="G2222" s="1"/>
      <c r="H2222" s="1"/>
      <c r="I2222" s="1"/>
      <c r="J2222" s="1"/>
      <c r="K2222" s="1"/>
    </row>
    <row r="2223" spans="1:11" x14ac:dyDescent="0.35">
      <c r="A2223" s="69">
        <f>Data!A2222</f>
        <v>41002</v>
      </c>
      <c r="B2223" s="29">
        <f>Data!B2222/Data!B2221-1</f>
        <v>-3.9886120193932673E-3</v>
      </c>
      <c r="C2223" s="30">
        <f>Data!C2222/Data!C2221-1</f>
        <v>-4.2875387702974166E-3</v>
      </c>
      <c r="D2223" s="23">
        <f t="shared" si="68"/>
        <v>-4.3687336859651489E-3</v>
      </c>
      <c r="E2223" s="24">
        <f t="shared" si="69"/>
        <v>-4.3108607571494192E-3</v>
      </c>
      <c r="F2223" s="21" t="b" cm="1">
        <f t="array" ref="F2223">A2223=_xlfn.AGGREGATE(14,6,$A$3:$A$4781/((YEAR(A2223)=YEAR($A$3:$A$4781))*(MONTH(A2223)=MONTH($A$3:$A$4781))),1)</f>
        <v>0</v>
      </c>
      <c r="G2223" s="1"/>
      <c r="H2223" s="1"/>
      <c r="I2223" s="1"/>
      <c r="J2223" s="1"/>
      <c r="K2223" s="1"/>
    </row>
    <row r="2224" spans="1:11" x14ac:dyDescent="0.35">
      <c r="A2224" s="69">
        <f>Data!A2223</f>
        <v>41003</v>
      </c>
      <c r="B2224" s="29">
        <f>Data!B2223/Data!B2222-1</f>
        <v>-1.0202493313900107E-2</v>
      </c>
      <c r="C2224" s="30">
        <f>Data!C2223/Data!C2222-1</f>
        <v>2.107191937700259E-3</v>
      </c>
      <c r="D2224" s="23">
        <f t="shared" si="68"/>
        <v>-1.0582614980471989E-2</v>
      </c>
      <c r="E2224" s="24">
        <f t="shared" si="69"/>
        <v>2.0838699508482564E-3</v>
      </c>
      <c r="F2224" s="21" t="b" cm="1">
        <f t="array" ref="F2224">A2224=_xlfn.AGGREGATE(14,6,$A$3:$A$4781/((YEAR(A2224)=YEAR($A$3:$A$4781))*(MONTH(A2224)=MONTH($A$3:$A$4781))),1)</f>
        <v>0</v>
      </c>
      <c r="G2224" s="1"/>
      <c r="H2224" s="1"/>
      <c r="I2224" s="1"/>
      <c r="J2224" s="1"/>
      <c r="K2224" s="1"/>
    </row>
    <row r="2225" spans="1:11" x14ac:dyDescent="0.35">
      <c r="A2225" s="69">
        <f>Data!A2224</f>
        <v>41004</v>
      </c>
      <c r="B2225" s="29">
        <f>Data!B2224/Data!B2223-1</f>
        <v>-6.2903871447372861E-4</v>
      </c>
      <c r="C2225" s="30">
        <f>Data!C2224/Data!C2223-1</f>
        <v>2.285609800694921E-3</v>
      </c>
      <c r="D2225" s="23">
        <f t="shared" si="68"/>
        <v>-1.0091603810456105E-3</v>
      </c>
      <c r="E2225" s="24">
        <f t="shared" si="69"/>
        <v>2.2622878138429184E-3</v>
      </c>
      <c r="F2225" s="21" t="b" cm="1">
        <f t="array" ref="F2225">A2225=_xlfn.AGGREGATE(14,6,$A$3:$A$4781/((YEAR(A2225)=YEAR($A$3:$A$4781))*(MONTH(A2225)=MONTH($A$3:$A$4781))),1)</f>
        <v>0</v>
      </c>
      <c r="G2225" s="1"/>
      <c r="H2225" s="1"/>
      <c r="I2225" s="1"/>
      <c r="J2225" s="1"/>
      <c r="K2225" s="1"/>
    </row>
    <row r="2226" spans="1:11" x14ac:dyDescent="0.35">
      <c r="A2226" s="69">
        <f>Data!A2225</f>
        <v>41005</v>
      </c>
      <c r="B2226" s="29">
        <f>Data!B2225/Data!B2224-1</f>
        <v>0</v>
      </c>
      <c r="C2226" s="30">
        <f>Data!C2225/Data!C2224-1</f>
        <v>0</v>
      </c>
      <c r="D2226" s="23">
        <f t="shared" si="68"/>
        <v>-3.8012166657188192E-4</v>
      </c>
      <c r="E2226" s="24">
        <f t="shared" si="69"/>
        <v>-2.3321986852002689E-5</v>
      </c>
      <c r="F2226" s="21" t="b" cm="1">
        <f t="array" ref="F2226">A2226=_xlfn.AGGREGATE(14,6,$A$3:$A$4781/((YEAR(A2226)=YEAR($A$3:$A$4781))*(MONTH(A2226)=MONTH($A$3:$A$4781))),1)</f>
        <v>0</v>
      </c>
      <c r="G2226" s="1"/>
      <c r="H2226" s="1"/>
      <c r="I2226" s="1"/>
      <c r="J2226" s="1"/>
      <c r="K2226" s="1"/>
    </row>
    <row r="2227" spans="1:11" x14ac:dyDescent="0.35">
      <c r="A2227" s="69">
        <f>Data!A2226</f>
        <v>41008</v>
      </c>
      <c r="B2227" s="29">
        <f>Data!B2226/Data!B2225-1</f>
        <v>-1.1358434424353359E-2</v>
      </c>
      <c r="C2227" s="30">
        <f>Data!C2226/Data!C2225-1</f>
        <v>4.3783635866094794E-3</v>
      </c>
      <c r="D2227" s="23">
        <f t="shared" si="68"/>
        <v>-1.173855609092524E-2</v>
      </c>
      <c r="E2227" s="24">
        <f t="shared" si="69"/>
        <v>4.3550415997574768E-3</v>
      </c>
      <c r="F2227" s="21" t="b" cm="1">
        <f t="array" ref="F2227">A2227=_xlfn.AGGREGATE(14,6,$A$3:$A$4781/((YEAR(A2227)=YEAR($A$3:$A$4781))*(MONTH(A2227)=MONTH($A$3:$A$4781))),1)</f>
        <v>0</v>
      </c>
      <c r="G2227" s="1"/>
      <c r="H2227" s="1"/>
      <c r="I2227" s="1"/>
      <c r="J2227" s="1"/>
      <c r="K2227" s="1"/>
    </row>
    <row r="2228" spans="1:11" x14ac:dyDescent="0.35">
      <c r="A2228" s="69">
        <f>Data!A2227</f>
        <v>41009</v>
      </c>
      <c r="B2228" s="29">
        <f>Data!B2227/Data!B2226-1</f>
        <v>-1.7081464332224128E-2</v>
      </c>
      <c r="C2228" s="30">
        <f>Data!C2227/Data!C2226-1</f>
        <v>9.0818272636461472E-5</v>
      </c>
      <c r="D2228" s="23">
        <f t="shared" si="68"/>
        <v>-1.7461585998796009E-2</v>
      </c>
      <c r="E2228" s="24">
        <f t="shared" si="69"/>
        <v>6.749628578445878E-5</v>
      </c>
      <c r="F2228" s="21" t="b" cm="1">
        <f t="array" ref="F2228">A2228=_xlfn.AGGREGATE(14,6,$A$3:$A$4781/((YEAR(A2228)=YEAR($A$3:$A$4781))*(MONTH(A2228)=MONTH($A$3:$A$4781))),1)</f>
        <v>0</v>
      </c>
      <c r="G2228" s="1"/>
      <c r="H2228" s="1"/>
      <c r="I2228" s="1"/>
      <c r="J2228" s="1"/>
      <c r="K2228" s="1"/>
    </row>
    <row r="2229" spans="1:11" x14ac:dyDescent="0.35">
      <c r="A2229" s="69">
        <f>Data!A2228</f>
        <v>41010</v>
      </c>
      <c r="B2229" s="29">
        <f>Data!B2228/Data!B2227-1</f>
        <v>7.4488992264039044E-3</v>
      </c>
      <c r="C2229" s="30">
        <f>Data!C2228/Data!C2227-1</f>
        <v>9.0810025426657504E-5</v>
      </c>
      <c r="D2229" s="23">
        <f t="shared" si="68"/>
        <v>7.0687775598320228E-3</v>
      </c>
      <c r="E2229" s="24">
        <f t="shared" si="69"/>
        <v>6.7488038574654811E-5</v>
      </c>
      <c r="F2229" s="21" t="b" cm="1">
        <f t="array" ref="F2229">A2229=_xlfn.AGGREGATE(14,6,$A$3:$A$4781/((YEAR(A2229)=YEAR($A$3:$A$4781))*(MONTH(A2229)=MONTH($A$3:$A$4781))),1)</f>
        <v>0</v>
      </c>
      <c r="G2229" s="1"/>
      <c r="H2229" s="1"/>
      <c r="I2229" s="1"/>
      <c r="J2229" s="1"/>
      <c r="K2229" s="1"/>
    </row>
    <row r="2230" spans="1:11" x14ac:dyDescent="0.35">
      <c r="A2230" s="69">
        <f>Data!A2229</f>
        <v>41011</v>
      </c>
      <c r="B2230" s="29">
        <f>Data!B2229/Data!B2228-1</f>
        <v>1.3779398119396991E-2</v>
      </c>
      <c r="C2230" s="30">
        <f>Data!C2229/Data!C2228-1</f>
        <v>-9.9881957686365208E-4</v>
      </c>
      <c r="D2230" s="23">
        <f t="shared" si="68"/>
        <v>1.3399276452825109E-2</v>
      </c>
      <c r="E2230" s="24">
        <f t="shared" si="69"/>
        <v>-1.0221415637156547E-3</v>
      </c>
      <c r="F2230" s="21" t="b" cm="1">
        <f t="array" ref="F2230">A2230=_xlfn.AGGREGATE(14,6,$A$3:$A$4781/((YEAR(A2230)=YEAR($A$3:$A$4781))*(MONTH(A2230)=MONTH($A$3:$A$4781))),1)</f>
        <v>0</v>
      </c>
      <c r="G2230" s="1"/>
      <c r="H2230" s="1"/>
      <c r="I2230" s="1"/>
      <c r="J2230" s="1"/>
      <c r="K2230" s="1"/>
    </row>
    <row r="2231" spans="1:11" x14ac:dyDescent="0.35">
      <c r="A2231" s="69">
        <f>Data!A2230</f>
        <v>41012</v>
      </c>
      <c r="B2231" s="29">
        <f>Data!B2230/Data!B2229-1</f>
        <v>-1.2475046303970228E-2</v>
      </c>
      <c r="C2231" s="30">
        <f>Data!C2230/Data!C2229-1</f>
        <v>3.090347209598221E-3</v>
      </c>
      <c r="D2231" s="23">
        <f t="shared" si="68"/>
        <v>-1.2855167970542109E-2</v>
      </c>
      <c r="E2231" s="24">
        <f t="shared" si="69"/>
        <v>3.0670252227462183E-3</v>
      </c>
      <c r="F2231" s="21" t="b" cm="1">
        <f t="array" ref="F2231">A2231=_xlfn.AGGREGATE(14,6,$A$3:$A$4781/((YEAR(A2231)=YEAR($A$3:$A$4781))*(MONTH(A2231)=MONTH($A$3:$A$4781))),1)</f>
        <v>0</v>
      </c>
      <c r="G2231" s="1"/>
      <c r="H2231" s="1"/>
      <c r="I2231" s="1"/>
      <c r="J2231" s="1"/>
      <c r="K2231" s="1"/>
    </row>
    <row r="2232" spans="1:11" x14ac:dyDescent="0.35">
      <c r="A2232" s="69">
        <f>Data!A2231</f>
        <v>41015</v>
      </c>
      <c r="B2232" s="29">
        <f>Data!B2231/Data!B2230-1</f>
        <v>-5.0355407003055408E-4</v>
      </c>
      <c r="C2232" s="30">
        <f>Data!C2231/Data!C2230-1</f>
        <v>1.8122508155116179E-4</v>
      </c>
      <c r="D2232" s="23">
        <f t="shared" si="68"/>
        <v>-8.8367573660243595E-4</v>
      </c>
      <c r="E2232" s="24">
        <f t="shared" si="69"/>
        <v>1.5790309469915911E-4</v>
      </c>
      <c r="F2232" s="21" t="b" cm="1">
        <f t="array" ref="F2232">A2232=_xlfn.AGGREGATE(14,6,$A$3:$A$4781/((YEAR(A2232)=YEAR($A$3:$A$4781))*(MONTH(A2232)=MONTH($A$3:$A$4781))),1)</f>
        <v>0</v>
      </c>
      <c r="G2232" s="1"/>
      <c r="H2232" s="1"/>
      <c r="I2232" s="1"/>
      <c r="J2232" s="1"/>
      <c r="K2232" s="1"/>
    </row>
    <row r="2233" spans="1:11" x14ac:dyDescent="0.35">
      <c r="A2233" s="69">
        <f>Data!A2232</f>
        <v>41016</v>
      </c>
      <c r="B2233" s="29">
        <f>Data!B2232/Data!B2231-1</f>
        <v>1.5486612586432358E-2</v>
      </c>
      <c r="C2233" s="30">
        <f>Data!C2232/Data!C2231-1</f>
        <v>1.8119224497192832E-4</v>
      </c>
      <c r="D2233" s="23">
        <f t="shared" si="68"/>
        <v>1.5106490919860476E-2</v>
      </c>
      <c r="E2233" s="24">
        <f t="shared" si="69"/>
        <v>1.5787025811992564E-4</v>
      </c>
      <c r="F2233" s="21" t="b" cm="1">
        <f t="array" ref="F2233">A2233=_xlfn.AGGREGATE(14,6,$A$3:$A$4781/((YEAR(A2233)=YEAR($A$3:$A$4781))*(MONTH(A2233)=MONTH($A$3:$A$4781))),1)</f>
        <v>0</v>
      </c>
      <c r="G2233" s="1"/>
      <c r="H2233" s="1"/>
      <c r="I2233" s="1"/>
      <c r="J2233" s="1"/>
      <c r="K2233" s="1"/>
    </row>
    <row r="2234" spans="1:11" x14ac:dyDescent="0.35">
      <c r="A2234" s="69">
        <f>Data!A2233</f>
        <v>41017</v>
      </c>
      <c r="B2234" s="29">
        <f>Data!B2233/Data!B2232-1</f>
        <v>-4.0552783330216613E-3</v>
      </c>
      <c r="C2234" s="30">
        <f>Data!C2233/Data!C2232-1</f>
        <v>1.2681159420289134E-3</v>
      </c>
      <c r="D2234" s="23">
        <f t="shared" si="68"/>
        <v>-4.4353999995935429E-3</v>
      </c>
      <c r="E2234" s="24">
        <f t="shared" si="69"/>
        <v>1.2447939551769108E-3</v>
      </c>
      <c r="F2234" s="21" t="b" cm="1">
        <f t="array" ref="F2234">A2234=_xlfn.AGGREGATE(14,6,$A$3:$A$4781/((YEAR(A2234)=YEAR($A$3:$A$4781))*(MONTH(A2234)=MONTH($A$3:$A$4781))),1)</f>
        <v>0</v>
      </c>
      <c r="G2234" s="1"/>
      <c r="H2234" s="1"/>
      <c r="I2234" s="1"/>
      <c r="J2234" s="1"/>
      <c r="K2234" s="1"/>
    </row>
    <row r="2235" spans="1:11" x14ac:dyDescent="0.35">
      <c r="A2235" s="69">
        <f>Data!A2234</f>
        <v>41018</v>
      </c>
      <c r="B2235" s="29">
        <f>Data!B2234/Data!B2233-1</f>
        <v>-5.9344181815557118E-3</v>
      </c>
      <c r="C2235" s="30">
        <f>Data!C2234/Data!C2233-1</f>
        <v>-7.2371992039088617E-4</v>
      </c>
      <c r="D2235" s="23">
        <f t="shared" si="68"/>
        <v>-6.3145398481275934E-3</v>
      </c>
      <c r="E2235" s="24">
        <f t="shared" si="69"/>
        <v>-7.4704190724288883E-4</v>
      </c>
      <c r="F2235" s="21" t="b" cm="1">
        <f t="array" ref="F2235">A2235=_xlfn.AGGREGATE(14,6,$A$3:$A$4781/((YEAR(A2235)=YEAR($A$3:$A$4781))*(MONTH(A2235)=MONTH($A$3:$A$4781))),1)</f>
        <v>0</v>
      </c>
      <c r="G2235" s="1"/>
      <c r="H2235" s="1"/>
      <c r="I2235" s="1"/>
      <c r="J2235" s="1"/>
      <c r="K2235" s="1"/>
    </row>
    <row r="2236" spans="1:11" x14ac:dyDescent="0.35">
      <c r="A2236" s="69">
        <f>Data!A2235</f>
        <v>41019</v>
      </c>
      <c r="B2236" s="29">
        <f>Data!B2235/Data!B2234-1</f>
        <v>1.1692763559247865E-3</v>
      </c>
      <c r="C2236" s="30">
        <f>Data!C2235/Data!C2234-1</f>
        <v>1.8106101756298898E-4</v>
      </c>
      <c r="D2236" s="23">
        <f t="shared" si="68"/>
        <v>7.8915468935290465E-4</v>
      </c>
      <c r="E2236" s="24">
        <f t="shared" si="69"/>
        <v>1.577390307109863E-4</v>
      </c>
      <c r="F2236" s="21" t="b" cm="1">
        <f t="array" ref="F2236">A2236=_xlfn.AGGREGATE(14,6,$A$3:$A$4781/((YEAR(A2236)=YEAR($A$3:$A$4781))*(MONTH(A2236)=MONTH($A$3:$A$4781))),1)</f>
        <v>0</v>
      </c>
      <c r="G2236" s="1"/>
      <c r="H2236" s="1"/>
      <c r="I2236" s="1"/>
      <c r="J2236" s="1"/>
      <c r="K2236" s="1"/>
    </row>
    <row r="2237" spans="1:11" x14ac:dyDescent="0.35">
      <c r="A2237" s="69">
        <f>Data!A2236</f>
        <v>41022</v>
      </c>
      <c r="B2237" s="29">
        <f>Data!B2236/Data!B2235-1</f>
        <v>-8.407506546828758E-3</v>
      </c>
      <c r="C2237" s="30">
        <f>Data!C2236/Data!C2235-1</f>
        <v>9.956553222303377E-4</v>
      </c>
      <c r="D2237" s="23">
        <f t="shared" si="68"/>
        <v>-8.7876282134006396E-3</v>
      </c>
      <c r="E2237" s="24">
        <f t="shared" si="69"/>
        <v>9.7233333537833505E-4</v>
      </c>
      <c r="F2237" s="21" t="b" cm="1">
        <f t="array" ref="F2237">A2237=_xlfn.AGGREGATE(14,6,$A$3:$A$4781/((YEAR(A2237)=YEAR($A$3:$A$4781))*(MONTH(A2237)=MONTH($A$3:$A$4781))),1)</f>
        <v>0</v>
      </c>
      <c r="G2237" s="1"/>
      <c r="H2237" s="1"/>
      <c r="I2237" s="1"/>
      <c r="J2237" s="1"/>
      <c r="K2237" s="1"/>
    </row>
    <row r="2238" spans="1:11" x14ac:dyDescent="0.35">
      <c r="A2238" s="69">
        <f>Data!A2237</f>
        <v>41023</v>
      </c>
      <c r="B2238" s="29">
        <f>Data!B2237/Data!B2236-1</f>
        <v>3.6797518545070851E-3</v>
      </c>
      <c r="C2238" s="30">
        <f>Data!C2237/Data!C2236-1</f>
        <v>-1.4467854236368538E-3</v>
      </c>
      <c r="D2238" s="23">
        <f t="shared" si="68"/>
        <v>3.299630187935203E-3</v>
      </c>
      <c r="E2238" s="24">
        <f t="shared" si="69"/>
        <v>-1.4701074104888565E-3</v>
      </c>
      <c r="F2238" s="21" t="b" cm="1">
        <f t="array" ref="F2238">A2238=_xlfn.AGGREGATE(14,6,$A$3:$A$4781/((YEAR(A2238)=YEAR($A$3:$A$4781))*(MONTH(A2238)=MONTH($A$3:$A$4781))),1)</f>
        <v>0</v>
      </c>
      <c r="G2238" s="1"/>
      <c r="H2238" s="1"/>
      <c r="I2238" s="1"/>
      <c r="J2238" s="1"/>
      <c r="K2238" s="1"/>
    </row>
    <row r="2239" spans="1:11" x14ac:dyDescent="0.35">
      <c r="A2239" s="69">
        <f>Data!A2238</f>
        <v>41024</v>
      </c>
      <c r="B2239" s="29">
        <f>Data!B2238/Data!B2237-1</f>
        <v>1.3644613220405777E-2</v>
      </c>
      <c r="C2239" s="30">
        <f>Data!C2238/Data!C2237-1</f>
        <v>4.5277551390010551E-4</v>
      </c>
      <c r="D2239" s="23">
        <f t="shared" si="68"/>
        <v>1.3264491553833895E-2</v>
      </c>
      <c r="E2239" s="24">
        <f t="shared" si="69"/>
        <v>4.294535270481028E-4</v>
      </c>
      <c r="F2239" s="21" t="b" cm="1">
        <f t="array" ref="F2239">A2239=_xlfn.AGGREGATE(14,6,$A$3:$A$4781/((YEAR(A2239)=YEAR($A$3:$A$4781))*(MONTH(A2239)=MONTH($A$3:$A$4781))),1)</f>
        <v>0</v>
      </c>
      <c r="G2239" s="1"/>
      <c r="H2239" s="1"/>
      <c r="I2239" s="1"/>
      <c r="J2239" s="1"/>
      <c r="K2239" s="1"/>
    </row>
    <row r="2240" spans="1:11" x14ac:dyDescent="0.35">
      <c r="A2240" s="69">
        <f>Data!A2239</f>
        <v>41025</v>
      </c>
      <c r="B2240" s="29">
        <f>Data!B2239/Data!B2238-1</f>
        <v>6.6801371980815816E-3</v>
      </c>
      <c r="C2240" s="30">
        <f>Data!C2239/Data!C2238-1</f>
        <v>1.5387400434467846E-3</v>
      </c>
      <c r="D2240" s="23">
        <f t="shared" si="68"/>
        <v>6.3000155315096999E-3</v>
      </c>
      <c r="E2240" s="24">
        <f t="shared" si="69"/>
        <v>1.515418056594782E-3</v>
      </c>
      <c r="F2240" s="21" t="b" cm="1">
        <f t="array" ref="F2240">A2240=_xlfn.AGGREGATE(14,6,$A$3:$A$4781/((YEAR(A2240)=YEAR($A$3:$A$4781))*(MONTH(A2240)=MONTH($A$3:$A$4781))),1)</f>
        <v>0</v>
      </c>
      <c r="G2240" s="1"/>
      <c r="H2240" s="1"/>
      <c r="I2240" s="1"/>
      <c r="J2240" s="1"/>
      <c r="K2240" s="1"/>
    </row>
    <row r="2241" spans="1:11" x14ac:dyDescent="0.35">
      <c r="A2241" s="69">
        <f>Data!A2240</f>
        <v>41026</v>
      </c>
      <c r="B2241" s="29">
        <f>Data!B2240/Data!B2239-1</f>
        <v>2.4143202045743273E-3</v>
      </c>
      <c r="C2241" s="30">
        <f>Data!C2240/Data!C2239-1</f>
        <v>-9.0375056484459648E-5</v>
      </c>
      <c r="D2241" s="23">
        <f t="shared" si="68"/>
        <v>2.0341985380024452E-3</v>
      </c>
      <c r="E2241" s="24">
        <f t="shared" si="69"/>
        <v>-1.1369704333646234E-4</v>
      </c>
      <c r="F2241" s="21" t="b" cm="1">
        <f t="array" ref="F2241">A2241=_xlfn.AGGREGATE(14,6,$A$3:$A$4781/((YEAR(A2241)=YEAR($A$3:$A$4781))*(MONTH(A2241)=MONTH($A$3:$A$4781))),1)</f>
        <v>0</v>
      </c>
      <c r="G2241" s="1"/>
      <c r="H2241" s="1"/>
      <c r="I2241" s="1"/>
      <c r="J2241" s="1"/>
      <c r="K2241" s="1"/>
    </row>
    <row r="2242" spans="1:11" x14ac:dyDescent="0.35">
      <c r="A2242" s="69">
        <f>Data!A2241</f>
        <v>41029</v>
      </c>
      <c r="B2242" s="29">
        <f>Data!B2241/Data!B2240-1</f>
        <v>-3.8835366548852779E-3</v>
      </c>
      <c r="C2242" s="30">
        <f>Data!C2241/Data!C2240-1</f>
        <v>-3.6153289949392153E-4</v>
      </c>
      <c r="D2242" s="23">
        <f t="shared" si="68"/>
        <v>-4.2636583214571595E-3</v>
      </c>
      <c r="E2242" s="24">
        <f t="shared" si="69"/>
        <v>-3.8485488634592424E-4</v>
      </c>
      <c r="F2242" s="21" t="b" cm="1">
        <f t="array" ref="F2242">A2242=_xlfn.AGGREGATE(14,6,$A$3:$A$4781/((YEAR(A2242)=YEAR($A$3:$A$4781))*(MONTH(A2242)=MONTH($A$3:$A$4781))),1)</f>
        <v>1</v>
      </c>
      <c r="G2242" s="1"/>
      <c r="H2242" s="1"/>
      <c r="I2242" s="1"/>
      <c r="J2242" s="1"/>
      <c r="K2242" s="1"/>
    </row>
    <row r="2243" spans="1:11" x14ac:dyDescent="0.35">
      <c r="A2243" s="69">
        <f>Data!A2242</f>
        <v>41030</v>
      </c>
      <c r="B2243" s="29">
        <f>Data!B2242/Data!B2241-1</f>
        <v>5.65844725339959E-3</v>
      </c>
      <c r="C2243" s="30">
        <f>Data!C2242/Data!C2241-1</f>
        <v>-2.4412296564194635E-3</v>
      </c>
      <c r="D2243" s="23">
        <f t="shared" si="68"/>
        <v>5.2783255868277083E-3</v>
      </c>
      <c r="E2243" s="24">
        <f t="shared" si="69"/>
        <v>-2.4645516432714662E-3</v>
      </c>
      <c r="F2243" s="21" t="b" cm="1">
        <f t="array" ref="F2243">A2243=_xlfn.AGGREGATE(14,6,$A$3:$A$4781/((YEAR(A2243)=YEAR($A$3:$A$4781))*(MONTH(A2243)=MONTH($A$3:$A$4781))),1)</f>
        <v>0</v>
      </c>
      <c r="G2243" s="1"/>
      <c r="H2243" s="1"/>
      <c r="I2243" s="1"/>
      <c r="J2243" s="1"/>
      <c r="K2243" s="1"/>
    </row>
    <row r="2244" spans="1:11" x14ac:dyDescent="0.35">
      <c r="A2244" s="69">
        <f>Data!A2243</f>
        <v>41031</v>
      </c>
      <c r="B2244" s="29">
        <f>Data!B2243/Data!B2242-1</f>
        <v>-2.4967634547807815E-3</v>
      </c>
      <c r="C2244" s="30">
        <f>Data!C2243/Data!C2242-1</f>
        <v>9.9700897308085956E-4</v>
      </c>
      <c r="D2244" s="23">
        <f t="shared" ref="D2244:D2307" si="70">B2244-I$10</f>
        <v>-2.8768851213526636E-3</v>
      </c>
      <c r="E2244" s="24">
        <f t="shared" ref="E2244:E2307" si="71">C2244-J$10</f>
        <v>9.7368698622885691E-4</v>
      </c>
      <c r="F2244" s="21" t="b" cm="1">
        <f t="array" ref="F2244">A2244=_xlfn.AGGREGATE(14,6,$A$3:$A$4781/((YEAR(A2244)=YEAR($A$3:$A$4781))*(MONTH(A2244)=MONTH($A$3:$A$4781))),1)</f>
        <v>0</v>
      </c>
      <c r="G2244" s="1"/>
      <c r="H2244" s="1"/>
      <c r="I2244" s="1"/>
      <c r="J2244" s="1"/>
      <c r="K2244" s="1"/>
    </row>
    <row r="2245" spans="1:11" x14ac:dyDescent="0.35">
      <c r="A2245" s="69">
        <f>Data!A2244</f>
        <v>41032</v>
      </c>
      <c r="B2245" s="29">
        <f>Data!B2244/Data!B2243-1</f>
        <v>-7.6587915653457683E-3</v>
      </c>
      <c r="C2245" s="30">
        <f>Data!C2244/Data!C2243-1</f>
        <v>1.0865628395508864E-3</v>
      </c>
      <c r="D2245" s="23">
        <f t="shared" si="70"/>
        <v>-8.03891323191765E-3</v>
      </c>
      <c r="E2245" s="24">
        <f t="shared" si="71"/>
        <v>1.0632408526988837E-3</v>
      </c>
      <c r="F2245" s="21" t="b" cm="1">
        <f t="array" ref="F2245">A2245=_xlfn.AGGREGATE(14,6,$A$3:$A$4781/((YEAR(A2245)=YEAR($A$3:$A$4781))*(MONTH(A2245)=MONTH($A$3:$A$4781))),1)</f>
        <v>0</v>
      </c>
      <c r="G2245" s="1"/>
      <c r="H2245" s="1"/>
      <c r="I2245" s="1"/>
      <c r="J2245" s="1"/>
      <c r="K2245" s="1"/>
    </row>
    <row r="2246" spans="1:11" x14ac:dyDescent="0.35">
      <c r="A2246" s="69">
        <f>Data!A2245</f>
        <v>41033</v>
      </c>
      <c r="B2246" s="29">
        <f>Data!B2245/Data!B2244-1</f>
        <v>-1.614722938838864E-2</v>
      </c>
      <c r="C2246" s="30">
        <f>Data!C2245/Data!C2244-1</f>
        <v>9.9493487698976146E-4</v>
      </c>
      <c r="D2246" s="23">
        <f t="shared" si="70"/>
        <v>-1.6527351054960521E-2</v>
      </c>
      <c r="E2246" s="24">
        <f t="shared" si="71"/>
        <v>9.7161289013775881E-4</v>
      </c>
      <c r="F2246" s="21" t="b" cm="1">
        <f t="array" ref="F2246">A2246=_xlfn.AGGREGATE(14,6,$A$3:$A$4781/((YEAR(A2246)=YEAR($A$3:$A$4781))*(MONTH(A2246)=MONTH($A$3:$A$4781))),1)</f>
        <v>0</v>
      </c>
      <c r="G2246" s="1"/>
      <c r="H2246" s="1"/>
      <c r="I2246" s="1"/>
      <c r="J2246" s="1"/>
      <c r="K2246" s="1"/>
    </row>
    <row r="2247" spans="1:11" x14ac:dyDescent="0.35">
      <c r="A2247" s="69">
        <f>Data!A2246</f>
        <v>41036</v>
      </c>
      <c r="B2247" s="29">
        <f>Data!B2246/Data!B2245-1</f>
        <v>3.5059528157188602E-4</v>
      </c>
      <c r="C2247" s="30">
        <f>Data!C2246/Data!C2245-1</f>
        <v>3.6143489653928107E-4</v>
      </c>
      <c r="D2247" s="23">
        <f t="shared" si="70"/>
        <v>-2.9526384999995902E-5</v>
      </c>
      <c r="E2247" s="24">
        <f t="shared" si="71"/>
        <v>3.3811290968727836E-4</v>
      </c>
      <c r="F2247" s="21" t="b" cm="1">
        <f t="array" ref="F2247">A2247=_xlfn.AGGREGATE(14,6,$A$3:$A$4781/((YEAR(A2247)=YEAR($A$3:$A$4781))*(MONTH(A2247)=MONTH($A$3:$A$4781))),1)</f>
        <v>0</v>
      </c>
      <c r="G2247" s="1"/>
      <c r="H2247" s="1"/>
      <c r="I2247" s="1"/>
      <c r="J2247" s="1"/>
      <c r="K2247" s="1"/>
    </row>
    <row r="2248" spans="1:11" x14ac:dyDescent="0.35">
      <c r="A2248" s="69">
        <f>Data!A2247</f>
        <v>41037</v>
      </c>
      <c r="B2248" s="29">
        <f>Data!B2247/Data!B2246-1</f>
        <v>-4.2786839761094209E-3</v>
      </c>
      <c r="C2248" s="30">
        <f>Data!C2247/Data!C2246-1</f>
        <v>7.2260861710793378E-4</v>
      </c>
      <c r="D2248" s="23">
        <f t="shared" si="70"/>
        <v>-4.6588056426813025E-3</v>
      </c>
      <c r="E2248" s="24">
        <f t="shared" si="71"/>
        <v>6.9928663025593113E-4</v>
      </c>
      <c r="F2248" s="21" t="b" cm="1">
        <f t="array" ref="F2248">A2248=_xlfn.AGGREGATE(14,6,$A$3:$A$4781/((YEAR(A2248)=YEAR($A$3:$A$4781))*(MONTH(A2248)=MONTH($A$3:$A$4781))),1)</f>
        <v>0</v>
      </c>
      <c r="G2248" s="1"/>
      <c r="H2248" s="1"/>
      <c r="I2248" s="1"/>
      <c r="J2248" s="1"/>
      <c r="K2248" s="1"/>
    </row>
    <row r="2249" spans="1:11" x14ac:dyDescent="0.35">
      <c r="A2249" s="69">
        <f>Data!A2248</f>
        <v>41038</v>
      </c>
      <c r="B2249" s="29">
        <f>Data!B2248/Data!B2247-1</f>
        <v>-6.7022555949902696E-3</v>
      </c>
      <c r="C2249" s="30">
        <f>Data!C2248/Data!C2247-1</f>
        <v>2.7078256160284475E-4</v>
      </c>
      <c r="D2249" s="23">
        <f t="shared" si="70"/>
        <v>-7.0823772615621512E-3</v>
      </c>
      <c r="E2249" s="24">
        <f t="shared" si="71"/>
        <v>2.4746057475084205E-4</v>
      </c>
      <c r="F2249" s="21" t="b" cm="1">
        <f t="array" ref="F2249">A2249=_xlfn.AGGREGATE(14,6,$A$3:$A$4781/((YEAR(A2249)=YEAR($A$3:$A$4781))*(MONTH(A2249)=MONTH($A$3:$A$4781))),1)</f>
        <v>0</v>
      </c>
      <c r="G2249" s="1"/>
      <c r="H2249" s="1"/>
      <c r="I2249" s="1"/>
      <c r="J2249" s="1"/>
      <c r="K2249" s="1"/>
    </row>
    <row r="2250" spans="1:11" x14ac:dyDescent="0.35">
      <c r="A2250" s="69">
        <f>Data!A2249</f>
        <v>41039</v>
      </c>
      <c r="B2250" s="29">
        <f>Data!B2249/Data!B2248-1</f>
        <v>2.5173854626527881E-3</v>
      </c>
      <c r="C2250" s="30">
        <f>Data!C2249/Data!C2248-1</f>
        <v>-9.9260061360761931E-4</v>
      </c>
      <c r="D2250" s="23">
        <f t="shared" si="70"/>
        <v>2.137263796080906E-3</v>
      </c>
      <c r="E2250" s="24">
        <f t="shared" si="71"/>
        <v>-1.015922600459622E-3</v>
      </c>
      <c r="F2250" s="21" t="b" cm="1">
        <f t="array" ref="F2250">A2250=_xlfn.AGGREGATE(14,6,$A$3:$A$4781/((YEAR(A2250)=YEAR($A$3:$A$4781))*(MONTH(A2250)=MONTH($A$3:$A$4781))),1)</f>
        <v>0</v>
      </c>
      <c r="G2250" s="1"/>
      <c r="H2250" s="1"/>
      <c r="I2250" s="1"/>
      <c r="J2250" s="1"/>
      <c r="K2250" s="1"/>
    </row>
    <row r="2251" spans="1:11" x14ac:dyDescent="0.35">
      <c r="A2251" s="69">
        <f>Data!A2250</f>
        <v>41040</v>
      </c>
      <c r="B2251" s="29">
        <f>Data!B2250/Data!B2249-1</f>
        <v>-3.3873592589046542E-3</v>
      </c>
      <c r="C2251" s="30">
        <f>Data!C2250/Data!C2249-1</f>
        <v>7.2260861710793378E-4</v>
      </c>
      <c r="D2251" s="23">
        <f t="shared" si="70"/>
        <v>-3.7674809254765363E-3</v>
      </c>
      <c r="E2251" s="24">
        <f t="shared" si="71"/>
        <v>6.9928663025593113E-4</v>
      </c>
      <c r="F2251" s="21" t="b" cm="1">
        <f t="array" ref="F2251">A2251=_xlfn.AGGREGATE(14,6,$A$3:$A$4781/((YEAR(A2251)=YEAR($A$3:$A$4781))*(MONTH(A2251)=MONTH($A$3:$A$4781))),1)</f>
        <v>0</v>
      </c>
      <c r="G2251" s="1"/>
      <c r="H2251" s="1"/>
      <c r="I2251" s="1"/>
      <c r="J2251" s="1"/>
      <c r="K2251" s="1"/>
    </row>
    <row r="2252" spans="1:11" x14ac:dyDescent="0.35">
      <c r="A2252" s="69">
        <f>Data!A2251</f>
        <v>41043</v>
      </c>
      <c r="B2252" s="29">
        <f>Data!B2251/Data!B2250-1</f>
        <v>-1.1112835176852354E-2</v>
      </c>
      <c r="C2252" s="30">
        <f>Data!C2251/Data!C2250-1</f>
        <v>2.2565213466918532E-3</v>
      </c>
      <c r="D2252" s="23">
        <f t="shared" si="70"/>
        <v>-1.1492956843424235E-2</v>
      </c>
      <c r="E2252" s="24">
        <f t="shared" si="71"/>
        <v>2.2331993598398506E-3</v>
      </c>
      <c r="F2252" s="21" t="b" cm="1">
        <f t="array" ref="F2252">A2252=_xlfn.AGGREGATE(14,6,$A$3:$A$4781/((YEAR(A2252)=YEAR($A$3:$A$4781))*(MONTH(A2252)=MONTH($A$3:$A$4781))),1)</f>
        <v>0</v>
      </c>
      <c r="G2252" s="1"/>
      <c r="H2252" s="1"/>
      <c r="I2252" s="1"/>
      <c r="J2252" s="1"/>
      <c r="K2252" s="1"/>
    </row>
    <row r="2253" spans="1:11" x14ac:dyDescent="0.35">
      <c r="A2253" s="69">
        <f>Data!A2252</f>
        <v>41044</v>
      </c>
      <c r="B2253" s="29">
        <f>Data!B2252/Data!B2251-1</f>
        <v>-5.7458811222772521E-3</v>
      </c>
      <c r="C2253" s="30">
        <f>Data!C2252/Data!C2251-1</f>
        <v>-5.4034582132567177E-4</v>
      </c>
      <c r="D2253" s="23">
        <f t="shared" si="70"/>
        <v>-6.1260027888491338E-3</v>
      </c>
      <c r="E2253" s="24">
        <f t="shared" si="71"/>
        <v>-5.6366780817767442E-4</v>
      </c>
      <c r="F2253" s="21" t="b" cm="1">
        <f t="array" ref="F2253">A2253=_xlfn.AGGREGATE(14,6,$A$3:$A$4781/((YEAR(A2253)=YEAR($A$3:$A$4781))*(MONTH(A2253)=MONTH($A$3:$A$4781))),1)</f>
        <v>0</v>
      </c>
      <c r="G2253" s="1"/>
      <c r="H2253" s="1"/>
      <c r="I2253" s="1"/>
      <c r="J2253" s="1"/>
      <c r="K2253" s="1"/>
    </row>
    <row r="2254" spans="1:11" x14ac:dyDescent="0.35">
      <c r="A2254" s="69">
        <f>Data!A2253</f>
        <v>41045</v>
      </c>
      <c r="B2254" s="29">
        <f>Data!B2253/Data!B2252-1</f>
        <v>-4.4038296785054998E-3</v>
      </c>
      <c r="C2254" s="30">
        <f>Data!C2253/Data!C2252-1</f>
        <v>-1.8021265092815764E-4</v>
      </c>
      <c r="D2254" s="23">
        <f t="shared" si="70"/>
        <v>-4.7839513450773814E-3</v>
      </c>
      <c r="E2254" s="24">
        <f t="shared" si="71"/>
        <v>-2.0353463778016032E-4</v>
      </c>
      <c r="F2254" s="21" t="b" cm="1">
        <f t="array" ref="F2254">A2254=_xlfn.AGGREGATE(14,6,$A$3:$A$4781/((YEAR(A2254)=YEAR($A$3:$A$4781))*(MONTH(A2254)=MONTH($A$3:$A$4781))),1)</f>
        <v>0</v>
      </c>
      <c r="G2254" s="1"/>
      <c r="H2254" s="1"/>
      <c r="I2254" s="1"/>
      <c r="J2254" s="1"/>
      <c r="K2254" s="1"/>
    </row>
    <row r="2255" spans="1:11" x14ac:dyDescent="0.35">
      <c r="A2255" s="69">
        <f>Data!A2254</f>
        <v>41046</v>
      </c>
      <c r="B2255" s="29">
        <f>Data!B2254/Data!B2253-1</f>
        <v>-1.5051328502415529E-2</v>
      </c>
      <c r="C2255" s="30">
        <f>Data!C2254/Data!C2253-1</f>
        <v>6.3085796683504114E-4</v>
      </c>
      <c r="D2255" s="23">
        <f t="shared" si="70"/>
        <v>-1.543145016898741E-2</v>
      </c>
      <c r="E2255" s="24">
        <f t="shared" si="71"/>
        <v>6.0753597998303849E-4</v>
      </c>
      <c r="F2255" s="21" t="b" cm="1">
        <f t="array" ref="F2255">A2255=_xlfn.AGGREGATE(14,6,$A$3:$A$4781/((YEAR(A2255)=YEAR($A$3:$A$4781))*(MONTH(A2255)=MONTH($A$3:$A$4781))),1)</f>
        <v>0</v>
      </c>
      <c r="G2255" s="1"/>
      <c r="H2255" s="1"/>
      <c r="I2255" s="1"/>
      <c r="J2255" s="1"/>
      <c r="K2255" s="1"/>
    </row>
    <row r="2256" spans="1:11" x14ac:dyDescent="0.35">
      <c r="A2256" s="69">
        <f>Data!A2255</f>
        <v>41047</v>
      </c>
      <c r="B2256" s="29">
        <f>Data!B2255/Data!B2254-1</f>
        <v>-7.387765737320362E-3</v>
      </c>
      <c r="C2256" s="30">
        <f>Data!C2255/Data!C2254-1</f>
        <v>-2.7019724398813505E-4</v>
      </c>
      <c r="D2256" s="23">
        <f t="shared" si="70"/>
        <v>-7.7678874038922437E-3</v>
      </c>
      <c r="E2256" s="24">
        <f t="shared" si="71"/>
        <v>-2.9351923084013776E-4</v>
      </c>
      <c r="F2256" s="21" t="b" cm="1">
        <f t="array" ref="F2256">A2256=_xlfn.AGGREGATE(14,6,$A$3:$A$4781/((YEAR(A2256)=YEAR($A$3:$A$4781))*(MONTH(A2256)=MONTH($A$3:$A$4781))),1)</f>
        <v>0</v>
      </c>
      <c r="G2256" s="1"/>
      <c r="H2256" s="1"/>
      <c r="I2256" s="1"/>
      <c r="J2256" s="1"/>
      <c r="K2256" s="1"/>
    </row>
    <row r="2257" spans="1:11" x14ac:dyDescent="0.35">
      <c r="A2257" s="69">
        <f>Data!A2256</f>
        <v>41050</v>
      </c>
      <c r="B2257" s="29">
        <f>Data!B2256/Data!B2255-1</f>
        <v>1.6035885795463223E-2</v>
      </c>
      <c r="C2257" s="30">
        <f>Data!C2256/Data!C2255-1</f>
        <v>-1.8018018018017834E-4</v>
      </c>
      <c r="D2257" s="23">
        <f t="shared" si="70"/>
        <v>1.5655764128891341E-2</v>
      </c>
      <c r="E2257" s="24">
        <f t="shared" si="71"/>
        <v>-2.0350216703218102E-4</v>
      </c>
      <c r="F2257" s="21" t="b" cm="1">
        <f t="array" ref="F2257">A2257=_xlfn.AGGREGATE(14,6,$A$3:$A$4781/((YEAR(A2257)=YEAR($A$3:$A$4781))*(MONTH(A2257)=MONTH($A$3:$A$4781))),1)</f>
        <v>0</v>
      </c>
      <c r="G2257" s="1"/>
      <c r="H2257" s="1"/>
      <c r="I2257" s="1"/>
      <c r="J2257" s="1"/>
      <c r="K2257" s="1"/>
    </row>
    <row r="2258" spans="1:11" x14ac:dyDescent="0.35">
      <c r="A2258" s="69">
        <f>Data!A2257</f>
        <v>41051</v>
      </c>
      <c r="B2258" s="29">
        <f>Data!B2257/Data!B2256-1</f>
        <v>4.8632588393537901E-4</v>
      </c>
      <c r="C2258" s="30">
        <f>Data!C2257/Data!C2256-1</f>
        <v>-2.4328707875294064E-3</v>
      </c>
      <c r="D2258" s="23">
        <f t="shared" si="70"/>
        <v>1.0620421736349709E-4</v>
      </c>
      <c r="E2258" s="24">
        <f t="shared" si="71"/>
        <v>-2.4561927743814091E-3</v>
      </c>
      <c r="F2258" s="21" t="b" cm="1">
        <f t="array" ref="F2258">A2258=_xlfn.AGGREGATE(14,6,$A$3:$A$4781/((YEAR(A2258)=YEAR($A$3:$A$4781))*(MONTH(A2258)=MONTH($A$3:$A$4781))),1)</f>
        <v>0</v>
      </c>
      <c r="G2258" s="1"/>
      <c r="H2258" s="1"/>
      <c r="I2258" s="1"/>
      <c r="J2258" s="1"/>
      <c r="K2258" s="1"/>
    </row>
    <row r="2259" spans="1:11" x14ac:dyDescent="0.35">
      <c r="A2259" s="69">
        <f>Data!A2258</f>
        <v>41052</v>
      </c>
      <c r="B2259" s="29">
        <f>Data!B2258/Data!B2257-1</f>
        <v>1.6937180529077445E-3</v>
      </c>
      <c r="C2259" s="30">
        <f>Data!C2258/Data!C2257-1</f>
        <v>1.1742390028002259E-3</v>
      </c>
      <c r="D2259" s="23">
        <f t="shared" si="70"/>
        <v>1.3135963863358626E-3</v>
      </c>
      <c r="E2259" s="24">
        <f t="shared" si="71"/>
        <v>1.1509170159482232E-3</v>
      </c>
      <c r="F2259" s="21" t="b" cm="1">
        <f t="array" ref="F2259">A2259=_xlfn.AGGREGATE(14,6,$A$3:$A$4781/((YEAR(A2259)=YEAR($A$3:$A$4781))*(MONTH(A2259)=MONTH($A$3:$A$4781))),1)</f>
        <v>0</v>
      </c>
      <c r="G2259" s="1"/>
      <c r="H2259" s="1"/>
      <c r="I2259" s="1"/>
      <c r="J2259" s="1"/>
      <c r="K2259" s="1"/>
    </row>
    <row r="2260" spans="1:11" x14ac:dyDescent="0.35">
      <c r="A2260" s="69">
        <f>Data!A2259</f>
        <v>41053</v>
      </c>
      <c r="B2260" s="29">
        <f>Data!B2259/Data!B2258-1</f>
        <v>1.3799796794202734E-3</v>
      </c>
      <c r="C2260" s="30">
        <f>Data!C2259/Data!C2258-1</f>
        <v>-8.1198123421155621E-4</v>
      </c>
      <c r="D2260" s="23">
        <f t="shared" si="70"/>
        <v>9.9985801284839157E-4</v>
      </c>
      <c r="E2260" s="24">
        <f t="shared" si="71"/>
        <v>-8.3530322106355887E-4</v>
      </c>
      <c r="F2260" s="21" t="b" cm="1">
        <f t="array" ref="F2260">A2260=_xlfn.AGGREGATE(14,6,$A$3:$A$4781/((YEAR(A2260)=YEAR($A$3:$A$4781))*(MONTH(A2260)=MONTH($A$3:$A$4781))),1)</f>
        <v>0</v>
      </c>
      <c r="G2260" s="1"/>
      <c r="H2260" s="1"/>
      <c r="I2260" s="1"/>
      <c r="J2260" s="1"/>
      <c r="K2260" s="1"/>
    </row>
    <row r="2261" spans="1:11" x14ac:dyDescent="0.35">
      <c r="A2261" s="69">
        <f>Data!A2260</f>
        <v>41054</v>
      </c>
      <c r="B2261" s="29">
        <f>Data!B2260/Data!B2259-1</f>
        <v>-2.1655510797469191E-3</v>
      </c>
      <c r="C2261" s="30">
        <f>Data!C2260/Data!C2259-1</f>
        <v>1.5349887133182527E-3</v>
      </c>
      <c r="D2261" s="23">
        <f t="shared" si="70"/>
        <v>-2.5456727463188012E-3</v>
      </c>
      <c r="E2261" s="24">
        <f t="shared" si="71"/>
        <v>1.5116667264662501E-3</v>
      </c>
      <c r="F2261" s="21" t="b" cm="1">
        <f t="array" ref="F2261">A2261=_xlfn.AGGREGATE(14,6,$A$3:$A$4781/((YEAR(A2261)=YEAR($A$3:$A$4781))*(MONTH(A2261)=MONTH($A$3:$A$4781))),1)</f>
        <v>0</v>
      </c>
      <c r="G2261" s="1"/>
      <c r="H2261" s="1"/>
      <c r="I2261" s="1"/>
      <c r="J2261" s="1"/>
      <c r="K2261" s="1"/>
    </row>
    <row r="2262" spans="1:11" x14ac:dyDescent="0.35">
      <c r="A2262" s="69">
        <f>Data!A2261</f>
        <v>41057</v>
      </c>
      <c r="B2262" s="29">
        <f>Data!B2261/Data!B2260-1</f>
        <v>0</v>
      </c>
      <c r="C2262" s="30">
        <f>Data!C2261/Data!C2260-1</f>
        <v>0</v>
      </c>
      <c r="D2262" s="23">
        <f t="shared" si="70"/>
        <v>-3.8012166657188192E-4</v>
      </c>
      <c r="E2262" s="24">
        <f t="shared" si="71"/>
        <v>-2.3321986852002689E-5</v>
      </c>
      <c r="F2262" s="21" t="b" cm="1">
        <f t="array" ref="F2262">A2262=_xlfn.AGGREGATE(14,6,$A$3:$A$4781/((YEAR(A2262)=YEAR($A$3:$A$4781))*(MONTH(A2262)=MONTH($A$3:$A$4781))),1)</f>
        <v>0</v>
      </c>
      <c r="G2262" s="1"/>
      <c r="H2262" s="1"/>
      <c r="I2262" s="1"/>
      <c r="J2262" s="1"/>
      <c r="K2262" s="1"/>
    </row>
    <row r="2263" spans="1:11" x14ac:dyDescent="0.35">
      <c r="A2263" s="69">
        <f>Data!A2262</f>
        <v>41058</v>
      </c>
      <c r="B2263" s="29">
        <f>Data!B2262/Data!B2261-1</f>
        <v>1.1078903036833676E-2</v>
      </c>
      <c r="C2263" s="30">
        <f>Data!C2262/Data!C2261-1</f>
        <v>-5.4093040028846406E-4</v>
      </c>
      <c r="D2263" s="23">
        <f t="shared" si="70"/>
        <v>1.0698781370261794E-2</v>
      </c>
      <c r="E2263" s="24">
        <f t="shared" si="71"/>
        <v>-5.6425238714046672E-4</v>
      </c>
      <c r="F2263" s="21" t="b" cm="1">
        <f t="array" ref="F2263">A2263=_xlfn.AGGREGATE(14,6,$A$3:$A$4781/((YEAR(A2263)=YEAR($A$3:$A$4781))*(MONTH(A2263)=MONTH($A$3:$A$4781))),1)</f>
        <v>0</v>
      </c>
      <c r="G2263" s="1"/>
      <c r="H2263" s="1"/>
      <c r="I2263" s="1"/>
      <c r="J2263" s="1"/>
      <c r="K2263" s="1"/>
    </row>
    <row r="2264" spans="1:11" x14ac:dyDescent="0.35">
      <c r="A2264" s="69">
        <f>Data!A2263</f>
        <v>41059</v>
      </c>
      <c r="B2264" s="29">
        <f>Data!B2263/Data!B2262-1</f>
        <v>-1.433481935125569E-2</v>
      </c>
      <c r="C2264" s="30">
        <f>Data!C2263/Data!C2262-1</f>
        <v>3.3375428468338519E-3</v>
      </c>
      <c r="D2264" s="23">
        <f t="shared" si="70"/>
        <v>-1.4714941017827571E-2</v>
      </c>
      <c r="E2264" s="24">
        <f t="shared" si="71"/>
        <v>3.3142208599818493E-3</v>
      </c>
      <c r="F2264" s="21" t="b" cm="1">
        <f t="array" ref="F2264">A2264=_xlfn.AGGREGATE(14,6,$A$3:$A$4781/((YEAR(A2264)=YEAR($A$3:$A$4781))*(MONTH(A2264)=MONTH($A$3:$A$4781))),1)</f>
        <v>0</v>
      </c>
      <c r="G2264" s="1"/>
      <c r="H2264" s="1"/>
      <c r="I2264" s="1"/>
      <c r="J2264" s="1"/>
      <c r="K2264" s="1"/>
    </row>
    <row r="2265" spans="1:11" x14ac:dyDescent="0.35">
      <c r="A2265" s="69">
        <f>Data!A2264</f>
        <v>41060</v>
      </c>
      <c r="B2265" s="29">
        <f>Data!B2264/Data!B2263-1</f>
        <v>-2.2766728596229635E-3</v>
      </c>
      <c r="C2265" s="30">
        <f>Data!C2264/Data!C2263-1</f>
        <v>2.9668254967185614E-3</v>
      </c>
      <c r="D2265" s="23">
        <f t="shared" si="70"/>
        <v>-2.6567945261948456E-3</v>
      </c>
      <c r="E2265" s="24">
        <f t="shared" si="71"/>
        <v>2.9435035098665588E-3</v>
      </c>
      <c r="F2265" s="21" t="b" cm="1">
        <f t="array" ref="F2265">A2265=_xlfn.AGGREGATE(14,6,$A$3:$A$4781/((YEAR(A2265)=YEAR($A$3:$A$4781))*(MONTH(A2265)=MONTH($A$3:$A$4781))),1)</f>
        <v>1</v>
      </c>
      <c r="G2265" s="1"/>
      <c r="H2265" s="1"/>
      <c r="I2265" s="1"/>
      <c r="J2265" s="1"/>
      <c r="K2265" s="1"/>
    </row>
    <row r="2266" spans="1:11" x14ac:dyDescent="0.35">
      <c r="A2266" s="69">
        <f>Data!A2265</f>
        <v>41061</v>
      </c>
      <c r="B2266" s="29">
        <f>Data!B2265/Data!B2264-1</f>
        <v>-2.4635015606755517E-2</v>
      </c>
      <c r="C2266" s="30">
        <f>Data!C2265/Data!C2264-1</f>
        <v>3.5855145213337103E-4</v>
      </c>
      <c r="D2266" s="23">
        <f t="shared" si="70"/>
        <v>-2.5015137273327399E-2</v>
      </c>
      <c r="E2266" s="24">
        <f t="shared" si="71"/>
        <v>3.3522946528136832E-4</v>
      </c>
      <c r="F2266" s="21" t="b" cm="1">
        <f t="array" ref="F2266">A2266=_xlfn.AGGREGATE(14,6,$A$3:$A$4781/((YEAR(A2266)=YEAR($A$3:$A$4781))*(MONTH(A2266)=MONTH($A$3:$A$4781))),1)</f>
        <v>0</v>
      </c>
      <c r="G2266" s="1"/>
      <c r="H2266" s="1"/>
      <c r="I2266" s="1"/>
      <c r="J2266" s="1"/>
      <c r="K2266" s="1"/>
    </row>
    <row r="2267" spans="1:11" x14ac:dyDescent="0.35">
      <c r="A2267" s="69">
        <f>Data!A2266</f>
        <v>41064</v>
      </c>
      <c r="B2267" s="29">
        <f>Data!B2266/Data!B2265-1</f>
        <v>1.0171746019338457E-4</v>
      </c>
      <c r="C2267" s="30">
        <f>Data!C2266/Data!C2265-1</f>
        <v>-2.3297491039425688E-3</v>
      </c>
      <c r="D2267" s="23">
        <f t="shared" si="70"/>
        <v>-2.7840420637849735E-4</v>
      </c>
      <c r="E2267" s="24">
        <f t="shared" si="71"/>
        <v>-2.3530710907945715E-3</v>
      </c>
      <c r="F2267" s="21" t="b" cm="1">
        <f t="array" ref="F2267">A2267=_xlfn.AGGREGATE(14,6,$A$3:$A$4781/((YEAR(A2267)=YEAR($A$3:$A$4781))*(MONTH(A2267)=MONTH($A$3:$A$4781))),1)</f>
        <v>0</v>
      </c>
      <c r="G2267" s="1"/>
      <c r="H2267" s="1"/>
      <c r="I2267" s="1"/>
      <c r="J2267" s="1"/>
      <c r="K2267" s="1"/>
    </row>
    <row r="2268" spans="1:11" x14ac:dyDescent="0.35">
      <c r="A2268" s="69">
        <f>Data!A2267</f>
        <v>41065</v>
      </c>
      <c r="B2268" s="29">
        <f>Data!B2267/Data!B2266-1</f>
        <v>5.7268929258789125E-3</v>
      </c>
      <c r="C2268" s="30">
        <f>Data!C2267/Data!C2266-1</f>
        <v>-2.0657445661936835E-3</v>
      </c>
      <c r="D2268" s="23">
        <f t="shared" si="70"/>
        <v>5.3467712593070309E-3</v>
      </c>
      <c r="E2268" s="24">
        <f t="shared" si="71"/>
        <v>-2.0890665530456862E-3</v>
      </c>
      <c r="F2268" s="21" t="b" cm="1">
        <f t="array" ref="F2268">A2268=_xlfn.AGGREGATE(14,6,$A$3:$A$4781/((YEAR(A2268)=YEAR($A$3:$A$4781))*(MONTH(A2268)=MONTH($A$3:$A$4781))),1)</f>
        <v>0</v>
      </c>
      <c r="G2268" s="1"/>
      <c r="H2268" s="1"/>
      <c r="I2268" s="1"/>
      <c r="J2268" s="1"/>
      <c r="K2268" s="1"/>
    </row>
    <row r="2269" spans="1:11" x14ac:dyDescent="0.35">
      <c r="A2269" s="69">
        <f>Data!A2268</f>
        <v>41066</v>
      </c>
      <c r="B2269" s="29">
        <f>Data!B2268/Data!B2267-1</f>
        <v>2.3049397121742699E-2</v>
      </c>
      <c r="C2269" s="30">
        <f>Data!C2268/Data!C2267-1</f>
        <v>-2.9700297002970277E-3</v>
      </c>
      <c r="D2269" s="23">
        <f t="shared" si="70"/>
        <v>2.2669275455170817E-2</v>
      </c>
      <c r="E2269" s="24">
        <f t="shared" si="71"/>
        <v>-2.9933516871490304E-3</v>
      </c>
      <c r="F2269" s="21" t="b" cm="1">
        <f t="array" ref="F2269">A2269=_xlfn.AGGREGATE(14,6,$A$3:$A$4781/((YEAR(A2269)=YEAR($A$3:$A$4781))*(MONTH(A2269)=MONTH($A$3:$A$4781))),1)</f>
        <v>0</v>
      </c>
      <c r="G2269" s="1"/>
      <c r="H2269" s="1"/>
      <c r="I2269" s="1"/>
      <c r="J2269" s="1"/>
      <c r="K2269" s="1"/>
    </row>
    <row r="2270" spans="1:11" x14ac:dyDescent="0.35">
      <c r="A2270" s="69">
        <f>Data!A2269</f>
        <v>41067</v>
      </c>
      <c r="B2270" s="29">
        <f>Data!B2269/Data!B2268-1</f>
        <v>-1.0645335442127646E-4</v>
      </c>
      <c r="C2270" s="30">
        <f>Data!C2269/Data!C2268-1</f>
        <v>1.5345730276223879E-3</v>
      </c>
      <c r="D2270" s="23">
        <f t="shared" si="70"/>
        <v>-4.8657502099315838E-4</v>
      </c>
      <c r="E2270" s="24">
        <f t="shared" si="71"/>
        <v>1.5112510407703852E-3</v>
      </c>
      <c r="F2270" s="21" t="b" cm="1">
        <f t="array" ref="F2270">A2270=_xlfn.AGGREGATE(14,6,$A$3:$A$4781/((YEAR(A2270)=YEAR($A$3:$A$4781))*(MONTH(A2270)=MONTH($A$3:$A$4781))),1)</f>
        <v>0</v>
      </c>
      <c r="G2270" s="1"/>
      <c r="H2270" s="1"/>
      <c r="I2270" s="1"/>
      <c r="J2270" s="1"/>
      <c r="K2270" s="1"/>
    </row>
    <row r="2271" spans="1:11" x14ac:dyDescent="0.35">
      <c r="A2271" s="69">
        <f>Data!A2270</f>
        <v>41068</v>
      </c>
      <c r="B2271" s="29">
        <f>Data!B2270/Data!B2269-1</f>
        <v>8.1141301454763504E-3</v>
      </c>
      <c r="C2271" s="30">
        <f>Data!C2270/Data!C2269-1</f>
        <v>-4.5065344749883884E-4</v>
      </c>
      <c r="D2271" s="23">
        <f t="shared" si="70"/>
        <v>7.7340084789044687E-3</v>
      </c>
      <c r="E2271" s="24">
        <f t="shared" si="71"/>
        <v>-4.7397543435084155E-4</v>
      </c>
      <c r="F2271" s="21" t="b" cm="1">
        <f t="array" ref="F2271">A2271=_xlfn.AGGREGATE(14,6,$A$3:$A$4781/((YEAR(A2271)=YEAR($A$3:$A$4781))*(MONTH(A2271)=MONTH($A$3:$A$4781))),1)</f>
        <v>0</v>
      </c>
      <c r="G2271" s="1"/>
      <c r="H2271" s="1"/>
      <c r="I2271" s="1"/>
      <c r="J2271" s="1"/>
      <c r="K2271" s="1"/>
    </row>
    <row r="2272" spans="1:11" x14ac:dyDescent="0.35">
      <c r="A2272" s="69">
        <f>Data!A2271</f>
        <v>41071</v>
      </c>
      <c r="B2272" s="29">
        <f>Data!B2271/Data!B2270-1</f>
        <v>-1.2620128841482781E-2</v>
      </c>
      <c r="C2272" s="30">
        <f>Data!C2271/Data!C2270-1</f>
        <v>9.0171325518473289E-4</v>
      </c>
      <c r="D2272" s="23">
        <f t="shared" si="70"/>
        <v>-1.3000250508054662E-2</v>
      </c>
      <c r="E2272" s="24">
        <f t="shared" si="71"/>
        <v>8.7839126833273024E-4</v>
      </c>
      <c r="F2272" s="21" t="b" cm="1">
        <f t="array" ref="F2272">A2272=_xlfn.AGGREGATE(14,6,$A$3:$A$4781/((YEAR(A2272)=YEAR($A$3:$A$4781))*(MONTH(A2272)=MONTH($A$3:$A$4781))),1)</f>
        <v>0</v>
      </c>
      <c r="G2272" s="1"/>
      <c r="H2272" s="1"/>
      <c r="I2272" s="1"/>
      <c r="J2272" s="1"/>
      <c r="K2272" s="1"/>
    </row>
    <row r="2273" spans="1:11" x14ac:dyDescent="0.35">
      <c r="A2273" s="69">
        <f>Data!A2272</f>
        <v>41072</v>
      </c>
      <c r="B2273" s="29">
        <f>Data!B2272/Data!B2271-1</f>
        <v>1.1650737625388707E-2</v>
      </c>
      <c r="C2273" s="30">
        <f>Data!C2272/Data!C2271-1</f>
        <v>-8.1081081081080253E-4</v>
      </c>
      <c r="D2273" s="23">
        <f t="shared" si="70"/>
        <v>1.1270615958816826E-2</v>
      </c>
      <c r="E2273" s="24">
        <f t="shared" si="71"/>
        <v>-8.3413279766280518E-4</v>
      </c>
      <c r="F2273" s="21" t="b" cm="1">
        <f t="array" ref="F2273">A2273=_xlfn.AGGREGATE(14,6,$A$3:$A$4781/((YEAR(A2273)=YEAR($A$3:$A$4781))*(MONTH(A2273)=MONTH($A$3:$A$4781))),1)</f>
        <v>0</v>
      </c>
      <c r="G2273" s="1"/>
      <c r="H2273" s="1"/>
      <c r="I2273" s="1"/>
      <c r="J2273" s="1"/>
      <c r="K2273" s="1"/>
    </row>
    <row r="2274" spans="1:11" x14ac:dyDescent="0.35">
      <c r="A2274" s="69">
        <f>Data!A2273</f>
        <v>41073</v>
      </c>
      <c r="B2274" s="29">
        <f>Data!B2273/Data!B2272-1</f>
        <v>-7.0232143666268954E-3</v>
      </c>
      <c r="C2274" s="30">
        <f>Data!C2273/Data!C2272-1</f>
        <v>2.6147326661256631E-3</v>
      </c>
      <c r="D2274" s="23">
        <f t="shared" si="70"/>
        <v>-7.403336033198777E-3</v>
      </c>
      <c r="E2274" s="24">
        <f t="shared" si="71"/>
        <v>2.5914106792736605E-3</v>
      </c>
      <c r="F2274" s="21" t="b" cm="1">
        <f t="array" ref="F2274">A2274=_xlfn.AGGREGATE(14,6,$A$3:$A$4781/((YEAR(A2274)=YEAR($A$3:$A$4781))*(MONTH(A2274)=MONTH($A$3:$A$4781))),1)</f>
        <v>0</v>
      </c>
      <c r="G2274" s="1"/>
      <c r="H2274" s="1"/>
      <c r="I2274" s="1"/>
      <c r="J2274" s="1"/>
      <c r="K2274" s="1"/>
    </row>
    <row r="2275" spans="1:11" x14ac:dyDescent="0.35">
      <c r="A2275" s="69">
        <f>Data!A2274</f>
        <v>41074</v>
      </c>
      <c r="B2275" s="29">
        <f>Data!B2274/Data!B2273-1</f>
        <v>1.0814675103431259E-2</v>
      </c>
      <c r="C2275" s="30">
        <f>Data!C2274/Data!C2273-1</f>
        <v>-7.1942446043160579E-4</v>
      </c>
      <c r="D2275" s="23">
        <f t="shared" si="70"/>
        <v>1.0434553436859378E-2</v>
      </c>
      <c r="E2275" s="24">
        <f t="shared" si="71"/>
        <v>-7.4274644728360845E-4</v>
      </c>
      <c r="F2275" s="21" t="b" cm="1">
        <f t="array" ref="F2275">A2275=_xlfn.AGGREGATE(14,6,$A$3:$A$4781/((YEAR(A2275)=YEAR($A$3:$A$4781))*(MONTH(A2275)=MONTH($A$3:$A$4781))),1)</f>
        <v>0</v>
      </c>
      <c r="G2275" s="1"/>
      <c r="H2275" s="1"/>
      <c r="I2275" s="1"/>
      <c r="J2275" s="1"/>
      <c r="K2275" s="1"/>
    </row>
    <row r="2276" spans="1:11" x14ac:dyDescent="0.35">
      <c r="A2276" s="69">
        <f>Data!A2275</f>
        <v>41075</v>
      </c>
      <c r="B2276" s="29">
        <f>Data!B2275/Data!B2274-1</f>
        <v>1.0337822586712786E-2</v>
      </c>
      <c r="C2276" s="30">
        <f>Data!C2275/Data!C2274-1</f>
        <v>2.339812814974751E-3</v>
      </c>
      <c r="D2276" s="23">
        <f t="shared" si="70"/>
        <v>9.9577009201409043E-3</v>
      </c>
      <c r="E2276" s="24">
        <f t="shared" si="71"/>
        <v>2.3164908281227484E-3</v>
      </c>
      <c r="F2276" s="21" t="b" cm="1">
        <f t="array" ref="F2276">A2276=_xlfn.AGGREGATE(14,6,$A$3:$A$4781/((YEAR(A2276)=YEAR($A$3:$A$4781))*(MONTH(A2276)=MONTH($A$3:$A$4781))),1)</f>
        <v>0</v>
      </c>
      <c r="G2276" s="1"/>
      <c r="H2276" s="1"/>
      <c r="I2276" s="1"/>
      <c r="J2276" s="1"/>
      <c r="K2276" s="1"/>
    </row>
    <row r="2277" spans="1:11" x14ac:dyDescent="0.35">
      <c r="A2277" s="69">
        <f>Data!A2276</f>
        <v>41078</v>
      </c>
      <c r="B2277" s="29">
        <f>Data!B2276/Data!B2275-1</f>
        <v>1.444699294033569E-3</v>
      </c>
      <c r="C2277" s="30">
        <f>Data!C2276/Data!C2275-1</f>
        <v>-2.6934817741064432E-4</v>
      </c>
      <c r="D2277" s="23">
        <f t="shared" si="70"/>
        <v>1.0645776274616871E-3</v>
      </c>
      <c r="E2277" s="24">
        <f t="shared" si="71"/>
        <v>-2.9267016426264702E-4</v>
      </c>
      <c r="F2277" s="21" t="b" cm="1">
        <f t="array" ref="F2277">A2277=_xlfn.AGGREGATE(14,6,$A$3:$A$4781/((YEAR(A2277)=YEAR($A$3:$A$4781))*(MONTH(A2277)=MONTH($A$3:$A$4781))),1)</f>
        <v>0</v>
      </c>
      <c r="G2277" s="1"/>
      <c r="H2277" s="1"/>
      <c r="I2277" s="1"/>
      <c r="J2277" s="1"/>
      <c r="K2277" s="1"/>
    </row>
    <row r="2278" spans="1:11" x14ac:dyDescent="0.35">
      <c r="A2278" s="69">
        <f>Data!A2277</f>
        <v>41079</v>
      </c>
      <c r="B2278" s="29">
        <f>Data!B2277/Data!B2276-1</f>
        <v>9.8157319412841559E-3</v>
      </c>
      <c r="C2278" s="30">
        <f>Data!C2277/Data!C2276-1</f>
        <v>-1.167489896721996E-3</v>
      </c>
      <c r="D2278" s="23">
        <f t="shared" si="70"/>
        <v>9.4356102747122743E-3</v>
      </c>
      <c r="E2278" s="24">
        <f t="shared" si="71"/>
        <v>-1.1908118835739986E-3</v>
      </c>
      <c r="F2278" s="21" t="b" cm="1">
        <f t="array" ref="F2278">A2278=_xlfn.AGGREGATE(14,6,$A$3:$A$4781/((YEAR(A2278)=YEAR($A$3:$A$4781))*(MONTH(A2278)=MONTH($A$3:$A$4781))),1)</f>
        <v>0</v>
      </c>
      <c r="G2278" s="1"/>
      <c r="H2278" s="1"/>
      <c r="I2278" s="1"/>
      <c r="J2278" s="1"/>
      <c r="K2278" s="1"/>
    </row>
    <row r="2279" spans="1:11" x14ac:dyDescent="0.35">
      <c r="A2279" s="69">
        <f>Data!A2278</f>
        <v>41080</v>
      </c>
      <c r="B2279" s="29">
        <f>Data!B2278/Data!B2277-1</f>
        <v>-1.6863282228014587E-3</v>
      </c>
      <c r="C2279" s="30">
        <f>Data!C2278/Data!C2277-1</f>
        <v>-1.5285020679733918E-3</v>
      </c>
      <c r="D2279" s="23">
        <f t="shared" si="70"/>
        <v>-2.0664498893733407E-3</v>
      </c>
      <c r="E2279" s="24">
        <f t="shared" si="71"/>
        <v>-1.5518240548253945E-3</v>
      </c>
      <c r="F2279" s="21" t="b" cm="1">
        <f t="array" ref="F2279">A2279=_xlfn.AGGREGATE(14,6,$A$3:$A$4781/((YEAR(A2279)=YEAR($A$3:$A$4781))*(MONTH(A2279)=MONTH($A$3:$A$4781))),1)</f>
        <v>0</v>
      </c>
      <c r="G2279" s="1"/>
      <c r="H2279" s="1"/>
      <c r="I2279" s="1"/>
      <c r="J2279" s="1"/>
      <c r="K2279" s="1"/>
    </row>
    <row r="2280" spans="1:11" x14ac:dyDescent="0.35">
      <c r="A2280" s="69">
        <f>Data!A2279</f>
        <v>41081</v>
      </c>
      <c r="B2280" s="29">
        <f>Data!B2279/Data!B2278-1</f>
        <v>-2.2261726500896306E-2</v>
      </c>
      <c r="C2280" s="30">
        <f>Data!C2279/Data!C2278-1</f>
        <v>1.3507429085997114E-3</v>
      </c>
      <c r="D2280" s="23">
        <f t="shared" si="70"/>
        <v>-2.2641848167468188E-2</v>
      </c>
      <c r="E2280" s="24">
        <f t="shared" si="71"/>
        <v>1.3274209217477087E-3</v>
      </c>
      <c r="F2280" s="21" t="b" cm="1">
        <f t="array" ref="F2280">A2280=_xlfn.AGGREGATE(14,6,$A$3:$A$4781/((YEAR(A2280)=YEAR($A$3:$A$4781))*(MONTH(A2280)=MONTH($A$3:$A$4781))),1)</f>
        <v>0</v>
      </c>
      <c r="G2280" s="1"/>
      <c r="H2280" s="1"/>
      <c r="I2280" s="1"/>
      <c r="J2280" s="1"/>
      <c r="K2280" s="1"/>
    </row>
    <row r="2281" spans="1:11" x14ac:dyDescent="0.35">
      <c r="A2281" s="69">
        <f>Data!A2280</f>
        <v>41082</v>
      </c>
      <c r="B2281" s="29">
        <f>Data!B2280/Data!B2279-1</f>
        <v>7.1745969475900395E-3</v>
      </c>
      <c r="C2281" s="30">
        <f>Data!C2280/Data!C2279-1</f>
        <v>-1.4388489208633226E-3</v>
      </c>
      <c r="D2281" s="23">
        <f t="shared" si="70"/>
        <v>6.7944752810181579E-3</v>
      </c>
      <c r="E2281" s="24">
        <f t="shared" si="71"/>
        <v>-1.4621709077153253E-3</v>
      </c>
      <c r="F2281" s="21" t="b" cm="1">
        <f t="array" ref="F2281">A2281=_xlfn.AGGREGATE(14,6,$A$3:$A$4781/((YEAR(A2281)=YEAR($A$3:$A$4781))*(MONTH(A2281)=MONTH($A$3:$A$4781))),1)</f>
        <v>0</v>
      </c>
      <c r="G2281" s="1"/>
      <c r="H2281" s="1"/>
      <c r="I2281" s="1"/>
      <c r="J2281" s="1"/>
      <c r="K2281" s="1"/>
    </row>
    <row r="2282" spans="1:11" x14ac:dyDescent="0.35">
      <c r="A2282" s="69">
        <f>Data!A2281</f>
        <v>41085</v>
      </c>
      <c r="B2282" s="29">
        <f>Data!B2281/Data!B2280-1</f>
        <v>-1.5954817156297207E-2</v>
      </c>
      <c r="C2282" s="30">
        <f>Data!C2281/Data!C2280-1</f>
        <v>3.1520172910661781E-3</v>
      </c>
      <c r="D2282" s="23">
        <f t="shared" si="70"/>
        <v>-1.6334938822869089E-2</v>
      </c>
      <c r="E2282" s="24">
        <f t="shared" si="71"/>
        <v>3.1286953042141755E-3</v>
      </c>
      <c r="F2282" s="21" t="b" cm="1">
        <f t="array" ref="F2282">A2282=_xlfn.AGGREGATE(14,6,$A$3:$A$4781/((YEAR(A2282)=YEAR($A$3:$A$4781))*(MONTH(A2282)=MONTH($A$3:$A$4781))),1)</f>
        <v>0</v>
      </c>
      <c r="G2282" s="1"/>
      <c r="H2282" s="1"/>
      <c r="I2282" s="1"/>
      <c r="J2282" s="1"/>
      <c r="K2282" s="1"/>
    </row>
    <row r="2283" spans="1:11" x14ac:dyDescent="0.35">
      <c r="A2283" s="69">
        <f>Data!A2282</f>
        <v>41086</v>
      </c>
      <c r="B2283" s="29">
        <f>Data!B2282/Data!B2281-1</f>
        <v>4.7727065128033708E-3</v>
      </c>
      <c r="C2283" s="30">
        <f>Data!C2282/Data!C2281-1</f>
        <v>-1.077295987072513E-3</v>
      </c>
      <c r="D2283" s="23">
        <f t="shared" si="70"/>
        <v>4.3925848462314891E-3</v>
      </c>
      <c r="E2283" s="24">
        <f t="shared" si="71"/>
        <v>-1.1006179739245156E-3</v>
      </c>
      <c r="F2283" s="21" t="b" cm="1">
        <f t="array" ref="F2283">A2283=_xlfn.AGGREGATE(14,6,$A$3:$A$4781/((YEAR(A2283)=YEAR($A$3:$A$4781))*(MONTH(A2283)=MONTH($A$3:$A$4781))),1)</f>
        <v>0</v>
      </c>
      <c r="G2283" s="1"/>
      <c r="H2283" s="1"/>
      <c r="I2283" s="1"/>
      <c r="J2283" s="1"/>
      <c r="K2283" s="1"/>
    </row>
    <row r="2284" spans="1:11" x14ac:dyDescent="0.35">
      <c r="A2284" s="69">
        <f>Data!A2283</f>
        <v>41087</v>
      </c>
      <c r="B2284" s="29">
        <f>Data!B2283/Data!B2282-1</f>
        <v>8.9849165523980812E-3</v>
      </c>
      <c r="C2284" s="30">
        <f>Data!C2283/Data!C2282-1</f>
        <v>4.4935741889085001E-4</v>
      </c>
      <c r="D2284" s="23">
        <f t="shared" si="70"/>
        <v>8.6047948858261995E-3</v>
      </c>
      <c r="E2284" s="24">
        <f t="shared" si="71"/>
        <v>4.2603543203884731E-4</v>
      </c>
      <c r="F2284" s="21" t="b" cm="1">
        <f t="array" ref="F2284">A2284=_xlfn.AGGREGATE(14,6,$A$3:$A$4781/((YEAR(A2284)=YEAR($A$3:$A$4781))*(MONTH(A2284)=MONTH($A$3:$A$4781))),1)</f>
        <v>0</v>
      </c>
      <c r="G2284" s="1"/>
      <c r="H2284" s="1"/>
      <c r="I2284" s="1"/>
      <c r="J2284" s="1"/>
      <c r="K2284" s="1"/>
    </row>
    <row r="2285" spans="1:11" x14ac:dyDescent="0.35">
      <c r="A2285" s="69">
        <f>Data!A2284</f>
        <v>41088</v>
      </c>
      <c r="B2285" s="29">
        <f>Data!B2284/Data!B2283-1</f>
        <v>-2.1098472050155026E-3</v>
      </c>
      <c r="C2285" s="30">
        <f>Data!C2284/Data!C2283-1</f>
        <v>1.1678045274883253E-3</v>
      </c>
      <c r="D2285" s="23">
        <f t="shared" si="70"/>
        <v>-2.4899688715873847E-3</v>
      </c>
      <c r="E2285" s="24">
        <f t="shared" si="71"/>
        <v>1.1444825406363227E-3</v>
      </c>
      <c r="F2285" s="21" t="b" cm="1">
        <f t="array" ref="F2285">A2285=_xlfn.AGGREGATE(14,6,$A$3:$A$4781/((YEAR(A2285)=YEAR($A$3:$A$4781))*(MONTH(A2285)=MONTH($A$3:$A$4781))),1)</f>
        <v>0</v>
      </c>
      <c r="G2285" s="1"/>
      <c r="H2285" s="1"/>
      <c r="I2285" s="1"/>
      <c r="J2285" s="1"/>
      <c r="K2285" s="1"/>
    </row>
    <row r="2286" spans="1:11" x14ac:dyDescent="0.35">
      <c r="A2286" s="69">
        <f>Data!A2285</f>
        <v>41089</v>
      </c>
      <c r="B2286" s="29">
        <f>Data!B2285/Data!B2284-1</f>
        <v>2.4920243183049529E-2</v>
      </c>
      <c r="C2286" s="30">
        <f>Data!C2285/Data!C2284-1</f>
        <v>-1.3458950201884479E-3</v>
      </c>
      <c r="D2286" s="23">
        <f t="shared" si="70"/>
        <v>2.4540121516477647E-2</v>
      </c>
      <c r="E2286" s="24">
        <f t="shared" si="71"/>
        <v>-1.3692170070404505E-3</v>
      </c>
      <c r="F2286" s="21" t="b" cm="1">
        <f t="array" ref="F2286">A2286=_xlfn.AGGREGATE(14,6,$A$3:$A$4781/((YEAR(A2286)=YEAR($A$3:$A$4781))*(MONTH(A2286)=MONTH($A$3:$A$4781))),1)</f>
        <v>1</v>
      </c>
      <c r="G2286" s="1"/>
      <c r="H2286" s="1"/>
      <c r="I2286" s="1"/>
      <c r="J2286" s="1"/>
      <c r="K2286" s="1"/>
    </row>
    <row r="2287" spans="1:11" x14ac:dyDescent="0.35">
      <c r="A2287" s="69">
        <f>Data!A2286</f>
        <v>41092</v>
      </c>
      <c r="B2287" s="29">
        <f>Data!B2286/Data!B2285-1</f>
        <v>2.4593293005226169E-3</v>
      </c>
      <c r="C2287" s="30">
        <f>Data!C2286/Data!C2285-1</f>
        <v>-8.9847259658548673E-5</v>
      </c>
      <c r="D2287" s="23">
        <f t="shared" si="70"/>
        <v>2.0792076339507348E-3</v>
      </c>
      <c r="E2287" s="24">
        <f t="shared" si="71"/>
        <v>-1.1316924651055137E-4</v>
      </c>
      <c r="F2287" s="21" t="b" cm="1">
        <f t="array" ref="F2287">A2287=_xlfn.AGGREGATE(14,6,$A$3:$A$4781/((YEAR(A2287)=YEAR($A$3:$A$4781))*(MONTH(A2287)=MONTH($A$3:$A$4781))),1)</f>
        <v>0</v>
      </c>
      <c r="G2287" s="1"/>
      <c r="H2287" s="1"/>
      <c r="I2287" s="1"/>
      <c r="J2287" s="1"/>
      <c r="K2287" s="1"/>
    </row>
    <row r="2288" spans="1:11" x14ac:dyDescent="0.35">
      <c r="A2288" s="69">
        <f>Data!A2287</f>
        <v>41093</v>
      </c>
      <c r="B2288" s="29">
        <f>Data!B2287/Data!B2286-1</f>
        <v>6.2321037561057224E-3</v>
      </c>
      <c r="C2288" s="30">
        <f>Data!C2287/Data!C2286-1</f>
        <v>-7.1884266331212476E-4</v>
      </c>
      <c r="D2288" s="23">
        <f t="shared" si="70"/>
        <v>5.8519820895338408E-3</v>
      </c>
      <c r="E2288" s="24">
        <f t="shared" si="71"/>
        <v>-7.4216465016412742E-4</v>
      </c>
      <c r="F2288" s="21" t="b" cm="1">
        <f t="array" ref="F2288">A2288=_xlfn.AGGREGATE(14,6,$A$3:$A$4781/((YEAR(A2288)=YEAR($A$3:$A$4781))*(MONTH(A2288)=MONTH($A$3:$A$4781))),1)</f>
        <v>0</v>
      </c>
      <c r="G2288" s="1"/>
      <c r="H2288" s="1"/>
      <c r="I2288" s="1"/>
      <c r="J2288" s="1"/>
      <c r="K2288" s="1"/>
    </row>
    <row r="2289" spans="1:11" x14ac:dyDescent="0.35">
      <c r="A2289" s="69">
        <f>Data!A2288</f>
        <v>41094</v>
      </c>
      <c r="B2289" s="29">
        <f>Data!B2288/Data!B2287-1</f>
        <v>0</v>
      </c>
      <c r="C2289" s="30">
        <f>Data!C2288/Data!C2287-1</f>
        <v>0</v>
      </c>
      <c r="D2289" s="23">
        <f t="shared" si="70"/>
        <v>-3.8012166657188192E-4</v>
      </c>
      <c r="E2289" s="24">
        <f t="shared" si="71"/>
        <v>-2.3321986852002689E-5</v>
      </c>
      <c r="F2289" s="21" t="b" cm="1">
        <f t="array" ref="F2289">A2289=_xlfn.AGGREGATE(14,6,$A$3:$A$4781/((YEAR(A2289)=YEAR($A$3:$A$4781))*(MONTH(A2289)=MONTH($A$3:$A$4781))),1)</f>
        <v>0</v>
      </c>
      <c r="G2289" s="1"/>
      <c r="H2289" s="1"/>
      <c r="I2289" s="1"/>
      <c r="J2289" s="1"/>
      <c r="K2289" s="1"/>
    </row>
    <row r="2290" spans="1:11" x14ac:dyDescent="0.35">
      <c r="A2290" s="69">
        <f>Data!A2289</f>
        <v>41095</v>
      </c>
      <c r="B2290" s="29">
        <f>Data!B2289/Data!B2288-1</f>
        <v>-4.6869768998996086E-3</v>
      </c>
      <c r="C2290" s="30">
        <f>Data!C2289/Data!C2288-1</f>
        <v>2.6076791655427201E-3</v>
      </c>
      <c r="D2290" s="23">
        <f t="shared" si="70"/>
        <v>-5.0670985664714903E-3</v>
      </c>
      <c r="E2290" s="24">
        <f t="shared" si="71"/>
        <v>2.5843571786907174E-3</v>
      </c>
      <c r="F2290" s="21" t="b" cm="1">
        <f t="array" ref="F2290">A2290=_xlfn.AGGREGATE(14,6,$A$3:$A$4781/((YEAR(A2290)=YEAR($A$3:$A$4781))*(MONTH(A2290)=MONTH($A$3:$A$4781))),1)</f>
        <v>0</v>
      </c>
      <c r="G2290" s="1"/>
      <c r="H2290" s="1"/>
      <c r="I2290" s="1"/>
      <c r="J2290" s="1"/>
      <c r="K2290" s="1"/>
    </row>
    <row r="2291" spans="1:11" x14ac:dyDescent="0.35">
      <c r="A2291" s="69">
        <f>Data!A2290</f>
        <v>41096</v>
      </c>
      <c r="B2291" s="29">
        <f>Data!B2290/Data!B2289-1</f>
        <v>-9.4327205721054241E-3</v>
      </c>
      <c r="C2291" s="30">
        <f>Data!C2290/Data!C2289-1</f>
        <v>7.1748878923760806E-4</v>
      </c>
      <c r="D2291" s="23">
        <f t="shared" si="70"/>
        <v>-9.8128422386773058E-3</v>
      </c>
      <c r="E2291" s="24">
        <f t="shared" si="71"/>
        <v>6.9416680238560541E-4</v>
      </c>
      <c r="F2291" s="21" t="b" cm="1">
        <f t="array" ref="F2291">A2291=_xlfn.AGGREGATE(14,6,$A$3:$A$4781/((YEAR(A2291)=YEAR($A$3:$A$4781))*(MONTH(A2291)=MONTH($A$3:$A$4781))),1)</f>
        <v>0</v>
      </c>
      <c r="G2291" s="1"/>
      <c r="H2291" s="1"/>
      <c r="I2291" s="1"/>
      <c r="J2291" s="1"/>
      <c r="K2291" s="1"/>
    </row>
    <row r="2292" spans="1:11" x14ac:dyDescent="0.35">
      <c r="A2292" s="69">
        <f>Data!A2291</f>
        <v>41099</v>
      </c>
      <c r="B2292" s="29">
        <f>Data!B2291/Data!B2290-1</f>
        <v>-1.6387633979980665E-3</v>
      </c>
      <c r="C2292" s="30">
        <f>Data!C2291/Data!C2290-1</f>
        <v>1.9716795124573583E-3</v>
      </c>
      <c r="D2292" s="23">
        <f t="shared" si="70"/>
        <v>-2.0188850645699486E-3</v>
      </c>
      <c r="E2292" s="24">
        <f t="shared" si="71"/>
        <v>1.9483575256053556E-3</v>
      </c>
      <c r="F2292" s="21" t="b" cm="1">
        <f t="array" ref="F2292">A2292=_xlfn.AGGREGATE(14,6,$A$3:$A$4781/((YEAR(A2292)=YEAR($A$3:$A$4781))*(MONTH(A2292)=MONTH($A$3:$A$4781))),1)</f>
        <v>0</v>
      </c>
      <c r="G2292" s="1"/>
      <c r="H2292" s="1"/>
      <c r="I2292" s="1"/>
      <c r="J2292" s="1"/>
      <c r="K2292" s="1"/>
    </row>
    <row r="2293" spans="1:11" x14ac:dyDescent="0.35">
      <c r="A2293" s="69">
        <f>Data!A2292</f>
        <v>41100</v>
      </c>
      <c r="B2293" s="29">
        <f>Data!B2292/Data!B2291-1</f>
        <v>-8.1259334841695674E-3</v>
      </c>
      <c r="C2293" s="30">
        <f>Data!C2292/Data!C2291-1</f>
        <v>4.4722719141310208E-4</v>
      </c>
      <c r="D2293" s="23">
        <f t="shared" si="70"/>
        <v>-8.5060551507414491E-3</v>
      </c>
      <c r="E2293" s="24">
        <f t="shared" si="71"/>
        <v>4.2390520456109937E-4</v>
      </c>
      <c r="F2293" s="21" t="b" cm="1">
        <f t="array" ref="F2293">A2293=_xlfn.AGGREGATE(14,6,$A$3:$A$4781/((YEAR(A2293)=YEAR($A$3:$A$4781))*(MONTH(A2293)=MONTH($A$3:$A$4781))),1)</f>
        <v>0</v>
      </c>
      <c r="G2293" s="1"/>
      <c r="H2293" s="1"/>
      <c r="I2293" s="1"/>
      <c r="J2293" s="1"/>
      <c r="K2293" s="1"/>
    </row>
    <row r="2294" spans="1:11" x14ac:dyDescent="0.35">
      <c r="A2294" s="69">
        <f>Data!A2293</f>
        <v>41101</v>
      </c>
      <c r="B2294" s="29">
        <f>Data!B2293/Data!B2292-1</f>
        <v>-7.4545088596389419E-6</v>
      </c>
      <c r="C2294" s="30">
        <f>Data!C2293/Data!C2292-1</f>
        <v>-8.9405453732593898E-5</v>
      </c>
      <c r="D2294" s="23">
        <f t="shared" si="70"/>
        <v>-3.8757617543152086E-4</v>
      </c>
      <c r="E2294" s="24">
        <f t="shared" si="71"/>
        <v>-1.1272744058459659E-4</v>
      </c>
      <c r="F2294" s="21" t="b" cm="1">
        <f t="array" ref="F2294">A2294=_xlfn.AGGREGATE(14,6,$A$3:$A$4781/((YEAR(A2294)=YEAR($A$3:$A$4781))*(MONTH(A2294)=MONTH($A$3:$A$4781))),1)</f>
        <v>0</v>
      </c>
      <c r="G2294" s="1"/>
      <c r="H2294" s="1"/>
      <c r="I2294" s="1"/>
      <c r="J2294" s="1"/>
      <c r="K2294" s="1"/>
    </row>
    <row r="2295" spans="1:11" x14ac:dyDescent="0.35">
      <c r="A2295" s="69">
        <f>Data!A2294</f>
        <v>41102</v>
      </c>
      <c r="B2295" s="29">
        <f>Data!B2294/Data!B2293-1</f>
        <v>-4.9945581679662343E-3</v>
      </c>
      <c r="C2295" s="30">
        <f>Data!C2294/Data!C2293-1</f>
        <v>1.7882689556509845E-3</v>
      </c>
      <c r="D2295" s="23">
        <f t="shared" si="70"/>
        <v>-5.374679834538116E-3</v>
      </c>
      <c r="E2295" s="24">
        <f t="shared" si="71"/>
        <v>1.7649469687989819E-3</v>
      </c>
      <c r="F2295" s="21" t="b" cm="1">
        <f t="array" ref="F2295">A2295=_xlfn.AGGREGATE(14,6,$A$3:$A$4781/((YEAR(A2295)=YEAR($A$3:$A$4781))*(MONTH(A2295)=MONTH($A$3:$A$4781))),1)</f>
        <v>0</v>
      </c>
      <c r="G2295" s="1"/>
      <c r="H2295" s="1"/>
      <c r="I2295" s="1"/>
      <c r="J2295" s="1"/>
      <c r="K2295" s="1"/>
    </row>
    <row r="2296" spans="1:11" x14ac:dyDescent="0.35">
      <c r="A2296" s="69">
        <f>Data!A2295</f>
        <v>41103</v>
      </c>
      <c r="B2296" s="29">
        <f>Data!B2295/Data!B2294-1</f>
        <v>1.6497347837813425E-2</v>
      </c>
      <c r="C2296" s="30">
        <f>Data!C2295/Data!C2294-1</f>
        <v>3.5701535166010601E-4</v>
      </c>
      <c r="D2296" s="23">
        <f t="shared" si="70"/>
        <v>1.6117226171241544E-2</v>
      </c>
      <c r="E2296" s="24">
        <f t="shared" si="71"/>
        <v>3.336933648081033E-4</v>
      </c>
      <c r="F2296" s="21" t="b" cm="1">
        <f t="array" ref="F2296">A2296=_xlfn.AGGREGATE(14,6,$A$3:$A$4781/((YEAR(A2296)=YEAR($A$3:$A$4781))*(MONTH(A2296)=MONTH($A$3:$A$4781))),1)</f>
        <v>0</v>
      </c>
      <c r="G2296" s="1"/>
      <c r="H2296" s="1"/>
      <c r="I2296" s="1"/>
      <c r="J2296" s="1"/>
      <c r="K2296" s="1"/>
    </row>
    <row r="2297" spans="1:11" x14ac:dyDescent="0.35">
      <c r="A2297" s="69">
        <f>Data!A2296</f>
        <v>41106</v>
      </c>
      <c r="B2297" s="29">
        <f>Data!B2296/Data!B2295-1</f>
        <v>-2.3143029820603678E-3</v>
      </c>
      <c r="C2297" s="30">
        <f>Data!C2296/Data!C2295-1</f>
        <v>8.0299785867232742E-4</v>
      </c>
      <c r="D2297" s="23">
        <f t="shared" si="70"/>
        <v>-2.6944246486322499E-3</v>
      </c>
      <c r="E2297" s="24">
        <f t="shared" si="71"/>
        <v>7.7967587182032477E-4</v>
      </c>
      <c r="F2297" s="21" t="b" cm="1">
        <f t="array" ref="F2297">A2297=_xlfn.AGGREGATE(14,6,$A$3:$A$4781/((YEAR(A2297)=YEAR($A$3:$A$4781))*(MONTH(A2297)=MONTH($A$3:$A$4781))),1)</f>
        <v>0</v>
      </c>
      <c r="G2297" s="1"/>
      <c r="H2297" s="1"/>
      <c r="I2297" s="1"/>
      <c r="J2297" s="1"/>
      <c r="K2297" s="1"/>
    </row>
    <row r="2298" spans="1:11" x14ac:dyDescent="0.35">
      <c r="A2298" s="69">
        <f>Data!A2297</f>
        <v>41107</v>
      </c>
      <c r="B2298" s="29">
        <f>Data!B2297/Data!B2296-1</f>
        <v>7.4096510150409856E-3</v>
      </c>
      <c r="C2298" s="30">
        <f>Data!C2297/Data!C2296-1</f>
        <v>-3.5660158687711441E-4</v>
      </c>
      <c r="D2298" s="23">
        <f t="shared" si="70"/>
        <v>7.0295293484691039E-3</v>
      </c>
      <c r="E2298" s="24">
        <f t="shared" si="71"/>
        <v>-3.7992357372911711E-4</v>
      </c>
      <c r="F2298" s="21" t="b" cm="1">
        <f t="array" ref="F2298">A2298=_xlfn.AGGREGATE(14,6,$A$3:$A$4781/((YEAR(A2298)=YEAR($A$3:$A$4781))*(MONTH(A2298)=MONTH($A$3:$A$4781))),1)</f>
        <v>0</v>
      </c>
      <c r="G2298" s="1"/>
      <c r="H2298" s="1"/>
      <c r="I2298" s="1"/>
      <c r="J2298" s="1"/>
      <c r="K2298" s="1"/>
    </row>
    <row r="2299" spans="1:11" x14ac:dyDescent="0.35">
      <c r="A2299" s="69">
        <f>Data!A2298</f>
        <v>41108</v>
      </c>
      <c r="B2299" s="29">
        <f>Data!B2298/Data!B2297-1</f>
        <v>6.6805018809534822E-3</v>
      </c>
      <c r="C2299" s="30">
        <f>Data!C2298/Data!C2297-1</f>
        <v>1.9620083831266566E-3</v>
      </c>
      <c r="D2299" s="23">
        <f t="shared" si="70"/>
        <v>6.3003802143816005E-3</v>
      </c>
      <c r="E2299" s="24">
        <f t="shared" si="71"/>
        <v>1.9386863962746539E-3</v>
      </c>
      <c r="F2299" s="21" t="b" cm="1">
        <f t="array" ref="F2299">A2299=_xlfn.AGGREGATE(14,6,$A$3:$A$4781/((YEAR(A2299)=YEAR($A$3:$A$4781))*(MONTH(A2299)=MONTH($A$3:$A$4781))),1)</f>
        <v>0</v>
      </c>
      <c r="G2299" s="1"/>
      <c r="H2299" s="1"/>
      <c r="I2299" s="1"/>
      <c r="J2299" s="1"/>
      <c r="K2299" s="1"/>
    </row>
    <row r="2300" spans="1:11" x14ac:dyDescent="0.35">
      <c r="A2300" s="69">
        <f>Data!A2299</f>
        <v>41109</v>
      </c>
      <c r="B2300" s="29">
        <f>Data!B2299/Data!B2298-1</f>
        <v>2.7171141770714335E-3</v>
      </c>
      <c r="C2300" s="30">
        <f>Data!C2299/Data!C2298-1</f>
        <v>-8.0106809078761554E-4</v>
      </c>
      <c r="D2300" s="23">
        <f t="shared" si="70"/>
        <v>2.3369925104995515E-3</v>
      </c>
      <c r="E2300" s="24">
        <f t="shared" si="71"/>
        <v>-8.2439007763961819E-4</v>
      </c>
      <c r="F2300" s="21" t="b" cm="1">
        <f t="array" ref="F2300">A2300=_xlfn.AGGREGATE(14,6,$A$3:$A$4781/((YEAR(A2300)=YEAR($A$3:$A$4781))*(MONTH(A2300)=MONTH($A$3:$A$4781))),1)</f>
        <v>0</v>
      </c>
      <c r="G2300" s="1"/>
      <c r="H2300" s="1"/>
      <c r="I2300" s="1"/>
      <c r="J2300" s="1"/>
      <c r="K2300" s="1"/>
    </row>
    <row r="2301" spans="1:11" x14ac:dyDescent="0.35">
      <c r="A2301" s="69">
        <f>Data!A2300</f>
        <v>41110</v>
      </c>
      <c r="B2301" s="29">
        <f>Data!B2300/Data!B2299-1</f>
        <v>-1.0061677721193374E-2</v>
      </c>
      <c r="C2301" s="30">
        <f>Data!C2300/Data!C2299-1</f>
        <v>1.4252627828255093E-3</v>
      </c>
      <c r="D2301" s="23">
        <f t="shared" si="70"/>
        <v>-1.0441799387765256E-2</v>
      </c>
      <c r="E2301" s="24">
        <f t="shared" si="71"/>
        <v>1.4019407959735067E-3</v>
      </c>
      <c r="F2301" s="21" t="b" cm="1">
        <f t="array" ref="F2301">A2301=_xlfn.AGGREGATE(14,6,$A$3:$A$4781/((YEAR(A2301)=YEAR($A$3:$A$4781))*(MONTH(A2301)=MONTH($A$3:$A$4781))),1)</f>
        <v>0</v>
      </c>
      <c r="G2301" s="1"/>
      <c r="H2301" s="1"/>
      <c r="I2301" s="1"/>
      <c r="J2301" s="1"/>
      <c r="K2301" s="1"/>
    </row>
    <row r="2302" spans="1:11" x14ac:dyDescent="0.35">
      <c r="A2302" s="69">
        <f>Data!A2301</f>
        <v>41113</v>
      </c>
      <c r="B2302" s="29">
        <f>Data!B2301/Data!B2300-1</f>
        <v>-8.909045543275762E-3</v>
      </c>
      <c r="C2302" s="30">
        <f>Data!C2301/Data!C2300-1</f>
        <v>8.8952143746667822E-4</v>
      </c>
      <c r="D2302" s="23">
        <f t="shared" si="70"/>
        <v>-9.2891672098476437E-3</v>
      </c>
      <c r="E2302" s="24">
        <f t="shared" si="71"/>
        <v>8.6619945061467557E-4</v>
      </c>
      <c r="F2302" s="21" t="b" cm="1">
        <f t="array" ref="F2302">A2302=_xlfn.AGGREGATE(14,6,$A$3:$A$4781/((YEAR(A2302)=YEAR($A$3:$A$4781))*(MONTH(A2302)=MONTH($A$3:$A$4781))),1)</f>
        <v>0</v>
      </c>
      <c r="G2302" s="1"/>
      <c r="H2302" s="1"/>
      <c r="I2302" s="1"/>
      <c r="J2302" s="1"/>
      <c r="K2302" s="1"/>
    </row>
    <row r="2303" spans="1:11" x14ac:dyDescent="0.35">
      <c r="A2303" s="69">
        <f>Data!A2302</f>
        <v>41114</v>
      </c>
      <c r="B2303" s="29">
        <f>Data!B2302/Data!B2301-1</f>
        <v>-9.0409619998222945E-3</v>
      </c>
      <c r="C2303" s="30">
        <f>Data!C2302/Data!C2301-1</f>
        <v>1.2442232492000382E-3</v>
      </c>
      <c r="D2303" s="23">
        <f t="shared" si="70"/>
        <v>-9.4210836663941762E-3</v>
      </c>
      <c r="E2303" s="24">
        <f t="shared" si="71"/>
        <v>1.2209012623480356E-3</v>
      </c>
      <c r="F2303" s="21" t="b" cm="1">
        <f t="array" ref="F2303">A2303=_xlfn.AGGREGATE(14,6,$A$3:$A$4781/((YEAR(A2303)=YEAR($A$3:$A$4781))*(MONTH(A2303)=MONTH($A$3:$A$4781))),1)</f>
        <v>0</v>
      </c>
      <c r="G2303" s="1"/>
      <c r="H2303" s="1"/>
      <c r="I2303" s="1"/>
      <c r="J2303" s="1"/>
      <c r="K2303" s="1"/>
    </row>
    <row r="2304" spans="1:11" x14ac:dyDescent="0.35">
      <c r="A2304" s="69">
        <f>Data!A2303</f>
        <v>41115</v>
      </c>
      <c r="B2304" s="29">
        <f>Data!B2303/Data!B2302-1</f>
        <v>-3.138286346211494E-4</v>
      </c>
      <c r="C2304" s="30">
        <f>Data!C2303/Data!C2302-1</f>
        <v>3.5505059470986033E-4</v>
      </c>
      <c r="D2304" s="23">
        <f t="shared" si="70"/>
        <v>-6.9395030119303127E-4</v>
      </c>
      <c r="E2304" s="24">
        <f t="shared" si="71"/>
        <v>3.3172860785785763E-4</v>
      </c>
      <c r="F2304" s="21" t="b" cm="1">
        <f t="array" ref="F2304">A2304=_xlfn.AGGREGATE(14,6,$A$3:$A$4781/((YEAR(A2304)=YEAR($A$3:$A$4781))*(MONTH(A2304)=MONTH($A$3:$A$4781))),1)</f>
        <v>0</v>
      </c>
      <c r="G2304" s="1"/>
      <c r="H2304" s="1"/>
      <c r="I2304" s="1"/>
      <c r="J2304" s="1"/>
      <c r="K2304" s="1"/>
    </row>
    <row r="2305" spans="1:11" x14ac:dyDescent="0.35">
      <c r="A2305" s="69">
        <f>Data!A2304</f>
        <v>41116</v>
      </c>
      <c r="B2305" s="29">
        <f>Data!B2304/Data!B2303-1</f>
        <v>1.6540971230818657E-2</v>
      </c>
      <c r="C2305" s="30">
        <f>Data!C2304/Data!C2303-1</f>
        <v>-6.2111801242237252E-4</v>
      </c>
      <c r="D2305" s="23">
        <f t="shared" si="70"/>
        <v>1.6160849564246776E-2</v>
      </c>
      <c r="E2305" s="24">
        <f t="shared" si="71"/>
        <v>-6.4443999927437517E-4</v>
      </c>
      <c r="F2305" s="21" t="b" cm="1">
        <f t="array" ref="F2305">A2305=_xlfn.AGGREGATE(14,6,$A$3:$A$4781/((YEAR(A2305)=YEAR($A$3:$A$4781))*(MONTH(A2305)=MONTH($A$3:$A$4781))),1)</f>
        <v>0</v>
      </c>
      <c r="G2305" s="1"/>
      <c r="H2305" s="1"/>
      <c r="I2305" s="1"/>
      <c r="J2305" s="1"/>
      <c r="K2305" s="1"/>
    </row>
    <row r="2306" spans="1:11" x14ac:dyDescent="0.35">
      <c r="A2306" s="69">
        <f>Data!A2305</f>
        <v>41117</v>
      </c>
      <c r="B2306" s="29">
        <f>Data!B2305/Data!B2304-1</f>
        <v>1.9080601755856463E-2</v>
      </c>
      <c r="C2306" s="30">
        <f>Data!C2305/Data!C2304-1</f>
        <v>-3.0187339074846387E-3</v>
      </c>
      <c r="D2306" s="23">
        <f t="shared" si="70"/>
        <v>1.8700480089284582E-2</v>
      </c>
      <c r="E2306" s="24">
        <f t="shared" si="71"/>
        <v>-3.0420558943366413E-3</v>
      </c>
      <c r="F2306" s="21" t="b" cm="1">
        <f t="array" ref="F2306">A2306=_xlfn.AGGREGATE(14,6,$A$3:$A$4781/((YEAR(A2306)=YEAR($A$3:$A$4781))*(MONTH(A2306)=MONTH($A$3:$A$4781))),1)</f>
        <v>0</v>
      </c>
      <c r="G2306" s="1"/>
      <c r="H2306" s="1"/>
      <c r="I2306" s="1"/>
      <c r="J2306" s="1"/>
      <c r="K2306" s="1"/>
    </row>
    <row r="2307" spans="1:11" x14ac:dyDescent="0.35">
      <c r="A2307" s="69">
        <f>Data!A2306</f>
        <v>41120</v>
      </c>
      <c r="B2307" s="29">
        <f>Data!B2306/Data!B2305-1</f>
        <v>-4.834159469542243E-4</v>
      </c>
      <c r="C2307" s="30">
        <f>Data!C2306/Data!C2305-1</f>
        <v>1.6920473773265332E-3</v>
      </c>
      <c r="D2307" s="23">
        <f t="shared" si="70"/>
        <v>-8.6353761352610616E-4</v>
      </c>
      <c r="E2307" s="24">
        <f t="shared" si="71"/>
        <v>1.6687253904745306E-3</v>
      </c>
      <c r="F2307" s="21" t="b" cm="1">
        <f t="array" ref="F2307">A2307=_xlfn.AGGREGATE(14,6,$A$3:$A$4781/((YEAR(A2307)=YEAR($A$3:$A$4781))*(MONTH(A2307)=MONTH($A$3:$A$4781))),1)</f>
        <v>0</v>
      </c>
      <c r="G2307" s="1"/>
      <c r="H2307" s="1"/>
      <c r="I2307" s="1"/>
      <c r="J2307" s="1"/>
      <c r="K2307" s="1"/>
    </row>
    <row r="2308" spans="1:11" x14ac:dyDescent="0.35">
      <c r="A2308" s="69">
        <f>Data!A2307</f>
        <v>41121</v>
      </c>
      <c r="B2308" s="29">
        <f>Data!B2307/Data!B2306-1</f>
        <v>-4.3167544936114632E-3</v>
      </c>
      <c r="C2308" s="30">
        <f>Data!C2307/Data!C2306-1</f>
        <v>9.7795163584635247E-4</v>
      </c>
      <c r="D2308" s="23">
        <f t="shared" ref="D2308:D2371" si="72">B2308-I$10</f>
        <v>-4.6968761601833449E-3</v>
      </c>
      <c r="E2308" s="24">
        <f t="shared" ref="E2308:E2371" si="73">C2308-J$10</f>
        <v>9.5462964899434982E-4</v>
      </c>
      <c r="F2308" s="21" t="b" cm="1">
        <f t="array" ref="F2308">A2308=_xlfn.AGGREGATE(14,6,$A$3:$A$4781/((YEAR(A2308)=YEAR($A$3:$A$4781))*(MONTH(A2308)=MONTH($A$3:$A$4781))),1)</f>
        <v>1</v>
      </c>
      <c r="G2308" s="1"/>
      <c r="H2308" s="1"/>
      <c r="I2308" s="1"/>
      <c r="J2308" s="1"/>
      <c r="K2308" s="1"/>
    </row>
    <row r="2309" spans="1:11" x14ac:dyDescent="0.35">
      <c r="A2309" s="69">
        <f>Data!A2308</f>
        <v>41122</v>
      </c>
      <c r="B2309" s="29">
        <f>Data!B2308/Data!B2307-1</f>
        <v>-3.0304787866484162E-3</v>
      </c>
      <c r="C2309" s="30">
        <f>Data!C2308/Data!C2307-1</f>
        <v>-3.1086242117417395E-3</v>
      </c>
      <c r="D2309" s="23">
        <f t="shared" si="72"/>
        <v>-3.4106004532202983E-3</v>
      </c>
      <c r="E2309" s="24">
        <f t="shared" si="73"/>
        <v>-3.1319461985937422E-3</v>
      </c>
      <c r="F2309" s="21" t="b" cm="1">
        <f t="array" ref="F2309">A2309=_xlfn.AGGREGATE(14,6,$A$3:$A$4781/((YEAR(A2309)=YEAR($A$3:$A$4781))*(MONTH(A2309)=MONTH($A$3:$A$4781))),1)</f>
        <v>0</v>
      </c>
      <c r="G2309" s="1"/>
      <c r="H2309" s="1"/>
      <c r="I2309" s="1"/>
      <c r="J2309" s="1"/>
      <c r="K2309" s="1"/>
    </row>
    <row r="2310" spans="1:11" x14ac:dyDescent="0.35">
      <c r="A2310" s="69">
        <f>Data!A2309</f>
        <v>41123</v>
      </c>
      <c r="B2310" s="29">
        <f>Data!B2309/Data!B2308-1</f>
        <v>-7.3737946681793343E-3</v>
      </c>
      <c r="C2310" s="30">
        <f>Data!C2309/Data!C2308-1</f>
        <v>1.7818959372783993E-4</v>
      </c>
      <c r="D2310" s="23">
        <f t="shared" si="72"/>
        <v>-7.7539163347512159E-3</v>
      </c>
      <c r="E2310" s="24">
        <f t="shared" si="73"/>
        <v>1.5486760687583726E-4</v>
      </c>
      <c r="F2310" s="21" t="b" cm="1">
        <f t="array" ref="F2310">A2310=_xlfn.AGGREGATE(14,6,$A$3:$A$4781/((YEAR(A2310)=YEAR($A$3:$A$4781))*(MONTH(A2310)=MONTH($A$3:$A$4781))),1)</f>
        <v>0</v>
      </c>
      <c r="G2310" s="1"/>
      <c r="H2310" s="1"/>
      <c r="I2310" s="1"/>
      <c r="J2310" s="1"/>
      <c r="K2310" s="1"/>
    </row>
    <row r="2311" spans="1:11" x14ac:dyDescent="0.35">
      <c r="A2311" s="69">
        <f>Data!A2310</f>
        <v>41124</v>
      </c>
      <c r="B2311" s="29">
        <f>Data!B2310/Data!B2309-1</f>
        <v>1.9040293040293088E-2</v>
      </c>
      <c r="C2311" s="30">
        <f>Data!C2310/Data!C2309-1</f>
        <v>-2.4051309460182413E-3</v>
      </c>
      <c r="D2311" s="23">
        <f t="shared" si="72"/>
        <v>1.8660171373721206E-2</v>
      </c>
      <c r="E2311" s="24">
        <f t="shared" si="73"/>
        <v>-2.4284529328702439E-3</v>
      </c>
      <c r="F2311" s="21" t="b" cm="1">
        <f t="array" ref="F2311">A2311=_xlfn.AGGREGATE(14,6,$A$3:$A$4781/((YEAR(A2311)=YEAR($A$3:$A$4781))*(MONTH(A2311)=MONTH($A$3:$A$4781))),1)</f>
        <v>0</v>
      </c>
      <c r="G2311" s="1"/>
      <c r="H2311" s="1"/>
      <c r="I2311" s="1"/>
      <c r="J2311" s="1"/>
      <c r="K2311" s="1"/>
    </row>
    <row r="2312" spans="1:11" x14ac:dyDescent="0.35">
      <c r="A2312" s="69">
        <f>Data!A2311</f>
        <v>41127</v>
      </c>
      <c r="B2312" s="29">
        <f>Data!B2311/Data!B2310-1</f>
        <v>2.3292762708575498E-3</v>
      </c>
      <c r="C2312" s="30">
        <f>Data!C2311/Data!C2310-1</f>
        <v>1.5179926779176345E-3</v>
      </c>
      <c r="D2312" s="23">
        <f t="shared" si="72"/>
        <v>1.949154604285668E-3</v>
      </c>
      <c r="E2312" s="24">
        <f t="shared" si="73"/>
        <v>1.4946706910656318E-3</v>
      </c>
      <c r="F2312" s="21" t="b" cm="1">
        <f t="array" ref="F2312">A2312=_xlfn.AGGREGATE(14,6,$A$3:$A$4781/((YEAR(A2312)=YEAR($A$3:$A$4781))*(MONTH(A2312)=MONTH($A$3:$A$4781))),1)</f>
        <v>0</v>
      </c>
      <c r="G2312" s="1"/>
      <c r="H2312" s="1"/>
      <c r="I2312" s="1"/>
      <c r="J2312" s="1"/>
      <c r="K2312" s="1"/>
    </row>
    <row r="2313" spans="1:11" x14ac:dyDescent="0.35">
      <c r="A2313" s="69">
        <f>Data!A2312</f>
        <v>41128</v>
      </c>
      <c r="B2313" s="29">
        <f>Data!B2312/Data!B2311-1</f>
        <v>5.1067614382132032E-3</v>
      </c>
      <c r="C2313" s="30">
        <f>Data!C2312/Data!C2311-1</f>
        <v>-2.6747503566333375E-3</v>
      </c>
      <c r="D2313" s="23">
        <f t="shared" si="72"/>
        <v>4.7266397716413215E-3</v>
      </c>
      <c r="E2313" s="24">
        <f t="shared" si="73"/>
        <v>-2.6980723434853401E-3</v>
      </c>
      <c r="F2313" s="21" t="b" cm="1">
        <f t="array" ref="F2313">A2313=_xlfn.AGGREGATE(14,6,$A$3:$A$4781/((YEAR(A2313)=YEAR($A$3:$A$4781))*(MONTH(A2313)=MONTH($A$3:$A$4781))),1)</f>
        <v>0</v>
      </c>
      <c r="G2313" s="1"/>
      <c r="H2313" s="1"/>
      <c r="I2313" s="1"/>
      <c r="J2313" s="1"/>
      <c r="K2313" s="1"/>
    </row>
    <row r="2314" spans="1:11" x14ac:dyDescent="0.35">
      <c r="A2314" s="69">
        <f>Data!A2313</f>
        <v>41129</v>
      </c>
      <c r="B2314" s="29">
        <f>Data!B2313/Data!B2312-1</f>
        <v>6.2082991401157805E-4</v>
      </c>
      <c r="C2314" s="30">
        <f>Data!C2313/Data!C2312-1</f>
        <v>-1.2515644555695093E-3</v>
      </c>
      <c r="D2314" s="23">
        <f t="shared" si="72"/>
        <v>2.4070824743969613E-4</v>
      </c>
      <c r="E2314" s="24">
        <f t="shared" si="73"/>
        <v>-1.274886442421512E-3</v>
      </c>
      <c r="F2314" s="21" t="b" cm="1">
        <f t="array" ref="F2314">A2314=_xlfn.AGGREGATE(14,6,$A$3:$A$4781/((YEAR(A2314)=YEAR($A$3:$A$4781))*(MONTH(A2314)=MONTH($A$3:$A$4781))),1)</f>
        <v>0</v>
      </c>
      <c r="G2314" s="1"/>
      <c r="H2314" s="1"/>
      <c r="I2314" s="1"/>
      <c r="J2314" s="1"/>
      <c r="K2314" s="1"/>
    </row>
    <row r="2315" spans="1:11" x14ac:dyDescent="0.35">
      <c r="A2315" s="69">
        <f>Data!A2314</f>
        <v>41130</v>
      </c>
      <c r="B2315" s="29">
        <f>Data!B2314/Data!B2313-1</f>
        <v>4.136298155781315E-4</v>
      </c>
      <c r="C2315" s="30">
        <f>Data!C2314/Data!C2313-1</f>
        <v>-2.6852846401714814E-4</v>
      </c>
      <c r="D2315" s="23">
        <f t="shared" si="72"/>
        <v>3.3508149006249578E-5</v>
      </c>
      <c r="E2315" s="24">
        <f t="shared" si="73"/>
        <v>-2.9185045086915084E-4</v>
      </c>
      <c r="F2315" s="21" t="b" cm="1">
        <f t="array" ref="F2315">A2315=_xlfn.AGGREGATE(14,6,$A$3:$A$4781/((YEAR(A2315)=YEAR($A$3:$A$4781))*(MONTH(A2315)=MONTH($A$3:$A$4781))),1)</f>
        <v>0</v>
      </c>
      <c r="G2315" s="1"/>
      <c r="H2315" s="1"/>
      <c r="I2315" s="1"/>
      <c r="J2315" s="1"/>
      <c r="K2315" s="1"/>
    </row>
    <row r="2316" spans="1:11" x14ac:dyDescent="0.35">
      <c r="A2316" s="69">
        <f>Data!A2315</f>
        <v>41131</v>
      </c>
      <c r="B2316" s="29">
        <f>Data!B2315/Data!B2314-1</f>
        <v>2.1884801824920697E-3</v>
      </c>
      <c r="C2316" s="30">
        <f>Data!C2315/Data!C2314-1</f>
        <v>1.6116035455278066E-3</v>
      </c>
      <c r="D2316" s="23">
        <f t="shared" si="72"/>
        <v>1.8083585159201878E-3</v>
      </c>
      <c r="E2316" s="24">
        <f t="shared" si="73"/>
        <v>1.588281558675804E-3</v>
      </c>
      <c r="F2316" s="21" t="b" cm="1">
        <f t="array" ref="F2316">A2316=_xlfn.AGGREGATE(14,6,$A$3:$A$4781/((YEAR(A2316)=YEAR($A$3:$A$4781))*(MONTH(A2316)=MONTH($A$3:$A$4781))),1)</f>
        <v>0</v>
      </c>
      <c r="G2316" s="1"/>
      <c r="H2316" s="1"/>
      <c r="I2316" s="1"/>
      <c r="J2316" s="1"/>
      <c r="K2316" s="1"/>
    </row>
    <row r="2317" spans="1:11" x14ac:dyDescent="0.35">
      <c r="A2317" s="69">
        <f>Data!A2316</f>
        <v>41134</v>
      </c>
      <c r="B2317" s="29">
        <f>Data!B2316/Data!B2315-1</f>
        <v>-1.2518938450923889E-3</v>
      </c>
      <c r="C2317" s="30">
        <f>Data!C2316/Data!C2315-1</f>
        <v>-8.9389469920542197E-5</v>
      </c>
      <c r="D2317" s="23">
        <f t="shared" si="72"/>
        <v>-1.6320155116642707E-3</v>
      </c>
      <c r="E2317" s="24">
        <f t="shared" si="73"/>
        <v>-1.1271145677254489E-4</v>
      </c>
      <c r="F2317" s="21" t="b" cm="1">
        <f t="array" ref="F2317">A2317=_xlfn.AGGREGATE(14,6,$A$3:$A$4781/((YEAR(A2317)=YEAR($A$3:$A$4781))*(MONTH(A2317)=MONTH($A$3:$A$4781))),1)</f>
        <v>0</v>
      </c>
      <c r="G2317" s="1"/>
      <c r="H2317" s="1"/>
      <c r="I2317" s="1"/>
      <c r="J2317" s="1"/>
      <c r="K2317" s="1"/>
    </row>
    <row r="2318" spans="1:11" x14ac:dyDescent="0.35">
      <c r="A2318" s="69">
        <f>Data!A2317</f>
        <v>41135</v>
      </c>
      <c r="B2318" s="29">
        <f>Data!B2317/Data!B2316-1</f>
        <v>-1.2819508443062677E-4</v>
      </c>
      <c r="C2318" s="30">
        <f>Data!C2317/Data!C2316-1</f>
        <v>-2.3243339889147396E-3</v>
      </c>
      <c r="D2318" s="23">
        <f t="shared" si="72"/>
        <v>-5.0831675100250864E-4</v>
      </c>
      <c r="E2318" s="24">
        <f t="shared" si="73"/>
        <v>-2.3476559757667423E-3</v>
      </c>
      <c r="F2318" s="21" t="b" cm="1">
        <f t="array" ref="F2318">A2318=_xlfn.AGGREGATE(14,6,$A$3:$A$4781/((YEAR(A2318)=YEAR($A$3:$A$4781))*(MONTH(A2318)=MONTH($A$3:$A$4781))),1)</f>
        <v>0</v>
      </c>
      <c r="G2318" s="1"/>
      <c r="H2318" s="1"/>
      <c r="I2318" s="1"/>
      <c r="J2318" s="1"/>
      <c r="K2318" s="1"/>
    </row>
    <row r="2319" spans="1:11" x14ac:dyDescent="0.35">
      <c r="A2319" s="69">
        <f>Data!A2318</f>
        <v>41136</v>
      </c>
      <c r="B2319" s="29">
        <f>Data!B2318/Data!B2317-1</f>
        <v>1.1396579601545831E-3</v>
      </c>
      <c r="C2319" s="30">
        <f>Data!C2318/Data!C2317-1</f>
        <v>-3.225806451612856E-3</v>
      </c>
      <c r="D2319" s="23">
        <f t="shared" si="72"/>
        <v>7.5953629358270123E-4</v>
      </c>
      <c r="E2319" s="24">
        <f t="shared" si="73"/>
        <v>-3.2491284384648586E-3</v>
      </c>
      <c r="F2319" s="21" t="b" cm="1">
        <f t="array" ref="F2319">A2319=_xlfn.AGGREGATE(14,6,$A$3:$A$4781/((YEAR(A2319)=YEAR($A$3:$A$4781))*(MONTH(A2319)=MONTH($A$3:$A$4781))),1)</f>
        <v>0</v>
      </c>
      <c r="G2319" s="1"/>
      <c r="H2319" s="1"/>
      <c r="I2319" s="1"/>
      <c r="J2319" s="1"/>
      <c r="K2319" s="1"/>
    </row>
    <row r="2320" spans="1:11" x14ac:dyDescent="0.35">
      <c r="A2320" s="69">
        <f>Data!A2319</f>
        <v>41137</v>
      </c>
      <c r="B2320" s="29">
        <f>Data!B2319/Data!B2318-1</f>
        <v>7.1005243573598609E-3</v>
      </c>
      <c r="C2320" s="30">
        <f>Data!C2319/Data!C2318-1</f>
        <v>-1.258540093491578E-3</v>
      </c>
      <c r="D2320" s="23">
        <f t="shared" si="72"/>
        <v>6.7204026907879792E-3</v>
      </c>
      <c r="E2320" s="24">
        <f t="shared" si="73"/>
        <v>-1.2818620803435807E-3</v>
      </c>
      <c r="F2320" s="21" t="b" cm="1">
        <f t="array" ref="F2320">A2320=_xlfn.AGGREGATE(14,6,$A$3:$A$4781/((YEAR(A2320)=YEAR($A$3:$A$4781))*(MONTH(A2320)=MONTH($A$3:$A$4781))),1)</f>
        <v>0</v>
      </c>
      <c r="G2320" s="1"/>
      <c r="H2320" s="1"/>
      <c r="I2320" s="1"/>
      <c r="J2320" s="1"/>
      <c r="K2320" s="1"/>
    </row>
    <row r="2321" spans="1:11" x14ac:dyDescent="0.35">
      <c r="A2321" s="69">
        <f>Data!A2320</f>
        <v>41138</v>
      </c>
      <c r="B2321" s="29">
        <f>Data!B2320/Data!B2319-1</f>
        <v>1.8721167635693536E-3</v>
      </c>
      <c r="C2321" s="30">
        <f>Data!C2320/Data!C2319-1</f>
        <v>1.1701170117013326E-3</v>
      </c>
      <c r="D2321" s="23">
        <f t="shared" si="72"/>
        <v>1.4919950969974718E-3</v>
      </c>
      <c r="E2321" s="24">
        <f t="shared" si="73"/>
        <v>1.14679502484933E-3</v>
      </c>
      <c r="F2321" s="21" t="b" cm="1">
        <f t="array" ref="F2321">A2321=_xlfn.AGGREGATE(14,6,$A$3:$A$4781/((YEAR(A2321)=YEAR($A$3:$A$4781))*(MONTH(A2321)=MONTH($A$3:$A$4781))),1)</f>
        <v>0</v>
      </c>
      <c r="G2321" s="1"/>
      <c r="H2321" s="1"/>
      <c r="I2321" s="1"/>
      <c r="J2321" s="1"/>
      <c r="K2321" s="1"/>
    </row>
    <row r="2322" spans="1:11" x14ac:dyDescent="0.35">
      <c r="A2322" s="69">
        <f>Data!A2321</f>
        <v>41141</v>
      </c>
      <c r="B2322" s="29">
        <f>Data!B2321/Data!B2320-1</f>
        <v>-2.1154171602644212E-5</v>
      </c>
      <c r="C2322" s="30">
        <f>Data!C2321/Data!C2320-1</f>
        <v>-3.5961521172356292E-4</v>
      </c>
      <c r="D2322" s="23">
        <f t="shared" si="72"/>
        <v>-4.0127583817452613E-4</v>
      </c>
      <c r="E2322" s="24">
        <f t="shared" si="73"/>
        <v>-3.8293719857556563E-4</v>
      </c>
      <c r="F2322" s="21" t="b" cm="1">
        <f t="array" ref="F2322">A2322=_xlfn.AGGREGATE(14,6,$A$3:$A$4781/((YEAR(A2322)=YEAR($A$3:$A$4781))*(MONTH(A2322)=MONTH($A$3:$A$4781))),1)</f>
        <v>0</v>
      </c>
      <c r="G2322" s="1"/>
      <c r="H2322" s="1"/>
      <c r="I2322" s="1"/>
      <c r="J2322" s="1"/>
      <c r="K2322" s="1"/>
    </row>
    <row r="2323" spans="1:11" x14ac:dyDescent="0.35">
      <c r="A2323" s="69">
        <f>Data!A2322</f>
        <v>41142</v>
      </c>
      <c r="B2323" s="29">
        <f>Data!B2322/Data!B2321-1</f>
        <v>-3.4975636930324461E-3</v>
      </c>
      <c r="C2323" s="30">
        <f>Data!C2322/Data!C2321-1</f>
        <v>1.3490421800521624E-3</v>
      </c>
      <c r="D2323" s="23">
        <f t="shared" si="72"/>
        <v>-3.8776853596043282E-3</v>
      </c>
      <c r="E2323" s="24">
        <f t="shared" si="73"/>
        <v>1.3257201932001597E-3</v>
      </c>
      <c r="F2323" s="21" t="b" cm="1">
        <f t="array" ref="F2323">A2323=_xlfn.AGGREGATE(14,6,$A$3:$A$4781/((YEAR(A2323)=YEAR($A$3:$A$4781))*(MONTH(A2323)=MONTH($A$3:$A$4781))),1)</f>
        <v>0</v>
      </c>
      <c r="G2323" s="1"/>
      <c r="H2323" s="1"/>
      <c r="I2323" s="1"/>
      <c r="J2323" s="1"/>
      <c r="K2323" s="1"/>
    </row>
    <row r="2324" spans="1:11" x14ac:dyDescent="0.35">
      <c r="A2324" s="69">
        <f>Data!A2323</f>
        <v>41143</v>
      </c>
      <c r="B2324" s="29">
        <f>Data!B2323/Data!B2322-1</f>
        <v>2.2644126325910285E-4</v>
      </c>
      <c r="C2324" s="30">
        <f>Data!C2323/Data!C2322-1</f>
        <v>4.3111190946649725E-3</v>
      </c>
      <c r="D2324" s="23">
        <f t="shared" si="72"/>
        <v>-1.5368040331277907E-4</v>
      </c>
      <c r="E2324" s="24">
        <f t="shared" si="73"/>
        <v>4.2877971078129698E-3</v>
      </c>
      <c r="F2324" s="21" t="b" cm="1">
        <f t="array" ref="F2324">A2324=_xlfn.AGGREGATE(14,6,$A$3:$A$4781/((YEAR(A2324)=YEAR($A$3:$A$4781))*(MONTH(A2324)=MONTH($A$3:$A$4781))),1)</f>
        <v>0</v>
      </c>
      <c r="G2324" s="1"/>
      <c r="H2324" s="1"/>
      <c r="I2324" s="1"/>
      <c r="J2324" s="1"/>
      <c r="K2324" s="1"/>
    </row>
    <row r="2325" spans="1:11" x14ac:dyDescent="0.35">
      <c r="A2325" s="69">
        <f>Data!A2324</f>
        <v>41144</v>
      </c>
      <c r="B2325" s="29">
        <f>Data!B2324/Data!B2323-1</f>
        <v>-8.0722184097518079E-3</v>
      </c>
      <c r="C2325" s="30">
        <f>Data!C2324/Data!C2323-1</f>
        <v>7.1543552137365296E-4</v>
      </c>
      <c r="D2325" s="23">
        <f t="shared" si="72"/>
        <v>-8.4523400763236896E-3</v>
      </c>
      <c r="E2325" s="24">
        <f t="shared" si="73"/>
        <v>6.9211353452165031E-4</v>
      </c>
      <c r="F2325" s="21" t="b" cm="1">
        <f t="array" ref="F2325">A2325=_xlfn.AGGREGATE(14,6,$A$3:$A$4781/((YEAR(A2325)=YEAR($A$3:$A$4781))*(MONTH(A2325)=MONTH($A$3:$A$4781))),1)</f>
        <v>0</v>
      </c>
      <c r="G2325" s="1"/>
      <c r="H2325" s="1"/>
      <c r="I2325" s="1"/>
      <c r="J2325" s="1"/>
      <c r="K2325" s="1"/>
    </row>
    <row r="2326" spans="1:11" x14ac:dyDescent="0.35">
      <c r="A2326" s="69">
        <f>Data!A2325</f>
        <v>41145</v>
      </c>
      <c r="B2326" s="29">
        <f>Data!B2325/Data!B2324-1</f>
        <v>6.4546958804063692E-3</v>
      </c>
      <c r="C2326" s="30">
        <f>Data!C2325/Data!C2324-1</f>
        <v>-7.1492403932094106E-4</v>
      </c>
      <c r="D2326" s="23">
        <f t="shared" si="72"/>
        <v>6.0745742138344876E-3</v>
      </c>
      <c r="E2326" s="24">
        <f t="shared" si="73"/>
        <v>-7.3824602617294371E-4</v>
      </c>
      <c r="F2326" s="21" t="b" cm="1">
        <f t="array" ref="F2326">A2326=_xlfn.AGGREGATE(14,6,$A$3:$A$4781/((YEAR(A2326)=YEAR($A$3:$A$4781))*(MONTH(A2326)=MONTH($A$3:$A$4781))),1)</f>
        <v>0</v>
      </c>
      <c r="G2326" s="1"/>
      <c r="H2326" s="1"/>
      <c r="I2326" s="1"/>
      <c r="J2326" s="1"/>
      <c r="K2326" s="1"/>
    </row>
    <row r="2327" spans="1:11" x14ac:dyDescent="0.35">
      <c r="A2327" s="69">
        <f>Data!A2326</f>
        <v>41148</v>
      </c>
      <c r="B2327" s="29">
        <f>Data!B2326/Data!B2325-1</f>
        <v>-4.8896983268731375E-4</v>
      </c>
      <c r="C2327" s="30">
        <f>Data!C2326/Data!C2325-1</f>
        <v>1.3414416025756548E-3</v>
      </c>
      <c r="D2327" s="23">
        <f t="shared" si="72"/>
        <v>-8.6909149925919562E-4</v>
      </c>
      <c r="E2327" s="24">
        <f t="shared" si="73"/>
        <v>1.3181196157236522E-3</v>
      </c>
      <c r="F2327" s="21" t="b" cm="1">
        <f t="array" ref="F2327">A2327=_xlfn.AGGREGATE(14,6,$A$3:$A$4781/((YEAR(A2327)=YEAR($A$3:$A$4781))*(MONTH(A2327)=MONTH($A$3:$A$4781))),1)</f>
        <v>0</v>
      </c>
      <c r="G2327" s="1"/>
      <c r="H2327" s="1"/>
      <c r="I2327" s="1"/>
      <c r="J2327" s="1"/>
      <c r="K2327" s="1"/>
    </row>
    <row r="2328" spans="1:11" x14ac:dyDescent="0.35">
      <c r="A2328" s="69">
        <f>Data!A2327</f>
        <v>41149</v>
      </c>
      <c r="B2328" s="29">
        <f>Data!B2327/Data!B2326-1</f>
        <v>-8.082584158135564E-4</v>
      </c>
      <c r="C2328" s="30">
        <f>Data!C2327/Data!C2326-1</f>
        <v>8.0378672858794076E-4</v>
      </c>
      <c r="D2328" s="23">
        <f t="shared" si="72"/>
        <v>-1.1883800823854383E-3</v>
      </c>
      <c r="E2328" s="24">
        <f t="shared" si="73"/>
        <v>7.8046474173593811E-4</v>
      </c>
      <c r="F2328" s="21" t="b" cm="1">
        <f t="array" ref="F2328">A2328=_xlfn.AGGREGATE(14,6,$A$3:$A$4781/((YEAR(A2328)=YEAR($A$3:$A$4781))*(MONTH(A2328)=MONTH($A$3:$A$4781))),1)</f>
        <v>0</v>
      </c>
      <c r="G2328" s="1"/>
      <c r="H2328" s="1"/>
      <c r="I2328" s="1"/>
      <c r="J2328" s="1"/>
      <c r="K2328" s="1"/>
    </row>
    <row r="2329" spans="1:11" x14ac:dyDescent="0.35">
      <c r="A2329" s="69">
        <f>Data!A2328</f>
        <v>41150</v>
      </c>
      <c r="B2329" s="29">
        <f>Data!B2328/Data!B2327-1</f>
        <v>8.4439083232812351E-4</v>
      </c>
      <c r="C2329" s="30">
        <f>Data!C2328/Data!C2327-1</f>
        <v>-9.816169908977157E-4</v>
      </c>
      <c r="D2329" s="23">
        <f t="shared" si="72"/>
        <v>4.6426916575624159E-4</v>
      </c>
      <c r="E2329" s="24">
        <f t="shared" si="73"/>
        <v>-1.0049389777497184E-3</v>
      </c>
      <c r="F2329" s="21" t="b" cm="1">
        <f t="array" ref="F2329">A2329=_xlfn.AGGREGATE(14,6,$A$3:$A$4781/((YEAR(A2329)=YEAR($A$3:$A$4781))*(MONTH(A2329)=MONTH($A$3:$A$4781))),1)</f>
        <v>0</v>
      </c>
      <c r="G2329" s="1"/>
      <c r="H2329" s="1"/>
      <c r="I2329" s="1"/>
      <c r="J2329" s="1"/>
      <c r="K2329" s="1"/>
    </row>
    <row r="2330" spans="1:11" x14ac:dyDescent="0.35">
      <c r="A2330" s="69">
        <f>Data!A2329</f>
        <v>41151</v>
      </c>
      <c r="B2330" s="29">
        <f>Data!B2329/Data!B2328-1</f>
        <v>-7.8057979850973958E-3</v>
      </c>
      <c r="C2330" s="30">
        <f>Data!C2329/Data!C2328-1</f>
        <v>6.2527914247434424E-4</v>
      </c>
      <c r="D2330" s="23">
        <f t="shared" si="72"/>
        <v>-8.1859196516692774E-3</v>
      </c>
      <c r="E2330" s="24">
        <f t="shared" si="73"/>
        <v>6.0195715562234159E-4</v>
      </c>
      <c r="F2330" s="21" t="b" cm="1">
        <f t="array" ref="F2330">A2330=_xlfn.AGGREGATE(14,6,$A$3:$A$4781/((YEAR(A2330)=YEAR($A$3:$A$4781))*(MONTH(A2330)=MONTH($A$3:$A$4781))),1)</f>
        <v>0</v>
      </c>
      <c r="G2330" s="1"/>
      <c r="H2330" s="1"/>
      <c r="I2330" s="1"/>
      <c r="J2330" s="1"/>
      <c r="K2330" s="1"/>
    </row>
    <row r="2331" spans="1:11" x14ac:dyDescent="0.35">
      <c r="A2331" s="69">
        <f>Data!A2330</f>
        <v>41152</v>
      </c>
      <c r="B2331" s="29">
        <f>Data!B2330/Data!B2329-1</f>
        <v>5.0733129448079506E-3</v>
      </c>
      <c r="C2331" s="30">
        <f>Data!C2330/Data!C2329-1</f>
        <v>3.1244420639171544E-3</v>
      </c>
      <c r="D2331" s="23">
        <f t="shared" si="72"/>
        <v>4.6931912782360689E-3</v>
      </c>
      <c r="E2331" s="24">
        <f t="shared" si="73"/>
        <v>3.1011200770651517E-3</v>
      </c>
      <c r="F2331" s="21" t="b" cm="1">
        <f t="array" ref="F2331">A2331=_xlfn.AGGREGATE(14,6,$A$3:$A$4781/((YEAR(A2331)=YEAR($A$3:$A$4781))*(MONTH(A2331)=MONTH($A$3:$A$4781))),1)</f>
        <v>1</v>
      </c>
      <c r="G2331" s="1"/>
      <c r="H2331" s="1"/>
      <c r="I2331" s="1"/>
      <c r="J2331" s="1"/>
      <c r="K2331" s="1"/>
    </row>
    <row r="2332" spans="1:11" x14ac:dyDescent="0.35">
      <c r="A2332" s="69">
        <f>Data!A2331</f>
        <v>41155</v>
      </c>
      <c r="B2332" s="29">
        <f>Data!B2331/Data!B2330-1</f>
        <v>0</v>
      </c>
      <c r="C2332" s="30">
        <f>Data!C2331/Data!C2330-1</f>
        <v>0</v>
      </c>
      <c r="D2332" s="23">
        <f t="shared" si="72"/>
        <v>-3.8012166657188192E-4</v>
      </c>
      <c r="E2332" s="24">
        <f t="shared" si="73"/>
        <v>-2.3321986852002689E-5</v>
      </c>
      <c r="F2332" s="21" t="b" cm="1">
        <f t="array" ref="F2332">A2332=_xlfn.AGGREGATE(14,6,$A$3:$A$4781/((YEAR(A2332)=YEAR($A$3:$A$4781))*(MONTH(A2332)=MONTH($A$3:$A$4781))),1)</f>
        <v>0</v>
      </c>
      <c r="G2332" s="1"/>
      <c r="H2332" s="1"/>
      <c r="I2332" s="1"/>
      <c r="J2332" s="1"/>
      <c r="K2332" s="1"/>
    </row>
    <row r="2333" spans="1:11" x14ac:dyDescent="0.35">
      <c r="A2333" s="69">
        <f>Data!A2332</f>
        <v>41156</v>
      </c>
      <c r="B2333" s="29">
        <f>Data!B2332/Data!B2331-1</f>
        <v>-1.1659486129476093E-3</v>
      </c>
      <c r="C2333" s="30">
        <f>Data!C2332/Data!C2331-1</f>
        <v>-2.1358013704726453E-3</v>
      </c>
      <c r="D2333" s="23">
        <f t="shared" si="72"/>
        <v>-1.5460702795194912E-3</v>
      </c>
      <c r="E2333" s="24">
        <f t="shared" si="73"/>
        <v>-2.1591233573246479E-3</v>
      </c>
      <c r="F2333" s="21" t="b" cm="1">
        <f t="array" ref="F2333">A2333=_xlfn.AGGREGATE(14,6,$A$3:$A$4781/((YEAR(A2333)=YEAR($A$3:$A$4781))*(MONTH(A2333)=MONTH($A$3:$A$4781))),1)</f>
        <v>0</v>
      </c>
      <c r="G2333" s="1"/>
      <c r="H2333" s="1"/>
      <c r="I2333" s="1"/>
      <c r="J2333" s="1"/>
      <c r="K2333" s="1"/>
    </row>
    <row r="2334" spans="1:11" x14ac:dyDescent="0.35">
      <c r="A2334" s="69">
        <f>Data!A2333</f>
        <v>41157</v>
      </c>
      <c r="B2334" s="29">
        <f>Data!B2333/Data!B2332-1</f>
        <v>-1.0747789941207841E-3</v>
      </c>
      <c r="C2334" s="30">
        <f>Data!C2333/Data!C2332-1</f>
        <v>0</v>
      </c>
      <c r="D2334" s="23">
        <f t="shared" si="72"/>
        <v>-1.454900660692666E-3</v>
      </c>
      <c r="E2334" s="24">
        <f t="shared" si="73"/>
        <v>-2.3321986852002689E-5</v>
      </c>
      <c r="F2334" s="21" t="b" cm="1">
        <f t="array" ref="F2334">A2334=_xlfn.AGGREGATE(14,6,$A$3:$A$4781/((YEAR(A2334)=YEAR($A$3:$A$4781))*(MONTH(A2334)=MONTH($A$3:$A$4781))),1)</f>
        <v>0</v>
      </c>
      <c r="G2334" s="1"/>
      <c r="H2334" s="1"/>
      <c r="I2334" s="1"/>
      <c r="J2334" s="1"/>
      <c r="K2334" s="1"/>
    </row>
    <row r="2335" spans="1:11" x14ac:dyDescent="0.35">
      <c r="A2335" s="69">
        <f>Data!A2334</f>
        <v>41158</v>
      </c>
      <c r="B2335" s="29">
        <f>Data!B2334/Data!B2333-1</f>
        <v>2.0442772350597993E-2</v>
      </c>
      <c r="C2335" s="30">
        <f>Data!C2334/Data!C2333-1</f>
        <v>-2.3187371800588163E-3</v>
      </c>
      <c r="D2335" s="23">
        <f t="shared" si="72"/>
        <v>2.0062650684026111E-2</v>
      </c>
      <c r="E2335" s="24">
        <f t="shared" si="73"/>
        <v>-2.342059166910819E-3</v>
      </c>
      <c r="F2335" s="21" t="b" cm="1">
        <f t="array" ref="F2335">A2335=_xlfn.AGGREGATE(14,6,$A$3:$A$4781/((YEAR(A2335)=YEAR($A$3:$A$4781))*(MONTH(A2335)=MONTH($A$3:$A$4781))),1)</f>
        <v>0</v>
      </c>
      <c r="G2335" s="1"/>
      <c r="H2335" s="1"/>
      <c r="I2335" s="1"/>
      <c r="J2335" s="1"/>
      <c r="K2335" s="1"/>
    </row>
    <row r="2336" spans="1:11" x14ac:dyDescent="0.35">
      <c r="A2336" s="69">
        <f>Data!A2335</f>
        <v>41159</v>
      </c>
      <c r="B2336" s="29">
        <f>Data!B2335/Data!B2334-1</f>
        <v>4.04993994916647E-3</v>
      </c>
      <c r="C2336" s="30">
        <f>Data!C2335/Data!C2334-1</f>
        <v>1.7877893984086235E-4</v>
      </c>
      <c r="D2336" s="23">
        <f t="shared" si="72"/>
        <v>3.669818282594588E-3</v>
      </c>
      <c r="E2336" s="24">
        <f t="shared" si="73"/>
        <v>1.5545695298885967E-4</v>
      </c>
      <c r="F2336" s="21" t="b" cm="1">
        <f t="array" ref="F2336">A2336=_xlfn.AGGREGATE(14,6,$A$3:$A$4781/((YEAR(A2336)=YEAR($A$3:$A$4781))*(MONTH(A2336)=MONTH($A$3:$A$4781))),1)</f>
        <v>0</v>
      </c>
      <c r="G2336" s="1"/>
      <c r="H2336" s="1"/>
      <c r="I2336" s="1"/>
      <c r="J2336" s="1"/>
      <c r="K2336" s="1"/>
    </row>
    <row r="2337" spans="1:11" x14ac:dyDescent="0.35">
      <c r="A2337" s="69">
        <f>Data!A2336</f>
        <v>41162</v>
      </c>
      <c r="B2337" s="29">
        <f>Data!B2336/Data!B2335-1</f>
        <v>-6.1477689996662921E-3</v>
      </c>
      <c r="C2337" s="30">
        <f>Data!C2336/Data!C2335-1</f>
        <v>1.7874698364450659E-4</v>
      </c>
      <c r="D2337" s="23">
        <f t="shared" si="72"/>
        <v>-6.5278906662381737E-3</v>
      </c>
      <c r="E2337" s="24">
        <f t="shared" si="73"/>
        <v>1.5542499679250391E-4</v>
      </c>
      <c r="F2337" s="21" t="b" cm="1">
        <f t="array" ref="F2337">A2337=_xlfn.AGGREGATE(14,6,$A$3:$A$4781/((YEAR(A2337)=YEAR($A$3:$A$4781))*(MONTH(A2337)=MONTH($A$3:$A$4781))),1)</f>
        <v>0</v>
      </c>
      <c r="G2337" s="1"/>
      <c r="H2337" s="1"/>
      <c r="I2337" s="1"/>
      <c r="J2337" s="1"/>
      <c r="K2337" s="1"/>
    </row>
    <row r="2338" spans="1:11" x14ac:dyDescent="0.35">
      <c r="A2338" s="69">
        <f>Data!A2337</f>
        <v>41163</v>
      </c>
      <c r="B2338" s="29">
        <f>Data!B2337/Data!B2336-1</f>
        <v>3.1418814901895686E-3</v>
      </c>
      <c r="C2338" s="30">
        <f>Data!C2337/Data!C2336-1</f>
        <v>-1.1616477526583679E-3</v>
      </c>
      <c r="D2338" s="23">
        <f t="shared" si="72"/>
        <v>2.7617598236176866E-3</v>
      </c>
      <c r="E2338" s="24">
        <f t="shared" si="73"/>
        <v>-1.1849697395103706E-3</v>
      </c>
      <c r="F2338" s="21" t="b" cm="1">
        <f t="array" ref="F2338">A2338=_xlfn.AGGREGATE(14,6,$A$3:$A$4781/((YEAR(A2338)=YEAR($A$3:$A$4781))*(MONTH(A2338)=MONTH($A$3:$A$4781))),1)</f>
        <v>0</v>
      </c>
      <c r="G2338" s="1"/>
      <c r="H2338" s="1"/>
      <c r="I2338" s="1"/>
      <c r="J2338" s="1"/>
      <c r="K2338" s="1"/>
    </row>
    <row r="2339" spans="1:11" x14ac:dyDescent="0.35">
      <c r="A2339" s="69">
        <f>Data!A2338</f>
        <v>41164</v>
      </c>
      <c r="B2339" s="29">
        <f>Data!B2338/Data!B2337-1</f>
        <v>2.0857021282532084E-3</v>
      </c>
      <c r="C2339" s="30">
        <f>Data!C2338/Data!C2337-1</f>
        <v>-1.8786902844875053E-3</v>
      </c>
      <c r="D2339" s="23">
        <f t="shared" si="72"/>
        <v>1.7055804616813266E-3</v>
      </c>
      <c r="E2339" s="24">
        <f t="shared" si="73"/>
        <v>-1.902012271339508E-3</v>
      </c>
      <c r="F2339" s="21" t="b" cm="1">
        <f t="array" ref="F2339">A2339=_xlfn.AGGREGATE(14,6,$A$3:$A$4781/((YEAR(A2339)=YEAR($A$3:$A$4781))*(MONTH(A2339)=MONTH($A$3:$A$4781))),1)</f>
        <v>0</v>
      </c>
      <c r="G2339" s="1"/>
      <c r="H2339" s="1"/>
      <c r="I2339" s="1"/>
      <c r="J2339" s="1"/>
      <c r="K2339" s="1"/>
    </row>
    <row r="2340" spans="1:11" x14ac:dyDescent="0.35">
      <c r="A2340" s="69">
        <f>Data!A2339</f>
        <v>41165</v>
      </c>
      <c r="B2340" s="29">
        <f>Data!B2339/Data!B2338-1</f>
        <v>1.6309795622876821E-2</v>
      </c>
      <c r="C2340" s="30">
        <f>Data!C2339/Data!C2338-1</f>
        <v>2.3303755489827438E-3</v>
      </c>
      <c r="D2340" s="23">
        <f t="shared" si="72"/>
        <v>1.592967395630494E-2</v>
      </c>
      <c r="E2340" s="24">
        <f t="shared" si="73"/>
        <v>2.3070535621307411E-3</v>
      </c>
      <c r="F2340" s="21" t="b" cm="1">
        <f t="array" ref="F2340">A2340=_xlfn.AGGREGATE(14,6,$A$3:$A$4781/((YEAR(A2340)=YEAR($A$3:$A$4781))*(MONTH(A2340)=MONTH($A$3:$A$4781))),1)</f>
        <v>0</v>
      </c>
      <c r="G2340" s="1"/>
      <c r="H2340" s="1"/>
      <c r="I2340" s="1"/>
      <c r="J2340" s="1"/>
      <c r="K2340" s="1"/>
    </row>
    <row r="2341" spans="1:11" x14ac:dyDescent="0.35">
      <c r="A2341" s="69">
        <f>Data!A2340</f>
        <v>41166</v>
      </c>
      <c r="B2341" s="29">
        <f>Data!B2340/Data!B2339-1</f>
        <v>3.9589312255563502E-3</v>
      </c>
      <c r="C2341" s="30">
        <f>Data!C2340/Data!C2339-1</f>
        <v>-4.1133863900563172E-3</v>
      </c>
      <c r="D2341" s="23">
        <f t="shared" si="72"/>
        <v>3.5788095589844682E-3</v>
      </c>
      <c r="E2341" s="24">
        <f t="shared" si="73"/>
        <v>-4.1367083769083199E-3</v>
      </c>
      <c r="F2341" s="21" t="b" cm="1">
        <f t="array" ref="F2341">A2341=_xlfn.AGGREGATE(14,6,$A$3:$A$4781/((YEAR(A2341)=YEAR($A$3:$A$4781))*(MONTH(A2341)=MONTH($A$3:$A$4781))),1)</f>
        <v>0</v>
      </c>
      <c r="G2341" s="1"/>
      <c r="H2341" s="1"/>
      <c r="I2341" s="1"/>
      <c r="J2341" s="1"/>
      <c r="K2341" s="1"/>
    </row>
    <row r="2342" spans="1:11" x14ac:dyDescent="0.35">
      <c r="A2342" s="69">
        <f>Data!A2341</f>
        <v>41169</v>
      </c>
      <c r="B2342" s="29">
        <f>Data!B2341/Data!B2340-1</f>
        <v>-3.1246375625098022E-3</v>
      </c>
      <c r="C2342" s="30">
        <f>Data!C2341/Data!C2340-1</f>
        <v>1.6162341743737318E-3</v>
      </c>
      <c r="D2342" s="23">
        <f t="shared" si="72"/>
        <v>-3.5047592290816843E-3</v>
      </c>
      <c r="E2342" s="24">
        <f t="shared" si="73"/>
        <v>1.5929121875217292E-3</v>
      </c>
      <c r="F2342" s="21" t="b" cm="1">
        <f t="array" ref="F2342">A2342=_xlfn.AGGREGATE(14,6,$A$3:$A$4781/((YEAR(A2342)=YEAR($A$3:$A$4781))*(MONTH(A2342)=MONTH($A$3:$A$4781))),1)</f>
        <v>0</v>
      </c>
      <c r="G2342" s="1"/>
      <c r="H2342" s="1"/>
      <c r="I2342" s="1"/>
      <c r="J2342" s="1"/>
      <c r="K2342" s="1"/>
    </row>
    <row r="2343" spans="1:11" x14ac:dyDescent="0.35">
      <c r="A2343" s="69">
        <f>Data!A2342</f>
        <v>41170</v>
      </c>
      <c r="B2343" s="29">
        <f>Data!B2342/Data!B2341-1</f>
        <v>-1.2797788104217389E-3</v>
      </c>
      <c r="C2343" s="30">
        <f>Data!C2342/Data!C2341-1</f>
        <v>6.2752129090104525E-4</v>
      </c>
      <c r="D2343" s="23">
        <f t="shared" si="72"/>
        <v>-1.6599004769936208E-3</v>
      </c>
      <c r="E2343" s="24">
        <f t="shared" si="73"/>
        <v>6.041993040490426E-4</v>
      </c>
      <c r="F2343" s="21" t="b" cm="1">
        <f t="array" ref="F2343">A2343=_xlfn.AGGREGATE(14,6,$A$3:$A$4781/((YEAR(A2343)=YEAR($A$3:$A$4781))*(MONTH(A2343)=MONTH($A$3:$A$4781))),1)</f>
        <v>0</v>
      </c>
      <c r="G2343" s="1"/>
      <c r="H2343" s="1"/>
      <c r="I2343" s="1"/>
      <c r="J2343" s="1"/>
      <c r="K2343" s="1"/>
    </row>
    <row r="2344" spans="1:11" x14ac:dyDescent="0.35">
      <c r="A2344" s="69">
        <f>Data!A2343</f>
        <v>41171</v>
      </c>
      <c r="B2344" s="29">
        <f>Data!B2343/Data!B2342-1</f>
        <v>1.1854836499192167E-3</v>
      </c>
      <c r="C2344" s="30">
        <f>Data!C2343/Data!C2342-1</f>
        <v>1.9709729439167933E-3</v>
      </c>
      <c r="D2344" s="23">
        <f t="shared" si="72"/>
        <v>8.0536198334733486E-4</v>
      </c>
      <c r="E2344" s="24">
        <f t="shared" si="73"/>
        <v>1.9476509570647907E-3</v>
      </c>
      <c r="F2344" s="21" t="b" cm="1">
        <f t="array" ref="F2344">A2344=_xlfn.AGGREGATE(14,6,$A$3:$A$4781/((YEAR(A2344)=YEAR($A$3:$A$4781))*(MONTH(A2344)=MONTH($A$3:$A$4781))),1)</f>
        <v>0</v>
      </c>
      <c r="G2344" s="1"/>
      <c r="H2344" s="1"/>
      <c r="I2344" s="1"/>
      <c r="J2344" s="1"/>
      <c r="K2344" s="1"/>
    </row>
    <row r="2345" spans="1:11" x14ac:dyDescent="0.35">
      <c r="A2345" s="69">
        <f>Data!A2344</f>
        <v>41172</v>
      </c>
      <c r="B2345" s="29">
        <f>Data!B2344/Data!B2343-1</f>
        <v>-5.4070702576913821E-4</v>
      </c>
      <c r="C2345" s="30">
        <f>Data!C2344/Data!C2343-1</f>
        <v>-6.25894134477889E-4</v>
      </c>
      <c r="D2345" s="23">
        <f t="shared" si="72"/>
        <v>-9.2082869234102007E-4</v>
      </c>
      <c r="E2345" s="24">
        <f t="shared" si="73"/>
        <v>-6.4921612132989165E-4</v>
      </c>
      <c r="F2345" s="21" t="b" cm="1">
        <f t="array" ref="F2345">A2345=_xlfn.AGGREGATE(14,6,$A$3:$A$4781/((YEAR(A2345)=YEAR($A$3:$A$4781))*(MONTH(A2345)=MONTH($A$3:$A$4781))),1)</f>
        <v>0</v>
      </c>
      <c r="G2345" s="1"/>
      <c r="H2345" s="1"/>
      <c r="I2345" s="1"/>
      <c r="J2345" s="1"/>
      <c r="K2345" s="1"/>
    </row>
    <row r="2346" spans="1:11" x14ac:dyDescent="0.35">
      <c r="A2346" s="69">
        <f>Data!A2345</f>
        <v>41173</v>
      </c>
      <c r="B2346" s="29">
        <f>Data!B2345/Data!B2344-1</f>
        <v>-7.5329050990835533E-5</v>
      </c>
      <c r="C2346" s="30">
        <f>Data!C2345/Data!C2344-1</f>
        <v>1.6104500313143255E-3</v>
      </c>
      <c r="D2346" s="23">
        <f t="shared" si="72"/>
        <v>-4.5545071756271745E-4</v>
      </c>
      <c r="E2346" s="24">
        <f t="shared" si="73"/>
        <v>1.5871280444623229E-3</v>
      </c>
      <c r="F2346" s="21" t="b" cm="1">
        <f t="array" ref="F2346">A2346=_xlfn.AGGREGATE(14,6,$A$3:$A$4781/((YEAR(A2346)=YEAR($A$3:$A$4781))*(MONTH(A2346)=MONTH($A$3:$A$4781))),1)</f>
        <v>0</v>
      </c>
      <c r="G2346" s="1"/>
      <c r="H2346" s="1"/>
      <c r="I2346" s="1"/>
      <c r="J2346" s="1"/>
      <c r="K2346" s="1"/>
    </row>
    <row r="2347" spans="1:11" x14ac:dyDescent="0.35">
      <c r="A2347" s="69">
        <f>Data!A2346</f>
        <v>41176</v>
      </c>
      <c r="B2347" s="29">
        <f>Data!B2346/Data!B2345-1</f>
        <v>-2.2326473307536787E-3</v>
      </c>
      <c r="C2347" s="30">
        <f>Data!C2346/Data!C2345-1</f>
        <v>1.071907101384495E-3</v>
      </c>
      <c r="D2347" s="23">
        <f t="shared" si="72"/>
        <v>-2.6127689973255608E-3</v>
      </c>
      <c r="E2347" s="24">
        <f t="shared" si="73"/>
        <v>1.0485851145324923E-3</v>
      </c>
      <c r="F2347" s="21" t="b" cm="1">
        <f t="array" ref="F2347">A2347=_xlfn.AGGREGATE(14,6,$A$3:$A$4781/((YEAR(A2347)=YEAR($A$3:$A$4781))*(MONTH(A2347)=MONTH($A$3:$A$4781))),1)</f>
        <v>0</v>
      </c>
      <c r="G2347" s="1"/>
      <c r="H2347" s="1"/>
      <c r="I2347" s="1"/>
      <c r="J2347" s="1"/>
      <c r="K2347" s="1"/>
    </row>
    <row r="2348" spans="1:11" x14ac:dyDescent="0.35">
      <c r="A2348" s="69">
        <f>Data!A2347</f>
        <v>41177</v>
      </c>
      <c r="B2348" s="29">
        <f>Data!B2347/Data!B2346-1</f>
        <v>-1.0501822375059366E-2</v>
      </c>
      <c r="C2348" s="30">
        <f>Data!C2347/Data!C2346-1</f>
        <v>1.6061390202553039E-3</v>
      </c>
      <c r="D2348" s="23">
        <f t="shared" si="72"/>
        <v>-1.0881944041631248E-2</v>
      </c>
      <c r="E2348" s="24">
        <f t="shared" si="73"/>
        <v>1.5828170334033012E-3</v>
      </c>
      <c r="F2348" s="21" t="b" cm="1">
        <f t="array" ref="F2348">A2348=_xlfn.AGGREGATE(14,6,$A$3:$A$4781/((YEAR(A2348)=YEAR($A$3:$A$4781))*(MONTH(A2348)=MONTH($A$3:$A$4781))),1)</f>
        <v>0</v>
      </c>
      <c r="G2348" s="1"/>
      <c r="H2348" s="1"/>
      <c r="I2348" s="1"/>
      <c r="J2348" s="1"/>
      <c r="K2348" s="1"/>
    </row>
    <row r="2349" spans="1:11" x14ac:dyDescent="0.35">
      <c r="A2349" s="69">
        <f>Data!A2348</f>
        <v>41178</v>
      </c>
      <c r="B2349" s="29">
        <f>Data!B2348/Data!B2347-1</f>
        <v>-5.736721259165245E-3</v>
      </c>
      <c r="C2349" s="30">
        <f>Data!C2348/Data!C2347-1</f>
        <v>9.7995545657014738E-4</v>
      </c>
      <c r="D2349" s="23">
        <f t="shared" si="72"/>
        <v>-6.1168429257371267E-3</v>
      </c>
      <c r="E2349" s="24">
        <f t="shared" si="73"/>
        <v>9.5663346971814472E-4</v>
      </c>
      <c r="F2349" s="21" t="b" cm="1">
        <f t="array" ref="F2349">A2349=_xlfn.AGGREGATE(14,6,$A$3:$A$4781/((YEAR(A2349)=YEAR($A$3:$A$4781))*(MONTH(A2349)=MONTH($A$3:$A$4781))),1)</f>
        <v>0</v>
      </c>
      <c r="G2349" s="1"/>
      <c r="H2349" s="1"/>
      <c r="I2349" s="1"/>
      <c r="J2349" s="1"/>
      <c r="K2349" s="1"/>
    </row>
    <row r="2350" spans="1:11" x14ac:dyDescent="0.35">
      <c r="A2350" s="69">
        <f>Data!A2349</f>
        <v>41179</v>
      </c>
      <c r="B2350" s="29">
        <f>Data!B2349/Data!B2348-1</f>
        <v>9.648926966762561E-3</v>
      </c>
      <c r="C2350" s="30">
        <f>Data!C2349/Data!C2348-1</f>
        <v>-6.2299750800987042E-4</v>
      </c>
      <c r="D2350" s="23">
        <f t="shared" si="72"/>
        <v>9.2688053001906794E-3</v>
      </c>
      <c r="E2350" s="24">
        <f t="shared" si="73"/>
        <v>-6.4631949486187307E-4</v>
      </c>
      <c r="F2350" s="21" t="b" cm="1">
        <f t="array" ref="F2350">A2350=_xlfn.AGGREGATE(14,6,$A$3:$A$4781/((YEAR(A2350)=YEAR($A$3:$A$4781))*(MONTH(A2350)=MONTH($A$3:$A$4781))),1)</f>
        <v>0</v>
      </c>
      <c r="G2350" s="1"/>
      <c r="H2350" s="1"/>
      <c r="I2350" s="1"/>
      <c r="J2350" s="1"/>
      <c r="K2350" s="1"/>
    </row>
    <row r="2351" spans="1:11" x14ac:dyDescent="0.35">
      <c r="A2351" s="69">
        <f>Data!A2350</f>
        <v>41180</v>
      </c>
      <c r="B2351" s="29">
        <f>Data!B2350/Data!B2349-1</f>
        <v>-4.4777666447846087E-3</v>
      </c>
      <c r="C2351" s="30">
        <f>Data!C2350/Data!C2349-1</f>
        <v>1.4070709769347101E-3</v>
      </c>
      <c r="D2351" s="23">
        <f t="shared" si="72"/>
        <v>-4.8578883113564904E-3</v>
      </c>
      <c r="E2351" s="24">
        <f t="shared" si="73"/>
        <v>1.3837489900827074E-3</v>
      </c>
      <c r="F2351" s="21" t="b" cm="1">
        <f t="array" ref="F2351">A2351=_xlfn.AGGREGATE(14,6,$A$3:$A$4781/((YEAR(A2351)=YEAR($A$3:$A$4781))*(MONTH(A2351)=MONTH($A$3:$A$4781))),1)</f>
        <v>1</v>
      </c>
      <c r="G2351" s="1"/>
      <c r="H2351" s="1"/>
      <c r="I2351" s="1"/>
      <c r="J2351" s="1"/>
      <c r="K2351" s="1"/>
    </row>
    <row r="2352" spans="1:11" x14ac:dyDescent="0.35">
      <c r="A2352" s="69">
        <f>Data!A2351</f>
        <v>41183</v>
      </c>
      <c r="B2352" s="29">
        <f>Data!B2351/Data!B2350-1</f>
        <v>2.6515440732437501E-3</v>
      </c>
      <c r="C2352" s="30">
        <f>Data!C2351/Data!C2350-1</f>
        <v>-2.2054638588502318E-3</v>
      </c>
      <c r="D2352" s="23">
        <f t="shared" si="72"/>
        <v>2.271422406671868E-3</v>
      </c>
      <c r="E2352" s="24">
        <f t="shared" si="73"/>
        <v>-2.2287858457022344E-3</v>
      </c>
      <c r="F2352" s="21" t="b" cm="1">
        <f t="array" ref="F2352">A2352=_xlfn.AGGREGATE(14,6,$A$3:$A$4781/((YEAR(A2352)=YEAR($A$3:$A$4781))*(MONTH(A2352)=MONTH($A$3:$A$4781))),1)</f>
        <v>0</v>
      </c>
      <c r="G2352" s="1"/>
      <c r="H2352" s="1"/>
      <c r="I2352" s="1"/>
      <c r="J2352" s="1"/>
      <c r="K2352" s="1"/>
    </row>
    <row r="2353" spans="1:11" x14ac:dyDescent="0.35">
      <c r="A2353" s="69">
        <f>Data!A2352</f>
        <v>41184</v>
      </c>
      <c r="B2353" s="29">
        <f>Data!B2352/Data!B2351-1</f>
        <v>8.722801819327497E-4</v>
      </c>
      <c r="C2353" s="30">
        <f>Data!C2352/Data!C2351-1</f>
        <v>8.0213903743309167E-4</v>
      </c>
      <c r="D2353" s="23">
        <f t="shared" si="72"/>
        <v>4.9215851536086783E-4</v>
      </c>
      <c r="E2353" s="24">
        <f t="shared" si="73"/>
        <v>7.7881705058108902E-4</v>
      </c>
      <c r="F2353" s="21" t="b" cm="1">
        <f t="array" ref="F2353">A2353=_xlfn.AGGREGATE(14,6,$A$3:$A$4781/((YEAR(A2353)=YEAR($A$3:$A$4781))*(MONTH(A2353)=MONTH($A$3:$A$4781))),1)</f>
        <v>0</v>
      </c>
      <c r="G2353" s="1"/>
      <c r="H2353" s="1"/>
      <c r="I2353" s="1"/>
      <c r="J2353" s="1"/>
      <c r="K2353" s="1"/>
    </row>
    <row r="2354" spans="1:11" x14ac:dyDescent="0.35">
      <c r="A2354" s="69">
        <f>Data!A2353</f>
        <v>41185</v>
      </c>
      <c r="B2354" s="29">
        <f>Data!B2353/Data!B2352-1</f>
        <v>3.6244163928755846E-3</v>
      </c>
      <c r="C2354" s="30">
        <f>Data!C2353/Data!C2352-1</f>
        <v>-3.5622050048988996E-4</v>
      </c>
      <c r="D2354" s="23">
        <f t="shared" si="72"/>
        <v>3.2442947263037025E-3</v>
      </c>
      <c r="E2354" s="24">
        <f t="shared" si="73"/>
        <v>-3.7954248734189266E-4</v>
      </c>
      <c r="F2354" s="21" t="b" cm="1">
        <f t="array" ref="F2354">A2354=_xlfn.AGGREGATE(14,6,$A$3:$A$4781/((YEAR(A2354)=YEAR($A$3:$A$4781))*(MONTH(A2354)=MONTH($A$3:$A$4781))),1)</f>
        <v>0</v>
      </c>
      <c r="G2354" s="1"/>
      <c r="H2354" s="1"/>
      <c r="I2354" s="1"/>
      <c r="J2354" s="1"/>
      <c r="K2354" s="1"/>
    </row>
    <row r="2355" spans="1:11" x14ac:dyDescent="0.35">
      <c r="A2355" s="69">
        <f>Data!A2354</f>
        <v>41186</v>
      </c>
      <c r="B2355" s="29">
        <f>Data!B2354/Data!B2353-1</f>
        <v>7.1744119532182182E-3</v>
      </c>
      <c r="C2355" s="30">
        <f>Data!C2354/Data!C2353-1</f>
        <v>-1.4253897550110528E-3</v>
      </c>
      <c r="D2355" s="23">
        <f t="shared" si="72"/>
        <v>6.7942902866463366E-3</v>
      </c>
      <c r="E2355" s="24">
        <f t="shared" si="73"/>
        <v>-1.4487117418630555E-3</v>
      </c>
      <c r="F2355" s="21" t="b" cm="1">
        <f t="array" ref="F2355">A2355=_xlfn.AGGREGATE(14,6,$A$3:$A$4781/((YEAR(A2355)=YEAR($A$3:$A$4781))*(MONTH(A2355)=MONTH($A$3:$A$4781))),1)</f>
        <v>0</v>
      </c>
      <c r="G2355" s="1"/>
      <c r="H2355" s="1"/>
      <c r="I2355" s="1"/>
      <c r="J2355" s="1"/>
      <c r="K2355" s="1"/>
    </row>
    <row r="2356" spans="1:11" x14ac:dyDescent="0.35">
      <c r="A2356" s="69">
        <f>Data!A2355</f>
        <v>41187</v>
      </c>
      <c r="B2356" s="29">
        <f>Data!B2355/Data!B2354-1</f>
        <v>-3.2160941562886514E-4</v>
      </c>
      <c r="C2356" s="30">
        <f>Data!C2355/Data!C2354-1</f>
        <v>-2.05192256222686E-3</v>
      </c>
      <c r="D2356" s="23">
        <f t="shared" si="72"/>
        <v>-7.01731082200747E-4</v>
      </c>
      <c r="E2356" s="24">
        <f t="shared" si="73"/>
        <v>-2.0752445490788626E-3</v>
      </c>
      <c r="F2356" s="21" t="b" cm="1">
        <f t="array" ref="F2356">A2356=_xlfn.AGGREGATE(14,6,$A$3:$A$4781/((YEAR(A2356)=YEAR($A$3:$A$4781))*(MONTH(A2356)=MONTH($A$3:$A$4781))),1)</f>
        <v>0</v>
      </c>
      <c r="G2356" s="1"/>
      <c r="H2356" s="1"/>
      <c r="I2356" s="1"/>
      <c r="J2356" s="1"/>
      <c r="K2356" s="1"/>
    </row>
    <row r="2357" spans="1:11" x14ac:dyDescent="0.35">
      <c r="A2357" s="69">
        <f>Data!A2356</f>
        <v>41190</v>
      </c>
      <c r="B2357" s="29">
        <f>Data!B2356/Data!B2355-1</f>
        <v>-3.4567022376157386E-3</v>
      </c>
      <c r="C2357" s="30">
        <f>Data!C2356/Data!C2355-1</f>
        <v>1.5197568389058169E-3</v>
      </c>
      <c r="D2357" s="23">
        <f t="shared" si="72"/>
        <v>-3.8368239041876207E-3</v>
      </c>
      <c r="E2357" s="24">
        <f t="shared" si="73"/>
        <v>1.4964348520538143E-3</v>
      </c>
      <c r="F2357" s="21" t="b" cm="1">
        <f t="array" ref="F2357">A2357=_xlfn.AGGREGATE(14,6,$A$3:$A$4781/((YEAR(A2357)=YEAR($A$3:$A$4781))*(MONTH(A2357)=MONTH($A$3:$A$4781))),1)</f>
        <v>0</v>
      </c>
      <c r="G2357" s="1"/>
      <c r="H2357" s="1"/>
      <c r="I2357" s="1"/>
      <c r="J2357" s="1"/>
      <c r="K2357" s="1"/>
    </row>
    <row r="2358" spans="1:11" x14ac:dyDescent="0.35">
      <c r="A2358" s="69">
        <f>Data!A2357</f>
        <v>41191</v>
      </c>
      <c r="B2358" s="29">
        <f>Data!B2357/Data!B2356-1</f>
        <v>-9.8909250762425627E-3</v>
      </c>
      <c r="C2358" s="30">
        <f>Data!C2357/Data!C2356-1</f>
        <v>-1.0711416584843203E-3</v>
      </c>
      <c r="D2358" s="23">
        <f t="shared" si="72"/>
        <v>-1.0271046742814444E-2</v>
      </c>
      <c r="E2358" s="24">
        <f t="shared" si="73"/>
        <v>-1.094463645336323E-3</v>
      </c>
      <c r="F2358" s="21" t="b" cm="1">
        <f t="array" ref="F2358">A2358=_xlfn.AGGREGATE(14,6,$A$3:$A$4781/((YEAR(A2358)=YEAR($A$3:$A$4781))*(MONTH(A2358)=MONTH($A$3:$A$4781))),1)</f>
        <v>0</v>
      </c>
      <c r="G2358" s="1"/>
      <c r="H2358" s="1"/>
      <c r="I2358" s="1"/>
      <c r="J2358" s="1"/>
      <c r="K2358" s="1"/>
    </row>
    <row r="2359" spans="1:11" x14ac:dyDescent="0.35">
      <c r="A2359" s="69">
        <f>Data!A2358</f>
        <v>41192</v>
      </c>
      <c r="B2359" s="29">
        <f>Data!B2358/Data!B2357-1</f>
        <v>-6.188084468740529E-3</v>
      </c>
      <c r="C2359" s="30">
        <f>Data!C2358/Data!C2357-1</f>
        <v>1.6084353498346804E-3</v>
      </c>
      <c r="D2359" s="23">
        <f t="shared" si="72"/>
        <v>-6.5682061353124106E-3</v>
      </c>
      <c r="E2359" s="24">
        <f t="shared" si="73"/>
        <v>1.5851133629826777E-3</v>
      </c>
      <c r="F2359" s="21" t="b" cm="1">
        <f t="array" ref="F2359">A2359=_xlfn.AGGREGATE(14,6,$A$3:$A$4781/((YEAR(A2359)=YEAR($A$3:$A$4781))*(MONTH(A2359)=MONTH($A$3:$A$4781))),1)</f>
        <v>0</v>
      </c>
      <c r="G2359" s="1"/>
      <c r="H2359" s="1"/>
      <c r="I2359" s="1"/>
      <c r="J2359" s="1"/>
      <c r="K2359" s="1"/>
    </row>
    <row r="2360" spans="1:11" x14ac:dyDescent="0.35">
      <c r="A2360" s="69">
        <f>Data!A2359</f>
        <v>41193</v>
      </c>
      <c r="B2360" s="29">
        <f>Data!B2359/Data!B2358-1</f>
        <v>1.9545429161782479E-4</v>
      </c>
      <c r="C2360" s="30">
        <f>Data!C2359/Data!C2358-1</f>
        <v>1.2489963422250838E-3</v>
      </c>
      <c r="D2360" s="23">
        <f t="shared" si="72"/>
        <v>-1.8466737495405713E-4</v>
      </c>
      <c r="E2360" s="24">
        <f t="shared" si="73"/>
        <v>1.2256743553730812E-3</v>
      </c>
      <c r="F2360" s="21" t="b" cm="1">
        <f t="array" ref="F2360">A2360=_xlfn.AGGREGATE(14,6,$A$3:$A$4781/((YEAR(A2360)=YEAR($A$3:$A$4781))*(MONTH(A2360)=MONTH($A$3:$A$4781))),1)</f>
        <v>0</v>
      </c>
      <c r="G2360" s="1"/>
      <c r="H2360" s="1"/>
      <c r="I2360" s="1"/>
      <c r="J2360" s="1"/>
      <c r="K2360" s="1"/>
    </row>
    <row r="2361" spans="1:11" x14ac:dyDescent="0.35">
      <c r="A2361" s="69">
        <f>Data!A2360</f>
        <v>41194</v>
      </c>
      <c r="B2361" s="29">
        <f>Data!B2360/Data!B2359-1</f>
        <v>-2.9661371820999261E-3</v>
      </c>
      <c r="C2361" s="30">
        <f>Data!C2360/Data!C2359-1</f>
        <v>8.0192461908579205E-4</v>
      </c>
      <c r="D2361" s="23">
        <f t="shared" si="72"/>
        <v>-3.3462588486718081E-3</v>
      </c>
      <c r="E2361" s="24">
        <f t="shared" si="73"/>
        <v>7.7860263223378939E-4</v>
      </c>
      <c r="F2361" s="21" t="b" cm="1">
        <f t="array" ref="F2361">A2361=_xlfn.AGGREGATE(14,6,$A$3:$A$4781/((YEAR(A2361)=YEAR($A$3:$A$4781))*(MONTH(A2361)=MONTH($A$3:$A$4781))),1)</f>
        <v>0</v>
      </c>
      <c r="G2361" s="1"/>
      <c r="H2361" s="1"/>
      <c r="I2361" s="1"/>
      <c r="J2361" s="1"/>
      <c r="K2361" s="1"/>
    </row>
    <row r="2362" spans="1:11" x14ac:dyDescent="0.35">
      <c r="A2362" s="69">
        <f>Data!A2361</f>
        <v>41197</v>
      </c>
      <c r="B2362" s="29">
        <f>Data!B2361/Data!B2360-1</f>
        <v>8.0778949873652195E-3</v>
      </c>
      <c r="C2362" s="30">
        <f>Data!C2361/Data!C2360-1</f>
        <v>5.3418803418803229E-4</v>
      </c>
      <c r="D2362" s="23">
        <f t="shared" si="72"/>
        <v>7.6977733207933378E-3</v>
      </c>
      <c r="E2362" s="24">
        <f t="shared" si="73"/>
        <v>5.1086604733602964E-4</v>
      </c>
      <c r="F2362" s="21" t="b" cm="1">
        <f t="array" ref="F2362">A2362=_xlfn.AGGREGATE(14,6,$A$3:$A$4781/((YEAR(A2362)=YEAR($A$3:$A$4781))*(MONTH(A2362)=MONTH($A$3:$A$4781))),1)</f>
        <v>0</v>
      </c>
      <c r="G2362" s="1"/>
      <c r="H2362" s="1"/>
      <c r="I2362" s="1"/>
      <c r="J2362" s="1"/>
      <c r="K2362" s="1"/>
    </row>
    <row r="2363" spans="1:11" x14ac:dyDescent="0.35">
      <c r="A2363" s="69">
        <f>Data!A2362</f>
        <v>41198</v>
      </c>
      <c r="B2363" s="29">
        <f>Data!B2362/Data!B2361-1</f>
        <v>1.0269906189024569E-2</v>
      </c>
      <c r="C2363" s="30">
        <f>Data!C2362/Data!C2361-1</f>
        <v>-1.6017084890549427E-3</v>
      </c>
      <c r="D2363" s="23">
        <f t="shared" si="72"/>
        <v>9.8897845224526874E-3</v>
      </c>
      <c r="E2363" s="24">
        <f t="shared" si="73"/>
        <v>-1.6250304759069453E-3</v>
      </c>
      <c r="F2363" s="21" t="b" cm="1">
        <f t="array" ref="F2363">A2363=_xlfn.AGGREGATE(14,6,$A$3:$A$4781/((YEAR(A2363)=YEAR($A$3:$A$4781))*(MONTH(A2363)=MONTH($A$3:$A$4781))),1)</f>
        <v>0</v>
      </c>
      <c r="G2363" s="1"/>
      <c r="H2363" s="1"/>
      <c r="I2363" s="1"/>
      <c r="J2363" s="1"/>
      <c r="K2363" s="1"/>
    </row>
    <row r="2364" spans="1:11" x14ac:dyDescent="0.35">
      <c r="A2364" s="69">
        <f>Data!A2363</f>
        <v>41199</v>
      </c>
      <c r="B2364" s="29">
        <f>Data!B2363/Data!B2362-1</f>
        <v>4.117064855799546E-3</v>
      </c>
      <c r="C2364" s="30">
        <f>Data!C2363/Data!C2362-1</f>
        <v>-3.1194295900178748E-3</v>
      </c>
      <c r="D2364" s="23">
        <f t="shared" si="72"/>
        <v>3.7369431892276639E-3</v>
      </c>
      <c r="E2364" s="24">
        <f t="shared" si="73"/>
        <v>-3.1427515768698774E-3</v>
      </c>
      <c r="F2364" s="21" t="b" cm="1">
        <f t="array" ref="F2364">A2364=_xlfn.AGGREGATE(14,6,$A$3:$A$4781/((YEAR(A2364)=YEAR($A$3:$A$4781))*(MONTH(A2364)=MONTH($A$3:$A$4781))),1)</f>
        <v>0</v>
      </c>
      <c r="G2364" s="1"/>
      <c r="H2364" s="1"/>
      <c r="I2364" s="1"/>
      <c r="J2364" s="1"/>
      <c r="K2364" s="1"/>
    </row>
    <row r="2365" spans="1:11" x14ac:dyDescent="0.35">
      <c r="A2365" s="69">
        <f>Data!A2364</f>
        <v>41200</v>
      </c>
      <c r="B2365" s="29">
        <f>Data!B2364/Data!B2363-1</f>
        <v>-2.4436823623632531E-3</v>
      </c>
      <c r="C2365" s="30">
        <f>Data!C2364/Data!C2363-1</f>
        <v>-3.5762181493059764E-4</v>
      </c>
      <c r="D2365" s="23">
        <f t="shared" si="72"/>
        <v>-2.8238040289351352E-3</v>
      </c>
      <c r="E2365" s="24">
        <f t="shared" si="73"/>
        <v>-3.8094380178260034E-4</v>
      </c>
      <c r="F2365" s="21" t="b" cm="1">
        <f t="array" ref="F2365">A2365=_xlfn.AGGREGATE(14,6,$A$3:$A$4781/((YEAR(A2365)=YEAR($A$3:$A$4781))*(MONTH(A2365)=MONTH($A$3:$A$4781))),1)</f>
        <v>0</v>
      </c>
      <c r="G2365" s="1"/>
      <c r="H2365" s="1"/>
      <c r="I2365" s="1"/>
      <c r="J2365" s="1"/>
      <c r="K2365" s="1"/>
    </row>
    <row r="2366" spans="1:11" x14ac:dyDescent="0.35">
      <c r="A2366" s="69">
        <f>Data!A2365</f>
        <v>41201</v>
      </c>
      <c r="B2366" s="29">
        <f>Data!B2365/Data!B2364-1</f>
        <v>-1.6571287414055669E-2</v>
      </c>
      <c r="C2366" s="30">
        <f>Data!C2365/Data!C2364-1</f>
        <v>1.2521241391647564E-3</v>
      </c>
      <c r="D2366" s="23">
        <f t="shared" si="72"/>
        <v>-1.695140908062755E-2</v>
      </c>
      <c r="E2366" s="24">
        <f t="shared" si="73"/>
        <v>1.2288021523127537E-3</v>
      </c>
      <c r="F2366" s="21" t="b" cm="1">
        <f t="array" ref="F2366">A2366=_xlfn.AGGREGATE(14,6,$A$3:$A$4781/((YEAR(A2366)=YEAR($A$3:$A$4781))*(MONTH(A2366)=MONTH($A$3:$A$4781))),1)</f>
        <v>0</v>
      </c>
      <c r="G2366" s="1"/>
      <c r="H2366" s="1"/>
      <c r="I2366" s="1"/>
      <c r="J2366" s="1"/>
      <c r="K2366" s="1"/>
    </row>
    <row r="2367" spans="1:11" x14ac:dyDescent="0.35">
      <c r="A2367" s="69">
        <f>Data!A2366</f>
        <v>41204</v>
      </c>
      <c r="B2367" s="29">
        <f>Data!B2366/Data!B2365-1</f>
        <v>4.3957884160494842E-4</v>
      </c>
      <c r="C2367" s="30">
        <f>Data!C2366/Data!C2365-1</f>
        <v>-1.3398838767307852E-3</v>
      </c>
      <c r="D2367" s="23">
        <f t="shared" si="72"/>
        <v>5.9457175033066501E-5</v>
      </c>
      <c r="E2367" s="24">
        <f t="shared" si="73"/>
        <v>-1.3632058635827879E-3</v>
      </c>
      <c r="F2367" s="21" t="b" cm="1">
        <f t="array" ref="F2367">A2367=_xlfn.AGGREGATE(14,6,$A$3:$A$4781/((YEAR(A2367)=YEAR($A$3:$A$4781))*(MONTH(A2367)=MONTH($A$3:$A$4781))),1)</f>
        <v>0</v>
      </c>
      <c r="G2367" s="1"/>
      <c r="H2367" s="1"/>
      <c r="I2367" s="1"/>
      <c r="J2367" s="1"/>
      <c r="K2367" s="1"/>
    </row>
    <row r="2368" spans="1:11" x14ac:dyDescent="0.35">
      <c r="A2368" s="69">
        <f>Data!A2367</f>
        <v>41205</v>
      </c>
      <c r="B2368" s="29">
        <f>Data!B2367/Data!B2366-1</f>
        <v>-1.4443932990194086E-2</v>
      </c>
      <c r="C2368" s="30">
        <f>Data!C2367/Data!C2366-1</f>
        <v>2.2361359570661765E-3</v>
      </c>
      <c r="D2368" s="23">
        <f t="shared" si="72"/>
        <v>-1.4824054656765968E-2</v>
      </c>
      <c r="E2368" s="24">
        <f t="shared" si="73"/>
        <v>2.2128139702141739E-3</v>
      </c>
      <c r="F2368" s="21" t="b" cm="1">
        <f t="array" ref="F2368">A2368=_xlfn.AGGREGATE(14,6,$A$3:$A$4781/((YEAR(A2368)=YEAR($A$3:$A$4781))*(MONTH(A2368)=MONTH($A$3:$A$4781))),1)</f>
        <v>0</v>
      </c>
      <c r="G2368" s="1"/>
      <c r="H2368" s="1"/>
      <c r="I2368" s="1"/>
      <c r="J2368" s="1"/>
      <c r="K2368" s="1"/>
    </row>
    <row r="2369" spans="1:11" x14ac:dyDescent="0.35">
      <c r="A2369" s="69">
        <f>Data!A2368</f>
        <v>41206</v>
      </c>
      <c r="B2369" s="29">
        <f>Data!B2368/Data!B2367-1</f>
        <v>-3.0853932107195448E-3</v>
      </c>
      <c r="C2369" s="30">
        <f>Data!C2368/Data!C2367-1</f>
        <v>-7.1396697902725847E-4</v>
      </c>
      <c r="D2369" s="23">
        <f t="shared" si="72"/>
        <v>-3.4655148772914268E-3</v>
      </c>
      <c r="E2369" s="24">
        <f t="shared" si="73"/>
        <v>-7.3728896587926113E-4</v>
      </c>
      <c r="F2369" s="21" t="b" cm="1">
        <f t="array" ref="F2369">A2369=_xlfn.AGGREGATE(14,6,$A$3:$A$4781/((YEAR(A2369)=YEAR($A$3:$A$4781))*(MONTH(A2369)=MONTH($A$3:$A$4781))),1)</f>
        <v>0</v>
      </c>
      <c r="G2369" s="1"/>
      <c r="H2369" s="1"/>
      <c r="I2369" s="1"/>
      <c r="J2369" s="1"/>
      <c r="K2369" s="1"/>
    </row>
    <row r="2370" spans="1:11" x14ac:dyDescent="0.35">
      <c r="A2370" s="69">
        <f>Data!A2369</f>
        <v>41207</v>
      </c>
      <c r="B2370" s="29">
        <f>Data!B2369/Data!B2368-1</f>
        <v>2.9955634427685229E-3</v>
      </c>
      <c r="C2370" s="30">
        <f>Data!C2369/Data!C2368-1</f>
        <v>-2.1434312762346197E-3</v>
      </c>
      <c r="D2370" s="23">
        <f t="shared" si="72"/>
        <v>2.6154417761966408E-3</v>
      </c>
      <c r="E2370" s="24">
        <f t="shared" si="73"/>
        <v>-2.1667532630866224E-3</v>
      </c>
      <c r="F2370" s="21" t="b" cm="1">
        <f t="array" ref="F2370">A2370=_xlfn.AGGREGATE(14,6,$A$3:$A$4781/((YEAR(A2370)=YEAR($A$3:$A$4781))*(MONTH(A2370)=MONTH($A$3:$A$4781))),1)</f>
        <v>0</v>
      </c>
      <c r="G2370" s="1"/>
      <c r="H2370" s="1"/>
      <c r="I2370" s="1"/>
      <c r="J2370" s="1"/>
      <c r="K2370" s="1"/>
    </row>
    <row r="2371" spans="1:11" x14ac:dyDescent="0.35">
      <c r="A2371" s="69">
        <f>Data!A2370</f>
        <v>41208</v>
      </c>
      <c r="B2371" s="29">
        <f>Data!B2370/Data!B2369-1</f>
        <v>-7.2896098289421118E-4</v>
      </c>
      <c r="C2371" s="30">
        <f>Data!C2370/Data!C2369-1</f>
        <v>2.6850443032309101E-3</v>
      </c>
      <c r="D2371" s="23">
        <f t="shared" si="72"/>
        <v>-1.1090826494660931E-3</v>
      </c>
      <c r="E2371" s="24">
        <f t="shared" si="73"/>
        <v>2.6617223163789075E-3</v>
      </c>
      <c r="F2371" s="21" t="b" cm="1">
        <f t="array" ref="F2371">A2371=_xlfn.AGGREGATE(14,6,$A$3:$A$4781/((YEAR(A2371)=YEAR($A$3:$A$4781))*(MONTH(A2371)=MONTH($A$3:$A$4781))),1)</f>
        <v>0</v>
      </c>
      <c r="G2371" s="1"/>
      <c r="H2371" s="1"/>
      <c r="I2371" s="1"/>
      <c r="J2371" s="1"/>
      <c r="K2371" s="1"/>
    </row>
    <row r="2372" spans="1:11" x14ac:dyDescent="0.35">
      <c r="A2372" s="69">
        <f>Data!A2371</f>
        <v>41211</v>
      </c>
      <c r="B2372" s="29">
        <f>Data!B2371/Data!B2370-1</f>
        <v>0</v>
      </c>
      <c r="C2372" s="30">
        <f>Data!C2371/Data!C2370-1</f>
        <v>0</v>
      </c>
      <c r="D2372" s="23">
        <f t="shared" ref="D2372:D2435" si="74">B2372-I$10</f>
        <v>-3.8012166657188192E-4</v>
      </c>
      <c r="E2372" s="24">
        <f t="shared" ref="E2372:E2435" si="75">C2372-J$10</f>
        <v>-2.3321986852002689E-5</v>
      </c>
      <c r="F2372" s="21" t="b" cm="1">
        <f t="array" ref="F2372">A2372=_xlfn.AGGREGATE(14,6,$A$3:$A$4781/((YEAR(A2372)=YEAR($A$3:$A$4781))*(MONTH(A2372)=MONTH($A$3:$A$4781))),1)</f>
        <v>0</v>
      </c>
      <c r="G2372" s="1"/>
      <c r="H2372" s="1"/>
      <c r="I2372" s="1"/>
      <c r="J2372" s="1"/>
      <c r="K2372" s="1"/>
    </row>
    <row r="2373" spans="1:11" x14ac:dyDescent="0.35">
      <c r="A2373" s="69">
        <f>Data!A2372</f>
        <v>41212</v>
      </c>
      <c r="B2373" s="29">
        <f>Data!B2372/Data!B2371-1</f>
        <v>0</v>
      </c>
      <c r="C2373" s="30">
        <f>Data!C2372/Data!C2371-1</f>
        <v>0</v>
      </c>
      <c r="D2373" s="23">
        <f t="shared" si="74"/>
        <v>-3.8012166657188192E-4</v>
      </c>
      <c r="E2373" s="24">
        <f t="shared" si="75"/>
        <v>-2.3321986852002689E-5</v>
      </c>
      <c r="F2373" s="21" t="b" cm="1">
        <f t="array" ref="F2373">A2373=_xlfn.AGGREGATE(14,6,$A$3:$A$4781/((YEAR(A2373)=YEAR($A$3:$A$4781))*(MONTH(A2373)=MONTH($A$3:$A$4781))),1)</f>
        <v>0</v>
      </c>
      <c r="G2373" s="1"/>
      <c r="H2373" s="1"/>
      <c r="I2373" s="1"/>
      <c r="J2373" s="1"/>
      <c r="K2373" s="1"/>
    </row>
    <row r="2374" spans="1:11" x14ac:dyDescent="0.35">
      <c r="A2374" s="69">
        <f>Data!A2373</f>
        <v>41213</v>
      </c>
      <c r="B2374" s="29">
        <f>Data!B2373/Data!B2372-1</f>
        <v>1.5581398642994237E-4</v>
      </c>
      <c r="C2374" s="30">
        <f>Data!C2373/Data!C2372-1</f>
        <v>1.4281888779790197E-3</v>
      </c>
      <c r="D2374" s="23">
        <f t="shared" si="74"/>
        <v>-2.2430768014193955E-4</v>
      </c>
      <c r="E2374" s="24">
        <f t="shared" si="75"/>
        <v>1.4048668911270171E-3</v>
      </c>
      <c r="F2374" s="21" t="b" cm="1">
        <f t="array" ref="F2374">A2374=_xlfn.AGGREGATE(14,6,$A$3:$A$4781/((YEAR(A2374)=YEAR($A$3:$A$4781))*(MONTH(A2374)=MONTH($A$3:$A$4781))),1)</f>
        <v>1</v>
      </c>
      <c r="G2374" s="1"/>
      <c r="H2374" s="1"/>
      <c r="I2374" s="1"/>
      <c r="J2374" s="1"/>
      <c r="K2374" s="1"/>
    </row>
    <row r="2375" spans="1:11" x14ac:dyDescent="0.35">
      <c r="A2375" s="69">
        <f>Data!A2374</f>
        <v>41214</v>
      </c>
      <c r="B2375" s="29">
        <f>Data!B2374/Data!B2373-1</f>
        <v>1.0926523906639396E-2</v>
      </c>
      <c r="C2375" s="30">
        <f>Data!C2374/Data!C2373-1</f>
        <v>-3.4762456546929554E-3</v>
      </c>
      <c r="D2375" s="23">
        <f t="shared" si="74"/>
        <v>1.0546402240067514E-2</v>
      </c>
      <c r="E2375" s="24">
        <f t="shared" si="75"/>
        <v>-3.4995676415449581E-3</v>
      </c>
      <c r="F2375" s="21" t="b" cm="1">
        <f t="array" ref="F2375">A2375=_xlfn.AGGREGATE(14,6,$A$3:$A$4781/((YEAR(A2375)=YEAR($A$3:$A$4781))*(MONTH(A2375)=MONTH($A$3:$A$4781))),1)</f>
        <v>0</v>
      </c>
      <c r="G2375" s="1"/>
      <c r="H2375" s="1"/>
      <c r="I2375" s="1"/>
      <c r="J2375" s="1"/>
      <c r="K2375" s="1"/>
    </row>
    <row r="2376" spans="1:11" x14ac:dyDescent="0.35">
      <c r="A2376" s="69">
        <f>Data!A2375</f>
        <v>41215</v>
      </c>
      <c r="B2376" s="29">
        <f>Data!B2375/Data!B2374-1</f>
        <v>-9.3794436778065204E-3</v>
      </c>
      <c r="C2376" s="30">
        <f>Data!C2375/Data!C2374-1</f>
        <v>6.207513416816024E-4</v>
      </c>
      <c r="D2376" s="23">
        <f t="shared" si="74"/>
        <v>-9.7595653443784021E-3</v>
      </c>
      <c r="E2376" s="24">
        <f t="shared" si="75"/>
        <v>5.9742935482959975E-4</v>
      </c>
      <c r="F2376" s="21" t="b" cm="1">
        <f t="array" ref="F2376">A2376=_xlfn.AGGREGATE(14,6,$A$3:$A$4781/((YEAR(A2376)=YEAR($A$3:$A$4781))*(MONTH(A2376)=MONTH($A$3:$A$4781))),1)</f>
        <v>0</v>
      </c>
      <c r="G2376" s="1"/>
      <c r="H2376" s="1"/>
      <c r="I2376" s="1"/>
      <c r="J2376" s="1"/>
      <c r="K2376" s="1"/>
    </row>
    <row r="2377" spans="1:11" x14ac:dyDescent="0.35">
      <c r="A2377" s="69">
        <f>Data!A2376</f>
        <v>41218</v>
      </c>
      <c r="B2377" s="29">
        <f>Data!B2376/Data!B2375-1</f>
        <v>2.1637675010606205E-3</v>
      </c>
      <c r="C2377" s="30">
        <f>Data!C2376/Data!C2375-1</f>
        <v>1.703772434642481E-3</v>
      </c>
      <c r="D2377" s="23">
        <f t="shared" si="74"/>
        <v>1.7836458344887387E-3</v>
      </c>
      <c r="E2377" s="24">
        <f t="shared" si="75"/>
        <v>1.6804504477904783E-3</v>
      </c>
      <c r="F2377" s="21" t="b" cm="1">
        <f t="array" ref="F2377">A2377=_xlfn.AGGREGATE(14,6,$A$3:$A$4781/((YEAR(A2377)=YEAR($A$3:$A$4781))*(MONTH(A2377)=MONTH($A$3:$A$4781))),1)</f>
        <v>0</v>
      </c>
      <c r="G2377" s="1"/>
      <c r="H2377" s="1"/>
      <c r="I2377" s="1"/>
      <c r="J2377" s="1"/>
      <c r="K2377" s="1"/>
    </row>
    <row r="2378" spans="1:11" x14ac:dyDescent="0.35">
      <c r="A2378" s="69">
        <f>Data!A2377</f>
        <v>41219</v>
      </c>
      <c r="B2378" s="29">
        <f>Data!B2377/Data!B2376-1</f>
        <v>7.8531814910460795E-3</v>
      </c>
      <c r="C2378" s="30">
        <f>Data!C2377/Data!C2376-1</f>
        <v>-2.8556130644298294E-3</v>
      </c>
      <c r="D2378" s="23">
        <f t="shared" si="74"/>
        <v>7.4730598244741979E-3</v>
      </c>
      <c r="E2378" s="24">
        <f t="shared" si="75"/>
        <v>-2.8789350512818321E-3</v>
      </c>
      <c r="F2378" s="21" t="b" cm="1">
        <f t="array" ref="F2378">A2378=_xlfn.AGGREGATE(14,6,$A$3:$A$4781/((YEAR(A2378)=YEAR($A$3:$A$4781))*(MONTH(A2378)=MONTH($A$3:$A$4781))),1)</f>
        <v>0</v>
      </c>
      <c r="G2378" s="1"/>
      <c r="H2378" s="1"/>
      <c r="I2378" s="1"/>
      <c r="J2378" s="1"/>
      <c r="K2378" s="1"/>
    </row>
    <row r="2379" spans="1:11" x14ac:dyDescent="0.35">
      <c r="A2379" s="69">
        <f>Data!A2378</f>
        <v>41220</v>
      </c>
      <c r="B2379" s="29">
        <f>Data!B2378/Data!B2377-1</f>
        <v>-2.3705010536338222E-2</v>
      </c>
      <c r="C2379" s="30">
        <f>Data!C2378/Data!C2377-1</f>
        <v>2.3268301413996717E-3</v>
      </c>
      <c r="D2379" s="23">
        <f t="shared" si="74"/>
        <v>-2.4085132202910104E-2</v>
      </c>
      <c r="E2379" s="24">
        <f t="shared" si="75"/>
        <v>2.3035081545476691E-3</v>
      </c>
      <c r="F2379" s="21" t="b" cm="1">
        <f t="array" ref="F2379">A2379=_xlfn.AGGREGATE(14,6,$A$3:$A$4781/((YEAR(A2379)=YEAR($A$3:$A$4781))*(MONTH(A2379)=MONTH($A$3:$A$4781))),1)</f>
        <v>0</v>
      </c>
      <c r="G2379" s="1"/>
      <c r="H2379" s="1"/>
      <c r="I2379" s="1"/>
      <c r="J2379" s="1"/>
      <c r="K2379" s="1"/>
    </row>
    <row r="2380" spans="1:11" x14ac:dyDescent="0.35">
      <c r="A2380" s="69">
        <f>Data!A2379</f>
        <v>41221</v>
      </c>
      <c r="B2380" s="29">
        <f>Data!B2379/Data!B2378-1</f>
        <v>-1.2204828867073525E-2</v>
      </c>
      <c r="C2380" s="30">
        <f>Data!C2379/Data!C2378-1</f>
        <v>1.2499999999999734E-3</v>
      </c>
      <c r="D2380" s="23">
        <f t="shared" si="74"/>
        <v>-1.2584950533645407E-2</v>
      </c>
      <c r="E2380" s="24">
        <f t="shared" si="75"/>
        <v>1.2266780131479707E-3</v>
      </c>
      <c r="F2380" s="21" t="b" cm="1">
        <f t="array" ref="F2380">A2380=_xlfn.AGGREGATE(14,6,$A$3:$A$4781/((YEAR(A2380)=YEAR($A$3:$A$4781))*(MONTH(A2380)=MONTH($A$3:$A$4781))),1)</f>
        <v>0</v>
      </c>
      <c r="G2380" s="1"/>
      <c r="H2380" s="1"/>
      <c r="I2380" s="1"/>
      <c r="J2380" s="1"/>
      <c r="K2380" s="1"/>
    </row>
    <row r="2381" spans="1:11" x14ac:dyDescent="0.35">
      <c r="A2381" s="69">
        <f>Data!A2380</f>
        <v>41222</v>
      </c>
      <c r="B2381" s="29">
        <f>Data!B2380/Data!B2379-1</f>
        <v>1.6987172506914838E-3</v>
      </c>
      <c r="C2381" s="30">
        <f>Data!C2380/Data!C2379-1</f>
        <v>-5.3504547886573661E-4</v>
      </c>
      <c r="D2381" s="23">
        <f t="shared" si="74"/>
        <v>1.318595584119602E-3</v>
      </c>
      <c r="E2381" s="24">
        <f t="shared" si="75"/>
        <v>-5.5836746571773926E-4</v>
      </c>
      <c r="F2381" s="21" t="b" cm="1">
        <f t="array" ref="F2381">A2381=_xlfn.AGGREGATE(14,6,$A$3:$A$4781/((YEAR(A2381)=YEAR($A$3:$A$4781))*(MONTH(A2381)=MONTH($A$3:$A$4781))),1)</f>
        <v>0</v>
      </c>
      <c r="G2381" s="1"/>
      <c r="H2381" s="1"/>
      <c r="I2381" s="1"/>
      <c r="J2381" s="1"/>
      <c r="K2381" s="1"/>
    </row>
    <row r="2382" spans="1:11" x14ac:dyDescent="0.35">
      <c r="A2382" s="69">
        <f>Data!A2381</f>
        <v>41225</v>
      </c>
      <c r="B2382" s="29">
        <f>Data!B2381/Data!B2380-1</f>
        <v>1.304489618436655E-4</v>
      </c>
      <c r="C2382" s="30">
        <f>Data!C2381/Data!C2380-1</f>
        <v>-2.6766595289084982E-4</v>
      </c>
      <c r="D2382" s="23">
        <f t="shared" si="74"/>
        <v>-2.4967270472821642E-4</v>
      </c>
      <c r="E2382" s="24">
        <f t="shared" si="75"/>
        <v>-2.9098793974285253E-4</v>
      </c>
      <c r="F2382" s="21" t="b" cm="1">
        <f t="array" ref="F2382">A2382=_xlfn.AGGREGATE(14,6,$A$3:$A$4781/((YEAR(A2382)=YEAR($A$3:$A$4781))*(MONTH(A2382)=MONTH($A$3:$A$4781))),1)</f>
        <v>0</v>
      </c>
      <c r="G2382" s="1"/>
      <c r="H2382" s="1"/>
      <c r="I2382" s="1"/>
      <c r="J2382" s="1"/>
      <c r="K2382" s="1"/>
    </row>
    <row r="2383" spans="1:11" x14ac:dyDescent="0.35">
      <c r="A2383" s="69">
        <f>Data!A2382</f>
        <v>41226</v>
      </c>
      <c r="B2383" s="29">
        <f>Data!B2382/Data!B2381-1</f>
        <v>-3.9854206067984066E-3</v>
      </c>
      <c r="C2383" s="30">
        <f>Data!C2382/Data!C2381-1</f>
        <v>1.7572512271306628E-3</v>
      </c>
      <c r="D2383" s="23">
        <f t="shared" si="74"/>
        <v>-4.3655422733702882E-3</v>
      </c>
      <c r="E2383" s="24">
        <f t="shared" si="75"/>
        <v>1.7339292402786602E-3</v>
      </c>
      <c r="F2383" s="21" t="b" cm="1">
        <f t="array" ref="F2383">A2383=_xlfn.AGGREGATE(14,6,$A$3:$A$4781/((YEAR(A2383)=YEAR($A$3:$A$4781))*(MONTH(A2383)=MONTH($A$3:$A$4781))),1)</f>
        <v>0</v>
      </c>
      <c r="G2383" s="1"/>
      <c r="H2383" s="1"/>
      <c r="I2383" s="1"/>
      <c r="J2383" s="1"/>
      <c r="K2383" s="1"/>
    </row>
    <row r="2384" spans="1:11" x14ac:dyDescent="0.35">
      <c r="A2384" s="69">
        <f>Data!A2383</f>
        <v>41227</v>
      </c>
      <c r="B2384" s="29">
        <f>Data!B2383/Data!B2382-1</f>
        <v>-1.3852007595323457E-2</v>
      </c>
      <c r="C2384" s="30">
        <f>Data!C2383/Data!C2382-1</f>
        <v>2.9488564940338691E-4</v>
      </c>
      <c r="D2384" s="23">
        <f t="shared" si="74"/>
        <v>-1.4232129261895338E-2</v>
      </c>
      <c r="E2384" s="24">
        <f t="shared" si="75"/>
        <v>2.715636625513842E-4</v>
      </c>
      <c r="F2384" s="21" t="b" cm="1">
        <f t="array" ref="F2384">A2384=_xlfn.AGGREGATE(14,6,$A$3:$A$4781/((YEAR(A2384)=YEAR($A$3:$A$4781))*(MONTH(A2384)=MONTH($A$3:$A$4781))),1)</f>
        <v>0</v>
      </c>
      <c r="G2384" s="1"/>
      <c r="H2384" s="1"/>
      <c r="I2384" s="1"/>
      <c r="J2384" s="1"/>
      <c r="K2384" s="1"/>
    </row>
    <row r="2385" spans="1:11" x14ac:dyDescent="0.35">
      <c r="A2385" s="69">
        <f>Data!A2384</f>
        <v>41228</v>
      </c>
      <c r="B2385" s="29">
        <f>Data!B2384/Data!B2383-1</f>
        <v>-1.5935196866078138E-3</v>
      </c>
      <c r="C2385" s="30">
        <f>Data!C2384/Data!C2383-1</f>
        <v>-9.7969362308514274E-4</v>
      </c>
      <c r="D2385" s="23">
        <f t="shared" si="74"/>
        <v>-1.9736413531796959E-3</v>
      </c>
      <c r="E2385" s="24">
        <f t="shared" si="75"/>
        <v>-1.0030156099371454E-3</v>
      </c>
      <c r="F2385" s="21" t="b" cm="1">
        <f t="array" ref="F2385">A2385=_xlfn.AGGREGATE(14,6,$A$3:$A$4781/((YEAR(A2385)=YEAR($A$3:$A$4781))*(MONTH(A2385)=MONTH($A$3:$A$4781))),1)</f>
        <v>0</v>
      </c>
      <c r="G2385" s="1"/>
      <c r="H2385" s="1"/>
      <c r="I2385" s="1"/>
      <c r="J2385" s="1"/>
      <c r="K2385" s="1"/>
    </row>
    <row r="2386" spans="1:11" x14ac:dyDescent="0.35">
      <c r="A2386" s="69">
        <f>Data!A2385</f>
        <v>41229</v>
      </c>
      <c r="B2386" s="29">
        <f>Data!B2385/Data!B2384-1</f>
        <v>4.8399133988015208E-3</v>
      </c>
      <c r="C2386" s="30">
        <f>Data!C2385/Data!C2384-1</f>
        <v>3.5660158687700338E-4</v>
      </c>
      <c r="D2386" s="23">
        <f t="shared" si="74"/>
        <v>4.4597917322296392E-3</v>
      </c>
      <c r="E2386" s="24">
        <f t="shared" si="75"/>
        <v>3.3327960002500068E-4</v>
      </c>
      <c r="F2386" s="21" t="b" cm="1">
        <f t="array" ref="F2386">A2386=_xlfn.AGGREGATE(14,6,$A$3:$A$4781/((YEAR(A2386)=YEAR($A$3:$A$4781))*(MONTH(A2386)=MONTH($A$3:$A$4781))),1)</f>
        <v>0</v>
      </c>
      <c r="G2386" s="1"/>
      <c r="H2386" s="1"/>
      <c r="I2386" s="1"/>
      <c r="J2386" s="1"/>
      <c r="K2386" s="1"/>
    </row>
    <row r="2387" spans="1:11" x14ac:dyDescent="0.35">
      <c r="A2387" s="69">
        <f>Data!A2386</f>
        <v>41232</v>
      </c>
      <c r="B2387" s="29">
        <f>Data!B2386/Data!B2385-1</f>
        <v>1.9862046651175191E-2</v>
      </c>
      <c r="C2387" s="30">
        <f>Data!C2386/Data!C2385-1</f>
        <v>7.1294893503259793E-4</v>
      </c>
      <c r="D2387" s="23">
        <f t="shared" si="74"/>
        <v>1.948192498460331E-2</v>
      </c>
      <c r="E2387" s="24">
        <f t="shared" si="75"/>
        <v>6.8962694818059528E-4</v>
      </c>
      <c r="F2387" s="21" t="b" cm="1">
        <f t="array" ref="F2387">A2387=_xlfn.AGGREGATE(14,6,$A$3:$A$4781/((YEAR(A2387)=YEAR($A$3:$A$4781))*(MONTH(A2387)=MONTH($A$3:$A$4781))),1)</f>
        <v>0</v>
      </c>
      <c r="G2387" s="1"/>
      <c r="H2387" s="1"/>
      <c r="I2387" s="1"/>
      <c r="J2387" s="1"/>
      <c r="K2387" s="1"/>
    </row>
    <row r="2388" spans="1:11" x14ac:dyDescent="0.35">
      <c r="A2388" s="69">
        <f>Data!A2387</f>
        <v>41233</v>
      </c>
      <c r="B2388" s="29">
        <f>Data!B2387/Data!B2386-1</f>
        <v>6.6335470008427322E-4</v>
      </c>
      <c r="C2388" s="30">
        <f>Data!C2387/Data!C2386-1</f>
        <v>-1.8701576275715892E-3</v>
      </c>
      <c r="D2388" s="23">
        <f t="shared" si="74"/>
        <v>2.832330335123913E-4</v>
      </c>
      <c r="E2388" s="24">
        <f t="shared" si="75"/>
        <v>-1.8934796144235919E-3</v>
      </c>
      <c r="F2388" s="21" t="b" cm="1">
        <f t="array" ref="F2388">A2388=_xlfn.AGGREGATE(14,6,$A$3:$A$4781/((YEAR(A2388)=YEAR($A$3:$A$4781))*(MONTH(A2388)=MONTH($A$3:$A$4781))),1)</f>
        <v>0</v>
      </c>
      <c r="G2388" s="1"/>
      <c r="H2388" s="1"/>
      <c r="I2388" s="1"/>
      <c r="J2388" s="1"/>
      <c r="K2388" s="1"/>
    </row>
    <row r="2389" spans="1:11" x14ac:dyDescent="0.35">
      <c r="A2389" s="69">
        <f>Data!A2388</f>
        <v>41234</v>
      </c>
      <c r="B2389" s="29">
        <f>Data!B2388/Data!B2387-1</f>
        <v>2.3202023331725385E-3</v>
      </c>
      <c r="C2389" s="30">
        <f>Data!C2388/Data!C2387-1</f>
        <v>-1.6952177016417158E-3</v>
      </c>
      <c r="D2389" s="23">
        <f t="shared" si="74"/>
        <v>1.9400806666006567E-3</v>
      </c>
      <c r="E2389" s="24">
        <f t="shared" si="75"/>
        <v>-1.7185396884937185E-3</v>
      </c>
      <c r="F2389" s="21" t="b" cm="1">
        <f t="array" ref="F2389">A2389=_xlfn.AGGREGATE(14,6,$A$3:$A$4781/((YEAR(A2389)=YEAR($A$3:$A$4781))*(MONTH(A2389)=MONTH($A$3:$A$4781))),1)</f>
        <v>0</v>
      </c>
      <c r="G2389" s="1"/>
      <c r="H2389" s="1"/>
      <c r="I2389" s="1"/>
      <c r="J2389" s="1"/>
      <c r="K2389" s="1"/>
    </row>
    <row r="2390" spans="1:11" x14ac:dyDescent="0.35">
      <c r="A2390" s="69">
        <f>Data!A2389</f>
        <v>41235</v>
      </c>
      <c r="B2390" s="29">
        <f>Data!B2389/Data!B2388-1</f>
        <v>0</v>
      </c>
      <c r="C2390" s="30">
        <f>Data!C2389/Data!C2388-1</f>
        <v>0</v>
      </c>
      <c r="D2390" s="23">
        <f t="shared" si="74"/>
        <v>-3.8012166657188192E-4</v>
      </c>
      <c r="E2390" s="24">
        <f t="shared" si="75"/>
        <v>-2.3321986852002689E-5</v>
      </c>
      <c r="F2390" s="21" t="b" cm="1">
        <f t="array" ref="F2390">A2390=_xlfn.AGGREGATE(14,6,$A$3:$A$4781/((YEAR(A2390)=YEAR($A$3:$A$4781))*(MONTH(A2390)=MONTH($A$3:$A$4781))),1)</f>
        <v>0</v>
      </c>
      <c r="G2390" s="1"/>
      <c r="H2390" s="1"/>
      <c r="I2390" s="1"/>
      <c r="J2390" s="1"/>
      <c r="K2390" s="1"/>
    </row>
    <row r="2391" spans="1:11" x14ac:dyDescent="0.35">
      <c r="A2391" s="69">
        <f>Data!A2390</f>
        <v>41236</v>
      </c>
      <c r="B2391" s="29">
        <f>Data!B2390/Data!B2389-1</f>
        <v>1.3026318627204381E-2</v>
      </c>
      <c r="C2391" s="30">
        <f>Data!C2390/Data!C2389-1</f>
        <v>6.2561444275632816E-4</v>
      </c>
      <c r="D2391" s="23">
        <f t="shared" si="74"/>
        <v>1.2646196960632499E-2</v>
      </c>
      <c r="E2391" s="24">
        <f t="shared" si="75"/>
        <v>6.0229245590432551E-4</v>
      </c>
      <c r="F2391" s="21" t="b" cm="1">
        <f t="array" ref="F2391">A2391=_xlfn.AGGREGATE(14,6,$A$3:$A$4781/((YEAR(A2391)=YEAR($A$3:$A$4781))*(MONTH(A2391)=MONTH($A$3:$A$4781))),1)</f>
        <v>0</v>
      </c>
      <c r="G2391" s="1"/>
      <c r="H2391" s="1"/>
      <c r="I2391" s="1"/>
      <c r="J2391" s="1"/>
      <c r="K2391" s="1"/>
    </row>
    <row r="2392" spans="1:11" x14ac:dyDescent="0.35">
      <c r="A2392" s="69">
        <f>Data!A2391</f>
        <v>41239</v>
      </c>
      <c r="B2392" s="29">
        <f>Data!B2391/Data!B2390-1</f>
        <v>-2.0295923074195032E-3</v>
      </c>
      <c r="C2392" s="30">
        <f>Data!C2391/Data!C2390-1</f>
        <v>3.5727045373357136E-4</v>
      </c>
      <c r="D2392" s="23">
        <f t="shared" si="74"/>
        <v>-2.4097139739913853E-3</v>
      </c>
      <c r="E2392" s="24">
        <f t="shared" si="75"/>
        <v>3.3394846688156865E-4</v>
      </c>
      <c r="F2392" s="21" t="b" cm="1">
        <f t="array" ref="F2392">A2392=_xlfn.AGGREGATE(14,6,$A$3:$A$4781/((YEAR(A2392)=YEAR($A$3:$A$4781))*(MONTH(A2392)=MONTH($A$3:$A$4781))),1)</f>
        <v>0</v>
      </c>
      <c r="G2392" s="1"/>
      <c r="H2392" s="1"/>
      <c r="I2392" s="1"/>
      <c r="J2392" s="1"/>
      <c r="K2392" s="1"/>
    </row>
    <row r="2393" spans="1:11" x14ac:dyDescent="0.35">
      <c r="A2393" s="69">
        <f>Data!A2392</f>
        <v>41240</v>
      </c>
      <c r="B2393" s="29">
        <f>Data!B2392/Data!B2391-1</f>
        <v>-5.2265180012657231E-3</v>
      </c>
      <c r="C2393" s="30">
        <f>Data!C2392/Data!C2391-1</f>
        <v>1.339285714285765E-3</v>
      </c>
      <c r="D2393" s="23">
        <f t="shared" si="74"/>
        <v>-5.6066396678376047E-3</v>
      </c>
      <c r="E2393" s="24">
        <f t="shared" si="75"/>
        <v>1.3159637274337624E-3</v>
      </c>
      <c r="F2393" s="21" t="b" cm="1">
        <f t="array" ref="F2393">A2393=_xlfn.AGGREGATE(14,6,$A$3:$A$4781/((YEAR(A2393)=YEAR($A$3:$A$4781))*(MONTH(A2393)=MONTH($A$3:$A$4781))),1)</f>
        <v>0</v>
      </c>
      <c r="G2393" s="1"/>
      <c r="H2393" s="1"/>
      <c r="I2393" s="1"/>
      <c r="J2393" s="1"/>
      <c r="K2393" s="1"/>
    </row>
    <row r="2394" spans="1:11" x14ac:dyDescent="0.35">
      <c r="A2394" s="69">
        <f>Data!A2393</f>
        <v>41241</v>
      </c>
      <c r="B2394" s="29">
        <f>Data!B2393/Data!B2392-1</f>
        <v>7.8559480749711419E-3</v>
      </c>
      <c r="C2394" s="30">
        <f>Data!C2393/Data!C2392-1</f>
        <v>1.78332590280883E-4</v>
      </c>
      <c r="D2394" s="23">
        <f t="shared" si="74"/>
        <v>7.4758264083992602E-3</v>
      </c>
      <c r="E2394" s="24">
        <f t="shared" si="75"/>
        <v>1.5501060342888032E-4</v>
      </c>
      <c r="F2394" s="21" t="b" cm="1">
        <f t="array" ref="F2394">A2394=_xlfn.AGGREGATE(14,6,$A$3:$A$4781/((YEAR(A2394)=YEAR($A$3:$A$4781))*(MONTH(A2394)=MONTH($A$3:$A$4781))),1)</f>
        <v>0</v>
      </c>
      <c r="G2394" s="1"/>
      <c r="H2394" s="1"/>
      <c r="I2394" s="1"/>
      <c r="J2394" s="1"/>
      <c r="K2394" s="1"/>
    </row>
    <row r="2395" spans="1:11" x14ac:dyDescent="0.35">
      <c r="A2395" s="69">
        <f>Data!A2394</f>
        <v>41242</v>
      </c>
      <c r="B2395" s="29">
        <f>Data!B2394/Data!B2393-1</f>
        <v>4.2697155177917612E-3</v>
      </c>
      <c r="C2395" s="30">
        <f>Data!C2394/Data!C2393-1</f>
        <v>1.2481055540696229E-3</v>
      </c>
      <c r="D2395" s="23">
        <f t="shared" si="74"/>
        <v>3.8895938512198791E-3</v>
      </c>
      <c r="E2395" s="24">
        <f t="shared" si="75"/>
        <v>1.2247835672176202E-3</v>
      </c>
      <c r="F2395" s="21" t="b" cm="1">
        <f t="array" ref="F2395">A2395=_xlfn.AGGREGATE(14,6,$A$3:$A$4781/((YEAR(A2395)=YEAR($A$3:$A$4781))*(MONTH(A2395)=MONTH($A$3:$A$4781))),1)</f>
        <v>0</v>
      </c>
      <c r="G2395" s="1"/>
      <c r="H2395" s="1"/>
      <c r="I2395" s="1"/>
      <c r="J2395" s="1"/>
      <c r="K2395" s="1"/>
    </row>
    <row r="2396" spans="1:11" x14ac:dyDescent="0.35">
      <c r="A2396" s="69">
        <f>Data!A2395</f>
        <v>41243</v>
      </c>
      <c r="B2396" s="29">
        <f>Data!B2395/Data!B2394-1</f>
        <v>1.6243511423419399E-4</v>
      </c>
      <c r="C2396" s="30">
        <f>Data!C2395/Data!C2394-1</f>
        <v>-5.3423559789866903E-4</v>
      </c>
      <c r="D2396" s="23">
        <f t="shared" si="74"/>
        <v>-2.1768655233768793E-4</v>
      </c>
      <c r="E2396" s="24">
        <f t="shared" si="75"/>
        <v>-5.5755758475067169E-4</v>
      </c>
      <c r="F2396" s="21" t="b" cm="1">
        <f t="array" ref="F2396">A2396=_xlfn.AGGREGATE(14,6,$A$3:$A$4781/((YEAR(A2396)=YEAR($A$3:$A$4781))*(MONTH(A2396)=MONTH($A$3:$A$4781))),1)</f>
        <v>1</v>
      </c>
      <c r="G2396" s="1"/>
      <c r="H2396" s="1"/>
      <c r="I2396" s="1"/>
      <c r="J2396" s="1"/>
      <c r="K2396" s="1"/>
    </row>
    <row r="2397" spans="1:11" x14ac:dyDescent="0.35">
      <c r="A2397" s="69">
        <f>Data!A2396</f>
        <v>41246</v>
      </c>
      <c r="B2397" s="29">
        <f>Data!B2396/Data!B2395-1</f>
        <v>-4.7451595136211999E-3</v>
      </c>
      <c r="C2397" s="30">
        <f>Data!C2396/Data!C2395-1</f>
        <v>-5.7906458797327698E-3</v>
      </c>
      <c r="D2397" s="23">
        <f t="shared" si="74"/>
        <v>-5.1252811801930816E-3</v>
      </c>
      <c r="E2397" s="24">
        <f t="shared" si="75"/>
        <v>-5.8139678665847724E-3</v>
      </c>
      <c r="F2397" s="21" t="b" cm="1">
        <f t="array" ref="F2397">A2397=_xlfn.AGGREGATE(14,6,$A$3:$A$4781/((YEAR(A2397)=YEAR($A$3:$A$4781))*(MONTH(A2397)=MONTH($A$3:$A$4781))),1)</f>
        <v>0</v>
      </c>
      <c r="G2397" s="1"/>
      <c r="H2397" s="1"/>
      <c r="I2397" s="1"/>
      <c r="J2397" s="1"/>
      <c r="K2397" s="1"/>
    </row>
    <row r="2398" spans="1:11" x14ac:dyDescent="0.35">
      <c r="A2398" s="69">
        <f>Data!A2397</f>
        <v>41247</v>
      </c>
      <c r="B2398" s="29">
        <f>Data!B2397/Data!B2396-1</f>
        <v>-1.7098747037873618E-3</v>
      </c>
      <c r="C2398" s="30">
        <f>Data!C2397/Data!C2396-1</f>
        <v>6.272401433693453E-4</v>
      </c>
      <c r="D2398" s="23">
        <f t="shared" si="74"/>
        <v>-2.0899963703592439E-3</v>
      </c>
      <c r="E2398" s="24">
        <f t="shared" si="75"/>
        <v>6.0391815651734265E-4</v>
      </c>
      <c r="F2398" s="21" t="b" cm="1">
        <f t="array" ref="F2398">A2398=_xlfn.AGGREGATE(14,6,$A$3:$A$4781/((YEAR(A2398)=YEAR($A$3:$A$4781))*(MONTH(A2398)=MONTH($A$3:$A$4781))),1)</f>
        <v>0</v>
      </c>
      <c r="G2398" s="1"/>
      <c r="H2398" s="1"/>
      <c r="I2398" s="1"/>
      <c r="J2398" s="1"/>
      <c r="K2398" s="1"/>
    </row>
    <row r="2399" spans="1:11" x14ac:dyDescent="0.35">
      <c r="A2399" s="69">
        <f>Data!A2398</f>
        <v>41248</v>
      </c>
      <c r="B2399" s="29">
        <f>Data!B2398/Data!B2397-1</f>
        <v>1.5848761593404426E-3</v>
      </c>
      <c r="C2399" s="30">
        <f>Data!C2398/Data!C2397-1</f>
        <v>8.9549565684610144E-4</v>
      </c>
      <c r="D2399" s="23">
        <f t="shared" si="74"/>
        <v>1.2047544927685607E-3</v>
      </c>
      <c r="E2399" s="24">
        <f t="shared" si="75"/>
        <v>8.7217366999409879E-4</v>
      </c>
      <c r="F2399" s="21" t="b" cm="1">
        <f t="array" ref="F2399">A2399=_xlfn.AGGREGATE(14,6,$A$3:$A$4781/((YEAR(A2399)=YEAR($A$3:$A$4781))*(MONTH(A2399)=MONTH($A$3:$A$4781))),1)</f>
        <v>0</v>
      </c>
      <c r="G2399" s="1"/>
      <c r="H2399" s="1"/>
      <c r="I2399" s="1"/>
      <c r="J2399" s="1"/>
      <c r="K2399" s="1"/>
    </row>
    <row r="2400" spans="1:11" x14ac:dyDescent="0.35">
      <c r="A2400" s="69">
        <f>Data!A2399</f>
        <v>41249</v>
      </c>
      <c r="B2400" s="29">
        <f>Data!B2399/Data!B2398-1</f>
        <v>3.3066530426886231E-3</v>
      </c>
      <c r="C2400" s="30">
        <f>Data!C2399/Data!C2398-1</f>
        <v>-8.9469446184042845E-5</v>
      </c>
      <c r="D2400" s="23">
        <f t="shared" si="74"/>
        <v>2.9265313761167411E-3</v>
      </c>
      <c r="E2400" s="24">
        <f t="shared" si="75"/>
        <v>-1.1279143303604554E-4</v>
      </c>
      <c r="F2400" s="21" t="b" cm="1">
        <f t="array" ref="F2400">A2400=_xlfn.AGGREGATE(14,6,$A$3:$A$4781/((YEAR(A2400)=YEAR($A$3:$A$4781))*(MONTH(A2400)=MONTH($A$3:$A$4781))),1)</f>
        <v>0</v>
      </c>
      <c r="G2400" s="1"/>
      <c r="H2400" s="1"/>
      <c r="I2400" s="1"/>
      <c r="J2400" s="1"/>
      <c r="K2400" s="1"/>
    </row>
    <row r="2401" spans="1:11" x14ac:dyDescent="0.35">
      <c r="A2401" s="69">
        <f>Data!A2400</f>
        <v>41250</v>
      </c>
      <c r="B2401" s="29">
        <f>Data!B2400/Data!B2399-1</f>
        <v>2.9209160218961472E-3</v>
      </c>
      <c r="C2401" s="30">
        <f>Data!C2400/Data!C2399-1</f>
        <v>-8.9477451682185016E-4</v>
      </c>
      <c r="D2401" s="23">
        <f t="shared" si="74"/>
        <v>2.5407943553242651E-3</v>
      </c>
      <c r="E2401" s="24">
        <f t="shared" si="75"/>
        <v>-9.1809650367385282E-4</v>
      </c>
      <c r="F2401" s="21" t="b" cm="1">
        <f t="array" ref="F2401">A2401=_xlfn.AGGREGATE(14,6,$A$3:$A$4781/((YEAR(A2401)=YEAR($A$3:$A$4781))*(MONTH(A2401)=MONTH($A$3:$A$4781))),1)</f>
        <v>0</v>
      </c>
      <c r="G2401" s="1"/>
      <c r="H2401" s="1"/>
      <c r="I2401" s="1"/>
      <c r="J2401" s="1"/>
      <c r="K2401" s="1"/>
    </row>
    <row r="2402" spans="1:11" x14ac:dyDescent="0.35">
      <c r="A2402" s="69">
        <f>Data!A2401</f>
        <v>41253</v>
      </c>
      <c r="B2402" s="29">
        <f>Data!B2401/Data!B2400-1</f>
        <v>3.3848822695636827E-4</v>
      </c>
      <c r="C2402" s="30">
        <f>Data!C2401/Data!C2400-1</f>
        <v>1.7911517105506647E-4</v>
      </c>
      <c r="D2402" s="23">
        <f t="shared" si="74"/>
        <v>-4.1633439615513656E-5</v>
      </c>
      <c r="E2402" s="24">
        <f t="shared" si="75"/>
        <v>1.5579318420306379E-4</v>
      </c>
      <c r="F2402" s="21" t="b" cm="1">
        <f t="array" ref="F2402">A2402=_xlfn.AGGREGATE(14,6,$A$3:$A$4781/((YEAR(A2402)=YEAR($A$3:$A$4781))*(MONTH(A2402)=MONTH($A$3:$A$4781))),1)</f>
        <v>0</v>
      </c>
      <c r="G2402" s="1"/>
      <c r="H2402" s="1"/>
      <c r="I2402" s="1"/>
      <c r="J2402" s="1"/>
      <c r="K2402" s="1"/>
    </row>
    <row r="2403" spans="1:11" x14ac:dyDescent="0.35">
      <c r="A2403" s="69">
        <f>Data!A2402</f>
        <v>41254</v>
      </c>
      <c r="B2403" s="29">
        <f>Data!B2402/Data!B2401-1</f>
        <v>6.5489408198511345E-3</v>
      </c>
      <c r="C2403" s="30">
        <f>Data!C2402/Data!C2401-1</f>
        <v>-3.5816618911177489E-4</v>
      </c>
      <c r="D2403" s="23">
        <f t="shared" si="74"/>
        <v>6.1688191532792529E-3</v>
      </c>
      <c r="E2403" s="24">
        <f t="shared" si="75"/>
        <v>-3.814881759637776E-4</v>
      </c>
      <c r="F2403" s="21" t="b" cm="1">
        <f t="array" ref="F2403">A2403=_xlfn.AGGREGATE(14,6,$A$3:$A$4781/((YEAR(A2403)=YEAR($A$3:$A$4781))*(MONTH(A2403)=MONTH($A$3:$A$4781))),1)</f>
        <v>0</v>
      </c>
      <c r="G2403" s="1"/>
      <c r="H2403" s="1"/>
      <c r="I2403" s="1"/>
      <c r="J2403" s="1"/>
      <c r="K2403" s="1"/>
    </row>
    <row r="2404" spans="1:11" x14ac:dyDescent="0.35">
      <c r="A2404" s="69">
        <f>Data!A2403</f>
        <v>41255</v>
      </c>
      <c r="B2404" s="29">
        <f>Data!B2403/Data!B2402-1</f>
        <v>4.4822949350065144E-4</v>
      </c>
      <c r="C2404" s="30">
        <f>Data!C2403/Data!C2402-1</f>
        <v>-2.776782515227505E-3</v>
      </c>
      <c r="D2404" s="23">
        <f t="shared" si="74"/>
        <v>6.8107826928769522E-5</v>
      </c>
      <c r="E2404" s="24">
        <f t="shared" si="75"/>
        <v>-2.8001045020795076E-3</v>
      </c>
      <c r="F2404" s="21" t="b" cm="1">
        <f t="array" ref="F2404">A2404=_xlfn.AGGREGATE(14,6,$A$3:$A$4781/((YEAR(A2404)=YEAR($A$3:$A$4781))*(MONTH(A2404)=MONTH($A$3:$A$4781))),1)</f>
        <v>0</v>
      </c>
      <c r="G2404" s="1"/>
      <c r="H2404" s="1"/>
      <c r="I2404" s="1"/>
      <c r="J2404" s="1"/>
      <c r="K2404" s="1"/>
    </row>
    <row r="2405" spans="1:11" x14ac:dyDescent="0.35">
      <c r="A2405" s="69">
        <f>Data!A2404</f>
        <v>41256</v>
      </c>
      <c r="B2405" s="29">
        <f>Data!B2404/Data!B2403-1</f>
        <v>-6.321404569892497E-3</v>
      </c>
      <c r="C2405" s="30">
        <f>Data!C2404/Data!C2403-1</f>
        <v>-1.6168148746967814E-3</v>
      </c>
      <c r="D2405" s="23">
        <f t="shared" si="74"/>
        <v>-6.7015262364643786E-3</v>
      </c>
      <c r="E2405" s="24">
        <f t="shared" si="75"/>
        <v>-1.6401368615487841E-3</v>
      </c>
      <c r="F2405" s="21" t="b" cm="1">
        <f t="array" ref="F2405">A2405=_xlfn.AGGREGATE(14,6,$A$3:$A$4781/((YEAR(A2405)=YEAR($A$3:$A$4781))*(MONTH(A2405)=MONTH($A$3:$A$4781))),1)</f>
        <v>0</v>
      </c>
      <c r="G2405" s="1"/>
      <c r="H2405" s="1"/>
      <c r="I2405" s="1"/>
      <c r="J2405" s="1"/>
      <c r="K2405" s="1"/>
    </row>
    <row r="2406" spans="1:11" x14ac:dyDescent="0.35">
      <c r="A2406" s="69">
        <f>Data!A2405</f>
        <v>41257</v>
      </c>
      <c r="B2406" s="29">
        <f>Data!B2405/Data!B2404-1</f>
        <v>-4.1354045581035725E-3</v>
      </c>
      <c r="C2406" s="30">
        <f>Data!C2405/Data!C2404-1</f>
        <v>1.7993702204226469E-3</v>
      </c>
      <c r="D2406" s="23">
        <f t="shared" si="74"/>
        <v>-4.5155262246754542E-3</v>
      </c>
      <c r="E2406" s="24">
        <f t="shared" si="75"/>
        <v>1.7760482335706443E-3</v>
      </c>
      <c r="F2406" s="21" t="b" cm="1">
        <f t="array" ref="F2406">A2406=_xlfn.AGGREGATE(14,6,$A$3:$A$4781/((YEAR(A2406)=YEAR($A$3:$A$4781))*(MONTH(A2406)=MONTH($A$3:$A$4781))),1)</f>
        <v>0</v>
      </c>
      <c r="G2406" s="1"/>
      <c r="H2406" s="1"/>
      <c r="I2406" s="1"/>
      <c r="J2406" s="1"/>
      <c r="K2406" s="1"/>
    </row>
    <row r="2407" spans="1:11" x14ac:dyDescent="0.35">
      <c r="A2407" s="69">
        <f>Data!A2406</f>
        <v>41260</v>
      </c>
      <c r="B2407" s="29">
        <f>Data!B2406/Data!B2405-1</f>
        <v>1.1870569759051541E-2</v>
      </c>
      <c r="C2407" s="30">
        <f>Data!C2406/Data!C2405-1</f>
        <v>-2.4247867085764874E-3</v>
      </c>
      <c r="D2407" s="23">
        <f t="shared" si="74"/>
        <v>1.149044809247966E-2</v>
      </c>
      <c r="E2407" s="24">
        <f t="shared" si="75"/>
        <v>-2.44810869542849E-3</v>
      </c>
      <c r="F2407" s="21" t="b" cm="1">
        <f t="array" ref="F2407">A2407=_xlfn.AGGREGATE(14,6,$A$3:$A$4781/((YEAR(A2407)=YEAR($A$3:$A$4781))*(MONTH(A2407)=MONTH($A$3:$A$4781))),1)</f>
        <v>0</v>
      </c>
      <c r="G2407" s="1"/>
      <c r="H2407" s="1"/>
      <c r="I2407" s="1"/>
      <c r="J2407" s="1"/>
      <c r="K2407" s="1"/>
    </row>
    <row r="2408" spans="1:11" x14ac:dyDescent="0.35">
      <c r="A2408" s="69">
        <f>Data!A2407</f>
        <v>41261</v>
      </c>
      <c r="B2408" s="29">
        <f>Data!B2407/Data!B2406-1</f>
        <v>1.148661875332091E-2</v>
      </c>
      <c r="C2408" s="30">
        <f>Data!C2407/Data!C2406-1</f>
        <v>-2.3406553835074728E-3</v>
      </c>
      <c r="D2408" s="23">
        <f t="shared" si="74"/>
        <v>1.1106497086749028E-2</v>
      </c>
      <c r="E2408" s="24">
        <f t="shared" si="75"/>
        <v>-2.3639773703594755E-3</v>
      </c>
      <c r="F2408" s="21" t="b" cm="1">
        <f t="array" ref="F2408">A2408=_xlfn.AGGREGATE(14,6,$A$3:$A$4781/((YEAR(A2408)=YEAR($A$3:$A$4781))*(MONTH(A2408)=MONTH($A$3:$A$4781))),1)</f>
        <v>0</v>
      </c>
      <c r="G2408" s="1"/>
      <c r="H2408" s="1"/>
      <c r="I2408" s="1"/>
      <c r="J2408" s="1"/>
      <c r="K2408" s="1"/>
    </row>
    <row r="2409" spans="1:11" x14ac:dyDescent="0.35">
      <c r="A2409" s="69">
        <f>Data!A2408</f>
        <v>41262</v>
      </c>
      <c r="B2409" s="29">
        <f>Data!B2408/Data!B2407-1</f>
        <v>-7.5892147443651359E-3</v>
      </c>
      <c r="C2409" s="30">
        <f>Data!C2408/Data!C2407-1</f>
        <v>1.7144919689586757E-3</v>
      </c>
      <c r="D2409" s="23">
        <f t="shared" si="74"/>
        <v>-7.9693364109370175E-3</v>
      </c>
      <c r="E2409" s="24">
        <f t="shared" si="75"/>
        <v>1.6911699821066731E-3</v>
      </c>
      <c r="F2409" s="21" t="b" cm="1">
        <f t="array" ref="F2409">A2409=_xlfn.AGGREGATE(14,6,$A$3:$A$4781/((YEAR(A2409)=YEAR($A$3:$A$4781))*(MONTH(A2409)=MONTH($A$3:$A$4781))),1)</f>
        <v>0</v>
      </c>
      <c r="G2409" s="1"/>
      <c r="H2409" s="1"/>
      <c r="I2409" s="1"/>
      <c r="J2409" s="1"/>
      <c r="K2409" s="1"/>
    </row>
    <row r="2410" spans="1:11" x14ac:dyDescent="0.35">
      <c r="A2410" s="69">
        <f>Data!A2409</f>
        <v>41263</v>
      </c>
      <c r="B2410" s="29">
        <f>Data!B2409/Data!B2408-1</f>
        <v>5.4881913345081745E-3</v>
      </c>
      <c r="C2410" s="30">
        <f>Data!C2409/Data!C2408-1</f>
        <v>1.0449509053245265E-4</v>
      </c>
      <c r="D2410" s="23">
        <f t="shared" si="74"/>
        <v>5.1080696679362929E-3</v>
      </c>
      <c r="E2410" s="24">
        <f t="shared" si="75"/>
        <v>8.1173103680449958E-5</v>
      </c>
      <c r="F2410" s="21" t="b" cm="1">
        <f t="array" ref="F2410">A2410=_xlfn.AGGREGATE(14,6,$A$3:$A$4781/((YEAR(A2410)=YEAR($A$3:$A$4781))*(MONTH(A2410)=MONTH($A$3:$A$4781))),1)</f>
        <v>0</v>
      </c>
      <c r="G2410" s="1"/>
      <c r="H2410" s="1"/>
      <c r="I2410" s="1"/>
      <c r="J2410" s="1"/>
      <c r="K2410" s="1"/>
    </row>
    <row r="2411" spans="1:11" x14ac:dyDescent="0.35">
      <c r="A2411" s="69">
        <f>Data!A2410</f>
        <v>41264</v>
      </c>
      <c r="B2411" s="29">
        <f>Data!B2410/Data!B2409-1</f>
        <v>-9.378744744370282E-3</v>
      </c>
      <c r="C2411" s="30">
        <f>Data!C2410/Data!C2409-1</f>
        <v>8.8631401457006653E-4</v>
      </c>
      <c r="D2411" s="23">
        <f t="shared" si="74"/>
        <v>-9.7588664109421637E-3</v>
      </c>
      <c r="E2411" s="24">
        <f t="shared" si="75"/>
        <v>8.6299202771806388E-4</v>
      </c>
      <c r="F2411" s="21" t="b" cm="1">
        <f t="array" ref="F2411">A2411=_xlfn.AGGREGATE(14,6,$A$3:$A$4781/((YEAR(A2411)=YEAR($A$3:$A$4781))*(MONTH(A2411)=MONTH($A$3:$A$4781))),1)</f>
        <v>0</v>
      </c>
      <c r="G2411" s="1"/>
      <c r="H2411" s="1"/>
      <c r="I2411" s="1"/>
      <c r="J2411" s="1"/>
      <c r="K2411" s="1"/>
    </row>
    <row r="2412" spans="1:11" x14ac:dyDescent="0.35">
      <c r="A2412" s="69">
        <f>Data!A2411</f>
        <v>41267</v>
      </c>
      <c r="B2412" s="29">
        <f>Data!B2411/Data!B2410-1</f>
        <v>-2.4403034646715005E-3</v>
      </c>
      <c r="C2412" s="30">
        <f>Data!C2411/Data!C2410-1</f>
        <v>8.9992800575977583E-5</v>
      </c>
      <c r="D2412" s="23">
        <f t="shared" si="74"/>
        <v>-2.8204251312433826E-3</v>
      </c>
      <c r="E2412" s="24">
        <f t="shared" si="75"/>
        <v>6.667081372397489E-5</v>
      </c>
      <c r="F2412" s="21" t="b" cm="1">
        <f t="array" ref="F2412">A2412=_xlfn.AGGREGATE(14,6,$A$3:$A$4781/((YEAR(A2412)=YEAR($A$3:$A$4781))*(MONTH(A2412)=MONTH($A$3:$A$4781))),1)</f>
        <v>0</v>
      </c>
      <c r="G2412" s="1"/>
      <c r="H2412" s="1"/>
      <c r="I2412" s="1"/>
      <c r="J2412" s="1"/>
      <c r="K2412" s="1"/>
    </row>
    <row r="2413" spans="1:11" x14ac:dyDescent="0.35">
      <c r="A2413" s="69">
        <f>Data!A2412</f>
        <v>41268</v>
      </c>
      <c r="B2413" s="29">
        <f>Data!B2412/Data!B2411-1</f>
        <v>0</v>
      </c>
      <c r="C2413" s="30">
        <f>Data!C2412/Data!C2411-1</f>
        <v>0</v>
      </c>
      <c r="D2413" s="23">
        <f t="shared" si="74"/>
        <v>-3.8012166657188192E-4</v>
      </c>
      <c r="E2413" s="24">
        <f t="shared" si="75"/>
        <v>-2.3321986852002689E-5</v>
      </c>
      <c r="F2413" s="21" t="b" cm="1">
        <f t="array" ref="F2413">A2413=_xlfn.AGGREGATE(14,6,$A$3:$A$4781/((YEAR(A2413)=YEAR($A$3:$A$4781))*(MONTH(A2413)=MONTH($A$3:$A$4781))),1)</f>
        <v>0</v>
      </c>
      <c r="G2413" s="1"/>
      <c r="H2413" s="1"/>
      <c r="I2413" s="1"/>
      <c r="J2413" s="1"/>
      <c r="K2413" s="1"/>
    </row>
    <row r="2414" spans="1:11" x14ac:dyDescent="0.35">
      <c r="A2414" s="69">
        <f>Data!A2413</f>
        <v>41269</v>
      </c>
      <c r="B2414" s="29">
        <f>Data!B2413/Data!B2412-1</f>
        <v>-4.7874055486241129E-3</v>
      </c>
      <c r="C2414" s="30">
        <f>Data!C2413/Data!C2412-1</f>
        <v>-7.198776208044988E-4</v>
      </c>
      <c r="D2414" s="23">
        <f t="shared" si="74"/>
        <v>-5.1675272151959946E-3</v>
      </c>
      <c r="E2414" s="24">
        <f t="shared" si="75"/>
        <v>-7.4319960765650145E-4</v>
      </c>
      <c r="F2414" s="21" t="b" cm="1">
        <f t="array" ref="F2414">A2414=_xlfn.AGGREGATE(14,6,$A$3:$A$4781/((YEAR(A2414)=YEAR($A$3:$A$4781))*(MONTH(A2414)=MONTH($A$3:$A$4781))),1)</f>
        <v>0</v>
      </c>
      <c r="G2414" s="1"/>
      <c r="H2414" s="1"/>
      <c r="I2414" s="1"/>
      <c r="J2414" s="1"/>
      <c r="K2414" s="1"/>
    </row>
    <row r="2415" spans="1:11" x14ac:dyDescent="0.35">
      <c r="A2415" s="69">
        <f>Data!A2414</f>
        <v>41270</v>
      </c>
      <c r="B2415" s="29">
        <f>Data!B2414/Data!B2413-1</f>
        <v>-1.2184557306156307E-3</v>
      </c>
      <c r="C2415" s="30">
        <f>Data!C2414/Data!C2413-1</f>
        <v>5.4029716343984013E-4</v>
      </c>
      <c r="D2415" s="23">
        <f t="shared" si="74"/>
        <v>-1.5985773971875126E-3</v>
      </c>
      <c r="E2415" s="24">
        <f t="shared" si="75"/>
        <v>5.1697517658783748E-4</v>
      </c>
      <c r="F2415" s="21" t="b" cm="1">
        <f t="array" ref="F2415">A2415=_xlfn.AGGREGATE(14,6,$A$3:$A$4781/((YEAR(A2415)=YEAR($A$3:$A$4781))*(MONTH(A2415)=MONTH($A$3:$A$4781))),1)</f>
        <v>0</v>
      </c>
      <c r="G2415" s="1"/>
      <c r="H2415" s="1"/>
      <c r="I2415" s="1"/>
      <c r="J2415" s="1"/>
      <c r="K2415" s="1"/>
    </row>
    <row r="2416" spans="1:11" x14ac:dyDescent="0.35">
      <c r="A2416" s="69">
        <f>Data!A2415</f>
        <v>41271</v>
      </c>
      <c r="B2416" s="29">
        <f>Data!B2415/Data!B2414-1</f>
        <v>-1.1049996474155499E-2</v>
      </c>
      <c r="C2416" s="30">
        <f>Data!C2415/Data!C2414-1</f>
        <v>1.5300153001529537E-3</v>
      </c>
      <c r="D2416" s="23">
        <f t="shared" si="74"/>
        <v>-1.1430118140727381E-2</v>
      </c>
      <c r="E2416" s="24">
        <f t="shared" si="75"/>
        <v>1.5066933133009511E-3</v>
      </c>
      <c r="F2416" s="21" t="b" cm="1">
        <f t="array" ref="F2416">A2416=_xlfn.AGGREGATE(14,6,$A$3:$A$4781/((YEAR(A2416)=YEAR($A$3:$A$4781))*(MONTH(A2416)=MONTH($A$3:$A$4781))),1)</f>
        <v>0</v>
      </c>
      <c r="G2416" s="1"/>
      <c r="H2416" s="1"/>
      <c r="I2416" s="1"/>
      <c r="J2416" s="1"/>
      <c r="K2416" s="1"/>
    </row>
    <row r="2417" spans="1:11" x14ac:dyDescent="0.35">
      <c r="A2417" s="69">
        <f>Data!A2416</f>
        <v>41274</v>
      </c>
      <c r="B2417" s="29">
        <f>Data!B2416/Data!B2415-1</f>
        <v>1.694202206170714E-2</v>
      </c>
      <c r="C2417" s="30">
        <f>Data!C2416/Data!C2415-1</f>
        <v>-1.7972681524083267E-3</v>
      </c>
      <c r="D2417" s="23">
        <f t="shared" si="74"/>
        <v>1.6561900395135259E-2</v>
      </c>
      <c r="E2417" s="24">
        <f t="shared" si="75"/>
        <v>-1.8205901392603294E-3</v>
      </c>
      <c r="F2417" s="21" t="b" cm="1">
        <f t="array" ref="F2417">A2417=_xlfn.AGGREGATE(14,6,$A$3:$A$4781/((YEAR(A2417)=YEAR($A$3:$A$4781))*(MONTH(A2417)=MONTH($A$3:$A$4781))),1)</f>
        <v>1</v>
      </c>
      <c r="G2417" s="1"/>
      <c r="H2417" s="1"/>
      <c r="I2417" s="1"/>
      <c r="J2417" s="1"/>
      <c r="K2417" s="1"/>
    </row>
    <row r="2418" spans="1:11" x14ac:dyDescent="0.35">
      <c r="A2418" s="69">
        <f>Data!A2417</f>
        <v>41275</v>
      </c>
      <c r="B2418" s="29">
        <f>Data!B2417/Data!B2416-1</f>
        <v>0</v>
      </c>
      <c r="C2418" s="30">
        <f>Data!C2417/Data!C2416-1</f>
        <v>0</v>
      </c>
      <c r="D2418" s="23">
        <f t="shared" si="74"/>
        <v>-3.8012166657188192E-4</v>
      </c>
      <c r="E2418" s="24">
        <f t="shared" si="75"/>
        <v>-2.3321986852002689E-5</v>
      </c>
      <c r="F2418" s="21" t="b" cm="1">
        <f t="array" ref="F2418">A2418=_xlfn.AGGREGATE(14,6,$A$3:$A$4781/((YEAR(A2418)=YEAR($A$3:$A$4781))*(MONTH(A2418)=MONTH($A$3:$A$4781))),1)</f>
        <v>0</v>
      </c>
      <c r="G2418" s="1"/>
      <c r="H2418" s="1"/>
      <c r="I2418" s="1"/>
      <c r="J2418" s="1"/>
      <c r="K2418" s="1"/>
    </row>
    <row r="2419" spans="1:11" x14ac:dyDescent="0.35">
      <c r="A2419" s="69">
        <f>Data!A2418</f>
        <v>41276</v>
      </c>
      <c r="B2419" s="29">
        <f>Data!B2418/Data!B2417-1</f>
        <v>2.5403347380082542E-2</v>
      </c>
      <c r="C2419" s="30">
        <f>Data!C2418/Data!C2417-1</f>
        <v>-1.1703276917536254E-3</v>
      </c>
      <c r="D2419" s="23">
        <f t="shared" si="74"/>
        <v>2.502322571351066E-2</v>
      </c>
      <c r="E2419" s="24">
        <f t="shared" si="75"/>
        <v>-1.193649678605628E-3</v>
      </c>
      <c r="F2419" s="21" t="b" cm="1">
        <f t="array" ref="F2419">A2419=_xlfn.AGGREGATE(14,6,$A$3:$A$4781/((YEAR(A2419)=YEAR($A$3:$A$4781))*(MONTH(A2419)=MONTH($A$3:$A$4781))),1)</f>
        <v>0</v>
      </c>
      <c r="G2419" s="1"/>
      <c r="H2419" s="1"/>
      <c r="I2419" s="1"/>
      <c r="J2419" s="1"/>
      <c r="K2419" s="1"/>
    </row>
    <row r="2420" spans="1:11" x14ac:dyDescent="0.35">
      <c r="A2420" s="69">
        <f>Data!A2419</f>
        <v>41277</v>
      </c>
      <c r="B2420" s="29">
        <f>Data!B2419/Data!B2418-1</f>
        <v>-2.0855841687067445E-3</v>
      </c>
      <c r="C2420" s="30">
        <f>Data!C2419/Data!C2418-1</f>
        <v>-2.5236593059937418E-3</v>
      </c>
      <c r="D2420" s="23">
        <f t="shared" si="74"/>
        <v>-2.4657058352786265E-3</v>
      </c>
      <c r="E2420" s="24">
        <f t="shared" si="75"/>
        <v>-2.5469812928457444E-3</v>
      </c>
      <c r="F2420" s="21" t="b" cm="1">
        <f t="array" ref="F2420">A2420=_xlfn.AGGREGATE(14,6,$A$3:$A$4781/((YEAR(A2420)=YEAR($A$3:$A$4781))*(MONTH(A2420)=MONTH($A$3:$A$4781))),1)</f>
        <v>0</v>
      </c>
      <c r="G2420" s="1"/>
      <c r="H2420" s="1"/>
      <c r="I2420" s="1"/>
      <c r="J2420" s="1"/>
      <c r="K2420" s="1"/>
    </row>
    <row r="2421" spans="1:11" x14ac:dyDescent="0.35">
      <c r="A2421" s="69">
        <f>Data!A2420</f>
        <v>41278</v>
      </c>
      <c r="B2421" s="29">
        <f>Data!B2420/Data!B2419-1</f>
        <v>4.8651130282246768E-3</v>
      </c>
      <c r="C2421" s="30">
        <f>Data!C2420/Data!C2419-1</f>
        <v>1.0843046896178432E-3</v>
      </c>
      <c r="D2421" s="23">
        <f t="shared" si="74"/>
        <v>4.4849913616527952E-3</v>
      </c>
      <c r="E2421" s="24">
        <f t="shared" si="75"/>
        <v>1.0609827027658406E-3</v>
      </c>
      <c r="F2421" s="21" t="b" cm="1">
        <f t="array" ref="F2421">A2421=_xlfn.AGGREGATE(14,6,$A$3:$A$4781/((YEAR(A2421)=YEAR($A$3:$A$4781))*(MONTH(A2421)=MONTH($A$3:$A$4781))),1)</f>
        <v>0</v>
      </c>
      <c r="G2421" s="1"/>
      <c r="H2421" s="1"/>
      <c r="I2421" s="1"/>
      <c r="J2421" s="1"/>
      <c r="K2421" s="1"/>
    </row>
    <row r="2422" spans="1:11" x14ac:dyDescent="0.35">
      <c r="A2422" s="69">
        <f>Data!A2421</f>
        <v>41281</v>
      </c>
      <c r="B2422" s="29">
        <f>Data!B2421/Data!B2420-1</f>
        <v>-3.1231460582213932E-3</v>
      </c>
      <c r="C2422" s="30">
        <f>Data!C2421/Data!C2420-1</f>
        <v>-5.4156512320613359E-4</v>
      </c>
      <c r="D2422" s="23">
        <f t="shared" si="74"/>
        <v>-3.5032677247932753E-3</v>
      </c>
      <c r="E2422" s="24">
        <f t="shared" si="75"/>
        <v>-5.6488711005813624E-4</v>
      </c>
      <c r="F2422" s="21" t="b" cm="1">
        <f t="array" ref="F2422">A2422=_xlfn.AGGREGATE(14,6,$A$3:$A$4781/((YEAR(A2422)=YEAR($A$3:$A$4781))*(MONTH(A2422)=MONTH($A$3:$A$4781))),1)</f>
        <v>0</v>
      </c>
      <c r="G2422" s="1"/>
      <c r="H2422" s="1"/>
      <c r="I2422" s="1"/>
      <c r="J2422" s="1"/>
      <c r="K2422" s="1"/>
    </row>
    <row r="2423" spans="1:11" x14ac:dyDescent="0.35">
      <c r="A2423" s="69">
        <f>Data!A2422</f>
        <v>41282</v>
      </c>
      <c r="B2423" s="29">
        <f>Data!B2422/Data!B2421-1</f>
        <v>-3.2423780174979377E-3</v>
      </c>
      <c r="C2423" s="30">
        <f>Data!C2422/Data!C2421-1</f>
        <v>9.0309762485318856E-4</v>
      </c>
      <c r="D2423" s="23">
        <f t="shared" si="74"/>
        <v>-3.6224996840698198E-3</v>
      </c>
      <c r="E2423" s="24">
        <f t="shared" si="75"/>
        <v>8.7977563800118591E-4</v>
      </c>
      <c r="F2423" s="21" t="b" cm="1">
        <f t="array" ref="F2423">A2423=_xlfn.AGGREGATE(14,6,$A$3:$A$4781/((YEAR(A2423)=YEAR($A$3:$A$4781))*(MONTH(A2423)=MONTH($A$3:$A$4781))),1)</f>
        <v>0</v>
      </c>
      <c r="G2423" s="1"/>
      <c r="H2423" s="1"/>
      <c r="I2423" s="1"/>
      <c r="J2423" s="1"/>
      <c r="K2423" s="1"/>
    </row>
    <row r="2424" spans="1:11" x14ac:dyDescent="0.35">
      <c r="A2424" s="69">
        <f>Data!A2423</f>
        <v>41283</v>
      </c>
      <c r="B2424" s="29">
        <f>Data!B2423/Data!B2422-1</f>
        <v>2.6558693339737705E-3</v>
      </c>
      <c r="C2424" s="30">
        <f>Data!C2423/Data!C2422-1</f>
        <v>-7.2182622033745147E-4</v>
      </c>
      <c r="D2424" s="23">
        <f t="shared" si="74"/>
        <v>2.2757476674018884E-3</v>
      </c>
      <c r="E2424" s="24">
        <f t="shared" si="75"/>
        <v>-7.4514820718945413E-4</v>
      </c>
      <c r="F2424" s="21" t="b" cm="1">
        <f t="array" ref="F2424">A2424=_xlfn.AGGREGATE(14,6,$A$3:$A$4781/((YEAR(A2424)=YEAR($A$3:$A$4781))*(MONTH(A2424)=MONTH($A$3:$A$4781))),1)</f>
        <v>0</v>
      </c>
      <c r="G2424" s="1"/>
      <c r="H2424" s="1"/>
      <c r="I2424" s="1"/>
      <c r="J2424" s="1"/>
      <c r="K2424" s="1"/>
    </row>
    <row r="2425" spans="1:11" x14ac:dyDescent="0.35">
      <c r="A2425" s="69">
        <f>Data!A2424</f>
        <v>41284</v>
      </c>
      <c r="B2425" s="29">
        <f>Data!B2424/Data!B2423-1</f>
        <v>7.5974319311165051E-3</v>
      </c>
      <c r="C2425" s="30">
        <f>Data!C2424/Data!C2423-1</f>
        <v>-9.0293453724688E-5</v>
      </c>
      <c r="D2425" s="23">
        <f t="shared" si="74"/>
        <v>7.2173102645446234E-3</v>
      </c>
      <c r="E2425" s="24">
        <f t="shared" si="75"/>
        <v>-1.1361544057669069E-4</v>
      </c>
      <c r="F2425" s="21" t="b" cm="1">
        <f t="array" ref="F2425">A2425=_xlfn.AGGREGATE(14,6,$A$3:$A$4781/((YEAR(A2425)=YEAR($A$3:$A$4781))*(MONTH(A2425)=MONTH($A$3:$A$4781))),1)</f>
        <v>0</v>
      </c>
      <c r="G2425" s="1"/>
      <c r="H2425" s="1"/>
      <c r="I2425" s="1"/>
      <c r="J2425" s="1"/>
      <c r="K2425" s="1"/>
    </row>
    <row r="2426" spans="1:11" x14ac:dyDescent="0.35">
      <c r="A2426" s="69">
        <f>Data!A2425</f>
        <v>41285</v>
      </c>
      <c r="B2426" s="29">
        <f>Data!B2425/Data!B2424-1</f>
        <v>-4.7550471428903229E-5</v>
      </c>
      <c r="C2426" s="30">
        <f>Data!C2425/Data!C2424-1</f>
        <v>9.9331768105481721E-4</v>
      </c>
      <c r="D2426" s="23">
        <f t="shared" si="74"/>
        <v>-4.2767213800078515E-4</v>
      </c>
      <c r="E2426" s="24">
        <f t="shared" si="75"/>
        <v>9.6999569420281456E-4</v>
      </c>
      <c r="F2426" s="21" t="b" cm="1">
        <f t="array" ref="F2426">A2426=_xlfn.AGGREGATE(14,6,$A$3:$A$4781/((YEAR(A2426)=YEAR($A$3:$A$4781))*(MONTH(A2426)=MONTH($A$3:$A$4781))),1)</f>
        <v>0</v>
      </c>
      <c r="G2426" s="1"/>
      <c r="H2426" s="1"/>
      <c r="I2426" s="1"/>
      <c r="J2426" s="1"/>
      <c r="K2426" s="1"/>
    </row>
    <row r="2427" spans="1:11" x14ac:dyDescent="0.35">
      <c r="A2427" s="69">
        <f>Data!A2426</f>
        <v>41288</v>
      </c>
      <c r="B2427" s="29">
        <f>Data!B2426/Data!B2425-1</f>
        <v>-9.3067490914022777E-4</v>
      </c>
      <c r="C2427" s="30">
        <f>Data!C2426/Data!C2425-1</f>
        <v>9.0211998195766085E-4</v>
      </c>
      <c r="D2427" s="23">
        <f t="shared" si="74"/>
        <v>-1.3107965757121096E-3</v>
      </c>
      <c r="E2427" s="24">
        <f t="shared" si="75"/>
        <v>8.787979951056582E-4</v>
      </c>
      <c r="F2427" s="21" t="b" cm="1">
        <f t="array" ref="F2427">A2427=_xlfn.AGGREGATE(14,6,$A$3:$A$4781/((YEAR(A2427)=YEAR($A$3:$A$4781))*(MONTH(A2427)=MONTH($A$3:$A$4781))),1)</f>
        <v>0</v>
      </c>
      <c r="G2427" s="1"/>
      <c r="H2427" s="1"/>
      <c r="I2427" s="1"/>
      <c r="J2427" s="1"/>
      <c r="K2427" s="1"/>
    </row>
    <row r="2428" spans="1:11" x14ac:dyDescent="0.35">
      <c r="A2428" s="69">
        <f>Data!A2427</f>
        <v>41289</v>
      </c>
      <c r="B2428" s="29">
        <f>Data!B2427/Data!B2426-1</f>
        <v>1.1287295672748332E-3</v>
      </c>
      <c r="C2428" s="30">
        <f>Data!C2427/Data!C2426-1</f>
        <v>2.7039206849943653E-4</v>
      </c>
      <c r="D2428" s="23">
        <f t="shared" si="74"/>
        <v>7.4860790070295133E-4</v>
      </c>
      <c r="E2428" s="24">
        <f t="shared" si="75"/>
        <v>2.4707008164743383E-4</v>
      </c>
      <c r="F2428" s="21" t="b" cm="1">
        <f t="array" ref="F2428">A2428=_xlfn.AGGREGATE(14,6,$A$3:$A$4781/((YEAR(A2428)=YEAR($A$3:$A$4781))*(MONTH(A2428)=MONTH($A$3:$A$4781))),1)</f>
        <v>0</v>
      </c>
      <c r="G2428" s="1"/>
      <c r="H2428" s="1"/>
      <c r="I2428" s="1"/>
      <c r="J2428" s="1"/>
      <c r="K2428" s="1"/>
    </row>
    <row r="2429" spans="1:11" x14ac:dyDescent="0.35">
      <c r="A2429" s="69">
        <f>Data!A2428</f>
        <v>41290</v>
      </c>
      <c r="B2429" s="29">
        <f>Data!B2428/Data!B2427-1</f>
        <v>1.9696537484570342E-4</v>
      </c>
      <c r="C2429" s="30">
        <f>Data!C2428/Data!C2427-1</f>
        <v>5.4063795278436189E-4</v>
      </c>
      <c r="D2429" s="23">
        <f t="shared" si="74"/>
        <v>-1.831562917261785E-4</v>
      </c>
      <c r="E2429" s="24">
        <f t="shared" si="75"/>
        <v>5.1731596593235923E-4</v>
      </c>
      <c r="F2429" s="21" t="b" cm="1">
        <f t="array" ref="F2429">A2429=_xlfn.AGGREGATE(14,6,$A$3:$A$4781/((YEAR(A2429)=YEAR($A$3:$A$4781))*(MONTH(A2429)=MONTH($A$3:$A$4781))),1)</f>
        <v>0</v>
      </c>
      <c r="G2429" s="1"/>
      <c r="H2429" s="1"/>
      <c r="I2429" s="1"/>
      <c r="J2429" s="1"/>
      <c r="K2429" s="1"/>
    </row>
    <row r="2430" spans="1:11" x14ac:dyDescent="0.35">
      <c r="A2430" s="69">
        <f>Data!A2429</f>
        <v>41291</v>
      </c>
      <c r="B2430" s="29">
        <f>Data!B2429/Data!B2428-1</f>
        <v>5.6429653069678398E-3</v>
      </c>
      <c r="C2430" s="30">
        <f>Data!C2429/Data!C2428-1</f>
        <v>-2.1613832853026871E-3</v>
      </c>
      <c r="D2430" s="23">
        <f t="shared" si="74"/>
        <v>5.2628436403959582E-3</v>
      </c>
      <c r="E2430" s="24">
        <f t="shared" si="75"/>
        <v>-2.1847052721546897E-3</v>
      </c>
      <c r="F2430" s="21" t="b" cm="1">
        <f t="array" ref="F2430">A2430=_xlfn.AGGREGATE(14,6,$A$3:$A$4781/((YEAR(A2430)=YEAR($A$3:$A$4781))*(MONTH(A2430)=MONTH($A$3:$A$4781))),1)</f>
        <v>0</v>
      </c>
      <c r="G2430" s="1"/>
      <c r="H2430" s="1"/>
      <c r="I2430" s="1"/>
      <c r="J2430" s="1"/>
      <c r="K2430" s="1"/>
    </row>
    <row r="2431" spans="1:11" x14ac:dyDescent="0.35">
      <c r="A2431" s="69">
        <f>Data!A2430</f>
        <v>41292</v>
      </c>
      <c r="B2431" s="29">
        <f>Data!B2430/Data!B2429-1</f>
        <v>3.4032438856401726E-3</v>
      </c>
      <c r="C2431" s="30">
        <f>Data!C2430/Data!C2429-1</f>
        <v>1.1732851985559734E-3</v>
      </c>
      <c r="D2431" s="23">
        <f t="shared" si="74"/>
        <v>3.0231222190682905E-3</v>
      </c>
      <c r="E2431" s="24">
        <f t="shared" si="75"/>
        <v>1.1499632117039707E-3</v>
      </c>
      <c r="F2431" s="21" t="b" cm="1">
        <f t="array" ref="F2431">A2431=_xlfn.AGGREGATE(14,6,$A$3:$A$4781/((YEAR(A2431)=YEAR($A$3:$A$4781))*(MONTH(A2431)=MONTH($A$3:$A$4781))),1)</f>
        <v>0</v>
      </c>
      <c r="G2431" s="1"/>
      <c r="H2431" s="1"/>
      <c r="I2431" s="1"/>
      <c r="J2431" s="1"/>
      <c r="K2431" s="1"/>
    </row>
    <row r="2432" spans="1:11" x14ac:dyDescent="0.35">
      <c r="A2432" s="69">
        <f>Data!A2431</f>
        <v>41295</v>
      </c>
      <c r="B2432" s="29">
        <f>Data!B2431/Data!B2430-1</f>
        <v>0</v>
      </c>
      <c r="C2432" s="30">
        <f>Data!C2431/Data!C2430-1</f>
        <v>0</v>
      </c>
      <c r="D2432" s="23">
        <f t="shared" si="74"/>
        <v>-3.8012166657188192E-4</v>
      </c>
      <c r="E2432" s="24">
        <f t="shared" si="75"/>
        <v>-2.3321986852002689E-5</v>
      </c>
      <c r="F2432" s="21" t="b" cm="1">
        <f t="array" ref="F2432">A2432=_xlfn.AGGREGATE(14,6,$A$3:$A$4781/((YEAR(A2432)=YEAR($A$3:$A$4781))*(MONTH(A2432)=MONTH($A$3:$A$4781))),1)</f>
        <v>0</v>
      </c>
      <c r="G2432" s="1"/>
      <c r="H2432" s="1"/>
      <c r="I2432" s="1"/>
      <c r="J2432" s="1"/>
      <c r="K2432" s="1"/>
    </row>
    <row r="2433" spans="1:11" x14ac:dyDescent="0.35">
      <c r="A2433" s="69">
        <f>Data!A2432</f>
        <v>41296</v>
      </c>
      <c r="B2433" s="29">
        <f>Data!B2432/Data!B2431-1</f>
        <v>4.4280542133809941E-3</v>
      </c>
      <c r="C2433" s="30">
        <f>Data!C2432/Data!C2431-1</f>
        <v>-5.4088163706844661E-4</v>
      </c>
      <c r="D2433" s="23">
        <f t="shared" si="74"/>
        <v>4.0479325468091125E-3</v>
      </c>
      <c r="E2433" s="24">
        <f t="shared" si="75"/>
        <v>-5.6420362392044926E-4</v>
      </c>
      <c r="F2433" s="21" t="b" cm="1">
        <f t="array" ref="F2433">A2433=_xlfn.AGGREGATE(14,6,$A$3:$A$4781/((YEAR(A2433)=YEAR($A$3:$A$4781))*(MONTH(A2433)=MONTH($A$3:$A$4781))),1)</f>
        <v>0</v>
      </c>
      <c r="G2433" s="1"/>
      <c r="H2433" s="1"/>
      <c r="I2433" s="1"/>
      <c r="J2433" s="1"/>
      <c r="K2433" s="1"/>
    </row>
    <row r="2434" spans="1:11" x14ac:dyDescent="0.35">
      <c r="A2434" s="69">
        <f>Data!A2433</f>
        <v>41297</v>
      </c>
      <c r="B2434" s="29">
        <f>Data!B2433/Data!B2432-1</f>
        <v>1.5074770863483522E-3</v>
      </c>
      <c r="C2434" s="30">
        <f>Data!C2433/Data!C2432-1</f>
        <v>1.0823486966717866E-3</v>
      </c>
      <c r="D2434" s="23">
        <f t="shared" si="74"/>
        <v>1.1273554197764703E-3</v>
      </c>
      <c r="E2434" s="24">
        <f t="shared" si="75"/>
        <v>1.0590267098197839E-3</v>
      </c>
      <c r="F2434" s="21" t="b" cm="1">
        <f t="array" ref="F2434">A2434=_xlfn.AGGREGATE(14,6,$A$3:$A$4781/((YEAR(A2434)=YEAR($A$3:$A$4781))*(MONTH(A2434)=MONTH($A$3:$A$4781))),1)</f>
        <v>0</v>
      </c>
      <c r="G2434" s="1"/>
      <c r="H2434" s="1"/>
      <c r="I2434" s="1"/>
      <c r="J2434" s="1"/>
      <c r="K2434" s="1"/>
    </row>
    <row r="2435" spans="1:11" x14ac:dyDescent="0.35">
      <c r="A2435" s="69">
        <f>Data!A2434</f>
        <v>41298</v>
      </c>
      <c r="B2435" s="29">
        <f>Data!B2434/Data!B2433-1</f>
        <v>6.6898134210013893E-6</v>
      </c>
      <c r="C2435" s="30">
        <f>Data!C2434/Data!C2433-1</f>
        <v>-1.3514731056851748E-3</v>
      </c>
      <c r="D2435" s="23">
        <f t="shared" si="74"/>
        <v>-3.7343185315088053E-4</v>
      </c>
      <c r="E2435" s="24">
        <f t="shared" si="75"/>
        <v>-1.3747950925371774E-3</v>
      </c>
      <c r="F2435" s="21" t="b" cm="1">
        <f t="array" ref="F2435">A2435=_xlfn.AGGREGATE(14,6,$A$3:$A$4781/((YEAR(A2435)=YEAR($A$3:$A$4781))*(MONTH(A2435)=MONTH($A$3:$A$4781))),1)</f>
        <v>0</v>
      </c>
      <c r="G2435" s="1"/>
      <c r="H2435" s="1"/>
      <c r="I2435" s="1"/>
      <c r="J2435" s="1"/>
      <c r="K2435" s="1"/>
    </row>
    <row r="2436" spans="1:11" x14ac:dyDescent="0.35">
      <c r="A2436" s="69">
        <f>Data!A2435</f>
        <v>41299</v>
      </c>
      <c r="B2436" s="29">
        <f>Data!B2435/Data!B2434-1</f>
        <v>5.4454716955887328E-3</v>
      </c>
      <c r="C2436" s="30">
        <f>Data!C2435/Data!C2434-1</f>
        <v>-2.4359437026345576E-3</v>
      </c>
      <c r="D2436" s="23">
        <f t="shared" ref="D2436:D2499" si="76">B2436-I$10</f>
        <v>5.0653500290168511E-3</v>
      </c>
      <c r="E2436" s="24">
        <f t="shared" ref="E2436:E2499" si="77">C2436-J$10</f>
        <v>-2.4592656894865603E-3</v>
      </c>
      <c r="F2436" s="21" t="b" cm="1">
        <f t="array" ref="F2436">A2436=_xlfn.AGGREGATE(14,6,$A$3:$A$4781/((YEAR(A2436)=YEAR($A$3:$A$4781))*(MONTH(A2436)=MONTH($A$3:$A$4781))),1)</f>
        <v>0</v>
      </c>
      <c r="G2436" s="1"/>
      <c r="H2436" s="1"/>
      <c r="I2436" s="1"/>
      <c r="J2436" s="1"/>
      <c r="K2436" s="1"/>
    </row>
    <row r="2437" spans="1:11" x14ac:dyDescent="0.35">
      <c r="A2437" s="69">
        <f>Data!A2436</f>
        <v>41302</v>
      </c>
      <c r="B2437" s="29">
        <f>Data!B2436/Data!B2435-1</f>
        <v>-1.8496832916378159E-3</v>
      </c>
      <c r="C2437" s="30">
        <f>Data!C2436/Data!C2435-1</f>
        <v>-1.4470471194717449E-3</v>
      </c>
      <c r="D2437" s="23">
        <f t="shared" si="76"/>
        <v>-2.2298049582096979E-3</v>
      </c>
      <c r="E2437" s="24">
        <f t="shared" si="77"/>
        <v>-1.4703691063237476E-3</v>
      </c>
      <c r="F2437" s="21" t="b" cm="1">
        <f t="array" ref="F2437">A2437=_xlfn.AGGREGATE(14,6,$A$3:$A$4781/((YEAR(A2437)=YEAR($A$3:$A$4781))*(MONTH(A2437)=MONTH($A$3:$A$4781))),1)</f>
        <v>0</v>
      </c>
      <c r="G2437" s="1"/>
      <c r="H2437" s="1"/>
      <c r="I2437" s="1"/>
      <c r="J2437" s="1"/>
      <c r="K2437" s="1"/>
    </row>
    <row r="2438" spans="1:11" x14ac:dyDescent="0.35">
      <c r="A2438" s="69">
        <f>Data!A2437</f>
        <v>41303</v>
      </c>
      <c r="B2438" s="29">
        <f>Data!B2437/Data!B2436-1</f>
        <v>5.1060539401937E-3</v>
      </c>
      <c r="C2438" s="30">
        <f>Data!C2437/Data!C2436-1</f>
        <v>-6.3400054342899193E-4</v>
      </c>
      <c r="D2438" s="23">
        <f t="shared" si="76"/>
        <v>4.7259322736218183E-3</v>
      </c>
      <c r="E2438" s="24">
        <f t="shared" si="77"/>
        <v>-6.5732253028099458E-4</v>
      </c>
      <c r="F2438" s="21" t="b" cm="1">
        <f t="array" ref="F2438">A2438=_xlfn.AGGREGATE(14,6,$A$3:$A$4781/((YEAR(A2438)=YEAR($A$3:$A$4781))*(MONTH(A2438)=MONTH($A$3:$A$4781))),1)</f>
        <v>0</v>
      </c>
      <c r="G2438" s="1"/>
      <c r="H2438" s="1"/>
      <c r="I2438" s="1"/>
      <c r="J2438" s="1"/>
      <c r="K2438" s="1"/>
    </row>
    <row r="2439" spans="1:11" x14ac:dyDescent="0.35">
      <c r="A2439" s="69">
        <f>Data!A2438</f>
        <v>41304</v>
      </c>
      <c r="B2439" s="29">
        <f>Data!B2438/Data!B2437-1</f>
        <v>-3.899617996604321E-3</v>
      </c>
      <c r="C2439" s="30">
        <f>Data!C2438/Data!C2437-1</f>
        <v>-4.5314482508607146E-4</v>
      </c>
      <c r="D2439" s="23">
        <f t="shared" si="76"/>
        <v>-4.2797396631762026E-3</v>
      </c>
      <c r="E2439" s="24">
        <f t="shared" si="77"/>
        <v>-4.7646681193807416E-4</v>
      </c>
      <c r="F2439" s="21" t="b" cm="1">
        <f t="array" ref="F2439">A2439=_xlfn.AGGREGATE(14,6,$A$3:$A$4781/((YEAR(A2439)=YEAR($A$3:$A$4781))*(MONTH(A2439)=MONTH($A$3:$A$4781))),1)</f>
        <v>0</v>
      </c>
      <c r="G2439" s="1"/>
      <c r="H2439" s="1"/>
      <c r="I2439" s="1"/>
      <c r="J2439" s="1"/>
      <c r="K2439" s="1"/>
    </row>
    <row r="2440" spans="1:11" x14ac:dyDescent="0.35">
      <c r="A2440" s="69">
        <f>Data!A2439</f>
        <v>41305</v>
      </c>
      <c r="B2440" s="29">
        <f>Data!B2439/Data!B2438-1</f>
        <v>-2.5633172654399017E-3</v>
      </c>
      <c r="C2440" s="30">
        <f>Data!C2439/Data!C2438-1</f>
        <v>9.0670051681929209E-4</v>
      </c>
      <c r="D2440" s="23">
        <f t="shared" si="76"/>
        <v>-2.9434389320117838E-3</v>
      </c>
      <c r="E2440" s="24">
        <f t="shared" si="77"/>
        <v>8.8337852996728944E-4</v>
      </c>
      <c r="F2440" s="21" t="b" cm="1">
        <f t="array" ref="F2440">A2440=_xlfn.AGGREGATE(14,6,$A$3:$A$4781/((YEAR(A2440)=YEAR($A$3:$A$4781))*(MONTH(A2440)=MONTH($A$3:$A$4781))),1)</f>
        <v>1</v>
      </c>
      <c r="G2440" s="1"/>
      <c r="H2440" s="1"/>
      <c r="I2440" s="1"/>
      <c r="J2440" s="1"/>
      <c r="K2440" s="1"/>
    </row>
    <row r="2441" spans="1:11" x14ac:dyDescent="0.35">
      <c r="A2441" s="69">
        <f>Data!A2440</f>
        <v>41306</v>
      </c>
      <c r="B2441" s="29">
        <f>Data!B2440/Data!B2439-1</f>
        <v>1.0052666359613216E-2</v>
      </c>
      <c r="C2441" s="30">
        <f>Data!C2440/Data!C2439-1</f>
        <v>-4.0764562007428173E-3</v>
      </c>
      <c r="D2441" s="23">
        <f t="shared" si="76"/>
        <v>9.6725446930413343E-3</v>
      </c>
      <c r="E2441" s="24">
        <f t="shared" si="77"/>
        <v>-4.09977818759482E-3</v>
      </c>
      <c r="F2441" s="21" t="b" cm="1">
        <f t="array" ref="F2441">A2441=_xlfn.AGGREGATE(14,6,$A$3:$A$4781/((YEAR(A2441)=YEAR($A$3:$A$4781))*(MONTH(A2441)=MONTH($A$3:$A$4781))),1)</f>
        <v>0</v>
      </c>
      <c r="G2441" s="1"/>
      <c r="H2441" s="1"/>
      <c r="I2441" s="1"/>
      <c r="J2441" s="1"/>
      <c r="K2441" s="1"/>
    </row>
    <row r="2442" spans="1:11" x14ac:dyDescent="0.35">
      <c r="A2442" s="69">
        <f>Data!A2441</f>
        <v>41309</v>
      </c>
      <c r="B2442" s="29">
        <f>Data!B2441/Data!B2440-1</f>
        <v>-1.1538690299173315E-2</v>
      </c>
      <c r="C2442" s="30">
        <f>Data!C2441/Data!C2440-1</f>
        <v>2.819719847189317E-3</v>
      </c>
      <c r="D2442" s="23">
        <f t="shared" si="76"/>
        <v>-1.1918811965745197E-2</v>
      </c>
      <c r="E2442" s="24">
        <f t="shared" si="77"/>
        <v>2.7963978603373144E-3</v>
      </c>
      <c r="F2442" s="21" t="b" cm="1">
        <f t="array" ref="F2442">A2442=_xlfn.AGGREGATE(14,6,$A$3:$A$4781/((YEAR(A2442)=YEAR($A$3:$A$4781))*(MONTH(A2442)=MONTH($A$3:$A$4781))),1)</f>
        <v>0</v>
      </c>
      <c r="G2442" s="1"/>
      <c r="H2442" s="1"/>
      <c r="I2442" s="1"/>
      <c r="J2442" s="1"/>
      <c r="K2442" s="1"/>
    </row>
    <row r="2443" spans="1:11" x14ac:dyDescent="0.35">
      <c r="A2443" s="69">
        <f>Data!A2442</f>
        <v>41310</v>
      </c>
      <c r="B2443" s="29">
        <f>Data!B2442/Data!B2441-1</f>
        <v>1.0416457735791029E-2</v>
      </c>
      <c r="C2443" s="30">
        <f>Data!C2442/Data!C2441-1</f>
        <v>-2.0861678004535644E-3</v>
      </c>
      <c r="D2443" s="23">
        <f t="shared" si="76"/>
        <v>1.0036336069219148E-2</v>
      </c>
      <c r="E2443" s="24">
        <f t="shared" si="77"/>
        <v>-2.1094897873055671E-3</v>
      </c>
      <c r="F2443" s="21" t="b" cm="1">
        <f t="array" ref="F2443">A2443=_xlfn.AGGREGATE(14,6,$A$3:$A$4781/((YEAR(A2443)=YEAR($A$3:$A$4781))*(MONTH(A2443)=MONTH($A$3:$A$4781))),1)</f>
        <v>0</v>
      </c>
      <c r="G2443" s="1"/>
      <c r="H2443" s="1"/>
      <c r="I2443" s="1"/>
      <c r="J2443" s="1"/>
      <c r="K2443" s="1"/>
    </row>
    <row r="2444" spans="1:11" x14ac:dyDescent="0.35">
      <c r="A2444" s="69">
        <f>Data!A2443</f>
        <v>41311</v>
      </c>
      <c r="B2444" s="29">
        <f>Data!B2443/Data!B2442-1</f>
        <v>5.4919969033062621E-4</v>
      </c>
      <c r="C2444" s="30">
        <f>Data!C2443/Data!C2442-1</f>
        <v>1.7269587347754634E-3</v>
      </c>
      <c r="D2444" s="23">
        <f t="shared" si="76"/>
        <v>1.6907802375874429E-4</v>
      </c>
      <c r="E2444" s="24">
        <f t="shared" si="77"/>
        <v>1.7036367479234607E-3</v>
      </c>
      <c r="F2444" s="21" t="b" cm="1">
        <f t="array" ref="F2444">A2444=_xlfn.AGGREGATE(14,6,$A$3:$A$4781/((YEAR(A2444)=YEAR($A$3:$A$4781))*(MONTH(A2444)=MONTH($A$3:$A$4781))),1)</f>
        <v>0</v>
      </c>
      <c r="G2444" s="1"/>
      <c r="H2444" s="1"/>
      <c r="I2444" s="1"/>
      <c r="J2444" s="1"/>
      <c r="K2444" s="1"/>
    </row>
    <row r="2445" spans="1:11" x14ac:dyDescent="0.35">
      <c r="A2445" s="69">
        <f>Data!A2444</f>
        <v>41312</v>
      </c>
      <c r="B2445" s="29">
        <f>Data!B2444/Data!B2443-1</f>
        <v>-1.8054122688674346E-3</v>
      </c>
      <c r="C2445" s="30">
        <f>Data!C2444/Data!C2443-1</f>
        <v>3.6294347155441109E-4</v>
      </c>
      <c r="D2445" s="23">
        <f t="shared" si="76"/>
        <v>-2.1855339354393166E-3</v>
      </c>
      <c r="E2445" s="24">
        <f t="shared" si="77"/>
        <v>3.3962148470240838E-4</v>
      </c>
      <c r="F2445" s="21" t="b" cm="1">
        <f t="array" ref="F2445">A2445=_xlfn.AGGREGATE(14,6,$A$3:$A$4781/((YEAR(A2445)=YEAR($A$3:$A$4781))*(MONTH(A2445)=MONTH($A$3:$A$4781))),1)</f>
        <v>0</v>
      </c>
      <c r="G2445" s="1"/>
      <c r="H2445" s="1"/>
      <c r="I2445" s="1"/>
      <c r="J2445" s="1"/>
      <c r="K2445" s="1"/>
    </row>
    <row r="2446" spans="1:11" x14ac:dyDescent="0.35">
      <c r="A2446" s="69">
        <f>Data!A2445</f>
        <v>41313</v>
      </c>
      <c r="B2446" s="29">
        <f>Data!B2445/Data!B2444-1</f>
        <v>5.6579147867681368E-3</v>
      </c>
      <c r="C2446" s="30">
        <f>Data!C2445/Data!C2444-1</f>
        <v>2.7210884353734421E-4</v>
      </c>
      <c r="D2446" s="23">
        <f t="shared" si="76"/>
        <v>5.2777931201962551E-3</v>
      </c>
      <c r="E2446" s="24">
        <f t="shared" si="77"/>
        <v>2.4878685668534151E-4</v>
      </c>
      <c r="F2446" s="21" t="b" cm="1">
        <f t="array" ref="F2446">A2446=_xlfn.AGGREGATE(14,6,$A$3:$A$4781/((YEAR(A2446)=YEAR($A$3:$A$4781))*(MONTH(A2446)=MONTH($A$3:$A$4781))),1)</f>
        <v>0</v>
      </c>
      <c r="G2446" s="1"/>
      <c r="H2446" s="1"/>
      <c r="I2446" s="1"/>
      <c r="J2446" s="1"/>
      <c r="K2446" s="1"/>
    </row>
    <row r="2447" spans="1:11" x14ac:dyDescent="0.35">
      <c r="A2447" s="69">
        <f>Data!A2446</f>
        <v>41316</v>
      </c>
      <c r="B2447" s="29">
        <f>Data!B2446/Data!B2445-1</f>
        <v>-6.0608855480825952E-4</v>
      </c>
      <c r="C2447" s="30">
        <f>Data!C2446/Data!C2445-1</f>
        <v>-9.9746100834241513E-4</v>
      </c>
      <c r="D2447" s="23">
        <f t="shared" si="76"/>
        <v>-9.8621022138014138E-4</v>
      </c>
      <c r="E2447" s="24">
        <f t="shared" si="77"/>
        <v>-1.0207829951944178E-3</v>
      </c>
      <c r="F2447" s="21" t="b" cm="1">
        <f t="array" ref="F2447">A2447=_xlfn.AGGREGATE(14,6,$A$3:$A$4781/((YEAR(A2447)=YEAR($A$3:$A$4781))*(MONTH(A2447)=MONTH($A$3:$A$4781))),1)</f>
        <v>0</v>
      </c>
      <c r="G2447" s="1"/>
      <c r="H2447" s="1"/>
      <c r="I2447" s="1"/>
      <c r="J2447" s="1"/>
      <c r="K2447" s="1"/>
    </row>
    <row r="2448" spans="1:11" x14ac:dyDescent="0.35">
      <c r="A2448" s="69">
        <f>Data!A2447</f>
        <v>41317</v>
      </c>
      <c r="B2448" s="29">
        <f>Data!B2447/Data!B2446-1</f>
        <v>1.5952432745993672E-3</v>
      </c>
      <c r="C2448" s="30">
        <f>Data!C2447/Data!C2446-1</f>
        <v>-1.8153762367245641E-4</v>
      </c>
      <c r="D2448" s="23">
        <f t="shared" si="76"/>
        <v>1.2151216080274853E-3</v>
      </c>
      <c r="E2448" s="24">
        <f t="shared" si="77"/>
        <v>-2.0485961052445908E-4</v>
      </c>
      <c r="F2448" s="21" t="b" cm="1">
        <f t="array" ref="F2448">A2448=_xlfn.AGGREGATE(14,6,$A$3:$A$4781/((YEAR(A2448)=YEAR($A$3:$A$4781))*(MONTH(A2448)=MONTH($A$3:$A$4781))),1)</f>
        <v>0</v>
      </c>
      <c r="G2448" s="1"/>
      <c r="H2448" s="1"/>
      <c r="I2448" s="1"/>
      <c r="J2448" s="1"/>
      <c r="K2448" s="1"/>
    </row>
    <row r="2449" spans="1:11" x14ac:dyDescent="0.35">
      <c r="A2449" s="69">
        <f>Data!A2448</f>
        <v>41318</v>
      </c>
      <c r="B2449" s="29">
        <f>Data!B2448/Data!B2447-1</f>
        <v>5.9232738592762679E-4</v>
      </c>
      <c r="C2449" s="30">
        <f>Data!C2448/Data!C2447-1</f>
        <v>-9.9863822060830554E-4</v>
      </c>
      <c r="D2449" s="23">
        <f t="shared" si="76"/>
        <v>2.1220571935574487E-4</v>
      </c>
      <c r="E2449" s="24">
        <f t="shared" si="77"/>
        <v>-1.0219602074603082E-3</v>
      </c>
      <c r="F2449" s="21" t="b" cm="1">
        <f t="array" ref="F2449">A2449=_xlfn.AGGREGATE(14,6,$A$3:$A$4781/((YEAR(A2449)=YEAR($A$3:$A$4781))*(MONTH(A2449)=MONTH($A$3:$A$4781))),1)</f>
        <v>0</v>
      </c>
      <c r="G2449" s="1"/>
      <c r="H2449" s="1"/>
      <c r="I2449" s="1"/>
      <c r="J2449" s="1"/>
      <c r="K2449" s="1"/>
    </row>
    <row r="2450" spans="1:11" x14ac:dyDescent="0.35">
      <c r="A2450" s="69">
        <f>Data!A2449</f>
        <v>41319</v>
      </c>
      <c r="B2450" s="29">
        <f>Data!B2449/Data!B2448-1</f>
        <v>6.906395322070491E-4</v>
      </c>
      <c r="C2450" s="30">
        <f>Data!C2449/Data!C2448-1</f>
        <v>1.8175209014903437E-3</v>
      </c>
      <c r="D2450" s="23">
        <f t="shared" si="76"/>
        <v>3.1051786563516718E-4</v>
      </c>
      <c r="E2450" s="24">
        <f t="shared" si="77"/>
        <v>1.7941989146383411E-3</v>
      </c>
      <c r="F2450" s="21" t="b" cm="1">
        <f t="array" ref="F2450">A2450=_xlfn.AGGREGATE(14,6,$A$3:$A$4781/((YEAR(A2450)=YEAR($A$3:$A$4781))*(MONTH(A2450)=MONTH($A$3:$A$4781))),1)</f>
        <v>0</v>
      </c>
      <c r="G2450" s="1"/>
      <c r="H2450" s="1"/>
      <c r="I2450" s="1"/>
      <c r="J2450" s="1"/>
      <c r="K2450" s="1"/>
    </row>
    <row r="2451" spans="1:11" x14ac:dyDescent="0.35">
      <c r="A2451" s="69">
        <f>Data!A2450</f>
        <v>41320</v>
      </c>
      <c r="B2451" s="29">
        <f>Data!B2450/Data!B2449-1</f>
        <v>-1.0451037873510094E-3</v>
      </c>
      <c r="C2451" s="30">
        <f>Data!C2450/Data!C2449-1</f>
        <v>9.0711175616986495E-5</v>
      </c>
      <c r="D2451" s="23">
        <f t="shared" si="76"/>
        <v>-1.4252254539228913E-3</v>
      </c>
      <c r="E2451" s="24">
        <f t="shared" si="77"/>
        <v>6.7389188764983802E-5</v>
      </c>
      <c r="F2451" s="21" t="b" cm="1">
        <f t="array" ref="F2451">A2451=_xlfn.AGGREGATE(14,6,$A$3:$A$4781/((YEAR(A2451)=YEAR($A$3:$A$4781))*(MONTH(A2451)=MONTH($A$3:$A$4781))),1)</f>
        <v>0</v>
      </c>
      <c r="G2451" s="1"/>
      <c r="H2451" s="1"/>
      <c r="I2451" s="1"/>
      <c r="J2451" s="1"/>
      <c r="K2451" s="1"/>
    </row>
    <row r="2452" spans="1:11" x14ac:dyDescent="0.35">
      <c r="A2452" s="69">
        <f>Data!A2451</f>
        <v>41323</v>
      </c>
      <c r="B2452" s="29">
        <f>Data!B2451/Data!B2450-1</f>
        <v>0</v>
      </c>
      <c r="C2452" s="30">
        <f>Data!C2451/Data!C2450-1</f>
        <v>0</v>
      </c>
      <c r="D2452" s="23">
        <f t="shared" si="76"/>
        <v>-3.8012166657188192E-4</v>
      </c>
      <c r="E2452" s="24">
        <f t="shared" si="77"/>
        <v>-2.3321986852002689E-5</v>
      </c>
      <c r="F2452" s="21" t="b" cm="1">
        <f t="array" ref="F2452">A2452=_xlfn.AGGREGATE(14,6,$A$3:$A$4781/((YEAR(A2452)=YEAR($A$3:$A$4781))*(MONTH(A2452)=MONTH($A$3:$A$4781))),1)</f>
        <v>0</v>
      </c>
      <c r="G2452" s="1"/>
      <c r="H2452" s="1"/>
      <c r="I2452" s="1"/>
      <c r="J2452" s="1"/>
      <c r="K2452" s="1"/>
    </row>
    <row r="2453" spans="1:11" x14ac:dyDescent="0.35">
      <c r="A2453" s="69">
        <f>Data!A2452</f>
        <v>41324</v>
      </c>
      <c r="B2453" s="29">
        <f>Data!B2452/Data!B2451-1</f>
        <v>7.3365399166991363E-3</v>
      </c>
      <c r="C2453" s="30">
        <f>Data!C2452/Data!C2451-1</f>
        <v>-1.1791383219954543E-3</v>
      </c>
      <c r="D2453" s="23">
        <f t="shared" si="76"/>
        <v>6.9564182501272546E-3</v>
      </c>
      <c r="E2453" s="24">
        <f t="shared" si="77"/>
        <v>-1.202460308847457E-3</v>
      </c>
      <c r="F2453" s="21" t="b" cm="1">
        <f t="array" ref="F2453">A2453=_xlfn.AGGREGATE(14,6,$A$3:$A$4781/((YEAR(A2453)=YEAR($A$3:$A$4781))*(MONTH(A2453)=MONTH($A$3:$A$4781))),1)</f>
        <v>0</v>
      </c>
      <c r="G2453" s="1"/>
      <c r="H2453" s="1"/>
      <c r="I2453" s="1"/>
      <c r="J2453" s="1"/>
      <c r="K2453" s="1"/>
    </row>
    <row r="2454" spans="1:11" x14ac:dyDescent="0.35">
      <c r="A2454" s="69">
        <f>Data!A2453</f>
        <v>41325</v>
      </c>
      <c r="B2454" s="29">
        <f>Data!B2453/Data!B2452-1</f>
        <v>-1.2404143859328309E-2</v>
      </c>
      <c r="C2454" s="30">
        <f>Data!C2453/Data!C2452-1</f>
        <v>6.356701779874907E-4</v>
      </c>
      <c r="D2454" s="23">
        <f t="shared" si="76"/>
        <v>-1.2784265525900191E-2</v>
      </c>
      <c r="E2454" s="24">
        <f t="shared" si="77"/>
        <v>6.1234819113548805E-4</v>
      </c>
      <c r="F2454" s="21" t="b" cm="1">
        <f t="array" ref="F2454">A2454=_xlfn.AGGREGATE(14,6,$A$3:$A$4781/((YEAR(A2454)=YEAR($A$3:$A$4781))*(MONTH(A2454)=MONTH($A$3:$A$4781))),1)</f>
        <v>0</v>
      </c>
      <c r="G2454" s="1"/>
      <c r="H2454" s="1"/>
      <c r="I2454" s="1"/>
      <c r="J2454" s="1"/>
      <c r="K2454" s="1"/>
    </row>
    <row r="2455" spans="1:11" x14ac:dyDescent="0.35">
      <c r="A2455" s="69">
        <f>Data!A2454</f>
        <v>41326</v>
      </c>
      <c r="B2455" s="29">
        <f>Data!B2454/Data!B2453-1</f>
        <v>-6.3031184893680425E-3</v>
      </c>
      <c r="C2455" s="30">
        <f>Data!C2454/Data!C2453-1</f>
        <v>5.4451402123611992E-4</v>
      </c>
      <c r="D2455" s="23">
        <f t="shared" si="76"/>
        <v>-6.6832401559399242E-3</v>
      </c>
      <c r="E2455" s="24">
        <f t="shared" si="77"/>
        <v>5.2119203438411726E-4</v>
      </c>
      <c r="F2455" s="21" t="b" cm="1">
        <f t="array" ref="F2455">A2455=_xlfn.AGGREGATE(14,6,$A$3:$A$4781/((YEAR(A2455)=YEAR($A$3:$A$4781))*(MONTH(A2455)=MONTH($A$3:$A$4781))),1)</f>
        <v>0</v>
      </c>
      <c r="G2455" s="1"/>
      <c r="H2455" s="1"/>
      <c r="I2455" s="1"/>
      <c r="J2455" s="1"/>
      <c r="K2455" s="1"/>
    </row>
    <row r="2456" spans="1:11" x14ac:dyDescent="0.35">
      <c r="A2456" s="69">
        <f>Data!A2455</f>
        <v>41327</v>
      </c>
      <c r="B2456" s="29">
        <f>Data!B2455/Data!B2454-1</f>
        <v>8.7725136779328583E-3</v>
      </c>
      <c r="C2456" s="30">
        <f>Data!C2455/Data!C2454-1</f>
        <v>5.4421768707491047E-4</v>
      </c>
      <c r="D2456" s="23">
        <f t="shared" si="76"/>
        <v>8.3923920113609767E-3</v>
      </c>
      <c r="E2456" s="24">
        <f t="shared" si="77"/>
        <v>5.2089570022290782E-4</v>
      </c>
      <c r="F2456" s="21" t="b" cm="1">
        <f t="array" ref="F2456">A2456=_xlfn.AGGREGATE(14,6,$A$3:$A$4781/((YEAR(A2456)=YEAR($A$3:$A$4781))*(MONTH(A2456)=MONTH($A$3:$A$4781))),1)</f>
        <v>0</v>
      </c>
      <c r="G2456" s="1"/>
      <c r="H2456" s="1"/>
      <c r="I2456" s="1"/>
      <c r="J2456" s="1"/>
      <c r="K2456" s="1"/>
    </row>
    <row r="2457" spans="1:11" x14ac:dyDescent="0.35">
      <c r="A2457" s="69">
        <f>Data!A2456</f>
        <v>41330</v>
      </c>
      <c r="B2457" s="29">
        <f>Data!B2456/Data!B2455-1</f>
        <v>-1.8309580364212152E-2</v>
      </c>
      <c r="C2457" s="30">
        <f>Data!C2456/Data!C2455-1</f>
        <v>3.8074517269512942E-3</v>
      </c>
      <c r="D2457" s="23">
        <f t="shared" si="76"/>
        <v>-1.8689702030784034E-2</v>
      </c>
      <c r="E2457" s="24">
        <f t="shared" si="77"/>
        <v>3.7841297400992915E-3</v>
      </c>
      <c r="F2457" s="21" t="b" cm="1">
        <f t="array" ref="F2457">A2457=_xlfn.AGGREGATE(14,6,$A$3:$A$4781/((YEAR(A2457)=YEAR($A$3:$A$4781))*(MONTH(A2457)=MONTH($A$3:$A$4781))),1)</f>
        <v>0</v>
      </c>
      <c r="G2457" s="1"/>
      <c r="H2457" s="1"/>
      <c r="I2457" s="1"/>
      <c r="J2457" s="1"/>
      <c r="K2457" s="1"/>
    </row>
    <row r="2458" spans="1:11" x14ac:dyDescent="0.35">
      <c r="A2458" s="69">
        <f>Data!A2457</f>
        <v>41331</v>
      </c>
      <c r="B2458" s="29">
        <f>Data!B2457/Data!B2456-1</f>
        <v>6.1094868434319327E-3</v>
      </c>
      <c r="C2458" s="30">
        <f>Data!C2457/Data!C2456-1</f>
        <v>-2.7092928745597877E-4</v>
      </c>
      <c r="D2458" s="23">
        <f t="shared" si="76"/>
        <v>5.7293651768600511E-3</v>
      </c>
      <c r="E2458" s="24">
        <f t="shared" si="77"/>
        <v>-2.9425127430798148E-4</v>
      </c>
      <c r="F2458" s="21" t="b" cm="1">
        <f t="array" ref="F2458">A2458=_xlfn.AGGREGATE(14,6,$A$3:$A$4781/((YEAR(A2458)=YEAR($A$3:$A$4781))*(MONTH(A2458)=MONTH($A$3:$A$4781))),1)</f>
        <v>0</v>
      </c>
      <c r="G2458" s="1"/>
      <c r="H2458" s="1"/>
      <c r="I2458" s="1"/>
      <c r="J2458" s="1"/>
      <c r="K2458" s="1"/>
    </row>
    <row r="2459" spans="1:11" x14ac:dyDescent="0.35">
      <c r="A2459" s="69">
        <f>Data!A2458</f>
        <v>41332</v>
      </c>
      <c r="B2459" s="29">
        <f>Data!B2458/Data!B2457-1</f>
        <v>1.2725960960359162E-2</v>
      </c>
      <c r="C2459" s="30">
        <f>Data!C2458/Data!C2457-1</f>
        <v>2.7100271002700183E-4</v>
      </c>
      <c r="D2459" s="23">
        <f t="shared" si="76"/>
        <v>1.234583929378728E-2</v>
      </c>
      <c r="E2459" s="24">
        <f t="shared" si="77"/>
        <v>2.4768072317499912E-4</v>
      </c>
      <c r="F2459" s="21" t="b" cm="1">
        <f t="array" ref="F2459">A2459=_xlfn.AGGREGATE(14,6,$A$3:$A$4781/((YEAR(A2459)=YEAR($A$3:$A$4781))*(MONTH(A2459)=MONTH($A$3:$A$4781))),1)</f>
        <v>0</v>
      </c>
      <c r="G2459" s="1"/>
      <c r="H2459" s="1"/>
      <c r="I2459" s="1"/>
      <c r="J2459" s="1"/>
      <c r="K2459" s="1"/>
    </row>
    <row r="2460" spans="1:11" x14ac:dyDescent="0.35">
      <c r="A2460" s="69">
        <f>Data!A2459</f>
        <v>41333</v>
      </c>
      <c r="B2460" s="29">
        <f>Data!B2459/Data!B2458-1</f>
        <v>-8.6412179499861796E-4</v>
      </c>
      <c r="C2460" s="30">
        <f>Data!C2459/Data!C2458-1</f>
        <v>9.0309762485318856E-4</v>
      </c>
      <c r="D2460" s="23">
        <f t="shared" si="76"/>
        <v>-1.2442434615704998E-3</v>
      </c>
      <c r="E2460" s="24">
        <f t="shared" si="77"/>
        <v>8.7977563800118591E-4</v>
      </c>
      <c r="F2460" s="21" t="b" cm="1">
        <f t="array" ref="F2460">A2460=_xlfn.AGGREGATE(14,6,$A$3:$A$4781/((YEAR(A2460)=YEAR($A$3:$A$4781))*(MONTH(A2460)=MONTH($A$3:$A$4781))),1)</f>
        <v>1</v>
      </c>
      <c r="G2460" s="1"/>
      <c r="H2460" s="1"/>
      <c r="I2460" s="1"/>
      <c r="J2460" s="1"/>
      <c r="K2460" s="1"/>
    </row>
    <row r="2461" spans="1:11" x14ac:dyDescent="0.35">
      <c r="A2461" s="69">
        <f>Data!A2460</f>
        <v>41334</v>
      </c>
      <c r="B2461" s="29">
        <f>Data!B2460/Data!B2459-1</f>
        <v>2.3239232049012681E-3</v>
      </c>
      <c r="C2461" s="30">
        <f>Data!C2460/Data!C2459-1</f>
        <v>-1.5338807182171399E-3</v>
      </c>
      <c r="D2461" s="23">
        <f t="shared" si="76"/>
        <v>1.9438015383293863E-3</v>
      </c>
      <c r="E2461" s="24">
        <f t="shared" si="77"/>
        <v>-1.5572027050691425E-3</v>
      </c>
      <c r="F2461" s="21" t="b" cm="1">
        <f t="array" ref="F2461">A2461=_xlfn.AGGREGATE(14,6,$A$3:$A$4781/((YEAR(A2461)=YEAR($A$3:$A$4781))*(MONTH(A2461)=MONTH($A$3:$A$4781))),1)</f>
        <v>0</v>
      </c>
      <c r="G2461" s="1"/>
      <c r="H2461" s="1"/>
      <c r="I2461" s="1"/>
      <c r="J2461" s="1"/>
      <c r="K2461" s="1"/>
    </row>
    <row r="2462" spans="1:11" x14ac:dyDescent="0.35">
      <c r="A2462" s="69">
        <f>Data!A2461</f>
        <v>41337</v>
      </c>
      <c r="B2462" s="29">
        <f>Data!B2461/Data!B2460-1</f>
        <v>4.6107232248715491E-3</v>
      </c>
      <c r="C2462" s="30">
        <f>Data!C2461/Data!C2460-1</f>
        <v>-7.2293511657328668E-4</v>
      </c>
      <c r="D2462" s="23">
        <f t="shared" si="76"/>
        <v>4.2306015582996674E-3</v>
      </c>
      <c r="E2462" s="24">
        <f t="shared" si="77"/>
        <v>-7.4625710342528934E-4</v>
      </c>
      <c r="F2462" s="21" t="b" cm="1">
        <f t="array" ref="F2462">A2462=_xlfn.AGGREGATE(14,6,$A$3:$A$4781/((YEAR(A2462)=YEAR($A$3:$A$4781))*(MONTH(A2462)=MONTH($A$3:$A$4781))),1)</f>
        <v>0</v>
      </c>
      <c r="G2462" s="1"/>
      <c r="H2462" s="1"/>
      <c r="I2462" s="1"/>
      <c r="J2462" s="1"/>
      <c r="K2462" s="1"/>
    </row>
    <row r="2463" spans="1:11" x14ac:dyDescent="0.35">
      <c r="A2463" s="69">
        <f>Data!A2462</f>
        <v>41338</v>
      </c>
      <c r="B2463" s="29">
        <f>Data!B2462/Data!B2461-1</f>
        <v>9.5659585628113941E-3</v>
      </c>
      <c r="C2463" s="30">
        <f>Data!C2462/Data!C2461-1</f>
        <v>-8.1389039609336411E-4</v>
      </c>
      <c r="D2463" s="23">
        <f t="shared" si="76"/>
        <v>9.1858368962395125E-3</v>
      </c>
      <c r="E2463" s="24">
        <f t="shared" si="77"/>
        <v>-8.3721238294536676E-4</v>
      </c>
      <c r="F2463" s="21" t="b" cm="1">
        <f t="array" ref="F2463">A2463=_xlfn.AGGREGATE(14,6,$A$3:$A$4781/((YEAR(A2463)=YEAR($A$3:$A$4781))*(MONTH(A2463)=MONTH($A$3:$A$4781))),1)</f>
        <v>0</v>
      </c>
      <c r="G2463" s="1"/>
      <c r="H2463" s="1"/>
      <c r="I2463" s="1"/>
      <c r="J2463" s="1"/>
      <c r="K2463" s="1"/>
    </row>
    <row r="2464" spans="1:11" x14ac:dyDescent="0.35">
      <c r="A2464" s="69">
        <f>Data!A2463</f>
        <v>41339</v>
      </c>
      <c r="B2464" s="29">
        <f>Data!B2463/Data!B2462-1</f>
        <v>1.0845634794356407E-3</v>
      </c>
      <c r="C2464" s="30">
        <f>Data!C2463/Data!C2462-1</f>
        <v>-1.0860711376594612E-3</v>
      </c>
      <c r="D2464" s="23">
        <f t="shared" si="76"/>
        <v>7.0444181286375882E-4</v>
      </c>
      <c r="E2464" s="24">
        <f t="shared" si="77"/>
        <v>-1.1093931245114638E-3</v>
      </c>
      <c r="F2464" s="21" t="b" cm="1">
        <f t="array" ref="F2464">A2464=_xlfn.AGGREGATE(14,6,$A$3:$A$4781/((YEAR(A2464)=YEAR($A$3:$A$4781))*(MONTH(A2464)=MONTH($A$3:$A$4781))),1)</f>
        <v>0</v>
      </c>
      <c r="G2464" s="1"/>
      <c r="H2464" s="1"/>
      <c r="I2464" s="1"/>
      <c r="J2464" s="1"/>
      <c r="K2464" s="1"/>
    </row>
    <row r="2465" spans="1:11" x14ac:dyDescent="0.35">
      <c r="A2465" s="69">
        <f>Data!A2464</f>
        <v>41340</v>
      </c>
      <c r="B2465" s="29">
        <f>Data!B2464/Data!B2463-1</f>
        <v>1.8164597200056587E-3</v>
      </c>
      <c r="C2465" s="30">
        <f>Data!C2464/Data!C2463-1</f>
        <v>-2.0838996104014518E-3</v>
      </c>
      <c r="D2465" s="23">
        <f t="shared" si="76"/>
        <v>1.4363380534337768E-3</v>
      </c>
      <c r="E2465" s="24">
        <f t="shared" si="77"/>
        <v>-2.1072215972534544E-3</v>
      </c>
      <c r="F2465" s="21" t="b" cm="1">
        <f t="array" ref="F2465">A2465=_xlfn.AGGREGATE(14,6,$A$3:$A$4781/((YEAR(A2465)=YEAR($A$3:$A$4781))*(MONTH(A2465)=MONTH($A$3:$A$4781))),1)</f>
        <v>0</v>
      </c>
      <c r="G2465" s="1"/>
      <c r="H2465" s="1"/>
      <c r="I2465" s="1"/>
      <c r="J2465" s="1"/>
      <c r="K2465" s="1"/>
    </row>
    <row r="2466" spans="1:11" x14ac:dyDescent="0.35">
      <c r="A2466" s="69">
        <f>Data!A2465</f>
        <v>41341</v>
      </c>
      <c r="B2466" s="29">
        <f>Data!B2465/Data!B2464-1</f>
        <v>4.4811106937951983E-3</v>
      </c>
      <c r="C2466" s="30">
        <f>Data!C2465/Data!C2464-1</f>
        <v>-2.9053931360087937E-3</v>
      </c>
      <c r="D2466" s="23">
        <f t="shared" si="76"/>
        <v>4.1009890272233167E-3</v>
      </c>
      <c r="E2466" s="24">
        <f t="shared" si="77"/>
        <v>-2.9287151228607963E-3</v>
      </c>
      <c r="F2466" s="21" t="b" cm="1">
        <f t="array" ref="F2466">A2466=_xlfn.AGGREGATE(14,6,$A$3:$A$4781/((YEAR(A2466)=YEAR($A$3:$A$4781))*(MONTH(A2466)=MONTH($A$3:$A$4781))),1)</f>
        <v>0</v>
      </c>
      <c r="G2466" s="1"/>
      <c r="H2466" s="1"/>
      <c r="I2466" s="1"/>
      <c r="J2466" s="1"/>
      <c r="K2466" s="1"/>
    </row>
    <row r="2467" spans="1:11" x14ac:dyDescent="0.35">
      <c r="A2467" s="69">
        <f>Data!A2466</f>
        <v>41344</v>
      </c>
      <c r="B2467" s="29">
        <f>Data!B2466/Data!B2465-1</f>
        <v>3.2491393648705902E-3</v>
      </c>
      <c r="C2467" s="30">
        <f>Data!C2466/Data!C2465-1</f>
        <v>5.4634857038782236E-4</v>
      </c>
      <c r="D2467" s="23">
        <f t="shared" si="76"/>
        <v>2.8690176982987081E-3</v>
      </c>
      <c r="E2467" s="24">
        <f t="shared" si="77"/>
        <v>5.2302658353581971E-4</v>
      </c>
      <c r="F2467" s="21" t="b" cm="1">
        <f t="array" ref="F2467">A2467=_xlfn.AGGREGATE(14,6,$A$3:$A$4781/((YEAR(A2467)=YEAR($A$3:$A$4781))*(MONTH(A2467)=MONTH($A$3:$A$4781))),1)</f>
        <v>0</v>
      </c>
      <c r="G2467" s="1"/>
      <c r="H2467" s="1"/>
      <c r="I2467" s="1"/>
      <c r="J2467" s="1"/>
      <c r="K2467" s="1"/>
    </row>
    <row r="2468" spans="1:11" x14ac:dyDescent="0.35">
      <c r="A2468" s="69">
        <f>Data!A2467</f>
        <v>41345</v>
      </c>
      <c r="B2468" s="29">
        <f>Data!B2467/Data!B2466-1</f>
        <v>-2.4032591792934044E-3</v>
      </c>
      <c r="C2468" s="30">
        <f>Data!C2467/Data!C2466-1</f>
        <v>1.8201674554059188E-3</v>
      </c>
      <c r="D2468" s="23">
        <f t="shared" si="76"/>
        <v>-2.7833808458652865E-3</v>
      </c>
      <c r="E2468" s="24">
        <f t="shared" si="77"/>
        <v>1.7968454685539162E-3</v>
      </c>
      <c r="F2468" s="21" t="b" cm="1">
        <f t="array" ref="F2468">A2468=_xlfn.AGGREGATE(14,6,$A$3:$A$4781/((YEAR(A2468)=YEAR($A$3:$A$4781))*(MONTH(A2468)=MONTH($A$3:$A$4781))),1)</f>
        <v>0</v>
      </c>
      <c r="G2468" s="1"/>
      <c r="H2468" s="1"/>
      <c r="I2468" s="1"/>
      <c r="J2468" s="1"/>
      <c r="K2468" s="1"/>
    </row>
    <row r="2469" spans="1:11" x14ac:dyDescent="0.35">
      <c r="A2469" s="69">
        <f>Data!A2468</f>
        <v>41346</v>
      </c>
      <c r="B2469" s="29">
        <f>Data!B2468/Data!B2467-1</f>
        <v>1.3140265897144676E-3</v>
      </c>
      <c r="C2469" s="30">
        <f>Data!C2468/Data!C2467-1</f>
        <v>-8.1758720930236173E-4</v>
      </c>
      <c r="D2469" s="23">
        <f t="shared" si="76"/>
        <v>9.3390492314258575E-4</v>
      </c>
      <c r="E2469" s="24">
        <f t="shared" si="77"/>
        <v>-8.4090919615436438E-4</v>
      </c>
      <c r="F2469" s="21" t="b" cm="1">
        <f t="array" ref="F2469">A2469=_xlfn.AGGREGATE(14,6,$A$3:$A$4781/((YEAR(A2469)=YEAR($A$3:$A$4781))*(MONTH(A2469)=MONTH($A$3:$A$4781))),1)</f>
        <v>0</v>
      </c>
      <c r="G2469" s="1"/>
      <c r="H2469" s="1"/>
      <c r="I2469" s="1"/>
      <c r="J2469" s="1"/>
      <c r="K2469" s="1"/>
    </row>
    <row r="2470" spans="1:11" x14ac:dyDescent="0.35">
      <c r="A2470" s="69">
        <f>Data!A2469</f>
        <v>41347</v>
      </c>
      <c r="B2470" s="29">
        <f>Data!B2469/Data!B2468-1</f>
        <v>5.6030157218949217E-3</v>
      </c>
      <c r="C2470" s="30">
        <f>Data!C2469/Data!C2468-1</f>
        <v>1.0910082734794102E-3</v>
      </c>
      <c r="D2470" s="23">
        <f t="shared" si="76"/>
        <v>5.22289405532304E-3</v>
      </c>
      <c r="E2470" s="24">
        <f t="shared" si="77"/>
        <v>1.0676862866274076E-3</v>
      </c>
      <c r="F2470" s="21" t="b" cm="1">
        <f t="array" ref="F2470">A2470=_xlfn.AGGREGATE(14,6,$A$3:$A$4781/((YEAR(A2470)=YEAR($A$3:$A$4781))*(MONTH(A2470)=MONTH($A$3:$A$4781))),1)</f>
        <v>0</v>
      </c>
      <c r="G2470" s="1"/>
      <c r="H2470" s="1"/>
      <c r="I2470" s="1"/>
      <c r="J2470" s="1"/>
      <c r="K2470" s="1"/>
    </row>
    <row r="2471" spans="1:11" x14ac:dyDescent="0.35">
      <c r="A2471" s="69">
        <f>Data!A2470</f>
        <v>41348</v>
      </c>
      <c r="B2471" s="29">
        <f>Data!B2470/Data!B2469-1</f>
        <v>-1.6184438630272302E-3</v>
      </c>
      <c r="C2471" s="30">
        <f>Data!C2470/Data!C2469-1</f>
        <v>9.0818272636439268E-4</v>
      </c>
      <c r="D2471" s="23">
        <f t="shared" si="76"/>
        <v>-1.9985655295991123E-3</v>
      </c>
      <c r="E2471" s="24">
        <f t="shared" si="77"/>
        <v>8.8486073951239003E-4</v>
      </c>
      <c r="F2471" s="21" t="b" cm="1">
        <f t="array" ref="F2471">A2471=_xlfn.AGGREGATE(14,6,$A$3:$A$4781/((YEAR(A2471)=YEAR($A$3:$A$4781))*(MONTH(A2471)=MONTH($A$3:$A$4781))),1)</f>
        <v>0</v>
      </c>
      <c r="G2471" s="1"/>
      <c r="H2471" s="1"/>
      <c r="I2471" s="1"/>
      <c r="J2471" s="1"/>
      <c r="K2471" s="1"/>
    </row>
    <row r="2472" spans="1:11" x14ac:dyDescent="0.35">
      <c r="A2472" s="69">
        <f>Data!A2471</f>
        <v>41351</v>
      </c>
      <c r="B2472" s="29">
        <f>Data!B2471/Data!B2470-1</f>
        <v>-5.5103479208048478E-3</v>
      </c>
      <c r="C2472" s="30">
        <f>Data!C2471/Data!C2470-1</f>
        <v>9.073586788859167E-4</v>
      </c>
      <c r="D2472" s="23">
        <f t="shared" si="76"/>
        <v>-5.8904695873767295E-3</v>
      </c>
      <c r="E2472" s="24">
        <f t="shared" si="77"/>
        <v>8.8403669203391405E-4</v>
      </c>
      <c r="F2472" s="21" t="b" cm="1">
        <f t="array" ref="F2472">A2472=_xlfn.AGGREGATE(14,6,$A$3:$A$4781/((YEAR(A2472)=YEAR($A$3:$A$4781))*(MONTH(A2472)=MONTH($A$3:$A$4781))),1)</f>
        <v>0</v>
      </c>
      <c r="G2472" s="1"/>
      <c r="H2472" s="1"/>
      <c r="I2472" s="1"/>
      <c r="J2472" s="1"/>
      <c r="K2472" s="1"/>
    </row>
    <row r="2473" spans="1:11" x14ac:dyDescent="0.35">
      <c r="A2473" s="69">
        <f>Data!A2472</f>
        <v>41352</v>
      </c>
      <c r="B2473" s="29">
        <f>Data!B2472/Data!B2471-1</f>
        <v>-2.4225243218864989E-3</v>
      </c>
      <c r="C2473" s="30">
        <f>Data!C2472/Data!C2471-1</f>
        <v>1.4504578007432656E-3</v>
      </c>
      <c r="D2473" s="23">
        <f t="shared" si="76"/>
        <v>-2.802645988458381E-3</v>
      </c>
      <c r="E2473" s="24">
        <f t="shared" si="77"/>
        <v>1.4271358138912629E-3</v>
      </c>
      <c r="F2473" s="21" t="b" cm="1">
        <f t="array" ref="F2473">A2473=_xlfn.AGGREGATE(14,6,$A$3:$A$4781/((YEAR(A2473)=YEAR($A$3:$A$4781))*(MONTH(A2473)=MONTH($A$3:$A$4781))),1)</f>
        <v>0</v>
      </c>
      <c r="G2473" s="1"/>
      <c r="H2473" s="1"/>
      <c r="I2473" s="1"/>
      <c r="J2473" s="1"/>
      <c r="K2473" s="1"/>
    </row>
    <row r="2474" spans="1:11" x14ac:dyDescent="0.35">
      <c r="A2474" s="69">
        <f>Data!A2473</f>
        <v>41353</v>
      </c>
      <c r="B2474" s="29">
        <f>Data!B2473/Data!B2472-1</f>
        <v>6.6974953821512528E-3</v>
      </c>
      <c r="C2474" s="30">
        <f>Data!C2473/Data!C2472-1</f>
        <v>-1.0862677650040897E-3</v>
      </c>
      <c r="D2474" s="23">
        <f t="shared" si="76"/>
        <v>6.3173737155793712E-3</v>
      </c>
      <c r="E2474" s="24">
        <f t="shared" si="77"/>
        <v>-1.1095897518560924E-3</v>
      </c>
      <c r="F2474" s="21" t="b" cm="1">
        <f t="array" ref="F2474">A2474=_xlfn.AGGREGATE(14,6,$A$3:$A$4781/((YEAR(A2474)=YEAR($A$3:$A$4781))*(MONTH(A2474)=MONTH($A$3:$A$4781))),1)</f>
        <v>0</v>
      </c>
      <c r="G2474" s="1"/>
      <c r="H2474" s="1"/>
      <c r="I2474" s="1"/>
      <c r="J2474" s="1"/>
      <c r="K2474" s="1"/>
    </row>
    <row r="2475" spans="1:11" x14ac:dyDescent="0.35">
      <c r="A2475" s="69">
        <f>Data!A2474</f>
        <v>41354</v>
      </c>
      <c r="B2475" s="29">
        <f>Data!B2474/Data!B2473-1</f>
        <v>-8.2824900077629326E-3</v>
      </c>
      <c r="C2475" s="30">
        <f>Data!C2474/Data!C2473-1</f>
        <v>1.8124150430454122E-4</v>
      </c>
      <c r="D2475" s="23">
        <f t="shared" si="76"/>
        <v>-8.6626116743348143E-3</v>
      </c>
      <c r="E2475" s="24">
        <f t="shared" si="77"/>
        <v>1.5791951745253854E-4</v>
      </c>
      <c r="F2475" s="21" t="b" cm="1">
        <f t="array" ref="F2475">A2475=_xlfn.AGGREGATE(14,6,$A$3:$A$4781/((YEAR(A2475)=YEAR($A$3:$A$4781))*(MONTH(A2475)=MONTH($A$3:$A$4781))),1)</f>
        <v>0</v>
      </c>
      <c r="G2475" s="1"/>
      <c r="H2475" s="1"/>
      <c r="I2475" s="1"/>
      <c r="J2475" s="1"/>
      <c r="K2475" s="1"/>
    </row>
    <row r="2476" spans="1:11" x14ac:dyDescent="0.35">
      <c r="A2476" s="69">
        <f>Data!A2475</f>
        <v>41355</v>
      </c>
      <c r="B2476" s="29">
        <f>Data!B2475/Data!B2474-1</f>
        <v>7.1742786906456857E-3</v>
      </c>
      <c r="C2476" s="30">
        <f>Data!C2475/Data!C2474-1</f>
        <v>3.6241732354791445E-4</v>
      </c>
      <c r="D2476" s="23">
        <f t="shared" si="76"/>
        <v>6.794157024073804E-3</v>
      </c>
      <c r="E2476" s="24">
        <f t="shared" si="77"/>
        <v>3.3909533669591174E-4</v>
      </c>
      <c r="F2476" s="21" t="b" cm="1">
        <f t="array" ref="F2476">A2476=_xlfn.AGGREGATE(14,6,$A$3:$A$4781/((YEAR(A2476)=YEAR($A$3:$A$4781))*(MONTH(A2476)=MONTH($A$3:$A$4781))),1)</f>
        <v>0</v>
      </c>
      <c r="G2476" s="1"/>
      <c r="H2476" s="1"/>
      <c r="I2476" s="1"/>
      <c r="J2476" s="1"/>
      <c r="K2476" s="1"/>
    </row>
    <row r="2477" spans="1:11" x14ac:dyDescent="0.35">
      <c r="A2477" s="69">
        <f>Data!A2476</f>
        <v>41358</v>
      </c>
      <c r="B2477" s="29">
        <f>Data!B2476/Data!B2475-1</f>
        <v>-3.3399919069426742E-3</v>
      </c>
      <c r="C2477" s="30">
        <f>Data!C2476/Data!C2475-1</f>
        <v>-3.6228602481647165E-4</v>
      </c>
      <c r="D2477" s="23">
        <f t="shared" si="76"/>
        <v>-3.7201135735145563E-3</v>
      </c>
      <c r="E2477" s="24">
        <f t="shared" si="77"/>
        <v>-3.8560801166847436E-4</v>
      </c>
      <c r="F2477" s="21" t="b" cm="1">
        <f t="array" ref="F2477">A2477=_xlfn.AGGREGATE(14,6,$A$3:$A$4781/((YEAR(A2477)=YEAR($A$3:$A$4781))*(MONTH(A2477)=MONTH($A$3:$A$4781))),1)</f>
        <v>0</v>
      </c>
      <c r="G2477" s="1"/>
      <c r="H2477" s="1"/>
      <c r="I2477" s="1"/>
      <c r="J2477" s="1"/>
      <c r="K2477" s="1"/>
    </row>
    <row r="2478" spans="1:11" x14ac:dyDescent="0.35">
      <c r="A2478" s="69">
        <f>Data!A2477</f>
        <v>41359</v>
      </c>
      <c r="B2478" s="29">
        <f>Data!B2477/Data!B2476-1</f>
        <v>7.7850601602122982E-3</v>
      </c>
      <c r="C2478" s="30">
        <f>Data!C2477/Data!C2476-1</f>
        <v>1.1778563015312216E-3</v>
      </c>
      <c r="D2478" s="23">
        <f t="shared" si="76"/>
        <v>7.4049384936404165E-3</v>
      </c>
      <c r="E2478" s="24">
        <f t="shared" si="77"/>
        <v>1.1545343146792189E-3</v>
      </c>
      <c r="F2478" s="21" t="b" cm="1">
        <f t="array" ref="F2478">A2478=_xlfn.AGGREGATE(14,6,$A$3:$A$4781/((YEAR(A2478)=YEAR($A$3:$A$4781))*(MONTH(A2478)=MONTH($A$3:$A$4781))),1)</f>
        <v>0</v>
      </c>
      <c r="G2478" s="1"/>
      <c r="H2478" s="1"/>
      <c r="I2478" s="1"/>
      <c r="J2478" s="1"/>
      <c r="K2478" s="1"/>
    </row>
    <row r="2479" spans="1:11" x14ac:dyDescent="0.35">
      <c r="A2479" s="69">
        <f>Data!A2478</f>
        <v>41360</v>
      </c>
      <c r="B2479" s="29">
        <f>Data!B2478/Data!B2477-1</f>
        <v>-5.8832181203127831E-4</v>
      </c>
      <c r="C2479" s="30">
        <f>Data!C2478/Data!C2477-1</f>
        <v>2.081447963800942E-3</v>
      </c>
      <c r="D2479" s="23">
        <f t="shared" si="76"/>
        <v>-9.6844347860316018E-4</v>
      </c>
      <c r="E2479" s="24">
        <f t="shared" si="77"/>
        <v>2.0581259769489393E-3</v>
      </c>
      <c r="F2479" s="21" t="b" cm="1">
        <f t="array" ref="F2479">A2479=_xlfn.AGGREGATE(14,6,$A$3:$A$4781/((YEAR(A2479)=YEAR($A$3:$A$4781))*(MONTH(A2479)=MONTH($A$3:$A$4781))),1)</f>
        <v>0</v>
      </c>
      <c r="G2479" s="1"/>
      <c r="H2479" s="1"/>
      <c r="I2479" s="1"/>
      <c r="J2479" s="1"/>
      <c r="K2479" s="1"/>
    </row>
    <row r="2480" spans="1:11" x14ac:dyDescent="0.35">
      <c r="A2480" s="69">
        <f>Data!A2479</f>
        <v>41361</v>
      </c>
      <c r="B2480" s="29">
        <f>Data!B2479/Data!B2478-1</f>
        <v>4.0566913011486072E-3</v>
      </c>
      <c r="C2480" s="30">
        <f>Data!C2479/Data!C2478-1</f>
        <v>0</v>
      </c>
      <c r="D2480" s="23">
        <f t="shared" si="76"/>
        <v>3.6765696345767251E-3</v>
      </c>
      <c r="E2480" s="24">
        <f t="shared" si="77"/>
        <v>-2.3321986852002689E-5</v>
      </c>
      <c r="F2480" s="21" t="b" cm="1">
        <f t="array" ref="F2480">A2480=_xlfn.AGGREGATE(14,6,$A$3:$A$4781/((YEAR(A2480)=YEAR($A$3:$A$4781))*(MONTH(A2480)=MONTH($A$3:$A$4781))),1)</f>
        <v>0</v>
      </c>
      <c r="G2480" s="1"/>
      <c r="H2480" s="1"/>
      <c r="I2480" s="1"/>
      <c r="J2480" s="1"/>
      <c r="K2480" s="1"/>
    </row>
    <row r="2481" spans="1:11" x14ac:dyDescent="0.35">
      <c r="A2481" s="69">
        <f>Data!A2480</f>
        <v>41362</v>
      </c>
      <c r="B2481" s="29">
        <f>Data!B2480/Data!B2479-1</f>
        <v>0</v>
      </c>
      <c r="C2481" s="30">
        <f>Data!C2480/Data!C2479-1</f>
        <v>0</v>
      </c>
      <c r="D2481" s="23">
        <f t="shared" si="76"/>
        <v>-3.8012166657188192E-4</v>
      </c>
      <c r="E2481" s="24">
        <f t="shared" si="77"/>
        <v>-2.3321986852002689E-5</v>
      </c>
      <c r="F2481" s="21" t="b" cm="1">
        <f t="array" ref="F2481">A2481=_xlfn.AGGREGATE(14,6,$A$3:$A$4781/((YEAR(A2481)=YEAR($A$3:$A$4781))*(MONTH(A2481)=MONTH($A$3:$A$4781))),1)</f>
        <v>1</v>
      </c>
      <c r="G2481" s="1"/>
      <c r="H2481" s="1"/>
      <c r="I2481" s="1"/>
      <c r="J2481" s="1"/>
      <c r="K2481" s="1"/>
    </row>
    <row r="2482" spans="1:11" x14ac:dyDescent="0.35">
      <c r="A2482" s="69">
        <f>Data!A2481</f>
        <v>41365</v>
      </c>
      <c r="B2482" s="29">
        <f>Data!B2481/Data!B2480-1</f>
        <v>-4.4736456388327905E-3</v>
      </c>
      <c r="C2482" s="30">
        <f>Data!C2481/Data!C2480-1</f>
        <v>-1.4449561997652571E-3</v>
      </c>
      <c r="D2482" s="23">
        <f t="shared" si="76"/>
        <v>-4.8537673054046722E-3</v>
      </c>
      <c r="E2482" s="24">
        <f t="shared" si="77"/>
        <v>-1.4682781866172598E-3</v>
      </c>
      <c r="F2482" s="21" t="b" cm="1">
        <f t="array" ref="F2482">A2482=_xlfn.AGGREGATE(14,6,$A$3:$A$4781/((YEAR(A2482)=YEAR($A$3:$A$4781))*(MONTH(A2482)=MONTH($A$3:$A$4781))),1)</f>
        <v>0</v>
      </c>
      <c r="G2482" s="1"/>
      <c r="H2482" s="1"/>
      <c r="I2482" s="1"/>
      <c r="J2482" s="1"/>
      <c r="K2482" s="1"/>
    </row>
    <row r="2483" spans="1:11" x14ac:dyDescent="0.35">
      <c r="A2483" s="69">
        <f>Data!A2482</f>
        <v>41366</v>
      </c>
      <c r="B2483" s="29">
        <f>Data!B2482/Data!B2481-1</f>
        <v>5.1722923881523108E-3</v>
      </c>
      <c r="C2483" s="30">
        <f>Data!C2482/Data!C2481-1</f>
        <v>-1.0852853396038364E-3</v>
      </c>
      <c r="D2483" s="23">
        <f t="shared" si="76"/>
        <v>4.7921707215804292E-3</v>
      </c>
      <c r="E2483" s="24">
        <f t="shared" si="77"/>
        <v>-1.1086073264558391E-3</v>
      </c>
      <c r="F2483" s="21" t="b" cm="1">
        <f t="array" ref="F2483">A2483=_xlfn.AGGREGATE(14,6,$A$3:$A$4781/((YEAR(A2483)=YEAR($A$3:$A$4781))*(MONTH(A2483)=MONTH($A$3:$A$4781))),1)</f>
        <v>0</v>
      </c>
      <c r="G2483" s="1"/>
      <c r="H2483" s="1"/>
      <c r="I2483" s="1"/>
      <c r="J2483" s="1"/>
      <c r="K2483" s="1"/>
    </row>
    <row r="2484" spans="1:11" x14ac:dyDescent="0.35">
      <c r="A2484" s="69">
        <f>Data!A2483</f>
        <v>41367</v>
      </c>
      <c r="B2484" s="29">
        <f>Data!B2483/Data!B2482-1</f>
        <v>-1.0546091386721801E-2</v>
      </c>
      <c r="C2484" s="30">
        <f>Data!C2483/Data!C2482-1</f>
        <v>1.086464463557979E-3</v>
      </c>
      <c r="D2484" s="23">
        <f t="shared" si="76"/>
        <v>-1.0926213053293683E-2</v>
      </c>
      <c r="E2484" s="24">
        <f t="shared" si="77"/>
        <v>1.0631424767059763E-3</v>
      </c>
      <c r="F2484" s="21" t="b" cm="1">
        <f t="array" ref="F2484">A2484=_xlfn.AGGREGATE(14,6,$A$3:$A$4781/((YEAR(A2484)=YEAR($A$3:$A$4781))*(MONTH(A2484)=MONTH($A$3:$A$4781))),1)</f>
        <v>0</v>
      </c>
      <c r="G2484" s="1"/>
      <c r="H2484" s="1"/>
      <c r="I2484" s="1"/>
      <c r="J2484" s="1"/>
      <c r="K2484" s="1"/>
    </row>
    <row r="2485" spans="1:11" x14ac:dyDescent="0.35">
      <c r="A2485" s="69">
        <f>Data!A2484</f>
        <v>41368</v>
      </c>
      <c r="B2485" s="29">
        <f>Data!B2484/Data!B2483-1</f>
        <v>4.0484266488167719E-3</v>
      </c>
      <c r="C2485" s="30">
        <f>Data!C2484/Data!C2483-1</f>
        <v>2.8036537939766237E-3</v>
      </c>
      <c r="D2485" s="23">
        <f t="shared" si="76"/>
        <v>3.6683049822448899E-3</v>
      </c>
      <c r="E2485" s="24">
        <f t="shared" si="77"/>
        <v>2.7803318071246211E-3</v>
      </c>
      <c r="F2485" s="21" t="b" cm="1">
        <f t="array" ref="F2485">A2485=_xlfn.AGGREGATE(14,6,$A$3:$A$4781/((YEAR(A2485)=YEAR($A$3:$A$4781))*(MONTH(A2485)=MONTH($A$3:$A$4781))),1)</f>
        <v>0</v>
      </c>
      <c r="G2485" s="1"/>
      <c r="H2485" s="1"/>
      <c r="I2485" s="1"/>
      <c r="J2485" s="1"/>
      <c r="K2485" s="1"/>
    </row>
    <row r="2486" spans="1:11" x14ac:dyDescent="0.35">
      <c r="A2486" s="69">
        <f>Data!A2485</f>
        <v>41369</v>
      </c>
      <c r="B2486" s="29">
        <f>Data!B2485/Data!B2484-1</f>
        <v>-4.294926858036674E-3</v>
      </c>
      <c r="C2486" s="30">
        <f>Data!C2485/Data!C2484-1</f>
        <v>2.8860028860029363E-3</v>
      </c>
      <c r="D2486" s="23">
        <f t="shared" si="76"/>
        <v>-4.6750485246085556E-3</v>
      </c>
      <c r="E2486" s="24">
        <f t="shared" si="77"/>
        <v>2.8626808991509337E-3</v>
      </c>
      <c r="F2486" s="21" t="b" cm="1">
        <f t="array" ref="F2486">A2486=_xlfn.AGGREGATE(14,6,$A$3:$A$4781/((YEAR(A2486)=YEAR($A$3:$A$4781))*(MONTH(A2486)=MONTH($A$3:$A$4781))),1)</f>
        <v>0</v>
      </c>
      <c r="G2486" s="1"/>
      <c r="H2486" s="1"/>
      <c r="I2486" s="1"/>
      <c r="J2486" s="1"/>
      <c r="K2486" s="1"/>
    </row>
    <row r="2487" spans="1:11" x14ac:dyDescent="0.35">
      <c r="A2487" s="69">
        <f>Data!A2486</f>
        <v>41372</v>
      </c>
      <c r="B2487" s="29">
        <f>Data!B2486/Data!B2485-1</f>
        <v>6.3027915121549594E-3</v>
      </c>
      <c r="C2487" s="30">
        <f>Data!C2486/Data!C2485-1</f>
        <v>-1.7086330935252025E-3</v>
      </c>
      <c r="D2487" s="23">
        <f t="shared" si="76"/>
        <v>5.9226698455830777E-3</v>
      </c>
      <c r="E2487" s="24">
        <f t="shared" si="77"/>
        <v>-1.7319550803772052E-3</v>
      </c>
      <c r="F2487" s="21" t="b" cm="1">
        <f t="array" ref="F2487">A2487=_xlfn.AGGREGATE(14,6,$A$3:$A$4781/((YEAR(A2487)=YEAR($A$3:$A$4781))*(MONTH(A2487)=MONTH($A$3:$A$4781))),1)</f>
        <v>0</v>
      </c>
      <c r="G2487" s="1"/>
      <c r="H2487" s="1"/>
      <c r="I2487" s="1"/>
      <c r="J2487" s="1"/>
      <c r="K2487" s="1"/>
    </row>
    <row r="2488" spans="1:11" x14ac:dyDescent="0.35">
      <c r="A2488" s="69">
        <f>Data!A2487</f>
        <v>41373</v>
      </c>
      <c r="B2488" s="29">
        <f>Data!B2487/Data!B2486-1</f>
        <v>3.5443070367928708E-3</v>
      </c>
      <c r="C2488" s="30">
        <f>Data!C2487/Data!C2486-1</f>
        <v>3.6032789838746915E-4</v>
      </c>
      <c r="D2488" s="23">
        <f t="shared" si="76"/>
        <v>3.1641853702209888E-3</v>
      </c>
      <c r="E2488" s="24">
        <f t="shared" si="77"/>
        <v>3.3700591153546644E-4</v>
      </c>
      <c r="F2488" s="21" t="b" cm="1">
        <f t="array" ref="F2488">A2488=_xlfn.AGGREGATE(14,6,$A$3:$A$4781/((YEAR(A2488)=YEAR($A$3:$A$4781))*(MONTH(A2488)=MONTH($A$3:$A$4781))),1)</f>
        <v>0</v>
      </c>
      <c r="G2488" s="1"/>
      <c r="H2488" s="1"/>
      <c r="I2488" s="1"/>
      <c r="J2488" s="1"/>
      <c r="K2488" s="1"/>
    </row>
    <row r="2489" spans="1:11" x14ac:dyDescent="0.35">
      <c r="A2489" s="69">
        <f>Data!A2488</f>
        <v>41374</v>
      </c>
      <c r="B2489" s="29">
        <f>Data!B2488/Data!B2487-1</f>
        <v>1.2189135604133705E-2</v>
      </c>
      <c r="C2489" s="30">
        <f>Data!C2488/Data!C2487-1</f>
        <v>-2.0711391265195722E-3</v>
      </c>
      <c r="D2489" s="23">
        <f t="shared" si="76"/>
        <v>1.1809013937561823E-2</v>
      </c>
      <c r="E2489" s="24">
        <f t="shared" si="77"/>
        <v>-2.0944611133715749E-3</v>
      </c>
      <c r="F2489" s="21" t="b" cm="1">
        <f t="array" ref="F2489">A2489=_xlfn.AGGREGATE(14,6,$A$3:$A$4781/((YEAR(A2489)=YEAR($A$3:$A$4781))*(MONTH(A2489)=MONTH($A$3:$A$4781))),1)</f>
        <v>0</v>
      </c>
      <c r="G2489" s="1"/>
      <c r="H2489" s="1"/>
      <c r="I2489" s="1"/>
      <c r="J2489" s="1"/>
      <c r="K2489" s="1"/>
    </row>
    <row r="2490" spans="1:11" x14ac:dyDescent="0.35">
      <c r="A2490" s="69">
        <f>Data!A2489</f>
        <v>41375</v>
      </c>
      <c r="B2490" s="29">
        <f>Data!B2489/Data!B2488-1</f>
        <v>3.5522412500865741E-3</v>
      </c>
      <c r="C2490" s="30">
        <f>Data!C2489/Data!C2488-1</f>
        <v>1.8047283883793064E-4</v>
      </c>
      <c r="D2490" s="23">
        <f t="shared" si="76"/>
        <v>3.172119583514692E-3</v>
      </c>
      <c r="E2490" s="24">
        <f t="shared" si="77"/>
        <v>1.5715085198592796E-4</v>
      </c>
      <c r="F2490" s="21" t="b" cm="1">
        <f t="array" ref="F2490">A2490=_xlfn.AGGREGATE(14,6,$A$3:$A$4781/((YEAR(A2490)=YEAR($A$3:$A$4781))*(MONTH(A2490)=MONTH($A$3:$A$4781))),1)</f>
        <v>0</v>
      </c>
      <c r="G2490" s="1"/>
      <c r="H2490" s="1"/>
      <c r="I2490" s="1"/>
      <c r="J2490" s="1"/>
      <c r="K2490" s="1"/>
    </row>
    <row r="2491" spans="1:11" x14ac:dyDescent="0.35">
      <c r="A2491" s="69">
        <f>Data!A2490</f>
        <v>41376</v>
      </c>
      <c r="B2491" s="29">
        <f>Data!B2490/Data!B2489-1</f>
        <v>-2.8367548027137257E-3</v>
      </c>
      <c r="C2491" s="30">
        <f>Data!C2490/Data!C2489-1</f>
        <v>3.2479249368460028E-3</v>
      </c>
      <c r="D2491" s="23">
        <f t="shared" si="76"/>
        <v>-3.2168764692856078E-3</v>
      </c>
      <c r="E2491" s="24">
        <f t="shared" si="77"/>
        <v>3.2246029499940002E-3</v>
      </c>
      <c r="F2491" s="21" t="b" cm="1">
        <f t="array" ref="F2491">A2491=_xlfn.AGGREGATE(14,6,$A$3:$A$4781/((YEAR(A2491)=YEAR($A$3:$A$4781))*(MONTH(A2491)=MONTH($A$3:$A$4781))),1)</f>
        <v>0</v>
      </c>
      <c r="G2491" s="1"/>
      <c r="H2491" s="1"/>
      <c r="I2491" s="1"/>
      <c r="J2491" s="1"/>
      <c r="K2491" s="1"/>
    </row>
    <row r="2492" spans="1:11" x14ac:dyDescent="0.35">
      <c r="A2492" s="69">
        <f>Data!A2491</f>
        <v>41379</v>
      </c>
      <c r="B2492" s="29">
        <f>Data!B2491/Data!B2490-1</f>
        <v>-2.2966296377883388E-2</v>
      </c>
      <c r="C2492" s="30">
        <f>Data!C2491/Data!C2490-1</f>
        <v>4.4964028776983689E-4</v>
      </c>
      <c r="D2492" s="23">
        <f t="shared" si="76"/>
        <v>-2.334641804445527E-2</v>
      </c>
      <c r="E2492" s="24">
        <f t="shared" si="77"/>
        <v>4.2631830091783418E-4</v>
      </c>
      <c r="F2492" s="21" t="b" cm="1">
        <f t="array" ref="F2492">A2492=_xlfn.AGGREGATE(14,6,$A$3:$A$4781/((YEAR(A2492)=YEAR($A$3:$A$4781))*(MONTH(A2492)=MONTH($A$3:$A$4781))),1)</f>
        <v>0</v>
      </c>
      <c r="G2492" s="1"/>
      <c r="H2492" s="1"/>
      <c r="I2492" s="1"/>
      <c r="J2492" s="1"/>
      <c r="K2492" s="1"/>
    </row>
    <row r="2493" spans="1:11" x14ac:dyDescent="0.35">
      <c r="A2493" s="69">
        <f>Data!A2492</f>
        <v>41380</v>
      </c>
      <c r="B2493" s="29">
        <f>Data!B2492/Data!B2491-1</f>
        <v>1.4307248318689014E-2</v>
      </c>
      <c r="C2493" s="30">
        <f>Data!C2492/Data!C2491-1</f>
        <v>0</v>
      </c>
      <c r="D2493" s="23">
        <f t="shared" si="76"/>
        <v>1.3927126652117133E-2</v>
      </c>
      <c r="E2493" s="24">
        <f t="shared" si="77"/>
        <v>-2.3321986852002689E-5</v>
      </c>
      <c r="F2493" s="21" t="b" cm="1">
        <f t="array" ref="F2493">A2493=_xlfn.AGGREGATE(14,6,$A$3:$A$4781/((YEAR(A2493)=YEAR($A$3:$A$4781))*(MONTH(A2493)=MONTH($A$3:$A$4781))),1)</f>
        <v>0</v>
      </c>
      <c r="G2493" s="1"/>
      <c r="H2493" s="1"/>
      <c r="I2493" s="1"/>
      <c r="J2493" s="1"/>
      <c r="K2493" s="1"/>
    </row>
    <row r="2494" spans="1:11" x14ac:dyDescent="0.35">
      <c r="A2494" s="69">
        <f>Data!A2493</f>
        <v>41381</v>
      </c>
      <c r="B2494" s="29">
        <f>Data!B2493/Data!B2492-1</f>
        <v>-1.432772121912651E-2</v>
      </c>
      <c r="C2494" s="30">
        <f>Data!C2493/Data!C2492-1</f>
        <v>0</v>
      </c>
      <c r="D2494" s="23">
        <f t="shared" si="76"/>
        <v>-1.4707842885698392E-2</v>
      </c>
      <c r="E2494" s="24">
        <f t="shared" si="77"/>
        <v>-2.3321986852002689E-5</v>
      </c>
      <c r="F2494" s="21" t="b" cm="1">
        <f t="array" ref="F2494">A2494=_xlfn.AGGREGATE(14,6,$A$3:$A$4781/((YEAR(A2494)=YEAR($A$3:$A$4781))*(MONTH(A2494)=MONTH($A$3:$A$4781))),1)</f>
        <v>0</v>
      </c>
      <c r="G2494" s="1"/>
      <c r="H2494" s="1"/>
      <c r="I2494" s="1"/>
      <c r="J2494" s="1"/>
      <c r="K2494" s="1"/>
    </row>
    <row r="2495" spans="1:11" x14ac:dyDescent="0.35">
      <c r="A2495" s="69">
        <f>Data!A2494</f>
        <v>41382</v>
      </c>
      <c r="B2495" s="29">
        <f>Data!B2494/Data!B2493-1</f>
        <v>-6.7009877513676264E-3</v>
      </c>
      <c r="C2495" s="30">
        <f>Data!C2494/Data!C2493-1</f>
        <v>-1.7977528089885286E-4</v>
      </c>
      <c r="D2495" s="23">
        <f t="shared" si="76"/>
        <v>-7.081109417939508E-3</v>
      </c>
      <c r="E2495" s="24">
        <f t="shared" si="77"/>
        <v>-2.0309726775085554E-4</v>
      </c>
      <c r="F2495" s="21" t="b" cm="1">
        <f t="array" ref="F2495">A2495=_xlfn.AGGREGATE(14,6,$A$3:$A$4781/((YEAR(A2495)=YEAR($A$3:$A$4781))*(MONTH(A2495)=MONTH($A$3:$A$4781))),1)</f>
        <v>0</v>
      </c>
      <c r="G2495" s="1"/>
      <c r="H2495" s="1"/>
      <c r="I2495" s="1"/>
      <c r="J2495" s="1"/>
      <c r="K2495" s="1"/>
    </row>
    <row r="2496" spans="1:11" x14ac:dyDescent="0.35">
      <c r="A2496" s="69">
        <f>Data!A2495</f>
        <v>41383</v>
      </c>
      <c r="B2496" s="29">
        <f>Data!B2495/Data!B2494-1</f>
        <v>8.8478927874107161E-3</v>
      </c>
      <c r="C2496" s="30">
        <f>Data!C2495/Data!C2494-1</f>
        <v>8.9903802930724197E-5</v>
      </c>
      <c r="D2496" s="23">
        <f t="shared" si="76"/>
        <v>8.4677711208388344E-3</v>
      </c>
      <c r="E2496" s="24">
        <f t="shared" si="77"/>
        <v>6.6581816078721505E-5</v>
      </c>
      <c r="F2496" s="21" t="b" cm="1">
        <f t="array" ref="F2496">A2496=_xlfn.AGGREGATE(14,6,$A$3:$A$4781/((YEAR(A2496)=YEAR($A$3:$A$4781))*(MONTH(A2496)=MONTH($A$3:$A$4781))),1)</f>
        <v>0</v>
      </c>
      <c r="G2496" s="1"/>
      <c r="H2496" s="1"/>
      <c r="I2496" s="1"/>
      <c r="J2496" s="1"/>
      <c r="K2496" s="1"/>
    </row>
    <row r="2497" spans="1:11" x14ac:dyDescent="0.35">
      <c r="A2497" s="69">
        <f>Data!A2496</f>
        <v>41386</v>
      </c>
      <c r="B2497" s="29">
        <f>Data!B2496/Data!B2495-1</f>
        <v>4.6616299630284352E-3</v>
      </c>
      <c r="C2497" s="30">
        <f>Data!C2496/Data!C2495-1</f>
        <v>1.258540093491467E-3</v>
      </c>
      <c r="D2497" s="23">
        <f t="shared" si="76"/>
        <v>4.2815082964565536E-3</v>
      </c>
      <c r="E2497" s="24">
        <f t="shared" si="77"/>
        <v>1.2352181066394644E-3</v>
      </c>
      <c r="F2497" s="21" t="b" cm="1">
        <f t="array" ref="F2497">A2497=_xlfn.AGGREGATE(14,6,$A$3:$A$4781/((YEAR(A2497)=YEAR($A$3:$A$4781))*(MONTH(A2497)=MONTH($A$3:$A$4781))),1)</f>
        <v>0</v>
      </c>
      <c r="G2497" s="1"/>
      <c r="H2497" s="1"/>
      <c r="I2497" s="1"/>
      <c r="J2497" s="1"/>
      <c r="K2497" s="1"/>
    </row>
    <row r="2498" spans="1:11" x14ac:dyDescent="0.35">
      <c r="A2498" s="69">
        <f>Data!A2497</f>
        <v>41387</v>
      </c>
      <c r="B2498" s="29">
        <f>Data!B2497/Data!B2496-1</f>
        <v>1.0419200000000073E-2</v>
      </c>
      <c r="C2498" s="30">
        <f>Data!C2497/Data!C2496-1</f>
        <v>-4.4891362901777754E-4</v>
      </c>
      <c r="D2498" s="23">
        <f t="shared" si="76"/>
        <v>1.0039078333428191E-2</v>
      </c>
      <c r="E2498" s="24">
        <f t="shared" si="77"/>
        <v>-4.7223561586978024E-4</v>
      </c>
      <c r="F2498" s="21" t="b" cm="1">
        <f t="array" ref="F2498">A2498=_xlfn.AGGREGATE(14,6,$A$3:$A$4781/((YEAR(A2498)=YEAR($A$3:$A$4781))*(MONTH(A2498)=MONTH($A$3:$A$4781))),1)</f>
        <v>0</v>
      </c>
      <c r="G2498" s="1"/>
      <c r="H2498" s="1"/>
      <c r="I2498" s="1"/>
      <c r="J2498" s="1"/>
      <c r="K2498" s="1"/>
    </row>
    <row r="2499" spans="1:11" x14ac:dyDescent="0.35">
      <c r="A2499" s="69">
        <f>Data!A2498</f>
        <v>41388</v>
      </c>
      <c r="B2499" s="29">
        <f>Data!B2498/Data!B2497-1</f>
        <v>6.3340047378179776E-6</v>
      </c>
      <c r="C2499" s="30">
        <f>Data!C2498/Data!C2497-1</f>
        <v>-1.7964609718845725E-4</v>
      </c>
      <c r="D2499" s="23">
        <f t="shared" si="76"/>
        <v>-3.7378766183406394E-4</v>
      </c>
      <c r="E2499" s="24">
        <f t="shared" si="77"/>
        <v>-2.0296808404045993E-4</v>
      </c>
      <c r="F2499" s="21" t="b" cm="1">
        <f t="array" ref="F2499">A2499=_xlfn.AGGREGATE(14,6,$A$3:$A$4781/((YEAR(A2499)=YEAR($A$3:$A$4781))*(MONTH(A2499)=MONTH($A$3:$A$4781))),1)</f>
        <v>0</v>
      </c>
      <c r="G2499" s="1"/>
      <c r="H2499" s="1"/>
      <c r="I2499" s="1"/>
      <c r="J2499" s="1"/>
      <c r="K2499" s="1"/>
    </row>
    <row r="2500" spans="1:11" x14ac:dyDescent="0.35">
      <c r="A2500" s="69">
        <f>Data!A2499</f>
        <v>41389</v>
      </c>
      <c r="B2500" s="29">
        <f>Data!B2499/Data!B2498-1</f>
        <v>4.0347354619678644E-3</v>
      </c>
      <c r="C2500" s="30">
        <f>Data!C2499/Data!C2498-1</f>
        <v>-4.4919593926873169E-4</v>
      </c>
      <c r="D2500" s="23">
        <f t="shared" ref="D2500:D2563" si="78">B2500-I$10</f>
        <v>3.6546137953959823E-3</v>
      </c>
      <c r="E2500" s="24">
        <f t="shared" ref="E2500:E2563" si="79">C2500-J$10</f>
        <v>-4.725179261207344E-4</v>
      </c>
      <c r="F2500" s="21" t="b" cm="1">
        <f t="array" ref="F2500">A2500=_xlfn.AGGREGATE(14,6,$A$3:$A$4781/((YEAR(A2500)=YEAR($A$3:$A$4781))*(MONTH(A2500)=MONTH($A$3:$A$4781))),1)</f>
        <v>0</v>
      </c>
      <c r="G2500" s="1"/>
      <c r="H2500" s="1"/>
      <c r="I2500" s="1"/>
      <c r="J2500" s="1"/>
      <c r="K2500" s="1"/>
    </row>
    <row r="2501" spans="1:11" x14ac:dyDescent="0.35">
      <c r="A2501" s="69">
        <f>Data!A2500</f>
        <v>41390</v>
      </c>
      <c r="B2501" s="29">
        <f>Data!B2500/Data!B2499-1</f>
        <v>-1.8420853415428429E-3</v>
      </c>
      <c r="C2501" s="30">
        <f>Data!C2500/Data!C2499-1</f>
        <v>2.0672299119179893E-3</v>
      </c>
      <c r="D2501" s="23">
        <f t="shared" si="78"/>
        <v>-2.222207008114725E-3</v>
      </c>
      <c r="E2501" s="24">
        <f t="shared" si="79"/>
        <v>2.0439079250659867E-3</v>
      </c>
      <c r="F2501" s="21" t="b" cm="1">
        <f t="array" ref="F2501">A2501=_xlfn.AGGREGATE(14,6,$A$3:$A$4781/((YEAR(A2501)=YEAR($A$3:$A$4781))*(MONTH(A2501)=MONTH($A$3:$A$4781))),1)</f>
        <v>0</v>
      </c>
      <c r="G2501" s="1"/>
      <c r="H2501" s="1"/>
      <c r="I2501" s="1"/>
      <c r="J2501" s="1"/>
      <c r="K2501" s="1"/>
    </row>
    <row r="2502" spans="1:11" x14ac:dyDescent="0.35">
      <c r="A2502" s="69">
        <f>Data!A2501</f>
        <v>41393</v>
      </c>
      <c r="B2502" s="29">
        <f>Data!B2501/Data!B2500-1</f>
        <v>7.1860147638789229E-3</v>
      </c>
      <c r="C2502" s="30">
        <f>Data!C2501/Data!C2500-1</f>
        <v>6.2785900080730705E-4</v>
      </c>
      <c r="D2502" s="23">
        <f t="shared" si="78"/>
        <v>6.8058930973070413E-3</v>
      </c>
      <c r="E2502" s="24">
        <f t="shared" si="79"/>
        <v>6.045370139553044E-4</v>
      </c>
      <c r="F2502" s="21" t="b" cm="1">
        <f t="array" ref="F2502">A2502=_xlfn.AGGREGATE(14,6,$A$3:$A$4781/((YEAR(A2502)=YEAR($A$3:$A$4781))*(MONTH(A2502)=MONTH($A$3:$A$4781))),1)</f>
        <v>0</v>
      </c>
      <c r="G2502" s="1"/>
      <c r="H2502" s="1"/>
      <c r="I2502" s="1"/>
      <c r="J2502" s="1"/>
      <c r="K2502" s="1"/>
    </row>
    <row r="2503" spans="1:11" x14ac:dyDescent="0.35">
      <c r="A2503" s="69">
        <f>Data!A2502</f>
        <v>41394</v>
      </c>
      <c r="B2503" s="29">
        <f>Data!B2502/Data!B2501-1</f>
        <v>2.4849241658875254E-3</v>
      </c>
      <c r="C2503" s="30">
        <f>Data!C2502/Data!C2501-1</f>
        <v>-1.7927572606668551E-4</v>
      </c>
      <c r="D2503" s="23">
        <f t="shared" si="78"/>
        <v>2.1048024993156433E-3</v>
      </c>
      <c r="E2503" s="24">
        <f t="shared" si="79"/>
        <v>-2.0259771291868819E-4</v>
      </c>
      <c r="F2503" s="21" t="b" cm="1">
        <f t="array" ref="F2503">A2503=_xlfn.AGGREGATE(14,6,$A$3:$A$4781/((YEAR(A2503)=YEAR($A$3:$A$4781))*(MONTH(A2503)=MONTH($A$3:$A$4781))),1)</f>
        <v>1</v>
      </c>
      <c r="G2503" s="1"/>
      <c r="H2503" s="1"/>
      <c r="I2503" s="1"/>
      <c r="J2503" s="1"/>
      <c r="K2503" s="1"/>
    </row>
    <row r="2504" spans="1:11" x14ac:dyDescent="0.35">
      <c r="A2504" s="69">
        <f>Data!A2503</f>
        <v>41395</v>
      </c>
      <c r="B2504" s="29">
        <f>Data!B2503/Data!B2502-1</f>
        <v>-9.3078863523976541E-3</v>
      </c>
      <c r="C2504" s="30">
        <f>Data!C2503/Data!C2502-1</f>
        <v>-1.3448090371167565E-3</v>
      </c>
      <c r="D2504" s="23">
        <f t="shared" si="78"/>
        <v>-9.6880080189695357E-3</v>
      </c>
      <c r="E2504" s="24">
        <f t="shared" si="79"/>
        <v>-1.3681310239687591E-3</v>
      </c>
      <c r="F2504" s="21" t="b" cm="1">
        <f t="array" ref="F2504">A2504=_xlfn.AGGREGATE(14,6,$A$3:$A$4781/((YEAR(A2504)=YEAR($A$3:$A$4781))*(MONTH(A2504)=MONTH($A$3:$A$4781))),1)</f>
        <v>0</v>
      </c>
      <c r="G2504" s="1"/>
      <c r="H2504" s="1"/>
      <c r="I2504" s="1"/>
      <c r="J2504" s="1"/>
      <c r="K2504" s="1"/>
    </row>
    <row r="2505" spans="1:11" x14ac:dyDescent="0.35">
      <c r="A2505" s="69">
        <f>Data!A2504</f>
        <v>41396</v>
      </c>
      <c r="B2505" s="29">
        <f>Data!B2504/Data!B2503-1</f>
        <v>9.4079737158019316E-3</v>
      </c>
      <c r="C2505" s="30">
        <f>Data!C2504/Data!C2503-1</f>
        <v>8.9774665589459346E-5</v>
      </c>
      <c r="D2505" s="23">
        <f t="shared" si="78"/>
        <v>9.02785204923005E-3</v>
      </c>
      <c r="E2505" s="24">
        <f t="shared" si="79"/>
        <v>6.6452678737456653E-5</v>
      </c>
      <c r="F2505" s="21" t="b" cm="1">
        <f t="array" ref="F2505">A2505=_xlfn.AGGREGATE(14,6,$A$3:$A$4781/((YEAR(A2505)=YEAR($A$3:$A$4781))*(MONTH(A2505)=MONTH($A$3:$A$4781))),1)</f>
        <v>0</v>
      </c>
      <c r="G2505" s="1"/>
      <c r="H2505" s="1"/>
      <c r="I2505" s="1"/>
      <c r="J2505" s="1"/>
      <c r="K2505" s="1"/>
    </row>
    <row r="2506" spans="1:11" x14ac:dyDescent="0.35">
      <c r="A2506" s="69">
        <f>Data!A2505</f>
        <v>41397</v>
      </c>
      <c r="B2506" s="29">
        <f>Data!B2505/Data!B2504-1</f>
        <v>1.0534617768013232E-2</v>
      </c>
      <c r="C2506" s="30">
        <f>Data!C2505/Data!C2504-1</f>
        <v>-3.6804308797128149E-3</v>
      </c>
      <c r="D2506" s="23">
        <f t="shared" si="78"/>
        <v>1.0154496101441351E-2</v>
      </c>
      <c r="E2506" s="24">
        <f t="shared" si="79"/>
        <v>-3.7037528665648176E-3</v>
      </c>
      <c r="F2506" s="21" t="b" cm="1">
        <f t="array" ref="F2506">A2506=_xlfn.AGGREGATE(14,6,$A$3:$A$4781/((YEAR(A2506)=YEAR($A$3:$A$4781))*(MONTH(A2506)=MONTH($A$3:$A$4781))),1)</f>
        <v>0</v>
      </c>
      <c r="G2506" s="1"/>
      <c r="H2506" s="1"/>
      <c r="I2506" s="1"/>
      <c r="J2506" s="1"/>
      <c r="K2506" s="1"/>
    </row>
    <row r="2507" spans="1:11" x14ac:dyDescent="0.35">
      <c r="A2507" s="69">
        <f>Data!A2506</f>
        <v>41400</v>
      </c>
      <c r="B2507" s="29">
        <f>Data!B2506/Data!B2505-1</f>
        <v>1.90780589933226E-3</v>
      </c>
      <c r="C2507" s="30">
        <f>Data!C2506/Data!C2505-1</f>
        <v>-1.6217677268222097E-3</v>
      </c>
      <c r="D2507" s="23">
        <f t="shared" si="78"/>
        <v>1.5276842327603781E-3</v>
      </c>
      <c r="E2507" s="24">
        <f t="shared" si="79"/>
        <v>-1.6450897136742124E-3</v>
      </c>
      <c r="F2507" s="21" t="b" cm="1">
        <f t="array" ref="F2507">A2507=_xlfn.AGGREGATE(14,6,$A$3:$A$4781/((YEAR(A2507)=YEAR($A$3:$A$4781))*(MONTH(A2507)=MONTH($A$3:$A$4781))),1)</f>
        <v>0</v>
      </c>
      <c r="G2507" s="1"/>
      <c r="H2507" s="1"/>
      <c r="I2507" s="1"/>
      <c r="J2507" s="1"/>
      <c r="K2507" s="1"/>
    </row>
    <row r="2508" spans="1:11" x14ac:dyDescent="0.35">
      <c r="A2508" s="69">
        <f>Data!A2507</f>
        <v>41401</v>
      </c>
      <c r="B2508" s="29">
        <f>Data!B2507/Data!B2506-1</f>
        <v>5.2302936630603813E-3</v>
      </c>
      <c r="C2508" s="30">
        <f>Data!C2507/Data!C2506-1</f>
        <v>-5.4146737659055422E-4</v>
      </c>
      <c r="D2508" s="23">
        <f t="shared" si="78"/>
        <v>4.8501719964884997E-3</v>
      </c>
      <c r="E2508" s="24">
        <f t="shared" si="79"/>
        <v>-5.6478936344255687E-4</v>
      </c>
      <c r="F2508" s="21" t="b" cm="1">
        <f t="array" ref="F2508">A2508=_xlfn.AGGREGATE(14,6,$A$3:$A$4781/((YEAR(A2508)=YEAR($A$3:$A$4781))*(MONTH(A2508)=MONTH($A$3:$A$4781))),1)</f>
        <v>0</v>
      </c>
      <c r="G2508" s="1"/>
      <c r="H2508" s="1"/>
      <c r="I2508" s="1"/>
      <c r="J2508" s="1"/>
      <c r="K2508" s="1"/>
    </row>
    <row r="2509" spans="1:11" x14ac:dyDescent="0.35">
      <c r="A2509" s="69">
        <f>Data!A2508</f>
        <v>41402</v>
      </c>
      <c r="B2509" s="29">
        <f>Data!B2508/Data!B2507-1</f>
        <v>4.1390932126250668E-3</v>
      </c>
      <c r="C2509" s="30">
        <f>Data!C2508/Data!C2507-1</f>
        <v>9.0293453724599182E-4</v>
      </c>
      <c r="D2509" s="23">
        <f t="shared" si="78"/>
        <v>3.7589715460531847E-3</v>
      </c>
      <c r="E2509" s="24">
        <f t="shared" si="79"/>
        <v>8.7961255039398917E-4</v>
      </c>
      <c r="F2509" s="21" t="b" cm="1">
        <f t="array" ref="F2509">A2509=_xlfn.AGGREGATE(14,6,$A$3:$A$4781/((YEAR(A2509)=YEAR($A$3:$A$4781))*(MONTH(A2509)=MONTH($A$3:$A$4781))),1)</f>
        <v>0</v>
      </c>
      <c r="G2509" s="1"/>
      <c r="H2509" s="1"/>
      <c r="I2509" s="1"/>
      <c r="J2509" s="1"/>
      <c r="K2509" s="1"/>
    </row>
    <row r="2510" spans="1:11" x14ac:dyDescent="0.35">
      <c r="A2510" s="69">
        <f>Data!A2509</f>
        <v>41403</v>
      </c>
      <c r="B2510" s="29">
        <f>Data!B2509/Data!B2508-1</f>
        <v>-3.6871665778561713E-3</v>
      </c>
      <c r="C2510" s="30">
        <f>Data!C2509/Data!C2508-1</f>
        <v>-1.3531799729362692E-3</v>
      </c>
      <c r="D2510" s="23">
        <f t="shared" si="78"/>
        <v>-4.067288244428053E-3</v>
      </c>
      <c r="E2510" s="24">
        <f t="shared" si="79"/>
        <v>-1.3765019597882719E-3</v>
      </c>
      <c r="F2510" s="21" t="b" cm="1">
        <f t="array" ref="F2510">A2510=_xlfn.AGGREGATE(14,6,$A$3:$A$4781/((YEAR(A2510)=YEAR($A$3:$A$4781))*(MONTH(A2510)=MONTH($A$3:$A$4781))),1)</f>
        <v>0</v>
      </c>
      <c r="G2510" s="1"/>
      <c r="H2510" s="1"/>
      <c r="I2510" s="1"/>
      <c r="J2510" s="1"/>
      <c r="K2510" s="1"/>
    </row>
    <row r="2511" spans="1:11" x14ac:dyDescent="0.35">
      <c r="A2511" s="69">
        <f>Data!A2510</f>
        <v>41404</v>
      </c>
      <c r="B2511" s="29">
        <f>Data!B2510/Data!B2509-1</f>
        <v>4.3217124555072761E-3</v>
      </c>
      <c r="C2511" s="30">
        <f>Data!C2510/Data!C2509-1</f>
        <v>-1.9873532068653832E-3</v>
      </c>
      <c r="D2511" s="23">
        <f t="shared" si="78"/>
        <v>3.9415907889353945E-3</v>
      </c>
      <c r="E2511" s="24">
        <f t="shared" si="79"/>
        <v>-2.0106751937173858E-3</v>
      </c>
      <c r="F2511" s="21" t="b" cm="1">
        <f t="array" ref="F2511">A2511=_xlfn.AGGREGATE(14,6,$A$3:$A$4781/((YEAR(A2511)=YEAR($A$3:$A$4781))*(MONTH(A2511)=MONTH($A$3:$A$4781))),1)</f>
        <v>0</v>
      </c>
      <c r="G2511" s="1"/>
      <c r="H2511" s="1"/>
      <c r="I2511" s="1"/>
      <c r="J2511" s="1"/>
      <c r="K2511" s="1"/>
    </row>
    <row r="2512" spans="1:11" x14ac:dyDescent="0.35">
      <c r="A2512" s="69">
        <f>Data!A2511</f>
        <v>41407</v>
      </c>
      <c r="B2512" s="29">
        <f>Data!B2511/Data!B2510-1</f>
        <v>4.2847524025280137E-5</v>
      </c>
      <c r="C2512" s="30">
        <f>Data!C2511/Data!C2510-1</f>
        <v>-9.0514120202755954E-4</v>
      </c>
      <c r="D2512" s="23">
        <f t="shared" si="78"/>
        <v>-3.3727414254660178E-4</v>
      </c>
      <c r="E2512" s="24">
        <f t="shared" si="79"/>
        <v>-9.284631888795622E-4</v>
      </c>
      <c r="F2512" s="21" t="b" cm="1">
        <f t="array" ref="F2512">A2512=_xlfn.AGGREGATE(14,6,$A$3:$A$4781/((YEAR(A2512)=YEAR($A$3:$A$4781))*(MONTH(A2512)=MONTH($A$3:$A$4781))),1)</f>
        <v>0</v>
      </c>
      <c r="G2512" s="1"/>
      <c r="H2512" s="1"/>
      <c r="I2512" s="1"/>
      <c r="J2512" s="1"/>
      <c r="K2512" s="1"/>
    </row>
    <row r="2513" spans="1:11" x14ac:dyDescent="0.35">
      <c r="A2513" s="69">
        <f>Data!A2512</f>
        <v>41408</v>
      </c>
      <c r="B2513" s="29">
        <f>Data!B2512/Data!B2511-1</f>
        <v>1.014218647667664E-2</v>
      </c>
      <c r="C2513" s="30">
        <f>Data!C2512/Data!C2511-1</f>
        <v>-2.3554991846348461E-3</v>
      </c>
      <c r="D2513" s="23">
        <f t="shared" si="78"/>
        <v>9.7620648101047584E-3</v>
      </c>
      <c r="E2513" s="24">
        <f t="shared" si="79"/>
        <v>-2.3788211714868487E-3</v>
      </c>
      <c r="F2513" s="21" t="b" cm="1">
        <f t="array" ref="F2513">A2513=_xlfn.AGGREGATE(14,6,$A$3:$A$4781/((YEAR(A2513)=YEAR($A$3:$A$4781))*(MONTH(A2513)=MONTH($A$3:$A$4781))),1)</f>
        <v>0</v>
      </c>
      <c r="G2513" s="1"/>
      <c r="H2513" s="1"/>
      <c r="I2513" s="1"/>
      <c r="J2513" s="1"/>
      <c r="K2513" s="1"/>
    </row>
    <row r="2514" spans="1:11" x14ac:dyDescent="0.35">
      <c r="A2514" s="69">
        <f>Data!A2513</f>
        <v>41409</v>
      </c>
      <c r="B2514" s="29">
        <f>Data!B2513/Data!B2512-1</f>
        <v>5.1140977010797339E-3</v>
      </c>
      <c r="C2514" s="30">
        <f>Data!C2513/Data!C2512-1</f>
        <v>1.4529604068289625E-3</v>
      </c>
      <c r="D2514" s="23">
        <f t="shared" si="78"/>
        <v>4.7339760345078523E-3</v>
      </c>
      <c r="E2514" s="24">
        <f t="shared" si="79"/>
        <v>1.4296384199769599E-3</v>
      </c>
      <c r="F2514" s="21" t="b" cm="1">
        <f t="array" ref="F2514">A2514=_xlfn.AGGREGATE(14,6,$A$3:$A$4781/((YEAR(A2514)=YEAR($A$3:$A$4781))*(MONTH(A2514)=MONTH($A$3:$A$4781))),1)</f>
        <v>0</v>
      </c>
      <c r="G2514" s="1"/>
      <c r="H2514" s="1"/>
      <c r="I2514" s="1"/>
      <c r="J2514" s="1"/>
      <c r="K2514" s="1"/>
    </row>
    <row r="2515" spans="1:11" x14ac:dyDescent="0.35">
      <c r="A2515" s="69">
        <f>Data!A2514</f>
        <v>41410</v>
      </c>
      <c r="B2515" s="29">
        <f>Data!B2514/Data!B2513-1</f>
        <v>-5.0097059284534007E-3</v>
      </c>
      <c r="C2515" s="30">
        <f>Data!C2514/Data!C2513-1</f>
        <v>2.7203482045701222E-3</v>
      </c>
      <c r="D2515" s="23">
        <f t="shared" si="78"/>
        <v>-5.3898275950252823E-3</v>
      </c>
      <c r="E2515" s="24">
        <f t="shared" si="79"/>
        <v>2.6970262177181195E-3</v>
      </c>
      <c r="F2515" s="21" t="b" cm="1">
        <f t="array" ref="F2515">A2515=_xlfn.AGGREGATE(14,6,$A$3:$A$4781/((YEAR(A2515)=YEAR($A$3:$A$4781))*(MONTH(A2515)=MONTH($A$3:$A$4781))),1)</f>
        <v>0</v>
      </c>
      <c r="G2515" s="1"/>
      <c r="H2515" s="1"/>
      <c r="I2515" s="1"/>
      <c r="J2515" s="1"/>
      <c r="K2515" s="1"/>
    </row>
    <row r="2516" spans="1:11" x14ac:dyDescent="0.35">
      <c r="A2516" s="69">
        <f>Data!A2515</f>
        <v>41411</v>
      </c>
      <c r="B2516" s="29">
        <f>Data!B2515/Data!B2514-1</f>
        <v>1.0300096336195219E-2</v>
      </c>
      <c r="C2516" s="30">
        <f>Data!C2515/Data!C2514-1</f>
        <v>-2.4416711882799813E-3</v>
      </c>
      <c r="D2516" s="23">
        <f t="shared" si="78"/>
        <v>9.9199746696233375E-3</v>
      </c>
      <c r="E2516" s="24">
        <f t="shared" si="79"/>
        <v>-2.464993175131984E-3</v>
      </c>
      <c r="F2516" s="21" t="b" cm="1">
        <f t="array" ref="F2516">A2516=_xlfn.AGGREGATE(14,6,$A$3:$A$4781/((YEAR(A2516)=YEAR($A$3:$A$4781))*(MONTH(A2516)=MONTH($A$3:$A$4781))),1)</f>
        <v>0</v>
      </c>
      <c r="G2516" s="1"/>
      <c r="H2516" s="1"/>
      <c r="I2516" s="1"/>
      <c r="J2516" s="1"/>
      <c r="K2516" s="1"/>
    </row>
    <row r="2517" spans="1:11" x14ac:dyDescent="0.35">
      <c r="A2517" s="69">
        <f>Data!A2516</f>
        <v>41414</v>
      </c>
      <c r="B2517" s="29">
        <f>Data!B2516/Data!B2515-1</f>
        <v>-7.0765890840618351E-4</v>
      </c>
      <c r="C2517" s="30">
        <f>Data!C2516/Data!C2515-1</f>
        <v>-9.9718973801110611E-4</v>
      </c>
      <c r="D2517" s="23">
        <f t="shared" si="78"/>
        <v>-1.0877805749780654E-3</v>
      </c>
      <c r="E2517" s="24">
        <f t="shared" si="79"/>
        <v>-1.0205117248631088E-3</v>
      </c>
      <c r="F2517" s="21" t="b" cm="1">
        <f t="array" ref="F2517">A2517=_xlfn.AGGREGATE(14,6,$A$3:$A$4781/((YEAR(A2517)=YEAR($A$3:$A$4781))*(MONTH(A2517)=MONTH($A$3:$A$4781))),1)</f>
        <v>0</v>
      </c>
      <c r="G2517" s="1"/>
      <c r="H2517" s="1"/>
      <c r="I2517" s="1"/>
      <c r="J2517" s="1"/>
      <c r="K2517" s="1"/>
    </row>
    <row r="2518" spans="1:11" x14ac:dyDescent="0.35">
      <c r="A2518" s="69">
        <f>Data!A2517</f>
        <v>41415</v>
      </c>
      <c r="B2518" s="29">
        <f>Data!B2517/Data!B2516-1</f>
        <v>1.7223892599729229E-3</v>
      </c>
      <c r="C2518" s="30">
        <f>Data!C2517/Data!C2516-1</f>
        <v>8.1669691470054318E-4</v>
      </c>
      <c r="D2518" s="23">
        <f t="shared" si="78"/>
        <v>1.342267593401041E-3</v>
      </c>
      <c r="E2518" s="24">
        <f t="shared" si="79"/>
        <v>7.9337492784854052E-4</v>
      </c>
      <c r="F2518" s="21" t="b" cm="1">
        <f t="array" ref="F2518">A2518=_xlfn.AGGREGATE(14,6,$A$3:$A$4781/((YEAR(A2518)=YEAR($A$3:$A$4781))*(MONTH(A2518)=MONTH($A$3:$A$4781))),1)</f>
        <v>0</v>
      </c>
      <c r="G2518" s="1"/>
      <c r="H2518" s="1"/>
      <c r="I2518" s="1"/>
      <c r="J2518" s="1"/>
      <c r="K2518" s="1"/>
    </row>
    <row r="2519" spans="1:11" x14ac:dyDescent="0.35">
      <c r="A2519" s="69">
        <f>Data!A2518</f>
        <v>41416</v>
      </c>
      <c r="B2519" s="29">
        <f>Data!B2518/Data!B2517-1</f>
        <v>-8.273622660500024E-3</v>
      </c>
      <c r="C2519" s="30">
        <f>Data!C2518/Data!C2517-1</f>
        <v>-3.3547919122314251E-3</v>
      </c>
      <c r="D2519" s="23">
        <f t="shared" si="78"/>
        <v>-8.6537443270719057E-3</v>
      </c>
      <c r="E2519" s="24">
        <f t="shared" si="79"/>
        <v>-3.3781138990834278E-3</v>
      </c>
      <c r="F2519" s="21" t="b" cm="1">
        <f t="array" ref="F2519">A2519=_xlfn.AGGREGATE(14,6,$A$3:$A$4781/((YEAR(A2519)=YEAR($A$3:$A$4781))*(MONTH(A2519)=MONTH($A$3:$A$4781))),1)</f>
        <v>0</v>
      </c>
      <c r="G2519" s="1"/>
      <c r="H2519" s="1"/>
      <c r="I2519" s="1"/>
      <c r="J2519" s="1"/>
      <c r="K2519" s="1"/>
    </row>
    <row r="2520" spans="1:11" x14ac:dyDescent="0.35">
      <c r="A2520" s="69">
        <f>Data!A2519</f>
        <v>41417</v>
      </c>
      <c r="B2520" s="29">
        <f>Data!B2519/Data!B2518-1</f>
        <v>-2.9238529616092412E-3</v>
      </c>
      <c r="C2520" s="30">
        <f>Data!C2519/Data!C2518-1</f>
        <v>-3.639010189229186E-4</v>
      </c>
      <c r="D2520" s="23">
        <f t="shared" si="78"/>
        <v>-3.3039746281811233E-3</v>
      </c>
      <c r="E2520" s="24">
        <f t="shared" si="79"/>
        <v>-3.872230057749213E-4</v>
      </c>
      <c r="F2520" s="21" t="b" cm="1">
        <f t="array" ref="F2520">A2520=_xlfn.AGGREGATE(14,6,$A$3:$A$4781/((YEAR(A2520)=YEAR($A$3:$A$4781))*(MONTH(A2520)=MONTH($A$3:$A$4781))),1)</f>
        <v>0</v>
      </c>
      <c r="G2520" s="1"/>
      <c r="K2520" s="1"/>
    </row>
    <row r="2521" spans="1:11" x14ac:dyDescent="0.35">
      <c r="A2521" s="69">
        <f>Data!A2520</f>
        <v>41418</v>
      </c>
      <c r="B2521" s="29">
        <f>Data!B2520/Data!B2519-1</f>
        <v>-5.5134473586959665E-4</v>
      </c>
      <c r="C2521" s="30">
        <f>Data!C2520/Data!C2519-1</f>
        <v>0</v>
      </c>
      <c r="D2521" s="23">
        <f t="shared" si="78"/>
        <v>-9.3146640244147851E-4</v>
      </c>
      <c r="E2521" s="24">
        <f t="shared" si="79"/>
        <v>-2.3321986852002689E-5</v>
      </c>
      <c r="F2521" s="21" t="b" cm="1">
        <f t="array" ref="F2521">A2521=_xlfn.AGGREGATE(14,6,$A$3:$A$4781/((YEAR(A2521)=YEAR($A$3:$A$4781))*(MONTH(A2521)=MONTH($A$3:$A$4781))),1)</f>
        <v>0</v>
      </c>
      <c r="G2521" s="1"/>
      <c r="K2521" s="1"/>
    </row>
    <row r="2522" spans="1:11" x14ac:dyDescent="0.35">
      <c r="A2522" s="69">
        <f>Data!A2521</f>
        <v>41421</v>
      </c>
      <c r="B2522" s="29">
        <f>Data!B2521/Data!B2520-1</f>
        <v>0</v>
      </c>
      <c r="C2522" s="30">
        <f>Data!C2521/Data!C2520-1</f>
        <v>0</v>
      </c>
      <c r="D2522" s="23">
        <f t="shared" si="78"/>
        <v>-3.8012166657188192E-4</v>
      </c>
      <c r="E2522" s="24">
        <f t="shared" si="79"/>
        <v>-2.3321986852002689E-5</v>
      </c>
      <c r="F2522" s="21" t="b" cm="1">
        <f t="array" ref="F2522">A2522=_xlfn.AGGREGATE(14,6,$A$3:$A$4781/((YEAR(A2522)=YEAR($A$3:$A$4781))*(MONTH(A2522)=MONTH($A$3:$A$4781))),1)</f>
        <v>0</v>
      </c>
      <c r="G2522" s="1"/>
    </row>
    <row r="2523" spans="1:11" x14ac:dyDescent="0.35">
      <c r="A2523" s="69">
        <f>Data!A2522</f>
        <v>41422</v>
      </c>
      <c r="B2523" s="29">
        <f>Data!B2522/Data!B2521-1</f>
        <v>6.3409311348205932E-3</v>
      </c>
      <c r="C2523" s="30">
        <f>Data!C2522/Data!C2521-1</f>
        <v>-6.1885693483799686E-3</v>
      </c>
      <c r="D2523" s="23">
        <f t="shared" si="78"/>
        <v>5.9608094682487116E-3</v>
      </c>
      <c r="E2523" s="24">
        <f t="shared" si="79"/>
        <v>-6.2118913352319713E-3</v>
      </c>
      <c r="F2523" s="21" t="b" cm="1">
        <f t="array" ref="F2523">A2523=_xlfn.AGGREGATE(14,6,$A$3:$A$4781/((YEAR(A2523)=YEAR($A$3:$A$4781))*(MONTH(A2523)=MONTH($A$3:$A$4781))),1)</f>
        <v>0</v>
      </c>
      <c r="G2523" s="1"/>
      <c r="H2523" s="2"/>
      <c r="I2523" s="2"/>
      <c r="J2523" s="2"/>
    </row>
    <row r="2524" spans="1:11" x14ac:dyDescent="0.35">
      <c r="A2524" s="69">
        <f>Data!A2523</f>
        <v>41423</v>
      </c>
      <c r="B2524" s="29">
        <f>Data!B2523/Data!B2522-1</f>
        <v>-7.0479380263364089E-3</v>
      </c>
      <c r="C2524" s="30">
        <f>Data!C2523/Data!C2522-1</f>
        <v>1.3736263736263687E-3</v>
      </c>
      <c r="D2524" s="23">
        <f t="shared" si="78"/>
        <v>-7.4280596929082905E-3</v>
      </c>
      <c r="E2524" s="24">
        <f t="shared" si="79"/>
        <v>1.3503043867743661E-3</v>
      </c>
      <c r="F2524" s="21" t="b" cm="1">
        <f t="array" ref="F2524">A2524=_xlfn.AGGREGATE(14,6,$A$3:$A$4781/((YEAR(A2524)=YEAR($A$3:$A$4781))*(MONTH(A2524)=MONTH($A$3:$A$4781))),1)</f>
        <v>0</v>
      </c>
    </row>
    <row r="2525" spans="1:11" x14ac:dyDescent="0.35">
      <c r="A2525" s="69">
        <f>Data!A2524</f>
        <v>41424</v>
      </c>
      <c r="B2525" s="29">
        <f>Data!B2524/Data!B2523-1</f>
        <v>3.6703147370720224E-3</v>
      </c>
      <c r="C2525" s="30">
        <f>Data!C2524/Data!C2523-1</f>
        <v>-2.7434842249662861E-4</v>
      </c>
      <c r="D2525" s="23">
        <f t="shared" si="78"/>
        <v>3.2901930705001403E-3</v>
      </c>
      <c r="E2525" s="24">
        <f t="shared" si="79"/>
        <v>-2.9767040934863131E-4</v>
      </c>
      <c r="F2525" s="21" t="b" cm="1">
        <f t="array" ref="F2525">A2525=_xlfn.AGGREGATE(14,6,$A$3:$A$4781/((YEAR(A2525)=YEAR($A$3:$A$4781))*(MONTH(A2525)=MONTH($A$3:$A$4781))),1)</f>
        <v>0</v>
      </c>
      <c r="K2525" s="2"/>
    </row>
    <row r="2526" spans="1:11" x14ac:dyDescent="0.35">
      <c r="A2526" s="69">
        <f>Data!A2525</f>
        <v>41425</v>
      </c>
      <c r="B2526" s="29">
        <f>Data!B2525/Data!B2524-1</f>
        <v>-1.4307215261029627E-2</v>
      </c>
      <c r="C2526" s="30">
        <f>Data!C2525/Data!C2524-1</f>
        <v>-1.9209659714598537E-3</v>
      </c>
      <c r="D2526" s="23">
        <f t="shared" si="78"/>
        <v>-1.4687336927601508E-2</v>
      </c>
      <c r="E2526" s="24">
        <f t="shared" si="79"/>
        <v>-1.9442879583118564E-3</v>
      </c>
      <c r="F2526" s="21" t="b" cm="1">
        <f t="array" ref="F2526">A2526=_xlfn.AGGREGATE(14,6,$A$3:$A$4781/((YEAR(A2526)=YEAR($A$3:$A$4781))*(MONTH(A2526)=MONTH($A$3:$A$4781))),1)</f>
        <v>1</v>
      </c>
    </row>
    <row r="2527" spans="1:11" x14ac:dyDescent="0.35">
      <c r="A2527" s="69">
        <f>Data!A2526</f>
        <v>41428</v>
      </c>
      <c r="B2527" s="29">
        <f>Data!B2526/Data!B2525-1</f>
        <v>5.9359554558053862E-3</v>
      </c>
      <c r="C2527" s="30">
        <f>Data!C2526/Data!C2525-1</f>
        <v>-1.283108789295162E-3</v>
      </c>
      <c r="D2527" s="23">
        <f t="shared" si="78"/>
        <v>5.5558337892335045E-3</v>
      </c>
      <c r="E2527" s="24">
        <f t="shared" si="79"/>
        <v>-1.3064307761471647E-3</v>
      </c>
      <c r="F2527" s="21" t="b" cm="1">
        <f t="array" ref="F2527">A2527=_xlfn.AGGREGATE(14,6,$A$3:$A$4781/((YEAR(A2527)=YEAR($A$3:$A$4781))*(MONTH(A2527)=MONTH($A$3:$A$4781))),1)</f>
        <v>0</v>
      </c>
    </row>
    <row r="2528" spans="1:11" x14ac:dyDescent="0.35">
      <c r="A2528" s="69">
        <f>Data!A2527</f>
        <v>41429</v>
      </c>
      <c r="B2528" s="29">
        <f>Data!B2527/Data!B2526-1</f>
        <v>-5.5107838236548856E-3</v>
      </c>
      <c r="C2528" s="30">
        <f>Data!C2527/Data!C2526-1</f>
        <v>-2.2024410388179483E-3</v>
      </c>
      <c r="D2528" s="23">
        <f t="shared" si="78"/>
        <v>-5.8909054902267673E-3</v>
      </c>
      <c r="E2528" s="24">
        <f t="shared" si="79"/>
        <v>-2.2257630256699509E-3</v>
      </c>
      <c r="F2528" s="21" t="b" cm="1">
        <f t="array" ref="F2528">A2528=_xlfn.AGGREGATE(14,6,$A$3:$A$4781/((YEAR(A2528)=YEAR($A$3:$A$4781))*(MONTH(A2528)=MONTH($A$3:$A$4781))),1)</f>
        <v>0</v>
      </c>
    </row>
    <row r="2529" spans="1:6" x14ac:dyDescent="0.35">
      <c r="A2529" s="69">
        <f>Data!A2528</f>
        <v>41430</v>
      </c>
      <c r="B2529" s="29">
        <f>Data!B2528/Data!B2527-1</f>
        <v>-1.3779744755973433E-2</v>
      </c>
      <c r="C2529" s="30">
        <f>Data!C2528/Data!C2527-1</f>
        <v>-5.5182562310307492E-4</v>
      </c>
      <c r="D2529" s="23">
        <f t="shared" si="78"/>
        <v>-1.4159866422545315E-2</v>
      </c>
      <c r="E2529" s="24">
        <f t="shared" si="79"/>
        <v>-5.7514760995507758E-4</v>
      </c>
      <c r="F2529" s="21" t="b" cm="1">
        <f t="array" ref="F2529">A2529=_xlfn.AGGREGATE(14,6,$A$3:$A$4781/((YEAR(A2529)=YEAR($A$3:$A$4781))*(MONTH(A2529)=MONTH($A$3:$A$4781))),1)</f>
        <v>0</v>
      </c>
    </row>
    <row r="2530" spans="1:6" x14ac:dyDescent="0.35">
      <c r="A2530" s="69">
        <f>Data!A2529</f>
        <v>41431</v>
      </c>
      <c r="B2530" s="29">
        <f>Data!B2529/Data!B2528-1</f>
        <v>8.4902728572315844E-3</v>
      </c>
      <c r="C2530" s="30">
        <f>Data!C2529/Data!C2528-1</f>
        <v>2.5766080795068813E-3</v>
      </c>
      <c r="D2530" s="23">
        <f t="shared" si="78"/>
        <v>8.1101511906597028E-3</v>
      </c>
      <c r="E2530" s="24">
        <f t="shared" si="79"/>
        <v>2.5532860926548787E-3</v>
      </c>
      <c r="F2530" s="21" t="b" cm="1">
        <f t="array" ref="F2530">A2530=_xlfn.AGGREGATE(14,6,$A$3:$A$4781/((YEAR(A2530)=YEAR($A$3:$A$4781))*(MONTH(A2530)=MONTH($A$3:$A$4781))),1)</f>
        <v>0</v>
      </c>
    </row>
    <row r="2531" spans="1:6" x14ac:dyDescent="0.35">
      <c r="A2531" s="69">
        <f>Data!A2530</f>
        <v>41432</v>
      </c>
      <c r="B2531" s="29">
        <f>Data!B2530/Data!B2529-1</f>
        <v>1.2831574795385103E-2</v>
      </c>
      <c r="C2531" s="30">
        <f>Data!C2530/Data!C2529-1</f>
        <v>-3.1206975676916215E-3</v>
      </c>
      <c r="D2531" s="23">
        <f t="shared" si="78"/>
        <v>1.2451453128813222E-2</v>
      </c>
      <c r="E2531" s="24">
        <f t="shared" si="79"/>
        <v>-3.1440195545436242E-3</v>
      </c>
      <c r="F2531" s="21" t="b" cm="1">
        <f t="array" ref="F2531">A2531=_xlfn.AGGREGATE(14,6,$A$3:$A$4781/((YEAR(A2531)=YEAR($A$3:$A$4781))*(MONTH(A2531)=MONTH($A$3:$A$4781))),1)</f>
        <v>0</v>
      </c>
    </row>
    <row r="2532" spans="1:6" x14ac:dyDescent="0.35">
      <c r="A2532" s="69">
        <f>Data!A2531</f>
        <v>41435</v>
      </c>
      <c r="B2532" s="29">
        <f>Data!B2531/Data!B2530-1</f>
        <v>-3.4684613418700661E-4</v>
      </c>
      <c r="C2532" s="30">
        <f>Data!C2531/Data!C2530-1</f>
        <v>-2.0255961697818181E-3</v>
      </c>
      <c r="D2532" s="23">
        <f t="shared" si="78"/>
        <v>-7.2696780075888847E-4</v>
      </c>
      <c r="E2532" s="24">
        <f t="shared" si="79"/>
        <v>-2.0489181566338208E-3</v>
      </c>
      <c r="F2532" s="21" t="b" cm="1">
        <f t="array" ref="F2532">A2532=_xlfn.AGGREGATE(14,6,$A$3:$A$4781/((YEAR(A2532)=YEAR($A$3:$A$4781))*(MONTH(A2532)=MONTH($A$3:$A$4781))),1)</f>
        <v>0</v>
      </c>
    </row>
    <row r="2533" spans="1:6" x14ac:dyDescent="0.35">
      <c r="A2533" s="69">
        <f>Data!A2532</f>
        <v>41436</v>
      </c>
      <c r="B2533" s="29">
        <f>Data!B2532/Data!B2531-1</f>
        <v>-1.0153334834825611E-2</v>
      </c>
      <c r="C2533" s="30">
        <f>Data!C2532/Data!C2531-1</f>
        <v>9.2259433527086543E-5</v>
      </c>
      <c r="D2533" s="23">
        <f t="shared" si="78"/>
        <v>-1.0533456501397493E-2</v>
      </c>
      <c r="E2533" s="24">
        <f t="shared" si="79"/>
        <v>6.893744667508385E-5</v>
      </c>
      <c r="F2533" s="21" t="b" cm="1">
        <f t="array" ref="F2533">A2533=_xlfn.AGGREGATE(14,6,$A$3:$A$4781/((YEAR(A2533)=YEAR($A$3:$A$4781))*(MONTH(A2533)=MONTH($A$3:$A$4781))),1)</f>
        <v>0</v>
      </c>
    </row>
    <row r="2534" spans="1:6" x14ac:dyDescent="0.35">
      <c r="A2534" s="69">
        <f>Data!A2533</f>
        <v>41437</v>
      </c>
      <c r="B2534" s="29">
        <f>Data!B2533/Data!B2532-1</f>
        <v>-8.3695645489598736E-3</v>
      </c>
      <c r="C2534" s="30">
        <f>Data!C2533/Data!C2532-1</f>
        <v>-1.6605166051660847E-3</v>
      </c>
      <c r="D2534" s="23">
        <f t="shared" si="78"/>
        <v>-8.7496862155317552E-3</v>
      </c>
      <c r="E2534" s="24">
        <f t="shared" si="79"/>
        <v>-1.6838385920180873E-3</v>
      </c>
      <c r="F2534" s="21" t="b" cm="1">
        <f t="array" ref="F2534">A2534=_xlfn.AGGREGATE(14,6,$A$3:$A$4781/((YEAR(A2534)=YEAR($A$3:$A$4781))*(MONTH(A2534)=MONTH($A$3:$A$4781))),1)</f>
        <v>0</v>
      </c>
    </row>
    <row r="2535" spans="1:6" x14ac:dyDescent="0.35">
      <c r="A2535" s="69">
        <f>Data!A2534</f>
        <v>41438</v>
      </c>
      <c r="B2535" s="29">
        <f>Data!B2534/Data!B2533-1</f>
        <v>1.4784312752710083E-2</v>
      </c>
      <c r="C2535" s="30">
        <f>Data!C2534/Data!C2533-1</f>
        <v>4.8974311587506314E-3</v>
      </c>
      <c r="D2535" s="23">
        <f t="shared" si="78"/>
        <v>1.4404191086138201E-2</v>
      </c>
      <c r="E2535" s="24">
        <f t="shared" si="79"/>
        <v>4.8741091718986287E-3</v>
      </c>
      <c r="F2535" s="21" t="b" cm="1">
        <f t="array" ref="F2535">A2535=_xlfn.AGGREGATE(14,6,$A$3:$A$4781/((YEAR(A2535)=YEAR($A$3:$A$4781))*(MONTH(A2535)=MONTH($A$3:$A$4781))),1)</f>
        <v>0</v>
      </c>
    </row>
    <row r="2536" spans="1:6" x14ac:dyDescent="0.35">
      <c r="A2536" s="69">
        <f>Data!A2535</f>
        <v>41439</v>
      </c>
      <c r="B2536" s="29">
        <f>Data!B2535/Data!B2534-1</f>
        <v>-5.8850130778067555E-3</v>
      </c>
      <c r="C2536" s="30">
        <f>Data!C2535/Data!C2534-1</f>
        <v>2.7586206896557108E-4</v>
      </c>
      <c r="D2536" s="23">
        <f t="shared" si="78"/>
        <v>-6.2651347443786372E-3</v>
      </c>
      <c r="E2536" s="24">
        <f t="shared" si="79"/>
        <v>2.5254008211356838E-4</v>
      </c>
      <c r="F2536" s="21" t="b" cm="1">
        <f t="array" ref="F2536">A2536=_xlfn.AGGREGATE(14,6,$A$3:$A$4781/((YEAR(A2536)=YEAR($A$3:$A$4781))*(MONTH(A2536)=MONTH($A$3:$A$4781))),1)</f>
        <v>0</v>
      </c>
    </row>
    <row r="2537" spans="1:6" x14ac:dyDescent="0.35">
      <c r="A2537" s="69">
        <f>Data!A2536</f>
        <v>41442</v>
      </c>
      <c r="B2537" s="29">
        <f>Data!B2536/Data!B2535-1</f>
        <v>7.567328321233413E-3</v>
      </c>
      <c r="C2537" s="30">
        <f>Data!C2536/Data!C2535-1</f>
        <v>-7.354293068578821E-4</v>
      </c>
      <c r="D2537" s="23">
        <f t="shared" si="78"/>
        <v>7.1872066546615314E-3</v>
      </c>
      <c r="E2537" s="24">
        <f t="shared" si="79"/>
        <v>-7.5875129370988476E-4</v>
      </c>
      <c r="F2537" s="21" t="b" cm="1">
        <f t="array" ref="F2537">A2537=_xlfn.AGGREGATE(14,6,$A$3:$A$4781/((YEAR(A2537)=YEAR($A$3:$A$4781))*(MONTH(A2537)=MONTH($A$3:$A$4781))),1)</f>
        <v>0</v>
      </c>
    </row>
    <row r="2538" spans="1:6" x14ac:dyDescent="0.35">
      <c r="A2538" s="69">
        <f>Data!A2537</f>
        <v>41443</v>
      </c>
      <c r="B2538" s="29">
        <f>Data!B2537/Data!B2536-1</f>
        <v>7.7911460367043883E-3</v>
      </c>
      <c r="C2538" s="30">
        <f>Data!C2537/Data!C2536-1</f>
        <v>-3.6798528058878954E-4</v>
      </c>
      <c r="D2538" s="23">
        <f t="shared" si="78"/>
        <v>7.4110243701325067E-3</v>
      </c>
      <c r="E2538" s="24">
        <f t="shared" si="79"/>
        <v>-3.9130726744079225E-4</v>
      </c>
      <c r="F2538" s="21" t="b" cm="1">
        <f t="array" ref="F2538">A2538=_xlfn.AGGREGATE(14,6,$A$3:$A$4781/((YEAR(A2538)=YEAR($A$3:$A$4781))*(MONTH(A2538)=MONTH($A$3:$A$4781))),1)</f>
        <v>0</v>
      </c>
    </row>
    <row r="2539" spans="1:6" x14ac:dyDescent="0.35">
      <c r="A2539" s="69">
        <f>Data!A2538</f>
        <v>41444</v>
      </c>
      <c r="B2539" s="29">
        <f>Data!B2538/Data!B2537-1</f>
        <v>-1.385147202160053E-2</v>
      </c>
      <c r="C2539" s="30">
        <f>Data!C2538/Data!C2537-1</f>
        <v>-6.7182035707711307E-3</v>
      </c>
      <c r="D2539" s="23">
        <f t="shared" si="78"/>
        <v>-1.4231593688172412E-2</v>
      </c>
      <c r="E2539" s="24">
        <f t="shared" si="79"/>
        <v>-6.7415255576231334E-3</v>
      </c>
      <c r="F2539" s="21" t="b" cm="1">
        <f t="array" ref="F2539">A2539=_xlfn.AGGREGATE(14,6,$A$3:$A$4781/((YEAR(A2539)=YEAR($A$3:$A$4781))*(MONTH(A2539)=MONTH($A$3:$A$4781))),1)</f>
        <v>0</v>
      </c>
    </row>
    <row r="2540" spans="1:6" x14ac:dyDescent="0.35">
      <c r="A2540" s="69">
        <f>Data!A2539</f>
        <v>41445</v>
      </c>
      <c r="B2540" s="29">
        <f>Data!B2539/Data!B2538-1</f>
        <v>-2.5010282823694108E-2</v>
      </c>
      <c r="C2540" s="30">
        <f>Data!C2539/Data!C2538-1</f>
        <v>-6.670990456777659E-3</v>
      </c>
      <c r="D2540" s="23">
        <f t="shared" si="78"/>
        <v>-2.5390404490265989E-2</v>
      </c>
      <c r="E2540" s="24">
        <f t="shared" si="79"/>
        <v>-6.6943124436296617E-3</v>
      </c>
      <c r="F2540" s="21" t="b" cm="1">
        <f t="array" ref="F2540">A2540=_xlfn.AGGREGATE(14,6,$A$3:$A$4781/((YEAR(A2540)=YEAR($A$3:$A$4781))*(MONTH(A2540)=MONTH($A$3:$A$4781))),1)</f>
        <v>0</v>
      </c>
    </row>
    <row r="2541" spans="1:6" x14ac:dyDescent="0.35">
      <c r="A2541" s="69">
        <f>Data!A2540</f>
        <v>41446</v>
      </c>
      <c r="B2541" s="29">
        <f>Data!B2540/Data!B2539-1</f>
        <v>2.6697057656830392E-3</v>
      </c>
      <c r="C2541" s="30">
        <f>Data!C2540/Data!C2539-1</f>
        <v>-5.5964928644715028E-3</v>
      </c>
      <c r="D2541" s="23">
        <f t="shared" si="78"/>
        <v>2.2895840991111571E-3</v>
      </c>
      <c r="E2541" s="24">
        <f t="shared" si="79"/>
        <v>-5.6198148513235055E-3</v>
      </c>
      <c r="F2541" s="21" t="b" cm="1">
        <f t="array" ref="F2541">A2541=_xlfn.AGGREGATE(14,6,$A$3:$A$4781/((YEAR(A2541)=YEAR($A$3:$A$4781))*(MONTH(A2541)=MONTH($A$3:$A$4781))),1)</f>
        <v>0</v>
      </c>
    </row>
    <row r="2542" spans="1:6" x14ac:dyDescent="0.35">
      <c r="A2542" s="69">
        <f>Data!A2541</f>
        <v>41449</v>
      </c>
      <c r="B2542" s="29">
        <f>Data!B2541/Data!B2540-1</f>
        <v>-1.2144960846002695E-2</v>
      </c>
      <c r="C2542" s="30">
        <f>Data!C2541/Data!C2540-1</f>
        <v>-4.0333927398930047E-3</v>
      </c>
      <c r="D2542" s="23">
        <f t="shared" si="78"/>
        <v>-1.2525082512574576E-2</v>
      </c>
      <c r="E2542" s="24">
        <f t="shared" si="79"/>
        <v>-4.0567147267450074E-3</v>
      </c>
      <c r="F2542" s="21" t="b" cm="1">
        <f t="array" ref="F2542">A2542=_xlfn.AGGREGATE(14,6,$A$3:$A$4781/((YEAR(A2542)=YEAR($A$3:$A$4781))*(MONTH(A2542)=MONTH($A$3:$A$4781))),1)</f>
        <v>0</v>
      </c>
    </row>
    <row r="2543" spans="1:6" x14ac:dyDescent="0.35">
      <c r="A2543" s="69">
        <f>Data!A2542</f>
        <v>41450</v>
      </c>
      <c r="B2543" s="29">
        <f>Data!B2542/Data!B2541-1</f>
        <v>9.4972315633561344E-3</v>
      </c>
      <c r="C2543" s="30">
        <f>Data!C2542/Data!C2541-1</f>
        <v>1.1301563382932756E-3</v>
      </c>
      <c r="D2543" s="23">
        <f t="shared" si="78"/>
        <v>9.1171098967842527E-3</v>
      </c>
      <c r="E2543" s="24">
        <f t="shared" si="79"/>
        <v>1.1068343514412729E-3</v>
      </c>
      <c r="F2543" s="21" t="b" cm="1">
        <f t="array" ref="F2543">A2543=_xlfn.AGGREGATE(14,6,$A$3:$A$4781/((YEAR(A2543)=YEAR($A$3:$A$4781))*(MONTH(A2543)=MONTH($A$3:$A$4781))),1)</f>
        <v>0</v>
      </c>
    </row>
    <row r="2544" spans="1:6" x14ac:dyDescent="0.35">
      <c r="A2544" s="69">
        <f>Data!A2543</f>
        <v>41451</v>
      </c>
      <c r="B2544" s="29">
        <f>Data!B2543/Data!B2542-1</f>
        <v>9.5904989200457091E-3</v>
      </c>
      <c r="C2544" s="30">
        <f>Data!C2543/Data!C2542-1</f>
        <v>4.2333019755409484E-3</v>
      </c>
      <c r="D2544" s="23">
        <f t="shared" si="78"/>
        <v>9.2103772534738275E-3</v>
      </c>
      <c r="E2544" s="24">
        <f t="shared" si="79"/>
        <v>4.2099799886889458E-3</v>
      </c>
      <c r="F2544" s="21" t="b" cm="1">
        <f t="array" ref="F2544">A2544=_xlfn.AGGREGATE(14,6,$A$3:$A$4781/((YEAR(A2544)=YEAR($A$3:$A$4781))*(MONTH(A2544)=MONTH($A$3:$A$4781))),1)</f>
        <v>0</v>
      </c>
    </row>
    <row r="2545" spans="1:6" x14ac:dyDescent="0.35">
      <c r="A2545" s="69">
        <f>Data!A2544</f>
        <v>41452</v>
      </c>
      <c r="B2545" s="29">
        <f>Data!B2544/Data!B2543-1</f>
        <v>6.1998677694199422E-3</v>
      </c>
      <c r="C2545" s="30">
        <f>Data!C2544/Data!C2543-1</f>
        <v>4.2154566744729838E-3</v>
      </c>
      <c r="D2545" s="23">
        <f t="shared" si="78"/>
        <v>5.8197461028480606E-3</v>
      </c>
      <c r="E2545" s="24">
        <f t="shared" si="79"/>
        <v>4.1921346876209811E-3</v>
      </c>
      <c r="F2545" s="21" t="b" cm="1">
        <f t="array" ref="F2545">A2545=_xlfn.AGGREGATE(14,6,$A$3:$A$4781/((YEAR(A2545)=YEAR($A$3:$A$4781))*(MONTH(A2545)=MONTH($A$3:$A$4781))),1)</f>
        <v>0</v>
      </c>
    </row>
    <row r="2546" spans="1:6" x14ac:dyDescent="0.35">
      <c r="A2546" s="69">
        <f>Data!A2545</f>
        <v>41453</v>
      </c>
      <c r="B2546" s="29">
        <f>Data!B2545/Data!B2544-1</f>
        <v>-4.2896107116291438E-3</v>
      </c>
      <c r="C2546" s="30">
        <f>Data!C2545/Data!C2544-1</f>
        <v>9.3283582089487282E-5</v>
      </c>
      <c r="D2546" s="23">
        <f t="shared" si="78"/>
        <v>-4.6697323782010254E-3</v>
      </c>
      <c r="E2546" s="24">
        <f t="shared" si="79"/>
        <v>6.996159523748459E-5</v>
      </c>
      <c r="F2546" s="21" t="b" cm="1">
        <f t="array" ref="F2546">A2546=_xlfn.AGGREGATE(14,6,$A$3:$A$4781/((YEAR(A2546)=YEAR($A$3:$A$4781))*(MONTH(A2546)=MONTH($A$3:$A$4781))),1)</f>
        <v>1</v>
      </c>
    </row>
    <row r="2547" spans="1:6" x14ac:dyDescent="0.35">
      <c r="A2547" s="69">
        <f>Data!A2546</f>
        <v>41456</v>
      </c>
      <c r="B2547" s="29">
        <f>Data!B2546/Data!B2545-1</f>
        <v>5.4037901237642405E-3</v>
      </c>
      <c r="C2547" s="30">
        <f>Data!C2546/Data!C2545-1</f>
        <v>-4.6637440537256047E-4</v>
      </c>
      <c r="D2547" s="23">
        <f t="shared" si="78"/>
        <v>5.0236684571923589E-3</v>
      </c>
      <c r="E2547" s="24">
        <f t="shared" si="79"/>
        <v>-4.8969639222456313E-4</v>
      </c>
      <c r="F2547" s="21" t="b" cm="1">
        <f t="array" ref="F2547">A2547=_xlfn.AGGREGATE(14,6,$A$3:$A$4781/((YEAR(A2547)=YEAR($A$3:$A$4781))*(MONTH(A2547)=MONTH($A$3:$A$4781))),1)</f>
        <v>0</v>
      </c>
    </row>
    <row r="2548" spans="1:6" x14ac:dyDescent="0.35">
      <c r="A2548" s="69">
        <f>Data!A2547</f>
        <v>41457</v>
      </c>
      <c r="B2548" s="29">
        <f>Data!B2547/Data!B2546-1</f>
        <v>-5.4490513696936471E-4</v>
      </c>
      <c r="C2548" s="30">
        <f>Data!C2547/Data!C2546-1</f>
        <v>0</v>
      </c>
      <c r="D2548" s="23">
        <f t="shared" si="78"/>
        <v>-9.2502680354124658E-4</v>
      </c>
      <c r="E2548" s="24">
        <f t="shared" si="79"/>
        <v>-2.3321986852002689E-5</v>
      </c>
      <c r="F2548" s="21" t="b" cm="1">
        <f t="array" ref="F2548">A2548=_xlfn.AGGREGATE(14,6,$A$3:$A$4781/((YEAR(A2548)=YEAR($A$3:$A$4781))*(MONTH(A2548)=MONTH($A$3:$A$4781))),1)</f>
        <v>0</v>
      </c>
    </row>
    <row r="2549" spans="1:6" x14ac:dyDescent="0.35">
      <c r="A2549" s="69">
        <f>Data!A2548</f>
        <v>41458</v>
      </c>
      <c r="B2549" s="29">
        <f>Data!B2548/Data!B2547-1</f>
        <v>8.2399881046790746E-4</v>
      </c>
      <c r="C2549" s="30">
        <f>Data!C2548/Data!C2547-1</f>
        <v>-1.3997760358341882E-3</v>
      </c>
      <c r="D2549" s="23">
        <f t="shared" si="78"/>
        <v>4.4387714389602554E-4</v>
      </c>
      <c r="E2549" s="24">
        <f t="shared" si="79"/>
        <v>-1.4230980226861908E-3</v>
      </c>
      <c r="F2549" s="21" t="b" cm="1">
        <f t="array" ref="F2549">A2549=_xlfn.AGGREGATE(14,6,$A$3:$A$4781/((YEAR(A2549)=YEAR($A$3:$A$4781))*(MONTH(A2549)=MONTH($A$3:$A$4781))),1)</f>
        <v>0</v>
      </c>
    </row>
    <row r="2550" spans="1:6" x14ac:dyDescent="0.35">
      <c r="A2550" s="69">
        <f>Data!A2549</f>
        <v>41459</v>
      </c>
      <c r="B2550" s="29">
        <f>Data!B2549/Data!B2548-1</f>
        <v>0</v>
      </c>
      <c r="C2550" s="30">
        <f>Data!C2549/Data!C2548-1</f>
        <v>0</v>
      </c>
      <c r="D2550" s="23">
        <f t="shared" si="78"/>
        <v>-3.8012166657188192E-4</v>
      </c>
      <c r="E2550" s="24">
        <f t="shared" si="79"/>
        <v>-2.3321986852002689E-5</v>
      </c>
      <c r="F2550" s="21" t="b" cm="1">
        <f t="array" ref="F2550">A2550=_xlfn.AGGREGATE(14,6,$A$3:$A$4781/((YEAR(A2550)=YEAR($A$3:$A$4781))*(MONTH(A2550)=MONTH($A$3:$A$4781))),1)</f>
        <v>0</v>
      </c>
    </row>
    <row r="2551" spans="1:6" x14ac:dyDescent="0.35">
      <c r="A2551" s="69">
        <f>Data!A2550</f>
        <v>41460</v>
      </c>
      <c r="B2551" s="29">
        <f>Data!B2550/Data!B2549-1</f>
        <v>1.0201744448777639E-2</v>
      </c>
      <c r="C2551" s="30">
        <f>Data!C2550/Data!C2549-1</f>
        <v>-1.0933557611438216E-2</v>
      </c>
      <c r="D2551" s="23">
        <f t="shared" si="78"/>
        <v>9.8216227822057571E-3</v>
      </c>
      <c r="E2551" s="24">
        <f t="shared" si="79"/>
        <v>-1.0956879598290219E-2</v>
      </c>
      <c r="F2551" s="21" t="b" cm="1">
        <f t="array" ref="F2551">A2551=_xlfn.AGGREGATE(14,6,$A$3:$A$4781/((YEAR(A2551)=YEAR($A$3:$A$4781))*(MONTH(A2551)=MONTH($A$3:$A$4781))),1)</f>
        <v>0</v>
      </c>
    </row>
    <row r="2552" spans="1:6" x14ac:dyDescent="0.35">
      <c r="A2552" s="69">
        <f>Data!A2551</f>
        <v>41463</v>
      </c>
      <c r="B2552" s="29">
        <f>Data!B2551/Data!B2550-1</f>
        <v>5.2515794569487628E-3</v>
      </c>
      <c r="C2552" s="30">
        <f>Data!C2551/Data!C2550-1</f>
        <v>5.1965230536659135E-3</v>
      </c>
      <c r="D2552" s="23">
        <f t="shared" si="78"/>
        <v>4.8714577903768812E-3</v>
      </c>
      <c r="E2552" s="24">
        <f t="shared" si="79"/>
        <v>5.1732010668139108E-3</v>
      </c>
      <c r="F2552" s="21" t="b" cm="1">
        <f t="array" ref="F2552">A2552=_xlfn.AGGREGATE(14,6,$A$3:$A$4781/((YEAR(A2552)=YEAR($A$3:$A$4781))*(MONTH(A2552)=MONTH($A$3:$A$4781))),1)</f>
        <v>0</v>
      </c>
    </row>
    <row r="2553" spans="1:6" x14ac:dyDescent="0.35">
      <c r="A2553" s="69">
        <f>Data!A2552</f>
        <v>41464</v>
      </c>
      <c r="B2553" s="29">
        <f>Data!B2552/Data!B2551-1</f>
        <v>7.2296794801458564E-3</v>
      </c>
      <c r="C2553" s="30">
        <f>Data!C2552/Data!C2551-1</f>
        <v>1.0339317605037035E-3</v>
      </c>
      <c r="D2553" s="23">
        <f t="shared" si="78"/>
        <v>6.8495578135739747E-3</v>
      </c>
      <c r="E2553" s="24">
        <f t="shared" si="79"/>
        <v>1.0106097736517008E-3</v>
      </c>
      <c r="F2553" s="21" t="b" cm="1">
        <f t="array" ref="F2553">A2553=_xlfn.AGGREGATE(14,6,$A$3:$A$4781/((YEAR(A2553)=YEAR($A$3:$A$4781))*(MONTH(A2553)=MONTH($A$3:$A$4781))),1)</f>
        <v>0</v>
      </c>
    </row>
    <row r="2554" spans="1:6" x14ac:dyDescent="0.35">
      <c r="A2554" s="69">
        <f>Data!A2553</f>
        <v>41465</v>
      </c>
      <c r="B2554" s="29">
        <f>Data!B2553/Data!B2552-1</f>
        <v>1.8156289338633336E-4</v>
      </c>
      <c r="C2554" s="30">
        <f>Data!C2553/Data!C2552-1</f>
        <v>-2.6291079812206242E-3</v>
      </c>
      <c r="D2554" s="23">
        <f t="shared" si="78"/>
        <v>-1.9855877318554856E-4</v>
      </c>
      <c r="E2554" s="24">
        <f t="shared" si="79"/>
        <v>-2.6524299680726268E-3</v>
      </c>
      <c r="F2554" s="21" t="b" cm="1">
        <f t="array" ref="F2554">A2554=_xlfn.AGGREGATE(14,6,$A$3:$A$4781/((YEAR(A2554)=YEAR($A$3:$A$4781))*(MONTH(A2554)=MONTH($A$3:$A$4781))),1)</f>
        <v>0</v>
      </c>
    </row>
    <row r="2555" spans="1:6" x14ac:dyDescent="0.35">
      <c r="A2555" s="69">
        <f>Data!A2554</f>
        <v>41466</v>
      </c>
      <c r="B2555" s="29">
        <f>Data!B2554/Data!B2553-1</f>
        <v>1.3554235093367062E-2</v>
      </c>
      <c r="C2555" s="30">
        <f>Data!C2554/Data!C2553-1</f>
        <v>6.6842402560722824E-3</v>
      </c>
      <c r="D2555" s="23">
        <f t="shared" si="78"/>
        <v>1.317411342679518E-2</v>
      </c>
      <c r="E2555" s="24">
        <f t="shared" si="79"/>
        <v>6.6609182692202798E-3</v>
      </c>
      <c r="F2555" s="21" t="b" cm="1">
        <f t="array" ref="F2555">A2555=_xlfn.AGGREGATE(14,6,$A$3:$A$4781/((YEAR(A2555)=YEAR($A$3:$A$4781))*(MONTH(A2555)=MONTH($A$3:$A$4781))),1)</f>
        <v>0</v>
      </c>
    </row>
    <row r="2556" spans="1:6" x14ac:dyDescent="0.35">
      <c r="A2556" s="69">
        <f>Data!A2555</f>
        <v>41467</v>
      </c>
      <c r="B2556" s="29">
        <f>Data!B2555/Data!B2554-1</f>
        <v>3.0865303100859887E-3</v>
      </c>
      <c r="C2556" s="30">
        <f>Data!C2555/Data!C2554-1</f>
        <v>-1.1222294959319923E-3</v>
      </c>
      <c r="D2556" s="23">
        <f t="shared" si="78"/>
        <v>2.7064086435141066E-3</v>
      </c>
      <c r="E2556" s="24">
        <f t="shared" si="79"/>
        <v>-1.1455514827839949E-3</v>
      </c>
      <c r="F2556" s="21" t="b" cm="1">
        <f t="array" ref="F2556">A2556=_xlfn.AGGREGATE(14,6,$A$3:$A$4781/((YEAR(A2556)=YEAR($A$3:$A$4781))*(MONTH(A2556)=MONTH($A$3:$A$4781))),1)</f>
        <v>0</v>
      </c>
    </row>
    <row r="2557" spans="1:6" x14ac:dyDescent="0.35">
      <c r="A2557" s="69">
        <f>Data!A2556</f>
        <v>41470</v>
      </c>
      <c r="B2557" s="29">
        <f>Data!B2556/Data!B2555-1</f>
        <v>1.3748445116326113E-3</v>
      </c>
      <c r="C2557" s="30">
        <f>Data!C2556/Data!C2555-1</f>
        <v>2.1533564273008565E-3</v>
      </c>
      <c r="D2557" s="23">
        <f t="shared" si="78"/>
        <v>9.9472284506072948E-4</v>
      </c>
      <c r="E2557" s="24">
        <f t="shared" si="79"/>
        <v>2.1300344404488539E-3</v>
      </c>
      <c r="F2557" s="21" t="b" cm="1">
        <f t="array" ref="F2557">A2557=_xlfn.AGGREGATE(14,6,$A$3:$A$4781/((YEAR(A2557)=YEAR($A$3:$A$4781))*(MONTH(A2557)=MONTH($A$3:$A$4781))),1)</f>
        <v>0</v>
      </c>
    </row>
    <row r="2558" spans="1:6" x14ac:dyDescent="0.35">
      <c r="A2558" s="69">
        <f>Data!A2557</f>
        <v>41471</v>
      </c>
      <c r="B2558" s="29">
        <f>Data!B2557/Data!B2556-1</f>
        <v>-3.7087667161961324E-3</v>
      </c>
      <c r="C2558" s="30">
        <f>Data!C2557/Data!C2556-1</f>
        <v>1.5881913303437134E-3</v>
      </c>
      <c r="D2558" s="23">
        <f t="shared" si="78"/>
        <v>-4.0888883827680141E-3</v>
      </c>
      <c r="E2558" s="24">
        <f t="shared" si="79"/>
        <v>1.5648693434917108E-3</v>
      </c>
      <c r="F2558" s="21" t="b" cm="1">
        <f t="array" ref="F2558">A2558=_xlfn.AGGREGATE(14,6,$A$3:$A$4781/((YEAR(A2558)=YEAR($A$3:$A$4781))*(MONTH(A2558)=MONTH($A$3:$A$4781))),1)</f>
        <v>0</v>
      </c>
    </row>
    <row r="2559" spans="1:6" x14ac:dyDescent="0.35">
      <c r="A2559" s="69">
        <f>Data!A2558</f>
        <v>41472</v>
      </c>
      <c r="B2559" s="29">
        <f>Data!B2558/Data!B2557-1</f>
        <v>2.7740326679632776E-3</v>
      </c>
      <c r="C2559" s="30">
        <f>Data!C2558/Data!C2557-1</f>
        <v>2.145322264714089E-3</v>
      </c>
      <c r="D2559" s="23">
        <f t="shared" si="78"/>
        <v>2.3939110013913955E-3</v>
      </c>
      <c r="E2559" s="24">
        <f t="shared" si="79"/>
        <v>2.1220002778620864E-3</v>
      </c>
      <c r="F2559" s="21" t="b" cm="1">
        <f t="array" ref="F2559">A2559=_xlfn.AGGREGATE(14,6,$A$3:$A$4781/((YEAR(A2559)=YEAR($A$3:$A$4781))*(MONTH(A2559)=MONTH($A$3:$A$4781))),1)</f>
        <v>0</v>
      </c>
    </row>
    <row r="2560" spans="1:6" x14ac:dyDescent="0.35">
      <c r="A2560" s="69">
        <f>Data!A2559</f>
        <v>41473</v>
      </c>
      <c r="B2560" s="29">
        <f>Data!B2559/Data!B2558-1</f>
        <v>5.0329880838353436E-3</v>
      </c>
      <c r="C2560" s="30">
        <f>Data!C2559/Data!C2558-1</f>
        <v>-1.8615040953090523E-3</v>
      </c>
      <c r="D2560" s="23">
        <f t="shared" si="78"/>
        <v>4.6528664172634619E-3</v>
      </c>
      <c r="E2560" s="24">
        <f t="shared" si="79"/>
        <v>-1.8848260821610549E-3</v>
      </c>
      <c r="F2560" s="21" t="b" cm="1">
        <f t="array" ref="F2560">A2560=_xlfn.AGGREGATE(14,6,$A$3:$A$4781/((YEAR(A2560)=YEAR($A$3:$A$4781))*(MONTH(A2560)=MONTH($A$3:$A$4781))),1)</f>
        <v>0</v>
      </c>
    </row>
    <row r="2561" spans="1:6" x14ac:dyDescent="0.35">
      <c r="A2561" s="69">
        <f>Data!A2560</f>
        <v>41474</v>
      </c>
      <c r="B2561" s="29">
        <f>Data!B2560/Data!B2559-1</f>
        <v>1.6100676583579165E-3</v>
      </c>
      <c r="C2561" s="30">
        <f>Data!C2560/Data!C2559-1</f>
        <v>2.6109660574411553E-3</v>
      </c>
      <c r="D2561" s="23">
        <f t="shared" si="78"/>
        <v>1.2299459917860347E-3</v>
      </c>
      <c r="E2561" s="24">
        <f t="shared" si="79"/>
        <v>2.5876440705891526E-3</v>
      </c>
      <c r="F2561" s="21" t="b" cm="1">
        <f t="array" ref="F2561">A2561=_xlfn.AGGREGATE(14,6,$A$3:$A$4781/((YEAR(A2561)=YEAR($A$3:$A$4781))*(MONTH(A2561)=MONTH($A$3:$A$4781))),1)</f>
        <v>0</v>
      </c>
    </row>
    <row r="2562" spans="1:6" x14ac:dyDescent="0.35">
      <c r="A2562" s="69">
        <f>Data!A2561</f>
        <v>41477</v>
      </c>
      <c r="B2562" s="29">
        <f>Data!B2561/Data!B2560-1</f>
        <v>2.0329887890124798E-3</v>
      </c>
      <c r="C2562" s="30">
        <f>Data!C2561/Data!C2560-1</f>
        <v>1.3020833333332593E-3</v>
      </c>
      <c r="D2562" s="23">
        <f t="shared" si="78"/>
        <v>1.6528671224405979E-3</v>
      </c>
      <c r="E2562" s="24">
        <f t="shared" si="79"/>
        <v>1.2787613464812567E-3</v>
      </c>
      <c r="F2562" s="21" t="b" cm="1">
        <f t="array" ref="F2562">A2562=_xlfn.AGGREGATE(14,6,$A$3:$A$4781/((YEAR(A2562)=YEAR($A$3:$A$4781))*(MONTH(A2562)=MONTH($A$3:$A$4781))),1)</f>
        <v>0</v>
      </c>
    </row>
    <row r="2563" spans="1:6" x14ac:dyDescent="0.35">
      <c r="A2563" s="69">
        <f>Data!A2562</f>
        <v>41478</v>
      </c>
      <c r="B2563" s="29">
        <f>Data!B2562/Data!B2561-1</f>
        <v>-1.8519283056034341E-3</v>
      </c>
      <c r="C2563" s="30">
        <f>Data!C2562/Data!C2561-1</f>
        <v>-5.5731005015791091E-4</v>
      </c>
      <c r="D2563" s="23">
        <f t="shared" si="78"/>
        <v>-2.2320499721753162E-3</v>
      </c>
      <c r="E2563" s="24">
        <f t="shared" si="79"/>
        <v>-5.8063203700991356E-4</v>
      </c>
      <c r="F2563" s="21" t="b" cm="1">
        <f t="array" ref="F2563">A2563=_xlfn.AGGREGATE(14,6,$A$3:$A$4781/((YEAR(A2563)=YEAR($A$3:$A$4781))*(MONTH(A2563)=MONTH($A$3:$A$4781))),1)</f>
        <v>0</v>
      </c>
    </row>
    <row r="2564" spans="1:6" x14ac:dyDescent="0.35">
      <c r="A2564" s="69">
        <f>Data!A2563</f>
        <v>41479</v>
      </c>
      <c r="B2564" s="29">
        <f>Data!B2563/Data!B2562-1</f>
        <v>-3.8111782745112732E-3</v>
      </c>
      <c r="C2564" s="30">
        <f>Data!C2563/Data!C2562-1</f>
        <v>-3.2527881040891327E-3</v>
      </c>
      <c r="D2564" s="23">
        <f t="shared" ref="D2564:D2627" si="80">B2564-I$10</f>
        <v>-4.1912999410831549E-3</v>
      </c>
      <c r="E2564" s="24">
        <f t="shared" ref="E2564:E2627" si="81">C2564-J$10</f>
        <v>-3.2761100909411353E-3</v>
      </c>
      <c r="F2564" s="21" t="b" cm="1">
        <f t="array" ref="F2564">A2564=_xlfn.AGGREGATE(14,6,$A$3:$A$4781/((YEAR(A2564)=YEAR($A$3:$A$4781))*(MONTH(A2564)=MONTH($A$3:$A$4781))),1)</f>
        <v>0</v>
      </c>
    </row>
    <row r="2565" spans="1:6" x14ac:dyDescent="0.35">
      <c r="A2565" s="69">
        <f>Data!A2564</f>
        <v>41480</v>
      </c>
      <c r="B2565" s="29">
        <f>Data!B2564/Data!B2563-1</f>
        <v>2.5564373583875089E-3</v>
      </c>
      <c r="C2565" s="30">
        <f>Data!C2564/Data!C2563-1</f>
        <v>3.7296037296052909E-4</v>
      </c>
      <c r="D2565" s="23">
        <f t="shared" si="80"/>
        <v>2.1763156918156268E-3</v>
      </c>
      <c r="E2565" s="24">
        <f t="shared" si="81"/>
        <v>3.4963838610852638E-4</v>
      </c>
      <c r="F2565" s="21" t="b" cm="1">
        <f t="array" ref="F2565">A2565=_xlfn.AGGREGATE(14,6,$A$3:$A$4781/((YEAR(A2565)=YEAR($A$3:$A$4781))*(MONTH(A2565)=MONTH($A$3:$A$4781))),1)</f>
        <v>0</v>
      </c>
    </row>
    <row r="2566" spans="1:6" x14ac:dyDescent="0.35">
      <c r="A2566" s="69">
        <f>Data!A2565</f>
        <v>41481</v>
      </c>
      <c r="B2566" s="29">
        <f>Data!B2565/Data!B2564-1</f>
        <v>8.2827984026034862E-4</v>
      </c>
      <c r="C2566" s="30">
        <f>Data!C2565/Data!C2564-1</f>
        <v>-2.7961599403492077E-4</v>
      </c>
      <c r="D2566" s="23">
        <f t="shared" si="80"/>
        <v>4.481581736884667E-4</v>
      </c>
      <c r="E2566" s="24">
        <f t="shared" si="81"/>
        <v>-3.0293798088692347E-4</v>
      </c>
      <c r="F2566" s="21" t="b" cm="1">
        <f t="array" ref="F2566">A2566=_xlfn.AGGREGATE(14,6,$A$3:$A$4781/((YEAR(A2566)=YEAR($A$3:$A$4781))*(MONTH(A2566)=MONTH($A$3:$A$4781))),1)</f>
        <v>0</v>
      </c>
    </row>
    <row r="2567" spans="1:6" x14ac:dyDescent="0.35">
      <c r="A2567" s="69">
        <f>Data!A2566</f>
        <v>41484</v>
      </c>
      <c r="B2567" s="29">
        <f>Data!B2566/Data!B2565-1</f>
        <v>-3.7359973989892215E-3</v>
      </c>
      <c r="C2567" s="30">
        <f>Data!C2566/Data!C2565-1</f>
        <v>0</v>
      </c>
      <c r="D2567" s="23">
        <f t="shared" si="80"/>
        <v>-4.1161190655611031E-3</v>
      </c>
      <c r="E2567" s="24">
        <f t="shared" si="81"/>
        <v>-2.3321986852002689E-5</v>
      </c>
      <c r="F2567" s="21" t="b" cm="1">
        <f t="array" ref="F2567">A2567=_xlfn.AGGREGATE(14,6,$A$3:$A$4781/((YEAR(A2567)=YEAR($A$3:$A$4781))*(MONTH(A2567)=MONTH($A$3:$A$4781))),1)</f>
        <v>0</v>
      </c>
    </row>
    <row r="2568" spans="1:6" x14ac:dyDescent="0.35">
      <c r="A2568" s="69">
        <f>Data!A2567</f>
        <v>41485</v>
      </c>
      <c r="B2568" s="29">
        <f>Data!B2567/Data!B2566-1</f>
        <v>3.738140304867521E-4</v>
      </c>
      <c r="C2568" s="30">
        <f>Data!C2567/Data!C2566-1</f>
        <v>-3.7292560134261077E-4</v>
      </c>
      <c r="D2568" s="23">
        <f t="shared" si="80"/>
        <v>-6.3076360851298187E-6</v>
      </c>
      <c r="E2568" s="24">
        <f t="shared" si="81"/>
        <v>-3.9624758819461347E-4</v>
      </c>
      <c r="F2568" s="21" t="b" cm="1">
        <f t="array" ref="F2568">A2568=_xlfn.AGGREGATE(14,6,$A$3:$A$4781/((YEAR(A2568)=YEAR($A$3:$A$4781))*(MONTH(A2568)=MONTH($A$3:$A$4781))),1)</f>
        <v>0</v>
      </c>
    </row>
    <row r="2569" spans="1:6" x14ac:dyDescent="0.35">
      <c r="A2569" s="69">
        <f>Data!A2568</f>
        <v>41486</v>
      </c>
      <c r="B2569" s="29">
        <f>Data!B2568/Data!B2567-1</f>
        <v>-1.3642079290143716E-4</v>
      </c>
      <c r="C2569" s="30">
        <f>Data!C2568/Data!C2567-1</f>
        <v>7.4612945346008708E-4</v>
      </c>
      <c r="D2569" s="23">
        <f t="shared" si="80"/>
        <v>-5.1654245947331903E-4</v>
      </c>
      <c r="E2569" s="24">
        <f t="shared" si="81"/>
        <v>7.2280746660808443E-4</v>
      </c>
      <c r="F2569" s="21" t="b" cm="1">
        <f t="array" ref="F2569">A2569=_xlfn.AGGREGATE(14,6,$A$3:$A$4781/((YEAR(A2569)=YEAR($A$3:$A$4781))*(MONTH(A2569)=MONTH($A$3:$A$4781))),1)</f>
        <v>1</v>
      </c>
    </row>
    <row r="2570" spans="1:6" x14ac:dyDescent="0.35">
      <c r="A2570" s="69">
        <f>Data!A2569</f>
        <v>41487</v>
      </c>
      <c r="B2570" s="29">
        <f>Data!B2569/Data!B2568-1</f>
        <v>1.254056106256618E-2</v>
      </c>
      <c r="C2570" s="30">
        <f>Data!C2569/Data!C2568-1</f>
        <v>-7.5489282385834411E-3</v>
      </c>
      <c r="D2570" s="23">
        <f t="shared" si="80"/>
        <v>1.2160439395994298E-2</v>
      </c>
      <c r="E2570" s="24">
        <f t="shared" si="81"/>
        <v>-7.5722502254354437E-3</v>
      </c>
      <c r="F2570" s="21" t="b" cm="1">
        <f t="array" ref="F2570">A2570=_xlfn.AGGREGATE(14,6,$A$3:$A$4781/((YEAR(A2570)=YEAR($A$3:$A$4781))*(MONTH(A2570)=MONTH($A$3:$A$4781))),1)</f>
        <v>0</v>
      </c>
    </row>
    <row r="2571" spans="1:6" x14ac:dyDescent="0.35">
      <c r="A2571" s="69">
        <f>Data!A2570</f>
        <v>41488</v>
      </c>
      <c r="B2571" s="29">
        <f>Data!B2570/Data!B2569-1</f>
        <v>1.6404295581973205E-3</v>
      </c>
      <c r="C2571" s="30">
        <f>Data!C2570/Data!C2569-1</f>
        <v>3.3805991172879413E-3</v>
      </c>
      <c r="D2571" s="23">
        <f t="shared" si="80"/>
        <v>1.2603078916254386E-3</v>
      </c>
      <c r="E2571" s="24">
        <f t="shared" si="81"/>
        <v>3.3572771304359386E-3</v>
      </c>
      <c r="F2571" s="21" t="b" cm="1">
        <f t="array" ref="F2571">A2571=_xlfn.AGGREGATE(14,6,$A$3:$A$4781/((YEAR(A2571)=YEAR($A$3:$A$4781))*(MONTH(A2571)=MONTH($A$3:$A$4781))),1)</f>
        <v>0</v>
      </c>
    </row>
    <row r="2572" spans="1:6" x14ac:dyDescent="0.35">
      <c r="A2572" s="69">
        <f>Data!A2571</f>
        <v>41491</v>
      </c>
      <c r="B2572" s="29">
        <f>Data!B2571/Data!B2570-1</f>
        <v>-1.479817742605305E-3</v>
      </c>
      <c r="C2572" s="30">
        <f>Data!C2571/Data!C2570-1</f>
        <v>4.6794571829678056E-4</v>
      </c>
      <c r="D2572" s="23">
        <f t="shared" si="80"/>
        <v>-1.8599394091771868E-3</v>
      </c>
      <c r="E2572" s="24">
        <f t="shared" si="81"/>
        <v>4.4462373144477785E-4</v>
      </c>
      <c r="F2572" s="21" t="b" cm="1">
        <f t="array" ref="F2572">A2572=_xlfn.AGGREGATE(14,6,$A$3:$A$4781/((YEAR(A2572)=YEAR($A$3:$A$4781))*(MONTH(A2572)=MONTH($A$3:$A$4781))),1)</f>
        <v>0</v>
      </c>
    </row>
    <row r="2573" spans="1:6" x14ac:dyDescent="0.35">
      <c r="A2573" s="69">
        <f>Data!A2572</f>
        <v>41492</v>
      </c>
      <c r="B2573" s="29">
        <f>Data!B2572/Data!B2571-1</f>
        <v>-5.723022130581068E-3</v>
      </c>
      <c r="C2573" s="30">
        <f>Data!C2572/Data!C2571-1</f>
        <v>-1.0289990645463432E-3</v>
      </c>
      <c r="D2573" s="23">
        <f t="shared" si="80"/>
        <v>-6.1031437971529497E-3</v>
      </c>
      <c r="E2573" s="24">
        <f t="shared" si="81"/>
        <v>-1.0523210513983458E-3</v>
      </c>
      <c r="F2573" s="21" t="b" cm="1">
        <f t="array" ref="F2573">A2573=_xlfn.AGGREGATE(14,6,$A$3:$A$4781/((YEAR(A2573)=YEAR($A$3:$A$4781))*(MONTH(A2573)=MONTH($A$3:$A$4781))),1)</f>
        <v>0</v>
      </c>
    </row>
    <row r="2574" spans="1:6" x14ac:dyDescent="0.35">
      <c r="A2574" s="69">
        <f>Data!A2573</f>
        <v>41493</v>
      </c>
      <c r="B2574" s="29">
        <f>Data!B2573/Data!B2572-1</f>
        <v>-3.8058879325072459E-3</v>
      </c>
      <c r="C2574" s="30">
        <f>Data!C2573/Data!C2572-1</f>
        <v>1.3109841745482242E-3</v>
      </c>
      <c r="D2574" s="23">
        <f t="shared" si="80"/>
        <v>-4.1860095990791275E-3</v>
      </c>
      <c r="E2574" s="24">
        <f t="shared" si="81"/>
        <v>1.2876621876962216E-3</v>
      </c>
      <c r="F2574" s="21" t="b" cm="1">
        <f t="array" ref="F2574">A2574=_xlfn.AGGREGATE(14,6,$A$3:$A$4781/((YEAR(A2574)=YEAR($A$3:$A$4781))*(MONTH(A2574)=MONTH($A$3:$A$4781))),1)</f>
        <v>0</v>
      </c>
    </row>
    <row r="2575" spans="1:6" x14ac:dyDescent="0.35">
      <c r="A2575" s="69">
        <f>Data!A2574</f>
        <v>41494</v>
      </c>
      <c r="B2575" s="29">
        <f>Data!B2574/Data!B2573-1</f>
        <v>3.8854817819991005E-3</v>
      </c>
      <c r="C2575" s="30">
        <f>Data!C2574/Data!C2573-1</f>
        <v>1.4027868699149071E-3</v>
      </c>
      <c r="D2575" s="23">
        <f t="shared" si="80"/>
        <v>3.5053601154272185E-3</v>
      </c>
      <c r="E2575" s="24">
        <f t="shared" si="81"/>
        <v>1.3794648830629044E-3</v>
      </c>
      <c r="F2575" s="21" t="b" cm="1">
        <f t="array" ref="F2575">A2575=_xlfn.AGGREGATE(14,6,$A$3:$A$4781/((YEAR(A2575)=YEAR($A$3:$A$4781))*(MONTH(A2575)=MONTH($A$3:$A$4781))),1)</f>
        <v>0</v>
      </c>
    </row>
    <row r="2576" spans="1:6" x14ac:dyDescent="0.35">
      <c r="A2576" s="69">
        <f>Data!A2575</f>
        <v>41495</v>
      </c>
      <c r="B2576" s="29">
        <f>Data!B2575/Data!B2574-1</f>
        <v>-3.5699978792091969E-3</v>
      </c>
      <c r="C2576" s="30">
        <f>Data!C2575/Data!C2574-1</f>
        <v>6.5371684721715617E-4</v>
      </c>
      <c r="D2576" s="23">
        <f t="shared" si="80"/>
        <v>-3.9501195457810785E-3</v>
      </c>
      <c r="E2576" s="24">
        <f t="shared" si="81"/>
        <v>6.3039486036515352E-4</v>
      </c>
      <c r="F2576" s="21" t="b" cm="1">
        <f t="array" ref="F2576">A2576=_xlfn.AGGREGATE(14,6,$A$3:$A$4781/((YEAR(A2576)=YEAR($A$3:$A$4781))*(MONTH(A2576)=MONTH($A$3:$A$4781))),1)</f>
        <v>0</v>
      </c>
    </row>
    <row r="2577" spans="1:6" x14ac:dyDescent="0.35">
      <c r="A2577" s="69">
        <f>Data!A2576</f>
        <v>41498</v>
      </c>
      <c r="B2577" s="29">
        <f>Data!B2576/Data!B2575-1</f>
        <v>-1.1528774639061323E-3</v>
      </c>
      <c r="C2577" s="30">
        <f>Data!C2576/Data!C2575-1</f>
        <v>-6.5328978068135424E-4</v>
      </c>
      <c r="D2577" s="23">
        <f t="shared" si="80"/>
        <v>-1.5329991304780142E-3</v>
      </c>
      <c r="E2577" s="24">
        <f t="shared" si="81"/>
        <v>-6.7661176753335689E-4</v>
      </c>
      <c r="F2577" s="21" t="b" cm="1">
        <f t="array" ref="F2577">A2577=_xlfn.AGGREGATE(14,6,$A$3:$A$4781/((YEAR(A2577)=YEAR($A$3:$A$4781))*(MONTH(A2577)=MONTH($A$3:$A$4781))),1)</f>
        <v>0</v>
      </c>
    </row>
    <row r="2578" spans="1:6" x14ac:dyDescent="0.35">
      <c r="A2578" s="69">
        <f>Data!A2577</f>
        <v>41499</v>
      </c>
      <c r="B2578" s="29">
        <f>Data!B2577/Data!B2576-1</f>
        <v>2.7760185146821215E-3</v>
      </c>
      <c r="C2578" s="30">
        <f>Data!C2577/Data!C2576-1</f>
        <v>-4.0156892043331505E-3</v>
      </c>
      <c r="D2578" s="23">
        <f t="shared" si="80"/>
        <v>2.3958968481102394E-3</v>
      </c>
      <c r="E2578" s="24">
        <f t="shared" si="81"/>
        <v>-4.0390111911851531E-3</v>
      </c>
      <c r="F2578" s="21" t="b" cm="1">
        <f t="array" ref="F2578">A2578=_xlfn.AGGREGATE(14,6,$A$3:$A$4781/((YEAR(A2578)=YEAR($A$3:$A$4781))*(MONTH(A2578)=MONTH($A$3:$A$4781))),1)</f>
        <v>0</v>
      </c>
    </row>
    <row r="2579" spans="1:6" x14ac:dyDescent="0.35">
      <c r="A2579" s="69">
        <f>Data!A2578</f>
        <v>41500</v>
      </c>
      <c r="B2579" s="29">
        <f>Data!B2578/Data!B2577-1</f>
        <v>-5.1766066959436641E-3</v>
      </c>
      <c r="C2579" s="30">
        <f>Data!C2578/Data!C2577-1</f>
        <v>-1.312705110173451E-3</v>
      </c>
      <c r="D2579" s="23">
        <f t="shared" si="80"/>
        <v>-5.5567283625155457E-3</v>
      </c>
      <c r="E2579" s="24">
        <f t="shared" si="81"/>
        <v>-1.3360270970254537E-3</v>
      </c>
      <c r="F2579" s="21" t="b" cm="1">
        <f t="array" ref="F2579">A2579=_xlfn.AGGREGATE(14,6,$A$3:$A$4781/((YEAR(A2579)=YEAR($A$3:$A$4781))*(MONTH(A2579)=MONTH($A$3:$A$4781))),1)</f>
        <v>0</v>
      </c>
    </row>
    <row r="2580" spans="1:6" x14ac:dyDescent="0.35">
      <c r="A2580" s="69">
        <f>Data!A2579</f>
        <v>41501</v>
      </c>
      <c r="B2580" s="29">
        <f>Data!B2579/Data!B2578-1</f>
        <v>-1.428156094435129E-2</v>
      </c>
      <c r="C2580" s="30">
        <f>Data!C2579/Data!C2578-1</f>
        <v>-3.5677401182988566E-3</v>
      </c>
      <c r="D2580" s="23">
        <f t="shared" si="80"/>
        <v>-1.4661682610923172E-2</v>
      </c>
      <c r="E2580" s="24">
        <f t="shared" si="81"/>
        <v>-3.5910621051508593E-3</v>
      </c>
      <c r="F2580" s="21" t="b" cm="1">
        <f t="array" ref="F2580">A2580=_xlfn.AGGREGATE(14,6,$A$3:$A$4781/((YEAR(A2580)=YEAR($A$3:$A$4781))*(MONTH(A2580)=MONTH($A$3:$A$4781))),1)</f>
        <v>0</v>
      </c>
    </row>
    <row r="2581" spans="1:6" x14ac:dyDescent="0.35">
      <c r="A2581" s="69">
        <f>Data!A2580</f>
        <v>41502</v>
      </c>
      <c r="B2581" s="29">
        <f>Data!B2580/Data!B2579-1</f>
        <v>-3.3046011605230019E-3</v>
      </c>
      <c r="C2581" s="30">
        <f>Data!C2580/Data!C2579-1</f>
        <v>-2.8267219447846159E-3</v>
      </c>
      <c r="D2581" s="23">
        <f t="shared" si="80"/>
        <v>-3.684722827094884E-3</v>
      </c>
      <c r="E2581" s="24">
        <f t="shared" si="81"/>
        <v>-2.8500439316366186E-3</v>
      </c>
      <c r="F2581" s="21" t="b" cm="1">
        <f t="array" ref="F2581">A2581=_xlfn.AGGREGATE(14,6,$A$3:$A$4781/((YEAR(A2581)=YEAR($A$3:$A$4781))*(MONTH(A2581)=MONTH($A$3:$A$4781))),1)</f>
        <v>0</v>
      </c>
    </row>
    <row r="2582" spans="1:6" x14ac:dyDescent="0.35">
      <c r="A2582" s="69">
        <f>Data!A2581</f>
        <v>41505</v>
      </c>
      <c r="B2582" s="29">
        <f>Data!B2581/Data!B2580-1</f>
        <v>-5.9003641678191387E-3</v>
      </c>
      <c r="C2582" s="30">
        <f>Data!C2581/Data!C2580-1</f>
        <v>-3.1182084475100957E-3</v>
      </c>
      <c r="D2582" s="23">
        <f t="shared" si="80"/>
        <v>-6.2804858343910204E-3</v>
      </c>
      <c r="E2582" s="24">
        <f t="shared" si="81"/>
        <v>-3.1415304343620984E-3</v>
      </c>
      <c r="F2582" s="21" t="b" cm="1">
        <f t="array" ref="F2582">A2582=_xlfn.AGGREGATE(14,6,$A$3:$A$4781/((YEAR(A2582)=YEAR($A$3:$A$4781))*(MONTH(A2582)=MONTH($A$3:$A$4781))),1)</f>
        <v>0</v>
      </c>
    </row>
    <row r="2583" spans="1:6" x14ac:dyDescent="0.35">
      <c r="A2583" s="69">
        <f>Data!A2582</f>
        <v>41506</v>
      </c>
      <c r="B2583" s="29">
        <f>Data!B2582/Data!B2581-1</f>
        <v>3.8212458841111463E-3</v>
      </c>
      <c r="C2583" s="30">
        <f>Data!C2582/Data!C2581-1</f>
        <v>2.9383886255924807E-3</v>
      </c>
      <c r="D2583" s="23">
        <f t="shared" si="80"/>
        <v>3.4411242175392642E-3</v>
      </c>
      <c r="E2583" s="24">
        <f t="shared" si="81"/>
        <v>2.9150666387404781E-3</v>
      </c>
      <c r="F2583" s="21" t="b" cm="1">
        <f t="array" ref="F2583">A2583=_xlfn.AGGREGATE(14,6,$A$3:$A$4781/((YEAR(A2583)=YEAR($A$3:$A$4781))*(MONTH(A2583)=MONTH($A$3:$A$4781))),1)</f>
        <v>0</v>
      </c>
    </row>
    <row r="2584" spans="1:6" x14ac:dyDescent="0.35">
      <c r="A2584" s="69">
        <f>Data!A2583</f>
        <v>41507</v>
      </c>
      <c r="B2584" s="29">
        <f>Data!B2583/Data!B2582-1</f>
        <v>-5.7796471691832219E-3</v>
      </c>
      <c r="C2584" s="30">
        <f>Data!C2583/Data!C2582-1</f>
        <v>-3.6858519988659522E-3</v>
      </c>
      <c r="D2584" s="23">
        <f t="shared" si="80"/>
        <v>-6.1597688357551035E-3</v>
      </c>
      <c r="E2584" s="24">
        <f t="shared" si="81"/>
        <v>-3.7091739857179548E-3</v>
      </c>
      <c r="F2584" s="21" t="b" cm="1">
        <f t="array" ref="F2584">A2584=_xlfn.AGGREGATE(14,6,$A$3:$A$4781/((YEAR(A2584)=YEAR($A$3:$A$4781))*(MONTH(A2584)=MONTH($A$3:$A$4781))),1)</f>
        <v>0</v>
      </c>
    </row>
    <row r="2585" spans="1:6" x14ac:dyDescent="0.35">
      <c r="A2585" s="69">
        <f>Data!A2584</f>
        <v>41508</v>
      </c>
      <c r="B2585" s="29">
        <f>Data!B2584/Data!B2583-1</f>
        <v>8.6194302410518286E-3</v>
      </c>
      <c r="C2585" s="30">
        <f>Data!C2584/Data!C2583-1</f>
        <v>1.2331625877441965E-3</v>
      </c>
      <c r="D2585" s="23">
        <f t="shared" si="80"/>
        <v>8.239308574479947E-3</v>
      </c>
      <c r="E2585" s="24">
        <f t="shared" si="81"/>
        <v>1.2098406008921939E-3</v>
      </c>
      <c r="F2585" s="21" t="b" cm="1">
        <f t="array" ref="F2585">A2585=_xlfn.AGGREGATE(14,6,$A$3:$A$4781/((YEAR(A2585)=YEAR($A$3:$A$4781))*(MONTH(A2585)=MONTH($A$3:$A$4781))),1)</f>
        <v>0</v>
      </c>
    </row>
    <row r="2586" spans="1:6" x14ac:dyDescent="0.35">
      <c r="A2586" s="69">
        <f>Data!A2585</f>
        <v>41509</v>
      </c>
      <c r="B2586" s="29">
        <f>Data!B2585/Data!B2584-1</f>
        <v>3.9469872537658546E-3</v>
      </c>
      <c r="C2586" s="30">
        <f>Data!C2585/Data!C2584-1</f>
        <v>3.315963998105298E-3</v>
      </c>
      <c r="D2586" s="23">
        <f t="shared" si="80"/>
        <v>3.5668655871939725E-3</v>
      </c>
      <c r="E2586" s="24">
        <f t="shared" si="81"/>
        <v>3.2926420112532953E-3</v>
      </c>
      <c r="F2586" s="21" t="b" cm="1">
        <f t="array" ref="F2586">A2586=_xlfn.AGGREGATE(14,6,$A$3:$A$4781/((YEAR(A2586)=YEAR($A$3:$A$4781))*(MONTH(A2586)=MONTH($A$3:$A$4781))),1)</f>
        <v>0</v>
      </c>
    </row>
    <row r="2587" spans="1:6" x14ac:dyDescent="0.35">
      <c r="A2587" s="69">
        <f>Data!A2586</f>
        <v>41512</v>
      </c>
      <c r="B2587" s="29">
        <f>Data!B2586/Data!B2585-1</f>
        <v>-4.0396753832281362E-3</v>
      </c>
      <c r="C2587" s="30">
        <f>Data!C2586/Data!C2585-1</f>
        <v>1.7941454202077267E-3</v>
      </c>
      <c r="D2587" s="23">
        <f t="shared" si="80"/>
        <v>-4.4197970498000179E-3</v>
      </c>
      <c r="E2587" s="24">
        <f t="shared" si="81"/>
        <v>1.7708234333557241E-3</v>
      </c>
      <c r="F2587" s="21" t="b" cm="1">
        <f t="array" ref="F2587">A2587=_xlfn.AGGREGATE(14,6,$A$3:$A$4781/((YEAR(A2587)=YEAR($A$3:$A$4781))*(MONTH(A2587)=MONTH($A$3:$A$4781))),1)</f>
        <v>0</v>
      </c>
    </row>
    <row r="2588" spans="1:6" x14ac:dyDescent="0.35">
      <c r="A2588" s="69">
        <f>Data!A2587</f>
        <v>41513</v>
      </c>
      <c r="B2588" s="29">
        <f>Data!B2587/Data!B2586-1</f>
        <v>-1.587416555004284E-2</v>
      </c>
      <c r="C2588" s="30">
        <f>Data!C2587/Data!C2586-1</f>
        <v>2.6015647092090255E-3</v>
      </c>
      <c r="D2588" s="23">
        <f t="shared" si="80"/>
        <v>-1.6254287216614722E-2</v>
      </c>
      <c r="E2588" s="24">
        <f t="shared" si="81"/>
        <v>2.5782427223570228E-3</v>
      </c>
      <c r="F2588" s="21" t="b" cm="1">
        <f t="array" ref="F2588">A2588=_xlfn.AGGREGATE(14,6,$A$3:$A$4781/((YEAR(A2588)=YEAR($A$3:$A$4781))*(MONTH(A2588)=MONTH($A$3:$A$4781))),1)</f>
        <v>0</v>
      </c>
    </row>
    <row r="2589" spans="1:6" x14ac:dyDescent="0.35">
      <c r="A2589" s="69">
        <f>Data!A2588</f>
        <v>41514</v>
      </c>
      <c r="B2589" s="29">
        <f>Data!B2588/Data!B2587-1</f>
        <v>2.7476571316422671E-3</v>
      </c>
      <c r="C2589" s="30">
        <f>Data!C2588/Data!C2587-1</f>
        <v>-1.842694093977415E-3</v>
      </c>
      <c r="D2589" s="23">
        <f t="shared" si="80"/>
        <v>2.367535465070385E-3</v>
      </c>
      <c r="E2589" s="24">
        <f t="shared" si="81"/>
        <v>-1.8660160808294177E-3</v>
      </c>
      <c r="F2589" s="21" t="b" cm="1">
        <f t="array" ref="F2589">A2589=_xlfn.AGGREGATE(14,6,$A$3:$A$4781/((YEAR(A2589)=YEAR($A$3:$A$4781))*(MONTH(A2589)=MONTH($A$3:$A$4781))),1)</f>
        <v>0</v>
      </c>
    </row>
    <row r="2590" spans="1:6" x14ac:dyDescent="0.35">
      <c r="A2590" s="69">
        <f>Data!A2589</f>
        <v>41515</v>
      </c>
      <c r="B2590" s="29">
        <f>Data!B2589/Data!B2588-1</f>
        <v>1.9633507853402676E-3</v>
      </c>
      <c r="C2590" s="30">
        <f>Data!C2589/Data!C2588-1</f>
        <v>1.9779598756710648E-3</v>
      </c>
      <c r="D2590" s="23">
        <f t="shared" si="80"/>
        <v>1.5832291187683858E-3</v>
      </c>
      <c r="E2590" s="24">
        <f t="shared" si="81"/>
        <v>1.9546378888190621E-3</v>
      </c>
      <c r="F2590" s="21" t="b" cm="1">
        <f t="array" ref="F2590">A2590=_xlfn.AGGREGATE(14,6,$A$3:$A$4781/((YEAR(A2590)=YEAR($A$3:$A$4781))*(MONTH(A2590)=MONTH($A$3:$A$4781))),1)</f>
        <v>0</v>
      </c>
    </row>
    <row r="2591" spans="1:6" x14ac:dyDescent="0.35">
      <c r="A2591" s="69">
        <f>Data!A2590</f>
        <v>41516</v>
      </c>
      <c r="B2591" s="29">
        <f>Data!B2590/Data!B2589-1</f>
        <v>-3.174273732274413E-3</v>
      </c>
      <c r="C2591" s="30">
        <f>Data!C2590/Data!C2589-1</f>
        <v>-1.5980447452529356E-3</v>
      </c>
      <c r="D2591" s="23">
        <f t="shared" si="80"/>
        <v>-3.5543953988462951E-3</v>
      </c>
      <c r="E2591" s="24">
        <f t="shared" si="81"/>
        <v>-1.6213667321049383E-3</v>
      </c>
      <c r="F2591" s="21" t="b" cm="1">
        <f t="array" ref="F2591">A2591=_xlfn.AGGREGATE(14,6,$A$3:$A$4781/((YEAR(A2591)=YEAR($A$3:$A$4781))*(MONTH(A2591)=MONTH($A$3:$A$4781))),1)</f>
        <v>1</v>
      </c>
    </row>
    <row r="2592" spans="1:6" x14ac:dyDescent="0.35">
      <c r="A2592" s="69">
        <f>Data!A2591</f>
        <v>41519</v>
      </c>
      <c r="B2592" s="29">
        <f>Data!B2591/Data!B2590-1</f>
        <v>0</v>
      </c>
      <c r="C2592" s="30">
        <f>Data!C2591/Data!C2590-1</f>
        <v>0</v>
      </c>
      <c r="D2592" s="23">
        <f t="shared" si="80"/>
        <v>-3.8012166657188192E-4</v>
      </c>
      <c r="E2592" s="24">
        <f t="shared" si="81"/>
        <v>-2.3321986852002689E-5</v>
      </c>
      <c r="F2592" s="21" t="b" cm="1">
        <f t="array" ref="F2592">A2592=_xlfn.AGGREGATE(14,6,$A$3:$A$4781/((YEAR(A2592)=YEAR($A$3:$A$4781))*(MONTH(A2592)=MONTH($A$3:$A$4781))),1)</f>
        <v>0</v>
      </c>
    </row>
    <row r="2593" spans="1:6" x14ac:dyDescent="0.35">
      <c r="A2593" s="69">
        <f>Data!A2592</f>
        <v>41520</v>
      </c>
      <c r="B2593" s="29">
        <f>Data!B2592/Data!B2591-1</f>
        <v>4.1641916263004397E-3</v>
      </c>
      <c r="C2593" s="30">
        <f>Data!C2592/Data!C2591-1</f>
        <v>-4.3310422747386834E-3</v>
      </c>
      <c r="D2593" s="23">
        <f t="shared" si="80"/>
        <v>3.7840699597285576E-3</v>
      </c>
      <c r="E2593" s="24">
        <f t="shared" si="81"/>
        <v>-4.3543642615906861E-3</v>
      </c>
      <c r="F2593" s="21" t="b" cm="1">
        <f t="array" ref="F2593">A2593=_xlfn.AGGREGATE(14,6,$A$3:$A$4781/((YEAR(A2593)=YEAR($A$3:$A$4781))*(MONTH(A2593)=MONTH($A$3:$A$4781))),1)</f>
        <v>0</v>
      </c>
    </row>
    <row r="2594" spans="1:6" x14ac:dyDescent="0.35">
      <c r="A2594" s="69">
        <f>Data!A2593</f>
        <v>41521</v>
      </c>
      <c r="B2594" s="29">
        <f>Data!B2593/Data!B2592-1</f>
        <v>8.1169920171730858E-3</v>
      </c>
      <c r="C2594" s="30">
        <f>Data!C2593/Data!C2592-1</f>
        <v>-1.4184397163120588E-3</v>
      </c>
      <c r="D2594" s="23">
        <f t="shared" si="80"/>
        <v>7.7368703506012042E-3</v>
      </c>
      <c r="E2594" s="24">
        <f t="shared" si="81"/>
        <v>-1.4417617031640614E-3</v>
      </c>
      <c r="F2594" s="21" t="b" cm="1">
        <f t="array" ref="F2594">A2594=_xlfn.AGGREGATE(14,6,$A$3:$A$4781/((YEAR(A2594)=YEAR($A$3:$A$4781))*(MONTH(A2594)=MONTH($A$3:$A$4781))),1)</f>
        <v>0</v>
      </c>
    </row>
    <row r="2595" spans="1:6" x14ac:dyDescent="0.35">
      <c r="A2595" s="69">
        <f>Data!A2594</f>
        <v>41522</v>
      </c>
      <c r="B2595" s="29">
        <f>Data!B2594/Data!B2593-1</f>
        <v>1.2098628015582147E-3</v>
      </c>
      <c r="C2595" s="30">
        <f>Data!C2594/Data!C2593-1</f>
        <v>-6.7234848484848397E-3</v>
      </c>
      <c r="D2595" s="23">
        <f t="shared" si="80"/>
        <v>8.2974113498633282E-4</v>
      </c>
      <c r="E2595" s="24">
        <f t="shared" si="81"/>
        <v>-6.7468068353368424E-3</v>
      </c>
      <c r="F2595" s="21" t="b" cm="1">
        <f t="array" ref="F2595">A2595=_xlfn.AGGREGATE(14,6,$A$3:$A$4781/((YEAR(A2595)=YEAR($A$3:$A$4781))*(MONTH(A2595)=MONTH($A$3:$A$4781))),1)</f>
        <v>0</v>
      </c>
    </row>
    <row r="2596" spans="1:6" x14ac:dyDescent="0.35">
      <c r="A2596" s="69">
        <f>Data!A2595</f>
        <v>41523</v>
      </c>
      <c r="B2596" s="29">
        <f>Data!B2595/Data!B2594-1</f>
        <v>5.4378036107083361E-5</v>
      </c>
      <c r="C2596" s="30">
        <f>Data!C2595/Data!C2594-1</f>
        <v>3.7181809514730269E-3</v>
      </c>
      <c r="D2596" s="23">
        <f t="shared" si="80"/>
        <v>-3.2574363046479856E-4</v>
      </c>
      <c r="E2596" s="24">
        <f t="shared" si="81"/>
        <v>3.6948589646210242E-3</v>
      </c>
      <c r="F2596" s="21" t="b" cm="1">
        <f t="array" ref="F2596">A2596=_xlfn.AGGREGATE(14,6,$A$3:$A$4781/((YEAR(A2596)=YEAR($A$3:$A$4781))*(MONTH(A2596)=MONTH($A$3:$A$4781))),1)</f>
        <v>0</v>
      </c>
    </row>
    <row r="2597" spans="1:6" x14ac:dyDescent="0.35">
      <c r="A2597" s="69">
        <f>Data!A2596</f>
        <v>41526</v>
      </c>
      <c r="B2597" s="29">
        <f>Data!B2596/Data!B2595-1</f>
        <v>9.9929312396913605E-3</v>
      </c>
      <c r="C2597" s="30">
        <f>Data!C2596/Data!C2595-1</f>
        <v>1.9946808510638014E-3</v>
      </c>
      <c r="D2597" s="23">
        <f t="shared" si="80"/>
        <v>9.6128095731194789E-3</v>
      </c>
      <c r="E2597" s="24">
        <f t="shared" si="81"/>
        <v>1.9713588642117988E-3</v>
      </c>
      <c r="F2597" s="21" t="b" cm="1">
        <f t="array" ref="F2597">A2597=_xlfn.AGGREGATE(14,6,$A$3:$A$4781/((YEAR(A2597)=YEAR($A$3:$A$4781))*(MONTH(A2597)=MONTH($A$3:$A$4781))),1)</f>
        <v>0</v>
      </c>
    </row>
    <row r="2598" spans="1:6" x14ac:dyDescent="0.35">
      <c r="A2598" s="69">
        <f>Data!A2597</f>
        <v>41527</v>
      </c>
      <c r="B2598" s="29">
        <f>Data!B2597/Data!B2596-1</f>
        <v>7.3457716948512886E-3</v>
      </c>
      <c r="C2598" s="30">
        <f>Data!C2597/Data!C2596-1</f>
        <v>-1.8011185894397652E-3</v>
      </c>
      <c r="D2598" s="23">
        <f t="shared" si="80"/>
        <v>6.9656500282794069E-3</v>
      </c>
      <c r="E2598" s="24">
        <f t="shared" si="81"/>
        <v>-1.8244405762917679E-3</v>
      </c>
      <c r="F2598" s="21" t="b" cm="1">
        <f t="array" ref="F2598">A2598=_xlfn.AGGREGATE(14,6,$A$3:$A$4781/((YEAR(A2598)=YEAR($A$3:$A$4781))*(MONTH(A2598)=MONTH($A$3:$A$4781))),1)</f>
        <v>0</v>
      </c>
    </row>
    <row r="2599" spans="1:6" x14ac:dyDescent="0.35">
      <c r="A2599" s="69">
        <f>Data!A2598</f>
        <v>41528</v>
      </c>
      <c r="B2599" s="29">
        <f>Data!B2598/Data!B2597-1</f>
        <v>3.0522746572130277E-3</v>
      </c>
      <c r="C2599" s="30">
        <f>Data!C2598/Data!C2597-1</f>
        <v>3.4188034188034067E-3</v>
      </c>
      <c r="D2599" s="23">
        <f t="shared" si="80"/>
        <v>2.6721529906411456E-3</v>
      </c>
      <c r="E2599" s="24">
        <f t="shared" si="81"/>
        <v>3.395481431951404E-3</v>
      </c>
      <c r="F2599" s="21" t="b" cm="1">
        <f t="array" ref="F2599">A2599=_xlfn.AGGREGATE(14,6,$A$3:$A$4781/((YEAR(A2599)=YEAR($A$3:$A$4781))*(MONTH(A2599)=MONTH($A$3:$A$4781))),1)</f>
        <v>0</v>
      </c>
    </row>
    <row r="2600" spans="1:6" x14ac:dyDescent="0.35">
      <c r="A2600" s="69">
        <f>Data!A2599</f>
        <v>41529</v>
      </c>
      <c r="B2600" s="29">
        <f>Data!B2599/Data!B2598-1</f>
        <v>-3.38043845056335E-3</v>
      </c>
      <c r="C2600" s="30">
        <f>Data!C2599/Data!C2598-1</f>
        <v>-1.1357183418511108E-3</v>
      </c>
      <c r="D2600" s="23">
        <f t="shared" si="80"/>
        <v>-3.7605601171352321E-3</v>
      </c>
      <c r="E2600" s="24">
        <f t="shared" si="81"/>
        <v>-1.1590403287031134E-3</v>
      </c>
      <c r="F2600" s="21" t="b" cm="1">
        <f t="array" ref="F2600">A2600=_xlfn.AGGREGATE(14,6,$A$3:$A$4781/((YEAR(A2600)=YEAR($A$3:$A$4781))*(MONTH(A2600)=MONTH($A$3:$A$4781))),1)</f>
        <v>0</v>
      </c>
    </row>
    <row r="2601" spans="1:6" x14ac:dyDescent="0.35">
      <c r="A2601" s="69">
        <f>Data!A2600</f>
        <v>41530</v>
      </c>
      <c r="B2601" s="29">
        <f>Data!B2600/Data!B2599-1</f>
        <v>2.7147117178125679E-3</v>
      </c>
      <c r="C2601" s="30">
        <f>Data!C2600/Data!C2599-1</f>
        <v>1.421262080727681E-3</v>
      </c>
      <c r="D2601" s="23">
        <f t="shared" si="80"/>
        <v>2.3345900512406858E-3</v>
      </c>
      <c r="E2601" s="24">
        <f t="shared" si="81"/>
        <v>1.3979400938756784E-3</v>
      </c>
      <c r="F2601" s="21" t="b" cm="1">
        <f t="array" ref="F2601">A2601=_xlfn.AGGREGATE(14,6,$A$3:$A$4781/((YEAR(A2601)=YEAR($A$3:$A$4781))*(MONTH(A2601)=MONTH($A$3:$A$4781))),1)</f>
        <v>0</v>
      </c>
    </row>
    <row r="2602" spans="1:6" x14ac:dyDescent="0.35">
      <c r="A2602" s="69">
        <f>Data!A2601</f>
        <v>41533</v>
      </c>
      <c r="B2602" s="29">
        <f>Data!B2601/Data!B2600-1</f>
        <v>5.6931616893465264E-3</v>
      </c>
      <c r="C2602" s="30">
        <f>Data!C2601/Data!C2600-1</f>
        <v>2.081559277131273E-3</v>
      </c>
      <c r="D2602" s="23">
        <f t="shared" si="80"/>
        <v>5.3130400227746448E-3</v>
      </c>
      <c r="E2602" s="24">
        <f t="shared" si="81"/>
        <v>2.0582372902792703E-3</v>
      </c>
      <c r="F2602" s="21" t="b" cm="1">
        <f t="array" ref="F2602">A2602=_xlfn.AGGREGATE(14,6,$A$3:$A$4781/((YEAR(A2602)=YEAR($A$3:$A$4781))*(MONTH(A2602)=MONTH($A$3:$A$4781))),1)</f>
        <v>0</v>
      </c>
    </row>
    <row r="2603" spans="1:6" x14ac:dyDescent="0.35">
      <c r="A2603" s="69">
        <f>Data!A2602</f>
        <v>41534</v>
      </c>
      <c r="B2603" s="29">
        <f>Data!B2602/Data!B2601-1</f>
        <v>4.2177191328935937E-3</v>
      </c>
      <c r="C2603" s="30">
        <f>Data!C2602/Data!C2601-1</f>
        <v>9.4419790388067248E-4</v>
      </c>
      <c r="D2603" s="23">
        <f t="shared" si="80"/>
        <v>3.8375974663217116E-3</v>
      </c>
      <c r="E2603" s="24">
        <f t="shared" si="81"/>
        <v>9.2087591702866983E-4</v>
      </c>
      <c r="F2603" s="21" t="b" cm="1">
        <f t="array" ref="F2603">A2603=_xlfn.AGGREGATE(14,6,$A$3:$A$4781/((YEAR(A2603)=YEAR($A$3:$A$4781))*(MONTH(A2603)=MONTH($A$3:$A$4781))),1)</f>
        <v>0</v>
      </c>
    </row>
    <row r="2604" spans="1:6" x14ac:dyDescent="0.35">
      <c r="A2604" s="69">
        <f>Data!A2603</f>
        <v>41535</v>
      </c>
      <c r="B2604" s="29">
        <f>Data!B2603/Data!B2602-1</f>
        <v>1.217766723761704E-2</v>
      </c>
      <c r="C2604" s="30">
        <f>Data!C2603/Data!C2602-1</f>
        <v>8.3954343929817377E-3</v>
      </c>
      <c r="D2604" s="23">
        <f t="shared" si="80"/>
        <v>1.1797545571045159E-2</v>
      </c>
      <c r="E2604" s="24">
        <f t="shared" si="81"/>
        <v>8.372112406129735E-3</v>
      </c>
      <c r="F2604" s="21" t="b" cm="1">
        <f t="array" ref="F2604">A2604=_xlfn.AGGREGATE(14,6,$A$3:$A$4781/((YEAR(A2604)=YEAR($A$3:$A$4781))*(MONTH(A2604)=MONTH($A$3:$A$4781))),1)</f>
        <v>0</v>
      </c>
    </row>
    <row r="2605" spans="1:6" x14ac:dyDescent="0.35">
      <c r="A2605" s="69">
        <f>Data!A2604</f>
        <v>41536</v>
      </c>
      <c r="B2605" s="29">
        <f>Data!B2604/Data!B2603-1</f>
        <v>-1.8429227131532278E-3</v>
      </c>
      <c r="C2605" s="30">
        <f>Data!C2604/Data!C2603-1</f>
        <v>-1.2160898035548096E-3</v>
      </c>
      <c r="D2605" s="23">
        <f t="shared" si="80"/>
        <v>-2.2230443797251098E-3</v>
      </c>
      <c r="E2605" s="24">
        <f t="shared" si="81"/>
        <v>-1.2394117904068122E-3</v>
      </c>
      <c r="F2605" s="21" t="b" cm="1">
        <f t="array" ref="F2605">A2605=_xlfn.AGGREGATE(14,6,$A$3:$A$4781/((YEAR(A2605)=YEAR($A$3:$A$4781))*(MONTH(A2605)=MONTH($A$3:$A$4781))),1)</f>
        <v>0</v>
      </c>
    </row>
    <row r="2606" spans="1:6" x14ac:dyDescent="0.35">
      <c r="A2606" s="69">
        <f>Data!A2605</f>
        <v>41537</v>
      </c>
      <c r="B2606" s="29">
        <f>Data!B2605/Data!B2604-1</f>
        <v>-7.2169258102348088E-3</v>
      </c>
      <c r="C2606" s="30">
        <f>Data!C2605/Data!C2604-1</f>
        <v>0</v>
      </c>
      <c r="D2606" s="23">
        <f t="shared" si="80"/>
        <v>-7.5970474768066905E-3</v>
      </c>
      <c r="E2606" s="24">
        <f t="shared" si="81"/>
        <v>-2.3321986852002689E-5</v>
      </c>
      <c r="F2606" s="21" t="b" cm="1">
        <f t="array" ref="F2606">A2606=_xlfn.AGGREGATE(14,6,$A$3:$A$4781/((YEAR(A2606)=YEAR($A$3:$A$4781))*(MONTH(A2606)=MONTH($A$3:$A$4781))),1)</f>
        <v>0</v>
      </c>
    </row>
    <row r="2607" spans="1:6" x14ac:dyDescent="0.35">
      <c r="A2607" s="69">
        <f>Data!A2606</f>
        <v>41540</v>
      </c>
      <c r="B2607" s="29">
        <f>Data!B2606/Data!B2605-1</f>
        <v>-4.7195466428058275E-3</v>
      </c>
      <c r="C2607" s="30">
        <f>Data!C2606/Data!C2605-1</f>
        <v>7.4927414067627041E-4</v>
      </c>
      <c r="D2607" s="23">
        <f t="shared" si="80"/>
        <v>-5.0996683093777091E-3</v>
      </c>
      <c r="E2607" s="24">
        <f t="shared" si="81"/>
        <v>7.2595215382426775E-4</v>
      </c>
      <c r="F2607" s="21" t="b" cm="1">
        <f t="array" ref="F2607">A2607=_xlfn.AGGREGATE(14,6,$A$3:$A$4781/((YEAR(A2607)=YEAR($A$3:$A$4781))*(MONTH(A2607)=MONTH($A$3:$A$4781))),1)</f>
        <v>0</v>
      </c>
    </row>
    <row r="2608" spans="1:6" x14ac:dyDescent="0.35">
      <c r="A2608" s="69">
        <f>Data!A2607</f>
        <v>41541</v>
      </c>
      <c r="B2608" s="29">
        <f>Data!B2607/Data!B2606-1</f>
        <v>-2.5971889249282176E-3</v>
      </c>
      <c r="C2608" s="30">
        <f>Data!C2607/Data!C2606-1</f>
        <v>2.3397285914834587E-3</v>
      </c>
      <c r="D2608" s="23">
        <f t="shared" si="80"/>
        <v>-2.9773105915000997E-3</v>
      </c>
      <c r="E2608" s="24">
        <f t="shared" si="81"/>
        <v>2.316406604631456E-3</v>
      </c>
      <c r="F2608" s="21" t="b" cm="1">
        <f t="array" ref="F2608">A2608=_xlfn.AGGREGATE(14,6,$A$3:$A$4781/((YEAR(A2608)=YEAR($A$3:$A$4781))*(MONTH(A2608)=MONTH($A$3:$A$4781))),1)</f>
        <v>0</v>
      </c>
    </row>
    <row r="2609" spans="1:6" x14ac:dyDescent="0.35">
      <c r="A2609" s="69">
        <f>Data!A2608</f>
        <v>41542</v>
      </c>
      <c r="B2609" s="29">
        <f>Data!B2608/Data!B2607-1</f>
        <v>-2.7394516383688616E-3</v>
      </c>
      <c r="C2609" s="30">
        <f>Data!C2608/Data!C2607-1</f>
        <v>1.4005602240896309E-3</v>
      </c>
      <c r="D2609" s="23">
        <f t="shared" si="80"/>
        <v>-3.1195733049407437E-3</v>
      </c>
      <c r="E2609" s="24">
        <f t="shared" si="81"/>
        <v>1.3772382372376282E-3</v>
      </c>
      <c r="F2609" s="21" t="b" cm="1">
        <f t="array" ref="F2609">A2609=_xlfn.AGGREGATE(14,6,$A$3:$A$4781/((YEAR(A2609)=YEAR($A$3:$A$4781))*(MONTH(A2609)=MONTH($A$3:$A$4781))),1)</f>
        <v>0</v>
      </c>
    </row>
    <row r="2610" spans="1:6" x14ac:dyDescent="0.35">
      <c r="A2610" s="69">
        <f>Data!A2609</f>
        <v>41543</v>
      </c>
      <c r="B2610" s="29">
        <f>Data!B2609/Data!B2608-1</f>
        <v>3.4854114853171136E-3</v>
      </c>
      <c r="C2610" s="30">
        <f>Data!C2609/Data!C2608-1</f>
        <v>-1.8648018648015352E-4</v>
      </c>
      <c r="D2610" s="23">
        <f t="shared" si="80"/>
        <v>3.1052898187452316E-3</v>
      </c>
      <c r="E2610" s="24">
        <f t="shared" si="81"/>
        <v>-2.098021733321562E-4</v>
      </c>
      <c r="F2610" s="21" t="b" cm="1">
        <f t="array" ref="F2610">A2610=_xlfn.AGGREGATE(14,6,$A$3:$A$4781/((YEAR(A2610)=YEAR($A$3:$A$4781))*(MONTH(A2610)=MONTH($A$3:$A$4781))),1)</f>
        <v>0</v>
      </c>
    </row>
    <row r="2611" spans="1:6" x14ac:dyDescent="0.35">
      <c r="A2611" s="69">
        <f>Data!A2610</f>
        <v>41544</v>
      </c>
      <c r="B2611" s="29">
        <f>Data!B2610/Data!B2609-1</f>
        <v>-4.0737753654329634E-3</v>
      </c>
      <c r="C2611" s="30">
        <f>Data!C2610/Data!C2609-1</f>
        <v>5.5954490347853714E-4</v>
      </c>
      <c r="D2611" s="23">
        <f t="shared" si="80"/>
        <v>-4.453897032004845E-3</v>
      </c>
      <c r="E2611" s="24">
        <f t="shared" si="81"/>
        <v>5.3622291662653448E-4</v>
      </c>
      <c r="F2611" s="21" t="b" cm="1">
        <f t="array" ref="F2611">A2611=_xlfn.AGGREGATE(14,6,$A$3:$A$4781/((YEAR(A2611)=YEAR($A$3:$A$4781))*(MONTH(A2611)=MONTH($A$3:$A$4781))),1)</f>
        <v>0</v>
      </c>
    </row>
    <row r="2612" spans="1:6" x14ac:dyDescent="0.35">
      <c r="A2612" s="69">
        <f>Data!A2611</f>
        <v>41547</v>
      </c>
      <c r="B2612" s="29">
        <f>Data!B2611/Data!B2610-1</f>
        <v>-6.029259642382212E-3</v>
      </c>
      <c r="C2612" s="30">
        <f>Data!C2611/Data!C2610-1</f>
        <v>-8.3884798210465128E-4</v>
      </c>
      <c r="D2612" s="23">
        <f t="shared" si="80"/>
        <v>-6.4093813089540937E-3</v>
      </c>
      <c r="E2612" s="24">
        <f t="shared" si="81"/>
        <v>-8.6216996895665393E-4</v>
      </c>
      <c r="F2612" s="21" t="b" cm="1">
        <f t="array" ref="F2612">A2612=_xlfn.AGGREGATE(14,6,$A$3:$A$4781/((YEAR(A2612)=YEAR($A$3:$A$4781))*(MONTH(A2612)=MONTH($A$3:$A$4781))),1)</f>
        <v>1</v>
      </c>
    </row>
    <row r="2613" spans="1:6" x14ac:dyDescent="0.35">
      <c r="A2613" s="69">
        <f>Data!A2612</f>
        <v>41548</v>
      </c>
      <c r="B2613" s="29">
        <f>Data!B2612/Data!B2611-1</f>
        <v>7.9985727453837363E-3</v>
      </c>
      <c r="C2613" s="30">
        <f>Data!C2612/Data!C2611-1</f>
        <v>-2.518656716417822E-3</v>
      </c>
      <c r="D2613" s="23">
        <f t="shared" si="80"/>
        <v>7.6184510788118547E-3</v>
      </c>
      <c r="E2613" s="24">
        <f t="shared" si="81"/>
        <v>-2.5419787032698246E-3</v>
      </c>
      <c r="F2613" s="21" t="b" cm="1">
        <f t="array" ref="F2613">A2613=_xlfn.AGGREGATE(14,6,$A$3:$A$4781/((YEAR(A2613)=YEAR($A$3:$A$4781))*(MONTH(A2613)=MONTH($A$3:$A$4781))),1)</f>
        <v>0</v>
      </c>
    </row>
    <row r="2614" spans="1:6" x14ac:dyDescent="0.35">
      <c r="A2614" s="69">
        <f>Data!A2613</f>
        <v>41549</v>
      </c>
      <c r="B2614" s="29">
        <f>Data!B2613/Data!B2612-1</f>
        <v>-6.6666666666670427E-4</v>
      </c>
      <c r="C2614" s="30">
        <f>Data!C2613/Data!C2612-1</f>
        <v>1.3092677452537504E-3</v>
      </c>
      <c r="D2614" s="23">
        <f t="shared" si="80"/>
        <v>-1.0467883332385861E-3</v>
      </c>
      <c r="E2614" s="24">
        <f t="shared" si="81"/>
        <v>1.2859457584017478E-3</v>
      </c>
      <c r="F2614" s="21" t="b" cm="1">
        <f t="array" ref="F2614">A2614=_xlfn.AGGREGATE(14,6,$A$3:$A$4781/((YEAR(A2614)=YEAR($A$3:$A$4781))*(MONTH(A2614)=MONTH($A$3:$A$4781))),1)</f>
        <v>0</v>
      </c>
    </row>
    <row r="2615" spans="1:6" x14ac:dyDescent="0.35">
      <c r="A2615" s="69">
        <f>Data!A2614</f>
        <v>41550</v>
      </c>
      <c r="B2615" s="29">
        <f>Data!B2614/Data!B2613-1</f>
        <v>-8.979437619179631E-3</v>
      </c>
      <c r="C2615" s="30">
        <f>Data!C2614/Data!C2613-1</f>
        <v>7.471747454936839E-4</v>
      </c>
      <c r="D2615" s="23">
        <f t="shared" si="80"/>
        <v>-9.3595592857515127E-3</v>
      </c>
      <c r="E2615" s="24">
        <f t="shared" si="81"/>
        <v>7.2385275864168125E-4</v>
      </c>
      <c r="F2615" s="21" t="b" cm="1">
        <f t="array" ref="F2615">A2615=_xlfn.AGGREGATE(14,6,$A$3:$A$4781/((YEAR(A2615)=YEAR($A$3:$A$4781))*(MONTH(A2615)=MONTH($A$3:$A$4781))),1)</f>
        <v>0</v>
      </c>
    </row>
    <row r="2616" spans="1:6" x14ac:dyDescent="0.35">
      <c r="A2616" s="69">
        <f>Data!A2615</f>
        <v>41551</v>
      </c>
      <c r="B2616" s="29">
        <f>Data!B2615/Data!B2614-1</f>
        <v>7.0532448500588707E-3</v>
      </c>
      <c r="C2616" s="30">
        <f>Data!C2615/Data!C2614-1</f>
        <v>-8.3994400373310629E-4</v>
      </c>
      <c r="D2616" s="23">
        <f t="shared" si="80"/>
        <v>6.673123183486989E-3</v>
      </c>
      <c r="E2616" s="24">
        <f t="shared" si="81"/>
        <v>-8.6326599058510894E-4</v>
      </c>
      <c r="F2616" s="21" t="b" cm="1">
        <f t="array" ref="F2616">A2616=_xlfn.AGGREGATE(14,6,$A$3:$A$4781/((YEAR(A2616)=YEAR($A$3:$A$4781))*(MONTH(A2616)=MONTH($A$3:$A$4781))),1)</f>
        <v>0</v>
      </c>
    </row>
    <row r="2617" spans="1:6" x14ac:dyDescent="0.35">
      <c r="A2617" s="69">
        <f>Data!A2616</f>
        <v>41554</v>
      </c>
      <c r="B2617" s="29">
        <f>Data!B2616/Data!B2615-1</f>
        <v>-8.5063590653653431E-3</v>
      </c>
      <c r="C2617" s="30">
        <f>Data!C2616/Data!C2615-1</f>
        <v>-1.8681113394358739E-4</v>
      </c>
      <c r="D2617" s="23">
        <f t="shared" si="80"/>
        <v>-8.8864807319372248E-3</v>
      </c>
      <c r="E2617" s="24">
        <f t="shared" si="81"/>
        <v>-2.1013312079559007E-4</v>
      </c>
      <c r="F2617" s="21" t="b" cm="1">
        <f t="array" ref="F2617">A2617=_xlfn.AGGREGATE(14,6,$A$3:$A$4781/((YEAR(A2617)=YEAR($A$3:$A$4781))*(MONTH(A2617)=MONTH($A$3:$A$4781))),1)</f>
        <v>0</v>
      </c>
    </row>
    <row r="2618" spans="1:6" x14ac:dyDescent="0.35">
      <c r="A2618" s="69">
        <f>Data!A2617</f>
        <v>41555</v>
      </c>
      <c r="B2618" s="29">
        <f>Data!B2617/Data!B2616-1</f>
        <v>-1.2332052597665899E-2</v>
      </c>
      <c r="C2618" s="30">
        <f>Data!C2617/Data!C2616-1</f>
        <v>-4.671150971600202E-4</v>
      </c>
      <c r="D2618" s="23">
        <f t="shared" si="80"/>
        <v>-1.2712174264237781E-2</v>
      </c>
      <c r="E2618" s="24">
        <f t="shared" si="81"/>
        <v>-4.9043708401202285E-4</v>
      </c>
      <c r="F2618" s="21" t="b" cm="1">
        <f t="array" ref="F2618">A2618=_xlfn.AGGREGATE(14,6,$A$3:$A$4781/((YEAR(A2618)=YEAR($A$3:$A$4781))*(MONTH(A2618)=MONTH($A$3:$A$4781))),1)</f>
        <v>0</v>
      </c>
    </row>
    <row r="2619" spans="1:6" x14ac:dyDescent="0.35">
      <c r="A2619" s="69">
        <f>Data!A2618</f>
        <v>41556</v>
      </c>
      <c r="B2619" s="29">
        <f>Data!B2618/Data!B2617-1</f>
        <v>5.7386209187826331E-4</v>
      </c>
      <c r="C2619" s="30">
        <f>Data!C2618/Data!C2617-1</f>
        <v>-7.4773343303113915E-4</v>
      </c>
      <c r="D2619" s="23">
        <f t="shared" si="80"/>
        <v>1.9374042530638139E-4</v>
      </c>
      <c r="E2619" s="24">
        <f t="shared" si="81"/>
        <v>-7.710554198831418E-4</v>
      </c>
      <c r="F2619" s="21" t="b" cm="1">
        <f t="array" ref="F2619">A2619=_xlfn.AGGREGATE(14,6,$A$3:$A$4781/((YEAR(A2619)=YEAR($A$3:$A$4781))*(MONTH(A2619)=MONTH($A$3:$A$4781))),1)</f>
        <v>0</v>
      </c>
    </row>
    <row r="2620" spans="1:6" x14ac:dyDescent="0.35">
      <c r="A2620" s="69">
        <f>Data!A2619</f>
        <v>41557</v>
      </c>
      <c r="B2620" s="29">
        <f>Data!B2619/Data!B2618-1</f>
        <v>2.1830475730499899E-2</v>
      </c>
      <c r="C2620" s="30">
        <f>Data!C2619/Data!C2618-1</f>
        <v>1.1224394350388689E-3</v>
      </c>
      <c r="D2620" s="23">
        <f t="shared" si="80"/>
        <v>2.1450354063928017E-2</v>
      </c>
      <c r="E2620" s="24">
        <f t="shared" si="81"/>
        <v>1.0991174481868662E-3</v>
      </c>
      <c r="F2620" s="21" t="b" cm="1">
        <f t="array" ref="F2620">A2620=_xlfn.AGGREGATE(14,6,$A$3:$A$4781/((YEAR(A2620)=YEAR($A$3:$A$4781))*(MONTH(A2620)=MONTH($A$3:$A$4781))),1)</f>
        <v>0</v>
      </c>
    </row>
    <row r="2621" spans="1:6" x14ac:dyDescent="0.35">
      <c r="A2621" s="69">
        <f>Data!A2620</f>
        <v>41558</v>
      </c>
      <c r="B2621" s="29">
        <f>Data!B2620/Data!B2619-1</f>
        <v>6.2863354917994663E-3</v>
      </c>
      <c r="C2621" s="30">
        <f>Data!C2620/Data!C2619-1</f>
        <v>3.7372699243198859E-4</v>
      </c>
      <c r="D2621" s="23">
        <f t="shared" si="80"/>
        <v>5.9062138252275846E-3</v>
      </c>
      <c r="E2621" s="24">
        <f t="shared" si="81"/>
        <v>3.5040500557998589E-4</v>
      </c>
      <c r="F2621" s="21" t="b" cm="1">
        <f t="array" ref="F2621">A2621=_xlfn.AGGREGATE(14,6,$A$3:$A$4781/((YEAR(A2621)=YEAR($A$3:$A$4781))*(MONTH(A2621)=MONTH($A$3:$A$4781))),1)</f>
        <v>0</v>
      </c>
    </row>
    <row r="2622" spans="1:6" x14ac:dyDescent="0.35">
      <c r="A2622" s="69">
        <f>Data!A2621</f>
        <v>41561</v>
      </c>
      <c r="B2622" s="29">
        <f>Data!B2621/Data!B2620-1</f>
        <v>4.0746829497417814E-3</v>
      </c>
      <c r="C2622" s="30">
        <f>Data!C2621/Data!C2620-1</f>
        <v>-1.8679368637338767E-3</v>
      </c>
      <c r="D2622" s="23">
        <f t="shared" si="80"/>
        <v>3.6945612831698993E-3</v>
      </c>
      <c r="E2622" s="24">
        <f t="shared" si="81"/>
        <v>-1.8912588505858793E-3</v>
      </c>
      <c r="F2622" s="21" t="b" cm="1">
        <f t="array" ref="F2622">A2622=_xlfn.AGGREGATE(14,6,$A$3:$A$4781/((YEAR(A2622)=YEAR($A$3:$A$4781))*(MONTH(A2622)=MONTH($A$3:$A$4781))),1)</f>
        <v>0</v>
      </c>
    </row>
    <row r="2623" spans="1:6" x14ac:dyDescent="0.35">
      <c r="A2623" s="69">
        <f>Data!A2622</f>
        <v>41562</v>
      </c>
      <c r="B2623" s="29">
        <f>Data!B2622/Data!B2621-1</f>
        <v>-7.0637491667350227E-3</v>
      </c>
      <c r="C2623" s="30">
        <f>Data!C2622/Data!C2621-1</f>
        <v>-4.6785814541039361E-4</v>
      </c>
      <c r="D2623" s="23">
        <f t="shared" si="80"/>
        <v>-7.4438708333069044E-3</v>
      </c>
      <c r="E2623" s="24">
        <f t="shared" si="81"/>
        <v>-4.9118013226239626E-4</v>
      </c>
      <c r="F2623" s="21" t="b" cm="1">
        <f t="array" ref="F2623">A2623=_xlfn.AGGREGATE(14,6,$A$3:$A$4781/((YEAR(A2623)=YEAR($A$3:$A$4781))*(MONTH(A2623)=MONTH($A$3:$A$4781))),1)</f>
        <v>0</v>
      </c>
    </row>
    <row r="2624" spans="1:6" x14ac:dyDescent="0.35">
      <c r="A2624" s="69">
        <f>Data!A2623</f>
        <v>41563</v>
      </c>
      <c r="B2624" s="29">
        <f>Data!B2623/Data!B2622-1</f>
        <v>1.3827544374168221E-2</v>
      </c>
      <c r="C2624" s="30">
        <f>Data!C2623/Data!C2622-1</f>
        <v>4.3063096798352518E-3</v>
      </c>
      <c r="D2624" s="23">
        <f t="shared" si="80"/>
        <v>1.344742270759634E-2</v>
      </c>
      <c r="E2624" s="24">
        <f t="shared" si="81"/>
        <v>4.2829876929832492E-3</v>
      </c>
      <c r="F2624" s="21" t="b" cm="1">
        <f t="array" ref="F2624">A2624=_xlfn.AGGREGATE(14,6,$A$3:$A$4781/((YEAR(A2624)=YEAR($A$3:$A$4781))*(MONTH(A2624)=MONTH($A$3:$A$4781))),1)</f>
        <v>0</v>
      </c>
    </row>
    <row r="2625" spans="1:6" x14ac:dyDescent="0.35">
      <c r="A2625" s="69">
        <f>Data!A2624</f>
        <v>41564</v>
      </c>
      <c r="B2625" s="29">
        <f>Data!B2624/Data!B2623-1</f>
        <v>6.7439618016427172E-3</v>
      </c>
      <c r="C2625" s="30">
        <f>Data!C2624/Data!C2623-1</f>
        <v>2.7964205816555232E-3</v>
      </c>
      <c r="D2625" s="23">
        <f t="shared" si="80"/>
        <v>6.3638401350708355E-3</v>
      </c>
      <c r="E2625" s="24">
        <f t="shared" si="81"/>
        <v>2.7730985948035206E-3</v>
      </c>
      <c r="F2625" s="21" t="b" cm="1">
        <f t="array" ref="F2625">A2625=_xlfn.AGGREGATE(14,6,$A$3:$A$4781/((YEAR(A2625)=YEAR($A$3:$A$4781))*(MONTH(A2625)=MONTH($A$3:$A$4781))),1)</f>
        <v>0</v>
      </c>
    </row>
    <row r="2626" spans="1:6" x14ac:dyDescent="0.35">
      <c r="A2626" s="69">
        <f>Data!A2625</f>
        <v>41565</v>
      </c>
      <c r="B2626" s="29">
        <f>Data!B2625/Data!B2624-1</f>
        <v>6.5487695813979396E-3</v>
      </c>
      <c r="C2626" s="30">
        <f>Data!C2625/Data!C2624-1</f>
        <v>1.6731734523145469E-3</v>
      </c>
      <c r="D2626" s="23">
        <f t="shared" si="80"/>
        <v>6.168647914826058E-3</v>
      </c>
      <c r="E2626" s="24">
        <f t="shared" si="81"/>
        <v>1.6498514654625443E-3</v>
      </c>
      <c r="F2626" s="21" t="b" cm="1">
        <f t="array" ref="F2626">A2626=_xlfn.AGGREGATE(14,6,$A$3:$A$4781/((YEAR(A2626)=YEAR($A$3:$A$4781))*(MONTH(A2626)=MONTH($A$3:$A$4781))),1)</f>
        <v>0</v>
      </c>
    </row>
    <row r="2627" spans="1:6" x14ac:dyDescent="0.35">
      <c r="A2627" s="69">
        <f>Data!A2626</f>
        <v>41568</v>
      </c>
      <c r="B2627" s="29">
        <f>Data!B2626/Data!B2625-1</f>
        <v>9.1716824305088096E-5</v>
      </c>
      <c r="C2627" s="30">
        <f>Data!C2626/Data!C2625-1</f>
        <v>-9.279881217520991E-4</v>
      </c>
      <c r="D2627" s="23">
        <f t="shared" si="80"/>
        <v>-2.8840484226679383E-4</v>
      </c>
      <c r="E2627" s="24">
        <f t="shared" si="81"/>
        <v>-9.5131010860410176E-4</v>
      </c>
      <c r="F2627" s="21" t="b" cm="1">
        <f t="array" ref="F2627">A2627=_xlfn.AGGREGATE(14,6,$A$3:$A$4781/((YEAR(A2627)=YEAR($A$3:$A$4781))*(MONTH(A2627)=MONTH($A$3:$A$4781))),1)</f>
        <v>0</v>
      </c>
    </row>
    <row r="2628" spans="1:6" x14ac:dyDescent="0.35">
      <c r="A2628" s="69">
        <f>Data!A2627</f>
        <v>41569</v>
      </c>
      <c r="B2628" s="29">
        <f>Data!B2627/Data!B2626-1</f>
        <v>5.7375075946028975E-3</v>
      </c>
      <c r="C2628" s="30">
        <f>Data!C2627/Data!C2626-1</f>
        <v>3.5296303176668431E-3</v>
      </c>
      <c r="D2628" s="23">
        <f t="shared" ref="D2628:D2691" si="82">B2628-I$10</f>
        <v>5.3573859280310158E-3</v>
      </c>
      <c r="E2628" s="24">
        <f t="shared" ref="E2628:E2691" si="83">C2628-J$10</f>
        <v>3.5063083308148404E-3</v>
      </c>
      <c r="F2628" s="21" t="b" cm="1">
        <f t="array" ref="F2628">A2628=_xlfn.AGGREGATE(14,6,$A$3:$A$4781/((YEAR(A2628)=YEAR($A$3:$A$4781))*(MONTH(A2628)=MONTH($A$3:$A$4781))),1)</f>
        <v>0</v>
      </c>
    </row>
    <row r="2629" spans="1:6" x14ac:dyDescent="0.35">
      <c r="A2629" s="69">
        <f>Data!A2628</f>
        <v>41570</v>
      </c>
      <c r="B2629" s="29">
        <f>Data!B2628/Data!B2627-1</f>
        <v>-4.7245350977676015E-3</v>
      </c>
      <c r="C2629" s="30">
        <f>Data!C2628/Data!C2627-1</f>
        <v>-2.7767493520913789E-4</v>
      </c>
      <c r="D2629" s="23">
        <f t="shared" si="82"/>
        <v>-5.1046567643394831E-3</v>
      </c>
      <c r="E2629" s="24">
        <f t="shared" si="83"/>
        <v>-3.0099692206114059E-4</v>
      </c>
      <c r="F2629" s="21" t="b" cm="1">
        <f t="array" ref="F2629">A2629=_xlfn.AGGREGATE(14,6,$A$3:$A$4781/((YEAR(A2629)=YEAR($A$3:$A$4781))*(MONTH(A2629)=MONTH($A$3:$A$4781))),1)</f>
        <v>0</v>
      </c>
    </row>
    <row r="2630" spans="1:6" x14ac:dyDescent="0.35">
      <c r="A2630" s="69">
        <f>Data!A2629</f>
        <v>41571</v>
      </c>
      <c r="B2630" s="29">
        <f>Data!B2629/Data!B2628-1</f>
        <v>3.258168325335653E-3</v>
      </c>
      <c r="C2630" s="30">
        <f>Data!C2629/Data!C2628-1</f>
        <v>-3.7033607999270579E-4</v>
      </c>
      <c r="D2630" s="23">
        <f t="shared" si="82"/>
        <v>2.878046658763771E-3</v>
      </c>
      <c r="E2630" s="24">
        <f t="shared" si="83"/>
        <v>-3.936580668447085E-4</v>
      </c>
      <c r="F2630" s="21" t="b" cm="1">
        <f t="array" ref="F2630">A2630=_xlfn.AGGREGATE(14,6,$A$3:$A$4781/((YEAR(A2630)=YEAR($A$3:$A$4781))*(MONTH(A2630)=MONTH($A$3:$A$4781))),1)</f>
        <v>0</v>
      </c>
    </row>
    <row r="2631" spans="1:6" x14ac:dyDescent="0.35">
      <c r="A2631" s="69">
        <f>Data!A2630</f>
        <v>41572</v>
      </c>
      <c r="B2631" s="29">
        <f>Data!B2630/Data!B2629-1</f>
        <v>4.3948015775625571E-3</v>
      </c>
      <c r="C2631" s="30">
        <f>Data!C2630/Data!C2629-1</f>
        <v>3.7047327961481358E-4</v>
      </c>
      <c r="D2631" s="23">
        <f t="shared" si="82"/>
        <v>4.0146799109906754E-3</v>
      </c>
      <c r="E2631" s="24">
        <f t="shared" si="83"/>
        <v>3.4715129276281087E-4</v>
      </c>
      <c r="F2631" s="21" t="b" cm="1">
        <f t="array" ref="F2631">A2631=_xlfn.AGGREGATE(14,6,$A$3:$A$4781/((YEAR(A2631)=YEAR($A$3:$A$4781))*(MONTH(A2631)=MONTH($A$3:$A$4781))),1)</f>
        <v>0</v>
      </c>
    </row>
    <row r="2632" spans="1:6" x14ac:dyDescent="0.35">
      <c r="A2632" s="69">
        <f>Data!A2631</f>
        <v>41575</v>
      </c>
      <c r="B2632" s="29">
        <f>Data!B2631/Data!B2630-1</f>
        <v>1.3297192246712886E-3</v>
      </c>
      <c r="C2632" s="30">
        <f>Data!C2631/Data!C2630-1</f>
        <v>-4.6292009999082673E-4</v>
      </c>
      <c r="D2632" s="23">
        <f t="shared" si="82"/>
        <v>9.4959755809940669E-4</v>
      </c>
      <c r="E2632" s="24">
        <f t="shared" si="83"/>
        <v>-4.8624208684282943E-4</v>
      </c>
      <c r="F2632" s="21" t="b" cm="1">
        <f t="array" ref="F2632">A2632=_xlfn.AGGREGATE(14,6,$A$3:$A$4781/((YEAR(A2632)=YEAR($A$3:$A$4781))*(MONTH(A2632)=MONTH($A$3:$A$4781))),1)</f>
        <v>0</v>
      </c>
    </row>
    <row r="2633" spans="1:6" x14ac:dyDescent="0.35">
      <c r="A2633" s="69">
        <f>Data!A2632</f>
        <v>41576</v>
      </c>
      <c r="B2633" s="29">
        <f>Data!B2632/Data!B2631-1</f>
        <v>5.5842143793520815E-3</v>
      </c>
      <c r="C2633" s="30">
        <f>Data!C2632/Data!C2631-1</f>
        <v>1.2041496850685451E-3</v>
      </c>
      <c r="D2633" s="23">
        <f t="shared" si="82"/>
        <v>5.2040927127801999E-3</v>
      </c>
      <c r="E2633" s="24">
        <f t="shared" si="83"/>
        <v>1.1808276982165425E-3</v>
      </c>
      <c r="F2633" s="21" t="b" cm="1">
        <f t="array" ref="F2633">A2633=_xlfn.AGGREGATE(14,6,$A$3:$A$4781/((YEAR(A2633)=YEAR($A$3:$A$4781))*(MONTH(A2633)=MONTH($A$3:$A$4781))),1)</f>
        <v>0</v>
      </c>
    </row>
    <row r="2634" spans="1:6" x14ac:dyDescent="0.35">
      <c r="A2634" s="69">
        <f>Data!A2633</f>
        <v>41577</v>
      </c>
      <c r="B2634" s="29">
        <f>Data!B2633/Data!B2632-1</f>
        <v>-4.8759840853297431E-3</v>
      </c>
      <c r="C2634" s="30">
        <f>Data!C2633/Data!C2632-1</f>
        <v>-1.8503099269128187E-3</v>
      </c>
      <c r="D2634" s="23">
        <f t="shared" si="82"/>
        <v>-5.2561057519016248E-3</v>
      </c>
      <c r="E2634" s="24">
        <f t="shared" si="83"/>
        <v>-1.8736319137648214E-3</v>
      </c>
      <c r="F2634" s="21" t="b" cm="1">
        <f t="array" ref="F2634">A2634=_xlfn.AGGREGATE(14,6,$A$3:$A$4781/((YEAR(A2634)=YEAR($A$3:$A$4781))*(MONTH(A2634)=MONTH($A$3:$A$4781))),1)</f>
        <v>0</v>
      </c>
    </row>
    <row r="2635" spans="1:6" x14ac:dyDescent="0.35">
      <c r="A2635" s="69">
        <f>Data!A2634</f>
        <v>41578</v>
      </c>
      <c r="B2635" s="29">
        <f>Data!B2634/Data!B2633-1</f>
        <v>-3.8393702752210768E-3</v>
      </c>
      <c r="C2635" s="30">
        <f>Data!C2634/Data!C2633-1</f>
        <v>8.3418296413118043E-5</v>
      </c>
      <c r="D2635" s="23">
        <f t="shared" si="82"/>
        <v>-4.2194919417929584E-3</v>
      </c>
      <c r="E2635" s="24">
        <f t="shared" si="83"/>
        <v>6.009630956111535E-5</v>
      </c>
      <c r="F2635" s="21" t="b" cm="1">
        <f t="array" ref="F2635">A2635=_xlfn.AGGREGATE(14,6,$A$3:$A$4781/((YEAR(A2635)=YEAR($A$3:$A$4781))*(MONTH(A2635)=MONTH($A$3:$A$4781))),1)</f>
        <v>1</v>
      </c>
    </row>
    <row r="2636" spans="1:6" x14ac:dyDescent="0.35">
      <c r="A2636" s="69">
        <f>Data!A2635</f>
        <v>41579</v>
      </c>
      <c r="B2636" s="29">
        <f>Data!B2635/Data!B2634-1</f>
        <v>2.9034351623078436E-3</v>
      </c>
      <c r="C2636" s="30">
        <f>Data!C2635/Data!C2634-1</f>
        <v>-4.1612989925763344E-3</v>
      </c>
      <c r="D2636" s="23">
        <f t="shared" si="82"/>
        <v>2.5233134957359615E-3</v>
      </c>
      <c r="E2636" s="24">
        <f t="shared" si="83"/>
        <v>-4.1846209794283371E-3</v>
      </c>
      <c r="F2636" s="21" t="b" cm="1">
        <f t="array" ref="F2636">A2636=_xlfn.AGGREGATE(14,6,$A$3:$A$4781/((YEAR(A2636)=YEAR($A$3:$A$4781))*(MONTH(A2636)=MONTH($A$3:$A$4781))),1)</f>
        <v>0</v>
      </c>
    </row>
    <row r="2637" spans="1:6" x14ac:dyDescent="0.35">
      <c r="A2637" s="69">
        <f>Data!A2636</f>
        <v>41582</v>
      </c>
      <c r="B2637" s="29">
        <f>Data!B2636/Data!B2635-1</f>
        <v>3.5705365454916649E-3</v>
      </c>
      <c r="C2637" s="30">
        <f>Data!C2636/Data!C2635-1</f>
        <v>1.0237319683574775E-3</v>
      </c>
      <c r="D2637" s="23">
        <f t="shared" si="82"/>
        <v>3.1904148789197828E-3</v>
      </c>
      <c r="E2637" s="24">
        <f t="shared" si="83"/>
        <v>1.0004099815054748E-3</v>
      </c>
      <c r="F2637" s="21" t="b" cm="1">
        <f t="array" ref="F2637">A2637=_xlfn.AGGREGATE(14,6,$A$3:$A$4781/((YEAR(A2637)=YEAR($A$3:$A$4781))*(MONTH(A2637)=MONTH($A$3:$A$4781))),1)</f>
        <v>0</v>
      </c>
    </row>
    <row r="2638" spans="1:6" x14ac:dyDescent="0.35">
      <c r="A2638" s="69">
        <f>Data!A2637</f>
        <v>41583</v>
      </c>
      <c r="B2638" s="29">
        <f>Data!B2637/Data!B2636-1</f>
        <v>-2.8055409433631606E-3</v>
      </c>
      <c r="C2638" s="30">
        <f>Data!C2637/Data!C2636-1</f>
        <v>-2.9750836742283848E-3</v>
      </c>
      <c r="D2638" s="23">
        <f t="shared" si="82"/>
        <v>-3.1856626099350427E-3</v>
      </c>
      <c r="E2638" s="24">
        <f t="shared" si="83"/>
        <v>-2.9984056610803875E-3</v>
      </c>
      <c r="F2638" s="21" t="b" cm="1">
        <f t="array" ref="F2638">A2638=_xlfn.AGGREGATE(14,6,$A$3:$A$4781/((YEAR(A2638)=YEAR($A$3:$A$4781))*(MONTH(A2638)=MONTH($A$3:$A$4781))),1)</f>
        <v>0</v>
      </c>
    </row>
    <row r="2639" spans="1:6" x14ac:dyDescent="0.35">
      <c r="A2639" s="69">
        <f>Data!A2638</f>
        <v>41584</v>
      </c>
      <c r="B2639" s="29">
        <f>Data!B2638/Data!B2637-1</f>
        <v>4.2655291922153449E-3</v>
      </c>
      <c r="C2639" s="30">
        <f>Data!C2638/Data!C2637-1</f>
        <v>1.585229392017995E-3</v>
      </c>
      <c r="D2639" s="23">
        <f t="shared" si="82"/>
        <v>3.8854075256434628E-3</v>
      </c>
      <c r="E2639" s="24">
        <f t="shared" si="83"/>
        <v>1.5619074051659923E-3</v>
      </c>
      <c r="F2639" s="21" t="b" cm="1">
        <f t="array" ref="F2639">A2639=_xlfn.AGGREGATE(14,6,$A$3:$A$4781/((YEAR(A2639)=YEAR($A$3:$A$4781))*(MONTH(A2639)=MONTH($A$3:$A$4781))),1)</f>
        <v>0</v>
      </c>
    </row>
    <row r="2640" spans="1:6" x14ac:dyDescent="0.35">
      <c r="A2640" s="69">
        <f>Data!A2639</f>
        <v>41585</v>
      </c>
      <c r="B2640" s="29">
        <f>Data!B2639/Data!B2638-1</f>
        <v>-1.3182791204694677E-2</v>
      </c>
      <c r="C2640" s="30">
        <f>Data!C2639/Data!C2638-1</f>
        <v>7.4480960804401697E-4</v>
      </c>
      <c r="D2640" s="23">
        <f t="shared" si="82"/>
        <v>-1.3562912871266559E-2</v>
      </c>
      <c r="E2640" s="24">
        <f t="shared" si="83"/>
        <v>7.2148762119201432E-4</v>
      </c>
      <c r="F2640" s="21" t="b" cm="1">
        <f t="array" ref="F2640">A2640=_xlfn.AGGREGATE(14,6,$A$3:$A$4781/((YEAR(A2640)=YEAR($A$3:$A$4781))*(MONTH(A2640)=MONTH($A$3:$A$4781))),1)</f>
        <v>0</v>
      </c>
    </row>
    <row r="2641" spans="1:6" x14ac:dyDescent="0.35">
      <c r="A2641" s="69">
        <f>Data!A2640</f>
        <v>41586</v>
      </c>
      <c r="B2641" s="29">
        <f>Data!B2640/Data!B2639-1</f>
        <v>1.3427582062215393E-2</v>
      </c>
      <c r="C2641" s="30">
        <f>Data!C2640/Data!C2639-1</f>
        <v>-6.2331379663224107E-3</v>
      </c>
      <c r="D2641" s="23">
        <f t="shared" si="82"/>
        <v>1.3047460395643511E-2</v>
      </c>
      <c r="E2641" s="24">
        <f t="shared" si="83"/>
        <v>-6.2564599531744133E-3</v>
      </c>
      <c r="F2641" s="21" t="b" cm="1">
        <f t="array" ref="F2641">A2641=_xlfn.AGGREGATE(14,6,$A$3:$A$4781/((YEAR(A2641)=YEAR($A$3:$A$4781))*(MONTH(A2641)=MONTH($A$3:$A$4781))),1)</f>
        <v>0</v>
      </c>
    </row>
    <row r="2642" spans="1:6" x14ac:dyDescent="0.35">
      <c r="A2642" s="69">
        <f>Data!A2641</f>
        <v>41589</v>
      </c>
      <c r="B2642" s="29">
        <f>Data!B2641/Data!B2640-1</f>
        <v>7.2291470171315098E-4</v>
      </c>
      <c r="C2642" s="30">
        <f>Data!C2641/Data!C2640-1</f>
        <v>-5.6169256693494596E-4</v>
      </c>
      <c r="D2642" s="23">
        <f t="shared" si="82"/>
        <v>3.4279303514126905E-4</v>
      </c>
      <c r="E2642" s="24">
        <f t="shared" si="83"/>
        <v>-5.8501455378694861E-4</v>
      </c>
      <c r="F2642" s="21" t="b" cm="1">
        <f t="array" ref="F2642">A2642=_xlfn.AGGREGATE(14,6,$A$3:$A$4781/((YEAR(A2642)=YEAR($A$3:$A$4781))*(MONTH(A2642)=MONTH($A$3:$A$4781))),1)</f>
        <v>0</v>
      </c>
    </row>
    <row r="2643" spans="1:6" x14ac:dyDescent="0.35">
      <c r="A2643" s="69">
        <f>Data!A2642</f>
        <v>41590</v>
      </c>
      <c r="B2643" s="29">
        <f>Data!B2642/Data!B2641-1</f>
        <v>-2.3703503039127494E-3</v>
      </c>
      <c r="C2643" s="30">
        <f>Data!C2642/Data!C2641-1</f>
        <v>-3.7467216185838037E-4</v>
      </c>
      <c r="D2643" s="23">
        <f t="shared" si="82"/>
        <v>-2.7504719704846315E-3</v>
      </c>
      <c r="E2643" s="24">
        <f t="shared" si="83"/>
        <v>-3.9799414871038308E-4</v>
      </c>
      <c r="F2643" s="21" t="b" cm="1">
        <f t="array" ref="F2643">A2643=_xlfn.AGGREGATE(14,6,$A$3:$A$4781/((YEAR(A2643)=YEAR($A$3:$A$4781))*(MONTH(A2643)=MONTH($A$3:$A$4781))),1)</f>
        <v>0</v>
      </c>
    </row>
    <row r="2644" spans="1:6" x14ac:dyDescent="0.35">
      <c r="A2644" s="69">
        <f>Data!A2643</f>
        <v>41591</v>
      </c>
      <c r="B2644" s="29">
        <f>Data!B2643/Data!B2642-1</f>
        <v>8.0953108293875253E-3</v>
      </c>
      <c r="C2644" s="30">
        <f>Data!C2643/Data!C2642-1</f>
        <v>2.6236881559220659E-3</v>
      </c>
      <c r="D2644" s="23">
        <f t="shared" si="82"/>
        <v>7.7151891628156437E-3</v>
      </c>
      <c r="E2644" s="24">
        <f t="shared" si="83"/>
        <v>2.6003661690700633E-3</v>
      </c>
      <c r="F2644" s="21" t="b" cm="1">
        <f t="array" ref="F2644">A2644=_xlfn.AGGREGATE(14,6,$A$3:$A$4781/((YEAR(A2644)=YEAR($A$3:$A$4781))*(MONTH(A2644)=MONTH($A$3:$A$4781))),1)</f>
        <v>0</v>
      </c>
    </row>
    <row r="2645" spans="1:6" x14ac:dyDescent="0.35">
      <c r="A2645" s="69">
        <f>Data!A2644</f>
        <v>41592</v>
      </c>
      <c r="B2645" s="29">
        <f>Data!B2644/Data!B2643-1</f>
        <v>4.8372615039280475E-3</v>
      </c>
      <c r="C2645" s="30">
        <f>Data!C2644/Data!C2643-1</f>
        <v>3.0841121495326362E-3</v>
      </c>
      <c r="D2645" s="23">
        <f t="shared" si="82"/>
        <v>4.4571398373561659E-3</v>
      </c>
      <c r="E2645" s="24">
        <f t="shared" si="83"/>
        <v>3.0607901626806336E-3</v>
      </c>
      <c r="F2645" s="21" t="b" cm="1">
        <f t="array" ref="F2645">A2645=_xlfn.AGGREGATE(14,6,$A$3:$A$4781/((YEAR(A2645)=YEAR($A$3:$A$4781))*(MONTH(A2645)=MONTH($A$3:$A$4781))),1)</f>
        <v>0</v>
      </c>
    </row>
    <row r="2646" spans="1:6" x14ac:dyDescent="0.35">
      <c r="A2646" s="69">
        <f>Data!A2645</f>
        <v>41593</v>
      </c>
      <c r="B2646" s="29">
        <f>Data!B2645/Data!B2644-1</f>
        <v>4.2220013179794513E-3</v>
      </c>
      <c r="C2646" s="30">
        <f>Data!C2645/Data!C2644-1</f>
        <v>2.7951178608032201E-4</v>
      </c>
      <c r="D2646" s="23">
        <f t="shared" si="82"/>
        <v>3.8418796514075692E-3</v>
      </c>
      <c r="E2646" s="24">
        <f t="shared" si="83"/>
        <v>2.5618979922831931E-4</v>
      </c>
      <c r="F2646" s="21" t="b" cm="1">
        <f t="array" ref="F2646">A2646=_xlfn.AGGREGATE(14,6,$A$3:$A$4781/((YEAR(A2646)=YEAR($A$3:$A$4781))*(MONTH(A2646)=MONTH($A$3:$A$4781))),1)</f>
        <v>0</v>
      </c>
    </row>
    <row r="2647" spans="1:6" x14ac:dyDescent="0.35">
      <c r="A2647" s="69">
        <f>Data!A2646</f>
        <v>41596</v>
      </c>
      <c r="B2647" s="29">
        <f>Data!B2646/Data!B2645-1</f>
        <v>-3.6981837190938061E-3</v>
      </c>
      <c r="C2647" s="30">
        <f>Data!C2646/Data!C2645-1</f>
        <v>1.9560357675110218E-3</v>
      </c>
      <c r="D2647" s="23">
        <f t="shared" si="82"/>
        <v>-4.0783053856656877E-3</v>
      </c>
      <c r="E2647" s="24">
        <f t="shared" si="83"/>
        <v>1.9327137806590192E-3</v>
      </c>
      <c r="F2647" s="21" t="b" cm="1">
        <f t="array" ref="F2647">A2647=_xlfn.AGGREGATE(14,6,$A$3:$A$4781/((YEAR(A2647)=YEAR($A$3:$A$4781))*(MONTH(A2647)=MONTH($A$3:$A$4781))),1)</f>
        <v>0</v>
      </c>
    </row>
    <row r="2648" spans="1:6" x14ac:dyDescent="0.35">
      <c r="A2648" s="69">
        <f>Data!A2647</f>
        <v>41597</v>
      </c>
      <c r="B2648" s="29">
        <f>Data!B2647/Data!B2646-1</f>
        <v>-2.0429465317355344E-3</v>
      </c>
      <c r="C2648" s="30">
        <f>Data!C2647/Data!C2646-1</f>
        <v>-2.6959189365063363E-3</v>
      </c>
      <c r="D2648" s="23">
        <f t="shared" si="82"/>
        <v>-2.4230681983074165E-3</v>
      </c>
      <c r="E2648" s="24">
        <f t="shared" si="83"/>
        <v>-2.7192409233583389E-3</v>
      </c>
      <c r="F2648" s="21" t="b" cm="1">
        <f t="array" ref="F2648">A2648=_xlfn.AGGREGATE(14,6,$A$3:$A$4781/((YEAR(A2648)=YEAR($A$3:$A$4781))*(MONTH(A2648)=MONTH($A$3:$A$4781))),1)</f>
        <v>0</v>
      </c>
    </row>
    <row r="2649" spans="1:6" x14ac:dyDescent="0.35">
      <c r="A2649" s="69">
        <f>Data!A2648</f>
        <v>41598</v>
      </c>
      <c r="B2649" s="29">
        <f>Data!B2648/Data!B2647-1</f>
        <v>-3.6356110902917571E-3</v>
      </c>
      <c r="C2649" s="30">
        <f>Data!C2648/Data!C2647-1</f>
        <v>-2.7964205816554122E-3</v>
      </c>
      <c r="D2649" s="23">
        <f t="shared" si="82"/>
        <v>-4.0157327568636388E-3</v>
      </c>
      <c r="E2649" s="24">
        <f t="shared" si="83"/>
        <v>-2.8197425685074148E-3</v>
      </c>
      <c r="F2649" s="21" t="b" cm="1">
        <f t="array" ref="F2649">A2649=_xlfn.AGGREGATE(14,6,$A$3:$A$4781/((YEAR(A2649)=YEAR($A$3:$A$4781))*(MONTH(A2649)=MONTH($A$3:$A$4781))),1)</f>
        <v>0</v>
      </c>
    </row>
    <row r="2650" spans="1:6" x14ac:dyDescent="0.35">
      <c r="A2650" s="69">
        <f>Data!A2649</f>
        <v>41599</v>
      </c>
      <c r="B2650" s="29">
        <f>Data!B2649/Data!B2648-1</f>
        <v>8.128575197741128E-3</v>
      </c>
      <c r="C2650" s="30">
        <f>Data!C2649/Data!C2648-1</f>
        <v>1.0282295756216531E-3</v>
      </c>
      <c r="D2650" s="23">
        <f t="shared" si="82"/>
        <v>7.7484535311692464E-3</v>
      </c>
      <c r="E2650" s="24">
        <f t="shared" si="83"/>
        <v>1.0049075887696504E-3</v>
      </c>
      <c r="F2650" s="21" t="b" cm="1">
        <f t="array" ref="F2650">A2650=_xlfn.AGGREGATE(14,6,$A$3:$A$4781/((YEAR(A2650)=YEAR($A$3:$A$4781))*(MONTH(A2650)=MONTH($A$3:$A$4781))),1)</f>
        <v>0</v>
      </c>
    </row>
    <row r="2651" spans="1:6" x14ac:dyDescent="0.35">
      <c r="A2651" s="69">
        <f>Data!A2650</f>
        <v>41600</v>
      </c>
      <c r="B2651" s="29">
        <f>Data!B2650/Data!B2649-1</f>
        <v>4.9614388729570802E-3</v>
      </c>
      <c r="C2651" s="30">
        <f>Data!C2650/Data!C2649-1</f>
        <v>1.4006910075636814E-3</v>
      </c>
      <c r="D2651" s="23">
        <f t="shared" si="82"/>
        <v>4.5813172063851985E-3</v>
      </c>
      <c r="E2651" s="24">
        <f t="shared" si="83"/>
        <v>1.3773690207116787E-3</v>
      </c>
      <c r="F2651" s="21" t="b" cm="1">
        <f t="array" ref="F2651">A2651=_xlfn.AGGREGATE(14,6,$A$3:$A$4781/((YEAR(A2651)=YEAR($A$3:$A$4781))*(MONTH(A2651)=MONTH($A$3:$A$4781))),1)</f>
        <v>0</v>
      </c>
    </row>
    <row r="2652" spans="1:6" x14ac:dyDescent="0.35">
      <c r="A2652" s="69">
        <f>Data!A2651</f>
        <v>41603</v>
      </c>
      <c r="B2652" s="29">
        <f>Data!B2651/Data!B2650-1</f>
        <v>-1.2633258715840645E-3</v>
      </c>
      <c r="C2652" s="30">
        <f>Data!C2651/Data!C2650-1</f>
        <v>7.4599030212607609E-4</v>
      </c>
      <c r="D2652" s="23">
        <f t="shared" si="82"/>
        <v>-1.6434475381559464E-3</v>
      </c>
      <c r="E2652" s="24">
        <f t="shared" si="83"/>
        <v>7.2266831527407344E-4</v>
      </c>
      <c r="F2652" s="21" t="b" cm="1">
        <f t="array" ref="F2652">A2652=_xlfn.AGGREGATE(14,6,$A$3:$A$4781/((YEAR(A2652)=YEAR($A$3:$A$4781))*(MONTH(A2652)=MONTH($A$3:$A$4781))),1)</f>
        <v>0</v>
      </c>
    </row>
    <row r="2653" spans="1:6" x14ac:dyDescent="0.35">
      <c r="A2653" s="69">
        <f>Data!A2652</f>
        <v>41604</v>
      </c>
      <c r="B2653" s="29">
        <f>Data!B2652/Data!B2651-1</f>
        <v>1.4979361768219235E-4</v>
      </c>
      <c r="C2653" s="30">
        <f>Data!C2652/Data!C2651-1</f>
        <v>2.7953783078649153E-4</v>
      </c>
      <c r="D2653" s="23">
        <f t="shared" si="82"/>
        <v>-2.3032804888968957E-4</v>
      </c>
      <c r="E2653" s="24">
        <f t="shared" si="83"/>
        <v>2.5621584393448882E-4</v>
      </c>
      <c r="F2653" s="21" t="b" cm="1">
        <f t="array" ref="F2653">A2653=_xlfn.AGGREGATE(14,6,$A$3:$A$4781/((YEAR(A2653)=YEAR($A$3:$A$4781))*(MONTH(A2653)=MONTH($A$3:$A$4781))),1)</f>
        <v>0</v>
      </c>
    </row>
    <row r="2654" spans="1:6" x14ac:dyDescent="0.35">
      <c r="A2654" s="69">
        <f>Data!A2653</f>
        <v>41605</v>
      </c>
      <c r="B2654" s="29">
        <f>Data!B2653/Data!B2652-1</f>
        <v>2.4850922202190873E-3</v>
      </c>
      <c r="C2654" s="30">
        <f>Data!C2653/Data!C2652-1</f>
        <v>4.6576618537508274E-4</v>
      </c>
      <c r="D2654" s="23">
        <f t="shared" si="82"/>
        <v>2.1049705536472052E-3</v>
      </c>
      <c r="E2654" s="24">
        <f t="shared" si="83"/>
        <v>4.4244419852308004E-4</v>
      </c>
      <c r="F2654" s="21" t="b" cm="1">
        <f t="array" ref="F2654">A2654=_xlfn.AGGREGATE(14,6,$A$3:$A$4781/((YEAR(A2654)=YEAR($A$3:$A$4781))*(MONTH(A2654)=MONTH($A$3:$A$4781))),1)</f>
        <v>0</v>
      </c>
    </row>
    <row r="2655" spans="1:6" x14ac:dyDescent="0.35">
      <c r="A2655" s="69">
        <f>Data!A2654</f>
        <v>41606</v>
      </c>
      <c r="B2655" s="29">
        <f>Data!B2654/Data!B2653-1</f>
        <v>0</v>
      </c>
      <c r="C2655" s="30">
        <f>Data!C2654/Data!C2653-1</f>
        <v>0</v>
      </c>
      <c r="D2655" s="23">
        <f t="shared" si="82"/>
        <v>-3.8012166657188192E-4</v>
      </c>
      <c r="E2655" s="24">
        <f t="shared" si="83"/>
        <v>-2.3321986852002689E-5</v>
      </c>
      <c r="F2655" s="21" t="b" cm="1">
        <f t="array" ref="F2655">A2655=_xlfn.AGGREGATE(14,6,$A$3:$A$4781/((YEAR(A2655)=YEAR($A$3:$A$4781))*(MONTH(A2655)=MONTH($A$3:$A$4781))),1)</f>
        <v>0</v>
      </c>
    </row>
    <row r="2656" spans="1:6" x14ac:dyDescent="0.35">
      <c r="A2656" s="69">
        <f>Data!A2655</f>
        <v>41607</v>
      </c>
      <c r="B2656" s="29">
        <f>Data!B2655/Data!B2654-1</f>
        <v>-7.8573286189365099E-4</v>
      </c>
      <c r="C2656" s="30">
        <f>Data!C2655/Data!C2654-1</f>
        <v>3.7243947858467408E-4</v>
      </c>
      <c r="D2656" s="23">
        <f t="shared" si="82"/>
        <v>-1.1658545284655329E-3</v>
      </c>
      <c r="E2656" s="24">
        <f t="shared" si="83"/>
        <v>3.4911749173267137E-4</v>
      </c>
      <c r="F2656" s="21" t="b" cm="1">
        <f t="array" ref="F2656">A2656=_xlfn.AGGREGATE(14,6,$A$3:$A$4781/((YEAR(A2656)=YEAR($A$3:$A$4781))*(MONTH(A2656)=MONTH($A$3:$A$4781))),1)</f>
        <v>1</v>
      </c>
    </row>
    <row r="2657" spans="1:6" x14ac:dyDescent="0.35">
      <c r="A2657" s="69">
        <f>Data!A2656</f>
        <v>41610</v>
      </c>
      <c r="B2657" s="29">
        <f>Data!B2656/Data!B2655-1</f>
        <v>-2.7190014453346567E-3</v>
      </c>
      <c r="C2657" s="30">
        <f>Data!C2656/Data!C2655-1</f>
        <v>-5.6775874906924706E-3</v>
      </c>
      <c r="D2657" s="23">
        <f t="shared" si="82"/>
        <v>-3.0991231119065388E-3</v>
      </c>
      <c r="E2657" s="24">
        <f t="shared" si="83"/>
        <v>-5.7009094775444732E-3</v>
      </c>
      <c r="F2657" s="21" t="b" cm="1">
        <f t="array" ref="F2657">A2657=_xlfn.AGGREGATE(14,6,$A$3:$A$4781/((YEAR(A2657)=YEAR($A$3:$A$4781))*(MONTH(A2657)=MONTH($A$3:$A$4781))),1)</f>
        <v>0</v>
      </c>
    </row>
    <row r="2658" spans="1:6" x14ac:dyDescent="0.35">
      <c r="A2658" s="69">
        <f>Data!A2657</f>
        <v>41611</v>
      </c>
      <c r="B2658" s="29">
        <f>Data!B2657/Data!B2656-1</f>
        <v>-3.1928480204341803E-3</v>
      </c>
      <c r="C2658" s="30">
        <f>Data!C2657/Data!C2656-1</f>
        <v>1.2168866423289959E-3</v>
      </c>
      <c r="D2658" s="23">
        <f t="shared" si="82"/>
        <v>-3.5729696870060623E-3</v>
      </c>
      <c r="E2658" s="24">
        <f t="shared" si="83"/>
        <v>1.1935646554769933E-3</v>
      </c>
      <c r="F2658" s="21" t="b" cm="1">
        <f t="array" ref="F2658">A2658=_xlfn.AGGREGATE(14,6,$A$3:$A$4781/((YEAR(A2658)=YEAR($A$3:$A$4781))*(MONTH(A2658)=MONTH($A$3:$A$4781))),1)</f>
        <v>0</v>
      </c>
    </row>
    <row r="2659" spans="1:6" x14ac:dyDescent="0.35">
      <c r="A2659" s="69">
        <f>Data!A2658</f>
        <v>41612</v>
      </c>
      <c r="B2659" s="29">
        <f>Data!B2658/Data!B2657-1</f>
        <v>-1.3035122413169731E-3</v>
      </c>
      <c r="C2659" s="30">
        <f>Data!C2658/Data!C2657-1</f>
        <v>-2.6178010471202828E-3</v>
      </c>
      <c r="D2659" s="23">
        <f t="shared" si="82"/>
        <v>-1.6836339078888549E-3</v>
      </c>
      <c r="E2659" s="24">
        <f t="shared" si="83"/>
        <v>-2.6411230339722855E-3</v>
      </c>
      <c r="F2659" s="21" t="b" cm="1">
        <f t="array" ref="F2659">A2659=_xlfn.AGGREGATE(14,6,$A$3:$A$4781/((YEAR(A2659)=YEAR($A$3:$A$4781))*(MONTH(A2659)=MONTH($A$3:$A$4781))),1)</f>
        <v>0</v>
      </c>
    </row>
    <row r="2660" spans="1:6" x14ac:dyDescent="0.35">
      <c r="A2660" s="69">
        <f>Data!A2659</f>
        <v>41613</v>
      </c>
      <c r="B2660" s="29">
        <f>Data!B2659/Data!B2658-1</f>
        <v>-4.3395563389315717E-3</v>
      </c>
      <c r="C2660" s="30">
        <f>Data!C2659/Data!C2658-1</f>
        <v>-2.1559805024372602E-3</v>
      </c>
      <c r="D2660" s="23">
        <f t="shared" si="82"/>
        <v>-4.7196780055034533E-3</v>
      </c>
      <c r="E2660" s="24">
        <f t="shared" si="83"/>
        <v>-2.1793024892892629E-3</v>
      </c>
      <c r="F2660" s="21" t="b" cm="1">
        <f t="array" ref="F2660">A2660=_xlfn.AGGREGATE(14,6,$A$3:$A$4781/((YEAR(A2660)=YEAR($A$3:$A$4781))*(MONTH(A2660)=MONTH($A$3:$A$4781))),1)</f>
        <v>0</v>
      </c>
    </row>
    <row r="2661" spans="1:6" x14ac:dyDescent="0.35">
      <c r="A2661" s="69">
        <f>Data!A2660</f>
        <v>41614</v>
      </c>
      <c r="B2661" s="29">
        <f>Data!B2660/Data!B2659-1</f>
        <v>1.1237906365719308E-2</v>
      </c>
      <c r="C2661" s="30">
        <f>Data!C2660/Data!C2659-1</f>
        <v>1.6909347111320194E-3</v>
      </c>
      <c r="D2661" s="23">
        <f t="shared" si="82"/>
        <v>1.0857784699147426E-2</v>
      </c>
      <c r="E2661" s="24">
        <f t="shared" si="83"/>
        <v>1.6676127242800168E-3</v>
      </c>
      <c r="F2661" s="21" t="b" cm="1">
        <f t="array" ref="F2661">A2661=_xlfn.AGGREGATE(14,6,$A$3:$A$4781/((YEAR(A2661)=YEAR($A$3:$A$4781))*(MONTH(A2661)=MONTH($A$3:$A$4781))),1)</f>
        <v>0</v>
      </c>
    </row>
    <row r="2662" spans="1:6" x14ac:dyDescent="0.35">
      <c r="A2662" s="69">
        <f>Data!A2661</f>
        <v>41617</v>
      </c>
      <c r="B2662" s="29">
        <f>Data!B2661/Data!B2660-1</f>
        <v>1.817083912713402E-3</v>
      </c>
      <c r="C2662" s="30">
        <f>Data!C2661/Data!C2660-1</f>
        <v>1.2191690893745832E-3</v>
      </c>
      <c r="D2662" s="23">
        <f t="shared" si="82"/>
        <v>1.4369622461415201E-3</v>
      </c>
      <c r="E2662" s="24">
        <f t="shared" si="83"/>
        <v>1.1958471025225806E-3</v>
      </c>
      <c r="F2662" s="21" t="b" cm="1">
        <f t="array" ref="F2662">A2662=_xlfn.AGGREGATE(14,6,$A$3:$A$4781/((YEAR(A2662)=YEAR($A$3:$A$4781))*(MONTH(A2662)=MONTH($A$3:$A$4781))),1)</f>
        <v>0</v>
      </c>
    </row>
    <row r="2663" spans="1:6" x14ac:dyDescent="0.35">
      <c r="A2663" s="69">
        <f>Data!A2662</f>
        <v>41618</v>
      </c>
      <c r="B2663" s="29">
        <f>Data!B2662/Data!B2661-1</f>
        <v>-3.1796590299552063E-3</v>
      </c>
      <c r="C2663" s="30">
        <f>Data!C2662/Data!C2661-1</f>
        <v>1.5923566878981443E-3</v>
      </c>
      <c r="D2663" s="23">
        <f t="shared" si="82"/>
        <v>-3.5597806965270884E-3</v>
      </c>
      <c r="E2663" s="24">
        <f t="shared" si="83"/>
        <v>1.5690347010461417E-3</v>
      </c>
      <c r="F2663" s="21" t="b" cm="1">
        <f t="array" ref="F2663">A2663=_xlfn.AGGREGATE(14,6,$A$3:$A$4781/((YEAR(A2663)=YEAR($A$3:$A$4781))*(MONTH(A2663)=MONTH($A$3:$A$4781))),1)</f>
        <v>0</v>
      </c>
    </row>
    <row r="2664" spans="1:6" x14ac:dyDescent="0.35">
      <c r="A2664" s="69">
        <f>Data!A2663</f>
        <v>41619</v>
      </c>
      <c r="B2664" s="29">
        <f>Data!B2663/Data!B2662-1</f>
        <v>-1.1316861013413781E-2</v>
      </c>
      <c r="C2664" s="30">
        <f>Data!C2663/Data!C2662-1</f>
        <v>-1.5898251192368873E-3</v>
      </c>
      <c r="D2664" s="23">
        <f t="shared" si="82"/>
        <v>-1.1696982679985663E-2</v>
      </c>
      <c r="E2664" s="24">
        <f t="shared" si="83"/>
        <v>-1.6131471060888899E-3</v>
      </c>
      <c r="F2664" s="21" t="b" cm="1">
        <f t="array" ref="F2664">A2664=_xlfn.AGGREGATE(14,6,$A$3:$A$4781/((YEAR(A2664)=YEAR($A$3:$A$4781))*(MONTH(A2664)=MONTH($A$3:$A$4781))),1)</f>
        <v>0</v>
      </c>
    </row>
    <row r="2665" spans="1:6" x14ac:dyDescent="0.35">
      <c r="A2665" s="69">
        <f>Data!A2664</f>
        <v>41620</v>
      </c>
      <c r="B2665" s="29">
        <f>Data!B2664/Data!B2663-1</f>
        <v>-3.7705782675540034E-3</v>
      </c>
      <c r="C2665" s="30">
        <f>Data!C2664/Data!C2663-1</f>
        <v>-1.4986886474336325E-3</v>
      </c>
      <c r="D2665" s="23">
        <f t="shared" si="82"/>
        <v>-4.150699934125885E-3</v>
      </c>
      <c r="E2665" s="24">
        <f t="shared" si="83"/>
        <v>-1.5220106342856352E-3</v>
      </c>
      <c r="F2665" s="21" t="b" cm="1">
        <f t="array" ref="F2665">A2665=_xlfn.AGGREGATE(14,6,$A$3:$A$4781/((YEAR(A2665)=YEAR($A$3:$A$4781))*(MONTH(A2665)=MONTH($A$3:$A$4781))),1)</f>
        <v>0</v>
      </c>
    </row>
    <row r="2666" spans="1:6" x14ac:dyDescent="0.35">
      <c r="A2666" s="69">
        <f>Data!A2665</f>
        <v>41621</v>
      </c>
      <c r="B2666" s="29">
        <f>Data!B2665/Data!B2664-1</f>
        <v>-1.013798929879739E-4</v>
      </c>
      <c r="C2666" s="30">
        <f>Data!C2665/Data!C2664-1</f>
        <v>4.6904315197004998E-4</v>
      </c>
      <c r="D2666" s="23">
        <f t="shared" si="82"/>
        <v>-4.8150155955985582E-4</v>
      </c>
      <c r="E2666" s="24">
        <f t="shared" si="83"/>
        <v>4.4572116511804727E-4</v>
      </c>
      <c r="F2666" s="21" t="b" cm="1">
        <f t="array" ref="F2666">A2666=_xlfn.AGGREGATE(14,6,$A$3:$A$4781/((YEAR(A2666)=YEAR($A$3:$A$4781))*(MONTH(A2666)=MONTH($A$3:$A$4781))),1)</f>
        <v>0</v>
      </c>
    </row>
    <row r="2667" spans="1:6" x14ac:dyDescent="0.35">
      <c r="A2667" s="69">
        <f>Data!A2666</f>
        <v>41624</v>
      </c>
      <c r="B2667" s="29">
        <f>Data!B2666/Data!B2665-1</f>
        <v>6.3199873825563468E-3</v>
      </c>
      <c r="C2667" s="30">
        <f>Data!C2666/Data!C2665-1</f>
        <v>7.5011720581330543E-4</v>
      </c>
      <c r="D2667" s="23">
        <f t="shared" si="82"/>
        <v>5.9398657159844652E-3</v>
      </c>
      <c r="E2667" s="24">
        <f t="shared" si="83"/>
        <v>7.2679521896130278E-4</v>
      </c>
      <c r="F2667" s="21" t="b" cm="1">
        <f t="array" ref="F2667">A2667=_xlfn.AGGREGATE(14,6,$A$3:$A$4781/((YEAR(A2667)=YEAR($A$3:$A$4781))*(MONTH(A2667)=MONTH($A$3:$A$4781))),1)</f>
        <v>0</v>
      </c>
    </row>
    <row r="2668" spans="1:6" x14ac:dyDescent="0.35">
      <c r="A2668" s="69">
        <f>Data!A2667</f>
        <v>41625</v>
      </c>
      <c r="B2668" s="29">
        <f>Data!B2667/Data!B2666-1</f>
        <v>-3.1009661132691546E-3</v>
      </c>
      <c r="C2668" s="30">
        <f>Data!C2667/Data!C2666-1</f>
        <v>1.6864986414315553E-3</v>
      </c>
      <c r="D2668" s="23">
        <f t="shared" si="82"/>
        <v>-3.4810877798410367E-3</v>
      </c>
      <c r="E2668" s="24">
        <f t="shared" si="83"/>
        <v>1.6631766545795526E-3</v>
      </c>
      <c r="F2668" s="21" t="b" cm="1">
        <f t="array" ref="F2668">A2668=_xlfn.AGGREGATE(14,6,$A$3:$A$4781/((YEAR(A2668)=YEAR($A$3:$A$4781))*(MONTH(A2668)=MONTH($A$3:$A$4781))),1)</f>
        <v>0</v>
      </c>
    </row>
    <row r="2669" spans="1:6" x14ac:dyDescent="0.35">
      <c r="A2669" s="69">
        <f>Data!A2668</f>
        <v>41626</v>
      </c>
      <c r="B2669" s="29">
        <f>Data!B2668/Data!B2667-1</f>
        <v>1.6647950589556482E-2</v>
      </c>
      <c r="C2669" s="30">
        <f>Data!C2668/Data!C2667-1</f>
        <v>-4.6768309793276952E-4</v>
      </c>
      <c r="D2669" s="23">
        <f t="shared" si="82"/>
        <v>1.62678289229846E-2</v>
      </c>
      <c r="E2669" s="24">
        <f t="shared" si="83"/>
        <v>-4.9100508478477217E-4</v>
      </c>
      <c r="F2669" s="21" t="b" cm="1">
        <f t="array" ref="F2669">A2669=_xlfn.AGGREGATE(14,6,$A$3:$A$4781/((YEAR(A2669)=YEAR($A$3:$A$4781))*(MONTH(A2669)=MONTH($A$3:$A$4781))),1)</f>
        <v>0</v>
      </c>
    </row>
    <row r="2670" spans="1:6" x14ac:dyDescent="0.35">
      <c r="A2670" s="69">
        <f>Data!A2669</f>
        <v>41627</v>
      </c>
      <c r="B2670" s="29">
        <f>Data!B2669/Data!B2668-1</f>
        <v>-5.7990224505022336E-4</v>
      </c>
      <c r="C2670" s="30">
        <f>Data!C2669/Data!C2668-1</f>
        <v>-1.6844469399213136E-3</v>
      </c>
      <c r="D2670" s="23">
        <f t="shared" si="82"/>
        <v>-9.6002391162210523E-4</v>
      </c>
      <c r="E2670" s="24">
        <f t="shared" si="83"/>
        <v>-1.7077689267733162E-3</v>
      </c>
      <c r="F2670" s="21" t="b" cm="1">
        <f t="array" ref="F2670">A2670=_xlfn.AGGREGATE(14,6,$A$3:$A$4781/((YEAR(A2670)=YEAR($A$3:$A$4781))*(MONTH(A2670)=MONTH($A$3:$A$4781))),1)</f>
        <v>0</v>
      </c>
    </row>
    <row r="2671" spans="1:6" x14ac:dyDescent="0.35">
      <c r="A2671" s="69">
        <f>Data!A2670</f>
        <v>41628</v>
      </c>
      <c r="B2671" s="29">
        <f>Data!B2670/Data!B2669-1</f>
        <v>4.8187444739169472E-3</v>
      </c>
      <c r="C2671" s="30">
        <f>Data!C2670/Data!C2669-1</f>
        <v>1.6872890888637304E-3</v>
      </c>
      <c r="D2671" s="23">
        <f t="shared" si="82"/>
        <v>4.4386228073450655E-3</v>
      </c>
      <c r="E2671" s="24">
        <f t="shared" si="83"/>
        <v>1.6639671020117278E-3</v>
      </c>
      <c r="F2671" s="21" t="b" cm="1">
        <f t="array" ref="F2671">A2671=_xlfn.AGGREGATE(14,6,$A$3:$A$4781/((YEAR(A2671)=YEAR($A$3:$A$4781))*(MONTH(A2671)=MONTH($A$3:$A$4781))),1)</f>
        <v>0</v>
      </c>
    </row>
    <row r="2672" spans="1:6" x14ac:dyDescent="0.35">
      <c r="A2672" s="69">
        <f>Data!A2671</f>
        <v>41631</v>
      </c>
      <c r="B2672" s="29">
        <f>Data!B2671/Data!B2670-1</f>
        <v>5.3180958247174281E-3</v>
      </c>
      <c r="C2672" s="30">
        <f>Data!C2671/Data!C2670-1</f>
        <v>-4.6790192775592043E-4</v>
      </c>
      <c r="D2672" s="23">
        <f t="shared" si="82"/>
        <v>4.9379741581455465E-3</v>
      </c>
      <c r="E2672" s="24">
        <f t="shared" si="83"/>
        <v>-4.9122391460792308E-4</v>
      </c>
      <c r="F2672" s="21" t="b" cm="1">
        <f t="array" ref="F2672">A2672=_xlfn.AGGREGATE(14,6,$A$3:$A$4781/((YEAR(A2672)=YEAR($A$3:$A$4781))*(MONTH(A2672)=MONTH($A$3:$A$4781))),1)</f>
        <v>0</v>
      </c>
    </row>
    <row r="2673" spans="1:6" x14ac:dyDescent="0.35">
      <c r="A2673" s="69">
        <f>Data!A2672</f>
        <v>41632</v>
      </c>
      <c r="B2673" s="29">
        <f>Data!B2672/Data!B2671-1</f>
        <v>2.9157708740199517E-3</v>
      </c>
      <c r="C2673" s="30">
        <f>Data!C2672/Data!C2671-1</f>
        <v>-1.4043628873701142E-3</v>
      </c>
      <c r="D2673" s="23">
        <f t="shared" si="82"/>
        <v>2.5356492074480696E-3</v>
      </c>
      <c r="E2673" s="24">
        <f t="shared" si="83"/>
        <v>-1.4276848742221168E-3</v>
      </c>
      <c r="F2673" s="21" t="b" cm="1">
        <f t="array" ref="F2673">A2673=_xlfn.AGGREGATE(14,6,$A$3:$A$4781/((YEAR(A2673)=YEAR($A$3:$A$4781))*(MONTH(A2673)=MONTH($A$3:$A$4781))),1)</f>
        <v>0</v>
      </c>
    </row>
    <row r="2674" spans="1:6" x14ac:dyDescent="0.35">
      <c r="A2674" s="69">
        <f>Data!A2673</f>
        <v>41633</v>
      </c>
      <c r="B2674" s="29">
        <f>Data!B2673/Data!B2672-1</f>
        <v>0</v>
      </c>
      <c r="C2674" s="30">
        <f>Data!C2673/Data!C2672-1</f>
        <v>0</v>
      </c>
      <c r="D2674" s="23">
        <f t="shared" si="82"/>
        <v>-3.8012166657188192E-4</v>
      </c>
      <c r="E2674" s="24">
        <f t="shared" si="83"/>
        <v>-2.3321986852002689E-5</v>
      </c>
      <c r="F2674" s="21" t="b" cm="1">
        <f t="array" ref="F2674">A2674=_xlfn.AGGREGATE(14,6,$A$3:$A$4781/((YEAR(A2674)=YEAR($A$3:$A$4781))*(MONTH(A2674)=MONTH($A$3:$A$4781))),1)</f>
        <v>0</v>
      </c>
    </row>
    <row r="2675" spans="1:6" x14ac:dyDescent="0.35">
      <c r="A2675" s="69">
        <f>Data!A2674</f>
        <v>41634</v>
      </c>
      <c r="B2675" s="29">
        <f>Data!B2674/Data!B2673-1</f>
        <v>4.7454890581022369E-3</v>
      </c>
      <c r="C2675" s="30">
        <f>Data!C2674/Data!C2673-1</f>
        <v>-2.5314082130132309E-3</v>
      </c>
      <c r="D2675" s="23">
        <f t="shared" si="82"/>
        <v>4.3653673915303552E-3</v>
      </c>
      <c r="E2675" s="24">
        <f t="shared" si="83"/>
        <v>-2.5547301998652336E-3</v>
      </c>
      <c r="F2675" s="21" t="b" cm="1">
        <f t="array" ref="F2675">A2675=_xlfn.AGGREGATE(14,6,$A$3:$A$4781/((YEAR(A2675)=YEAR($A$3:$A$4781))*(MONTH(A2675)=MONTH($A$3:$A$4781))),1)</f>
        <v>0</v>
      </c>
    </row>
    <row r="2676" spans="1:6" x14ac:dyDescent="0.35">
      <c r="A2676" s="69">
        <f>Data!A2675</f>
        <v>41635</v>
      </c>
      <c r="B2676" s="29">
        <f>Data!B2675/Data!B2674-1</f>
        <v>-3.3658700774141792E-4</v>
      </c>
      <c r="C2676" s="30">
        <f>Data!C2675/Data!C2674-1</f>
        <v>3.7597518563781129E-4</v>
      </c>
      <c r="D2676" s="23">
        <f t="shared" si="82"/>
        <v>-7.1670867431329979E-4</v>
      </c>
      <c r="E2676" s="24">
        <f t="shared" si="83"/>
        <v>3.5265319878580859E-4</v>
      </c>
      <c r="F2676" s="21" t="b" cm="1">
        <f t="array" ref="F2676">A2676=_xlfn.AGGREGATE(14,6,$A$3:$A$4781/((YEAR(A2676)=YEAR($A$3:$A$4781))*(MONTH(A2676)=MONTH($A$3:$A$4781))),1)</f>
        <v>0</v>
      </c>
    </row>
    <row r="2677" spans="1:6" x14ac:dyDescent="0.35">
      <c r="A2677" s="69">
        <f>Data!A2676</f>
        <v>41638</v>
      </c>
      <c r="B2677" s="29">
        <f>Data!B2676/Data!B2675-1</f>
        <v>-1.7921146953414624E-4</v>
      </c>
      <c r="C2677" s="30">
        <f>Data!C2676/Data!C2675-1</f>
        <v>9.3958470356092505E-4</v>
      </c>
      <c r="D2677" s="23">
        <f t="shared" si="82"/>
        <v>-5.5933313610602811E-4</v>
      </c>
      <c r="E2677" s="24">
        <f t="shared" si="83"/>
        <v>9.162627167089224E-4</v>
      </c>
      <c r="F2677" s="21" t="b" cm="1">
        <f t="array" ref="F2677">A2677=_xlfn.AGGREGATE(14,6,$A$3:$A$4781/((YEAR(A2677)=YEAR($A$3:$A$4781))*(MONTH(A2677)=MONTH($A$3:$A$4781))),1)</f>
        <v>0</v>
      </c>
    </row>
    <row r="2678" spans="1:6" x14ac:dyDescent="0.35">
      <c r="A2678" s="69">
        <f>Data!A2677</f>
        <v>41639</v>
      </c>
      <c r="B2678" s="29">
        <f>Data!B2677/Data!B2676-1</f>
        <v>3.9596538969186579E-3</v>
      </c>
      <c r="C2678" s="30">
        <f>Data!C2677/Data!C2676-1</f>
        <v>-9.3870271285079188E-4</v>
      </c>
      <c r="D2678" s="23">
        <f t="shared" si="82"/>
        <v>3.5795322303467758E-3</v>
      </c>
      <c r="E2678" s="24">
        <f t="shared" si="83"/>
        <v>-9.6202469970279453E-4</v>
      </c>
      <c r="F2678" s="21" t="b" cm="1">
        <f t="array" ref="F2678">A2678=_xlfn.AGGREGATE(14,6,$A$3:$A$4781/((YEAR(A2678)=YEAR($A$3:$A$4781))*(MONTH(A2678)=MONTH($A$3:$A$4781))),1)</f>
        <v>1</v>
      </c>
    </row>
    <row r="2679" spans="1:6" x14ac:dyDescent="0.35">
      <c r="A2679" s="69">
        <f>Data!A2678</f>
        <v>41640</v>
      </c>
      <c r="B2679" s="29">
        <f>Data!B2678/Data!B2677-1</f>
        <v>0</v>
      </c>
      <c r="C2679" s="30">
        <f>Data!C2678/Data!C2677-1</f>
        <v>0</v>
      </c>
      <c r="D2679" s="23">
        <f t="shared" si="82"/>
        <v>-3.8012166657188192E-4</v>
      </c>
      <c r="E2679" s="24">
        <f t="shared" si="83"/>
        <v>-2.3321986852002689E-5</v>
      </c>
      <c r="F2679" s="21" t="b" cm="1">
        <f t="array" ref="F2679">A2679=_xlfn.AGGREGATE(14,6,$A$3:$A$4781/((YEAR(A2679)=YEAR($A$3:$A$4781))*(MONTH(A2679)=MONTH($A$3:$A$4781))),1)</f>
        <v>0</v>
      </c>
    </row>
    <row r="2680" spans="1:6" x14ac:dyDescent="0.35">
      <c r="A2680" s="69">
        <f>Data!A2679</f>
        <v>41641</v>
      </c>
      <c r="B2680" s="29">
        <f>Data!B2679/Data!B2678-1</f>
        <v>-8.8619100175290066E-3</v>
      </c>
      <c r="C2680" s="30">
        <f>Data!C2679/Data!C2678-1</f>
        <v>6.5770929249264753E-4</v>
      </c>
      <c r="D2680" s="23">
        <f t="shared" si="82"/>
        <v>-9.2420316841008883E-3</v>
      </c>
      <c r="E2680" s="24">
        <f t="shared" si="83"/>
        <v>6.3438730564064488E-4</v>
      </c>
      <c r="F2680" s="21" t="b" cm="1">
        <f t="array" ref="F2680">A2680=_xlfn.AGGREGATE(14,6,$A$3:$A$4781/((YEAR(A2680)=YEAR($A$3:$A$4781))*(MONTH(A2680)=MONTH($A$3:$A$4781))),1)</f>
        <v>0</v>
      </c>
    </row>
    <row r="2681" spans="1:6" x14ac:dyDescent="0.35">
      <c r="A2681" s="69">
        <f>Data!A2680</f>
        <v>41642</v>
      </c>
      <c r="B2681" s="29">
        <f>Data!B2680/Data!B2679-1</f>
        <v>-3.3297306739166199E-4</v>
      </c>
      <c r="C2681" s="30">
        <f>Data!C2680/Data!C2679-1</f>
        <v>3.7558685446015261E-4</v>
      </c>
      <c r="D2681" s="23">
        <f t="shared" si="82"/>
        <v>-7.1309473396354386E-4</v>
      </c>
      <c r="E2681" s="24">
        <f t="shared" si="83"/>
        <v>3.522648676081499E-4</v>
      </c>
      <c r="F2681" s="21" t="b" cm="1">
        <f t="array" ref="F2681">A2681=_xlfn.AGGREGATE(14,6,$A$3:$A$4781/((YEAR(A2681)=YEAR($A$3:$A$4781))*(MONTH(A2681)=MONTH($A$3:$A$4781))),1)</f>
        <v>0</v>
      </c>
    </row>
    <row r="2682" spans="1:6" x14ac:dyDescent="0.35">
      <c r="A2682" s="69">
        <f>Data!A2681</f>
        <v>41645</v>
      </c>
      <c r="B2682" s="29">
        <f>Data!B2681/Data!B2680-1</f>
        <v>-2.5117807979817552E-3</v>
      </c>
      <c r="C2682" s="30">
        <f>Data!C2681/Data!C2680-1</f>
        <v>1.3140604467805073E-3</v>
      </c>
      <c r="D2682" s="23">
        <f t="shared" si="82"/>
        <v>-2.8919024645536373E-3</v>
      </c>
      <c r="E2682" s="24">
        <f t="shared" si="83"/>
        <v>1.2907384599285046E-3</v>
      </c>
      <c r="F2682" s="21" t="b" cm="1">
        <f t="array" ref="F2682">A2682=_xlfn.AGGREGATE(14,6,$A$3:$A$4781/((YEAR(A2682)=YEAR($A$3:$A$4781))*(MONTH(A2682)=MONTH($A$3:$A$4781))),1)</f>
        <v>0</v>
      </c>
    </row>
    <row r="2683" spans="1:6" x14ac:dyDescent="0.35">
      <c r="A2683" s="69">
        <f>Data!A2682</f>
        <v>41646</v>
      </c>
      <c r="B2683" s="29">
        <f>Data!B2682/Data!B2681-1</f>
        <v>6.0817727464324012E-3</v>
      </c>
      <c r="C2683" s="30">
        <f>Data!C2682/Data!C2681-1</f>
        <v>4.6869141357319677E-4</v>
      </c>
      <c r="D2683" s="23">
        <f t="shared" si="82"/>
        <v>5.7016510798605195E-3</v>
      </c>
      <c r="E2683" s="24">
        <f t="shared" si="83"/>
        <v>4.4536942672119406E-4</v>
      </c>
      <c r="F2683" s="21" t="b" cm="1">
        <f t="array" ref="F2683">A2683=_xlfn.AGGREGATE(14,6,$A$3:$A$4781/((YEAR(A2683)=YEAR($A$3:$A$4781))*(MONTH(A2683)=MONTH($A$3:$A$4781))),1)</f>
        <v>0</v>
      </c>
    </row>
    <row r="2684" spans="1:6" x14ac:dyDescent="0.35">
      <c r="A2684" s="69">
        <f>Data!A2683</f>
        <v>41647</v>
      </c>
      <c r="B2684" s="29">
        <f>Data!B2683/Data!B2682-1</f>
        <v>-2.122010142120434E-4</v>
      </c>
      <c r="C2684" s="30">
        <f>Data!C2683/Data!C2682-1</f>
        <v>-2.9982198069896659E-3</v>
      </c>
      <c r="D2684" s="23">
        <f t="shared" si="82"/>
        <v>-5.9232268078392527E-4</v>
      </c>
      <c r="E2684" s="24">
        <f t="shared" si="83"/>
        <v>-3.0215417938416686E-3</v>
      </c>
      <c r="F2684" s="21" t="b" cm="1">
        <f t="array" ref="F2684">A2684=_xlfn.AGGREGATE(14,6,$A$3:$A$4781/((YEAR(A2684)=YEAR($A$3:$A$4781))*(MONTH(A2684)=MONTH($A$3:$A$4781))),1)</f>
        <v>0</v>
      </c>
    </row>
    <row r="2685" spans="1:6" x14ac:dyDescent="0.35">
      <c r="A2685" s="69">
        <f>Data!A2684</f>
        <v>41648</v>
      </c>
      <c r="B2685" s="29">
        <f>Data!B2684/Data!B2683-1</f>
        <v>3.4830121524476176E-4</v>
      </c>
      <c r="C2685" s="30">
        <f>Data!C2684/Data!C2683-1</f>
        <v>1.4096419509446179E-3</v>
      </c>
      <c r="D2685" s="23">
        <f t="shared" si="82"/>
        <v>-3.1820451327120157E-5</v>
      </c>
      <c r="E2685" s="24">
        <f t="shared" si="83"/>
        <v>1.3863199640926152E-3</v>
      </c>
      <c r="F2685" s="21" t="b" cm="1">
        <f t="array" ref="F2685">A2685=_xlfn.AGGREGATE(14,6,$A$3:$A$4781/((YEAR(A2685)=YEAR($A$3:$A$4781))*(MONTH(A2685)=MONTH($A$3:$A$4781))),1)</f>
        <v>0</v>
      </c>
    </row>
    <row r="2686" spans="1:6" x14ac:dyDescent="0.35">
      <c r="A2686" s="69">
        <f>Data!A2685</f>
        <v>41649</v>
      </c>
      <c r="B2686" s="29">
        <f>Data!B2685/Data!B2684-1</f>
        <v>2.3066921273249275E-3</v>
      </c>
      <c r="C2686" s="30">
        <f>Data!C2685/Data!C2684-1</f>
        <v>5.0675675675675436E-3</v>
      </c>
      <c r="D2686" s="23">
        <f t="shared" si="82"/>
        <v>1.9265704607530456E-3</v>
      </c>
      <c r="E2686" s="24">
        <f t="shared" si="83"/>
        <v>5.0442455807155409E-3</v>
      </c>
      <c r="F2686" s="21" t="b" cm="1">
        <f t="array" ref="F2686">A2686=_xlfn.AGGREGATE(14,6,$A$3:$A$4781/((YEAR(A2686)=YEAR($A$3:$A$4781))*(MONTH(A2686)=MONTH($A$3:$A$4781))),1)</f>
        <v>0</v>
      </c>
    </row>
    <row r="2687" spans="1:6" x14ac:dyDescent="0.35">
      <c r="A2687" s="69">
        <f>Data!A2686</f>
        <v>41652</v>
      </c>
      <c r="B2687" s="29">
        <f>Data!B2686/Data!B2685-1</f>
        <v>-1.2576192621460369E-2</v>
      </c>
      <c r="C2687" s="30">
        <f>Data!C2686/Data!C2685-1</f>
        <v>9.3370681605975392E-4</v>
      </c>
      <c r="D2687" s="23">
        <f t="shared" si="82"/>
        <v>-1.2956314288032251E-2</v>
      </c>
      <c r="E2687" s="24">
        <f t="shared" si="83"/>
        <v>9.1038482920775127E-4</v>
      </c>
      <c r="F2687" s="21" t="b" cm="1">
        <f t="array" ref="F2687">A2687=_xlfn.AGGREGATE(14,6,$A$3:$A$4781/((YEAR(A2687)=YEAR($A$3:$A$4781))*(MONTH(A2687)=MONTH($A$3:$A$4781))),1)</f>
        <v>0</v>
      </c>
    </row>
    <row r="2688" spans="1:6" x14ac:dyDescent="0.35">
      <c r="A2688" s="69">
        <f>Data!A2687</f>
        <v>41653</v>
      </c>
      <c r="B2688" s="29">
        <f>Data!B2687/Data!B2686-1</f>
        <v>1.0817941952506738E-2</v>
      </c>
      <c r="C2688" s="30">
        <f>Data!C2687/Data!C2686-1</f>
        <v>-1.4925373134327957E-3</v>
      </c>
      <c r="D2688" s="23">
        <f t="shared" si="82"/>
        <v>1.0437820285934856E-2</v>
      </c>
      <c r="E2688" s="24">
        <f t="shared" si="83"/>
        <v>-1.5158593002847984E-3</v>
      </c>
      <c r="F2688" s="21" t="b" cm="1">
        <f t="array" ref="F2688">A2688=_xlfn.AGGREGATE(14,6,$A$3:$A$4781/((YEAR(A2688)=YEAR($A$3:$A$4781))*(MONTH(A2688)=MONTH($A$3:$A$4781))),1)</f>
        <v>0</v>
      </c>
    </row>
    <row r="2689" spans="1:6" x14ac:dyDescent="0.35">
      <c r="A2689" s="69">
        <f>Data!A2688</f>
        <v>41654</v>
      </c>
      <c r="B2689" s="29">
        <f>Data!B2688/Data!B2687-1</f>
        <v>5.1661881145044219E-3</v>
      </c>
      <c r="C2689" s="30">
        <f>Data!C2688/Data!C2687-1</f>
        <v>-8.4080717488788093E-4</v>
      </c>
      <c r="D2689" s="23">
        <f t="shared" si="82"/>
        <v>4.7860664479325403E-3</v>
      </c>
      <c r="E2689" s="24">
        <f t="shared" si="83"/>
        <v>-8.6412916173988358E-4</v>
      </c>
      <c r="F2689" s="21" t="b" cm="1">
        <f t="array" ref="F2689">A2689=_xlfn.AGGREGATE(14,6,$A$3:$A$4781/((YEAR(A2689)=YEAR($A$3:$A$4781))*(MONTH(A2689)=MONTH($A$3:$A$4781))),1)</f>
        <v>0</v>
      </c>
    </row>
    <row r="2690" spans="1:6" x14ac:dyDescent="0.35">
      <c r="A2690" s="69">
        <f>Data!A2689</f>
        <v>41655</v>
      </c>
      <c r="B2690" s="29">
        <f>Data!B2689/Data!B2688-1</f>
        <v>-1.3471255910580959E-3</v>
      </c>
      <c r="C2690" s="30">
        <f>Data!C2689/Data!C2688-1</f>
        <v>2.3375409069659181E-3</v>
      </c>
      <c r="D2690" s="23">
        <f t="shared" si="82"/>
        <v>-1.7272472576299778E-3</v>
      </c>
      <c r="E2690" s="24">
        <f t="shared" si="83"/>
        <v>2.3142189201139154E-3</v>
      </c>
      <c r="F2690" s="21" t="b" cm="1">
        <f t="array" ref="F2690">A2690=_xlfn.AGGREGATE(14,6,$A$3:$A$4781/((YEAR(A2690)=YEAR($A$3:$A$4781))*(MONTH(A2690)=MONTH($A$3:$A$4781))),1)</f>
        <v>0</v>
      </c>
    </row>
    <row r="2691" spans="1:6" x14ac:dyDescent="0.35">
      <c r="A2691" s="69">
        <f>Data!A2690</f>
        <v>41656</v>
      </c>
      <c r="B2691" s="29">
        <f>Data!B2690/Data!B2689-1</f>
        <v>-3.8951400137603454E-3</v>
      </c>
      <c r="C2691" s="30">
        <f>Data!C2690/Data!C2689-1</f>
        <v>4.6641791044765846E-4</v>
      </c>
      <c r="D2691" s="23">
        <f t="shared" si="82"/>
        <v>-4.275261680332227E-3</v>
      </c>
      <c r="E2691" s="24">
        <f t="shared" si="83"/>
        <v>4.4309592359565575E-4</v>
      </c>
      <c r="F2691" s="21" t="b" cm="1">
        <f t="array" ref="F2691">A2691=_xlfn.AGGREGATE(14,6,$A$3:$A$4781/((YEAR(A2691)=YEAR($A$3:$A$4781))*(MONTH(A2691)=MONTH($A$3:$A$4781))),1)</f>
        <v>0</v>
      </c>
    </row>
    <row r="2692" spans="1:6" x14ac:dyDescent="0.35">
      <c r="A2692" s="69">
        <f>Data!A2691</f>
        <v>41659</v>
      </c>
      <c r="B2692" s="29">
        <f>Data!B2691/Data!B2690-1</f>
        <v>0</v>
      </c>
      <c r="C2692" s="30">
        <f>Data!C2691/Data!C2690-1</f>
        <v>0</v>
      </c>
      <c r="D2692" s="23">
        <f t="shared" ref="D2692:D2755" si="84">B2692-I$10</f>
        <v>-3.8012166657188192E-4</v>
      </c>
      <c r="E2692" s="24">
        <f t="shared" ref="E2692:E2755" si="85">C2692-J$10</f>
        <v>-2.3321986852002689E-5</v>
      </c>
      <c r="F2692" s="21" t="b" cm="1">
        <f t="array" ref="F2692">A2692=_xlfn.AGGREGATE(14,6,$A$3:$A$4781/((YEAR(A2692)=YEAR($A$3:$A$4781))*(MONTH(A2692)=MONTH($A$3:$A$4781))),1)</f>
        <v>0</v>
      </c>
    </row>
    <row r="2693" spans="1:6" x14ac:dyDescent="0.35">
      <c r="A2693" s="69">
        <f>Data!A2692</f>
        <v>41660</v>
      </c>
      <c r="B2693" s="29">
        <f>Data!B2692/Data!B2691-1</f>
        <v>2.7736988089410719E-3</v>
      </c>
      <c r="C2693" s="30">
        <f>Data!C2692/Data!C2691-1</f>
        <v>4.662004662003838E-4</v>
      </c>
      <c r="D2693" s="23">
        <f t="shared" si="84"/>
        <v>2.3935771423691898E-3</v>
      </c>
      <c r="E2693" s="24">
        <f t="shared" si="85"/>
        <v>4.4287847934838109E-4</v>
      </c>
      <c r="F2693" s="21" t="b" cm="1">
        <f t="array" ref="F2693">A2693=_xlfn.AGGREGATE(14,6,$A$3:$A$4781/((YEAR(A2693)=YEAR($A$3:$A$4781))*(MONTH(A2693)=MONTH($A$3:$A$4781))),1)</f>
        <v>0</v>
      </c>
    </row>
    <row r="2694" spans="1:6" x14ac:dyDescent="0.35">
      <c r="A2694" s="69">
        <f>Data!A2693</f>
        <v>41661</v>
      </c>
      <c r="B2694" s="29">
        <f>Data!B2693/Data!B2692-1</f>
        <v>5.7489966373780454E-4</v>
      </c>
      <c r="C2694" s="30">
        <f>Data!C2693/Data!C2692-1</f>
        <v>-2.1435228331780909E-3</v>
      </c>
      <c r="D2694" s="23">
        <f t="shared" si="84"/>
        <v>1.9477799716592262E-4</v>
      </c>
      <c r="E2694" s="24">
        <f t="shared" si="85"/>
        <v>-2.1668448200300935E-3</v>
      </c>
      <c r="F2694" s="21" t="b" cm="1">
        <f t="array" ref="F2694">A2694=_xlfn.AGGREGATE(14,6,$A$3:$A$4781/((YEAR(A2694)=YEAR($A$3:$A$4781))*(MONTH(A2694)=MONTH($A$3:$A$4781))),1)</f>
        <v>0</v>
      </c>
    </row>
    <row r="2695" spans="1:6" x14ac:dyDescent="0.35">
      <c r="A2695" s="69">
        <f>Data!A2694</f>
        <v>41662</v>
      </c>
      <c r="B2695" s="29">
        <f>Data!B2694/Data!B2693-1</f>
        <v>-8.8895634357077924E-3</v>
      </c>
      <c r="C2695" s="30">
        <f>Data!C2694/Data!C2693-1</f>
        <v>2.6151116092276716E-3</v>
      </c>
      <c r="D2695" s="23">
        <f t="shared" si="84"/>
        <v>-9.269685102279674E-3</v>
      </c>
      <c r="E2695" s="24">
        <f t="shared" si="85"/>
        <v>2.591789622375669E-3</v>
      </c>
      <c r="F2695" s="21" t="b" cm="1">
        <f t="array" ref="F2695">A2695=_xlfn.AGGREGATE(14,6,$A$3:$A$4781/((YEAR(A2695)=YEAR($A$3:$A$4781))*(MONTH(A2695)=MONTH($A$3:$A$4781))),1)</f>
        <v>0</v>
      </c>
    </row>
    <row r="2696" spans="1:6" x14ac:dyDescent="0.35">
      <c r="A2696" s="69">
        <f>Data!A2695</f>
        <v>41663</v>
      </c>
      <c r="B2696" s="29">
        <f>Data!B2695/Data!B2694-1</f>
        <v>-2.0875490850223777E-2</v>
      </c>
      <c r="C2696" s="30">
        <f>Data!C2695/Data!C2694-1</f>
        <v>2.1425244527246701E-3</v>
      </c>
      <c r="D2696" s="23">
        <f t="shared" si="84"/>
        <v>-2.1255612516795658E-2</v>
      </c>
      <c r="E2696" s="24">
        <f t="shared" si="85"/>
        <v>2.1192024658726674E-3</v>
      </c>
      <c r="F2696" s="21" t="b" cm="1">
        <f t="array" ref="F2696">A2696=_xlfn.AGGREGATE(14,6,$A$3:$A$4781/((YEAR(A2696)=YEAR($A$3:$A$4781))*(MONTH(A2696)=MONTH($A$3:$A$4781))),1)</f>
        <v>0</v>
      </c>
    </row>
    <row r="2697" spans="1:6" x14ac:dyDescent="0.35">
      <c r="A2697" s="69">
        <f>Data!A2696</f>
        <v>41666</v>
      </c>
      <c r="B2697" s="29">
        <f>Data!B2696/Data!B2695-1</f>
        <v>-4.8763049561802996E-3</v>
      </c>
      <c r="C2697" s="30">
        <f>Data!C2696/Data!C2695-1</f>
        <v>-2.1379438557352914E-3</v>
      </c>
      <c r="D2697" s="23">
        <f t="shared" si="84"/>
        <v>-5.2564266227521812E-3</v>
      </c>
      <c r="E2697" s="24">
        <f t="shared" si="85"/>
        <v>-2.1612658425872941E-3</v>
      </c>
      <c r="F2697" s="21" t="b" cm="1">
        <f t="array" ref="F2697">A2697=_xlfn.AGGREGATE(14,6,$A$3:$A$4781/((YEAR(A2697)=YEAR($A$3:$A$4781))*(MONTH(A2697)=MONTH($A$3:$A$4781))),1)</f>
        <v>0</v>
      </c>
    </row>
    <row r="2698" spans="1:6" x14ac:dyDescent="0.35">
      <c r="A2698" s="69">
        <f>Data!A2697</f>
        <v>41667</v>
      </c>
      <c r="B2698" s="29">
        <f>Data!B2697/Data!B2696-1</f>
        <v>6.1406856911920826E-3</v>
      </c>
      <c r="C2698" s="30">
        <f>Data!C2697/Data!C2696-1</f>
        <v>1.6767582673498094E-3</v>
      </c>
      <c r="D2698" s="23">
        <f t="shared" si="84"/>
        <v>5.760564024620201E-3</v>
      </c>
      <c r="E2698" s="24">
        <f t="shared" si="85"/>
        <v>1.6534362804978067E-3</v>
      </c>
      <c r="F2698" s="21" t="b" cm="1">
        <f t="array" ref="F2698">A2698=_xlfn.AGGREGATE(14,6,$A$3:$A$4781/((YEAR(A2698)=YEAR($A$3:$A$4781))*(MONTH(A2698)=MONTH($A$3:$A$4781))),1)</f>
        <v>0</v>
      </c>
    </row>
    <row r="2699" spans="1:6" x14ac:dyDescent="0.35">
      <c r="A2699" s="69">
        <f>Data!A2698</f>
        <v>41668</v>
      </c>
      <c r="B2699" s="29">
        <f>Data!B2698/Data!B2697-1</f>
        <v>-1.0209205020920487E-2</v>
      </c>
      <c r="C2699" s="30">
        <f>Data!C2698/Data!C2697-1</f>
        <v>2.9759136985025858E-3</v>
      </c>
      <c r="D2699" s="23">
        <f t="shared" si="84"/>
        <v>-1.0589326687492368E-2</v>
      </c>
      <c r="E2699" s="24">
        <f t="shared" si="85"/>
        <v>2.9525917116505832E-3</v>
      </c>
      <c r="F2699" s="21" t="b" cm="1">
        <f t="array" ref="F2699">A2699=_xlfn.AGGREGATE(14,6,$A$3:$A$4781/((YEAR(A2699)=YEAR($A$3:$A$4781))*(MONTH(A2699)=MONTH($A$3:$A$4781))),1)</f>
        <v>0</v>
      </c>
    </row>
    <row r="2700" spans="1:6" x14ac:dyDescent="0.35">
      <c r="A2700" s="69">
        <f>Data!A2699</f>
        <v>41669</v>
      </c>
      <c r="B2700" s="29">
        <f>Data!B2699/Data!B2698-1</f>
        <v>1.1267049938000318E-2</v>
      </c>
      <c r="C2700" s="30">
        <f>Data!C2699/Data!C2698-1</f>
        <v>1.854427445526774E-4</v>
      </c>
      <c r="D2700" s="23">
        <f t="shared" si="84"/>
        <v>1.0886928271428436E-2</v>
      </c>
      <c r="E2700" s="24">
        <f t="shared" si="85"/>
        <v>1.6212075770067472E-4</v>
      </c>
      <c r="F2700" s="21" t="b" cm="1">
        <f t="array" ref="F2700">A2700=_xlfn.AGGREGATE(14,6,$A$3:$A$4781/((YEAR(A2700)=YEAR($A$3:$A$4781))*(MONTH(A2700)=MONTH($A$3:$A$4781))),1)</f>
        <v>0</v>
      </c>
    </row>
    <row r="2701" spans="1:6" x14ac:dyDescent="0.35">
      <c r="A2701" s="69">
        <f>Data!A2700</f>
        <v>41670</v>
      </c>
      <c r="B2701" s="29">
        <f>Data!B2700/Data!B2699-1</f>
        <v>-6.4653130381955304E-3</v>
      </c>
      <c r="C2701" s="30">
        <f>Data!C2700/Data!C2699-1</f>
        <v>1.8540836191711652E-3</v>
      </c>
      <c r="D2701" s="23">
        <f t="shared" si="84"/>
        <v>-6.845434704767412E-3</v>
      </c>
      <c r="E2701" s="24">
        <f t="shared" si="85"/>
        <v>1.8307616323191625E-3</v>
      </c>
      <c r="F2701" s="21" t="b" cm="1">
        <f t="array" ref="F2701">A2701=_xlfn.AGGREGATE(14,6,$A$3:$A$4781/((YEAR(A2701)=YEAR($A$3:$A$4781))*(MONTH(A2701)=MONTH($A$3:$A$4781))),1)</f>
        <v>1</v>
      </c>
    </row>
    <row r="2702" spans="1:6" x14ac:dyDescent="0.35">
      <c r="A2702" s="69">
        <f>Data!A2701</f>
        <v>41673</v>
      </c>
      <c r="B2702" s="29">
        <f>Data!B2701/Data!B2700-1</f>
        <v>-2.2831946774075851E-2</v>
      </c>
      <c r="C2702" s="30">
        <f>Data!C2701/Data!C2700-1</f>
        <v>1.480521883964192E-3</v>
      </c>
      <c r="D2702" s="23">
        <f t="shared" si="84"/>
        <v>-2.3212068440647732E-2</v>
      </c>
      <c r="E2702" s="24">
        <f t="shared" si="85"/>
        <v>1.4571998971121894E-3</v>
      </c>
      <c r="F2702" s="21" t="b" cm="1">
        <f t="array" ref="F2702">A2702=_xlfn.AGGREGATE(14,6,$A$3:$A$4781/((YEAR(A2702)=YEAR($A$3:$A$4781))*(MONTH(A2702)=MONTH($A$3:$A$4781))),1)</f>
        <v>0</v>
      </c>
    </row>
    <row r="2703" spans="1:6" x14ac:dyDescent="0.35">
      <c r="A2703" s="69">
        <f>Data!A2702</f>
        <v>41674</v>
      </c>
      <c r="B2703" s="29">
        <f>Data!B2702/Data!B2701-1</f>
        <v>7.6411254442014798E-3</v>
      </c>
      <c r="C2703" s="30">
        <f>Data!C2702/Data!C2701-1</f>
        <v>-2.402291416428004E-3</v>
      </c>
      <c r="D2703" s="23">
        <f t="shared" si="84"/>
        <v>7.2610037776295981E-3</v>
      </c>
      <c r="E2703" s="24">
        <f t="shared" si="85"/>
        <v>-2.4256134032800067E-3</v>
      </c>
      <c r="F2703" s="21" t="b" cm="1">
        <f t="array" ref="F2703">A2703=_xlfn.AGGREGATE(14,6,$A$3:$A$4781/((YEAR(A2703)=YEAR($A$3:$A$4781))*(MONTH(A2703)=MONTH($A$3:$A$4781))),1)</f>
        <v>0</v>
      </c>
    </row>
    <row r="2704" spans="1:6" x14ac:dyDescent="0.35">
      <c r="A2704" s="69">
        <f>Data!A2703</f>
        <v>41675</v>
      </c>
      <c r="B2704" s="29">
        <f>Data!B2703/Data!B2702-1</f>
        <v>-2.0282588878759444E-3</v>
      </c>
      <c r="C2704" s="30">
        <f>Data!C2703/Data!C2702-1</f>
        <v>-2.5006946373992145E-3</v>
      </c>
      <c r="D2704" s="23">
        <f t="shared" si="84"/>
        <v>-2.4083805544478265E-3</v>
      </c>
      <c r="E2704" s="24">
        <f t="shared" si="85"/>
        <v>-2.5240166242512171E-3</v>
      </c>
      <c r="F2704" s="21" t="b" cm="1">
        <f t="array" ref="F2704">A2704=_xlfn.AGGREGATE(14,6,$A$3:$A$4781/((YEAR(A2704)=YEAR($A$3:$A$4781))*(MONTH(A2704)=MONTH($A$3:$A$4781))),1)</f>
        <v>0</v>
      </c>
    </row>
    <row r="2705" spans="1:6" x14ac:dyDescent="0.35">
      <c r="A2705" s="69">
        <f>Data!A2704</f>
        <v>41676</v>
      </c>
      <c r="B2705" s="29">
        <f>Data!B2704/Data!B2703-1</f>
        <v>1.2439770729145261E-2</v>
      </c>
      <c r="C2705" s="30">
        <f>Data!C2704/Data!C2703-1</f>
        <v>-4.6425255338899962E-4</v>
      </c>
      <c r="D2705" s="23">
        <f t="shared" si="84"/>
        <v>1.2059649062573379E-2</v>
      </c>
      <c r="E2705" s="24">
        <f t="shared" si="85"/>
        <v>-4.8757454024100233E-4</v>
      </c>
      <c r="F2705" s="21" t="b" cm="1">
        <f t="array" ref="F2705">A2705=_xlfn.AGGREGATE(14,6,$A$3:$A$4781/((YEAR(A2705)=YEAR($A$3:$A$4781))*(MONTH(A2705)=MONTH($A$3:$A$4781))),1)</f>
        <v>0</v>
      </c>
    </row>
    <row r="2706" spans="1:6" x14ac:dyDescent="0.35">
      <c r="A2706" s="69">
        <f>Data!A2705</f>
        <v>41677</v>
      </c>
      <c r="B2706" s="29">
        <f>Data!B2705/Data!B2704-1</f>
        <v>1.3301906475022829E-2</v>
      </c>
      <c r="C2706" s="30">
        <f>Data!C2705/Data!C2704-1</f>
        <v>1.5791918253598158E-3</v>
      </c>
      <c r="D2706" s="23">
        <f t="shared" si="84"/>
        <v>1.2921784808450947E-2</v>
      </c>
      <c r="E2706" s="24">
        <f t="shared" si="85"/>
        <v>1.5558698385078132E-3</v>
      </c>
      <c r="F2706" s="21" t="b" cm="1">
        <f t="array" ref="F2706">A2706=_xlfn.AGGREGATE(14,6,$A$3:$A$4781/((YEAR(A2706)=YEAR($A$3:$A$4781))*(MONTH(A2706)=MONTH($A$3:$A$4781))),1)</f>
        <v>0</v>
      </c>
    </row>
    <row r="2707" spans="1:6" x14ac:dyDescent="0.35">
      <c r="A2707" s="69">
        <f>Data!A2706</f>
        <v>41680</v>
      </c>
      <c r="B2707" s="29">
        <f>Data!B2706/Data!B2705-1</f>
        <v>1.5692646715117498E-3</v>
      </c>
      <c r="C2707" s="30">
        <f>Data!C2706/Data!C2705-1</f>
        <v>1.0202188833241532E-3</v>
      </c>
      <c r="D2707" s="23">
        <f t="shared" si="84"/>
        <v>1.1891430049398679E-3</v>
      </c>
      <c r="E2707" s="24">
        <f t="shared" si="85"/>
        <v>9.9689689647215057E-4</v>
      </c>
      <c r="F2707" s="21" t="b" cm="1">
        <f t="array" ref="F2707">A2707=_xlfn.AGGREGATE(14,6,$A$3:$A$4781/((YEAR(A2707)=YEAR($A$3:$A$4781))*(MONTH(A2707)=MONTH($A$3:$A$4781))),1)</f>
        <v>0</v>
      </c>
    </row>
    <row r="2708" spans="1:6" x14ac:dyDescent="0.35">
      <c r="A2708" s="69">
        <f>Data!A2707</f>
        <v>41681</v>
      </c>
      <c r="B2708" s="29">
        <f>Data!B2707/Data!B2706-1</f>
        <v>1.1062094408391898E-2</v>
      </c>
      <c r="C2708" s="30">
        <f>Data!C2707/Data!C2706-1</f>
        <v>-1.9457055498934839E-3</v>
      </c>
      <c r="D2708" s="23">
        <f t="shared" si="84"/>
        <v>1.0681972741820017E-2</v>
      </c>
      <c r="E2708" s="24">
        <f t="shared" si="85"/>
        <v>-1.9690275367454865E-3</v>
      </c>
      <c r="F2708" s="21" t="b" cm="1">
        <f t="array" ref="F2708">A2708=_xlfn.AGGREGATE(14,6,$A$3:$A$4781/((YEAR(A2708)=YEAR($A$3:$A$4781))*(MONTH(A2708)=MONTH($A$3:$A$4781))),1)</f>
        <v>0</v>
      </c>
    </row>
    <row r="2709" spans="1:6" x14ac:dyDescent="0.35">
      <c r="A2709" s="69">
        <f>Data!A2708</f>
        <v>41682</v>
      </c>
      <c r="B2709" s="29">
        <f>Data!B2708/Data!B2707-1</f>
        <v>-2.6926775655999879E-4</v>
      </c>
      <c r="C2709" s="30">
        <f>Data!C2708/Data!C2707-1</f>
        <v>-1.6709988860006408E-3</v>
      </c>
      <c r="D2709" s="23">
        <f t="shared" si="84"/>
        <v>-6.4938942313188066E-4</v>
      </c>
      <c r="E2709" s="24">
        <f t="shared" si="85"/>
        <v>-1.6943208728526435E-3</v>
      </c>
      <c r="F2709" s="21" t="b" cm="1">
        <f t="array" ref="F2709">A2709=_xlfn.AGGREGATE(14,6,$A$3:$A$4781/((YEAR(A2709)=YEAR($A$3:$A$4781))*(MONTH(A2709)=MONTH($A$3:$A$4781))),1)</f>
        <v>0</v>
      </c>
    </row>
    <row r="2710" spans="1:6" x14ac:dyDescent="0.35">
      <c r="A2710" s="69">
        <f>Data!A2709</f>
        <v>41683</v>
      </c>
      <c r="B2710" s="29">
        <f>Data!B2709/Data!B2708-1</f>
        <v>5.8100546375998707E-3</v>
      </c>
      <c r="C2710" s="30">
        <f>Data!C2709/Data!C2708-1</f>
        <v>2.1387390738329959E-3</v>
      </c>
      <c r="D2710" s="23">
        <f t="shared" si="84"/>
        <v>5.4299329710279891E-3</v>
      </c>
      <c r="E2710" s="24">
        <f t="shared" si="85"/>
        <v>2.1154170869809932E-3</v>
      </c>
      <c r="F2710" s="21" t="b" cm="1">
        <f t="array" ref="F2710">A2710=_xlfn.AGGREGATE(14,6,$A$3:$A$4781/((YEAR(A2710)=YEAR($A$3:$A$4781))*(MONTH(A2710)=MONTH($A$3:$A$4781))),1)</f>
        <v>0</v>
      </c>
    </row>
    <row r="2711" spans="1:6" x14ac:dyDescent="0.35">
      <c r="A2711" s="69">
        <f>Data!A2710</f>
        <v>41684</v>
      </c>
      <c r="B2711" s="29">
        <f>Data!B2710/Data!B2709-1</f>
        <v>4.8091899247471037E-3</v>
      </c>
      <c r="C2711" s="30">
        <f>Data!C2710/Data!C2709-1</f>
        <v>0</v>
      </c>
      <c r="D2711" s="23">
        <f t="shared" si="84"/>
        <v>4.4290682581752221E-3</v>
      </c>
      <c r="E2711" s="24">
        <f t="shared" si="85"/>
        <v>-2.3321986852002689E-5</v>
      </c>
      <c r="F2711" s="21" t="b" cm="1">
        <f t="array" ref="F2711">A2711=_xlfn.AGGREGATE(14,6,$A$3:$A$4781/((YEAR(A2711)=YEAR($A$3:$A$4781))*(MONTH(A2711)=MONTH($A$3:$A$4781))),1)</f>
        <v>0</v>
      </c>
    </row>
    <row r="2712" spans="1:6" x14ac:dyDescent="0.35">
      <c r="A2712" s="69">
        <f>Data!A2711</f>
        <v>41687</v>
      </c>
      <c r="B2712" s="29">
        <f>Data!B2711/Data!B2710-1</f>
        <v>0</v>
      </c>
      <c r="C2712" s="30">
        <f>Data!C2711/Data!C2710-1</f>
        <v>0</v>
      </c>
      <c r="D2712" s="23">
        <f t="shared" si="84"/>
        <v>-3.8012166657188192E-4</v>
      </c>
      <c r="E2712" s="24">
        <f t="shared" si="85"/>
        <v>-2.3321986852002689E-5</v>
      </c>
      <c r="F2712" s="21" t="b" cm="1">
        <f t="array" ref="F2712">A2712=_xlfn.AGGREGATE(14,6,$A$3:$A$4781/((YEAR(A2712)=YEAR($A$3:$A$4781))*(MONTH(A2712)=MONTH($A$3:$A$4781))),1)</f>
        <v>0</v>
      </c>
    </row>
    <row r="2713" spans="1:6" x14ac:dyDescent="0.35">
      <c r="A2713" s="69">
        <f>Data!A2712</f>
        <v>41688</v>
      </c>
      <c r="B2713" s="29">
        <f>Data!B2712/Data!B2711-1</f>
        <v>1.1584712530525731E-3</v>
      </c>
      <c r="C2713" s="30">
        <f>Data!C2712/Data!C2711-1</f>
        <v>6.4953140948320609E-4</v>
      </c>
      <c r="D2713" s="23">
        <f t="shared" si="84"/>
        <v>7.7834958648069128E-4</v>
      </c>
      <c r="E2713" s="24">
        <f t="shared" si="85"/>
        <v>6.2620942263120344E-4</v>
      </c>
      <c r="F2713" s="21" t="b" cm="1">
        <f t="array" ref="F2713">A2713=_xlfn.AGGREGATE(14,6,$A$3:$A$4781/((YEAR(A2713)=YEAR($A$3:$A$4781))*(MONTH(A2713)=MONTH($A$3:$A$4781))),1)</f>
        <v>0</v>
      </c>
    </row>
    <row r="2714" spans="1:6" x14ac:dyDescent="0.35">
      <c r="A2714" s="69">
        <f>Data!A2713</f>
        <v>41689</v>
      </c>
      <c r="B2714" s="29">
        <f>Data!B2713/Data!B2712-1</f>
        <v>-6.5244790195354563E-3</v>
      </c>
      <c r="C2714" s="30">
        <f>Data!C2713/Data!C2712-1</f>
        <v>-7.4183976261121831E-4</v>
      </c>
      <c r="D2714" s="23">
        <f t="shared" si="84"/>
        <v>-6.9046006861073379E-3</v>
      </c>
      <c r="E2714" s="24">
        <f t="shared" si="85"/>
        <v>-7.6516174946322096E-4</v>
      </c>
      <c r="F2714" s="21" t="b" cm="1">
        <f t="array" ref="F2714">A2714=_xlfn.AGGREGATE(14,6,$A$3:$A$4781/((YEAR(A2714)=YEAR($A$3:$A$4781))*(MONTH(A2714)=MONTH($A$3:$A$4781))),1)</f>
        <v>0</v>
      </c>
    </row>
    <row r="2715" spans="1:6" x14ac:dyDescent="0.35">
      <c r="A2715" s="69">
        <f>Data!A2714</f>
        <v>41690</v>
      </c>
      <c r="B2715" s="29">
        <f>Data!B2714/Data!B2713-1</f>
        <v>6.0314422419684988E-3</v>
      </c>
      <c r="C2715" s="30">
        <f>Data!C2714/Data!C2713-1</f>
        <v>-5.5679287305121505E-4</v>
      </c>
      <c r="D2715" s="23">
        <f t="shared" si="84"/>
        <v>5.6513205753966171E-3</v>
      </c>
      <c r="E2715" s="24">
        <f t="shared" si="85"/>
        <v>-5.8011485990321771E-4</v>
      </c>
      <c r="F2715" s="21" t="b" cm="1">
        <f t="array" ref="F2715">A2715=_xlfn.AGGREGATE(14,6,$A$3:$A$4781/((YEAR(A2715)=YEAR($A$3:$A$4781))*(MONTH(A2715)=MONTH($A$3:$A$4781))),1)</f>
        <v>0</v>
      </c>
    </row>
    <row r="2716" spans="1:6" x14ac:dyDescent="0.35">
      <c r="A2716" s="69">
        <f>Data!A2715</f>
        <v>41691</v>
      </c>
      <c r="B2716" s="29">
        <f>Data!B2715/Data!B2714-1</f>
        <v>-1.9187076715694307E-3</v>
      </c>
      <c r="C2716" s="30">
        <f>Data!C2715/Data!C2714-1</f>
        <v>9.2850510677799925E-4</v>
      </c>
      <c r="D2716" s="23">
        <f t="shared" si="84"/>
        <v>-2.2988293381413128E-3</v>
      </c>
      <c r="E2716" s="24">
        <f t="shared" si="85"/>
        <v>9.0518311992599659E-4</v>
      </c>
      <c r="F2716" s="21" t="b" cm="1">
        <f t="array" ref="F2716">A2716=_xlfn.AGGREGATE(14,6,$A$3:$A$4781/((YEAR(A2716)=YEAR($A$3:$A$4781))*(MONTH(A2716)=MONTH($A$3:$A$4781))),1)</f>
        <v>0</v>
      </c>
    </row>
    <row r="2717" spans="1:6" x14ac:dyDescent="0.35">
      <c r="A2717" s="69">
        <f>Data!A2716</f>
        <v>41694</v>
      </c>
      <c r="B2717" s="29">
        <f>Data!B2716/Data!B2715-1</f>
        <v>6.1865214431584548E-3</v>
      </c>
      <c r="C2717" s="30">
        <f>Data!C2716/Data!C2715-1</f>
        <v>-9.2764378478660259E-4</v>
      </c>
      <c r="D2717" s="23">
        <f t="shared" si="84"/>
        <v>5.8063997765865731E-3</v>
      </c>
      <c r="E2717" s="24">
        <f t="shared" si="85"/>
        <v>-9.5096577163860524E-4</v>
      </c>
      <c r="F2717" s="21" t="b" cm="1">
        <f t="array" ref="F2717">A2717=_xlfn.AGGREGATE(14,6,$A$3:$A$4781/((YEAR(A2717)=YEAR($A$3:$A$4781))*(MONTH(A2717)=MONTH($A$3:$A$4781))),1)</f>
        <v>0</v>
      </c>
    </row>
    <row r="2718" spans="1:6" x14ac:dyDescent="0.35">
      <c r="A2718" s="69">
        <f>Data!A2717</f>
        <v>41695</v>
      </c>
      <c r="B2718" s="29">
        <f>Data!B2717/Data!B2716-1</f>
        <v>-1.3476870118693807E-3</v>
      </c>
      <c r="C2718" s="30">
        <f>Data!C2717/Data!C2716-1</f>
        <v>2.6926648096563532E-3</v>
      </c>
      <c r="D2718" s="23">
        <f t="shared" si="84"/>
        <v>-1.7278086784412625E-3</v>
      </c>
      <c r="E2718" s="24">
        <f t="shared" si="85"/>
        <v>2.6693428228043506E-3</v>
      </c>
      <c r="F2718" s="21" t="b" cm="1">
        <f t="array" ref="F2718">A2718=_xlfn.AGGREGATE(14,6,$A$3:$A$4781/((YEAR(A2718)=YEAR($A$3:$A$4781))*(MONTH(A2718)=MONTH($A$3:$A$4781))),1)</f>
        <v>0</v>
      </c>
    </row>
    <row r="2719" spans="1:6" x14ac:dyDescent="0.35">
      <c r="A2719" s="69">
        <f>Data!A2718</f>
        <v>41696</v>
      </c>
      <c r="B2719" s="29">
        <f>Data!B2718/Data!B2717-1</f>
        <v>2.167880679859735E-5</v>
      </c>
      <c r="C2719" s="30">
        <f>Data!C2718/Data!C2717-1</f>
        <v>2.1298268358180827E-3</v>
      </c>
      <c r="D2719" s="23">
        <f t="shared" si="84"/>
        <v>-3.5844285977328457E-4</v>
      </c>
      <c r="E2719" s="24">
        <f t="shared" si="85"/>
        <v>2.1065048489660801E-3</v>
      </c>
      <c r="F2719" s="21" t="b" cm="1">
        <f t="array" ref="F2719">A2719=_xlfn.AGGREGATE(14,6,$A$3:$A$4781/((YEAR(A2719)=YEAR($A$3:$A$4781))*(MONTH(A2719)=MONTH($A$3:$A$4781))),1)</f>
        <v>0</v>
      </c>
    </row>
    <row r="2720" spans="1:6" x14ac:dyDescent="0.35">
      <c r="A2720" s="69">
        <f>Data!A2719</f>
        <v>41697</v>
      </c>
      <c r="B2720" s="29">
        <f>Data!B2719/Data!B2718-1</f>
        <v>4.9480803832728792E-3</v>
      </c>
      <c r="C2720" s="30">
        <f>Data!C2719/Data!C2718-1</f>
        <v>1.0164479763443701E-3</v>
      </c>
      <c r="D2720" s="23">
        <f t="shared" si="84"/>
        <v>4.5679587167009976E-3</v>
      </c>
      <c r="E2720" s="24">
        <f t="shared" si="85"/>
        <v>9.9312598949236747E-4</v>
      </c>
      <c r="F2720" s="21" t="b" cm="1">
        <f t="array" ref="F2720">A2720=_xlfn.AGGREGATE(14,6,$A$3:$A$4781/((YEAR(A2720)=YEAR($A$3:$A$4781))*(MONTH(A2720)=MONTH($A$3:$A$4781))),1)</f>
        <v>0</v>
      </c>
    </row>
    <row r="2721" spans="1:6" x14ac:dyDescent="0.35">
      <c r="A2721" s="69">
        <f>Data!A2720</f>
        <v>41698</v>
      </c>
      <c r="B2721" s="29">
        <f>Data!B2720/Data!B2719-1</f>
        <v>2.7827362494539098E-3</v>
      </c>
      <c r="C2721" s="30">
        <f>Data!C2720/Data!C2719-1</f>
        <v>-5.5386319579064924E-4</v>
      </c>
      <c r="D2721" s="23">
        <f t="shared" si="84"/>
        <v>2.4026145828820278E-3</v>
      </c>
      <c r="E2721" s="24">
        <f t="shared" si="85"/>
        <v>-5.7718518264265189E-4</v>
      </c>
      <c r="F2721" s="21" t="b" cm="1">
        <f t="array" ref="F2721">A2721=_xlfn.AGGREGATE(14,6,$A$3:$A$4781/((YEAR(A2721)=YEAR($A$3:$A$4781))*(MONTH(A2721)=MONTH($A$3:$A$4781))),1)</f>
        <v>1</v>
      </c>
    </row>
    <row r="2722" spans="1:6" x14ac:dyDescent="0.35">
      <c r="A2722" s="69">
        <f>Data!A2721</f>
        <v>41701</v>
      </c>
      <c r="B2722" s="29">
        <f>Data!B2721/Data!B2720-1</f>
        <v>-7.3785259081986521E-3</v>
      </c>
      <c r="C2722" s="30">
        <f>Data!C2721/Data!C2720-1</f>
        <v>7.3889350697320388E-4</v>
      </c>
      <c r="D2722" s="23">
        <f t="shared" si="84"/>
        <v>-7.7586475747705337E-3</v>
      </c>
      <c r="E2722" s="24">
        <f t="shared" si="85"/>
        <v>7.1557152012120123E-4</v>
      </c>
      <c r="F2722" s="21" t="b" cm="1">
        <f t="array" ref="F2722">A2722=_xlfn.AGGREGATE(14,6,$A$3:$A$4781/((YEAR(A2722)=YEAR($A$3:$A$4781))*(MONTH(A2722)=MONTH($A$3:$A$4781))),1)</f>
        <v>0</v>
      </c>
    </row>
    <row r="2723" spans="1:6" x14ac:dyDescent="0.35">
      <c r="A2723" s="69">
        <f>Data!A2722</f>
        <v>41702</v>
      </c>
      <c r="B2723" s="29">
        <f>Data!B2722/Data!B2721-1</f>
        <v>1.526767186966671E-2</v>
      </c>
      <c r="C2723" s="30">
        <f>Data!C2722/Data!C2721-1</f>
        <v>-3.6917397323488199E-3</v>
      </c>
      <c r="D2723" s="23">
        <f t="shared" si="84"/>
        <v>1.4887550203094829E-2</v>
      </c>
      <c r="E2723" s="24">
        <f t="shared" si="85"/>
        <v>-3.7150617192008226E-3</v>
      </c>
      <c r="F2723" s="21" t="b" cm="1">
        <f t="array" ref="F2723">A2723=_xlfn.AGGREGATE(14,6,$A$3:$A$4781/((YEAR(A2723)=YEAR($A$3:$A$4781))*(MONTH(A2723)=MONTH($A$3:$A$4781))),1)</f>
        <v>0</v>
      </c>
    </row>
    <row r="2724" spans="1:6" x14ac:dyDescent="0.35">
      <c r="A2724" s="69">
        <f>Data!A2723</f>
        <v>41703</v>
      </c>
      <c r="B2724" s="29">
        <f>Data!B2723/Data!B2722-1</f>
        <v>-5.3364355812268727E-5</v>
      </c>
      <c r="C2724" s="30">
        <f>Data!C2723/Data!C2722-1</f>
        <v>5.5581287633166276E-4</v>
      </c>
      <c r="D2724" s="23">
        <f t="shared" si="84"/>
        <v>-4.3348602238415065E-4</v>
      </c>
      <c r="E2724" s="24">
        <f t="shared" si="85"/>
        <v>5.3249088947966011E-4</v>
      </c>
      <c r="F2724" s="21" t="b" cm="1">
        <f t="array" ref="F2724">A2724=_xlfn.AGGREGATE(14,6,$A$3:$A$4781/((YEAR(A2724)=YEAR($A$3:$A$4781))*(MONTH(A2724)=MONTH($A$3:$A$4781))),1)</f>
        <v>0</v>
      </c>
    </row>
    <row r="2725" spans="1:6" x14ac:dyDescent="0.35">
      <c r="A2725" s="69">
        <f>Data!A2724</f>
        <v>41704</v>
      </c>
      <c r="B2725" s="29">
        <f>Data!B2724/Data!B2723-1</f>
        <v>1.7184239597398676E-3</v>
      </c>
      <c r="C2725" s="30">
        <f>Data!C2724/Data!C2723-1</f>
        <v>-2.2220164799556796E-3</v>
      </c>
      <c r="D2725" s="23">
        <f t="shared" si="84"/>
        <v>1.3383022931679857E-3</v>
      </c>
      <c r="E2725" s="24">
        <f t="shared" si="85"/>
        <v>-2.2453384668076823E-3</v>
      </c>
      <c r="F2725" s="21" t="b" cm="1">
        <f t="array" ref="F2725">A2725=_xlfn.AGGREGATE(14,6,$A$3:$A$4781/((YEAR(A2725)=YEAR($A$3:$A$4781))*(MONTH(A2725)=MONTH($A$3:$A$4781))),1)</f>
        <v>0</v>
      </c>
    </row>
    <row r="2726" spans="1:6" x14ac:dyDescent="0.35">
      <c r="A2726" s="69">
        <f>Data!A2725</f>
        <v>41705</v>
      </c>
      <c r="B2726" s="29">
        <f>Data!B2725/Data!B2724-1</f>
        <v>5.380841009468007E-4</v>
      </c>
      <c r="C2726" s="30">
        <f>Data!C2725/Data!C2724-1</f>
        <v>-2.7837060406420422E-3</v>
      </c>
      <c r="D2726" s="23">
        <f t="shared" si="84"/>
        <v>1.5796243437491878E-4</v>
      </c>
      <c r="E2726" s="24">
        <f t="shared" si="85"/>
        <v>-2.8070280274940448E-3</v>
      </c>
      <c r="F2726" s="21" t="b" cm="1">
        <f t="array" ref="F2726">A2726=_xlfn.AGGREGATE(14,6,$A$3:$A$4781/((YEAR(A2726)=YEAR($A$3:$A$4781))*(MONTH(A2726)=MONTH($A$3:$A$4781))),1)</f>
        <v>0</v>
      </c>
    </row>
    <row r="2727" spans="1:6" x14ac:dyDescent="0.35">
      <c r="A2727" s="69">
        <f>Data!A2726</f>
        <v>41708</v>
      </c>
      <c r="B2727" s="29">
        <f>Data!B2726/Data!B2725-1</f>
        <v>-4.6324891908577914E-4</v>
      </c>
      <c r="C2727" s="30">
        <f>Data!C2726/Data!C2725-1</f>
        <v>0</v>
      </c>
      <c r="D2727" s="23">
        <f t="shared" si="84"/>
        <v>-8.4337058565766101E-4</v>
      </c>
      <c r="E2727" s="24">
        <f t="shared" si="85"/>
        <v>-2.3321986852002689E-5</v>
      </c>
      <c r="F2727" s="21" t="b" cm="1">
        <f t="array" ref="F2727">A2727=_xlfn.AGGREGATE(14,6,$A$3:$A$4781/((YEAR(A2727)=YEAR($A$3:$A$4781))*(MONTH(A2727)=MONTH($A$3:$A$4781))),1)</f>
        <v>0</v>
      </c>
    </row>
    <row r="2728" spans="1:6" x14ac:dyDescent="0.35">
      <c r="A2728" s="69">
        <f>Data!A2727</f>
        <v>41709</v>
      </c>
      <c r="B2728" s="29">
        <f>Data!B2727/Data!B2726-1</f>
        <v>-5.0821182950930854E-3</v>
      </c>
      <c r="C2728" s="30">
        <f>Data!C2727/Data!C2726-1</f>
        <v>-9.3049223038987883E-5</v>
      </c>
      <c r="D2728" s="23">
        <f t="shared" si="84"/>
        <v>-5.4622399616649671E-3</v>
      </c>
      <c r="E2728" s="24">
        <f t="shared" si="85"/>
        <v>-1.1637120989099058E-4</v>
      </c>
      <c r="F2728" s="21" t="b" cm="1">
        <f t="array" ref="F2728">A2728=_xlfn.AGGREGATE(14,6,$A$3:$A$4781/((YEAR(A2728)=YEAR($A$3:$A$4781))*(MONTH(A2728)=MONTH($A$3:$A$4781))),1)</f>
        <v>0</v>
      </c>
    </row>
    <row r="2729" spans="1:6" x14ac:dyDescent="0.35">
      <c r="A2729" s="69">
        <f>Data!A2728</f>
        <v>41710</v>
      </c>
      <c r="B2729" s="29">
        <f>Data!B2728/Data!B2727-1</f>
        <v>3.0519963804387373E-4</v>
      </c>
      <c r="C2729" s="30">
        <f>Data!C2728/Data!C2727-1</f>
        <v>2.2333891680625939E-3</v>
      </c>
      <c r="D2729" s="23">
        <f t="shared" si="84"/>
        <v>-7.4922028528008188E-5</v>
      </c>
      <c r="E2729" s="24">
        <f t="shared" si="85"/>
        <v>2.2100671812105913E-3</v>
      </c>
      <c r="F2729" s="21" t="b" cm="1">
        <f t="array" ref="F2729">A2729=_xlfn.AGGREGATE(14,6,$A$3:$A$4781/((YEAR(A2729)=YEAR($A$3:$A$4781))*(MONTH(A2729)=MONTH($A$3:$A$4781))),1)</f>
        <v>0</v>
      </c>
    </row>
    <row r="2730" spans="1:6" x14ac:dyDescent="0.35">
      <c r="A2730" s="69">
        <f>Data!A2729</f>
        <v>41711</v>
      </c>
      <c r="B2730" s="29">
        <f>Data!B2729/Data!B2728-1</f>
        <v>-1.1701102665667595E-2</v>
      </c>
      <c r="C2730" s="30">
        <f>Data!C2729/Data!C2728-1</f>
        <v>2.5998142989787087E-3</v>
      </c>
      <c r="D2730" s="23">
        <f t="shared" si="84"/>
        <v>-1.2081224332239477E-2</v>
      </c>
      <c r="E2730" s="24">
        <f t="shared" si="85"/>
        <v>2.5764923121267061E-3</v>
      </c>
      <c r="F2730" s="21" t="b" cm="1">
        <f t="array" ref="F2730">A2730=_xlfn.AGGREGATE(14,6,$A$3:$A$4781/((YEAR(A2730)=YEAR($A$3:$A$4781))*(MONTH(A2730)=MONTH($A$3:$A$4781))),1)</f>
        <v>0</v>
      </c>
    </row>
    <row r="2731" spans="1:6" x14ac:dyDescent="0.35">
      <c r="A2731" s="69">
        <f>Data!A2730</f>
        <v>41712</v>
      </c>
      <c r="B2731" s="29">
        <f>Data!B2730/Data!B2729-1</f>
        <v>-2.8217988019539897E-3</v>
      </c>
      <c r="C2731" s="30">
        <f>Data!C2730/Data!C2729-1</f>
        <v>-4.6304871272451198E-4</v>
      </c>
      <c r="D2731" s="23">
        <f t="shared" si="84"/>
        <v>-3.2019204685258718E-3</v>
      </c>
      <c r="E2731" s="24">
        <f t="shared" si="85"/>
        <v>-4.8637069957651469E-4</v>
      </c>
      <c r="F2731" s="21" t="b" cm="1">
        <f t="array" ref="F2731">A2731=_xlfn.AGGREGATE(14,6,$A$3:$A$4781/((YEAR(A2731)=YEAR($A$3:$A$4781))*(MONTH(A2731)=MONTH($A$3:$A$4781))),1)</f>
        <v>0</v>
      </c>
    </row>
    <row r="2732" spans="1:6" x14ac:dyDescent="0.35">
      <c r="A2732" s="69">
        <f>Data!A2731</f>
        <v>41715</v>
      </c>
      <c r="B2732" s="29">
        <f>Data!B2731/Data!B2730-1</f>
        <v>9.6136611754735757E-3</v>
      </c>
      <c r="C2732" s="30">
        <f>Data!C2731/Data!C2730-1</f>
        <v>-5.5591587139813825E-4</v>
      </c>
      <c r="D2732" s="23">
        <f t="shared" si="84"/>
        <v>9.233539508901694E-3</v>
      </c>
      <c r="E2732" s="24">
        <f t="shared" si="85"/>
        <v>-5.792378582501409E-4</v>
      </c>
      <c r="F2732" s="21" t="b" cm="1">
        <f t="array" ref="F2732">A2732=_xlfn.AGGREGATE(14,6,$A$3:$A$4781/((YEAR(A2732)=YEAR($A$3:$A$4781))*(MONTH(A2732)=MONTH($A$3:$A$4781))),1)</f>
        <v>0</v>
      </c>
    </row>
    <row r="2733" spans="1:6" x14ac:dyDescent="0.35">
      <c r="A2733" s="69">
        <f>Data!A2732</f>
        <v>41716</v>
      </c>
      <c r="B2733" s="29">
        <f>Data!B2732/Data!B2731-1</f>
        <v>7.219595121662481E-3</v>
      </c>
      <c r="C2733" s="30">
        <f>Data!C2732/Data!C2731-1</f>
        <v>1.2051543524611574E-3</v>
      </c>
      <c r="D2733" s="23">
        <f t="shared" si="84"/>
        <v>6.8394734550905993E-3</v>
      </c>
      <c r="E2733" s="24">
        <f t="shared" si="85"/>
        <v>1.1818323656091548E-3</v>
      </c>
      <c r="F2733" s="21" t="b" cm="1">
        <f t="array" ref="F2733">A2733=_xlfn.AGGREGATE(14,6,$A$3:$A$4781/((YEAR(A2733)=YEAR($A$3:$A$4781))*(MONTH(A2733)=MONTH($A$3:$A$4781))),1)</f>
        <v>0</v>
      </c>
    </row>
    <row r="2734" spans="1:6" x14ac:dyDescent="0.35">
      <c r="A2734" s="69">
        <f>Data!A2733</f>
        <v>41717</v>
      </c>
      <c r="B2734" s="29">
        <f>Data!B2733/Data!B2732-1</f>
        <v>-6.131659767659281E-3</v>
      </c>
      <c r="C2734" s="30">
        <f>Data!C2733/Data!C2732-1</f>
        <v>-4.4444444444444731E-3</v>
      </c>
      <c r="D2734" s="23">
        <f t="shared" si="84"/>
        <v>-6.5117814342311627E-3</v>
      </c>
      <c r="E2734" s="24">
        <f t="shared" si="85"/>
        <v>-4.4677664312964757E-3</v>
      </c>
      <c r="F2734" s="21" t="b" cm="1">
        <f t="array" ref="F2734">A2734=_xlfn.AGGREGATE(14,6,$A$3:$A$4781/((YEAR(A2734)=YEAR($A$3:$A$4781))*(MONTH(A2734)=MONTH($A$3:$A$4781))),1)</f>
        <v>0</v>
      </c>
    </row>
    <row r="2735" spans="1:6" x14ac:dyDescent="0.35">
      <c r="A2735" s="69">
        <f>Data!A2734</f>
        <v>41718</v>
      </c>
      <c r="B2735" s="29">
        <f>Data!B2734/Data!B2733-1</f>
        <v>6.0405101114056059E-3</v>
      </c>
      <c r="C2735" s="30">
        <f>Data!C2734/Data!C2733-1</f>
        <v>-7.4404761904756089E-4</v>
      </c>
      <c r="D2735" s="23">
        <f t="shared" si="84"/>
        <v>5.6603884448337242E-3</v>
      </c>
      <c r="E2735" s="24">
        <f t="shared" si="85"/>
        <v>-7.6736960589956354E-4</v>
      </c>
      <c r="F2735" s="21" t="b" cm="1">
        <f t="array" ref="F2735">A2735=_xlfn.AGGREGATE(14,6,$A$3:$A$4781/((YEAR(A2735)=YEAR($A$3:$A$4781))*(MONTH(A2735)=MONTH($A$3:$A$4781))),1)</f>
        <v>0</v>
      </c>
    </row>
    <row r="2736" spans="1:6" x14ac:dyDescent="0.35">
      <c r="A2736" s="69">
        <f>Data!A2735</f>
        <v>41719</v>
      </c>
      <c r="B2736" s="29">
        <f>Data!B2735/Data!B2734-1</f>
        <v>-2.9326766416846173E-3</v>
      </c>
      <c r="C2736" s="30">
        <f>Data!C2735/Data!C2734-1</f>
        <v>1.3961280714818169E-3</v>
      </c>
      <c r="D2736" s="23">
        <f t="shared" si="84"/>
        <v>-3.3127983082564994E-3</v>
      </c>
      <c r="E2736" s="24">
        <f t="shared" si="85"/>
        <v>1.3728060846298143E-3</v>
      </c>
      <c r="F2736" s="21" t="b" cm="1">
        <f t="array" ref="F2736">A2736=_xlfn.AGGREGATE(14,6,$A$3:$A$4781/((YEAR(A2736)=YEAR($A$3:$A$4781))*(MONTH(A2736)=MONTH($A$3:$A$4781))),1)</f>
        <v>0</v>
      </c>
    </row>
    <row r="2737" spans="1:6" x14ac:dyDescent="0.35">
      <c r="A2737" s="69">
        <f>Data!A2736</f>
        <v>41722</v>
      </c>
      <c r="B2737" s="29">
        <f>Data!B2736/Data!B2735-1</f>
        <v>-4.8646679381950664E-3</v>
      </c>
      <c r="C2737" s="30">
        <f>Data!C2736/Data!C2735-1</f>
        <v>1.4871270564178474E-3</v>
      </c>
      <c r="D2737" s="23">
        <f t="shared" si="84"/>
        <v>-5.244789604766948E-3</v>
      </c>
      <c r="E2737" s="24">
        <f t="shared" si="85"/>
        <v>1.4638050695658447E-3</v>
      </c>
      <c r="F2737" s="21" t="b" cm="1">
        <f t="array" ref="F2737">A2737=_xlfn.AGGREGATE(14,6,$A$3:$A$4781/((YEAR(A2737)=YEAR($A$3:$A$4781))*(MONTH(A2737)=MONTH($A$3:$A$4781))),1)</f>
        <v>0</v>
      </c>
    </row>
    <row r="2738" spans="1:6" x14ac:dyDescent="0.35">
      <c r="A2738" s="69">
        <f>Data!A2737</f>
        <v>41723</v>
      </c>
      <c r="B2738" s="29">
        <f>Data!B2737/Data!B2736-1</f>
        <v>4.403910758893792E-3</v>
      </c>
      <c r="C2738" s="30">
        <f>Data!C2737/Data!C2736-1</f>
        <v>-1.0208816705336021E-3</v>
      </c>
      <c r="D2738" s="23">
        <f t="shared" si="84"/>
        <v>4.0237890923219104E-3</v>
      </c>
      <c r="E2738" s="24">
        <f t="shared" si="85"/>
        <v>-1.0442036573856048E-3</v>
      </c>
      <c r="F2738" s="21" t="b" cm="1">
        <f t="array" ref="F2738">A2738=_xlfn.AGGREGATE(14,6,$A$3:$A$4781/((YEAR(A2738)=YEAR($A$3:$A$4781))*(MONTH(A2738)=MONTH($A$3:$A$4781))),1)</f>
        <v>0</v>
      </c>
    </row>
    <row r="2739" spans="1:6" x14ac:dyDescent="0.35">
      <c r="A2739" s="69">
        <f>Data!A2738</f>
        <v>41724</v>
      </c>
      <c r="B2739" s="29">
        <f>Data!B2738/Data!B2737-1</f>
        <v>-7.0003537697923557E-3</v>
      </c>
      <c r="C2739" s="30">
        <f>Data!C2738/Data!C2737-1</f>
        <v>3.1586770717206836E-3</v>
      </c>
      <c r="D2739" s="23">
        <f t="shared" si="84"/>
        <v>-7.3804754363642373E-3</v>
      </c>
      <c r="E2739" s="24">
        <f t="shared" si="85"/>
        <v>3.1353550848686809E-3</v>
      </c>
      <c r="F2739" s="21" t="b" cm="1">
        <f t="array" ref="F2739">A2739=_xlfn.AGGREGATE(14,6,$A$3:$A$4781/((YEAR(A2739)=YEAR($A$3:$A$4781))*(MONTH(A2739)=MONTH($A$3:$A$4781))),1)</f>
        <v>0</v>
      </c>
    </row>
    <row r="2740" spans="1:6" x14ac:dyDescent="0.35">
      <c r="A2740" s="69">
        <f>Data!A2739</f>
        <v>41725</v>
      </c>
      <c r="B2740" s="29">
        <f>Data!B2739/Data!B2738-1</f>
        <v>-1.9000734119272167E-3</v>
      </c>
      <c r="C2740" s="30">
        <f>Data!C2739/Data!C2738-1</f>
        <v>7.4087794035926358E-4</v>
      </c>
      <c r="D2740" s="23">
        <f t="shared" si="84"/>
        <v>-2.2801950784990988E-3</v>
      </c>
      <c r="E2740" s="24">
        <f t="shared" si="85"/>
        <v>7.1755595350726092E-4</v>
      </c>
      <c r="F2740" s="21" t="b" cm="1">
        <f t="array" ref="F2740">A2740=_xlfn.AGGREGATE(14,6,$A$3:$A$4781/((YEAR(A2740)=YEAR($A$3:$A$4781))*(MONTH(A2740)=MONTH($A$3:$A$4781))),1)</f>
        <v>0</v>
      </c>
    </row>
    <row r="2741" spans="1:6" x14ac:dyDescent="0.35">
      <c r="A2741" s="69">
        <f>Data!A2740</f>
        <v>41726</v>
      </c>
      <c r="B2741" s="29">
        <f>Data!B2740/Data!B2739-1</f>
        <v>4.6402457491454552E-3</v>
      </c>
      <c r="C2741" s="30">
        <f>Data!C2740/Data!C2739-1</f>
        <v>-1.480658893207476E-3</v>
      </c>
      <c r="D2741" s="23">
        <f t="shared" si="84"/>
        <v>4.2601240825735735E-3</v>
      </c>
      <c r="E2741" s="24">
        <f t="shared" si="85"/>
        <v>-1.5039808800594787E-3</v>
      </c>
      <c r="F2741" s="21" t="b" cm="1">
        <f t="array" ref="F2741">A2741=_xlfn.AGGREGATE(14,6,$A$3:$A$4781/((YEAR(A2741)=YEAR($A$3:$A$4781))*(MONTH(A2741)=MONTH($A$3:$A$4781))),1)</f>
        <v>0</v>
      </c>
    </row>
    <row r="2742" spans="1:6" x14ac:dyDescent="0.35">
      <c r="A2742" s="69">
        <f>Data!A2741</f>
        <v>41729</v>
      </c>
      <c r="B2742" s="29">
        <f>Data!B2741/Data!B2740-1</f>
        <v>7.9241179573863452E-3</v>
      </c>
      <c r="C2742" s="30">
        <f>Data!C2741/Data!C2740-1</f>
        <v>9.26784059314123E-5</v>
      </c>
      <c r="D2742" s="23">
        <f t="shared" si="84"/>
        <v>7.5439962908144635E-3</v>
      </c>
      <c r="E2742" s="24">
        <f t="shared" si="85"/>
        <v>6.9356419079409607E-5</v>
      </c>
      <c r="F2742" s="21" t="b" cm="1">
        <f t="array" ref="F2742">A2742=_xlfn.AGGREGATE(14,6,$A$3:$A$4781/((YEAR(A2742)=YEAR($A$3:$A$4781))*(MONTH(A2742)=MONTH($A$3:$A$4781))),1)</f>
        <v>1</v>
      </c>
    </row>
    <row r="2743" spans="1:6" x14ac:dyDescent="0.35">
      <c r="A2743" s="69">
        <f>Data!A2742</f>
        <v>41730</v>
      </c>
      <c r="B2743" s="29">
        <f>Data!B2742/Data!B2741-1</f>
        <v>7.0393197816636111E-3</v>
      </c>
      <c r="C2743" s="30">
        <f>Data!C2742/Data!C2741-1</f>
        <v>-3.4287832452969402E-3</v>
      </c>
      <c r="D2743" s="23">
        <f t="shared" si="84"/>
        <v>6.6591981150917294E-3</v>
      </c>
      <c r="E2743" s="24">
        <f t="shared" si="85"/>
        <v>-3.4521052321489429E-3</v>
      </c>
      <c r="F2743" s="21" t="b" cm="1">
        <f t="array" ref="F2743">A2743=_xlfn.AGGREGATE(14,6,$A$3:$A$4781/((YEAR(A2743)=YEAR($A$3:$A$4781))*(MONTH(A2743)=MONTH($A$3:$A$4781))),1)</f>
        <v>0</v>
      </c>
    </row>
    <row r="2744" spans="1:6" x14ac:dyDescent="0.35">
      <c r="A2744" s="69">
        <f>Data!A2743</f>
        <v>41731</v>
      </c>
      <c r="B2744" s="29">
        <f>Data!B2743/Data!B2742-1</f>
        <v>2.8533242818957749E-3</v>
      </c>
      <c r="C2744" s="30">
        <f>Data!C2743/Data!C2742-1</f>
        <v>-1.673795796912847E-3</v>
      </c>
      <c r="D2744" s="23">
        <f t="shared" si="84"/>
        <v>2.4732026153238928E-3</v>
      </c>
      <c r="E2744" s="24">
        <f t="shared" si="85"/>
        <v>-1.6971177837648496E-3</v>
      </c>
      <c r="F2744" s="21" t="b" cm="1">
        <f t="array" ref="F2744">A2744=_xlfn.AGGREGATE(14,6,$A$3:$A$4781/((YEAR(A2744)=YEAR($A$3:$A$4781))*(MONTH(A2744)=MONTH($A$3:$A$4781))),1)</f>
        <v>0</v>
      </c>
    </row>
    <row r="2745" spans="1:6" x14ac:dyDescent="0.35">
      <c r="A2745" s="69">
        <f>Data!A2744</f>
        <v>41732</v>
      </c>
      <c r="B2745" s="29">
        <f>Data!B2744/Data!B2743-1</f>
        <v>-1.1264477233063896E-3</v>
      </c>
      <c r="C2745" s="30">
        <f>Data!C2744/Data!C2743-1</f>
        <v>7.4515648286133107E-4</v>
      </c>
      <c r="D2745" s="23">
        <f t="shared" si="84"/>
        <v>-1.5065693898782715E-3</v>
      </c>
      <c r="E2745" s="24">
        <f t="shared" si="85"/>
        <v>7.2183449600932842E-4</v>
      </c>
      <c r="F2745" s="21" t="b" cm="1">
        <f t="array" ref="F2745">A2745=_xlfn.AGGREGATE(14,6,$A$3:$A$4781/((YEAR(A2745)=YEAR($A$3:$A$4781))*(MONTH(A2745)=MONTH($A$3:$A$4781))),1)</f>
        <v>0</v>
      </c>
    </row>
    <row r="2746" spans="1:6" x14ac:dyDescent="0.35">
      <c r="A2746" s="69">
        <f>Data!A2745</f>
        <v>41733</v>
      </c>
      <c r="B2746" s="29">
        <f>Data!B2745/Data!B2744-1</f>
        <v>-1.2537259698110481E-2</v>
      </c>
      <c r="C2746" s="30">
        <f>Data!C2745/Data!C2744-1</f>
        <v>3.1645569620253333E-3</v>
      </c>
      <c r="D2746" s="23">
        <f t="shared" si="84"/>
        <v>-1.2917381364682363E-2</v>
      </c>
      <c r="E2746" s="24">
        <f t="shared" si="85"/>
        <v>3.1412349751733307E-3</v>
      </c>
      <c r="F2746" s="21" t="b" cm="1">
        <f t="array" ref="F2746">A2746=_xlfn.AGGREGATE(14,6,$A$3:$A$4781/((YEAR(A2746)=YEAR($A$3:$A$4781))*(MONTH(A2746)=MONTH($A$3:$A$4781))),1)</f>
        <v>0</v>
      </c>
    </row>
    <row r="2747" spans="1:6" x14ac:dyDescent="0.35">
      <c r="A2747" s="69">
        <f>Data!A2746</f>
        <v>41736</v>
      </c>
      <c r="B2747" s="29">
        <f>Data!B2746/Data!B2745-1</f>
        <v>-1.0750151467221358E-2</v>
      </c>
      <c r="C2747" s="30">
        <f>Data!C2746/Data!C2745-1</f>
        <v>1.4845054741139396E-3</v>
      </c>
      <c r="D2747" s="23">
        <f t="shared" si="84"/>
        <v>-1.113027313379324E-2</v>
      </c>
      <c r="E2747" s="24">
        <f t="shared" si="85"/>
        <v>1.461183487261937E-3</v>
      </c>
      <c r="F2747" s="21" t="b" cm="1">
        <f t="array" ref="F2747">A2747=_xlfn.AGGREGATE(14,6,$A$3:$A$4781/((YEAR(A2747)=YEAR($A$3:$A$4781))*(MONTH(A2747)=MONTH($A$3:$A$4781))),1)</f>
        <v>0</v>
      </c>
    </row>
    <row r="2748" spans="1:6" x14ac:dyDescent="0.35">
      <c r="A2748" s="69">
        <f>Data!A2747</f>
        <v>41737</v>
      </c>
      <c r="B2748" s="29">
        <f>Data!B2747/Data!B2746-1</f>
        <v>3.7505961930364151E-3</v>
      </c>
      <c r="C2748" s="30">
        <f>Data!C2747/Data!C2746-1</f>
        <v>1.2043727997035347E-3</v>
      </c>
      <c r="D2748" s="23">
        <f t="shared" si="84"/>
        <v>3.370474526464533E-3</v>
      </c>
      <c r="E2748" s="24">
        <f t="shared" si="85"/>
        <v>1.1810508128515321E-3</v>
      </c>
      <c r="F2748" s="21" t="b" cm="1">
        <f t="array" ref="F2748">A2748=_xlfn.AGGREGATE(14,6,$A$3:$A$4781/((YEAR(A2748)=YEAR($A$3:$A$4781))*(MONTH(A2748)=MONTH($A$3:$A$4781))),1)</f>
        <v>0</v>
      </c>
    </row>
    <row r="2749" spans="1:6" x14ac:dyDescent="0.35">
      <c r="A2749" s="69">
        <f>Data!A2748</f>
        <v>41738</v>
      </c>
      <c r="B2749" s="29">
        <f>Data!B2748/Data!B2747-1</f>
        <v>1.0918162379317087E-2</v>
      </c>
      <c r="C2749" s="30">
        <f>Data!C2748/Data!C2747-1</f>
        <v>9.2532617747886903E-5</v>
      </c>
      <c r="D2749" s="23">
        <f t="shared" si="84"/>
        <v>1.0538040712745205E-2</v>
      </c>
      <c r="E2749" s="24">
        <f t="shared" si="85"/>
        <v>6.921063089588421E-5</v>
      </c>
      <c r="F2749" s="21" t="b" cm="1">
        <f t="array" ref="F2749">A2749=_xlfn.AGGREGATE(14,6,$A$3:$A$4781/((YEAR(A2749)=YEAR($A$3:$A$4781))*(MONTH(A2749)=MONTH($A$3:$A$4781))),1)</f>
        <v>0</v>
      </c>
    </row>
    <row r="2750" spans="1:6" x14ac:dyDescent="0.35">
      <c r="A2750" s="69">
        <f>Data!A2749</f>
        <v>41739</v>
      </c>
      <c r="B2750" s="29">
        <f>Data!B2749/Data!B2748-1</f>
        <v>-2.0884743988291765E-2</v>
      </c>
      <c r="C2750" s="30">
        <f>Data!C2749/Data!C2748-1</f>
        <v>2.3131014063657585E-3</v>
      </c>
      <c r="D2750" s="23">
        <f t="shared" si="84"/>
        <v>-2.1264865654863647E-2</v>
      </c>
      <c r="E2750" s="24">
        <f t="shared" si="85"/>
        <v>2.2897794195137558E-3</v>
      </c>
      <c r="F2750" s="21" t="b" cm="1">
        <f t="array" ref="F2750">A2750=_xlfn.AGGREGATE(14,6,$A$3:$A$4781/((YEAR(A2750)=YEAR($A$3:$A$4781))*(MONTH(A2750)=MONTH($A$3:$A$4781))),1)</f>
        <v>0</v>
      </c>
    </row>
    <row r="2751" spans="1:6" x14ac:dyDescent="0.35">
      <c r="A2751" s="69">
        <f>Data!A2750</f>
        <v>41740</v>
      </c>
      <c r="B2751" s="29">
        <f>Data!B2750/Data!B2749-1</f>
        <v>-9.4867654439522164E-3</v>
      </c>
      <c r="C2751" s="30">
        <f>Data!C2750/Data!C2749-1</f>
        <v>9.2310532631789677E-4</v>
      </c>
      <c r="D2751" s="23">
        <f t="shared" si="84"/>
        <v>-9.8668871105240981E-3</v>
      </c>
      <c r="E2751" s="24">
        <f t="shared" si="85"/>
        <v>8.9978333946589412E-4</v>
      </c>
      <c r="F2751" s="21" t="b" cm="1">
        <f t="array" ref="F2751">A2751=_xlfn.AGGREGATE(14,6,$A$3:$A$4781/((YEAR(A2751)=YEAR($A$3:$A$4781))*(MONTH(A2751)=MONTH($A$3:$A$4781))),1)</f>
        <v>0</v>
      </c>
    </row>
    <row r="2752" spans="1:6" x14ac:dyDescent="0.35">
      <c r="A2752" s="69">
        <f>Data!A2751</f>
        <v>41743</v>
      </c>
      <c r="B2752" s="29">
        <f>Data!B2751/Data!B2750-1</f>
        <v>8.2172617572382478E-3</v>
      </c>
      <c r="C2752" s="30">
        <f>Data!C2751/Data!C2750-1</f>
        <v>3.6890159549929358E-4</v>
      </c>
      <c r="D2752" s="23">
        <f t="shared" si="84"/>
        <v>7.8371400906663662E-3</v>
      </c>
      <c r="E2752" s="24">
        <f t="shared" si="85"/>
        <v>3.4557960864729087E-4</v>
      </c>
      <c r="F2752" s="21" t="b" cm="1">
        <f t="array" ref="F2752">A2752=_xlfn.AGGREGATE(14,6,$A$3:$A$4781/((YEAR(A2752)=YEAR($A$3:$A$4781))*(MONTH(A2752)=MONTH($A$3:$A$4781))),1)</f>
        <v>0</v>
      </c>
    </row>
    <row r="2753" spans="1:6" x14ac:dyDescent="0.35">
      <c r="A2753" s="69">
        <f>Data!A2752</f>
        <v>41744</v>
      </c>
      <c r="B2753" s="29">
        <f>Data!B2752/Data!B2751-1</f>
        <v>6.7573104047284893E-3</v>
      </c>
      <c r="C2753" s="30">
        <f>Data!C2752/Data!C2751-1</f>
        <v>9.2191389324369766E-5</v>
      </c>
      <c r="D2753" s="23">
        <f t="shared" si="84"/>
        <v>6.3771887381566077E-3</v>
      </c>
      <c r="E2753" s="24">
        <f t="shared" si="85"/>
        <v>6.8869402472367073E-5</v>
      </c>
      <c r="F2753" s="21" t="b" cm="1">
        <f t="array" ref="F2753">A2753=_xlfn.AGGREGATE(14,6,$A$3:$A$4781/((YEAR(A2753)=YEAR($A$3:$A$4781))*(MONTH(A2753)=MONTH($A$3:$A$4781))),1)</f>
        <v>0</v>
      </c>
    </row>
    <row r="2754" spans="1:6" x14ac:dyDescent="0.35">
      <c r="A2754" s="69">
        <f>Data!A2753</f>
        <v>41745</v>
      </c>
      <c r="B2754" s="29">
        <f>Data!B2753/Data!B2752-1</f>
        <v>1.048844805695115E-2</v>
      </c>
      <c r="C2754" s="30">
        <f>Data!C2753/Data!C2752-1</f>
        <v>5.5309734513286912E-4</v>
      </c>
      <c r="D2754" s="23">
        <f t="shared" si="84"/>
        <v>1.0108326390379268E-2</v>
      </c>
      <c r="E2754" s="24">
        <f t="shared" si="85"/>
        <v>5.2977535828086647E-4</v>
      </c>
      <c r="F2754" s="21" t="b" cm="1">
        <f t="array" ref="F2754">A2754=_xlfn.AGGREGATE(14,6,$A$3:$A$4781/((YEAR(A2754)=YEAR($A$3:$A$4781))*(MONTH(A2754)=MONTH($A$3:$A$4781))),1)</f>
        <v>0</v>
      </c>
    </row>
    <row r="2755" spans="1:6" x14ac:dyDescent="0.35">
      <c r="A2755" s="69">
        <f>Data!A2754</f>
        <v>41746</v>
      </c>
      <c r="B2755" s="29">
        <f>Data!B2754/Data!B2753-1</f>
        <v>1.3638975251166752E-3</v>
      </c>
      <c r="C2755" s="30">
        <f>Data!C2754/Data!C2753-1</f>
        <v>-3.2246176524783898E-3</v>
      </c>
      <c r="D2755" s="23">
        <f t="shared" si="84"/>
        <v>9.837758585447933E-4</v>
      </c>
      <c r="E2755" s="24">
        <f t="shared" si="85"/>
        <v>-3.2479396393303925E-3</v>
      </c>
      <c r="F2755" s="21" t="b" cm="1">
        <f t="array" ref="F2755">A2755=_xlfn.AGGREGATE(14,6,$A$3:$A$4781/((YEAR(A2755)=YEAR($A$3:$A$4781))*(MONTH(A2755)=MONTH($A$3:$A$4781))),1)</f>
        <v>0</v>
      </c>
    </row>
    <row r="2756" spans="1:6" x14ac:dyDescent="0.35">
      <c r="A2756" s="69">
        <f>Data!A2755</f>
        <v>41747</v>
      </c>
      <c r="B2756" s="29">
        <f>Data!B2755/Data!B2754-1</f>
        <v>0</v>
      </c>
      <c r="C2756" s="30">
        <f>Data!C2755/Data!C2754-1</f>
        <v>0</v>
      </c>
      <c r="D2756" s="23">
        <f t="shared" ref="D2756:D2819" si="86">B2756-I$10</f>
        <v>-3.8012166657188192E-4</v>
      </c>
      <c r="E2756" s="24">
        <f t="shared" ref="E2756:E2819" si="87">C2756-J$10</f>
        <v>-2.3321986852002689E-5</v>
      </c>
      <c r="F2756" s="21" t="b" cm="1">
        <f t="array" ref="F2756">A2756=_xlfn.AGGREGATE(14,6,$A$3:$A$4781/((YEAR(A2756)=YEAR($A$3:$A$4781))*(MONTH(A2756)=MONTH($A$3:$A$4781))),1)</f>
        <v>0</v>
      </c>
    </row>
    <row r="2757" spans="1:6" x14ac:dyDescent="0.35">
      <c r="A2757" s="69">
        <f>Data!A2756</f>
        <v>41750</v>
      </c>
      <c r="B2757" s="29">
        <f>Data!B2756/Data!B2755-1</f>
        <v>3.7751025551653328E-3</v>
      </c>
      <c r="C2757" s="30">
        <f>Data!C2756/Data!C2755-1</f>
        <v>-9.2429984286823696E-5</v>
      </c>
      <c r="D2757" s="23">
        <f t="shared" si="86"/>
        <v>3.3949808885934507E-3</v>
      </c>
      <c r="E2757" s="24">
        <f t="shared" si="87"/>
        <v>-1.1575197113882639E-4</v>
      </c>
      <c r="F2757" s="21" t="b" cm="1">
        <f t="array" ref="F2757">A2757=_xlfn.AGGREGATE(14,6,$A$3:$A$4781/((YEAR(A2757)=YEAR($A$3:$A$4781))*(MONTH(A2757)=MONTH($A$3:$A$4781))),1)</f>
        <v>0</v>
      </c>
    </row>
    <row r="2758" spans="1:6" x14ac:dyDescent="0.35">
      <c r="A2758" s="69">
        <f>Data!A2757</f>
        <v>41751</v>
      </c>
      <c r="B2758" s="29">
        <f>Data!B2757/Data!B2756-1</f>
        <v>4.0921207976962748E-3</v>
      </c>
      <c r="C2758" s="30">
        <f>Data!C2757/Data!C2756-1</f>
        <v>-1.8487705675740429E-4</v>
      </c>
      <c r="D2758" s="23">
        <f t="shared" si="86"/>
        <v>3.7119991311243927E-3</v>
      </c>
      <c r="E2758" s="24">
        <f t="shared" si="87"/>
        <v>-2.0819904360940697E-4</v>
      </c>
      <c r="F2758" s="21" t="b" cm="1">
        <f t="array" ref="F2758">A2758=_xlfn.AGGREGATE(14,6,$A$3:$A$4781/((YEAR(A2758)=YEAR($A$3:$A$4781))*(MONTH(A2758)=MONTH($A$3:$A$4781))),1)</f>
        <v>0</v>
      </c>
    </row>
    <row r="2759" spans="1:6" x14ac:dyDescent="0.35">
      <c r="A2759" s="69">
        <f>Data!A2758</f>
        <v>41752</v>
      </c>
      <c r="B2759" s="29">
        <f>Data!B2758/Data!B2757-1</f>
        <v>-2.2132957356812977E-3</v>
      </c>
      <c r="C2759" s="30">
        <f>Data!C2758/Data!C2757-1</f>
        <v>1.01701183431957E-3</v>
      </c>
      <c r="D2759" s="23">
        <f t="shared" si="86"/>
        <v>-2.5934174022531798E-3</v>
      </c>
      <c r="E2759" s="24">
        <f t="shared" si="87"/>
        <v>9.9368984746756733E-4</v>
      </c>
      <c r="F2759" s="21" t="b" cm="1">
        <f t="array" ref="F2759">A2759=_xlfn.AGGREGATE(14,6,$A$3:$A$4781/((YEAR(A2759)=YEAR($A$3:$A$4781))*(MONTH(A2759)=MONTH($A$3:$A$4781))),1)</f>
        <v>0</v>
      </c>
    </row>
    <row r="2760" spans="1:6" x14ac:dyDescent="0.35">
      <c r="A2760" s="69">
        <f>Data!A2759</f>
        <v>41753</v>
      </c>
      <c r="B2760" s="29">
        <f>Data!B2759/Data!B2758-1</f>
        <v>1.7169762022830604E-3</v>
      </c>
      <c r="C2760" s="30">
        <f>Data!C2759/Data!C2758-1</f>
        <v>9.2361688371678241E-4</v>
      </c>
      <c r="D2760" s="23">
        <f t="shared" si="86"/>
        <v>1.3368545357111785E-3</v>
      </c>
      <c r="E2760" s="24">
        <f t="shared" si="87"/>
        <v>9.0029489686477976E-4</v>
      </c>
      <c r="F2760" s="21" t="b" cm="1">
        <f t="array" ref="F2760">A2760=_xlfn.AGGREGATE(14,6,$A$3:$A$4781/((YEAR(A2760)=YEAR($A$3:$A$4781))*(MONTH(A2760)=MONTH($A$3:$A$4781))),1)</f>
        <v>0</v>
      </c>
    </row>
    <row r="2761" spans="1:6" x14ac:dyDescent="0.35">
      <c r="A2761" s="69">
        <f>Data!A2760</f>
        <v>41754</v>
      </c>
      <c r="B2761" s="29">
        <f>Data!B2760/Data!B2759-1</f>
        <v>-8.0964117086568255E-3</v>
      </c>
      <c r="C2761" s="30">
        <f>Data!C2760/Data!C2759-1</f>
        <v>1.8455292054997408E-4</v>
      </c>
      <c r="D2761" s="23">
        <f t="shared" si="86"/>
        <v>-8.4765333752287071E-3</v>
      </c>
      <c r="E2761" s="24">
        <f t="shared" si="87"/>
        <v>1.612309336979714E-4</v>
      </c>
      <c r="F2761" s="21" t="b" cm="1">
        <f t="array" ref="F2761">A2761=_xlfn.AGGREGATE(14,6,$A$3:$A$4781/((YEAR(A2761)=YEAR($A$3:$A$4781))*(MONTH(A2761)=MONTH($A$3:$A$4781))),1)</f>
        <v>0</v>
      </c>
    </row>
    <row r="2762" spans="1:6" x14ac:dyDescent="0.35">
      <c r="A2762" s="69">
        <f>Data!A2761</f>
        <v>41757</v>
      </c>
      <c r="B2762" s="29">
        <f>Data!B2761/Data!B2760-1</f>
        <v>3.2360201781689302E-3</v>
      </c>
      <c r="C2762" s="30">
        <f>Data!C2761/Data!C2760-1</f>
        <v>-6.458160346896058E-4</v>
      </c>
      <c r="D2762" s="23">
        <f t="shared" si="86"/>
        <v>2.8558985115970481E-3</v>
      </c>
      <c r="E2762" s="24">
        <f t="shared" si="87"/>
        <v>-6.6913802154160845E-4</v>
      </c>
      <c r="F2762" s="21" t="b" cm="1">
        <f t="array" ref="F2762">A2762=_xlfn.AGGREGATE(14,6,$A$3:$A$4781/((YEAR(A2762)=YEAR($A$3:$A$4781))*(MONTH(A2762)=MONTH($A$3:$A$4781))),1)</f>
        <v>0</v>
      </c>
    </row>
    <row r="2763" spans="1:6" x14ac:dyDescent="0.35">
      <c r="A2763" s="69">
        <f>Data!A2762</f>
        <v>41758</v>
      </c>
      <c r="B2763" s="29">
        <f>Data!B2762/Data!B2761-1</f>
        <v>4.7608094445898974E-3</v>
      </c>
      <c r="C2763" s="30">
        <f>Data!C2762/Data!C2761-1</f>
        <v>4.6159527326450345E-4</v>
      </c>
      <c r="D2763" s="23">
        <f t="shared" si="86"/>
        <v>4.3806877780180158E-3</v>
      </c>
      <c r="E2763" s="24">
        <f t="shared" si="87"/>
        <v>4.3827328641250074E-4</v>
      </c>
      <c r="F2763" s="21" t="b" cm="1">
        <f t="array" ref="F2763">A2763=_xlfn.AGGREGATE(14,6,$A$3:$A$4781/((YEAR(A2763)=YEAR($A$3:$A$4781))*(MONTH(A2763)=MONTH($A$3:$A$4781))),1)</f>
        <v>0</v>
      </c>
    </row>
    <row r="2764" spans="1:6" x14ac:dyDescent="0.35">
      <c r="A2764" s="69">
        <f>Data!A2763</f>
        <v>41759</v>
      </c>
      <c r="B2764" s="29">
        <f>Data!B2763/Data!B2762-1</f>
        <v>2.9920195066894806E-3</v>
      </c>
      <c r="C2764" s="30">
        <f>Data!C2763/Data!C2762-1</f>
        <v>2.0300821260497148E-3</v>
      </c>
      <c r="D2764" s="23">
        <f t="shared" si="86"/>
        <v>2.6118978401175985E-3</v>
      </c>
      <c r="E2764" s="24">
        <f t="shared" si="87"/>
        <v>2.0067601391977122E-3</v>
      </c>
      <c r="F2764" s="21" t="b" cm="1">
        <f t="array" ref="F2764">A2764=_xlfn.AGGREGATE(14,6,$A$3:$A$4781/((YEAR(A2764)=YEAR($A$3:$A$4781))*(MONTH(A2764)=MONTH($A$3:$A$4781))),1)</f>
        <v>1</v>
      </c>
    </row>
    <row r="2765" spans="1:6" x14ac:dyDescent="0.35">
      <c r="A2765" s="69">
        <f>Data!A2764</f>
        <v>41760</v>
      </c>
      <c r="B2765" s="29">
        <f>Data!B2764/Data!B2763-1</f>
        <v>-1.4331590541150074E-4</v>
      </c>
      <c r="C2765" s="30">
        <f>Data!C2764/Data!C2763-1</f>
        <v>-3.6835804401880168E-4</v>
      </c>
      <c r="D2765" s="23">
        <f t="shared" si="86"/>
        <v>-5.2343757198338261E-4</v>
      </c>
      <c r="E2765" s="24">
        <f t="shared" si="87"/>
        <v>-3.9168003087080438E-4</v>
      </c>
      <c r="F2765" s="21" t="b" cm="1">
        <f t="array" ref="F2765">A2765=_xlfn.AGGREGATE(14,6,$A$3:$A$4781/((YEAR(A2765)=YEAR($A$3:$A$4781))*(MONTH(A2765)=MONTH($A$3:$A$4781))),1)</f>
        <v>0</v>
      </c>
    </row>
    <row r="2766" spans="1:6" x14ac:dyDescent="0.35">
      <c r="A2766" s="69">
        <f>Data!A2765</f>
        <v>41761</v>
      </c>
      <c r="B2766" s="29">
        <f>Data!B2765/Data!B2764-1</f>
        <v>-1.3484243608256063E-3</v>
      </c>
      <c r="C2766" s="30">
        <f>Data!C2765/Data!C2764-1</f>
        <v>1.1976047904191933E-3</v>
      </c>
      <c r="D2766" s="23">
        <f t="shared" si="86"/>
        <v>-1.7285460273974882E-3</v>
      </c>
      <c r="E2766" s="24">
        <f t="shared" si="87"/>
        <v>1.1742828035671907E-3</v>
      </c>
      <c r="F2766" s="21" t="b" cm="1">
        <f t="array" ref="F2766">A2766=_xlfn.AGGREGATE(14,6,$A$3:$A$4781/((YEAR(A2766)=YEAR($A$3:$A$4781))*(MONTH(A2766)=MONTH($A$3:$A$4781))),1)</f>
        <v>0</v>
      </c>
    </row>
    <row r="2767" spans="1:6" x14ac:dyDescent="0.35">
      <c r="A2767" s="69">
        <f>Data!A2766</f>
        <v>41764</v>
      </c>
      <c r="B2767" s="29">
        <f>Data!B2766/Data!B2765-1</f>
        <v>1.8712057582104258E-3</v>
      </c>
      <c r="C2767" s="30">
        <f>Data!C2766/Data!C2765-1</f>
        <v>-3.680529996320514E-4</v>
      </c>
      <c r="D2767" s="23">
        <f t="shared" si="86"/>
        <v>1.4910840916385439E-3</v>
      </c>
      <c r="E2767" s="24">
        <f t="shared" si="87"/>
        <v>-3.9137498648405411E-4</v>
      </c>
      <c r="F2767" s="21" t="b" cm="1">
        <f t="array" ref="F2767">A2767=_xlfn.AGGREGATE(14,6,$A$3:$A$4781/((YEAR(A2767)=YEAR($A$3:$A$4781))*(MONTH(A2767)=MONTH($A$3:$A$4781))),1)</f>
        <v>0</v>
      </c>
    </row>
    <row r="2768" spans="1:6" x14ac:dyDescent="0.35">
      <c r="A2768" s="69">
        <f>Data!A2767</f>
        <v>41765</v>
      </c>
      <c r="B2768" s="29">
        <f>Data!B2767/Data!B2766-1</f>
        <v>-8.9883586429382323E-3</v>
      </c>
      <c r="C2768" s="30">
        <f>Data!C2767/Data!C2766-1</f>
        <v>7.3637702503681624E-4</v>
      </c>
      <c r="D2768" s="23">
        <f t="shared" si="86"/>
        <v>-9.3684803095101139E-3</v>
      </c>
      <c r="E2768" s="24">
        <f t="shared" si="87"/>
        <v>7.1305503818481358E-4</v>
      </c>
      <c r="F2768" s="21" t="b" cm="1">
        <f t="array" ref="F2768">A2768=_xlfn.AGGREGATE(14,6,$A$3:$A$4781/((YEAR(A2768)=YEAR($A$3:$A$4781))*(MONTH(A2768)=MONTH($A$3:$A$4781))),1)</f>
        <v>0</v>
      </c>
    </row>
    <row r="2769" spans="1:6" x14ac:dyDescent="0.35">
      <c r="A2769" s="69">
        <f>Data!A2768</f>
        <v>41766</v>
      </c>
      <c r="B2769" s="29">
        <f>Data!B2768/Data!B2767-1</f>
        <v>5.6164735613475347E-3</v>
      </c>
      <c r="C2769" s="30">
        <f>Data!C2768/Data!C2767-1</f>
        <v>0</v>
      </c>
      <c r="D2769" s="23">
        <f t="shared" si="86"/>
        <v>5.2363518947756531E-3</v>
      </c>
      <c r="E2769" s="24">
        <f t="shared" si="87"/>
        <v>-2.3321986852002689E-5</v>
      </c>
      <c r="F2769" s="21" t="b" cm="1">
        <f t="array" ref="F2769">A2769=_xlfn.AGGREGATE(14,6,$A$3:$A$4781/((YEAR(A2769)=YEAR($A$3:$A$4781))*(MONTH(A2769)=MONTH($A$3:$A$4781))),1)</f>
        <v>0</v>
      </c>
    </row>
    <row r="2770" spans="1:6" x14ac:dyDescent="0.35">
      <c r="A2770" s="69">
        <f>Data!A2769</f>
        <v>41767</v>
      </c>
      <c r="B2770" s="29">
        <f>Data!B2769/Data!B2768-1</f>
        <v>-1.3736483140862621E-3</v>
      </c>
      <c r="C2770" s="30">
        <f>Data!C2769/Data!C2768-1</f>
        <v>6.4385577630621249E-4</v>
      </c>
      <c r="D2770" s="23">
        <f t="shared" si="86"/>
        <v>-1.753769980658144E-3</v>
      </c>
      <c r="E2770" s="24">
        <f t="shared" si="87"/>
        <v>6.2053378945420984E-4</v>
      </c>
      <c r="F2770" s="21" t="b" cm="1">
        <f t="array" ref="F2770">A2770=_xlfn.AGGREGATE(14,6,$A$3:$A$4781/((YEAR(A2770)=YEAR($A$3:$A$4781))*(MONTH(A2770)=MONTH($A$3:$A$4781))),1)</f>
        <v>0</v>
      </c>
    </row>
    <row r="2771" spans="1:6" x14ac:dyDescent="0.35">
      <c r="A2771" s="69">
        <f>Data!A2770</f>
        <v>41768</v>
      </c>
      <c r="B2771" s="29">
        <f>Data!B2770/Data!B2769-1</f>
        <v>1.5194894515442314E-3</v>
      </c>
      <c r="C2771" s="30">
        <f>Data!C2770/Data!C2769-1</f>
        <v>-9.1920213254903516E-4</v>
      </c>
      <c r="D2771" s="23">
        <f t="shared" si="86"/>
        <v>1.1393677849723496E-3</v>
      </c>
      <c r="E2771" s="24">
        <f t="shared" si="87"/>
        <v>-9.4252411940103781E-4</v>
      </c>
      <c r="F2771" s="21" t="b" cm="1">
        <f t="array" ref="F2771">A2771=_xlfn.AGGREGATE(14,6,$A$3:$A$4781/((YEAR(A2771)=YEAR($A$3:$A$4781))*(MONTH(A2771)=MONTH($A$3:$A$4781))),1)</f>
        <v>0</v>
      </c>
    </row>
    <row r="2772" spans="1:6" x14ac:dyDescent="0.35">
      <c r="A2772" s="69">
        <f>Data!A2771</f>
        <v>41771</v>
      </c>
      <c r="B2772" s="29">
        <f>Data!B2771/Data!B2770-1</f>
        <v>9.6727141092798341E-3</v>
      </c>
      <c r="C2772" s="30">
        <f>Data!C2771/Data!C2770-1</f>
        <v>-8.2804305823902524E-4</v>
      </c>
      <c r="D2772" s="23">
        <f t="shared" si="86"/>
        <v>9.2925924427079525E-3</v>
      </c>
      <c r="E2772" s="24">
        <f t="shared" si="87"/>
        <v>-8.5136504509102789E-4</v>
      </c>
      <c r="F2772" s="21" t="b" cm="1">
        <f t="array" ref="F2772">A2772=_xlfn.AGGREGATE(14,6,$A$3:$A$4781/((YEAR(A2772)=YEAR($A$3:$A$4781))*(MONTH(A2772)=MONTH($A$3:$A$4781))),1)</f>
        <v>0</v>
      </c>
    </row>
    <row r="2773" spans="1:6" x14ac:dyDescent="0.35">
      <c r="A2773" s="69">
        <f>Data!A2772</f>
        <v>41772</v>
      </c>
      <c r="B2773" s="29">
        <f>Data!B2772/Data!B2771-1</f>
        <v>4.2179632509942167E-4</v>
      </c>
      <c r="C2773" s="30">
        <f>Data!C2772/Data!C2771-1</f>
        <v>1.6574585635360517E-3</v>
      </c>
      <c r="D2773" s="23">
        <f t="shared" si="86"/>
        <v>4.1674658527539744E-5</v>
      </c>
      <c r="E2773" s="24">
        <f t="shared" si="87"/>
        <v>1.634136576684049E-3</v>
      </c>
      <c r="F2773" s="21" t="b" cm="1">
        <f t="array" ref="F2773">A2773=_xlfn.AGGREGATE(14,6,$A$3:$A$4781/((YEAR(A2773)=YEAR($A$3:$A$4781))*(MONTH(A2773)=MONTH($A$3:$A$4781))),1)</f>
        <v>0</v>
      </c>
    </row>
    <row r="2774" spans="1:6" x14ac:dyDescent="0.35">
      <c r="A2774" s="69">
        <f>Data!A2773</f>
        <v>41773</v>
      </c>
      <c r="B2774" s="29">
        <f>Data!B2773/Data!B2772-1</f>
        <v>-4.7010461408732995E-3</v>
      </c>
      <c r="C2774" s="30">
        <f>Data!C2773/Data!C2772-1</f>
        <v>2.8497885640743625E-3</v>
      </c>
      <c r="D2774" s="23">
        <f t="shared" si="86"/>
        <v>-5.0811678074451812E-3</v>
      </c>
      <c r="E2774" s="24">
        <f t="shared" si="87"/>
        <v>2.8264665772223599E-3</v>
      </c>
      <c r="F2774" s="21" t="b" cm="1">
        <f t="array" ref="F2774">A2774=_xlfn.AGGREGATE(14,6,$A$3:$A$4781/((YEAR(A2774)=YEAR($A$3:$A$4781))*(MONTH(A2774)=MONTH($A$3:$A$4781))),1)</f>
        <v>0</v>
      </c>
    </row>
    <row r="2775" spans="1:6" x14ac:dyDescent="0.35">
      <c r="A2775" s="69">
        <f>Data!A2774</f>
        <v>41774</v>
      </c>
      <c r="B2775" s="29">
        <f>Data!B2774/Data!B2773-1</f>
        <v>-9.3617787379602913E-3</v>
      </c>
      <c r="C2775" s="30">
        <f>Data!C2774/Data!C2773-1</f>
        <v>2.1083509029240499E-3</v>
      </c>
      <c r="D2775" s="23">
        <f t="shared" si="86"/>
        <v>-9.7419004045321729E-3</v>
      </c>
      <c r="E2775" s="24">
        <f t="shared" si="87"/>
        <v>2.0850289160720473E-3</v>
      </c>
      <c r="F2775" s="21" t="b" cm="1">
        <f t="array" ref="F2775">A2775=_xlfn.AGGREGATE(14,6,$A$3:$A$4781/((YEAR(A2775)=YEAR($A$3:$A$4781))*(MONTH(A2775)=MONTH($A$3:$A$4781))),1)</f>
        <v>0</v>
      </c>
    </row>
    <row r="2776" spans="1:6" x14ac:dyDescent="0.35">
      <c r="A2776" s="69">
        <f>Data!A2775</f>
        <v>41775</v>
      </c>
      <c r="B2776" s="29">
        <f>Data!B2775/Data!B2774-1</f>
        <v>3.7469599379960083E-3</v>
      </c>
      <c r="C2776" s="30">
        <f>Data!C2775/Data!C2774-1</f>
        <v>-1.097694840834107E-3</v>
      </c>
      <c r="D2776" s="23">
        <f t="shared" si="86"/>
        <v>3.3668382714241263E-3</v>
      </c>
      <c r="E2776" s="24">
        <f t="shared" si="87"/>
        <v>-1.1210168276861096E-3</v>
      </c>
      <c r="F2776" s="21" t="b" cm="1">
        <f t="array" ref="F2776">A2776=_xlfn.AGGREGATE(14,6,$A$3:$A$4781/((YEAR(A2776)=YEAR($A$3:$A$4781))*(MONTH(A2776)=MONTH($A$3:$A$4781))),1)</f>
        <v>0</v>
      </c>
    </row>
    <row r="2777" spans="1:6" x14ac:dyDescent="0.35">
      <c r="A2777" s="69">
        <f>Data!A2776</f>
        <v>41778</v>
      </c>
      <c r="B2777" s="29">
        <f>Data!B2776/Data!B2775-1</f>
        <v>3.844802061921504E-3</v>
      </c>
      <c r="C2777" s="30">
        <f>Data!C2776/Data!C2775-1</f>
        <v>-3.6630036630047602E-4</v>
      </c>
      <c r="D2777" s="23">
        <f t="shared" si="86"/>
        <v>3.4646803953496219E-3</v>
      </c>
      <c r="E2777" s="24">
        <f t="shared" si="87"/>
        <v>-3.8962235315247873E-4</v>
      </c>
      <c r="F2777" s="21" t="b" cm="1">
        <f t="array" ref="F2777">A2777=_xlfn.AGGREGATE(14,6,$A$3:$A$4781/((YEAR(A2777)=YEAR($A$3:$A$4781))*(MONTH(A2777)=MONTH($A$3:$A$4781))),1)</f>
        <v>0</v>
      </c>
    </row>
    <row r="2778" spans="1:6" x14ac:dyDescent="0.35">
      <c r="A2778" s="69">
        <f>Data!A2777</f>
        <v>41779</v>
      </c>
      <c r="B2778" s="29">
        <f>Data!B2777/Data!B2776-1</f>
        <v>-6.4983979459757313E-3</v>
      </c>
      <c r="C2778" s="30">
        <f>Data!C2777/Data!C2776-1</f>
        <v>4.5804323928178015E-4</v>
      </c>
      <c r="D2778" s="23">
        <f t="shared" si="86"/>
        <v>-6.8785196125476129E-3</v>
      </c>
      <c r="E2778" s="24">
        <f t="shared" si="87"/>
        <v>4.3472125242977744E-4</v>
      </c>
      <c r="F2778" s="21" t="b" cm="1">
        <f t="array" ref="F2778">A2778=_xlfn.AGGREGATE(14,6,$A$3:$A$4781/((YEAR(A2778)=YEAR($A$3:$A$4781))*(MONTH(A2778)=MONTH($A$3:$A$4781))),1)</f>
        <v>0</v>
      </c>
    </row>
    <row r="2779" spans="1:6" x14ac:dyDescent="0.35">
      <c r="A2779" s="69">
        <f>Data!A2778</f>
        <v>41780</v>
      </c>
      <c r="B2779" s="29">
        <f>Data!B2778/Data!B2777-1</f>
        <v>8.1160596530385209E-3</v>
      </c>
      <c r="C2779" s="30">
        <f>Data!C2778/Data!C2777-1</f>
        <v>-3.66266825382211E-4</v>
      </c>
      <c r="D2779" s="23">
        <f t="shared" si="86"/>
        <v>7.7359379864666393E-3</v>
      </c>
      <c r="E2779" s="24">
        <f t="shared" si="87"/>
        <v>-3.8958881223421371E-4</v>
      </c>
      <c r="F2779" s="21" t="b" cm="1">
        <f t="array" ref="F2779">A2779=_xlfn.AGGREGATE(14,6,$A$3:$A$4781/((YEAR(A2779)=YEAR($A$3:$A$4781))*(MONTH(A2779)=MONTH($A$3:$A$4781))),1)</f>
        <v>0</v>
      </c>
    </row>
    <row r="2780" spans="1:6" x14ac:dyDescent="0.35">
      <c r="A2780" s="69">
        <f>Data!A2779</f>
        <v>41781</v>
      </c>
      <c r="B2780" s="29">
        <f>Data!B2779/Data!B2778-1</f>
        <v>2.362250599831528E-3</v>
      </c>
      <c r="C2780" s="30">
        <f>Data!C2779/Data!C2778-1</f>
        <v>-4.5800128240358617E-4</v>
      </c>
      <c r="D2780" s="23">
        <f t="shared" si="86"/>
        <v>1.9821289332596459E-3</v>
      </c>
      <c r="E2780" s="24">
        <f t="shared" si="87"/>
        <v>-4.8132326925558888E-4</v>
      </c>
      <c r="F2780" s="21" t="b" cm="1">
        <f t="array" ref="F2780">A2780=_xlfn.AGGREGATE(14,6,$A$3:$A$4781/((YEAR(A2780)=YEAR($A$3:$A$4781))*(MONTH(A2780)=MONTH($A$3:$A$4781))),1)</f>
        <v>0</v>
      </c>
    </row>
    <row r="2781" spans="1:6" x14ac:dyDescent="0.35">
      <c r="A2781" s="69">
        <f>Data!A2780</f>
        <v>41782</v>
      </c>
      <c r="B2781" s="29">
        <f>Data!B2780/Data!B2779-1</f>
        <v>4.2483711935068502E-3</v>
      </c>
      <c r="C2781" s="30">
        <f>Data!C2780/Data!C2779-1</f>
        <v>1.0080645161290036E-3</v>
      </c>
      <c r="D2781" s="23">
        <f t="shared" si="86"/>
        <v>3.8682495269349681E-3</v>
      </c>
      <c r="E2781" s="24">
        <f t="shared" si="87"/>
        <v>9.8474252927700096E-4</v>
      </c>
      <c r="F2781" s="21" t="b" cm="1">
        <f t="array" ref="F2781">A2781=_xlfn.AGGREGATE(14,6,$A$3:$A$4781/((YEAR(A2781)=YEAR($A$3:$A$4781))*(MONTH(A2781)=MONTH($A$3:$A$4781))),1)</f>
        <v>0</v>
      </c>
    </row>
    <row r="2782" spans="1:6" x14ac:dyDescent="0.35">
      <c r="A2782" s="69">
        <f>Data!A2781</f>
        <v>41785</v>
      </c>
      <c r="B2782" s="29">
        <f>Data!B2781/Data!B2780-1</f>
        <v>0</v>
      </c>
      <c r="C2782" s="30">
        <f>Data!C2781/Data!C2780-1</f>
        <v>0</v>
      </c>
      <c r="D2782" s="23">
        <f t="shared" si="86"/>
        <v>-3.8012166657188192E-4</v>
      </c>
      <c r="E2782" s="24">
        <f t="shared" si="87"/>
        <v>-2.3321986852002689E-5</v>
      </c>
      <c r="F2782" s="21" t="b" cm="1">
        <f t="array" ref="F2782">A2782=_xlfn.AGGREGATE(14,6,$A$3:$A$4781/((YEAR(A2782)=YEAR($A$3:$A$4781))*(MONTH(A2782)=MONTH($A$3:$A$4781))),1)</f>
        <v>0</v>
      </c>
    </row>
    <row r="2783" spans="1:6" x14ac:dyDescent="0.35">
      <c r="A2783" s="69">
        <f>Data!A2782</f>
        <v>41786</v>
      </c>
      <c r="B2783" s="29">
        <f>Data!B2782/Data!B2781-1</f>
        <v>5.9878034022089466E-3</v>
      </c>
      <c r="C2783" s="30">
        <f>Data!C2782/Data!C2781-1</f>
        <v>9.1549940492541282E-4</v>
      </c>
      <c r="D2783" s="23">
        <f t="shared" si="86"/>
        <v>5.6076817356370649E-3</v>
      </c>
      <c r="E2783" s="24">
        <f t="shared" si="87"/>
        <v>8.9217741807341017E-4</v>
      </c>
      <c r="F2783" s="21" t="b" cm="1">
        <f t="array" ref="F2783">A2783=_xlfn.AGGREGATE(14,6,$A$3:$A$4781/((YEAR(A2783)=YEAR($A$3:$A$4781))*(MONTH(A2783)=MONTH($A$3:$A$4781))),1)</f>
        <v>0</v>
      </c>
    </row>
    <row r="2784" spans="1:6" x14ac:dyDescent="0.35">
      <c r="A2784" s="69">
        <f>Data!A2783</f>
        <v>41787</v>
      </c>
      <c r="B2784" s="29">
        <f>Data!B2783/Data!B2782-1</f>
        <v>-1.1140691768964928E-3</v>
      </c>
      <c r="C2784" s="30">
        <f>Data!C2783/Data!C2782-1</f>
        <v>2.7439860971369967E-3</v>
      </c>
      <c r="D2784" s="23">
        <f t="shared" si="86"/>
        <v>-1.4941908434683746E-3</v>
      </c>
      <c r="E2784" s="24">
        <f t="shared" si="87"/>
        <v>2.7206641102849941E-3</v>
      </c>
      <c r="F2784" s="21" t="b" cm="1">
        <f t="array" ref="F2784">A2784=_xlfn.AGGREGATE(14,6,$A$3:$A$4781/((YEAR(A2784)=YEAR($A$3:$A$4781))*(MONTH(A2784)=MONTH($A$3:$A$4781))),1)</f>
        <v>0</v>
      </c>
    </row>
    <row r="2785" spans="1:6" x14ac:dyDescent="0.35">
      <c r="A2785" s="69">
        <f>Data!A2784</f>
        <v>41788</v>
      </c>
      <c r="B2785" s="29">
        <f>Data!B2784/Data!B2783-1</f>
        <v>5.367110347788806E-3</v>
      </c>
      <c r="C2785" s="30">
        <f>Data!C2784/Data!C2783-1</f>
        <v>-5.4729544832621269E-4</v>
      </c>
      <c r="D2785" s="23">
        <f t="shared" si="86"/>
        <v>4.9869886812169244E-3</v>
      </c>
      <c r="E2785" s="24">
        <f t="shared" si="87"/>
        <v>-5.7061743517821534E-4</v>
      </c>
      <c r="F2785" s="21" t="b" cm="1">
        <f t="array" ref="F2785">A2785=_xlfn.AGGREGATE(14,6,$A$3:$A$4781/((YEAR(A2785)=YEAR($A$3:$A$4781))*(MONTH(A2785)=MONTH($A$3:$A$4781))),1)</f>
        <v>0</v>
      </c>
    </row>
    <row r="2786" spans="1:6" x14ac:dyDescent="0.35">
      <c r="A2786" s="69">
        <f>Data!A2785</f>
        <v>41789</v>
      </c>
      <c r="B2786" s="29">
        <f>Data!B2785/Data!B2784-1</f>
        <v>1.8437211918562735E-3</v>
      </c>
      <c r="C2786" s="30">
        <f>Data!C2785/Data!C2784-1</f>
        <v>9.1265857442746068E-4</v>
      </c>
      <c r="D2786" s="23">
        <f t="shared" si="86"/>
        <v>1.4635995252843916E-3</v>
      </c>
      <c r="E2786" s="24">
        <f t="shared" si="87"/>
        <v>8.8933658757545803E-4</v>
      </c>
      <c r="F2786" s="21" t="b" cm="1">
        <f t="array" ref="F2786">A2786=_xlfn.AGGREGATE(14,6,$A$3:$A$4781/((YEAR(A2786)=YEAR($A$3:$A$4781))*(MONTH(A2786)=MONTH($A$3:$A$4781))),1)</f>
        <v>1</v>
      </c>
    </row>
    <row r="2787" spans="1:6" x14ac:dyDescent="0.35">
      <c r="A2787" s="69">
        <f>Data!A2786</f>
        <v>41792</v>
      </c>
      <c r="B2787" s="29">
        <f>Data!B2786/Data!B2785-1</f>
        <v>7.2781338864724709E-4</v>
      </c>
      <c r="C2787" s="30">
        <f>Data!C2786/Data!C2785-1</f>
        <v>-4.9238624965807221E-3</v>
      </c>
      <c r="D2787" s="23">
        <f t="shared" si="86"/>
        <v>3.4769172207536517E-4</v>
      </c>
      <c r="E2787" s="24">
        <f t="shared" si="87"/>
        <v>-4.9471844834327247E-3</v>
      </c>
      <c r="F2787" s="21" t="b" cm="1">
        <f t="array" ref="F2787">A2787=_xlfn.AGGREGATE(14,6,$A$3:$A$4781/((YEAR(A2787)=YEAR($A$3:$A$4781))*(MONTH(A2787)=MONTH($A$3:$A$4781))),1)</f>
        <v>0</v>
      </c>
    </row>
    <row r="2788" spans="1:6" x14ac:dyDescent="0.35">
      <c r="A2788" s="69">
        <f>Data!A2787</f>
        <v>41793</v>
      </c>
      <c r="B2788" s="29">
        <f>Data!B2787/Data!B2786-1</f>
        <v>-3.7922668924716962E-4</v>
      </c>
      <c r="C2788" s="30">
        <f>Data!C2787/Data!C2786-1</f>
        <v>-2.6573811051039398E-3</v>
      </c>
      <c r="D2788" s="23">
        <f t="shared" si="86"/>
        <v>-7.5934835581905149E-4</v>
      </c>
      <c r="E2788" s="24">
        <f t="shared" si="87"/>
        <v>-2.6807030919559424E-3</v>
      </c>
      <c r="F2788" s="21" t="b" cm="1">
        <f t="array" ref="F2788">A2788=_xlfn.AGGREGATE(14,6,$A$3:$A$4781/((YEAR(A2788)=YEAR($A$3:$A$4781))*(MONTH(A2788)=MONTH($A$3:$A$4781))),1)</f>
        <v>0</v>
      </c>
    </row>
    <row r="2789" spans="1:6" x14ac:dyDescent="0.35">
      <c r="A2789" s="69">
        <f>Data!A2788</f>
        <v>41794</v>
      </c>
      <c r="B2789" s="29">
        <f>Data!B2788/Data!B2787-1</f>
        <v>1.8916559264956501E-3</v>
      </c>
      <c r="C2789" s="30">
        <f>Data!C2788/Data!C2787-1</f>
        <v>-3.675119441381991E-4</v>
      </c>
      <c r="D2789" s="23">
        <f t="shared" si="86"/>
        <v>1.5115342599237682E-3</v>
      </c>
      <c r="E2789" s="24">
        <f t="shared" si="87"/>
        <v>-3.908339309902018E-4</v>
      </c>
      <c r="F2789" s="21" t="b" cm="1">
        <f t="array" ref="F2789">A2789=_xlfn.AGGREGATE(14,6,$A$3:$A$4781/((YEAR(A2789)=YEAR($A$3:$A$4781))*(MONTH(A2789)=MONTH($A$3:$A$4781))),1)</f>
        <v>0</v>
      </c>
    </row>
    <row r="2790" spans="1:6" x14ac:dyDescent="0.35">
      <c r="A2790" s="69">
        <f>Data!A2789</f>
        <v>41795</v>
      </c>
      <c r="B2790" s="29">
        <f>Data!B2789/Data!B2788-1</f>
        <v>6.5253024047140507E-3</v>
      </c>
      <c r="C2790" s="30">
        <f>Data!C2789/Data!C2788-1</f>
        <v>1.2867647058822929E-3</v>
      </c>
      <c r="D2790" s="23">
        <f t="shared" si="86"/>
        <v>6.145180738142169E-3</v>
      </c>
      <c r="E2790" s="24">
        <f t="shared" si="87"/>
        <v>1.2634427190302902E-3</v>
      </c>
      <c r="F2790" s="21" t="b" cm="1">
        <f t="array" ref="F2790">A2790=_xlfn.AGGREGATE(14,6,$A$3:$A$4781/((YEAR(A2790)=YEAR($A$3:$A$4781))*(MONTH(A2790)=MONTH($A$3:$A$4781))),1)</f>
        <v>0</v>
      </c>
    </row>
    <row r="2791" spans="1:6" x14ac:dyDescent="0.35">
      <c r="A2791" s="69">
        <f>Data!A2790</f>
        <v>41796</v>
      </c>
      <c r="B2791" s="29">
        <f>Data!B2790/Data!B2789-1</f>
        <v>4.6277686734073065E-3</v>
      </c>
      <c r="C2791" s="30">
        <f>Data!C2790/Data!C2789-1</f>
        <v>-5.5076188727742892E-4</v>
      </c>
      <c r="D2791" s="23">
        <f t="shared" si="86"/>
        <v>4.2476470068354248E-3</v>
      </c>
      <c r="E2791" s="24">
        <f t="shared" si="87"/>
        <v>-5.7408387412943157E-4</v>
      </c>
      <c r="F2791" s="21" t="b" cm="1">
        <f t="array" ref="F2791">A2791=_xlfn.AGGREGATE(14,6,$A$3:$A$4781/((YEAR(A2791)=YEAR($A$3:$A$4781))*(MONTH(A2791)=MONTH($A$3:$A$4781))),1)</f>
        <v>0</v>
      </c>
    </row>
    <row r="2792" spans="1:6" x14ac:dyDescent="0.35">
      <c r="A2792" s="69">
        <f>Data!A2791</f>
        <v>41799</v>
      </c>
      <c r="B2792" s="29">
        <f>Data!B2791/Data!B2790-1</f>
        <v>9.3873112278397564E-4</v>
      </c>
      <c r="C2792" s="30">
        <f>Data!C2791/Data!C2790-1</f>
        <v>-9.184423218221438E-4</v>
      </c>
      <c r="D2792" s="23">
        <f t="shared" si="86"/>
        <v>5.5860945621209377E-4</v>
      </c>
      <c r="E2792" s="24">
        <f t="shared" si="87"/>
        <v>-9.4176430867414646E-4</v>
      </c>
      <c r="F2792" s="21" t="b" cm="1">
        <f t="array" ref="F2792">A2792=_xlfn.AGGREGATE(14,6,$A$3:$A$4781/((YEAR(A2792)=YEAR($A$3:$A$4781))*(MONTH(A2792)=MONTH($A$3:$A$4781))),1)</f>
        <v>0</v>
      </c>
    </row>
    <row r="2793" spans="1:6" x14ac:dyDescent="0.35">
      <c r="A2793" s="69">
        <f>Data!A2792</f>
        <v>41800</v>
      </c>
      <c r="B2793" s="29">
        <f>Data!B2792/Data!B2791-1</f>
        <v>-2.4599363491473181E-4</v>
      </c>
      <c r="C2793" s="30">
        <f>Data!C2792/Data!C2791-1</f>
        <v>-1.4708586137157642E-3</v>
      </c>
      <c r="D2793" s="23">
        <f t="shared" si="86"/>
        <v>-6.2611530148661367E-4</v>
      </c>
      <c r="E2793" s="24">
        <f t="shared" si="87"/>
        <v>-1.4941806005677669E-3</v>
      </c>
      <c r="F2793" s="21" t="b" cm="1">
        <f t="array" ref="F2793">A2793=_xlfn.AGGREGATE(14,6,$A$3:$A$4781/((YEAR(A2793)=YEAR($A$3:$A$4781))*(MONTH(A2793)=MONTH($A$3:$A$4781))),1)</f>
        <v>0</v>
      </c>
    </row>
    <row r="2794" spans="1:6" x14ac:dyDescent="0.35">
      <c r="A2794" s="69">
        <f>Data!A2793</f>
        <v>41801</v>
      </c>
      <c r="B2794" s="29">
        <f>Data!B2793/Data!B2792-1</f>
        <v>-3.5370285884179786E-3</v>
      </c>
      <c r="C2794" s="30">
        <f>Data!C2793/Data!C2792-1</f>
        <v>7.365126127785171E-4</v>
      </c>
      <c r="D2794" s="23">
        <f t="shared" si="86"/>
        <v>-3.9171502549898603E-3</v>
      </c>
      <c r="E2794" s="24">
        <f t="shared" si="87"/>
        <v>7.1319062592651444E-4</v>
      </c>
      <c r="F2794" s="21" t="b" cm="1">
        <f t="array" ref="F2794">A2794=_xlfn.AGGREGATE(14,6,$A$3:$A$4781/((YEAR(A2794)=YEAR($A$3:$A$4781))*(MONTH(A2794)=MONTH($A$3:$A$4781))),1)</f>
        <v>0</v>
      </c>
    </row>
    <row r="2795" spans="1:6" x14ac:dyDescent="0.35">
      <c r="A2795" s="69">
        <f>Data!A2794</f>
        <v>41802</v>
      </c>
      <c r="B2795" s="29">
        <f>Data!B2794/Data!B2793-1</f>
        <v>-7.0888784859226561E-3</v>
      </c>
      <c r="C2795" s="30">
        <f>Data!C2794/Data!C2793-1</f>
        <v>1.9319227230909508E-3</v>
      </c>
      <c r="D2795" s="23">
        <f t="shared" si="86"/>
        <v>-7.4690001524945378E-3</v>
      </c>
      <c r="E2795" s="24">
        <f t="shared" si="87"/>
        <v>1.9086007362389482E-3</v>
      </c>
      <c r="F2795" s="21" t="b" cm="1">
        <f t="array" ref="F2795">A2795=_xlfn.AGGREGATE(14,6,$A$3:$A$4781/((YEAR(A2795)=YEAR($A$3:$A$4781))*(MONTH(A2795)=MONTH($A$3:$A$4781))),1)</f>
        <v>0</v>
      </c>
    </row>
    <row r="2796" spans="1:6" x14ac:dyDescent="0.35">
      <c r="A2796" s="69">
        <f>Data!A2795</f>
        <v>41803</v>
      </c>
      <c r="B2796" s="29">
        <f>Data!B2795/Data!B2794-1</f>
        <v>3.1345363735746368E-3</v>
      </c>
      <c r="C2796" s="30">
        <f>Data!C2795/Data!C2794-1</f>
        <v>-2.7545679919205313E-4</v>
      </c>
      <c r="D2796" s="23">
        <f t="shared" si="86"/>
        <v>2.7544147070027547E-3</v>
      </c>
      <c r="E2796" s="24">
        <f t="shared" si="87"/>
        <v>-2.9877878604405583E-4</v>
      </c>
      <c r="F2796" s="21" t="b" cm="1">
        <f t="array" ref="F2796">A2796=_xlfn.AGGREGATE(14,6,$A$3:$A$4781/((YEAR(A2796)=YEAR($A$3:$A$4781))*(MONTH(A2796)=MONTH($A$3:$A$4781))),1)</f>
        <v>0</v>
      </c>
    </row>
    <row r="2797" spans="1:6" x14ac:dyDescent="0.35">
      <c r="A2797" s="69">
        <f>Data!A2796</f>
        <v>41806</v>
      </c>
      <c r="B2797" s="29">
        <f>Data!B2796/Data!B2795-1</f>
        <v>8.3670771010657674E-4</v>
      </c>
      <c r="C2797" s="30">
        <f>Data!C2796/Data!C2795-1</f>
        <v>-5.510653930933529E-4</v>
      </c>
      <c r="D2797" s="23">
        <f t="shared" si="86"/>
        <v>4.5658604353469482E-4</v>
      </c>
      <c r="E2797" s="24">
        <f t="shared" si="87"/>
        <v>-5.7438737994535555E-4</v>
      </c>
      <c r="F2797" s="21" t="b" cm="1">
        <f t="array" ref="F2797">A2797=_xlfn.AGGREGATE(14,6,$A$3:$A$4781/((YEAR(A2797)=YEAR($A$3:$A$4781))*(MONTH(A2797)=MONTH($A$3:$A$4781))),1)</f>
        <v>0</v>
      </c>
    </row>
    <row r="2798" spans="1:6" x14ac:dyDescent="0.35">
      <c r="A2798" s="69">
        <f>Data!A2797</f>
        <v>41807</v>
      </c>
      <c r="B2798" s="29">
        <f>Data!B2797/Data!B2796-1</f>
        <v>2.1725892516177847E-3</v>
      </c>
      <c r="C2798" s="30">
        <f>Data!C2797/Data!C2796-1</f>
        <v>-1.8378974453224783E-3</v>
      </c>
      <c r="D2798" s="23">
        <f t="shared" si="86"/>
        <v>1.7924675850459028E-3</v>
      </c>
      <c r="E2798" s="24">
        <f t="shared" si="87"/>
        <v>-1.861219432174481E-3</v>
      </c>
      <c r="F2798" s="21" t="b" cm="1">
        <f t="array" ref="F2798">A2798=_xlfn.AGGREGATE(14,6,$A$3:$A$4781/((YEAR(A2798)=YEAR($A$3:$A$4781))*(MONTH(A2798)=MONTH($A$3:$A$4781))),1)</f>
        <v>0</v>
      </c>
    </row>
    <row r="2799" spans="1:6" x14ac:dyDescent="0.35">
      <c r="A2799" s="69">
        <f>Data!A2798</f>
        <v>41808</v>
      </c>
      <c r="B2799" s="29">
        <f>Data!B2798/Data!B2797-1</f>
        <v>7.7188862970458683E-3</v>
      </c>
      <c r="C2799" s="30">
        <f>Data!C2798/Data!C2797-1</f>
        <v>2.6698582213220412E-3</v>
      </c>
      <c r="D2799" s="23">
        <f t="shared" si="86"/>
        <v>7.3387646304739866E-3</v>
      </c>
      <c r="E2799" s="24">
        <f t="shared" si="87"/>
        <v>2.6465362344700386E-3</v>
      </c>
      <c r="F2799" s="21" t="b" cm="1">
        <f t="array" ref="F2799">A2799=_xlfn.AGGREGATE(14,6,$A$3:$A$4781/((YEAR(A2799)=YEAR($A$3:$A$4781))*(MONTH(A2799)=MONTH($A$3:$A$4781))),1)</f>
        <v>0</v>
      </c>
    </row>
    <row r="2800" spans="1:6" x14ac:dyDescent="0.35">
      <c r="A2800" s="69">
        <f>Data!A2799</f>
        <v>41809</v>
      </c>
      <c r="B2800" s="29">
        <f>Data!B2799/Data!B2798-1</f>
        <v>1.2774785639098063E-3</v>
      </c>
      <c r="C2800" s="30">
        <f>Data!C2799/Data!C2798-1</f>
        <v>-1.4691029290239133E-3</v>
      </c>
      <c r="D2800" s="23">
        <f t="shared" si="86"/>
        <v>8.9735689733792443E-4</v>
      </c>
      <c r="E2800" s="24">
        <f t="shared" si="87"/>
        <v>-1.4924249158759159E-3</v>
      </c>
      <c r="F2800" s="21" t="b" cm="1">
        <f t="array" ref="F2800">A2800=_xlfn.AGGREGATE(14,6,$A$3:$A$4781/((YEAR(A2800)=YEAR($A$3:$A$4781))*(MONTH(A2800)=MONTH($A$3:$A$4781))),1)</f>
        <v>0</v>
      </c>
    </row>
    <row r="2801" spans="1:6" x14ac:dyDescent="0.35">
      <c r="A2801" s="69">
        <f>Data!A2800</f>
        <v>41810</v>
      </c>
      <c r="B2801" s="29">
        <f>Data!B2800/Data!B2799-1</f>
        <v>1.7300508298119244E-3</v>
      </c>
      <c r="C2801" s="30">
        <f>Data!C2800/Data!C2799-1</f>
        <v>1.7471264367816541E-3</v>
      </c>
      <c r="D2801" s="23">
        <f t="shared" si="86"/>
        <v>1.3499291632400425E-3</v>
      </c>
      <c r="E2801" s="24">
        <f t="shared" si="87"/>
        <v>1.7238044499296515E-3</v>
      </c>
      <c r="F2801" s="21" t="b" cm="1">
        <f t="array" ref="F2801">A2801=_xlfn.AGGREGATE(14,6,$A$3:$A$4781/((YEAR(A2801)=YEAR($A$3:$A$4781))*(MONTH(A2801)=MONTH($A$3:$A$4781))),1)</f>
        <v>0</v>
      </c>
    </row>
    <row r="2802" spans="1:6" x14ac:dyDescent="0.35">
      <c r="A2802" s="69">
        <f>Data!A2801</f>
        <v>41813</v>
      </c>
      <c r="B2802" s="29">
        <f>Data!B2801/Data!B2800-1</f>
        <v>-1.3245910325188071E-4</v>
      </c>
      <c r="C2802" s="30">
        <f>Data!C2801/Data!C2800-1</f>
        <v>-9.1793647879556683E-4</v>
      </c>
      <c r="D2802" s="23">
        <f t="shared" si="86"/>
        <v>-5.1258076982376257E-4</v>
      </c>
      <c r="E2802" s="24">
        <f t="shared" si="87"/>
        <v>-9.4125846564756949E-4</v>
      </c>
      <c r="F2802" s="21" t="b" cm="1">
        <f t="array" ref="F2802">A2802=_xlfn.AGGREGATE(14,6,$A$3:$A$4781/((YEAR(A2802)=YEAR($A$3:$A$4781))*(MONTH(A2802)=MONTH($A$3:$A$4781))),1)</f>
        <v>0</v>
      </c>
    </row>
    <row r="2803" spans="1:6" x14ac:dyDescent="0.35">
      <c r="A2803" s="69">
        <f>Data!A2802</f>
        <v>41814</v>
      </c>
      <c r="B2803" s="29">
        <f>Data!B2802/Data!B2801-1</f>
        <v>-6.4353080846423216E-3</v>
      </c>
      <c r="C2803" s="30">
        <f>Data!C2802/Data!C2801-1</f>
        <v>1.7456817346563902E-3</v>
      </c>
      <c r="D2803" s="23">
        <f t="shared" si="86"/>
        <v>-6.8154297512142033E-3</v>
      </c>
      <c r="E2803" s="24">
        <f t="shared" si="87"/>
        <v>1.7223597478043876E-3</v>
      </c>
      <c r="F2803" s="21" t="b" cm="1">
        <f t="array" ref="F2803">A2803=_xlfn.AGGREGATE(14,6,$A$3:$A$4781/((YEAR(A2803)=YEAR($A$3:$A$4781))*(MONTH(A2803)=MONTH($A$3:$A$4781))),1)</f>
        <v>0</v>
      </c>
    </row>
    <row r="2804" spans="1:6" x14ac:dyDescent="0.35">
      <c r="A2804" s="69">
        <f>Data!A2803</f>
        <v>41815</v>
      </c>
      <c r="B2804" s="29">
        <f>Data!B2803/Data!B2802-1</f>
        <v>4.8974861280628446E-3</v>
      </c>
      <c r="C2804" s="30">
        <f>Data!C2803/Data!C2802-1</f>
        <v>1.375768137209965E-3</v>
      </c>
      <c r="D2804" s="23">
        <f t="shared" si="86"/>
        <v>4.5173644614909629E-3</v>
      </c>
      <c r="E2804" s="24">
        <f t="shared" si="87"/>
        <v>1.3524461503579624E-3</v>
      </c>
      <c r="F2804" s="21" t="b" cm="1">
        <f t="array" ref="F2804">A2804=_xlfn.AGGREGATE(14,6,$A$3:$A$4781/((YEAR(A2804)=YEAR($A$3:$A$4781))*(MONTH(A2804)=MONTH($A$3:$A$4781))),1)</f>
        <v>0</v>
      </c>
    </row>
    <row r="2805" spans="1:6" x14ac:dyDescent="0.35">
      <c r="A2805" s="69">
        <f>Data!A2804</f>
        <v>41816</v>
      </c>
      <c r="B2805" s="29">
        <f>Data!B2804/Data!B2803-1</f>
        <v>-1.1788541129760244E-3</v>
      </c>
      <c r="C2805" s="30">
        <f>Data!C2804/Data!C2803-1</f>
        <v>1.923429199486959E-3</v>
      </c>
      <c r="D2805" s="23">
        <f t="shared" si="86"/>
        <v>-1.5589757795479062E-3</v>
      </c>
      <c r="E2805" s="24">
        <f t="shared" si="87"/>
        <v>1.9001072126349564E-3</v>
      </c>
      <c r="F2805" s="21" t="b" cm="1">
        <f t="array" ref="F2805">A2805=_xlfn.AGGREGATE(14,6,$A$3:$A$4781/((YEAR(A2805)=YEAR($A$3:$A$4781))*(MONTH(A2805)=MONTH($A$3:$A$4781))),1)</f>
        <v>0</v>
      </c>
    </row>
    <row r="2806" spans="1:6" x14ac:dyDescent="0.35">
      <c r="A2806" s="69">
        <f>Data!A2805</f>
        <v>41817</v>
      </c>
      <c r="B2806" s="29">
        <f>Data!B2805/Data!B2804-1</f>
        <v>1.9108735860047243E-3</v>
      </c>
      <c r="C2806" s="30">
        <f>Data!C2805/Data!C2804-1</f>
        <v>0</v>
      </c>
      <c r="D2806" s="23">
        <f t="shared" si="86"/>
        <v>1.5307519194328425E-3</v>
      </c>
      <c r="E2806" s="24">
        <f t="shared" si="87"/>
        <v>-2.3321986852002689E-5</v>
      </c>
      <c r="F2806" s="21" t="b" cm="1">
        <f t="array" ref="F2806">A2806=_xlfn.AGGREGATE(14,6,$A$3:$A$4781/((YEAR(A2806)=YEAR($A$3:$A$4781))*(MONTH(A2806)=MONTH($A$3:$A$4781))),1)</f>
        <v>0</v>
      </c>
    </row>
    <row r="2807" spans="1:6" x14ac:dyDescent="0.35">
      <c r="A2807" s="69">
        <f>Data!A2806</f>
        <v>41820</v>
      </c>
      <c r="B2807" s="29">
        <f>Data!B2806/Data!B2805-1</f>
        <v>-3.7226664490863648E-4</v>
      </c>
      <c r="C2807" s="30">
        <f>Data!C2806/Data!C2805-1</f>
        <v>9.1416034372571175E-5</v>
      </c>
      <c r="D2807" s="23">
        <f t="shared" si="86"/>
        <v>-7.5238831148051835E-4</v>
      </c>
      <c r="E2807" s="24">
        <f t="shared" si="87"/>
        <v>6.8094047520568483E-5</v>
      </c>
      <c r="F2807" s="21" t="b" cm="1">
        <f t="array" ref="F2807">A2807=_xlfn.AGGREGATE(14,6,$A$3:$A$4781/((YEAR(A2807)=YEAR($A$3:$A$4781))*(MONTH(A2807)=MONTH($A$3:$A$4781))),1)</f>
        <v>1</v>
      </c>
    </row>
    <row r="2808" spans="1:6" x14ac:dyDescent="0.35">
      <c r="A2808" s="69">
        <f>Data!A2807</f>
        <v>41821</v>
      </c>
      <c r="B2808" s="29">
        <f>Data!B2807/Data!B2806-1</f>
        <v>6.677787810614122E-3</v>
      </c>
      <c r="C2808" s="30">
        <f>Data!C2807/Data!C2806-1</f>
        <v>-3.0164533820842276E-3</v>
      </c>
      <c r="D2808" s="23">
        <f t="shared" si="86"/>
        <v>6.2976661440422403E-3</v>
      </c>
      <c r="E2808" s="24">
        <f t="shared" si="87"/>
        <v>-3.0397753689362303E-3</v>
      </c>
      <c r="F2808" s="21" t="b" cm="1">
        <f t="array" ref="F2808">A2808=_xlfn.AGGREGATE(14,6,$A$3:$A$4781/((YEAR(A2808)=YEAR($A$3:$A$4781))*(MONTH(A2808)=MONTH($A$3:$A$4781))),1)</f>
        <v>0</v>
      </c>
    </row>
    <row r="2809" spans="1:6" x14ac:dyDescent="0.35">
      <c r="A2809" s="69">
        <f>Data!A2808</f>
        <v>41822</v>
      </c>
      <c r="B2809" s="29">
        <f>Data!B2808/Data!B2807-1</f>
        <v>6.5878823505571837E-4</v>
      </c>
      <c r="C2809" s="30">
        <f>Data!C2808/Data!C2807-1</f>
        <v>-3.484001100210854E-3</v>
      </c>
      <c r="D2809" s="23">
        <f t="shared" si="86"/>
        <v>2.7866656848383645E-4</v>
      </c>
      <c r="E2809" s="24">
        <f t="shared" si="87"/>
        <v>-3.5073230870628566E-3</v>
      </c>
      <c r="F2809" s="21" t="b" cm="1">
        <f t="array" ref="F2809">A2809=_xlfn.AGGREGATE(14,6,$A$3:$A$4781/((YEAR(A2809)=YEAR($A$3:$A$4781))*(MONTH(A2809)=MONTH($A$3:$A$4781))),1)</f>
        <v>0</v>
      </c>
    </row>
    <row r="2810" spans="1:6" x14ac:dyDescent="0.35">
      <c r="A2810" s="69">
        <f>Data!A2809</f>
        <v>41823</v>
      </c>
      <c r="B2810" s="29">
        <f>Data!B2809/Data!B2808-1</f>
        <v>5.4795353029950533E-3</v>
      </c>
      <c r="C2810" s="30">
        <f>Data!C2809/Data!C2808-1</f>
        <v>-6.440334897414024E-4</v>
      </c>
      <c r="D2810" s="23">
        <f t="shared" si="86"/>
        <v>5.0994136364231717E-3</v>
      </c>
      <c r="E2810" s="24">
        <f t="shared" si="87"/>
        <v>-6.6735547659340505E-4</v>
      </c>
      <c r="F2810" s="21" t="b" cm="1">
        <f t="array" ref="F2810">A2810=_xlfn.AGGREGATE(14,6,$A$3:$A$4781/((YEAR(A2810)=YEAR($A$3:$A$4781))*(MONTH(A2810)=MONTH($A$3:$A$4781))),1)</f>
        <v>0</v>
      </c>
    </row>
    <row r="2811" spans="1:6" x14ac:dyDescent="0.35">
      <c r="A2811" s="69">
        <f>Data!A2810</f>
        <v>41824</v>
      </c>
      <c r="B2811" s="29">
        <f>Data!B2810/Data!B2809-1</f>
        <v>0</v>
      </c>
      <c r="C2811" s="30">
        <f>Data!C2810/Data!C2809-1</f>
        <v>0</v>
      </c>
      <c r="D2811" s="23">
        <f t="shared" si="86"/>
        <v>-3.8012166657188192E-4</v>
      </c>
      <c r="E2811" s="24">
        <f t="shared" si="87"/>
        <v>-2.3321986852002689E-5</v>
      </c>
      <c r="F2811" s="21" t="b" cm="1">
        <f t="array" ref="F2811">A2811=_xlfn.AGGREGATE(14,6,$A$3:$A$4781/((YEAR(A2811)=YEAR($A$3:$A$4781))*(MONTH(A2811)=MONTH($A$3:$A$4781))),1)</f>
        <v>0</v>
      </c>
    </row>
    <row r="2812" spans="1:6" x14ac:dyDescent="0.35">
      <c r="A2812" s="69">
        <f>Data!A2811</f>
        <v>41827</v>
      </c>
      <c r="B2812" s="29">
        <f>Data!B2811/Data!B2810-1</f>
        <v>-3.9235635425900472E-3</v>
      </c>
      <c r="C2812" s="30">
        <f>Data!C2811/Data!C2810-1</f>
        <v>2.7619222979202718E-4</v>
      </c>
      <c r="D2812" s="23">
        <f t="shared" si="86"/>
        <v>-4.3036852091619289E-3</v>
      </c>
      <c r="E2812" s="24">
        <f t="shared" si="87"/>
        <v>2.5287024294002447E-4</v>
      </c>
      <c r="F2812" s="21" t="b" cm="1">
        <f t="array" ref="F2812">A2812=_xlfn.AGGREGATE(14,6,$A$3:$A$4781/((YEAR(A2812)=YEAR($A$3:$A$4781))*(MONTH(A2812)=MONTH($A$3:$A$4781))),1)</f>
        <v>0</v>
      </c>
    </row>
    <row r="2813" spans="1:6" x14ac:dyDescent="0.35">
      <c r="A2813" s="69">
        <f>Data!A2812</f>
        <v>41828</v>
      </c>
      <c r="B2813" s="29">
        <f>Data!B2812/Data!B2811-1</f>
        <v>-7.0487700048037505E-3</v>
      </c>
      <c r="C2813" s="30">
        <f>Data!C2812/Data!C2811-1</f>
        <v>2.0248504371835896E-3</v>
      </c>
      <c r="D2813" s="23">
        <f t="shared" si="86"/>
        <v>-7.4288916713756321E-3</v>
      </c>
      <c r="E2813" s="24">
        <f t="shared" si="87"/>
        <v>2.0015284503315869E-3</v>
      </c>
      <c r="F2813" s="21" t="b" cm="1">
        <f t="array" ref="F2813">A2813=_xlfn.AGGREGATE(14,6,$A$3:$A$4781/((YEAR(A2813)=YEAR($A$3:$A$4781))*(MONTH(A2813)=MONTH($A$3:$A$4781))),1)</f>
        <v>0</v>
      </c>
    </row>
    <row r="2814" spans="1:6" x14ac:dyDescent="0.35">
      <c r="A2814" s="69">
        <f>Data!A2813</f>
        <v>41829</v>
      </c>
      <c r="B2814" s="29">
        <f>Data!B2813/Data!B2812-1</f>
        <v>4.6442702843088046E-3</v>
      </c>
      <c r="C2814" s="30">
        <f>Data!C2813/Data!C2812-1</f>
        <v>8.2667401488012437E-4</v>
      </c>
      <c r="D2814" s="23">
        <f t="shared" si="86"/>
        <v>4.264148617736923E-3</v>
      </c>
      <c r="E2814" s="24">
        <f t="shared" si="87"/>
        <v>8.0335202802812172E-4</v>
      </c>
      <c r="F2814" s="21" t="b" cm="1">
        <f t="array" ref="F2814">A2814=_xlfn.AGGREGATE(14,6,$A$3:$A$4781/((YEAR(A2814)=YEAR($A$3:$A$4781))*(MONTH(A2814)=MONTH($A$3:$A$4781))),1)</f>
        <v>0</v>
      </c>
    </row>
    <row r="2815" spans="1:6" x14ac:dyDescent="0.35">
      <c r="A2815" s="69">
        <f>Data!A2814</f>
        <v>41830</v>
      </c>
      <c r="B2815" s="29">
        <f>Data!B2814/Data!B2813-1</f>
        <v>-4.1311212826243837E-3</v>
      </c>
      <c r="C2815" s="30">
        <f>Data!C2814/Data!C2813-1</f>
        <v>4.5888399412641334E-4</v>
      </c>
      <c r="D2815" s="23">
        <f t="shared" si="86"/>
        <v>-4.5112429491962654E-3</v>
      </c>
      <c r="E2815" s="24">
        <f t="shared" si="87"/>
        <v>4.3556200727441064E-4</v>
      </c>
      <c r="F2815" s="21" t="b" cm="1">
        <f t="array" ref="F2815">A2815=_xlfn.AGGREGATE(14,6,$A$3:$A$4781/((YEAR(A2815)=YEAR($A$3:$A$4781))*(MONTH(A2815)=MONTH($A$3:$A$4781))),1)</f>
        <v>0</v>
      </c>
    </row>
    <row r="2816" spans="1:6" x14ac:dyDescent="0.35">
      <c r="A2816" s="69">
        <f>Data!A2815</f>
        <v>41831</v>
      </c>
      <c r="B2816" s="29">
        <f>Data!B2815/Data!B2814-1</f>
        <v>1.4709774619785509E-3</v>
      </c>
      <c r="C2816" s="30">
        <f>Data!C2815/Data!C2814-1</f>
        <v>1.3760205485735533E-3</v>
      </c>
      <c r="D2816" s="23">
        <f t="shared" si="86"/>
        <v>1.0908557954066691E-3</v>
      </c>
      <c r="E2816" s="24">
        <f t="shared" si="87"/>
        <v>1.3526985617215506E-3</v>
      </c>
      <c r="F2816" s="21" t="b" cm="1">
        <f t="array" ref="F2816">A2816=_xlfn.AGGREGATE(14,6,$A$3:$A$4781/((YEAR(A2816)=YEAR($A$3:$A$4781))*(MONTH(A2816)=MONTH($A$3:$A$4781))),1)</f>
        <v>0</v>
      </c>
    </row>
    <row r="2817" spans="1:6" x14ac:dyDescent="0.35">
      <c r="A2817" s="69">
        <f>Data!A2816</f>
        <v>41834</v>
      </c>
      <c r="B2817" s="29">
        <f>Data!B2816/Data!B2815-1</f>
        <v>4.8435379681535107E-3</v>
      </c>
      <c r="C2817" s="30">
        <f>Data!C2816/Data!C2815-1</f>
        <v>-8.2447783070727088E-4</v>
      </c>
      <c r="D2817" s="23">
        <f t="shared" si="86"/>
        <v>4.463416301581629E-3</v>
      </c>
      <c r="E2817" s="24">
        <f t="shared" si="87"/>
        <v>-8.4779981755927353E-4</v>
      </c>
      <c r="F2817" s="21" t="b" cm="1">
        <f t="array" ref="F2817">A2817=_xlfn.AGGREGATE(14,6,$A$3:$A$4781/((YEAR(A2817)=YEAR($A$3:$A$4781))*(MONTH(A2817)=MONTH($A$3:$A$4781))),1)</f>
        <v>0</v>
      </c>
    </row>
    <row r="2818" spans="1:6" x14ac:dyDescent="0.35">
      <c r="A2818" s="69">
        <f>Data!A2817</f>
        <v>41835</v>
      </c>
      <c r="B2818" s="29">
        <f>Data!B2817/Data!B2816-1</f>
        <v>-1.9321228061301987E-3</v>
      </c>
      <c r="C2818" s="30">
        <f>Data!C2817/Data!C2816-1</f>
        <v>-1.2835793527091743E-3</v>
      </c>
      <c r="D2818" s="23">
        <f t="shared" si="86"/>
        <v>-2.3122444727020808E-3</v>
      </c>
      <c r="E2818" s="24">
        <f t="shared" si="87"/>
        <v>-1.306901339561177E-3</v>
      </c>
      <c r="F2818" s="21" t="b" cm="1">
        <f t="array" ref="F2818">A2818=_xlfn.AGGREGATE(14,6,$A$3:$A$4781/((YEAR(A2818)=YEAR($A$3:$A$4781))*(MONTH(A2818)=MONTH($A$3:$A$4781))),1)</f>
        <v>0</v>
      </c>
    </row>
    <row r="2819" spans="1:6" x14ac:dyDescent="0.35">
      <c r="A2819" s="69">
        <f>Data!A2818</f>
        <v>41836</v>
      </c>
      <c r="B2819" s="29">
        <f>Data!B2818/Data!B2817-1</f>
        <v>4.2011270574879855E-3</v>
      </c>
      <c r="C2819" s="30">
        <f>Data!C2818/Data!C2817-1</f>
        <v>8.2621867254184522E-4</v>
      </c>
      <c r="D2819" s="23">
        <f t="shared" si="86"/>
        <v>3.8210053909161035E-3</v>
      </c>
      <c r="E2819" s="24">
        <f t="shared" si="87"/>
        <v>8.0289668568984257E-4</v>
      </c>
      <c r="F2819" s="21" t="b" cm="1">
        <f t="array" ref="F2819">A2819=_xlfn.AGGREGATE(14,6,$A$3:$A$4781/((YEAR(A2819)=YEAR($A$3:$A$4781))*(MONTH(A2819)=MONTH($A$3:$A$4781))),1)</f>
        <v>0</v>
      </c>
    </row>
    <row r="2820" spans="1:6" x14ac:dyDescent="0.35">
      <c r="A2820" s="69">
        <f>Data!A2819</f>
        <v>41837</v>
      </c>
      <c r="B2820" s="29">
        <f>Data!B2819/Data!B2818-1</f>
        <v>-1.1834050777918548E-2</v>
      </c>
      <c r="C2820" s="30">
        <f>Data!C2819/Data!C2818-1</f>
        <v>2.9352412401395522E-3</v>
      </c>
      <c r="D2820" s="23">
        <f t="shared" ref="D2820:D2883" si="88">B2820-I$10</f>
        <v>-1.2214172444490429E-2</v>
      </c>
      <c r="E2820" s="24">
        <f t="shared" ref="E2820:E2883" si="89">C2820-J$10</f>
        <v>2.9119192532875496E-3</v>
      </c>
      <c r="F2820" s="21" t="b" cm="1">
        <f t="array" ref="F2820">A2820=_xlfn.AGGREGATE(14,6,$A$3:$A$4781/((YEAR(A2820)=YEAR($A$3:$A$4781))*(MONTH(A2820)=MONTH($A$3:$A$4781))),1)</f>
        <v>0</v>
      </c>
    </row>
    <row r="2821" spans="1:6" x14ac:dyDescent="0.35">
      <c r="A2821" s="69">
        <f>Data!A2820</f>
        <v>41838</v>
      </c>
      <c r="B2821" s="29">
        <f>Data!B2820/Data!B2819-1</f>
        <v>1.0264948011357911E-2</v>
      </c>
      <c r="C2821" s="30">
        <f>Data!C2820/Data!C2819-1</f>
        <v>-1.097494055240622E-3</v>
      </c>
      <c r="D2821" s="23">
        <f t="shared" si="88"/>
        <v>9.8848263447860289E-3</v>
      </c>
      <c r="E2821" s="24">
        <f t="shared" si="89"/>
        <v>-1.1208160420926247E-3</v>
      </c>
      <c r="F2821" s="21" t="b" cm="1">
        <f t="array" ref="F2821">A2821=_xlfn.AGGREGATE(14,6,$A$3:$A$4781/((YEAR(A2821)=YEAR($A$3:$A$4781))*(MONTH(A2821)=MONTH($A$3:$A$4781))),1)</f>
        <v>0</v>
      </c>
    </row>
    <row r="2822" spans="1:6" x14ac:dyDescent="0.35">
      <c r="A2822" s="69">
        <f>Data!A2821</f>
        <v>41841</v>
      </c>
      <c r="B2822" s="29">
        <f>Data!B2821/Data!B2820-1</f>
        <v>-2.3202677154209317E-3</v>
      </c>
      <c r="C2822" s="30">
        <f>Data!C2821/Data!C2820-1</f>
        <v>3.6623329060625487E-4</v>
      </c>
      <c r="D2822" s="23">
        <f t="shared" si="88"/>
        <v>-2.7003893819928138E-3</v>
      </c>
      <c r="E2822" s="24">
        <f t="shared" si="89"/>
        <v>3.4291130375425216E-4</v>
      </c>
      <c r="F2822" s="21" t="b" cm="1">
        <f t="array" ref="F2822">A2822=_xlfn.AGGREGATE(14,6,$A$3:$A$4781/((YEAR(A2822)=YEAR($A$3:$A$4781))*(MONTH(A2822)=MONTH($A$3:$A$4781))),1)</f>
        <v>0</v>
      </c>
    </row>
    <row r="2823" spans="1:6" x14ac:dyDescent="0.35">
      <c r="A2823" s="69">
        <f>Data!A2822</f>
        <v>41842</v>
      </c>
      <c r="B2823" s="29">
        <f>Data!B2822/Data!B2821-1</f>
        <v>5.016137776584273E-3</v>
      </c>
      <c r="C2823" s="30">
        <f>Data!C2822/Data!C2821-1</f>
        <v>1.6474464579900872E-3</v>
      </c>
      <c r="D2823" s="23">
        <f t="shared" si="88"/>
        <v>4.6360161100123913E-3</v>
      </c>
      <c r="E2823" s="24">
        <f t="shared" si="89"/>
        <v>1.6241244711380845E-3</v>
      </c>
      <c r="F2823" s="21" t="b" cm="1">
        <f t="array" ref="F2823">A2823=_xlfn.AGGREGATE(14,6,$A$3:$A$4781/((YEAR(A2823)=YEAR($A$3:$A$4781))*(MONTH(A2823)=MONTH($A$3:$A$4781))),1)</f>
        <v>0</v>
      </c>
    </row>
    <row r="2824" spans="1:6" x14ac:dyDescent="0.35">
      <c r="A2824" s="69">
        <f>Data!A2823</f>
        <v>41843</v>
      </c>
      <c r="B2824" s="29">
        <f>Data!B2823/Data!B2822-1</f>
        <v>1.7544478782776096E-3</v>
      </c>
      <c r="C2824" s="30">
        <f>Data!C2823/Data!C2822-1</f>
        <v>1.827485380117011E-4</v>
      </c>
      <c r="D2824" s="23">
        <f t="shared" si="88"/>
        <v>1.3743262117057278E-3</v>
      </c>
      <c r="E2824" s="24">
        <f t="shared" si="89"/>
        <v>1.5942655115969842E-4</v>
      </c>
      <c r="F2824" s="21" t="b" cm="1">
        <f t="array" ref="F2824">A2824=_xlfn.AGGREGATE(14,6,$A$3:$A$4781/((YEAR(A2824)=YEAR($A$3:$A$4781))*(MONTH(A2824)=MONTH($A$3:$A$4781))),1)</f>
        <v>0</v>
      </c>
    </row>
    <row r="2825" spans="1:6" x14ac:dyDescent="0.35">
      <c r="A2825" s="69">
        <f>Data!A2824</f>
        <v>41844</v>
      </c>
      <c r="B2825" s="29">
        <f>Data!B2824/Data!B2823-1</f>
        <v>4.8817066849182744E-4</v>
      </c>
      <c r="C2825" s="30">
        <f>Data!C2824/Data!C2823-1</f>
        <v>-3.1061575004567299E-3</v>
      </c>
      <c r="D2825" s="23">
        <f t="shared" si="88"/>
        <v>1.0804900191994552E-4</v>
      </c>
      <c r="E2825" s="24">
        <f t="shared" si="89"/>
        <v>-3.1294794873087325E-3</v>
      </c>
      <c r="F2825" s="21" t="b" cm="1">
        <f t="array" ref="F2825">A2825=_xlfn.AGGREGATE(14,6,$A$3:$A$4781/((YEAR(A2825)=YEAR($A$3:$A$4781))*(MONTH(A2825)=MONTH($A$3:$A$4781))),1)</f>
        <v>0</v>
      </c>
    </row>
    <row r="2826" spans="1:6" x14ac:dyDescent="0.35">
      <c r="A2826" s="69">
        <f>Data!A2825</f>
        <v>41845</v>
      </c>
      <c r="B2826" s="29">
        <f>Data!B2825/Data!B2824-1</f>
        <v>-4.8491433515428506E-3</v>
      </c>
      <c r="C2826" s="30">
        <f>Data!C2825/Data!C2824-1</f>
        <v>1.9244868035190876E-3</v>
      </c>
      <c r="D2826" s="23">
        <f t="shared" si="88"/>
        <v>-5.2292650181147322E-3</v>
      </c>
      <c r="E2826" s="24">
        <f t="shared" si="89"/>
        <v>1.901164816667085E-3</v>
      </c>
      <c r="F2826" s="21" t="b" cm="1">
        <f t="array" ref="F2826">A2826=_xlfn.AGGREGATE(14,6,$A$3:$A$4781/((YEAR(A2826)=YEAR($A$3:$A$4781))*(MONTH(A2826)=MONTH($A$3:$A$4781))),1)</f>
        <v>0</v>
      </c>
    </row>
    <row r="2827" spans="1:6" x14ac:dyDescent="0.35">
      <c r="A2827" s="69">
        <f>Data!A2826</f>
        <v>41848</v>
      </c>
      <c r="B2827" s="29">
        <f>Data!B2826/Data!B2825-1</f>
        <v>2.8812034331826553E-4</v>
      </c>
      <c r="C2827" s="30">
        <f>Data!C2826/Data!C2825-1</f>
        <v>1.8293240647571096E-4</v>
      </c>
      <c r="D2827" s="23">
        <f t="shared" si="88"/>
        <v>-9.2001323253616395E-5</v>
      </c>
      <c r="E2827" s="24">
        <f t="shared" si="89"/>
        <v>1.5961041962370828E-4</v>
      </c>
      <c r="F2827" s="21" t="b" cm="1">
        <f t="array" ref="F2827">A2827=_xlfn.AGGREGATE(14,6,$A$3:$A$4781/((YEAR(A2827)=YEAR($A$3:$A$4781))*(MONTH(A2827)=MONTH($A$3:$A$4781))),1)</f>
        <v>0</v>
      </c>
    </row>
    <row r="2828" spans="1:6" x14ac:dyDescent="0.35">
      <c r="A2828" s="69">
        <f>Data!A2827</f>
        <v>41849</v>
      </c>
      <c r="B2828" s="29">
        <f>Data!B2827/Data!B2826-1</f>
        <v>-4.5277450717819967E-3</v>
      </c>
      <c r="C2828" s="30">
        <f>Data!C2827/Data!C2826-1</f>
        <v>1.0059442158207865E-3</v>
      </c>
      <c r="D2828" s="23">
        <f t="shared" si="88"/>
        <v>-4.9078667383538783E-3</v>
      </c>
      <c r="E2828" s="24">
        <f t="shared" si="89"/>
        <v>9.8262222896878387E-4</v>
      </c>
      <c r="F2828" s="21" t="b" cm="1">
        <f t="array" ref="F2828">A2828=_xlfn.AGGREGATE(14,6,$A$3:$A$4781/((YEAR(A2828)=YEAR($A$3:$A$4781))*(MONTH(A2828)=MONTH($A$3:$A$4781))),1)</f>
        <v>0</v>
      </c>
    </row>
    <row r="2829" spans="1:6" x14ac:dyDescent="0.35">
      <c r="A2829" s="69">
        <f>Data!A2828</f>
        <v>41850</v>
      </c>
      <c r="B2829" s="29">
        <f>Data!B2828/Data!B2827-1</f>
        <v>6.0915251655968561E-5</v>
      </c>
      <c r="C2829" s="30">
        <f>Data!C2828/Data!C2827-1</f>
        <v>-3.5629453681710332E-3</v>
      </c>
      <c r="D2829" s="23">
        <f t="shared" si="88"/>
        <v>-3.1920641491591336E-4</v>
      </c>
      <c r="E2829" s="24">
        <f t="shared" si="89"/>
        <v>-3.5862673550230359E-3</v>
      </c>
      <c r="F2829" s="21" t="b" cm="1">
        <f t="array" ref="F2829">A2829=_xlfn.AGGREGATE(14,6,$A$3:$A$4781/((YEAR(A2829)=YEAR($A$3:$A$4781))*(MONTH(A2829)=MONTH($A$3:$A$4781))),1)</f>
        <v>0</v>
      </c>
    </row>
    <row r="2830" spans="1:6" x14ac:dyDescent="0.35">
      <c r="A2830" s="69">
        <f>Data!A2829</f>
        <v>41851</v>
      </c>
      <c r="B2830" s="29">
        <f>Data!B2829/Data!B2828-1</f>
        <v>-1.9999289365352446E-2</v>
      </c>
      <c r="C2830" s="30">
        <f>Data!C2829/Data!C2828-1</f>
        <v>-1.2835793527091743E-3</v>
      </c>
      <c r="D2830" s="23">
        <f t="shared" si="88"/>
        <v>-2.0379411031924328E-2</v>
      </c>
      <c r="E2830" s="24">
        <f t="shared" si="89"/>
        <v>-1.306901339561177E-3</v>
      </c>
      <c r="F2830" s="21" t="b" cm="1">
        <f t="array" ref="F2830">A2830=_xlfn.AGGREGATE(14,6,$A$3:$A$4781/((YEAR(A2830)=YEAR($A$3:$A$4781))*(MONTH(A2830)=MONTH($A$3:$A$4781))),1)</f>
        <v>1</v>
      </c>
    </row>
    <row r="2831" spans="1:6" x14ac:dyDescent="0.35">
      <c r="A2831" s="69">
        <f>Data!A2830</f>
        <v>41852</v>
      </c>
      <c r="B2831" s="29">
        <f>Data!B2830/Data!B2829-1</f>
        <v>-2.8591110857888458E-3</v>
      </c>
      <c r="C2831" s="30">
        <f>Data!C2830/Data!C2829-1</f>
        <v>1.9278435692646756E-3</v>
      </c>
      <c r="D2831" s="23">
        <f t="shared" si="88"/>
        <v>-3.2392327523607278E-3</v>
      </c>
      <c r="E2831" s="24">
        <f t="shared" si="89"/>
        <v>1.9045215824126729E-3</v>
      </c>
      <c r="F2831" s="21" t="b" cm="1">
        <f t="array" ref="F2831">A2831=_xlfn.AGGREGATE(14,6,$A$3:$A$4781/((YEAR(A2831)=YEAR($A$3:$A$4781))*(MONTH(A2831)=MONTH($A$3:$A$4781))),1)</f>
        <v>0</v>
      </c>
    </row>
    <row r="2832" spans="1:6" x14ac:dyDescent="0.35">
      <c r="A2832" s="69">
        <f>Data!A2831</f>
        <v>41855</v>
      </c>
      <c r="B2832" s="29">
        <f>Data!B2831/Data!B2830-1</f>
        <v>7.1890502038802762E-3</v>
      </c>
      <c r="C2832" s="30">
        <f>Data!C2831/Data!C2830-1</f>
        <v>-1.8325087044157584E-4</v>
      </c>
      <c r="D2832" s="23">
        <f t="shared" si="88"/>
        <v>6.8089285373083945E-3</v>
      </c>
      <c r="E2832" s="24">
        <f t="shared" si="89"/>
        <v>-2.0657285729357852E-4</v>
      </c>
      <c r="F2832" s="21" t="b" cm="1">
        <f t="array" ref="F2832">A2832=_xlfn.AGGREGATE(14,6,$A$3:$A$4781/((YEAR(A2832)=YEAR($A$3:$A$4781))*(MONTH(A2832)=MONTH($A$3:$A$4781))),1)</f>
        <v>0</v>
      </c>
    </row>
    <row r="2833" spans="1:6" x14ac:dyDescent="0.35">
      <c r="A2833" s="69">
        <f>Data!A2832</f>
        <v>41856</v>
      </c>
      <c r="B2833" s="29">
        <f>Data!B2832/Data!B2831-1</f>
        <v>-9.6854547986322537E-3</v>
      </c>
      <c r="C2833" s="30">
        <f>Data!C2832/Data!C2831-1</f>
        <v>0</v>
      </c>
      <c r="D2833" s="23">
        <f t="shared" si="88"/>
        <v>-1.0065576465204135E-2</v>
      </c>
      <c r="E2833" s="24">
        <f t="shared" si="89"/>
        <v>-2.3321986852002689E-5</v>
      </c>
      <c r="F2833" s="21" t="b" cm="1">
        <f t="array" ref="F2833">A2833=_xlfn.AGGREGATE(14,6,$A$3:$A$4781/((YEAR(A2833)=YEAR($A$3:$A$4781))*(MONTH(A2833)=MONTH($A$3:$A$4781))),1)</f>
        <v>0</v>
      </c>
    </row>
    <row r="2834" spans="1:6" x14ac:dyDescent="0.35">
      <c r="A2834" s="69">
        <f>Data!A2833</f>
        <v>41857</v>
      </c>
      <c r="B2834" s="29">
        <f>Data!B2833/Data!B2832-1</f>
        <v>1.5623291202526701E-5</v>
      </c>
      <c r="C2834" s="30">
        <f>Data!C2833/Data!C2832-1</f>
        <v>9.1642228738919584E-5</v>
      </c>
      <c r="D2834" s="23">
        <f t="shared" si="88"/>
        <v>-3.6449837536935522E-4</v>
      </c>
      <c r="E2834" s="24">
        <f t="shared" si="89"/>
        <v>6.8320241886916892E-5</v>
      </c>
      <c r="F2834" s="21" t="b" cm="1">
        <f t="array" ref="F2834">A2834=_xlfn.AGGREGATE(14,6,$A$3:$A$4781/((YEAR(A2834)=YEAR($A$3:$A$4781))*(MONTH(A2834)=MONTH($A$3:$A$4781))),1)</f>
        <v>0</v>
      </c>
    </row>
    <row r="2835" spans="1:6" x14ac:dyDescent="0.35">
      <c r="A2835" s="69">
        <f>Data!A2834</f>
        <v>41858</v>
      </c>
      <c r="B2835" s="29">
        <f>Data!B2834/Data!B2833-1</f>
        <v>-5.5565970920301577E-3</v>
      </c>
      <c r="C2835" s="30">
        <f>Data!C2834/Data!C2833-1</f>
        <v>1.9243104554202972E-3</v>
      </c>
      <c r="D2835" s="23">
        <f t="shared" si="88"/>
        <v>-5.9367187586020394E-3</v>
      </c>
      <c r="E2835" s="24">
        <f t="shared" si="89"/>
        <v>1.9009884685682946E-3</v>
      </c>
      <c r="F2835" s="21" t="b" cm="1">
        <f t="array" ref="F2835">A2835=_xlfn.AGGREGATE(14,6,$A$3:$A$4781/((YEAR(A2835)=YEAR($A$3:$A$4781))*(MONTH(A2835)=MONTH($A$3:$A$4781))),1)</f>
        <v>0</v>
      </c>
    </row>
    <row r="2836" spans="1:6" x14ac:dyDescent="0.35">
      <c r="A2836" s="69">
        <f>Data!A2835</f>
        <v>41859</v>
      </c>
      <c r="B2836" s="29">
        <f>Data!B2835/Data!B2834-1</f>
        <v>1.1531391884036735E-2</v>
      </c>
      <c r="C2836" s="30">
        <f>Data!C2835/Data!C2834-1</f>
        <v>3.6583135174672599E-4</v>
      </c>
      <c r="D2836" s="23">
        <f t="shared" si="88"/>
        <v>1.1151270217464853E-2</v>
      </c>
      <c r="E2836" s="24">
        <f t="shared" si="89"/>
        <v>3.4250936489472328E-4</v>
      </c>
      <c r="F2836" s="21" t="b" cm="1">
        <f t="array" ref="F2836">A2836=_xlfn.AGGREGATE(14,6,$A$3:$A$4781/((YEAR(A2836)=YEAR($A$3:$A$4781))*(MONTH(A2836)=MONTH($A$3:$A$4781))),1)</f>
        <v>0</v>
      </c>
    </row>
    <row r="2837" spans="1:6" x14ac:dyDescent="0.35">
      <c r="A2837" s="69">
        <f>Data!A2836</f>
        <v>41862</v>
      </c>
      <c r="B2837" s="29">
        <f>Data!B2836/Data!B2835-1</f>
        <v>2.7593847555642537E-3</v>
      </c>
      <c r="C2837" s="30">
        <f>Data!C2836/Data!C2835-1</f>
        <v>9.1424392027805723E-5</v>
      </c>
      <c r="D2837" s="23">
        <f t="shared" si="88"/>
        <v>2.3792630889923716E-3</v>
      </c>
      <c r="E2837" s="24">
        <f t="shared" si="89"/>
        <v>6.8102405175803031E-5</v>
      </c>
      <c r="F2837" s="21" t="b" cm="1">
        <f t="array" ref="F2837">A2837=_xlfn.AGGREGATE(14,6,$A$3:$A$4781/((YEAR(A2837)=YEAR($A$3:$A$4781))*(MONTH(A2837)=MONTH($A$3:$A$4781))),1)</f>
        <v>0</v>
      </c>
    </row>
    <row r="2838" spans="1:6" x14ac:dyDescent="0.35">
      <c r="A2838" s="69">
        <f>Data!A2837</f>
        <v>41863</v>
      </c>
      <c r="B2838" s="29">
        <f>Data!B2837/Data!B2836-1</f>
        <v>-1.636618962063574E-3</v>
      </c>
      <c r="C2838" s="30">
        <f>Data!C2837/Data!C2836-1</f>
        <v>-4.5708017186207872E-4</v>
      </c>
      <c r="D2838" s="23">
        <f t="shared" si="88"/>
        <v>-2.0167406286354561E-3</v>
      </c>
      <c r="E2838" s="24">
        <f t="shared" si="89"/>
        <v>-4.8040215871408143E-4</v>
      </c>
      <c r="F2838" s="21" t="b" cm="1">
        <f t="array" ref="F2838">A2838=_xlfn.AGGREGATE(14,6,$A$3:$A$4781/((YEAR(A2838)=YEAR($A$3:$A$4781))*(MONTH(A2838)=MONTH($A$3:$A$4781))),1)</f>
        <v>0</v>
      </c>
    </row>
    <row r="2839" spans="1:6" x14ac:dyDescent="0.35">
      <c r="A2839" s="69">
        <f>Data!A2838</f>
        <v>41864</v>
      </c>
      <c r="B2839" s="29">
        <f>Data!B2838/Data!B2837-1</f>
        <v>6.7071751777634248E-3</v>
      </c>
      <c r="C2839" s="30">
        <f>Data!C2838/Data!C2837-1</f>
        <v>2.012072434607548E-3</v>
      </c>
      <c r="D2839" s="23">
        <f t="shared" si="88"/>
        <v>6.3270535111915431E-3</v>
      </c>
      <c r="E2839" s="24">
        <f t="shared" si="89"/>
        <v>1.9887504477555454E-3</v>
      </c>
      <c r="F2839" s="21" t="b" cm="1">
        <f t="array" ref="F2839">A2839=_xlfn.AGGREGATE(14,6,$A$3:$A$4781/((YEAR(A2839)=YEAR($A$3:$A$4781))*(MONTH(A2839)=MONTH($A$3:$A$4781))),1)</f>
        <v>0</v>
      </c>
    </row>
    <row r="2840" spans="1:6" x14ac:dyDescent="0.35">
      <c r="A2840" s="69">
        <f>Data!A2839</f>
        <v>41865</v>
      </c>
      <c r="B2840" s="29">
        <f>Data!B2839/Data!B2838-1</f>
        <v>4.3457713487302652E-3</v>
      </c>
      <c r="C2840" s="30">
        <f>Data!C2839/Data!C2838-1</f>
        <v>5.476451259585069E-4</v>
      </c>
      <c r="D2840" s="23">
        <f t="shared" si="88"/>
        <v>3.9656496821583835E-3</v>
      </c>
      <c r="E2840" s="24">
        <f t="shared" si="89"/>
        <v>5.2432313910650424E-4</v>
      </c>
      <c r="F2840" s="21" t="b" cm="1">
        <f t="array" ref="F2840">A2840=_xlfn.AGGREGATE(14,6,$A$3:$A$4781/((YEAR(A2840)=YEAR($A$3:$A$4781))*(MONTH(A2840)=MONTH($A$3:$A$4781))),1)</f>
        <v>0</v>
      </c>
    </row>
    <row r="2841" spans="1:6" x14ac:dyDescent="0.35">
      <c r="A2841" s="69">
        <f>Data!A2840</f>
        <v>41866</v>
      </c>
      <c r="B2841" s="29">
        <f>Data!B2840/Data!B2839-1</f>
        <v>-6.1375423234699689E-5</v>
      </c>
      <c r="C2841" s="30">
        <f>Data!C2840/Data!C2839-1</f>
        <v>2.4630541871921707E-3</v>
      </c>
      <c r="D2841" s="23">
        <f t="shared" si="88"/>
        <v>-4.4149708980658161E-4</v>
      </c>
      <c r="E2841" s="24">
        <f t="shared" si="89"/>
        <v>2.4397322003401681E-3</v>
      </c>
      <c r="F2841" s="21" t="b" cm="1">
        <f t="array" ref="F2841">A2841=_xlfn.AGGREGATE(14,6,$A$3:$A$4781/((YEAR(A2841)=YEAR($A$3:$A$4781))*(MONTH(A2841)=MONTH($A$3:$A$4781))),1)</f>
        <v>0</v>
      </c>
    </row>
    <row r="2842" spans="1:6" x14ac:dyDescent="0.35">
      <c r="A2842" s="69">
        <f>Data!A2841</f>
        <v>41869</v>
      </c>
      <c r="B2842" s="29">
        <f>Data!B2841/Data!B2840-1</f>
        <v>8.5317074667785597E-3</v>
      </c>
      <c r="C2842" s="30">
        <f>Data!C2841/Data!C2840-1</f>
        <v>-2.0930020930021165E-3</v>
      </c>
      <c r="D2842" s="23">
        <f t="shared" si="88"/>
        <v>8.1515858002066781E-3</v>
      </c>
      <c r="E2842" s="24">
        <f t="shared" si="89"/>
        <v>-2.1163240798541191E-3</v>
      </c>
      <c r="F2842" s="21" t="b" cm="1">
        <f t="array" ref="F2842">A2842=_xlfn.AGGREGATE(14,6,$A$3:$A$4781/((YEAR(A2842)=YEAR($A$3:$A$4781))*(MONTH(A2842)=MONTH($A$3:$A$4781))),1)</f>
        <v>0</v>
      </c>
    </row>
    <row r="2843" spans="1:6" x14ac:dyDescent="0.35">
      <c r="A2843" s="69">
        <f>Data!A2842</f>
        <v>41870</v>
      </c>
      <c r="B2843" s="29">
        <f>Data!B2842/Data!B2841-1</f>
        <v>5.0006593161369128E-3</v>
      </c>
      <c r="C2843" s="30">
        <f>Data!C2842/Data!C2841-1</f>
        <v>-1.3678643078606223E-3</v>
      </c>
      <c r="D2843" s="23">
        <f t="shared" si="88"/>
        <v>4.6205376495650312E-3</v>
      </c>
      <c r="E2843" s="24">
        <f t="shared" si="89"/>
        <v>-1.3911862947126249E-3</v>
      </c>
      <c r="F2843" s="21" t="b" cm="1">
        <f t="array" ref="F2843">A2843=_xlfn.AGGREGATE(14,6,$A$3:$A$4781/((YEAR(A2843)=YEAR($A$3:$A$4781))*(MONTH(A2843)=MONTH($A$3:$A$4781))),1)</f>
        <v>0</v>
      </c>
    </row>
    <row r="2844" spans="1:6" x14ac:dyDescent="0.35">
      <c r="A2844" s="69">
        <f>Data!A2843</f>
        <v>41871</v>
      </c>
      <c r="B2844" s="29">
        <f>Data!B2843/Data!B2842-1</f>
        <v>2.4777957206298939E-3</v>
      </c>
      <c r="C2844" s="30">
        <f>Data!C2843/Data!C2842-1</f>
        <v>-1.0957903387819323E-3</v>
      </c>
      <c r="D2844" s="23">
        <f t="shared" si="88"/>
        <v>2.0976740540580119E-3</v>
      </c>
      <c r="E2844" s="24">
        <f t="shared" si="89"/>
        <v>-1.119112325633935E-3</v>
      </c>
      <c r="F2844" s="21" t="b" cm="1">
        <f t="array" ref="F2844">A2844=_xlfn.AGGREGATE(14,6,$A$3:$A$4781/((YEAR(A2844)=YEAR($A$3:$A$4781))*(MONTH(A2844)=MONTH($A$3:$A$4781))),1)</f>
        <v>0</v>
      </c>
    </row>
    <row r="2845" spans="1:6" x14ac:dyDescent="0.35">
      <c r="A2845" s="69">
        <f>Data!A2844</f>
        <v>41872</v>
      </c>
      <c r="B2845" s="29">
        <f>Data!B2844/Data!B2843-1</f>
        <v>2.9498970556403048E-3</v>
      </c>
      <c r="C2845" s="30">
        <f>Data!C2844/Data!C2843-1</f>
        <v>1.7369046530761878E-3</v>
      </c>
      <c r="D2845" s="23">
        <f t="shared" si="88"/>
        <v>2.5697753890684227E-3</v>
      </c>
      <c r="E2845" s="24">
        <f t="shared" si="89"/>
        <v>1.7135826662241851E-3</v>
      </c>
      <c r="F2845" s="21" t="b" cm="1">
        <f t="array" ref="F2845">A2845=_xlfn.AGGREGATE(14,6,$A$3:$A$4781/((YEAR(A2845)=YEAR($A$3:$A$4781))*(MONTH(A2845)=MONTH($A$3:$A$4781))),1)</f>
        <v>0</v>
      </c>
    </row>
    <row r="2846" spans="1:6" x14ac:dyDescent="0.35">
      <c r="A2846" s="69">
        <f>Data!A2845</f>
        <v>41873</v>
      </c>
      <c r="B2846" s="29">
        <f>Data!B2845/Data!B2844-1</f>
        <v>-1.9926017757744274E-3</v>
      </c>
      <c r="C2846" s="30">
        <f>Data!C2845/Data!C2844-1</f>
        <v>-1.8251505749222741E-4</v>
      </c>
      <c r="D2846" s="23">
        <f t="shared" si="88"/>
        <v>-2.3727234423463095E-3</v>
      </c>
      <c r="E2846" s="24">
        <f t="shared" si="89"/>
        <v>-2.0583704434423009E-4</v>
      </c>
      <c r="F2846" s="21" t="b" cm="1">
        <f t="array" ref="F2846">A2846=_xlfn.AGGREGATE(14,6,$A$3:$A$4781/((YEAR(A2846)=YEAR($A$3:$A$4781))*(MONTH(A2846)=MONTH($A$3:$A$4781))),1)</f>
        <v>0</v>
      </c>
    </row>
    <row r="2847" spans="1:6" x14ac:dyDescent="0.35">
      <c r="A2847" s="69">
        <f>Data!A2846</f>
        <v>41876</v>
      </c>
      <c r="B2847" s="29">
        <f>Data!B2846/Data!B2845-1</f>
        <v>4.787769060551117E-3</v>
      </c>
      <c r="C2847" s="30">
        <f>Data!C2846/Data!C2845-1</f>
        <v>8.214676889375383E-4</v>
      </c>
      <c r="D2847" s="23">
        <f t="shared" si="88"/>
        <v>4.4076473939792353E-3</v>
      </c>
      <c r="E2847" s="24">
        <f t="shared" si="89"/>
        <v>7.9814570208553565E-4</v>
      </c>
      <c r="F2847" s="21" t="b" cm="1">
        <f t="array" ref="F2847">A2847=_xlfn.AGGREGATE(14,6,$A$3:$A$4781/((YEAR(A2847)=YEAR($A$3:$A$4781))*(MONTH(A2847)=MONTH($A$3:$A$4781))),1)</f>
        <v>0</v>
      </c>
    </row>
    <row r="2848" spans="1:6" x14ac:dyDescent="0.35">
      <c r="A2848" s="69">
        <f>Data!A2847</f>
        <v>41877</v>
      </c>
      <c r="B2848" s="29">
        <f>Data!B2847/Data!B2846-1</f>
        <v>1.0510931368623577E-3</v>
      </c>
      <c r="C2848" s="30">
        <f>Data!C2847/Data!C2846-1</f>
        <v>9.1199270405795119E-5</v>
      </c>
      <c r="D2848" s="23">
        <f t="shared" si="88"/>
        <v>6.7097147029047586E-4</v>
      </c>
      <c r="E2848" s="24">
        <f t="shared" si="89"/>
        <v>6.7877283553792426E-5</v>
      </c>
      <c r="F2848" s="21" t="b" cm="1">
        <f t="array" ref="F2848">A2848=_xlfn.AGGREGATE(14,6,$A$3:$A$4781/((YEAR(A2848)=YEAR($A$3:$A$4781))*(MONTH(A2848)=MONTH($A$3:$A$4781))),1)</f>
        <v>0</v>
      </c>
    </row>
    <row r="2849" spans="1:6" x14ac:dyDescent="0.35">
      <c r="A2849" s="69">
        <f>Data!A2848</f>
        <v>41878</v>
      </c>
      <c r="B2849" s="29">
        <f>Data!B2848/Data!B2847-1</f>
        <v>4.9999500004949127E-5</v>
      </c>
      <c r="C2849" s="30">
        <f>Data!C2848/Data!C2847-1</f>
        <v>1.2766733540032771E-3</v>
      </c>
      <c r="D2849" s="23">
        <f t="shared" si="88"/>
        <v>-3.3012216656693279E-4</v>
      </c>
      <c r="E2849" s="24">
        <f t="shared" si="89"/>
        <v>1.2533513671512744E-3</v>
      </c>
      <c r="F2849" s="21" t="b" cm="1">
        <f t="array" ref="F2849">A2849=_xlfn.AGGREGATE(14,6,$A$3:$A$4781/((YEAR(A2849)=YEAR($A$3:$A$4781))*(MONTH(A2849)=MONTH($A$3:$A$4781))),1)</f>
        <v>0</v>
      </c>
    </row>
    <row r="2850" spans="1:6" x14ac:dyDescent="0.35">
      <c r="A2850" s="69">
        <f>Data!A2849</f>
        <v>41879</v>
      </c>
      <c r="B2850" s="29">
        <f>Data!B2849/Data!B2848-1</f>
        <v>-1.6898986060835952E-3</v>
      </c>
      <c r="C2850" s="30">
        <f>Data!C2849/Data!C2848-1</f>
        <v>2.0036429872496431E-3</v>
      </c>
      <c r="D2850" s="23">
        <f t="shared" si="88"/>
        <v>-2.0700202726554773E-3</v>
      </c>
      <c r="E2850" s="24">
        <f t="shared" si="89"/>
        <v>1.9803210003976404E-3</v>
      </c>
      <c r="F2850" s="21" t="b" cm="1">
        <f t="array" ref="F2850">A2850=_xlfn.AGGREGATE(14,6,$A$3:$A$4781/((YEAR(A2850)=YEAR($A$3:$A$4781))*(MONTH(A2850)=MONTH($A$3:$A$4781))),1)</f>
        <v>0</v>
      </c>
    </row>
    <row r="2851" spans="1:6" x14ac:dyDescent="0.35">
      <c r="A2851" s="69">
        <f>Data!A2850</f>
        <v>41880</v>
      </c>
      <c r="B2851" s="29">
        <f>Data!B2850/Data!B2849-1</f>
        <v>3.3204122720034146E-3</v>
      </c>
      <c r="C2851" s="30">
        <f>Data!C2850/Data!C2849-1</f>
        <v>-3.6357025995270575E-4</v>
      </c>
      <c r="D2851" s="23">
        <f t="shared" si="88"/>
        <v>2.9402906054315325E-3</v>
      </c>
      <c r="E2851" s="24">
        <f t="shared" si="89"/>
        <v>-3.8689224680470846E-4</v>
      </c>
      <c r="F2851" s="21" t="b" cm="1">
        <f t="array" ref="F2851">A2851=_xlfn.AGGREGATE(14,6,$A$3:$A$4781/((YEAR(A2851)=YEAR($A$3:$A$4781))*(MONTH(A2851)=MONTH($A$3:$A$4781))),1)</f>
        <v>1</v>
      </c>
    </row>
    <row r="2852" spans="1:6" x14ac:dyDescent="0.35">
      <c r="A2852" s="69">
        <f>Data!A2851</f>
        <v>41883</v>
      </c>
      <c r="B2852" s="29">
        <f>Data!B2851/Data!B2850-1</f>
        <v>0</v>
      </c>
      <c r="C2852" s="30">
        <f>Data!C2851/Data!C2850-1</f>
        <v>0</v>
      </c>
      <c r="D2852" s="23">
        <f t="shared" si="88"/>
        <v>-3.8012166657188192E-4</v>
      </c>
      <c r="E2852" s="24">
        <f t="shared" si="89"/>
        <v>-2.3321986852002689E-5</v>
      </c>
      <c r="F2852" s="21" t="b" cm="1">
        <f t="array" ref="F2852">A2852=_xlfn.AGGREGATE(14,6,$A$3:$A$4781/((YEAR(A2852)=YEAR($A$3:$A$4781))*(MONTH(A2852)=MONTH($A$3:$A$4781))),1)</f>
        <v>0</v>
      </c>
    </row>
    <row r="2853" spans="1:6" x14ac:dyDescent="0.35">
      <c r="A2853" s="69">
        <f>Data!A2852</f>
        <v>41884</v>
      </c>
      <c r="B2853" s="29">
        <f>Data!B2852/Data!B2851-1</f>
        <v>-5.4408321977461593E-4</v>
      </c>
      <c r="C2853" s="30">
        <f>Data!C2852/Data!C2851-1</f>
        <v>-4.8190580105473835E-3</v>
      </c>
      <c r="D2853" s="23">
        <f t="shared" si="88"/>
        <v>-9.242048863464978E-4</v>
      </c>
      <c r="E2853" s="24">
        <f t="shared" si="89"/>
        <v>-4.8423799973993861E-3</v>
      </c>
      <c r="F2853" s="21" t="b" cm="1">
        <f t="array" ref="F2853">A2853=_xlfn.AGGREGATE(14,6,$A$3:$A$4781/((YEAR(A2853)=YEAR($A$3:$A$4781))*(MONTH(A2853)=MONTH($A$3:$A$4781))),1)</f>
        <v>0</v>
      </c>
    </row>
    <row r="2854" spans="1:6" x14ac:dyDescent="0.35">
      <c r="A2854" s="69">
        <f>Data!A2853</f>
        <v>41885</v>
      </c>
      <c r="B2854" s="29">
        <f>Data!B2853/Data!B2852-1</f>
        <v>-7.7911181253365047E-4</v>
      </c>
      <c r="C2854" s="30">
        <f>Data!C2853/Data!C2852-1</f>
        <v>1.0963910461396775E-3</v>
      </c>
      <c r="D2854" s="23">
        <f t="shared" si="88"/>
        <v>-1.1592334791055323E-3</v>
      </c>
      <c r="E2854" s="24">
        <f t="shared" si="89"/>
        <v>1.0730690592876749E-3</v>
      </c>
      <c r="F2854" s="21" t="b" cm="1">
        <f t="array" ref="F2854">A2854=_xlfn.AGGREGATE(14,6,$A$3:$A$4781/((YEAR(A2854)=YEAR($A$3:$A$4781))*(MONTH(A2854)=MONTH($A$3:$A$4781))),1)</f>
        <v>0</v>
      </c>
    </row>
    <row r="2855" spans="1:6" x14ac:dyDescent="0.35">
      <c r="A2855" s="69">
        <f>Data!A2854</f>
        <v>41886</v>
      </c>
      <c r="B2855" s="29">
        <f>Data!B2854/Data!B2853-1</f>
        <v>-1.5344475988643413E-3</v>
      </c>
      <c r="C2855" s="30">
        <f>Data!C2854/Data!C2853-1</f>
        <v>-1.2777220041980675E-3</v>
      </c>
      <c r="D2855" s="23">
        <f t="shared" si="88"/>
        <v>-1.9145692654362232E-3</v>
      </c>
      <c r="E2855" s="24">
        <f t="shared" si="89"/>
        <v>-1.3010439910500701E-3</v>
      </c>
      <c r="F2855" s="21" t="b" cm="1">
        <f t="array" ref="F2855">A2855=_xlfn.AGGREGATE(14,6,$A$3:$A$4781/((YEAR(A2855)=YEAR($A$3:$A$4781))*(MONTH(A2855)=MONTH($A$3:$A$4781))),1)</f>
        <v>0</v>
      </c>
    </row>
    <row r="2856" spans="1:6" x14ac:dyDescent="0.35">
      <c r="A2856" s="69">
        <f>Data!A2855</f>
        <v>41887</v>
      </c>
      <c r="B2856" s="29">
        <f>Data!B2855/Data!B2854-1</f>
        <v>5.035917202713236E-3</v>
      </c>
      <c r="C2856" s="30">
        <f>Data!C2855/Data!C2854-1</f>
        <v>-5.4829571415515588E-4</v>
      </c>
      <c r="D2856" s="23">
        <f t="shared" si="88"/>
        <v>4.6557955361413543E-3</v>
      </c>
      <c r="E2856" s="24">
        <f t="shared" si="89"/>
        <v>-5.7161770100715853E-4</v>
      </c>
      <c r="F2856" s="21" t="b" cm="1">
        <f t="array" ref="F2856">A2856=_xlfn.AGGREGATE(14,6,$A$3:$A$4781/((YEAR(A2856)=YEAR($A$3:$A$4781))*(MONTH(A2856)=MONTH($A$3:$A$4781))),1)</f>
        <v>0</v>
      </c>
    </row>
    <row r="2857" spans="1:6" x14ac:dyDescent="0.35">
      <c r="A2857" s="69">
        <f>Data!A2856</f>
        <v>41890</v>
      </c>
      <c r="B2857" s="29">
        <f>Data!B2856/Data!B2855-1</f>
        <v>-3.0731529952034986E-3</v>
      </c>
      <c r="C2857" s="30">
        <f>Data!C2856/Data!C2855-1</f>
        <v>-1.0057602633263274E-3</v>
      </c>
      <c r="D2857" s="23">
        <f t="shared" si="88"/>
        <v>-3.4532746617753807E-3</v>
      </c>
      <c r="E2857" s="24">
        <f t="shared" si="89"/>
        <v>-1.02908225017833E-3</v>
      </c>
      <c r="F2857" s="21" t="b" cm="1">
        <f t="array" ref="F2857">A2857=_xlfn.AGGREGATE(14,6,$A$3:$A$4781/((YEAR(A2857)=YEAR($A$3:$A$4781))*(MONTH(A2857)=MONTH($A$3:$A$4781))),1)</f>
        <v>0</v>
      </c>
    </row>
    <row r="2858" spans="1:6" x14ac:dyDescent="0.35">
      <c r="A2858" s="69">
        <f>Data!A2857</f>
        <v>41891</v>
      </c>
      <c r="B2858" s="29">
        <f>Data!B2857/Data!B2856-1</f>
        <v>-6.5449603805070034E-3</v>
      </c>
      <c r="C2858" s="30">
        <f>Data!C2857/Data!C2856-1</f>
        <v>-1.3728720483251466E-3</v>
      </c>
      <c r="D2858" s="23">
        <f t="shared" si="88"/>
        <v>-6.925082047078885E-3</v>
      </c>
      <c r="E2858" s="24">
        <f t="shared" si="89"/>
        <v>-1.3961940351771493E-3</v>
      </c>
      <c r="F2858" s="21" t="b" cm="1">
        <f t="array" ref="F2858">A2858=_xlfn.AGGREGATE(14,6,$A$3:$A$4781/((YEAR(A2858)=YEAR($A$3:$A$4781))*(MONTH(A2858)=MONTH($A$3:$A$4781))),1)</f>
        <v>0</v>
      </c>
    </row>
    <row r="2859" spans="1:6" x14ac:dyDescent="0.35">
      <c r="A2859" s="69">
        <f>Data!A2858</f>
        <v>41892</v>
      </c>
      <c r="B2859" s="29">
        <f>Data!B2858/Data!B2857-1</f>
        <v>3.6460743095090287E-3</v>
      </c>
      <c r="C2859" s="30">
        <f>Data!C2858/Data!C2857-1</f>
        <v>-1.3747594171020783E-3</v>
      </c>
      <c r="D2859" s="23">
        <f t="shared" si="88"/>
        <v>3.2659526429371466E-3</v>
      </c>
      <c r="E2859" s="24">
        <f t="shared" si="89"/>
        <v>-1.3980814039540809E-3</v>
      </c>
      <c r="F2859" s="21" t="b" cm="1">
        <f t="array" ref="F2859">A2859=_xlfn.AGGREGATE(14,6,$A$3:$A$4781/((YEAR(A2859)=YEAR($A$3:$A$4781))*(MONTH(A2859)=MONTH($A$3:$A$4781))),1)</f>
        <v>0</v>
      </c>
    </row>
    <row r="2860" spans="1:6" x14ac:dyDescent="0.35">
      <c r="A2860" s="69">
        <f>Data!A2859</f>
        <v>41893</v>
      </c>
      <c r="B2860" s="29">
        <f>Data!B2859/Data!B2858-1</f>
        <v>8.8190049556802208E-4</v>
      </c>
      <c r="C2860" s="30">
        <f>Data!C2859/Data!C2858-1</f>
        <v>-1.0095447870778207E-3</v>
      </c>
      <c r="D2860" s="23">
        <f t="shared" si="88"/>
        <v>5.0177882899614021E-4</v>
      </c>
      <c r="E2860" s="24">
        <f t="shared" si="89"/>
        <v>-1.0328667739298233E-3</v>
      </c>
      <c r="F2860" s="21" t="b" cm="1">
        <f t="array" ref="F2860">A2860=_xlfn.AGGREGATE(14,6,$A$3:$A$4781/((YEAR(A2860)=YEAR($A$3:$A$4781))*(MONTH(A2860)=MONTH($A$3:$A$4781))),1)</f>
        <v>0</v>
      </c>
    </row>
    <row r="2861" spans="1:6" x14ac:dyDescent="0.35">
      <c r="A2861" s="69">
        <f>Data!A2860</f>
        <v>41894</v>
      </c>
      <c r="B2861" s="29">
        <f>Data!B2860/Data!B2859-1</f>
        <v>-5.9626023179554233E-3</v>
      </c>
      <c r="C2861" s="30">
        <f>Data!C2860/Data!C2859-1</f>
        <v>-2.0211299954064899E-3</v>
      </c>
      <c r="D2861" s="23">
        <f t="shared" si="88"/>
        <v>-6.3427239845273049E-3</v>
      </c>
      <c r="E2861" s="24">
        <f t="shared" si="89"/>
        <v>-2.0444519822584925E-3</v>
      </c>
      <c r="F2861" s="21" t="b" cm="1">
        <f t="array" ref="F2861">A2861=_xlfn.AGGREGATE(14,6,$A$3:$A$4781/((YEAR(A2861)=YEAR($A$3:$A$4781))*(MONTH(A2861)=MONTH($A$3:$A$4781))),1)</f>
        <v>0</v>
      </c>
    </row>
    <row r="2862" spans="1:6" x14ac:dyDescent="0.35">
      <c r="A2862" s="69">
        <f>Data!A2861</f>
        <v>41897</v>
      </c>
      <c r="B2862" s="29">
        <f>Data!B2861/Data!B2860-1</f>
        <v>-7.1013427077759594E-4</v>
      </c>
      <c r="C2862" s="30">
        <f>Data!C2861/Data!C2860-1</f>
        <v>-1.8411120316663698E-4</v>
      </c>
      <c r="D2862" s="23">
        <f t="shared" si="88"/>
        <v>-1.0902559373494778E-3</v>
      </c>
      <c r="E2862" s="24">
        <f t="shared" si="89"/>
        <v>-2.0743319001863966E-4</v>
      </c>
      <c r="F2862" s="21" t="b" cm="1">
        <f t="array" ref="F2862">A2862=_xlfn.AGGREGATE(14,6,$A$3:$A$4781/((YEAR(A2862)=YEAR($A$3:$A$4781))*(MONTH(A2862)=MONTH($A$3:$A$4781))),1)</f>
        <v>0</v>
      </c>
    </row>
    <row r="2863" spans="1:6" x14ac:dyDescent="0.35">
      <c r="A2863" s="69">
        <f>Data!A2862</f>
        <v>41898</v>
      </c>
      <c r="B2863" s="29">
        <f>Data!B2862/Data!B2861-1</f>
        <v>7.4843886237292434E-3</v>
      </c>
      <c r="C2863" s="30">
        <f>Data!C2862/Data!C2861-1</f>
        <v>0</v>
      </c>
      <c r="D2863" s="23">
        <f t="shared" si="88"/>
        <v>7.1042669571573618E-3</v>
      </c>
      <c r="E2863" s="24">
        <f t="shared" si="89"/>
        <v>-2.3321986852002689E-5</v>
      </c>
      <c r="F2863" s="21" t="b" cm="1">
        <f t="array" ref="F2863">A2863=_xlfn.AGGREGATE(14,6,$A$3:$A$4781/((YEAR(A2863)=YEAR($A$3:$A$4781))*(MONTH(A2863)=MONTH($A$3:$A$4781))),1)</f>
        <v>0</v>
      </c>
    </row>
    <row r="2864" spans="1:6" x14ac:dyDescent="0.35">
      <c r="A2864" s="69">
        <f>Data!A2863</f>
        <v>41899</v>
      </c>
      <c r="B2864" s="29">
        <f>Data!B2863/Data!B2862-1</f>
        <v>1.2956607870013848E-3</v>
      </c>
      <c r="C2864" s="30">
        <f>Data!C2863/Data!C2862-1</f>
        <v>-1.1048706380628603E-3</v>
      </c>
      <c r="D2864" s="23">
        <f t="shared" si="88"/>
        <v>9.1553912042950289E-4</v>
      </c>
      <c r="E2864" s="24">
        <f t="shared" si="89"/>
        <v>-1.128192624914863E-3</v>
      </c>
      <c r="F2864" s="21" t="b" cm="1">
        <f t="array" ref="F2864">A2864=_xlfn.AGGREGATE(14,6,$A$3:$A$4781/((YEAR(A2864)=YEAR($A$3:$A$4781))*(MONTH(A2864)=MONTH($A$3:$A$4781))),1)</f>
        <v>0</v>
      </c>
    </row>
    <row r="2865" spans="1:6" x14ac:dyDescent="0.35">
      <c r="A2865" s="69">
        <f>Data!A2864</f>
        <v>41900</v>
      </c>
      <c r="B2865" s="29">
        <f>Data!B2864/Data!B2863-1</f>
        <v>4.8911604390553531E-3</v>
      </c>
      <c r="C2865" s="30">
        <f>Data!C2864/Data!C2863-1</f>
        <v>9.2174393953481371E-5</v>
      </c>
      <c r="D2865" s="23">
        <f t="shared" si="88"/>
        <v>4.5110387724834715E-3</v>
      </c>
      <c r="E2865" s="24">
        <f t="shared" si="89"/>
        <v>6.8852407101478678E-5</v>
      </c>
      <c r="F2865" s="21" t="b" cm="1">
        <f t="array" ref="F2865">A2865=_xlfn.AGGREGATE(14,6,$A$3:$A$4781/((YEAR(A2865)=YEAR($A$3:$A$4781))*(MONTH(A2865)=MONTH($A$3:$A$4781))),1)</f>
        <v>0</v>
      </c>
    </row>
    <row r="2866" spans="1:6" x14ac:dyDescent="0.35">
      <c r="A2866" s="69">
        <f>Data!A2865</f>
        <v>41901</v>
      </c>
      <c r="B2866" s="29">
        <f>Data!B2865/Data!B2864-1</f>
        <v>-4.7728899848853423E-4</v>
      </c>
      <c r="C2866" s="30">
        <f>Data!C2865/Data!C2864-1</f>
        <v>1.6589861751152846E-3</v>
      </c>
      <c r="D2866" s="23">
        <f t="shared" si="88"/>
        <v>-8.574106650604161E-4</v>
      </c>
      <c r="E2866" s="24">
        <f t="shared" si="89"/>
        <v>1.6356641882632819E-3</v>
      </c>
      <c r="F2866" s="21" t="b" cm="1">
        <f t="array" ref="F2866">A2866=_xlfn.AGGREGATE(14,6,$A$3:$A$4781/((YEAR(A2866)=YEAR($A$3:$A$4781))*(MONTH(A2866)=MONTH($A$3:$A$4781))),1)</f>
        <v>0</v>
      </c>
    </row>
    <row r="2867" spans="1:6" x14ac:dyDescent="0.35">
      <c r="A2867" s="69">
        <f>Data!A2866</f>
        <v>41904</v>
      </c>
      <c r="B2867" s="29">
        <f>Data!B2866/Data!B2865-1</f>
        <v>-8.0133306804616167E-3</v>
      </c>
      <c r="C2867" s="30">
        <f>Data!C2866/Data!C2865-1</f>
        <v>1.3801987486197209E-3</v>
      </c>
      <c r="D2867" s="23">
        <f t="shared" si="88"/>
        <v>-8.3934523470334983E-3</v>
      </c>
      <c r="E2867" s="24">
        <f t="shared" si="89"/>
        <v>1.3568767617677183E-3</v>
      </c>
      <c r="F2867" s="21" t="b" cm="1">
        <f t="array" ref="F2867">A2867=_xlfn.AGGREGATE(14,6,$A$3:$A$4781/((YEAR(A2867)=YEAR($A$3:$A$4781))*(MONTH(A2867)=MONTH($A$3:$A$4781))),1)</f>
        <v>0</v>
      </c>
    </row>
    <row r="2868" spans="1:6" x14ac:dyDescent="0.35">
      <c r="A2868" s="69">
        <f>Data!A2867</f>
        <v>41905</v>
      </c>
      <c r="B2868" s="29">
        <f>Data!B2867/Data!B2866-1</f>
        <v>-5.7764918843297153E-3</v>
      </c>
      <c r="C2868" s="30">
        <f>Data!C2867/Data!C2866-1</f>
        <v>9.1886428374543527E-4</v>
      </c>
      <c r="D2868" s="23">
        <f t="shared" si="88"/>
        <v>-6.1566135509015969E-3</v>
      </c>
      <c r="E2868" s="24">
        <f t="shared" si="89"/>
        <v>8.9554229689343262E-4</v>
      </c>
      <c r="F2868" s="21" t="b" cm="1">
        <f t="array" ref="F2868">A2868=_xlfn.AGGREGATE(14,6,$A$3:$A$4781/((YEAR(A2868)=YEAR($A$3:$A$4781))*(MONTH(A2868)=MONTH($A$3:$A$4781))),1)</f>
        <v>0</v>
      </c>
    </row>
    <row r="2869" spans="1:6" x14ac:dyDescent="0.35">
      <c r="A2869" s="69">
        <f>Data!A2868</f>
        <v>41906</v>
      </c>
      <c r="B2869" s="29">
        <f>Data!B2868/Data!B2867-1</f>
        <v>7.8324767875244117E-3</v>
      </c>
      <c r="C2869" s="30">
        <f>Data!C2868/Data!C2867-1</f>
        <v>-6.4261452308833622E-4</v>
      </c>
      <c r="D2869" s="23">
        <f t="shared" si="88"/>
        <v>7.45235512095253E-3</v>
      </c>
      <c r="E2869" s="24">
        <f t="shared" si="89"/>
        <v>-6.6593650994033887E-4</v>
      </c>
      <c r="F2869" s="21" t="b" cm="1">
        <f t="array" ref="F2869">A2869=_xlfn.AGGREGATE(14,6,$A$3:$A$4781/((YEAR(A2869)=YEAR($A$3:$A$4781))*(MONTH(A2869)=MONTH($A$3:$A$4781))),1)</f>
        <v>0</v>
      </c>
    </row>
    <row r="2870" spans="1:6" x14ac:dyDescent="0.35">
      <c r="A2870" s="69">
        <f>Data!A2869</f>
        <v>41907</v>
      </c>
      <c r="B2870" s="29">
        <f>Data!B2869/Data!B2868-1</f>
        <v>-1.6168743431917099E-2</v>
      </c>
      <c r="C2870" s="30">
        <f>Data!C2869/Data!C2868-1</f>
        <v>1.9290832261620317E-3</v>
      </c>
      <c r="D2870" s="23">
        <f t="shared" si="88"/>
        <v>-1.654886509848898E-2</v>
      </c>
      <c r="E2870" s="24">
        <f t="shared" si="89"/>
        <v>1.905761239310029E-3</v>
      </c>
      <c r="F2870" s="21" t="b" cm="1">
        <f t="array" ref="F2870">A2870=_xlfn.AGGREGATE(14,6,$A$3:$A$4781/((YEAR(A2870)=YEAR($A$3:$A$4781))*(MONTH(A2870)=MONTH($A$3:$A$4781))),1)</f>
        <v>0</v>
      </c>
    </row>
    <row r="2871" spans="1:6" x14ac:dyDescent="0.35">
      <c r="A2871" s="69">
        <f>Data!A2870</f>
        <v>41908</v>
      </c>
      <c r="B2871" s="29">
        <f>Data!B2870/Data!B2869-1</f>
        <v>8.5758320235604923E-3</v>
      </c>
      <c r="C2871" s="30">
        <f>Data!C2870/Data!C2869-1</f>
        <v>-9.1684239479139507E-5</v>
      </c>
      <c r="D2871" s="23">
        <f t="shared" si="88"/>
        <v>8.1957103569886107E-3</v>
      </c>
      <c r="E2871" s="24">
        <f t="shared" si="89"/>
        <v>-1.150062263311422E-4</v>
      </c>
      <c r="F2871" s="21" t="b" cm="1">
        <f t="array" ref="F2871">A2871=_xlfn.AGGREGATE(14,6,$A$3:$A$4781/((YEAR(A2871)=YEAR($A$3:$A$4781))*(MONTH(A2871)=MONTH($A$3:$A$4781))),1)</f>
        <v>0</v>
      </c>
    </row>
    <row r="2872" spans="1:6" x14ac:dyDescent="0.35">
      <c r="A2872" s="69">
        <f>Data!A2871</f>
        <v>41911</v>
      </c>
      <c r="B2872" s="29">
        <f>Data!B2871/Data!B2870-1</f>
        <v>-2.5468391456741069E-3</v>
      </c>
      <c r="C2872" s="30">
        <f>Data!C2871/Data!C2870-1</f>
        <v>1.1003117549972519E-3</v>
      </c>
      <c r="D2872" s="23">
        <f t="shared" si="88"/>
        <v>-2.9269608122459889E-3</v>
      </c>
      <c r="E2872" s="24">
        <f t="shared" si="89"/>
        <v>1.0769897681452492E-3</v>
      </c>
      <c r="F2872" s="21" t="b" cm="1">
        <f t="array" ref="F2872">A2872=_xlfn.AGGREGATE(14,6,$A$3:$A$4781/((YEAR(A2872)=YEAR($A$3:$A$4781))*(MONTH(A2872)=MONTH($A$3:$A$4781))),1)</f>
        <v>0</v>
      </c>
    </row>
    <row r="2873" spans="1:6" x14ac:dyDescent="0.35">
      <c r="A2873" s="69">
        <f>Data!A2872</f>
        <v>41912</v>
      </c>
      <c r="B2873" s="29">
        <f>Data!B2872/Data!B2871-1</f>
        <v>-2.7859237536657089E-3</v>
      </c>
      <c r="C2873" s="30">
        <f>Data!C2872/Data!C2871-1</f>
        <v>-6.4114306649576402E-4</v>
      </c>
      <c r="D2873" s="23">
        <f t="shared" si="88"/>
        <v>-3.166045420237591E-3</v>
      </c>
      <c r="E2873" s="24">
        <f t="shared" si="89"/>
        <v>-6.6446505334776668E-4</v>
      </c>
      <c r="F2873" s="21" t="b" cm="1">
        <f t="array" ref="F2873">A2873=_xlfn.AGGREGATE(14,6,$A$3:$A$4781/((YEAR(A2873)=YEAR($A$3:$A$4781))*(MONTH(A2873)=MONTH($A$3:$A$4781))),1)</f>
        <v>1</v>
      </c>
    </row>
    <row r="2874" spans="1:6" x14ac:dyDescent="0.35">
      <c r="A2874" s="69">
        <f>Data!A2873</f>
        <v>41913</v>
      </c>
      <c r="B2874" s="29">
        <f>Data!B2873/Data!B2872-1</f>
        <v>-1.3248558781923436E-2</v>
      </c>
      <c r="C2874" s="30">
        <f>Data!C2873/Data!C2872-1</f>
        <v>3.8493263678855971E-3</v>
      </c>
      <c r="D2874" s="23">
        <f t="shared" si="88"/>
        <v>-1.3628680448495318E-2</v>
      </c>
      <c r="E2874" s="24">
        <f t="shared" si="89"/>
        <v>3.8260043810335945E-3</v>
      </c>
      <c r="F2874" s="21" t="b" cm="1">
        <f t="array" ref="F2874">A2874=_xlfn.AGGREGATE(14,6,$A$3:$A$4781/((YEAR(A2874)=YEAR($A$3:$A$4781))*(MONTH(A2874)=MONTH($A$3:$A$4781))),1)</f>
        <v>0</v>
      </c>
    </row>
    <row r="2875" spans="1:6" x14ac:dyDescent="0.35">
      <c r="A2875" s="69">
        <f>Data!A2874</f>
        <v>41914</v>
      </c>
      <c r="B2875" s="29">
        <f>Data!B2874/Data!B2873-1</f>
        <v>5.138323673214984E-6</v>
      </c>
      <c r="C2875" s="30">
        <f>Data!C2874/Data!C2873-1</f>
        <v>-1.6433853738702098E-3</v>
      </c>
      <c r="D2875" s="23">
        <f t="shared" si="88"/>
        <v>-3.7498334289866694E-4</v>
      </c>
      <c r="E2875" s="24">
        <f t="shared" si="89"/>
        <v>-1.6667073607222124E-3</v>
      </c>
      <c r="F2875" s="21" t="b" cm="1">
        <f t="array" ref="F2875">A2875=_xlfn.AGGREGATE(14,6,$A$3:$A$4781/((YEAR(A2875)=YEAR($A$3:$A$4781))*(MONTH(A2875)=MONTH($A$3:$A$4781))),1)</f>
        <v>0</v>
      </c>
    </row>
    <row r="2876" spans="1:6" x14ac:dyDescent="0.35">
      <c r="A2876" s="69">
        <f>Data!A2875</f>
        <v>41915</v>
      </c>
      <c r="B2876" s="29">
        <f>Data!B2875/Data!B2874-1</f>
        <v>1.1165519969992266E-2</v>
      </c>
      <c r="C2876" s="30">
        <f>Data!C2875/Data!C2874-1</f>
        <v>-4.5724737082764033E-4</v>
      </c>
      <c r="D2876" s="23">
        <f t="shared" si="88"/>
        <v>1.0785398303420384E-2</v>
      </c>
      <c r="E2876" s="24">
        <f t="shared" si="89"/>
        <v>-4.8056935767964304E-4</v>
      </c>
      <c r="F2876" s="21" t="b" cm="1">
        <f t="array" ref="F2876">A2876=_xlfn.AGGREGATE(14,6,$A$3:$A$4781/((YEAR(A2876)=YEAR($A$3:$A$4781))*(MONTH(A2876)=MONTH($A$3:$A$4781))),1)</f>
        <v>0</v>
      </c>
    </row>
    <row r="2877" spans="1:6" x14ac:dyDescent="0.35">
      <c r="A2877" s="69">
        <f>Data!A2876</f>
        <v>41918</v>
      </c>
      <c r="B2877" s="29">
        <f>Data!B2876/Data!B2875-1</f>
        <v>-1.5651201788710045E-3</v>
      </c>
      <c r="C2877" s="30">
        <f>Data!C2876/Data!C2875-1</f>
        <v>9.1491308325708509E-4</v>
      </c>
      <c r="D2877" s="23">
        <f t="shared" si="88"/>
        <v>-1.9452418454428864E-3</v>
      </c>
      <c r="E2877" s="24">
        <f t="shared" si="89"/>
        <v>8.9159109640508244E-4</v>
      </c>
      <c r="F2877" s="21" t="b" cm="1">
        <f t="array" ref="F2877">A2877=_xlfn.AGGREGATE(14,6,$A$3:$A$4781/((YEAR(A2877)=YEAR($A$3:$A$4781))*(MONTH(A2877)=MONTH($A$3:$A$4781))),1)</f>
        <v>0</v>
      </c>
    </row>
    <row r="2878" spans="1:6" x14ac:dyDescent="0.35">
      <c r="A2878" s="69">
        <f>Data!A2877</f>
        <v>41919</v>
      </c>
      <c r="B2878" s="29">
        <f>Data!B2877/Data!B2876-1</f>
        <v>-1.5126067527814313E-2</v>
      </c>
      <c r="C2878" s="30">
        <f>Data!C2877/Data!C2876-1</f>
        <v>3.8391224862888151E-3</v>
      </c>
      <c r="D2878" s="23">
        <f t="shared" si="88"/>
        <v>-1.5506189194386195E-2</v>
      </c>
      <c r="E2878" s="24">
        <f t="shared" si="89"/>
        <v>3.8158004994368125E-3</v>
      </c>
      <c r="F2878" s="21" t="b" cm="1">
        <f t="array" ref="F2878">A2878=_xlfn.AGGREGATE(14,6,$A$3:$A$4781/((YEAR(A2878)=YEAR($A$3:$A$4781))*(MONTH(A2878)=MONTH($A$3:$A$4781))),1)</f>
        <v>0</v>
      </c>
    </row>
    <row r="2879" spans="1:6" x14ac:dyDescent="0.35">
      <c r="A2879" s="69">
        <f>Data!A2878</f>
        <v>41920</v>
      </c>
      <c r="B2879" s="29">
        <f>Data!B2878/Data!B2877-1</f>
        <v>1.7461629889928165E-2</v>
      </c>
      <c r="C2879" s="30">
        <f>Data!C2878/Data!C2877-1</f>
        <v>2.822800947004156E-3</v>
      </c>
      <c r="D2879" s="23">
        <f t="shared" si="88"/>
        <v>1.7081508223356284E-2</v>
      </c>
      <c r="E2879" s="24">
        <f t="shared" si="89"/>
        <v>2.7994789601521533E-3</v>
      </c>
      <c r="F2879" s="21" t="b" cm="1">
        <f t="array" ref="F2879">A2879=_xlfn.AGGREGATE(14,6,$A$3:$A$4781/((YEAR(A2879)=YEAR($A$3:$A$4781))*(MONTH(A2879)=MONTH($A$3:$A$4781))),1)</f>
        <v>0</v>
      </c>
    </row>
    <row r="2880" spans="1:6" x14ac:dyDescent="0.35">
      <c r="A2880" s="69">
        <f>Data!A2879</f>
        <v>41921</v>
      </c>
      <c r="B2880" s="29">
        <f>Data!B2879/Data!B2878-1</f>
        <v>-2.0661387888607274E-2</v>
      </c>
      <c r="C2880" s="30">
        <f>Data!C2879/Data!C2878-1</f>
        <v>-1.9976391537274152E-3</v>
      </c>
      <c r="D2880" s="23">
        <f t="shared" si="88"/>
        <v>-2.1041509555179156E-2</v>
      </c>
      <c r="E2880" s="24">
        <f t="shared" si="89"/>
        <v>-2.0209611405794178E-3</v>
      </c>
      <c r="F2880" s="21" t="b" cm="1">
        <f t="array" ref="F2880">A2880=_xlfn.AGGREGATE(14,6,$A$3:$A$4781/((YEAR(A2880)=YEAR($A$3:$A$4781))*(MONTH(A2880)=MONTH($A$3:$A$4781))),1)</f>
        <v>0</v>
      </c>
    </row>
    <row r="2881" spans="1:6" x14ac:dyDescent="0.35">
      <c r="A2881" s="69">
        <f>Data!A2880</f>
        <v>41922</v>
      </c>
      <c r="B2881" s="29">
        <f>Data!B2880/Data!B2879-1</f>
        <v>-1.1451034897651202E-2</v>
      </c>
      <c r="C2881" s="30">
        <f>Data!C2880/Data!C2879-1</f>
        <v>7.2786825584558734E-4</v>
      </c>
      <c r="D2881" s="23">
        <f t="shared" si="88"/>
        <v>-1.1831156564223084E-2</v>
      </c>
      <c r="E2881" s="24">
        <f t="shared" si="89"/>
        <v>7.0454626899358469E-4</v>
      </c>
      <c r="F2881" s="21" t="b" cm="1">
        <f t="array" ref="F2881">A2881=_xlfn.AGGREGATE(14,6,$A$3:$A$4781/((YEAR(A2881)=YEAR($A$3:$A$4781))*(MONTH(A2881)=MONTH($A$3:$A$4781))),1)</f>
        <v>0</v>
      </c>
    </row>
    <row r="2882" spans="1:6" x14ac:dyDescent="0.35">
      <c r="A2882" s="69">
        <f>Data!A2881</f>
        <v>41925</v>
      </c>
      <c r="B2882" s="29">
        <f>Data!B2881/Data!B2880-1</f>
        <v>-1.6467921915084505E-2</v>
      </c>
      <c r="C2882" s="30">
        <f>Data!C2881/Data!C2880-1</f>
        <v>2.9093553959451679E-3</v>
      </c>
      <c r="D2882" s="23">
        <f t="shared" si="88"/>
        <v>-1.6848043581656386E-2</v>
      </c>
      <c r="E2882" s="24">
        <f t="shared" si="89"/>
        <v>2.8860334090931652E-3</v>
      </c>
      <c r="F2882" s="21" t="b" cm="1">
        <f t="array" ref="F2882">A2882=_xlfn.AGGREGATE(14,6,$A$3:$A$4781/((YEAR(A2882)=YEAR($A$3:$A$4781))*(MONTH(A2882)=MONTH($A$3:$A$4781))),1)</f>
        <v>0</v>
      </c>
    </row>
    <row r="2883" spans="1:6" x14ac:dyDescent="0.35">
      <c r="A2883" s="69">
        <f>Data!A2882</f>
        <v>41926</v>
      </c>
      <c r="B2883" s="29">
        <f>Data!B2882/Data!B2881-1</f>
        <v>1.5788856054705924E-3</v>
      </c>
      <c r="C2883" s="30">
        <f>Data!C2882/Data!C2881-1</f>
        <v>2.2663403136615745E-3</v>
      </c>
      <c r="D2883" s="23">
        <f t="shared" si="88"/>
        <v>1.1987639388987106E-3</v>
      </c>
      <c r="E2883" s="24">
        <f t="shared" si="89"/>
        <v>2.2430183268095719E-3</v>
      </c>
      <c r="F2883" s="21" t="b" cm="1">
        <f t="array" ref="F2883">A2883=_xlfn.AGGREGATE(14,6,$A$3:$A$4781/((YEAR(A2883)=YEAR($A$3:$A$4781))*(MONTH(A2883)=MONTH($A$3:$A$4781))),1)</f>
        <v>0</v>
      </c>
    </row>
    <row r="2884" spans="1:6" x14ac:dyDescent="0.35">
      <c r="A2884" s="69">
        <f>Data!A2883</f>
        <v>41927</v>
      </c>
      <c r="B2884" s="29">
        <f>Data!B2883/Data!B2882-1</f>
        <v>-8.1003355168557389E-3</v>
      </c>
      <c r="C2884" s="30">
        <f>Data!C2883/Data!C2882-1</f>
        <v>1.8089725036178894E-3</v>
      </c>
      <c r="D2884" s="23">
        <f t="shared" ref="D2884:D2947" si="90">B2884-I$10</f>
        <v>-8.4804571834276206E-3</v>
      </c>
      <c r="E2884" s="24">
        <f t="shared" ref="E2884:E2947" si="91">C2884-J$10</f>
        <v>1.7856505167658868E-3</v>
      </c>
      <c r="F2884" s="21" t="b" cm="1">
        <f t="array" ref="F2884">A2884=_xlfn.AGGREGATE(14,6,$A$3:$A$4781/((YEAR(A2884)=YEAR($A$3:$A$4781))*(MONTH(A2884)=MONTH($A$3:$A$4781))),1)</f>
        <v>0</v>
      </c>
    </row>
    <row r="2885" spans="1:6" x14ac:dyDescent="0.35">
      <c r="A2885" s="69">
        <f>Data!A2884</f>
        <v>41928</v>
      </c>
      <c r="B2885" s="29">
        <f>Data!B2884/Data!B2883-1</f>
        <v>1.449672213005293E-4</v>
      </c>
      <c r="C2885" s="30">
        <f>Data!C2884/Data!C2883-1</f>
        <v>-8.1256771397619776E-4</v>
      </c>
      <c r="D2885" s="23">
        <f t="shared" si="90"/>
        <v>-2.3515444527135262E-4</v>
      </c>
      <c r="E2885" s="24">
        <f t="shared" si="91"/>
        <v>-8.3588970082820041E-4</v>
      </c>
      <c r="F2885" s="21" t="b" cm="1">
        <f t="array" ref="F2885">A2885=_xlfn.AGGREGATE(14,6,$A$3:$A$4781/((YEAR(A2885)=YEAR($A$3:$A$4781))*(MONTH(A2885)=MONTH($A$3:$A$4781))),1)</f>
        <v>0</v>
      </c>
    </row>
    <row r="2886" spans="1:6" x14ac:dyDescent="0.35">
      <c r="A2886" s="69">
        <f>Data!A2885</f>
        <v>41929</v>
      </c>
      <c r="B2886" s="29">
        <f>Data!B2885/Data!B2884-1</f>
        <v>1.2884107453456251E-2</v>
      </c>
      <c r="C2886" s="30">
        <f>Data!C2885/Data!C2884-1</f>
        <v>-1.3553808620222485E-3</v>
      </c>
      <c r="D2886" s="23">
        <f t="shared" si="90"/>
        <v>1.2503985786884369E-2</v>
      </c>
      <c r="E2886" s="24">
        <f t="shared" si="91"/>
        <v>-1.3787028488742512E-3</v>
      </c>
      <c r="F2886" s="21" t="b" cm="1">
        <f t="array" ref="F2886">A2886=_xlfn.AGGREGATE(14,6,$A$3:$A$4781/((YEAR(A2886)=YEAR($A$3:$A$4781))*(MONTH(A2886)=MONTH($A$3:$A$4781))),1)</f>
        <v>0</v>
      </c>
    </row>
    <row r="2887" spans="1:6" x14ac:dyDescent="0.35">
      <c r="A2887" s="69">
        <f>Data!A2886</f>
        <v>41932</v>
      </c>
      <c r="B2887" s="29">
        <f>Data!B2886/Data!B2885-1</f>
        <v>9.1426572537047779E-3</v>
      </c>
      <c r="C2887" s="30">
        <f>Data!C2886/Data!C2885-1</f>
        <v>1.1762576909157829E-3</v>
      </c>
      <c r="D2887" s="23">
        <f t="shared" si="90"/>
        <v>8.7625355871328962E-3</v>
      </c>
      <c r="E2887" s="24">
        <f t="shared" si="91"/>
        <v>1.1529357040637803E-3</v>
      </c>
      <c r="F2887" s="21" t="b" cm="1">
        <f t="array" ref="F2887">A2887=_xlfn.AGGREGATE(14,6,$A$3:$A$4781/((YEAR(A2887)=YEAR($A$3:$A$4781))*(MONTH(A2887)=MONTH($A$3:$A$4781))),1)</f>
        <v>0</v>
      </c>
    </row>
    <row r="2888" spans="1:6" x14ac:dyDescent="0.35">
      <c r="A2888" s="69">
        <f>Data!A2887</f>
        <v>41933</v>
      </c>
      <c r="B2888" s="29">
        <f>Data!B2887/Data!B2886-1</f>
        <v>1.9574477024805637E-2</v>
      </c>
      <c r="C2888" s="30">
        <f>Data!C2887/Data!C2886-1</f>
        <v>-9.0375056484415239E-4</v>
      </c>
      <c r="D2888" s="23">
        <f t="shared" si="90"/>
        <v>1.9194355358233755E-2</v>
      </c>
      <c r="E2888" s="24">
        <f t="shared" si="91"/>
        <v>-9.2707255169615504E-4</v>
      </c>
      <c r="F2888" s="21" t="b" cm="1">
        <f t="array" ref="F2888">A2888=_xlfn.AGGREGATE(14,6,$A$3:$A$4781/((YEAR(A2888)=YEAR($A$3:$A$4781))*(MONTH(A2888)=MONTH($A$3:$A$4781))),1)</f>
        <v>0</v>
      </c>
    </row>
    <row r="2889" spans="1:6" x14ac:dyDescent="0.35">
      <c r="A2889" s="69">
        <f>Data!A2888</f>
        <v>41934</v>
      </c>
      <c r="B2889" s="29">
        <f>Data!B2888/Data!B2887-1</f>
        <v>-7.2993076732877915E-3</v>
      </c>
      <c r="C2889" s="30">
        <f>Data!C2888/Data!C2887-1</f>
        <v>-5.4274084124827926E-4</v>
      </c>
      <c r="D2889" s="23">
        <f t="shared" si="90"/>
        <v>-7.6794293398596732E-3</v>
      </c>
      <c r="E2889" s="24">
        <f t="shared" si="91"/>
        <v>-5.6606282810028191E-4</v>
      </c>
      <c r="F2889" s="21" t="b" cm="1">
        <f t="array" ref="F2889">A2889=_xlfn.AGGREGATE(14,6,$A$3:$A$4781/((YEAR(A2889)=YEAR($A$3:$A$4781))*(MONTH(A2889)=MONTH($A$3:$A$4781))),1)</f>
        <v>0</v>
      </c>
    </row>
    <row r="2890" spans="1:6" x14ac:dyDescent="0.35">
      <c r="A2890" s="69">
        <f>Data!A2889</f>
        <v>41935</v>
      </c>
      <c r="B2890" s="29">
        <f>Data!B2889/Data!B2888-1</f>
        <v>1.2303397315150733E-2</v>
      </c>
      <c r="C2890" s="30">
        <f>Data!C2889/Data!C2888-1</f>
        <v>-2.3531541315955362E-3</v>
      </c>
      <c r="D2890" s="23">
        <f t="shared" si="90"/>
        <v>1.1923275648578851E-2</v>
      </c>
      <c r="E2890" s="24">
        <f t="shared" si="91"/>
        <v>-2.3764761184475389E-3</v>
      </c>
      <c r="F2890" s="21" t="b" cm="1">
        <f t="array" ref="F2890">A2890=_xlfn.AGGREGATE(14,6,$A$3:$A$4781/((YEAR(A2890)=YEAR($A$3:$A$4781))*(MONTH(A2890)=MONTH($A$3:$A$4781))),1)</f>
        <v>0</v>
      </c>
    </row>
    <row r="2891" spans="1:6" x14ac:dyDescent="0.35">
      <c r="A2891" s="69">
        <f>Data!A2890</f>
        <v>41936</v>
      </c>
      <c r="B2891" s="29">
        <f>Data!B2890/Data!B2889-1</f>
        <v>7.0534441926983771E-3</v>
      </c>
      <c r="C2891" s="30">
        <f>Data!C2890/Data!C2889-1</f>
        <v>3.6287761952280562E-4</v>
      </c>
      <c r="D2891" s="23">
        <f t="shared" si="90"/>
        <v>6.6733225261264954E-3</v>
      </c>
      <c r="E2891" s="24">
        <f t="shared" si="91"/>
        <v>3.3955563267080291E-4</v>
      </c>
      <c r="F2891" s="21" t="b" cm="1">
        <f t="array" ref="F2891">A2891=_xlfn.AGGREGATE(14,6,$A$3:$A$4781/((YEAR(A2891)=YEAR($A$3:$A$4781))*(MONTH(A2891)=MONTH($A$3:$A$4781))),1)</f>
        <v>0</v>
      </c>
    </row>
    <row r="2892" spans="1:6" x14ac:dyDescent="0.35">
      <c r="A2892" s="69">
        <f>Data!A2891</f>
        <v>41939</v>
      </c>
      <c r="B2892" s="29">
        <f>Data!B2891/Data!B2890-1</f>
        <v>-1.5015932158526368E-3</v>
      </c>
      <c r="C2892" s="30">
        <f>Data!C2891/Data!C2890-1</f>
        <v>3.6274598712249251E-4</v>
      </c>
      <c r="D2892" s="23">
        <f t="shared" si="90"/>
        <v>-1.8817148824245187E-3</v>
      </c>
      <c r="E2892" s="24">
        <f t="shared" si="91"/>
        <v>3.394240002704898E-4</v>
      </c>
      <c r="F2892" s="21" t="b" cm="1">
        <f t="array" ref="F2892">A2892=_xlfn.AGGREGATE(14,6,$A$3:$A$4781/((YEAR(A2892)=YEAR($A$3:$A$4781))*(MONTH(A2892)=MONTH($A$3:$A$4781))),1)</f>
        <v>0</v>
      </c>
    </row>
    <row r="2893" spans="1:6" x14ac:dyDescent="0.35">
      <c r="A2893" s="69">
        <f>Data!A2892</f>
        <v>41940</v>
      </c>
      <c r="B2893" s="29">
        <f>Data!B2892/Data!B2891-1</f>
        <v>1.1939050687438391E-2</v>
      </c>
      <c r="C2893" s="30">
        <f>Data!C2892/Data!C2891-1</f>
        <v>-1.5411114132898307E-3</v>
      </c>
      <c r="D2893" s="23">
        <f t="shared" si="90"/>
        <v>1.1558929020866509E-2</v>
      </c>
      <c r="E2893" s="24">
        <f t="shared" si="91"/>
        <v>-1.5644334001418334E-3</v>
      </c>
      <c r="F2893" s="21" t="b" cm="1">
        <f t="array" ref="F2893">A2893=_xlfn.AGGREGATE(14,6,$A$3:$A$4781/((YEAR(A2893)=YEAR($A$3:$A$4781))*(MONTH(A2893)=MONTH($A$3:$A$4781))),1)</f>
        <v>0</v>
      </c>
    </row>
    <row r="2894" spans="1:6" x14ac:dyDescent="0.35">
      <c r="A2894" s="69">
        <f>Data!A2893</f>
        <v>41941</v>
      </c>
      <c r="B2894" s="29">
        <f>Data!B2893/Data!B2892-1</f>
        <v>-1.3853555326062139E-3</v>
      </c>
      <c r="C2894" s="30">
        <f>Data!C2893/Data!C2892-1</f>
        <v>-2.1790448520064842E-3</v>
      </c>
      <c r="D2894" s="23">
        <f t="shared" si="90"/>
        <v>-1.7654771991780958E-3</v>
      </c>
      <c r="E2894" s="24">
        <f t="shared" si="91"/>
        <v>-2.2023668388584869E-3</v>
      </c>
      <c r="F2894" s="21" t="b" cm="1">
        <f t="array" ref="F2894">A2894=_xlfn.AGGREGATE(14,6,$A$3:$A$4781/((YEAR(A2894)=YEAR($A$3:$A$4781))*(MONTH(A2894)=MONTH($A$3:$A$4781))),1)</f>
        <v>0</v>
      </c>
    </row>
    <row r="2895" spans="1:6" x14ac:dyDescent="0.35">
      <c r="A2895" s="69">
        <f>Data!A2894</f>
        <v>41942</v>
      </c>
      <c r="B2895" s="29">
        <f>Data!B2894/Data!B2893-1</f>
        <v>6.2301367098824834E-3</v>
      </c>
      <c r="C2895" s="30">
        <f>Data!C2894/Data!C2893-1</f>
        <v>1.6378525932665422E-3</v>
      </c>
      <c r="D2895" s="23">
        <f t="shared" si="90"/>
        <v>5.8500150433106017E-3</v>
      </c>
      <c r="E2895" s="24">
        <f t="shared" si="91"/>
        <v>1.6145306064145395E-3</v>
      </c>
      <c r="F2895" s="21" t="b" cm="1">
        <f t="array" ref="F2895">A2895=_xlfn.AGGREGATE(14,6,$A$3:$A$4781/((YEAR(A2895)=YEAR($A$3:$A$4781))*(MONTH(A2895)=MONTH($A$3:$A$4781))),1)</f>
        <v>0</v>
      </c>
    </row>
    <row r="2896" spans="1:6" x14ac:dyDescent="0.35">
      <c r="A2896" s="69">
        <f>Data!A2895</f>
        <v>41943</v>
      </c>
      <c r="B2896" s="29">
        <f>Data!B2895/Data!B2894-1</f>
        <v>1.173138144536634E-2</v>
      </c>
      <c r="C2896" s="30">
        <f>Data!C2895/Data!C2894-1</f>
        <v>0</v>
      </c>
      <c r="D2896" s="23">
        <f t="shared" si="90"/>
        <v>1.1351259778794458E-2</v>
      </c>
      <c r="E2896" s="24">
        <f t="shared" si="91"/>
        <v>-2.3321986852002689E-5</v>
      </c>
      <c r="F2896" s="21" t="b" cm="1">
        <f t="array" ref="F2896">A2896=_xlfn.AGGREGATE(14,6,$A$3:$A$4781/((YEAR(A2896)=YEAR($A$3:$A$4781))*(MONTH(A2896)=MONTH($A$3:$A$4781))),1)</f>
        <v>1</v>
      </c>
    </row>
    <row r="2897" spans="1:6" x14ac:dyDescent="0.35">
      <c r="A2897" s="69">
        <f>Data!A2896</f>
        <v>41946</v>
      </c>
      <c r="B2897" s="29">
        <f>Data!B2896/Data!B2895-1</f>
        <v>-1.1892668665292039E-4</v>
      </c>
      <c r="C2897" s="30">
        <f>Data!C2896/Data!C2895-1</f>
        <v>-3.6337209302325091E-3</v>
      </c>
      <c r="D2897" s="23">
        <f t="shared" si="90"/>
        <v>-4.9904835322480226E-4</v>
      </c>
      <c r="E2897" s="24">
        <f t="shared" si="91"/>
        <v>-3.6570429170845117E-3</v>
      </c>
      <c r="F2897" s="21" t="b" cm="1">
        <f t="array" ref="F2897">A2897=_xlfn.AGGREGATE(14,6,$A$3:$A$4781/((YEAR(A2897)=YEAR($A$3:$A$4781))*(MONTH(A2897)=MONTH($A$3:$A$4781))),1)</f>
        <v>0</v>
      </c>
    </row>
    <row r="2898" spans="1:6" x14ac:dyDescent="0.35">
      <c r="A2898" s="69">
        <f>Data!A2897</f>
        <v>41947</v>
      </c>
      <c r="B2898" s="29">
        <f>Data!B2897/Data!B2896-1</f>
        <v>-2.8298006254305896E-3</v>
      </c>
      <c r="C2898" s="30">
        <f>Data!C2897/Data!C2896-1</f>
        <v>9.1174325309806292E-5</v>
      </c>
      <c r="D2898" s="23">
        <f t="shared" si="90"/>
        <v>-3.2099222920024717E-3</v>
      </c>
      <c r="E2898" s="24">
        <f t="shared" si="91"/>
        <v>6.78523384578036E-5</v>
      </c>
      <c r="F2898" s="21" t="b" cm="1">
        <f t="array" ref="F2898">A2898=_xlfn.AGGREGATE(14,6,$A$3:$A$4781/((YEAR(A2898)=YEAR($A$3:$A$4781))*(MONTH(A2898)=MONTH($A$3:$A$4781))),1)</f>
        <v>0</v>
      </c>
    </row>
    <row r="2899" spans="1:6" x14ac:dyDescent="0.35">
      <c r="A2899" s="69">
        <f>Data!A2898</f>
        <v>41948</v>
      </c>
      <c r="B2899" s="29">
        <f>Data!B2898/Data!B2897-1</f>
        <v>5.7005119029869267E-3</v>
      </c>
      <c r="C2899" s="30">
        <f>Data!C2898/Data!C2897-1</f>
        <v>3.6466405324109274E-4</v>
      </c>
      <c r="D2899" s="23">
        <f t="shared" si="90"/>
        <v>5.320390236415045E-3</v>
      </c>
      <c r="E2899" s="24">
        <f t="shared" si="91"/>
        <v>3.4134206638909004E-4</v>
      </c>
      <c r="F2899" s="21" t="b" cm="1">
        <f t="array" ref="F2899">A2899=_xlfn.AGGREGATE(14,6,$A$3:$A$4781/((YEAR(A2899)=YEAR($A$3:$A$4781))*(MONTH(A2899)=MONTH($A$3:$A$4781))),1)</f>
        <v>0</v>
      </c>
    </row>
    <row r="2900" spans="1:6" x14ac:dyDescent="0.35">
      <c r="A2900" s="69">
        <f>Data!A2899</f>
        <v>41949</v>
      </c>
      <c r="B2900" s="29">
        <f>Data!B2899/Data!B2898-1</f>
        <v>3.7755056657293729E-3</v>
      </c>
      <c r="C2900" s="30">
        <f>Data!C2899/Data!C2898-1</f>
        <v>-1.7315228287614337E-3</v>
      </c>
      <c r="D2900" s="23">
        <f t="shared" si="90"/>
        <v>3.3953839991574908E-3</v>
      </c>
      <c r="E2900" s="24">
        <f t="shared" si="91"/>
        <v>-1.7548448156134364E-3</v>
      </c>
      <c r="F2900" s="21" t="b" cm="1">
        <f t="array" ref="F2900">A2900=_xlfn.AGGREGATE(14,6,$A$3:$A$4781/((YEAR(A2900)=YEAR($A$3:$A$4781))*(MONTH(A2900)=MONTH($A$3:$A$4781))),1)</f>
        <v>0</v>
      </c>
    </row>
    <row r="2901" spans="1:6" x14ac:dyDescent="0.35">
      <c r="A2901" s="69">
        <f>Data!A2900</f>
        <v>41950</v>
      </c>
      <c r="B2901" s="29">
        <f>Data!B2900/Data!B2899-1</f>
        <v>3.4954534489295419E-4</v>
      </c>
      <c r="C2901" s="30">
        <f>Data!C2900/Data!C2899-1</f>
        <v>3.3777615482928347E-3</v>
      </c>
      <c r="D2901" s="23">
        <f t="shared" si="90"/>
        <v>-3.057632167892773E-5</v>
      </c>
      <c r="E2901" s="24">
        <f t="shared" si="91"/>
        <v>3.3544395614408321E-3</v>
      </c>
      <c r="F2901" s="21" t="b" cm="1">
        <f t="array" ref="F2901">A2901=_xlfn.AGGREGATE(14,6,$A$3:$A$4781/((YEAR(A2901)=YEAR($A$3:$A$4781))*(MONTH(A2901)=MONTH($A$3:$A$4781))),1)</f>
        <v>0</v>
      </c>
    </row>
    <row r="2902" spans="1:6" x14ac:dyDescent="0.35">
      <c r="A2902" s="69">
        <f>Data!A2901</f>
        <v>41953</v>
      </c>
      <c r="B2902" s="29">
        <f>Data!B2901/Data!B2900-1</f>
        <v>3.1202015827394014E-3</v>
      </c>
      <c r="C2902" s="30">
        <f>Data!C2901/Data!C2900-1</f>
        <v>-2.3655718314984364E-3</v>
      </c>
      <c r="D2902" s="23">
        <f t="shared" si="90"/>
        <v>2.7400799161675193E-3</v>
      </c>
      <c r="E2902" s="24">
        <f t="shared" si="91"/>
        <v>-2.3888938183504391E-3</v>
      </c>
      <c r="F2902" s="21" t="b" cm="1">
        <f t="array" ref="F2902">A2902=_xlfn.AGGREGATE(14,6,$A$3:$A$4781/((YEAR(A2902)=YEAR($A$3:$A$4781))*(MONTH(A2902)=MONTH($A$3:$A$4781))),1)</f>
        <v>0</v>
      </c>
    </row>
    <row r="2903" spans="1:6" x14ac:dyDescent="0.35">
      <c r="A2903" s="69">
        <f>Data!A2902</f>
        <v>41954</v>
      </c>
      <c r="B2903" s="29">
        <f>Data!B2902/Data!B2901-1</f>
        <v>6.9667265216422081E-4</v>
      </c>
      <c r="C2903" s="30">
        <f>Data!C2902/Data!C2901-1</f>
        <v>4.5599635202919764E-4</v>
      </c>
      <c r="D2903" s="23">
        <f t="shared" si="90"/>
        <v>3.1655098559233889E-4</v>
      </c>
      <c r="E2903" s="24">
        <f t="shared" si="91"/>
        <v>4.3267436517719493E-4</v>
      </c>
      <c r="F2903" s="21" t="b" cm="1">
        <f t="array" ref="F2903">A2903=_xlfn.AGGREGATE(14,6,$A$3:$A$4781/((YEAR(A2903)=YEAR($A$3:$A$4781))*(MONTH(A2903)=MONTH($A$3:$A$4781))),1)</f>
        <v>0</v>
      </c>
    </row>
    <row r="2904" spans="1:6" x14ac:dyDescent="0.35">
      <c r="A2904" s="69">
        <f>Data!A2903</f>
        <v>41955</v>
      </c>
      <c r="B2904" s="29">
        <f>Data!B2903/Data!B2902-1</f>
        <v>-7.0109036711640815E-4</v>
      </c>
      <c r="C2904" s="30">
        <f>Data!C2903/Data!C2902-1</f>
        <v>9.115770282575042E-5</v>
      </c>
      <c r="D2904" s="23">
        <f t="shared" si="90"/>
        <v>-1.08121203368829E-3</v>
      </c>
      <c r="E2904" s="24">
        <f t="shared" si="91"/>
        <v>6.7835715973747727E-5</v>
      </c>
      <c r="F2904" s="21" t="b" cm="1">
        <f t="array" ref="F2904">A2904=_xlfn.AGGREGATE(14,6,$A$3:$A$4781/((YEAR(A2904)=YEAR($A$3:$A$4781))*(MONTH(A2904)=MONTH($A$3:$A$4781))),1)</f>
        <v>0</v>
      </c>
    </row>
    <row r="2905" spans="1:6" x14ac:dyDescent="0.35">
      <c r="A2905" s="69">
        <f>Data!A2904</f>
        <v>41956</v>
      </c>
      <c r="B2905" s="29">
        <f>Data!B2904/Data!B2903-1</f>
        <v>5.2986630688089953E-4</v>
      </c>
      <c r="C2905" s="30">
        <f>Data!C2904/Data!C2903-1</f>
        <v>4.5574696928274427E-4</v>
      </c>
      <c r="D2905" s="23">
        <f t="shared" si="90"/>
        <v>1.4974464030901761E-4</v>
      </c>
      <c r="E2905" s="24">
        <f t="shared" si="91"/>
        <v>4.3242498243074157E-4</v>
      </c>
      <c r="F2905" s="21" t="b" cm="1">
        <f t="array" ref="F2905">A2905=_xlfn.AGGREGATE(14,6,$A$3:$A$4781/((YEAR(A2905)=YEAR($A$3:$A$4781))*(MONTH(A2905)=MONTH($A$3:$A$4781))),1)</f>
        <v>0</v>
      </c>
    </row>
    <row r="2906" spans="1:6" x14ac:dyDescent="0.35">
      <c r="A2906" s="69">
        <f>Data!A2905</f>
        <v>41957</v>
      </c>
      <c r="B2906" s="29">
        <f>Data!B2905/Data!B2904-1</f>
        <v>2.4027499227696758E-4</v>
      </c>
      <c r="C2906" s="30">
        <f>Data!C2905/Data!C2904-1</f>
        <v>9.1107871720108591E-4</v>
      </c>
      <c r="D2906" s="23">
        <f t="shared" si="90"/>
        <v>-1.3984667429491434E-4</v>
      </c>
      <c r="E2906" s="24">
        <f t="shared" si="91"/>
        <v>8.8775673034908326E-4</v>
      </c>
      <c r="F2906" s="21" t="b" cm="1">
        <f t="array" ref="F2906">A2906=_xlfn.AGGREGATE(14,6,$A$3:$A$4781/((YEAR(A2906)=YEAR($A$3:$A$4781))*(MONTH(A2906)=MONTH($A$3:$A$4781))),1)</f>
        <v>0</v>
      </c>
    </row>
    <row r="2907" spans="1:6" x14ac:dyDescent="0.35">
      <c r="A2907" s="69">
        <f>Data!A2906</f>
        <v>41960</v>
      </c>
      <c r="B2907" s="29">
        <f>Data!B2906/Data!B2905-1</f>
        <v>7.3535900226495698E-4</v>
      </c>
      <c r="C2907" s="30">
        <f>Data!C2906/Data!C2905-1</f>
        <v>-1.1833242308392222E-3</v>
      </c>
      <c r="D2907" s="23">
        <f t="shared" si="90"/>
        <v>3.5523733569307506E-4</v>
      </c>
      <c r="E2907" s="24">
        <f t="shared" si="91"/>
        <v>-1.2066462176912249E-3</v>
      </c>
      <c r="F2907" s="21" t="b" cm="1">
        <f t="array" ref="F2907">A2907=_xlfn.AGGREGATE(14,6,$A$3:$A$4781/((YEAR(A2907)=YEAR($A$3:$A$4781))*(MONTH(A2907)=MONTH($A$3:$A$4781))),1)</f>
        <v>0</v>
      </c>
    </row>
    <row r="2908" spans="1:6" x14ac:dyDescent="0.35">
      <c r="A2908" s="69">
        <f>Data!A2907</f>
        <v>41961</v>
      </c>
      <c r="B2908" s="29">
        <f>Data!B2907/Data!B2906-1</f>
        <v>5.133932945349251E-3</v>
      </c>
      <c r="C2908" s="30">
        <f>Data!C2907/Data!C2906-1</f>
        <v>9.1132780461133933E-4</v>
      </c>
      <c r="D2908" s="23">
        <f t="shared" si="90"/>
        <v>4.7538112787773694E-3</v>
      </c>
      <c r="E2908" s="24">
        <f t="shared" si="91"/>
        <v>8.8800581775933668E-4</v>
      </c>
      <c r="F2908" s="21" t="b" cm="1">
        <f t="array" ref="F2908">A2908=_xlfn.AGGREGATE(14,6,$A$3:$A$4781/((YEAR(A2908)=YEAR($A$3:$A$4781))*(MONTH(A2908)=MONTH($A$3:$A$4781))),1)</f>
        <v>0</v>
      </c>
    </row>
    <row r="2909" spans="1:6" x14ac:dyDescent="0.35">
      <c r="A2909" s="69">
        <f>Data!A2908</f>
        <v>41962</v>
      </c>
      <c r="B2909" s="29">
        <f>Data!B2908/Data!B2907-1</f>
        <v>-1.5011209669559822E-3</v>
      </c>
      <c r="C2909" s="30">
        <f>Data!C2908/Data!C2907-1</f>
        <v>-2.3672949103159535E-3</v>
      </c>
      <c r="D2909" s="23">
        <f t="shared" si="90"/>
        <v>-1.8812426335278641E-3</v>
      </c>
      <c r="E2909" s="24">
        <f t="shared" si="91"/>
        <v>-2.3906168971679562E-3</v>
      </c>
      <c r="F2909" s="21" t="b" cm="1">
        <f t="array" ref="F2909">A2909=_xlfn.AGGREGATE(14,6,$A$3:$A$4781/((YEAR(A2909)=YEAR($A$3:$A$4781))*(MONTH(A2909)=MONTH($A$3:$A$4781))),1)</f>
        <v>0</v>
      </c>
    </row>
    <row r="2910" spans="1:6" x14ac:dyDescent="0.35">
      <c r="A2910" s="69">
        <f>Data!A2909</f>
        <v>41963</v>
      </c>
      <c r="B2910" s="29">
        <f>Data!B2909/Data!B2908-1</f>
        <v>1.9670818852748351E-3</v>
      </c>
      <c r="C2910" s="30">
        <f>Data!C2909/Data!C2908-1</f>
        <v>1.8253171488546993E-3</v>
      </c>
      <c r="D2910" s="23">
        <f t="shared" si="90"/>
        <v>1.5869602187029532E-3</v>
      </c>
      <c r="E2910" s="24">
        <f t="shared" si="91"/>
        <v>1.8019951620026967E-3</v>
      </c>
      <c r="F2910" s="21" t="b" cm="1">
        <f t="array" ref="F2910">A2910=_xlfn.AGGREGATE(14,6,$A$3:$A$4781/((YEAR(A2910)=YEAR($A$3:$A$4781))*(MONTH(A2910)=MONTH($A$3:$A$4781))),1)</f>
        <v>0</v>
      </c>
    </row>
    <row r="2911" spans="1:6" x14ac:dyDescent="0.35">
      <c r="A2911" s="69">
        <f>Data!A2910</f>
        <v>41964</v>
      </c>
      <c r="B2911" s="29">
        <f>Data!B2910/Data!B2909-1</f>
        <v>5.2368773596394025E-3</v>
      </c>
      <c r="C2911" s="30">
        <f>Data!C2910/Data!C2909-1</f>
        <v>1.1842944338162908E-3</v>
      </c>
      <c r="D2911" s="23">
        <f t="shared" si="90"/>
        <v>4.8567556930675208E-3</v>
      </c>
      <c r="E2911" s="24">
        <f t="shared" si="91"/>
        <v>1.1609724469642882E-3</v>
      </c>
      <c r="F2911" s="21" t="b" cm="1">
        <f t="array" ref="F2911">A2911=_xlfn.AGGREGATE(14,6,$A$3:$A$4781/((YEAR(A2911)=YEAR($A$3:$A$4781))*(MONTH(A2911)=MONTH($A$3:$A$4781))),1)</f>
        <v>0</v>
      </c>
    </row>
    <row r="2912" spans="1:6" x14ac:dyDescent="0.35">
      <c r="A2912" s="69">
        <f>Data!A2911</f>
        <v>41967</v>
      </c>
      <c r="B2912" s="29">
        <f>Data!B2911/Data!B2910-1</f>
        <v>2.8640659074388175E-3</v>
      </c>
      <c r="C2912" s="30">
        <f>Data!C2911/Data!C2910-1</f>
        <v>3.6396724294807115E-4</v>
      </c>
      <c r="D2912" s="23">
        <f t="shared" si="90"/>
        <v>2.4839442408669354E-3</v>
      </c>
      <c r="E2912" s="24">
        <f t="shared" si="91"/>
        <v>3.4064525609606844E-4</v>
      </c>
      <c r="F2912" s="21" t="b" cm="1">
        <f t="array" ref="F2912">A2912=_xlfn.AGGREGATE(14,6,$A$3:$A$4781/((YEAR(A2912)=YEAR($A$3:$A$4781))*(MONTH(A2912)=MONTH($A$3:$A$4781))),1)</f>
        <v>0</v>
      </c>
    </row>
    <row r="2913" spans="1:6" x14ac:dyDescent="0.35">
      <c r="A2913" s="69">
        <f>Data!A2912</f>
        <v>41968</v>
      </c>
      <c r="B2913" s="29">
        <f>Data!B2912/Data!B2911-1</f>
        <v>-1.1500862564690628E-3</v>
      </c>
      <c r="C2913" s="30">
        <f>Data!C2912/Data!C2911-1</f>
        <v>2.1830089139531772E-3</v>
      </c>
      <c r="D2913" s="23">
        <f t="shared" si="90"/>
        <v>-1.5302079230409447E-3</v>
      </c>
      <c r="E2913" s="24">
        <f t="shared" si="91"/>
        <v>2.1596869271011745E-3</v>
      </c>
      <c r="F2913" s="21" t="b" cm="1">
        <f t="array" ref="F2913">A2913=_xlfn.AGGREGATE(14,6,$A$3:$A$4781/((YEAR(A2913)=YEAR($A$3:$A$4781))*(MONTH(A2913)=MONTH($A$3:$A$4781))),1)</f>
        <v>0</v>
      </c>
    </row>
    <row r="2914" spans="1:6" x14ac:dyDescent="0.35">
      <c r="A2914" s="69">
        <f>Data!A2913</f>
        <v>41969</v>
      </c>
      <c r="B2914" s="29">
        <f>Data!B2913/Data!B2912-1</f>
        <v>2.805958307329659E-3</v>
      </c>
      <c r="C2914" s="30">
        <f>Data!C2913/Data!C2912-1</f>
        <v>8.1684516246127714E-4</v>
      </c>
      <c r="D2914" s="23">
        <f t="shared" si="90"/>
        <v>2.4258366407577769E-3</v>
      </c>
      <c r="E2914" s="24">
        <f t="shared" si="91"/>
        <v>7.9352317560927449E-4</v>
      </c>
      <c r="F2914" s="21" t="b" cm="1">
        <f t="array" ref="F2914">A2914=_xlfn.AGGREGATE(14,6,$A$3:$A$4781/((YEAR(A2914)=YEAR($A$3:$A$4781))*(MONTH(A2914)=MONTH($A$3:$A$4781))),1)</f>
        <v>0</v>
      </c>
    </row>
    <row r="2915" spans="1:6" x14ac:dyDescent="0.35">
      <c r="A2915" s="69">
        <f>Data!A2914</f>
        <v>41970</v>
      </c>
      <c r="B2915" s="29">
        <f>Data!B2914/Data!B2913-1</f>
        <v>0</v>
      </c>
      <c r="C2915" s="30">
        <f>Data!C2914/Data!C2913-1</f>
        <v>0</v>
      </c>
      <c r="D2915" s="23">
        <f t="shared" si="90"/>
        <v>-3.8012166657188192E-4</v>
      </c>
      <c r="E2915" s="24">
        <f t="shared" si="91"/>
        <v>-2.3321986852002689E-5</v>
      </c>
      <c r="F2915" s="21" t="b" cm="1">
        <f t="array" ref="F2915">A2915=_xlfn.AGGREGATE(14,6,$A$3:$A$4781/((YEAR(A2915)=YEAR($A$3:$A$4781))*(MONTH(A2915)=MONTH($A$3:$A$4781))),1)</f>
        <v>0</v>
      </c>
    </row>
    <row r="2916" spans="1:6" x14ac:dyDescent="0.35">
      <c r="A2916" s="69">
        <f>Data!A2915</f>
        <v>41971</v>
      </c>
      <c r="B2916" s="29">
        <f>Data!B2915/Data!B2914-1</f>
        <v>-2.5424178538520081E-3</v>
      </c>
      <c r="C2916" s="30">
        <f>Data!C2915/Data!C2914-1</f>
        <v>3.0833408905415194E-3</v>
      </c>
      <c r="D2916" s="23">
        <f t="shared" si="90"/>
        <v>-2.9225395204238902E-3</v>
      </c>
      <c r="E2916" s="24">
        <f t="shared" si="91"/>
        <v>3.0600189036895167E-3</v>
      </c>
      <c r="F2916" s="21" t="b" cm="1">
        <f t="array" ref="F2916">A2916=_xlfn.AGGREGATE(14,6,$A$3:$A$4781/((YEAR(A2916)=YEAR($A$3:$A$4781))*(MONTH(A2916)=MONTH($A$3:$A$4781))),1)</f>
        <v>1</v>
      </c>
    </row>
    <row r="2917" spans="1:6" x14ac:dyDescent="0.35">
      <c r="A2917" s="69">
        <f>Data!A2916</f>
        <v>41974</v>
      </c>
      <c r="B2917" s="29">
        <f>Data!B2916/Data!B2915-1</f>
        <v>-6.8293060419044593E-3</v>
      </c>
      <c r="C2917" s="30">
        <f>Data!C2916/Data!C2915-1</f>
        <v>-4.791610161829829E-3</v>
      </c>
      <c r="D2917" s="23">
        <f t="shared" si="90"/>
        <v>-7.209427708476341E-3</v>
      </c>
      <c r="E2917" s="24">
        <f t="shared" si="91"/>
        <v>-4.8149321486818317E-3</v>
      </c>
      <c r="F2917" s="21" t="b" cm="1">
        <f t="array" ref="F2917">A2917=_xlfn.AGGREGATE(14,6,$A$3:$A$4781/((YEAR(A2917)=YEAR($A$3:$A$4781))*(MONTH(A2917)=MONTH($A$3:$A$4781))),1)</f>
        <v>0</v>
      </c>
    </row>
    <row r="2918" spans="1:6" x14ac:dyDescent="0.35">
      <c r="A2918" s="69">
        <f>Data!A2917</f>
        <v>41975</v>
      </c>
      <c r="B2918" s="29">
        <f>Data!B2917/Data!B2916-1</f>
        <v>6.3844086021505042E-3</v>
      </c>
      <c r="C2918" s="30">
        <f>Data!C2917/Data!C2916-1</f>
        <v>-1.9985465116278966E-3</v>
      </c>
      <c r="D2918" s="23">
        <f t="shared" si="90"/>
        <v>6.0042869355786226E-3</v>
      </c>
      <c r="E2918" s="24">
        <f t="shared" si="91"/>
        <v>-2.0218684984798993E-3</v>
      </c>
      <c r="F2918" s="21" t="b" cm="1">
        <f t="array" ref="F2918">A2918=_xlfn.AGGREGATE(14,6,$A$3:$A$4781/((YEAR(A2918)=YEAR($A$3:$A$4781))*(MONTH(A2918)=MONTH($A$3:$A$4781))),1)</f>
        <v>0</v>
      </c>
    </row>
    <row r="2919" spans="1:6" x14ac:dyDescent="0.35">
      <c r="A2919" s="69">
        <f>Data!A2918</f>
        <v>41976</v>
      </c>
      <c r="B2919" s="29">
        <f>Data!B2918/Data!B2917-1</f>
        <v>3.7647286540367642E-3</v>
      </c>
      <c r="C2919" s="30">
        <f>Data!C2918/Data!C2917-1</f>
        <v>-9.1024940833783763E-4</v>
      </c>
      <c r="D2919" s="23">
        <f t="shared" si="90"/>
        <v>3.3846069874648821E-3</v>
      </c>
      <c r="E2919" s="24">
        <f t="shared" si="91"/>
        <v>-9.3357139518984028E-4</v>
      </c>
      <c r="F2919" s="21" t="b" cm="1">
        <f t="array" ref="F2919">A2919=_xlfn.AGGREGATE(14,6,$A$3:$A$4781/((YEAR(A2919)=YEAR($A$3:$A$4781))*(MONTH(A2919)=MONTH($A$3:$A$4781))),1)</f>
        <v>0</v>
      </c>
    </row>
    <row r="2920" spans="1:6" x14ac:dyDescent="0.35">
      <c r="A2920" s="69">
        <f>Data!A2919</f>
        <v>41977</v>
      </c>
      <c r="B2920" s="29">
        <f>Data!B2919/Data!B2918-1</f>
        <v>-1.1618209253108081E-3</v>
      </c>
      <c r="C2920" s="30">
        <f>Data!C2919/Data!C2918-1</f>
        <v>3.0065597667638944E-3</v>
      </c>
      <c r="D2920" s="23">
        <f t="shared" si="90"/>
        <v>-1.5419425918826899E-3</v>
      </c>
      <c r="E2920" s="24">
        <f t="shared" si="91"/>
        <v>2.9832377799118917E-3</v>
      </c>
      <c r="F2920" s="21" t="b" cm="1">
        <f t="array" ref="F2920">A2920=_xlfn.AGGREGATE(14,6,$A$3:$A$4781/((YEAR(A2920)=YEAR($A$3:$A$4781))*(MONTH(A2920)=MONTH($A$3:$A$4781))),1)</f>
        <v>0</v>
      </c>
    </row>
    <row r="2921" spans="1:6" x14ac:dyDescent="0.35">
      <c r="A2921" s="69">
        <f>Data!A2920</f>
        <v>41978</v>
      </c>
      <c r="B2921" s="29">
        <f>Data!B2920/Data!B2919-1</f>
        <v>1.6651222054904213E-3</v>
      </c>
      <c r="C2921" s="30">
        <f>Data!C2920/Data!C2919-1</f>
        <v>-4.2692342628758428E-3</v>
      </c>
      <c r="D2921" s="23">
        <f t="shared" si="90"/>
        <v>1.2850005389185395E-3</v>
      </c>
      <c r="E2921" s="24">
        <f t="shared" si="91"/>
        <v>-4.2925562497278455E-3</v>
      </c>
      <c r="F2921" s="21" t="b" cm="1">
        <f t="array" ref="F2921">A2921=_xlfn.AGGREGATE(14,6,$A$3:$A$4781/((YEAR(A2921)=YEAR($A$3:$A$4781))*(MONTH(A2921)=MONTH($A$3:$A$4781))),1)</f>
        <v>0</v>
      </c>
    </row>
    <row r="2922" spans="1:6" x14ac:dyDescent="0.35">
      <c r="A2922" s="69">
        <f>Data!A2921</f>
        <v>41981</v>
      </c>
      <c r="B2922" s="29">
        <f>Data!B2921/Data!B2920-1</f>
        <v>-7.2565373885138396E-3</v>
      </c>
      <c r="C2922" s="30">
        <f>Data!C2921/Data!C2920-1</f>
        <v>2.4630541871921707E-3</v>
      </c>
      <c r="D2922" s="23">
        <f t="shared" si="90"/>
        <v>-7.6366590550857212E-3</v>
      </c>
      <c r="E2922" s="24">
        <f t="shared" si="91"/>
        <v>2.4397322003401681E-3</v>
      </c>
      <c r="F2922" s="21" t="b" cm="1">
        <f t="array" ref="F2922">A2922=_xlfn.AGGREGATE(14,6,$A$3:$A$4781/((YEAR(A2922)=YEAR($A$3:$A$4781))*(MONTH(A2922)=MONTH($A$3:$A$4781))),1)</f>
        <v>0</v>
      </c>
    </row>
    <row r="2923" spans="1:6" x14ac:dyDescent="0.35">
      <c r="A2923" s="69">
        <f>Data!A2922</f>
        <v>41982</v>
      </c>
      <c r="B2923" s="29">
        <f>Data!B2922/Data!B2921-1</f>
        <v>-2.378282879760274E-4</v>
      </c>
      <c r="C2923" s="30">
        <f>Data!C2922/Data!C2921-1</f>
        <v>1.547001547001603E-3</v>
      </c>
      <c r="D2923" s="23">
        <f t="shared" si="90"/>
        <v>-6.1794995454790926E-4</v>
      </c>
      <c r="E2923" s="24">
        <f t="shared" si="91"/>
        <v>1.5236795601496003E-3</v>
      </c>
      <c r="F2923" s="21" t="b" cm="1">
        <f t="array" ref="F2923">A2923=_xlfn.AGGREGATE(14,6,$A$3:$A$4781/((YEAR(A2923)=YEAR($A$3:$A$4781))*(MONTH(A2923)=MONTH($A$3:$A$4781))),1)</f>
        <v>0</v>
      </c>
    </row>
    <row r="2924" spans="1:6" x14ac:dyDescent="0.35">
      <c r="A2924" s="69">
        <f>Data!A2923</f>
        <v>41983</v>
      </c>
      <c r="B2924" s="29">
        <f>Data!B2923/Data!B2922-1</f>
        <v>-1.6350943286306596E-2</v>
      </c>
      <c r="C2924" s="30">
        <f>Data!C2923/Data!C2922-1</f>
        <v>1.7263310921316055E-3</v>
      </c>
      <c r="D2924" s="23">
        <f t="shared" si="90"/>
        <v>-1.6731064952878478E-2</v>
      </c>
      <c r="E2924" s="24">
        <f t="shared" si="91"/>
        <v>1.7030091052796029E-3</v>
      </c>
      <c r="F2924" s="21" t="b" cm="1">
        <f t="array" ref="F2924">A2924=_xlfn.AGGREGATE(14,6,$A$3:$A$4781/((YEAR(A2924)=YEAR($A$3:$A$4781))*(MONTH(A2924)=MONTH($A$3:$A$4781))),1)</f>
        <v>0</v>
      </c>
    </row>
    <row r="2925" spans="1:6" x14ac:dyDescent="0.35">
      <c r="A2925" s="69">
        <f>Data!A2924</f>
        <v>41984</v>
      </c>
      <c r="B2925" s="29">
        <f>Data!B2924/Data!B2923-1</f>
        <v>4.5357181636016541E-3</v>
      </c>
      <c r="C2925" s="30">
        <f>Data!C2924/Data!C2923-1</f>
        <v>-3.6281179138331066E-4</v>
      </c>
      <c r="D2925" s="23">
        <f t="shared" si="90"/>
        <v>4.1555964970297725E-3</v>
      </c>
      <c r="E2925" s="24">
        <f t="shared" si="91"/>
        <v>-3.8613377823531336E-4</v>
      </c>
      <c r="F2925" s="21" t="b" cm="1">
        <f t="array" ref="F2925">A2925=_xlfn.AGGREGATE(14,6,$A$3:$A$4781/((YEAR(A2925)=YEAR($A$3:$A$4781))*(MONTH(A2925)=MONTH($A$3:$A$4781))),1)</f>
        <v>0</v>
      </c>
    </row>
    <row r="2926" spans="1:6" x14ac:dyDescent="0.35">
      <c r="A2926" s="69">
        <f>Data!A2925</f>
        <v>41985</v>
      </c>
      <c r="B2926" s="29">
        <f>Data!B2925/Data!B2924-1</f>
        <v>-1.6213586985894146E-2</v>
      </c>
      <c r="C2926" s="30">
        <f>Data!C2925/Data!C2924-1</f>
        <v>3.1757553761002644E-3</v>
      </c>
      <c r="D2926" s="23">
        <f t="shared" si="90"/>
        <v>-1.6593708652466028E-2</v>
      </c>
      <c r="E2926" s="24">
        <f t="shared" si="91"/>
        <v>3.1524333892482617E-3</v>
      </c>
      <c r="F2926" s="21" t="b" cm="1">
        <f t="array" ref="F2926">A2926=_xlfn.AGGREGATE(14,6,$A$3:$A$4781/((YEAR(A2926)=YEAR($A$3:$A$4781))*(MONTH(A2926)=MONTH($A$3:$A$4781))),1)</f>
        <v>0</v>
      </c>
    </row>
    <row r="2927" spans="1:6" x14ac:dyDescent="0.35">
      <c r="A2927" s="69">
        <f>Data!A2926</f>
        <v>41988</v>
      </c>
      <c r="B2927" s="29">
        <f>Data!B2926/Data!B2925-1</f>
        <v>-6.342610858349973E-3</v>
      </c>
      <c r="C2927" s="30">
        <f>Data!C2926/Data!C2925-1</f>
        <v>-2.7134587554269451E-3</v>
      </c>
      <c r="D2927" s="23">
        <f t="shared" si="90"/>
        <v>-6.7227325249218546E-3</v>
      </c>
      <c r="E2927" s="24">
        <f t="shared" si="91"/>
        <v>-2.7367807422789478E-3</v>
      </c>
      <c r="F2927" s="21" t="b" cm="1">
        <f t="array" ref="F2927">A2927=_xlfn.AGGREGATE(14,6,$A$3:$A$4781/((YEAR(A2927)=YEAR($A$3:$A$4781))*(MONTH(A2927)=MONTH($A$3:$A$4781))),1)</f>
        <v>0</v>
      </c>
    </row>
    <row r="2928" spans="1:6" x14ac:dyDescent="0.35">
      <c r="A2928" s="69">
        <f>Data!A2927</f>
        <v>41989</v>
      </c>
      <c r="B2928" s="29">
        <f>Data!B2927/Data!B2926-1</f>
        <v>-8.4890155456039951E-3</v>
      </c>
      <c r="C2928" s="30">
        <f>Data!C2927/Data!C2926-1</f>
        <v>2.4487574823144342E-3</v>
      </c>
      <c r="D2928" s="23">
        <f t="shared" si="90"/>
        <v>-8.8691372121758767E-3</v>
      </c>
      <c r="E2928" s="24">
        <f t="shared" si="91"/>
        <v>2.4254354954624316E-3</v>
      </c>
      <c r="F2928" s="21" t="b" cm="1">
        <f t="array" ref="F2928">A2928=_xlfn.AGGREGATE(14,6,$A$3:$A$4781/((YEAR(A2928)=YEAR($A$3:$A$4781))*(MONTH(A2928)=MONTH($A$3:$A$4781))),1)</f>
        <v>0</v>
      </c>
    </row>
    <row r="2929" spans="1:6" x14ac:dyDescent="0.35">
      <c r="A2929" s="69">
        <f>Data!A2928</f>
        <v>41990</v>
      </c>
      <c r="B2929" s="29">
        <f>Data!B2928/Data!B2927-1</f>
        <v>2.0352403256384655E-2</v>
      </c>
      <c r="C2929" s="30">
        <f>Data!C2928/Data!C2927-1</f>
        <v>-1.2666244458517939E-3</v>
      </c>
      <c r="D2929" s="23">
        <f t="shared" si="90"/>
        <v>1.9972281589812773E-2</v>
      </c>
      <c r="E2929" s="24">
        <f t="shared" si="91"/>
        <v>-1.2899464327037966E-3</v>
      </c>
      <c r="F2929" s="21" t="b" cm="1">
        <f t="array" ref="F2929">A2929=_xlfn.AGGREGATE(14,6,$A$3:$A$4781/((YEAR(A2929)=YEAR($A$3:$A$4781))*(MONTH(A2929)=MONTH($A$3:$A$4781))),1)</f>
        <v>0</v>
      </c>
    </row>
    <row r="2930" spans="1:6" x14ac:dyDescent="0.35">
      <c r="A2930" s="69">
        <f>Data!A2929</f>
        <v>41991</v>
      </c>
      <c r="B2930" s="29">
        <f>Data!B2929/Data!B2928-1</f>
        <v>2.4015221894887473E-2</v>
      </c>
      <c r="C2930" s="30">
        <f>Data!C2929/Data!C2928-1</f>
        <v>-2.6270495515898773E-3</v>
      </c>
      <c r="D2930" s="23">
        <f t="shared" si="90"/>
        <v>2.3635100228315591E-2</v>
      </c>
      <c r="E2930" s="24">
        <f t="shared" si="91"/>
        <v>-2.6503715384418799E-3</v>
      </c>
      <c r="F2930" s="21" t="b" cm="1">
        <f t="array" ref="F2930">A2930=_xlfn.AGGREGATE(14,6,$A$3:$A$4781/((YEAR(A2930)=YEAR($A$3:$A$4781))*(MONTH(A2930)=MONTH($A$3:$A$4781))),1)</f>
        <v>0</v>
      </c>
    </row>
    <row r="2931" spans="1:6" x14ac:dyDescent="0.35">
      <c r="A2931" s="69">
        <f>Data!A2930</f>
        <v>41992</v>
      </c>
      <c r="B2931" s="29">
        <f>Data!B2930/Data!B2929-1</f>
        <v>4.5700867928373246E-3</v>
      </c>
      <c r="C2931" s="30">
        <f>Data!C2930/Data!C2929-1</f>
        <v>1.6348773841963204E-3</v>
      </c>
      <c r="D2931" s="23">
        <f t="shared" si="90"/>
        <v>4.1899651262654429E-3</v>
      </c>
      <c r="E2931" s="24">
        <f t="shared" si="91"/>
        <v>1.6115553973443178E-3</v>
      </c>
      <c r="F2931" s="21" t="b" cm="1">
        <f t="array" ref="F2931">A2931=_xlfn.AGGREGATE(14,6,$A$3:$A$4781/((YEAR(A2931)=YEAR($A$3:$A$4781))*(MONTH(A2931)=MONTH($A$3:$A$4781))),1)</f>
        <v>0</v>
      </c>
    </row>
    <row r="2932" spans="1:6" x14ac:dyDescent="0.35">
      <c r="A2932" s="69">
        <f>Data!A2931</f>
        <v>41995</v>
      </c>
      <c r="B2932" s="29">
        <f>Data!B2931/Data!B2930-1</f>
        <v>3.8103977012049484E-3</v>
      </c>
      <c r="C2932" s="30">
        <f>Data!C2931/Data!C2930-1</f>
        <v>1.5415306492565506E-3</v>
      </c>
      <c r="D2932" s="23">
        <f t="shared" si="90"/>
        <v>3.4302760346330663E-3</v>
      </c>
      <c r="E2932" s="24">
        <f t="shared" si="91"/>
        <v>1.5182086624045479E-3</v>
      </c>
      <c r="F2932" s="21" t="b" cm="1">
        <f t="array" ref="F2932">A2932=_xlfn.AGGREGATE(14,6,$A$3:$A$4781/((YEAR(A2932)=YEAR($A$3:$A$4781))*(MONTH(A2932)=MONTH($A$3:$A$4781))),1)</f>
        <v>0</v>
      </c>
    </row>
    <row r="2933" spans="1:6" x14ac:dyDescent="0.35">
      <c r="A2933" s="69">
        <f>Data!A2932</f>
        <v>41996</v>
      </c>
      <c r="B2933" s="29">
        <f>Data!B2932/Data!B2931-1</f>
        <v>1.7464181588999761E-3</v>
      </c>
      <c r="C2933" s="30">
        <f>Data!C2932/Data!C2931-1</f>
        <v>-4.6174739701222434E-3</v>
      </c>
      <c r="D2933" s="23">
        <f t="shared" si="90"/>
        <v>1.3662964923280942E-3</v>
      </c>
      <c r="E2933" s="24">
        <f t="shared" si="91"/>
        <v>-4.640795956974246E-3</v>
      </c>
      <c r="F2933" s="21" t="b" cm="1">
        <f t="array" ref="F2933">A2933=_xlfn.AGGREGATE(14,6,$A$3:$A$4781/((YEAR(A2933)=YEAR($A$3:$A$4781))*(MONTH(A2933)=MONTH($A$3:$A$4781))),1)</f>
        <v>0</v>
      </c>
    </row>
    <row r="2934" spans="1:6" x14ac:dyDescent="0.35">
      <c r="A2934" s="69">
        <f>Data!A2933</f>
        <v>41997</v>
      </c>
      <c r="B2934" s="29">
        <f>Data!B2933/Data!B2932-1</f>
        <v>-1.3927777270827946E-4</v>
      </c>
      <c r="C2934" s="30">
        <f>Data!C2933/Data!C2932-1</f>
        <v>-2.2739676187011337E-3</v>
      </c>
      <c r="D2934" s="23">
        <f t="shared" si="90"/>
        <v>-5.1939943928016132E-4</v>
      </c>
      <c r="E2934" s="24">
        <f t="shared" si="91"/>
        <v>-2.2972896055531364E-3</v>
      </c>
      <c r="F2934" s="21" t="b" cm="1">
        <f t="array" ref="F2934">A2934=_xlfn.AGGREGATE(14,6,$A$3:$A$4781/((YEAR(A2934)=YEAR($A$3:$A$4781))*(MONTH(A2934)=MONTH($A$3:$A$4781))),1)</f>
        <v>0</v>
      </c>
    </row>
    <row r="2935" spans="1:6" x14ac:dyDescent="0.35">
      <c r="A2935" s="69">
        <f>Data!A2934</f>
        <v>41998</v>
      </c>
      <c r="B2935" s="29">
        <f>Data!B2934/Data!B2933-1</f>
        <v>0</v>
      </c>
      <c r="C2935" s="30">
        <f>Data!C2934/Data!C2933-1</f>
        <v>0</v>
      </c>
      <c r="D2935" s="23">
        <f t="shared" si="90"/>
        <v>-3.8012166657188192E-4</v>
      </c>
      <c r="E2935" s="24">
        <f t="shared" si="91"/>
        <v>-2.3321986852002689E-5</v>
      </c>
      <c r="F2935" s="21" t="b" cm="1">
        <f t="array" ref="F2935">A2935=_xlfn.AGGREGATE(14,6,$A$3:$A$4781/((YEAR(A2935)=YEAR($A$3:$A$4781))*(MONTH(A2935)=MONTH($A$3:$A$4781))),1)</f>
        <v>0</v>
      </c>
    </row>
    <row r="2936" spans="1:6" x14ac:dyDescent="0.35">
      <c r="A2936" s="69">
        <f>Data!A2935</f>
        <v>41999</v>
      </c>
      <c r="B2936" s="29">
        <f>Data!B2935/Data!B2934-1</f>
        <v>3.3095087132783974E-3</v>
      </c>
      <c r="C2936" s="30">
        <f>Data!C2935/Data!C2934-1</f>
        <v>4.5583006655114389E-4</v>
      </c>
      <c r="D2936" s="23">
        <f t="shared" si="90"/>
        <v>2.9293870467065153E-3</v>
      </c>
      <c r="E2936" s="24">
        <f t="shared" si="91"/>
        <v>4.3250807969914118E-4</v>
      </c>
      <c r="F2936" s="21" t="b" cm="1">
        <f t="array" ref="F2936">A2936=_xlfn.AGGREGATE(14,6,$A$3:$A$4781/((YEAR(A2936)=YEAR($A$3:$A$4781))*(MONTH(A2936)=MONTH($A$3:$A$4781))),1)</f>
        <v>0</v>
      </c>
    </row>
    <row r="2937" spans="1:6" x14ac:dyDescent="0.35">
      <c r="A2937" s="69">
        <f>Data!A2936</f>
        <v>42002</v>
      </c>
      <c r="B2937" s="29">
        <f>Data!B2936/Data!B2935-1</f>
        <v>8.617511741360051E-4</v>
      </c>
      <c r="C2937" s="30">
        <f>Data!C2936/Data!C2935-1</f>
        <v>2.095862948788163E-3</v>
      </c>
      <c r="D2937" s="23">
        <f t="shared" si="90"/>
        <v>4.8162950756412318E-4</v>
      </c>
      <c r="E2937" s="24">
        <f t="shared" si="91"/>
        <v>2.0725409619361604E-3</v>
      </c>
      <c r="F2937" s="21" t="b" cm="1">
        <f t="array" ref="F2937">A2937=_xlfn.AGGREGATE(14,6,$A$3:$A$4781/((YEAR(A2937)=YEAR($A$3:$A$4781))*(MONTH(A2937)=MONTH($A$3:$A$4781))),1)</f>
        <v>0</v>
      </c>
    </row>
    <row r="2938" spans="1:6" x14ac:dyDescent="0.35">
      <c r="A2938" s="69">
        <f>Data!A2937</f>
        <v>42003</v>
      </c>
      <c r="B2938" s="29">
        <f>Data!B2937/Data!B2936-1</f>
        <v>-4.8886188934119668E-3</v>
      </c>
      <c r="C2938" s="30">
        <f>Data!C2937/Data!C2936-1</f>
        <v>1.0912066927344366E-3</v>
      </c>
      <c r="D2938" s="23">
        <f t="shared" si="90"/>
        <v>-5.2687405599838484E-3</v>
      </c>
      <c r="E2938" s="24">
        <f t="shared" si="91"/>
        <v>1.0678847058824339E-3</v>
      </c>
      <c r="F2938" s="21" t="b" cm="1">
        <f t="array" ref="F2938">A2938=_xlfn.AGGREGATE(14,6,$A$3:$A$4781/((YEAR(A2938)=YEAR($A$3:$A$4781))*(MONTH(A2938)=MONTH($A$3:$A$4781))),1)</f>
        <v>0</v>
      </c>
    </row>
    <row r="2939" spans="1:6" x14ac:dyDescent="0.35">
      <c r="A2939" s="69">
        <f>Data!A2938</f>
        <v>42004</v>
      </c>
      <c r="B2939" s="29">
        <f>Data!B2938/Data!B2937-1</f>
        <v>-1.0310765015502099E-2</v>
      </c>
      <c r="C2939" s="30">
        <f>Data!C2938/Data!C2937-1</f>
        <v>2.7250431465164482E-4</v>
      </c>
      <c r="D2939" s="23">
        <f t="shared" si="90"/>
        <v>-1.0690886682073981E-2</v>
      </c>
      <c r="E2939" s="24">
        <f t="shared" si="91"/>
        <v>2.4918232779964211E-4</v>
      </c>
      <c r="F2939" s="21" t="b" cm="1">
        <f t="array" ref="F2939">A2939=_xlfn.AGGREGATE(14,6,$A$3:$A$4781/((YEAR(A2939)=YEAR($A$3:$A$4781))*(MONTH(A2939)=MONTH($A$3:$A$4781))),1)</f>
        <v>1</v>
      </c>
    </row>
    <row r="2940" spans="1:6" x14ac:dyDescent="0.35">
      <c r="A2940" s="69">
        <f>Data!A2939</f>
        <v>42005</v>
      </c>
      <c r="B2940" s="29">
        <f>Data!B2939/Data!B2938-1</f>
        <v>0</v>
      </c>
      <c r="C2940" s="30">
        <f>Data!C2939/Data!C2938-1</f>
        <v>0</v>
      </c>
      <c r="D2940" s="23">
        <f t="shared" si="90"/>
        <v>-3.8012166657188192E-4</v>
      </c>
      <c r="E2940" s="24">
        <f t="shared" si="91"/>
        <v>-2.3321986852002689E-5</v>
      </c>
      <c r="F2940" s="21" t="b" cm="1">
        <f t="array" ref="F2940">A2940=_xlfn.AGGREGATE(14,6,$A$3:$A$4781/((YEAR(A2940)=YEAR($A$3:$A$4781))*(MONTH(A2940)=MONTH($A$3:$A$4781))),1)</f>
        <v>0</v>
      </c>
    </row>
    <row r="2941" spans="1:6" x14ac:dyDescent="0.35">
      <c r="A2941" s="69">
        <f>Data!A2940</f>
        <v>42006</v>
      </c>
      <c r="B2941" s="29">
        <f>Data!B2940/Data!B2939-1</f>
        <v>-3.3998737189777639E-4</v>
      </c>
      <c r="C2941" s="30">
        <f>Data!C2940/Data!C2939-1</f>
        <v>2.8151107882310455E-3</v>
      </c>
      <c r="D2941" s="23">
        <f t="shared" si="90"/>
        <v>-7.2010903846965826E-4</v>
      </c>
      <c r="E2941" s="24">
        <f t="shared" si="91"/>
        <v>2.7917888013790429E-3</v>
      </c>
      <c r="F2941" s="21" t="b" cm="1">
        <f t="array" ref="F2941">A2941=_xlfn.AGGREGATE(14,6,$A$3:$A$4781/((YEAR(A2941)=YEAR($A$3:$A$4781))*(MONTH(A2941)=MONTH($A$3:$A$4781))),1)</f>
        <v>0</v>
      </c>
    </row>
    <row r="2942" spans="1:6" x14ac:dyDescent="0.35">
      <c r="A2942" s="69">
        <f>Data!A2941</f>
        <v>42009</v>
      </c>
      <c r="B2942" s="29">
        <f>Data!B2941/Data!B2940-1</f>
        <v>-1.8278107083859685E-2</v>
      </c>
      <c r="C2942" s="30">
        <f>Data!C2941/Data!C2940-1</f>
        <v>2.1733224667208617E-3</v>
      </c>
      <c r="D2942" s="23">
        <f t="shared" si="90"/>
        <v>-1.8658228750431567E-2</v>
      </c>
      <c r="E2942" s="24">
        <f t="shared" si="91"/>
        <v>2.1500004798688591E-3</v>
      </c>
      <c r="F2942" s="21" t="b" cm="1">
        <f t="array" ref="F2942">A2942=_xlfn.AGGREGATE(14,6,$A$3:$A$4781/((YEAR(A2942)=YEAR($A$3:$A$4781))*(MONTH(A2942)=MONTH($A$3:$A$4781))),1)</f>
        <v>0</v>
      </c>
    </row>
    <row r="2943" spans="1:6" x14ac:dyDescent="0.35">
      <c r="A2943" s="69">
        <f>Data!A2942</f>
        <v>42010</v>
      </c>
      <c r="B2943" s="29">
        <f>Data!B2942/Data!B2941-1</f>
        <v>-8.8934860287640527E-3</v>
      </c>
      <c r="C2943" s="30">
        <f>Data!C2942/Data!C2941-1</f>
        <v>2.5300442757747454E-3</v>
      </c>
      <c r="D2943" s="23">
        <f t="shared" si="90"/>
        <v>-9.2736076953359343E-3</v>
      </c>
      <c r="E2943" s="24">
        <f t="shared" si="91"/>
        <v>2.5067222889227428E-3</v>
      </c>
      <c r="F2943" s="21" t="b" cm="1">
        <f t="array" ref="F2943">A2943=_xlfn.AGGREGATE(14,6,$A$3:$A$4781/((YEAR(A2943)=YEAR($A$3:$A$4781))*(MONTH(A2943)=MONTH($A$3:$A$4781))),1)</f>
        <v>0</v>
      </c>
    </row>
    <row r="2944" spans="1:6" x14ac:dyDescent="0.35">
      <c r="A2944" s="69">
        <f>Data!A2943</f>
        <v>42011</v>
      </c>
      <c r="B2944" s="29">
        <f>Data!B2943/Data!B2942-1</f>
        <v>1.1629823080879564E-2</v>
      </c>
      <c r="C2944" s="30">
        <f>Data!C2943/Data!C2942-1</f>
        <v>-1.8026137899951333E-4</v>
      </c>
      <c r="D2944" s="23">
        <f t="shared" si="90"/>
        <v>1.1249701414307683E-2</v>
      </c>
      <c r="E2944" s="24">
        <f t="shared" si="91"/>
        <v>-2.0358336585151601E-4</v>
      </c>
      <c r="F2944" s="21" t="b" cm="1">
        <f t="array" ref="F2944">A2944=_xlfn.AGGREGATE(14,6,$A$3:$A$4781/((YEAR(A2944)=YEAR($A$3:$A$4781))*(MONTH(A2944)=MONTH($A$3:$A$4781))),1)</f>
        <v>0</v>
      </c>
    </row>
    <row r="2945" spans="1:6" x14ac:dyDescent="0.35">
      <c r="A2945" s="69">
        <f>Data!A2944</f>
        <v>42012</v>
      </c>
      <c r="B2945" s="29">
        <f>Data!B2944/Data!B2943-1</f>
        <v>1.7888345920331616E-2</v>
      </c>
      <c r="C2945" s="30">
        <f>Data!C2944/Data!C2943-1</f>
        <v>-1.532497971693858E-3</v>
      </c>
      <c r="D2945" s="23">
        <f t="shared" si="90"/>
        <v>1.7508224253759735E-2</v>
      </c>
      <c r="E2945" s="24">
        <f t="shared" si="91"/>
        <v>-1.5558199585458607E-3</v>
      </c>
      <c r="F2945" s="21" t="b" cm="1">
        <f t="array" ref="F2945">A2945=_xlfn.AGGREGATE(14,6,$A$3:$A$4781/((YEAR(A2945)=YEAR($A$3:$A$4781))*(MONTH(A2945)=MONTH($A$3:$A$4781))),1)</f>
        <v>0</v>
      </c>
    </row>
    <row r="2946" spans="1:6" x14ac:dyDescent="0.35">
      <c r="A2946" s="69">
        <f>Data!A2945</f>
        <v>42013</v>
      </c>
      <c r="B2946" s="29">
        <f>Data!B2945/Data!B2944-1</f>
        <v>-8.4038911034167718E-3</v>
      </c>
      <c r="C2946" s="30">
        <f>Data!C2945/Data!C2944-1</f>
        <v>2.4377031419284823E-3</v>
      </c>
      <c r="D2946" s="23">
        <f t="shared" si="90"/>
        <v>-8.7840127699886535E-3</v>
      </c>
      <c r="E2946" s="24">
        <f t="shared" si="91"/>
        <v>2.4143811550764796E-3</v>
      </c>
      <c r="F2946" s="21" t="b" cm="1">
        <f t="array" ref="F2946">A2946=_xlfn.AGGREGATE(14,6,$A$3:$A$4781/((YEAR(A2946)=YEAR($A$3:$A$4781))*(MONTH(A2946)=MONTH($A$3:$A$4781))),1)</f>
        <v>0</v>
      </c>
    </row>
    <row r="2947" spans="1:6" x14ac:dyDescent="0.35">
      <c r="A2947" s="69">
        <f>Data!A2946</f>
        <v>42016</v>
      </c>
      <c r="B2947" s="29">
        <f>Data!B2946/Data!B2945-1</f>
        <v>-8.0936615137836565E-3</v>
      </c>
      <c r="C2947" s="30">
        <f>Data!C2946/Data!C2945-1</f>
        <v>8.1059173196429413E-4</v>
      </c>
      <c r="D2947" s="23">
        <f t="shared" si="90"/>
        <v>-8.4737831803555382E-3</v>
      </c>
      <c r="E2947" s="24">
        <f t="shared" si="91"/>
        <v>7.8726974511229147E-4</v>
      </c>
      <c r="F2947" s="21" t="b" cm="1">
        <f t="array" ref="F2947">A2947=_xlfn.AGGREGATE(14,6,$A$3:$A$4781/((YEAR(A2947)=YEAR($A$3:$A$4781))*(MONTH(A2947)=MONTH($A$3:$A$4781))),1)</f>
        <v>0</v>
      </c>
    </row>
    <row r="2948" spans="1:6" x14ac:dyDescent="0.35">
      <c r="A2948" s="69">
        <f>Data!A2947</f>
        <v>42017</v>
      </c>
      <c r="B2948" s="29">
        <f>Data!B2947/Data!B2946-1</f>
        <v>-2.5785648782700177E-3</v>
      </c>
      <c r="C2948" s="30">
        <f>Data!C2947/Data!C2946-1</f>
        <v>2.6997840172793275E-4</v>
      </c>
      <c r="D2948" s="23">
        <f t="shared" ref="D2948:D3011" si="92">B2948-I$10</f>
        <v>-2.9586865448418998E-3</v>
      </c>
      <c r="E2948" s="24">
        <f t="shared" ref="E2948:E3011" si="93">C2948-J$10</f>
        <v>2.4665641487593004E-4</v>
      </c>
      <c r="F2948" s="21" t="b" cm="1">
        <f t="array" ref="F2948">A2948=_xlfn.AGGREGATE(14,6,$A$3:$A$4781/((YEAR(A2948)=YEAR($A$3:$A$4781))*(MONTH(A2948)=MONTH($A$3:$A$4781))),1)</f>
        <v>0</v>
      </c>
    </row>
    <row r="2949" spans="1:6" x14ac:dyDescent="0.35">
      <c r="A2949" s="69">
        <f>Data!A2948</f>
        <v>42018</v>
      </c>
      <c r="B2949" s="29">
        <f>Data!B2948/Data!B2947-1</f>
        <v>-5.8130625843413331E-3</v>
      </c>
      <c r="C2949" s="30">
        <f>Data!C2948/Data!C2947-1</f>
        <v>2.4291497975708065E-3</v>
      </c>
      <c r="D2949" s="23">
        <f t="shared" si="92"/>
        <v>-6.1931842509132147E-3</v>
      </c>
      <c r="E2949" s="24">
        <f t="shared" si="93"/>
        <v>2.4058278107188039E-3</v>
      </c>
      <c r="F2949" s="21" t="b" cm="1">
        <f t="array" ref="F2949">A2949=_xlfn.AGGREGATE(14,6,$A$3:$A$4781/((YEAR(A2949)=YEAR($A$3:$A$4781))*(MONTH(A2949)=MONTH($A$3:$A$4781))),1)</f>
        <v>0</v>
      </c>
    </row>
    <row r="2950" spans="1:6" x14ac:dyDescent="0.35">
      <c r="A2950" s="69">
        <f>Data!A2949</f>
        <v>42019</v>
      </c>
      <c r="B2950" s="29">
        <f>Data!B2949/Data!B2948-1</f>
        <v>-9.2478881502732202E-3</v>
      </c>
      <c r="C2950" s="30">
        <f>Data!C2949/Data!C2948-1</f>
        <v>4.5772751750134955E-3</v>
      </c>
      <c r="D2950" s="23">
        <f t="shared" si="92"/>
        <v>-9.6280098168451018E-3</v>
      </c>
      <c r="E2950" s="24">
        <f t="shared" si="93"/>
        <v>4.5539531881614928E-3</v>
      </c>
      <c r="F2950" s="21" t="b" cm="1">
        <f t="array" ref="F2950">A2950=_xlfn.AGGREGATE(14,6,$A$3:$A$4781/((YEAR(A2950)=YEAR($A$3:$A$4781))*(MONTH(A2950)=MONTH($A$3:$A$4781))),1)</f>
        <v>0</v>
      </c>
    </row>
    <row r="2951" spans="1:6" x14ac:dyDescent="0.35">
      <c r="A2951" s="69">
        <f>Data!A2950</f>
        <v>42020</v>
      </c>
      <c r="B2951" s="29">
        <f>Data!B2950/Data!B2949-1</f>
        <v>1.3424199691870697E-2</v>
      </c>
      <c r="C2951" s="30">
        <f>Data!C2950/Data!C2949-1</f>
        <v>-3.8416867685161504E-3</v>
      </c>
      <c r="D2951" s="23">
        <f t="shared" si="92"/>
        <v>1.3044078025298816E-2</v>
      </c>
      <c r="E2951" s="24">
        <f t="shared" si="93"/>
        <v>-3.8650087553681531E-3</v>
      </c>
      <c r="F2951" s="21" t="b" cm="1">
        <f t="array" ref="F2951">A2951=_xlfn.AGGREGATE(14,6,$A$3:$A$4781/((YEAR(A2951)=YEAR($A$3:$A$4781))*(MONTH(A2951)=MONTH($A$3:$A$4781))),1)</f>
        <v>0</v>
      </c>
    </row>
    <row r="2952" spans="1:6" x14ac:dyDescent="0.35">
      <c r="A2952" s="69">
        <f>Data!A2951</f>
        <v>42023</v>
      </c>
      <c r="B2952" s="29">
        <f>Data!B2951/Data!B2950-1</f>
        <v>0</v>
      </c>
      <c r="C2952" s="30">
        <f>Data!C2951/Data!C2950-1</f>
        <v>0</v>
      </c>
      <c r="D2952" s="23">
        <f t="shared" si="92"/>
        <v>-3.8012166657188192E-4</v>
      </c>
      <c r="E2952" s="24">
        <f t="shared" si="93"/>
        <v>-2.3321986852002689E-5</v>
      </c>
      <c r="F2952" s="21" t="b" cm="1">
        <f t="array" ref="F2952">A2952=_xlfn.AGGREGATE(14,6,$A$3:$A$4781/((YEAR(A2952)=YEAR($A$3:$A$4781))*(MONTH(A2952)=MONTH($A$3:$A$4781))),1)</f>
        <v>0</v>
      </c>
    </row>
    <row r="2953" spans="1:6" x14ac:dyDescent="0.35">
      <c r="A2953" s="69">
        <f>Data!A2952</f>
        <v>42024</v>
      </c>
      <c r="B2953" s="29">
        <f>Data!B2952/Data!B2951-1</f>
        <v>1.5499499856392873E-3</v>
      </c>
      <c r="C2953" s="30">
        <f>Data!C2952/Data!C2951-1</f>
        <v>1.7040358744393469E-3</v>
      </c>
      <c r="D2953" s="23">
        <f t="shared" si="92"/>
        <v>1.1698283190674055E-3</v>
      </c>
      <c r="E2953" s="24">
        <f t="shared" si="93"/>
        <v>1.6807138875873442E-3</v>
      </c>
      <c r="F2953" s="21" t="b" cm="1">
        <f t="array" ref="F2953">A2953=_xlfn.AGGREGATE(14,6,$A$3:$A$4781/((YEAR(A2953)=YEAR($A$3:$A$4781))*(MONTH(A2953)=MONTH($A$3:$A$4781))),1)</f>
        <v>0</v>
      </c>
    </row>
    <row r="2954" spans="1:6" x14ac:dyDescent="0.35">
      <c r="A2954" s="69">
        <f>Data!A2953</f>
        <v>42025</v>
      </c>
      <c r="B2954" s="29">
        <f>Data!B2953/Data!B2952-1</f>
        <v>4.7316506390446822E-3</v>
      </c>
      <c r="C2954" s="30">
        <f>Data!C2953/Data!C2952-1</f>
        <v>-1.7906706061420197E-3</v>
      </c>
      <c r="D2954" s="23">
        <f t="shared" si="92"/>
        <v>4.3515289724728005E-3</v>
      </c>
      <c r="E2954" s="24">
        <f t="shared" si="93"/>
        <v>-1.8139925929940223E-3</v>
      </c>
      <c r="F2954" s="21" t="b" cm="1">
        <f t="array" ref="F2954">A2954=_xlfn.AGGREGATE(14,6,$A$3:$A$4781/((YEAR(A2954)=YEAR($A$3:$A$4781))*(MONTH(A2954)=MONTH($A$3:$A$4781))),1)</f>
        <v>0</v>
      </c>
    </row>
    <row r="2955" spans="1:6" x14ac:dyDescent="0.35">
      <c r="A2955" s="69">
        <f>Data!A2954</f>
        <v>42026</v>
      </c>
      <c r="B2955" s="29">
        <f>Data!B2954/Data!B2953-1</f>
        <v>1.526976753341347E-2</v>
      </c>
      <c r="C2955" s="30">
        <f>Data!C2954/Data!C2953-1</f>
        <v>-5.3816485783464429E-4</v>
      </c>
      <c r="D2955" s="23">
        <f t="shared" si="92"/>
        <v>1.4889645866841588E-2</v>
      </c>
      <c r="E2955" s="24">
        <f t="shared" si="93"/>
        <v>-5.6148684468664695E-4</v>
      </c>
      <c r="F2955" s="21" t="b" cm="1">
        <f t="array" ref="F2955">A2955=_xlfn.AGGREGATE(14,6,$A$3:$A$4781/((YEAR(A2955)=YEAR($A$3:$A$4781))*(MONTH(A2955)=MONTH($A$3:$A$4781))),1)</f>
        <v>0</v>
      </c>
    </row>
    <row r="2956" spans="1:6" x14ac:dyDescent="0.35">
      <c r="A2956" s="69">
        <f>Data!A2955</f>
        <v>42027</v>
      </c>
      <c r="B2956" s="29">
        <f>Data!B2955/Data!B2954-1</f>
        <v>-5.4916026464386647E-3</v>
      </c>
      <c r="C2956" s="30">
        <f>Data!C2955/Data!C2954-1</f>
        <v>2.5127882975857219E-3</v>
      </c>
      <c r="D2956" s="23">
        <f t="shared" si="92"/>
        <v>-5.8717243130105463E-3</v>
      </c>
      <c r="E2956" s="24">
        <f t="shared" si="93"/>
        <v>2.4894663107337192E-3</v>
      </c>
      <c r="F2956" s="21" t="b" cm="1">
        <f t="array" ref="F2956">A2956=_xlfn.AGGREGATE(14,6,$A$3:$A$4781/((YEAR(A2956)=YEAR($A$3:$A$4781))*(MONTH(A2956)=MONTH($A$3:$A$4781))),1)</f>
        <v>0</v>
      </c>
    </row>
    <row r="2957" spans="1:6" x14ac:dyDescent="0.35">
      <c r="A2957" s="69">
        <f>Data!A2956</f>
        <v>42030</v>
      </c>
      <c r="B2957" s="29">
        <f>Data!B2956/Data!B2955-1</f>
        <v>2.5684514236141709E-3</v>
      </c>
      <c r="C2957" s="30">
        <f>Data!C2956/Data!C2955-1</f>
        <v>-4.4758750335682773E-4</v>
      </c>
      <c r="D2957" s="23">
        <f t="shared" si="92"/>
        <v>2.1883297570422888E-3</v>
      </c>
      <c r="E2957" s="24">
        <f t="shared" si="93"/>
        <v>-4.7090949020883044E-4</v>
      </c>
      <c r="F2957" s="21" t="b" cm="1">
        <f t="array" ref="F2957">A2957=_xlfn.AGGREGATE(14,6,$A$3:$A$4781/((YEAR(A2957)=YEAR($A$3:$A$4781))*(MONTH(A2957)=MONTH($A$3:$A$4781))),1)</f>
        <v>0</v>
      </c>
    </row>
    <row r="2958" spans="1:6" x14ac:dyDescent="0.35">
      <c r="A2958" s="69">
        <f>Data!A2957</f>
        <v>42031</v>
      </c>
      <c r="B2958" s="29">
        <f>Data!B2957/Data!B2956-1</f>
        <v>-1.3387843993213799E-2</v>
      </c>
      <c r="C2958" s="30">
        <f>Data!C2957/Data!C2956-1</f>
        <v>-5.3734551316497736E-4</v>
      </c>
      <c r="D2958" s="23">
        <f t="shared" si="92"/>
        <v>-1.3767965659785681E-2</v>
      </c>
      <c r="E2958" s="24">
        <f t="shared" si="93"/>
        <v>-5.6066750001698001E-4</v>
      </c>
      <c r="F2958" s="21" t="b" cm="1">
        <f t="array" ref="F2958">A2958=_xlfn.AGGREGATE(14,6,$A$3:$A$4781/((YEAR(A2958)=YEAR($A$3:$A$4781))*(MONTH(A2958)=MONTH($A$3:$A$4781))),1)</f>
        <v>0</v>
      </c>
    </row>
    <row r="2959" spans="1:6" x14ac:dyDescent="0.35">
      <c r="A2959" s="69">
        <f>Data!A2958</f>
        <v>42032</v>
      </c>
      <c r="B2959" s="29">
        <f>Data!B2958/Data!B2957-1</f>
        <v>-1.3495602473454604E-2</v>
      </c>
      <c r="C2959" s="30">
        <f>Data!C2958/Data!C2957-1</f>
        <v>4.2114695340502717E-3</v>
      </c>
      <c r="D2959" s="23">
        <f t="shared" si="92"/>
        <v>-1.3875724140026486E-2</v>
      </c>
      <c r="E2959" s="24">
        <f t="shared" si="93"/>
        <v>4.188147547198269E-3</v>
      </c>
      <c r="F2959" s="21" t="b" cm="1">
        <f t="array" ref="F2959">A2959=_xlfn.AGGREGATE(14,6,$A$3:$A$4781/((YEAR(A2959)=YEAR($A$3:$A$4781))*(MONTH(A2959)=MONTH($A$3:$A$4781))),1)</f>
        <v>0</v>
      </c>
    </row>
    <row r="2960" spans="1:6" x14ac:dyDescent="0.35">
      <c r="A2960" s="69">
        <f>Data!A2959</f>
        <v>42033</v>
      </c>
      <c r="B2960" s="29">
        <f>Data!B2959/Data!B2958-1</f>
        <v>9.5347025212770831E-3</v>
      </c>
      <c r="C2960" s="30">
        <f>Data!C2959/Data!C2958-1</f>
        <v>-8.0306951012754091E-4</v>
      </c>
      <c r="D2960" s="23">
        <f t="shared" si="92"/>
        <v>9.1545808547052014E-3</v>
      </c>
      <c r="E2960" s="24">
        <f t="shared" si="93"/>
        <v>-8.2639149697954356E-4</v>
      </c>
      <c r="F2960" s="21" t="b" cm="1">
        <f t="array" ref="F2960">A2960=_xlfn.AGGREGATE(14,6,$A$3:$A$4781/((YEAR(A2960)=YEAR($A$3:$A$4781))*(MONTH(A2960)=MONTH($A$3:$A$4781))),1)</f>
        <v>0</v>
      </c>
    </row>
    <row r="2961" spans="1:6" x14ac:dyDescent="0.35">
      <c r="A2961" s="69">
        <f>Data!A2960</f>
        <v>42034</v>
      </c>
      <c r="B2961" s="29">
        <f>Data!B2960/Data!B2959-1</f>
        <v>-1.2991960420531856E-2</v>
      </c>
      <c r="C2961" s="30">
        <f>Data!C2960/Data!C2959-1</f>
        <v>3.5720664404357283E-3</v>
      </c>
      <c r="D2961" s="23">
        <f t="shared" si="92"/>
        <v>-1.3372082087103738E-2</v>
      </c>
      <c r="E2961" s="24">
        <f t="shared" si="93"/>
        <v>3.5487444535837256E-3</v>
      </c>
      <c r="F2961" s="21" t="b" cm="1">
        <f t="array" ref="F2961">A2961=_xlfn.AGGREGATE(14,6,$A$3:$A$4781/((YEAR(A2961)=YEAR($A$3:$A$4781))*(MONTH(A2961)=MONTH($A$3:$A$4781))),1)</f>
        <v>1</v>
      </c>
    </row>
    <row r="2962" spans="1:6" x14ac:dyDescent="0.35">
      <c r="A2962" s="69">
        <f>Data!A2961</f>
        <v>42037</v>
      </c>
      <c r="B2962" s="29">
        <f>Data!B2961/Data!B2960-1</f>
        <v>1.29624709898295E-2</v>
      </c>
      <c r="C2962" s="30">
        <f>Data!C2961/Data!C2960-1</f>
        <v>-1.6017084890549427E-3</v>
      </c>
      <c r="D2962" s="23">
        <f t="shared" si="92"/>
        <v>1.2582349323257618E-2</v>
      </c>
      <c r="E2962" s="24">
        <f t="shared" si="93"/>
        <v>-1.6250304759069453E-3</v>
      </c>
      <c r="F2962" s="21" t="b" cm="1">
        <f t="array" ref="F2962">A2962=_xlfn.AGGREGATE(14,6,$A$3:$A$4781/((YEAR(A2962)=YEAR($A$3:$A$4781))*(MONTH(A2962)=MONTH($A$3:$A$4781))),1)</f>
        <v>0</v>
      </c>
    </row>
    <row r="2963" spans="1:6" x14ac:dyDescent="0.35">
      <c r="A2963" s="69">
        <f>Data!A2962</f>
        <v>42038</v>
      </c>
      <c r="B2963" s="29">
        <f>Data!B2962/Data!B2961-1</f>
        <v>1.443946854046585E-2</v>
      </c>
      <c r="C2963" s="30">
        <f>Data!C2962/Data!C2961-1</f>
        <v>-3.8324420677362525E-3</v>
      </c>
      <c r="D2963" s="23">
        <f t="shared" si="92"/>
        <v>1.4059346873893968E-2</v>
      </c>
      <c r="E2963" s="24">
        <f t="shared" si="93"/>
        <v>-3.8557640545882552E-3</v>
      </c>
      <c r="F2963" s="21" t="b" cm="1">
        <f t="array" ref="F2963">A2963=_xlfn.AGGREGATE(14,6,$A$3:$A$4781/((YEAR(A2963)=YEAR($A$3:$A$4781))*(MONTH(A2963)=MONTH($A$3:$A$4781))),1)</f>
        <v>0</v>
      </c>
    </row>
    <row r="2964" spans="1:6" x14ac:dyDescent="0.35">
      <c r="A2964" s="69">
        <f>Data!A2963</f>
        <v>42039</v>
      </c>
      <c r="B2964" s="29">
        <f>Data!B2963/Data!B2962-1</f>
        <v>-4.1560367409257948E-3</v>
      </c>
      <c r="C2964" s="30">
        <f>Data!C2963/Data!C2962-1</f>
        <v>1.5209805851301716E-3</v>
      </c>
      <c r="D2964" s="23">
        <f t="shared" si="92"/>
        <v>-4.5361584074976764E-3</v>
      </c>
      <c r="E2964" s="24">
        <f t="shared" si="93"/>
        <v>1.497658598278169E-3</v>
      </c>
      <c r="F2964" s="21" t="b" cm="1">
        <f t="array" ref="F2964">A2964=_xlfn.AGGREGATE(14,6,$A$3:$A$4781/((YEAR(A2964)=YEAR($A$3:$A$4781))*(MONTH(A2964)=MONTH($A$3:$A$4781))),1)</f>
        <v>0</v>
      </c>
    </row>
    <row r="2965" spans="1:6" x14ac:dyDescent="0.35">
      <c r="A2965" s="69">
        <f>Data!A2964</f>
        <v>42040</v>
      </c>
      <c r="B2965" s="29">
        <f>Data!B2964/Data!B2963-1</f>
        <v>1.0291401952476242E-2</v>
      </c>
      <c r="C2965" s="30">
        <f>Data!C2964/Data!C2963-1</f>
        <v>-2.0546721457924688E-3</v>
      </c>
      <c r="D2965" s="23">
        <f t="shared" si="92"/>
        <v>9.9112802859043607E-3</v>
      </c>
      <c r="E2965" s="24">
        <f t="shared" si="93"/>
        <v>-2.0779941326444715E-3</v>
      </c>
      <c r="F2965" s="21" t="b" cm="1">
        <f t="array" ref="F2965">A2965=_xlfn.AGGREGATE(14,6,$A$3:$A$4781/((YEAR(A2965)=YEAR($A$3:$A$4781))*(MONTH(A2965)=MONTH($A$3:$A$4781))),1)</f>
        <v>0</v>
      </c>
    </row>
    <row r="2966" spans="1:6" x14ac:dyDescent="0.35">
      <c r="A2966" s="69">
        <f>Data!A2965</f>
        <v>42041</v>
      </c>
      <c r="B2966" s="29">
        <f>Data!B2965/Data!B2964-1</f>
        <v>-3.4181486724977894E-3</v>
      </c>
      <c r="C2966" s="30">
        <f>Data!C2965/Data!C2964-1</f>
        <v>-5.8186375436397597E-3</v>
      </c>
      <c r="D2966" s="23">
        <f t="shared" si="92"/>
        <v>-3.7982703390696715E-3</v>
      </c>
      <c r="E2966" s="24">
        <f t="shared" si="93"/>
        <v>-5.8419595304917624E-3</v>
      </c>
      <c r="F2966" s="21" t="b" cm="1">
        <f t="array" ref="F2966">A2966=_xlfn.AGGREGATE(14,6,$A$3:$A$4781/((YEAR(A2966)=YEAR($A$3:$A$4781))*(MONTH(A2966)=MONTH($A$3:$A$4781))),1)</f>
        <v>0</v>
      </c>
    </row>
    <row r="2967" spans="1:6" x14ac:dyDescent="0.35">
      <c r="A2967" s="69">
        <f>Data!A2966</f>
        <v>42044</v>
      </c>
      <c r="B2967" s="29">
        <f>Data!B2966/Data!B2965-1</f>
        <v>-4.2472038025365144E-3</v>
      </c>
      <c r="C2967" s="30">
        <f>Data!C2966/Data!C2965-1</f>
        <v>-1.8008283810544423E-4</v>
      </c>
      <c r="D2967" s="23">
        <f t="shared" si="92"/>
        <v>-4.6273254691083961E-3</v>
      </c>
      <c r="E2967" s="24">
        <f t="shared" si="93"/>
        <v>-2.0340482495744691E-4</v>
      </c>
      <c r="F2967" s="21" t="b" cm="1">
        <f t="array" ref="F2967">A2967=_xlfn.AGGREGATE(14,6,$A$3:$A$4781/((YEAR(A2967)=YEAR($A$3:$A$4781))*(MONTH(A2967)=MONTH($A$3:$A$4781))),1)</f>
        <v>0</v>
      </c>
    </row>
    <row r="2968" spans="1:6" x14ac:dyDescent="0.35">
      <c r="A2968" s="69">
        <f>Data!A2967</f>
        <v>42045</v>
      </c>
      <c r="B2968" s="29">
        <f>Data!B2967/Data!B2966-1</f>
        <v>1.0675513255225422E-2</v>
      </c>
      <c r="C2968" s="30">
        <f>Data!C2967/Data!C2966-1</f>
        <v>-1.0806916426513435E-3</v>
      </c>
      <c r="D2968" s="23">
        <f t="shared" si="92"/>
        <v>1.029539158865354E-2</v>
      </c>
      <c r="E2968" s="24">
        <f t="shared" si="93"/>
        <v>-1.1040136295033462E-3</v>
      </c>
      <c r="F2968" s="21" t="b" cm="1">
        <f t="array" ref="F2968">A2968=_xlfn.AGGREGATE(14,6,$A$3:$A$4781/((YEAR(A2968)=YEAR($A$3:$A$4781))*(MONTH(A2968)=MONTH($A$3:$A$4781))),1)</f>
        <v>0</v>
      </c>
    </row>
    <row r="2969" spans="1:6" x14ac:dyDescent="0.35">
      <c r="A2969" s="69">
        <f>Data!A2968</f>
        <v>42046</v>
      </c>
      <c r="B2969" s="29">
        <f>Data!B2968/Data!B2967-1</f>
        <v>-2.9005264455483903E-5</v>
      </c>
      <c r="C2969" s="30">
        <f>Data!C2968/Data!C2967-1</f>
        <v>-4.5077533357373856E-4</v>
      </c>
      <c r="D2969" s="23">
        <f t="shared" si="92"/>
        <v>-4.0912693102736582E-4</v>
      </c>
      <c r="E2969" s="24">
        <f t="shared" si="93"/>
        <v>-4.7409732042574126E-4</v>
      </c>
      <c r="F2969" s="21" t="b" cm="1">
        <f t="array" ref="F2969">A2969=_xlfn.AGGREGATE(14,6,$A$3:$A$4781/((YEAR(A2969)=YEAR($A$3:$A$4781))*(MONTH(A2969)=MONTH($A$3:$A$4781))),1)</f>
        <v>0</v>
      </c>
    </row>
    <row r="2970" spans="1:6" x14ac:dyDescent="0.35">
      <c r="A2970" s="69">
        <f>Data!A2969</f>
        <v>42047</v>
      </c>
      <c r="B2970" s="29">
        <f>Data!B2969/Data!B2968-1</f>
        <v>9.644530173601451E-3</v>
      </c>
      <c r="C2970" s="30">
        <f>Data!C2969/Data!C2968-1</f>
        <v>1.8039144944514973E-4</v>
      </c>
      <c r="D2970" s="23">
        <f t="shared" si="92"/>
        <v>9.2644085070295694E-3</v>
      </c>
      <c r="E2970" s="24">
        <f t="shared" si="93"/>
        <v>1.5706946259314705E-4</v>
      </c>
      <c r="F2970" s="21" t="b" cm="1">
        <f t="array" ref="F2970">A2970=_xlfn.AGGREGATE(14,6,$A$3:$A$4781/((YEAR(A2970)=YEAR($A$3:$A$4781))*(MONTH(A2970)=MONTH($A$3:$A$4781))),1)</f>
        <v>0</v>
      </c>
    </row>
    <row r="2971" spans="1:6" x14ac:dyDescent="0.35">
      <c r="A2971" s="69">
        <f>Data!A2970</f>
        <v>42048</v>
      </c>
      <c r="B2971" s="29">
        <f>Data!B2970/Data!B2969-1</f>
        <v>4.0747337776754211E-3</v>
      </c>
      <c r="C2971" s="30">
        <f>Data!C2970/Data!C2969-1</f>
        <v>-1.1723329425556983E-3</v>
      </c>
      <c r="D2971" s="23">
        <f t="shared" si="92"/>
        <v>3.694612111103539E-3</v>
      </c>
      <c r="E2971" s="24">
        <f t="shared" si="93"/>
        <v>-1.195654929407701E-3</v>
      </c>
      <c r="F2971" s="21" t="b" cm="1">
        <f t="array" ref="F2971">A2971=_xlfn.AGGREGATE(14,6,$A$3:$A$4781/((YEAR(A2971)=YEAR($A$3:$A$4781))*(MONTH(A2971)=MONTH($A$3:$A$4781))),1)</f>
        <v>0</v>
      </c>
    </row>
    <row r="2972" spans="1:6" x14ac:dyDescent="0.35">
      <c r="A2972" s="69">
        <f>Data!A2971</f>
        <v>42051</v>
      </c>
      <c r="B2972" s="29">
        <f>Data!B2971/Data!B2970-1</f>
        <v>0</v>
      </c>
      <c r="C2972" s="30">
        <f>Data!C2971/Data!C2970-1</f>
        <v>0</v>
      </c>
      <c r="D2972" s="23">
        <f t="shared" si="92"/>
        <v>-3.8012166657188192E-4</v>
      </c>
      <c r="E2972" s="24">
        <f t="shared" si="93"/>
        <v>-2.3321986852002689E-5</v>
      </c>
      <c r="F2972" s="21" t="b" cm="1">
        <f t="array" ref="F2972">A2972=_xlfn.AGGREGATE(14,6,$A$3:$A$4781/((YEAR(A2972)=YEAR($A$3:$A$4781))*(MONTH(A2972)=MONTH($A$3:$A$4781))),1)</f>
        <v>0</v>
      </c>
    </row>
    <row r="2973" spans="1:6" x14ac:dyDescent="0.35">
      <c r="A2973" s="69">
        <f>Data!A2972</f>
        <v>42052</v>
      </c>
      <c r="B2973" s="29">
        <f>Data!B2972/Data!B2971-1</f>
        <v>1.5975278852071728E-3</v>
      </c>
      <c r="C2973" s="30">
        <f>Data!C2972/Data!C2971-1</f>
        <v>-4.0628385698808778E-3</v>
      </c>
      <c r="D2973" s="23">
        <f t="shared" si="92"/>
        <v>1.2174062186352909E-3</v>
      </c>
      <c r="E2973" s="24">
        <f t="shared" si="93"/>
        <v>-4.0861605567328804E-3</v>
      </c>
      <c r="F2973" s="21" t="b" cm="1">
        <f t="array" ref="F2973">A2973=_xlfn.AGGREGATE(14,6,$A$3:$A$4781/((YEAR(A2973)=YEAR($A$3:$A$4781))*(MONTH(A2973)=MONTH($A$3:$A$4781))),1)</f>
        <v>0</v>
      </c>
    </row>
    <row r="2974" spans="1:6" x14ac:dyDescent="0.35">
      <c r="A2974" s="69">
        <f>Data!A2973</f>
        <v>42053</v>
      </c>
      <c r="B2974" s="29">
        <f>Data!B2973/Data!B2972-1</f>
        <v>-3.1423483816916953E-4</v>
      </c>
      <c r="C2974" s="30">
        <f>Data!C2973/Data!C2972-1</f>
        <v>2.8102619889402991E-3</v>
      </c>
      <c r="D2974" s="23">
        <f t="shared" si="92"/>
        <v>-6.9435650474105139E-4</v>
      </c>
      <c r="E2974" s="24">
        <f t="shared" si="93"/>
        <v>2.7869400020882965E-3</v>
      </c>
      <c r="F2974" s="21" t="b" cm="1">
        <f t="array" ref="F2974">A2974=_xlfn.AGGREGATE(14,6,$A$3:$A$4781/((YEAR(A2974)=YEAR($A$3:$A$4781))*(MONTH(A2974)=MONTH($A$3:$A$4781))),1)</f>
        <v>0</v>
      </c>
    </row>
    <row r="2975" spans="1:6" x14ac:dyDescent="0.35">
      <c r="A2975" s="69">
        <f>Data!A2974</f>
        <v>42054</v>
      </c>
      <c r="B2975" s="29">
        <f>Data!B2974/Data!B2973-1</f>
        <v>-1.0620666006249113E-3</v>
      </c>
      <c r="C2975" s="30">
        <f>Data!C2974/Data!C2973-1</f>
        <v>-8.1359609473874439E-4</v>
      </c>
      <c r="D2975" s="23">
        <f t="shared" si="92"/>
        <v>-1.4421882671967932E-3</v>
      </c>
      <c r="E2975" s="24">
        <f t="shared" si="93"/>
        <v>-8.3691808159074704E-4</v>
      </c>
      <c r="F2975" s="21" t="b" cm="1">
        <f t="array" ref="F2975">A2975=_xlfn.AGGREGATE(14,6,$A$3:$A$4781/((YEAR(A2975)=YEAR($A$3:$A$4781))*(MONTH(A2975)=MONTH($A$3:$A$4781))),1)</f>
        <v>0</v>
      </c>
    </row>
    <row r="2976" spans="1:6" x14ac:dyDescent="0.35">
      <c r="A2976" s="69">
        <f>Data!A2975</f>
        <v>42055</v>
      </c>
      <c r="B2976" s="29">
        <f>Data!B2975/Data!B2974-1</f>
        <v>6.1264869245991616E-3</v>
      </c>
      <c r="C2976" s="30">
        <f>Data!C2975/Data!C2974-1</f>
        <v>1.8094634940735155E-4</v>
      </c>
      <c r="D2976" s="23">
        <f t="shared" si="92"/>
        <v>5.7463652580272799E-3</v>
      </c>
      <c r="E2976" s="24">
        <f t="shared" si="93"/>
        <v>1.5762436255534887E-4</v>
      </c>
      <c r="F2976" s="21" t="b" cm="1">
        <f t="array" ref="F2976">A2976=_xlfn.AGGREGATE(14,6,$A$3:$A$4781/((YEAR(A2976)=YEAR($A$3:$A$4781))*(MONTH(A2976)=MONTH($A$3:$A$4781))),1)</f>
        <v>0</v>
      </c>
    </row>
    <row r="2977" spans="1:6" x14ac:dyDescent="0.35">
      <c r="A2977" s="69">
        <f>Data!A2976</f>
        <v>42058</v>
      </c>
      <c r="B2977" s="29">
        <f>Data!B2976/Data!B2975-1</f>
        <v>-3.032744159600087E-4</v>
      </c>
      <c r="C2977" s="30">
        <f>Data!C2976/Data!C2975-1</f>
        <v>1.8091361374943382E-3</v>
      </c>
      <c r="D2977" s="23">
        <f t="shared" si="92"/>
        <v>-6.8339608253189057E-4</v>
      </c>
      <c r="E2977" s="24">
        <f t="shared" si="93"/>
        <v>1.7858141506423356E-3</v>
      </c>
      <c r="F2977" s="21" t="b" cm="1">
        <f t="array" ref="F2977">A2977=_xlfn.AGGREGATE(14,6,$A$3:$A$4781/((YEAR(A2977)=YEAR($A$3:$A$4781))*(MONTH(A2977)=MONTH($A$3:$A$4781))),1)</f>
        <v>0</v>
      </c>
    </row>
    <row r="2978" spans="1:6" x14ac:dyDescent="0.35">
      <c r="A2978" s="69">
        <f>Data!A2977</f>
        <v>42059</v>
      </c>
      <c r="B2978" s="29">
        <f>Data!B2977/Data!B2976-1</f>
        <v>2.7587383749041461E-3</v>
      </c>
      <c r="C2978" s="30">
        <f>Data!C2977/Data!C2976-1</f>
        <v>4.4243792325056042E-3</v>
      </c>
      <c r="D2978" s="23">
        <f t="shared" si="92"/>
        <v>2.378616708332264E-3</v>
      </c>
      <c r="E2978" s="24">
        <f t="shared" si="93"/>
        <v>4.4010572456536015E-3</v>
      </c>
      <c r="F2978" s="21" t="b" cm="1">
        <f t="array" ref="F2978">A2978=_xlfn.AGGREGATE(14,6,$A$3:$A$4781/((YEAR(A2978)=YEAR($A$3:$A$4781))*(MONTH(A2978)=MONTH($A$3:$A$4781))),1)</f>
        <v>0</v>
      </c>
    </row>
    <row r="2979" spans="1:6" x14ac:dyDescent="0.35">
      <c r="A2979" s="69">
        <f>Data!A2978</f>
        <v>42060</v>
      </c>
      <c r="B2979" s="29">
        <f>Data!B2978/Data!B2977-1</f>
        <v>-7.6578365193713527E-4</v>
      </c>
      <c r="C2979" s="30">
        <f>Data!C2978/Data!C2977-1</f>
        <v>7.1916576770947316E-4</v>
      </c>
      <c r="D2979" s="23">
        <f t="shared" si="92"/>
        <v>-1.1459053185090171E-3</v>
      </c>
      <c r="E2979" s="24">
        <f t="shared" si="93"/>
        <v>6.9584378085747051E-4</v>
      </c>
      <c r="F2979" s="21" t="b" cm="1">
        <f t="array" ref="F2979">A2979=_xlfn.AGGREGATE(14,6,$A$3:$A$4781/((YEAR(A2979)=YEAR($A$3:$A$4781))*(MONTH(A2979)=MONTH($A$3:$A$4781))),1)</f>
        <v>0</v>
      </c>
    </row>
    <row r="2980" spans="1:6" x14ac:dyDescent="0.35">
      <c r="A2980" s="69">
        <f>Data!A2979</f>
        <v>42061</v>
      </c>
      <c r="B2980" s="29">
        <f>Data!B2979/Data!B2978-1</f>
        <v>-1.4759728648067183E-3</v>
      </c>
      <c r="C2980" s="30">
        <f>Data!C2979/Data!C2978-1</f>
        <v>-3.5932446999640266E-3</v>
      </c>
      <c r="D2980" s="23">
        <f t="shared" si="92"/>
        <v>-1.8560945313786002E-3</v>
      </c>
      <c r="E2980" s="24">
        <f t="shared" si="93"/>
        <v>-3.6165666868160293E-3</v>
      </c>
      <c r="F2980" s="21" t="b" cm="1">
        <f t="array" ref="F2980">A2980=_xlfn.AGGREGATE(14,6,$A$3:$A$4781/((YEAR(A2980)=YEAR($A$3:$A$4781))*(MONTH(A2980)=MONTH($A$3:$A$4781))),1)</f>
        <v>0</v>
      </c>
    </row>
    <row r="2981" spans="1:6" x14ac:dyDescent="0.35">
      <c r="A2981" s="69">
        <f>Data!A2980</f>
        <v>42062</v>
      </c>
      <c r="B2981" s="29">
        <f>Data!B2980/Data!B2979-1</f>
        <v>-2.9563091617157422E-3</v>
      </c>
      <c r="C2981" s="30">
        <f>Data!C2980/Data!C2979-1</f>
        <v>2.5243418680129803E-3</v>
      </c>
      <c r="D2981" s="23">
        <f t="shared" si="92"/>
        <v>-3.3364308282876243E-3</v>
      </c>
      <c r="E2981" s="24">
        <f t="shared" si="93"/>
        <v>2.5010198811609777E-3</v>
      </c>
      <c r="F2981" s="21" t="b" cm="1">
        <f t="array" ref="F2981">A2981=_xlfn.AGGREGATE(14,6,$A$3:$A$4781/((YEAR(A2981)=YEAR($A$3:$A$4781))*(MONTH(A2981)=MONTH($A$3:$A$4781))),1)</f>
        <v>1</v>
      </c>
    </row>
    <row r="2982" spans="1:6" x14ac:dyDescent="0.35">
      <c r="A2982" s="69">
        <f>Data!A2981</f>
        <v>42065</v>
      </c>
      <c r="B2982" s="29">
        <f>Data!B2981/Data!B2980-1</f>
        <v>6.1249703017343116E-3</v>
      </c>
      <c r="C2982" s="30">
        <f>Data!C2981/Data!C2980-1</f>
        <v>-6.7446043165467762E-3</v>
      </c>
      <c r="D2982" s="23">
        <f t="shared" si="92"/>
        <v>5.7448486351624299E-3</v>
      </c>
      <c r="E2982" s="24">
        <f t="shared" si="93"/>
        <v>-6.7679263033987788E-3</v>
      </c>
      <c r="F2982" s="21" t="b" cm="1">
        <f t="array" ref="F2982">A2982=_xlfn.AGGREGATE(14,6,$A$3:$A$4781/((YEAR(A2982)=YEAR($A$3:$A$4781))*(MONTH(A2982)=MONTH($A$3:$A$4781))),1)</f>
        <v>0</v>
      </c>
    </row>
    <row r="2983" spans="1:6" x14ac:dyDescent="0.35">
      <c r="A2983" s="69">
        <f>Data!A2982</f>
        <v>42066</v>
      </c>
      <c r="B2983" s="29">
        <f>Data!B2982/Data!B2981-1</f>
        <v>-4.5386064919545888E-3</v>
      </c>
      <c r="C2983" s="30">
        <f>Data!C2982/Data!C2981-1</f>
        <v>-1.2675418741512345E-3</v>
      </c>
      <c r="D2983" s="23">
        <f t="shared" si="92"/>
        <v>-4.9187281585264704E-3</v>
      </c>
      <c r="E2983" s="24">
        <f t="shared" si="93"/>
        <v>-1.2908638610032372E-3</v>
      </c>
      <c r="F2983" s="21" t="b" cm="1">
        <f t="array" ref="F2983">A2983=_xlfn.AGGREGATE(14,6,$A$3:$A$4781/((YEAR(A2983)=YEAR($A$3:$A$4781))*(MONTH(A2983)=MONTH($A$3:$A$4781))),1)</f>
        <v>0</v>
      </c>
    </row>
    <row r="2984" spans="1:6" x14ac:dyDescent="0.35">
      <c r="A2984" s="69">
        <f>Data!A2983</f>
        <v>42067</v>
      </c>
      <c r="B2984" s="29">
        <f>Data!B2983/Data!B2982-1</f>
        <v>-4.3885035440131004E-3</v>
      </c>
      <c r="C2984" s="30">
        <f>Data!C2983/Data!C2982-1</f>
        <v>5.4392167527872459E-4</v>
      </c>
      <c r="D2984" s="23">
        <f t="shared" si="92"/>
        <v>-4.768625210584982E-3</v>
      </c>
      <c r="E2984" s="24">
        <f t="shared" si="93"/>
        <v>5.2059968842672194E-4</v>
      </c>
      <c r="F2984" s="21" t="b" cm="1">
        <f t="array" ref="F2984">A2984=_xlfn.AGGREGATE(14,6,$A$3:$A$4781/((YEAR(A2984)=YEAR($A$3:$A$4781))*(MONTH(A2984)=MONTH($A$3:$A$4781))),1)</f>
        <v>0</v>
      </c>
    </row>
    <row r="2985" spans="1:6" x14ac:dyDescent="0.35">
      <c r="A2985" s="69">
        <f>Data!A2984</f>
        <v>42068</v>
      </c>
      <c r="B2985" s="29">
        <f>Data!B2984/Data!B2983-1</f>
        <v>1.1960753479816066E-3</v>
      </c>
      <c r="C2985" s="30">
        <f>Data!C2984/Data!C2983-1</f>
        <v>4.5302165443494857E-4</v>
      </c>
      <c r="D2985" s="23">
        <f t="shared" si="92"/>
        <v>8.1595368140972477E-4</v>
      </c>
      <c r="E2985" s="24">
        <f t="shared" si="93"/>
        <v>4.2969966758294587E-4</v>
      </c>
      <c r="F2985" s="21" t="b" cm="1">
        <f t="array" ref="F2985">A2985=_xlfn.AGGREGATE(14,6,$A$3:$A$4781/((YEAR(A2985)=YEAR($A$3:$A$4781))*(MONTH(A2985)=MONTH($A$3:$A$4781))),1)</f>
        <v>0</v>
      </c>
    </row>
    <row r="2986" spans="1:6" x14ac:dyDescent="0.35">
      <c r="A2986" s="69">
        <f>Data!A2985</f>
        <v>42069</v>
      </c>
      <c r="B2986" s="29">
        <f>Data!B2985/Data!B2984-1</f>
        <v>-1.4173932909416154E-2</v>
      </c>
      <c r="C2986" s="30">
        <f>Data!C2985/Data!C2984-1</f>
        <v>-6.5205578699510935E-3</v>
      </c>
      <c r="D2986" s="23">
        <f t="shared" si="92"/>
        <v>-1.4554054575988035E-2</v>
      </c>
      <c r="E2986" s="24">
        <f t="shared" si="93"/>
        <v>-6.5438798568030962E-3</v>
      </c>
      <c r="F2986" s="21" t="b" cm="1">
        <f t="array" ref="F2986">A2986=_xlfn.AGGREGATE(14,6,$A$3:$A$4781/((YEAR(A2986)=YEAR($A$3:$A$4781))*(MONTH(A2986)=MONTH($A$3:$A$4781))),1)</f>
        <v>0</v>
      </c>
    </row>
    <row r="2987" spans="1:6" x14ac:dyDescent="0.35">
      <c r="A2987" s="69">
        <f>Data!A2986</f>
        <v>42072</v>
      </c>
      <c r="B2987" s="29">
        <f>Data!B2986/Data!B2985-1</f>
        <v>3.9444589283814668E-3</v>
      </c>
      <c r="C2987" s="30">
        <f>Data!C2986/Data!C2985-1</f>
        <v>2.5524156791247865E-3</v>
      </c>
      <c r="D2987" s="23">
        <f t="shared" si="92"/>
        <v>3.5643372618095847E-3</v>
      </c>
      <c r="E2987" s="24">
        <f t="shared" si="93"/>
        <v>2.5290936922727839E-3</v>
      </c>
      <c r="F2987" s="21" t="b" cm="1">
        <f t="array" ref="F2987">A2987=_xlfn.AGGREGATE(14,6,$A$3:$A$4781/((YEAR(A2987)=YEAR($A$3:$A$4781))*(MONTH(A2987)=MONTH($A$3:$A$4781))),1)</f>
        <v>0</v>
      </c>
    </row>
    <row r="2988" spans="1:6" x14ac:dyDescent="0.35">
      <c r="A2988" s="69">
        <f>Data!A2987</f>
        <v>42073</v>
      </c>
      <c r="B2988" s="29">
        <f>Data!B2987/Data!B2986-1</f>
        <v>-1.6961378839393415E-2</v>
      </c>
      <c r="C2988" s="30">
        <f>Data!C2987/Data!C2986-1</f>
        <v>2.3640661938533203E-3</v>
      </c>
      <c r="D2988" s="23">
        <f t="shared" si="92"/>
        <v>-1.7341500505965297E-2</v>
      </c>
      <c r="E2988" s="24">
        <f t="shared" si="93"/>
        <v>2.3407442070013176E-3</v>
      </c>
      <c r="F2988" s="21" t="b" cm="1">
        <f t="array" ref="F2988">A2988=_xlfn.AGGREGATE(14,6,$A$3:$A$4781/((YEAR(A2988)=YEAR($A$3:$A$4781))*(MONTH(A2988)=MONTH($A$3:$A$4781))),1)</f>
        <v>0</v>
      </c>
    </row>
    <row r="2989" spans="1:6" x14ac:dyDescent="0.35">
      <c r="A2989" s="69">
        <f>Data!A2988</f>
        <v>42074</v>
      </c>
      <c r="B2989" s="29">
        <f>Data!B2988/Data!B2987-1</f>
        <v>-1.9176581089542788E-3</v>
      </c>
      <c r="C2989" s="30">
        <f>Data!C2988/Data!C2987-1</f>
        <v>1.9956458635703722E-3</v>
      </c>
      <c r="D2989" s="23">
        <f t="shared" si="92"/>
        <v>-2.2977797755261609E-3</v>
      </c>
      <c r="E2989" s="24">
        <f t="shared" si="93"/>
        <v>1.9723238767183696E-3</v>
      </c>
      <c r="F2989" s="21" t="b" cm="1">
        <f t="array" ref="F2989">A2989=_xlfn.AGGREGATE(14,6,$A$3:$A$4781/((YEAR(A2989)=YEAR($A$3:$A$4781))*(MONTH(A2989)=MONTH($A$3:$A$4781))),1)</f>
        <v>0</v>
      </c>
    </row>
    <row r="2990" spans="1:6" x14ac:dyDescent="0.35">
      <c r="A2990" s="69">
        <f>Data!A2989</f>
        <v>42075</v>
      </c>
      <c r="B2990" s="29">
        <f>Data!B2989/Data!B2988-1</f>
        <v>1.2601458651923192E-2</v>
      </c>
      <c r="C2990" s="30">
        <f>Data!C2989/Data!C2988-1</f>
        <v>8.1477457903322836E-4</v>
      </c>
      <c r="D2990" s="23">
        <f t="shared" si="92"/>
        <v>1.222133698535131E-2</v>
      </c>
      <c r="E2990" s="24">
        <f t="shared" si="93"/>
        <v>7.9145259218122571E-4</v>
      </c>
      <c r="F2990" s="21" t="b" cm="1">
        <f t="array" ref="F2990">A2990=_xlfn.AGGREGATE(14,6,$A$3:$A$4781/((YEAR(A2990)=YEAR($A$3:$A$4781))*(MONTH(A2990)=MONTH($A$3:$A$4781))),1)</f>
        <v>0</v>
      </c>
    </row>
    <row r="2991" spans="1:6" x14ac:dyDescent="0.35">
      <c r="A2991" s="69">
        <f>Data!A2990</f>
        <v>42076</v>
      </c>
      <c r="B2991" s="29">
        <f>Data!B2990/Data!B2989-1</f>
        <v>-6.0746871899125532E-3</v>
      </c>
      <c r="C2991" s="30">
        <f>Data!C2990/Data!C2989-1</f>
        <v>-1.8995929443690329E-3</v>
      </c>
      <c r="D2991" s="23">
        <f t="shared" si="92"/>
        <v>-6.4548088564844348E-3</v>
      </c>
      <c r="E2991" s="24">
        <f t="shared" si="93"/>
        <v>-1.9229149312210356E-3</v>
      </c>
      <c r="F2991" s="21" t="b" cm="1">
        <f t="array" ref="F2991">A2991=_xlfn.AGGREGATE(14,6,$A$3:$A$4781/((YEAR(A2991)=YEAR($A$3:$A$4781))*(MONTH(A2991)=MONTH($A$3:$A$4781))),1)</f>
        <v>0</v>
      </c>
    </row>
    <row r="2992" spans="1:6" x14ac:dyDescent="0.35">
      <c r="A2992" s="69">
        <f>Data!A2991</f>
        <v>42079</v>
      </c>
      <c r="B2992" s="29">
        <f>Data!B2991/Data!B2990-1</f>
        <v>1.353365150482122E-2</v>
      </c>
      <c r="C2992" s="30">
        <f>Data!C2991/Data!C2990-1</f>
        <v>2.175095160413143E-3</v>
      </c>
      <c r="D2992" s="23">
        <f t="shared" si="92"/>
        <v>1.3153529838249339E-2</v>
      </c>
      <c r="E2992" s="24">
        <f t="shared" si="93"/>
        <v>2.1517731735611403E-3</v>
      </c>
      <c r="F2992" s="21" t="b" cm="1">
        <f t="array" ref="F2992">A2992=_xlfn.AGGREGATE(14,6,$A$3:$A$4781/((YEAR(A2992)=YEAR($A$3:$A$4781))*(MONTH(A2992)=MONTH($A$3:$A$4781))),1)</f>
        <v>0</v>
      </c>
    </row>
    <row r="2993" spans="1:6" x14ac:dyDescent="0.35">
      <c r="A2993" s="69">
        <f>Data!A2992</f>
        <v>42080</v>
      </c>
      <c r="B2993" s="29">
        <f>Data!B2992/Data!B2991-1</f>
        <v>-3.3202158380540858E-3</v>
      </c>
      <c r="C2993" s="30">
        <f>Data!C2992/Data!C2991-1</f>
        <v>-1.8086453246513035E-4</v>
      </c>
      <c r="D2993" s="23">
        <f t="shared" si="92"/>
        <v>-3.7003375046259679E-3</v>
      </c>
      <c r="E2993" s="24">
        <f t="shared" si="93"/>
        <v>-2.0418651931713302E-4</v>
      </c>
      <c r="F2993" s="21" t="b" cm="1">
        <f t="array" ref="F2993">A2993=_xlfn.AGGREGATE(14,6,$A$3:$A$4781/((YEAR(A2993)=YEAR($A$3:$A$4781))*(MONTH(A2993)=MONTH($A$3:$A$4781))),1)</f>
        <v>0</v>
      </c>
    </row>
    <row r="2994" spans="1:6" x14ac:dyDescent="0.35">
      <c r="A2994" s="69">
        <f>Data!A2993</f>
        <v>42081</v>
      </c>
      <c r="B2994" s="29">
        <f>Data!B2993/Data!B2992-1</f>
        <v>1.2158435698169878E-2</v>
      </c>
      <c r="C2994" s="30">
        <f>Data!C2993/Data!C2992-1</f>
        <v>7.3263386396527075E-3</v>
      </c>
      <c r="D2994" s="23">
        <f t="shared" si="92"/>
        <v>1.1778314031597997E-2</v>
      </c>
      <c r="E2994" s="24">
        <f t="shared" si="93"/>
        <v>7.3030166528007048E-3</v>
      </c>
      <c r="F2994" s="21" t="b" cm="1">
        <f t="array" ref="F2994">A2994=_xlfn.AGGREGATE(14,6,$A$3:$A$4781/((YEAR(A2994)=YEAR($A$3:$A$4781))*(MONTH(A2994)=MONTH($A$3:$A$4781))),1)</f>
        <v>0</v>
      </c>
    </row>
    <row r="2995" spans="1:6" x14ac:dyDescent="0.35">
      <c r="A2995" s="69">
        <f>Data!A2994</f>
        <v>42082</v>
      </c>
      <c r="B2995" s="29">
        <f>Data!B2994/Data!B2993-1</f>
        <v>-4.8725887115980138E-3</v>
      </c>
      <c r="C2995" s="30">
        <f>Data!C2994/Data!C2993-1</f>
        <v>-3.5018407111430117E-3</v>
      </c>
      <c r="D2995" s="23">
        <f t="shared" si="92"/>
        <v>-5.2527103781698954E-3</v>
      </c>
      <c r="E2995" s="24">
        <f t="shared" si="93"/>
        <v>-3.5251626979950143E-3</v>
      </c>
      <c r="F2995" s="21" t="b" cm="1">
        <f t="array" ref="F2995">A2995=_xlfn.AGGREGATE(14,6,$A$3:$A$4781/((YEAR(A2995)=YEAR($A$3:$A$4781))*(MONTH(A2995)=MONTH($A$3:$A$4781))),1)</f>
        <v>0</v>
      </c>
    </row>
    <row r="2996" spans="1:6" x14ac:dyDescent="0.35">
      <c r="A2996" s="69">
        <f>Data!A2995</f>
        <v>42083</v>
      </c>
      <c r="B2996" s="29">
        <f>Data!B2995/Data!B2994-1</f>
        <v>9.0127173606091571E-3</v>
      </c>
      <c r="C2996" s="30">
        <f>Data!C2995/Data!C2994-1</f>
        <v>3.0636150657774586E-3</v>
      </c>
      <c r="D2996" s="23">
        <f t="shared" si="92"/>
        <v>8.6325956940372754E-3</v>
      </c>
      <c r="E2996" s="24">
        <f t="shared" si="93"/>
        <v>3.0402930789254559E-3</v>
      </c>
      <c r="F2996" s="21" t="b" cm="1">
        <f t="array" ref="F2996">A2996=_xlfn.AGGREGATE(14,6,$A$3:$A$4781/((YEAR(A2996)=YEAR($A$3:$A$4781))*(MONTH(A2996)=MONTH($A$3:$A$4781))),1)</f>
        <v>0</v>
      </c>
    </row>
    <row r="2997" spans="1:6" x14ac:dyDescent="0.35">
      <c r="A2997" s="69">
        <f>Data!A2996</f>
        <v>42086</v>
      </c>
      <c r="B2997" s="29">
        <f>Data!B2996/Data!B2995-1</f>
        <v>-1.7456477396706749E-3</v>
      </c>
      <c r="C2997" s="30">
        <f>Data!C2996/Data!C2995-1</f>
        <v>1.7966223499832346E-4</v>
      </c>
      <c r="D2997" s="23">
        <f t="shared" si="92"/>
        <v>-2.125769406242557E-3</v>
      </c>
      <c r="E2997" s="24">
        <f t="shared" si="93"/>
        <v>1.5634024814632078E-4</v>
      </c>
      <c r="F2997" s="21" t="b" cm="1">
        <f t="array" ref="F2997">A2997=_xlfn.AGGREGATE(14,6,$A$3:$A$4781/((YEAR(A2997)=YEAR($A$3:$A$4781))*(MONTH(A2997)=MONTH($A$3:$A$4781))),1)</f>
        <v>0</v>
      </c>
    </row>
    <row r="2998" spans="1:6" x14ac:dyDescent="0.35">
      <c r="A2998" s="69">
        <f>Data!A2997</f>
        <v>42087</v>
      </c>
      <c r="B2998" s="29">
        <f>Data!B2997/Data!B2996-1</f>
        <v>-6.1394588532707184E-3</v>
      </c>
      <c r="C2998" s="30">
        <f>Data!C2997/Data!C2996-1</f>
        <v>2.6944494341656355E-3</v>
      </c>
      <c r="D2998" s="23">
        <f t="shared" si="92"/>
        <v>-6.5195805198426E-3</v>
      </c>
      <c r="E2998" s="24">
        <f t="shared" si="93"/>
        <v>2.6711274473136329E-3</v>
      </c>
      <c r="F2998" s="21" t="b" cm="1">
        <f t="array" ref="F2998">A2998=_xlfn.AGGREGATE(14,6,$A$3:$A$4781/((YEAR(A2998)=YEAR($A$3:$A$4781))*(MONTH(A2998)=MONTH($A$3:$A$4781))),1)</f>
        <v>0</v>
      </c>
    </row>
    <row r="2999" spans="1:6" x14ac:dyDescent="0.35">
      <c r="A2999" s="69">
        <f>Data!A2998</f>
        <v>42088</v>
      </c>
      <c r="B2999" s="29">
        <f>Data!B2998/Data!B2997-1</f>
        <v>-1.4558928998326448E-2</v>
      </c>
      <c r="C2999" s="30">
        <f>Data!C2998/Data!C2997-1</f>
        <v>-1.8810462199927436E-3</v>
      </c>
      <c r="D2999" s="23">
        <f t="shared" si="92"/>
        <v>-1.493905066489833E-2</v>
      </c>
      <c r="E2999" s="24">
        <f t="shared" si="93"/>
        <v>-1.9043682068447462E-3</v>
      </c>
      <c r="F2999" s="21" t="b" cm="1">
        <f t="array" ref="F2999">A2999=_xlfn.AGGREGATE(14,6,$A$3:$A$4781/((YEAR(A2999)=YEAR($A$3:$A$4781))*(MONTH(A2999)=MONTH($A$3:$A$4781))),1)</f>
        <v>0</v>
      </c>
    </row>
    <row r="3000" spans="1:6" x14ac:dyDescent="0.35">
      <c r="A3000" s="69">
        <f>Data!A2999</f>
        <v>42089</v>
      </c>
      <c r="B3000" s="29">
        <f>Data!B2999/Data!B2998-1</f>
        <v>-2.3774289803740745E-3</v>
      </c>
      <c r="C3000" s="30">
        <f>Data!C2999/Data!C2998-1</f>
        <v>-3.5896975679799992E-3</v>
      </c>
      <c r="D3000" s="23">
        <f t="shared" si="92"/>
        <v>-2.7575506469459565E-3</v>
      </c>
      <c r="E3000" s="24">
        <f t="shared" si="93"/>
        <v>-3.6130195548320018E-3</v>
      </c>
      <c r="F3000" s="21" t="b" cm="1">
        <f t="array" ref="F3000">A3000=_xlfn.AGGREGATE(14,6,$A$3:$A$4781/((YEAR(A3000)=YEAR($A$3:$A$4781))*(MONTH(A3000)=MONTH($A$3:$A$4781))),1)</f>
        <v>0</v>
      </c>
    </row>
    <row r="3001" spans="1:6" x14ac:dyDescent="0.35">
      <c r="A3001" s="69">
        <f>Data!A3000</f>
        <v>42090</v>
      </c>
      <c r="B3001" s="29">
        <f>Data!B3000/Data!B2999-1</f>
        <v>2.3685042433674308E-3</v>
      </c>
      <c r="C3001" s="30">
        <f>Data!C3000/Data!C2999-1</f>
        <v>1.4410519679366462E-3</v>
      </c>
      <c r="D3001" s="23">
        <f t="shared" si="92"/>
        <v>1.9883825767955487E-3</v>
      </c>
      <c r="E3001" s="24">
        <f t="shared" si="93"/>
        <v>1.4177299810846436E-3</v>
      </c>
      <c r="F3001" s="21" t="b" cm="1">
        <f t="array" ref="F3001">A3001=_xlfn.AGGREGATE(14,6,$A$3:$A$4781/((YEAR(A3001)=YEAR($A$3:$A$4781))*(MONTH(A3001)=MONTH($A$3:$A$4781))),1)</f>
        <v>0</v>
      </c>
    </row>
    <row r="3002" spans="1:6" x14ac:dyDescent="0.35">
      <c r="A3002" s="69">
        <f>Data!A3001</f>
        <v>42093</v>
      </c>
      <c r="B3002" s="29">
        <f>Data!B3001/Data!B3000-1</f>
        <v>1.2236659518102488E-2</v>
      </c>
      <c r="C3002" s="30">
        <f>Data!C3001/Data!C3000-1</f>
        <v>4.4968072668405412E-4</v>
      </c>
      <c r="D3002" s="23">
        <f t="shared" si="92"/>
        <v>1.1856537851530607E-2</v>
      </c>
      <c r="E3002" s="24">
        <f t="shared" si="93"/>
        <v>4.2635873983205142E-4</v>
      </c>
      <c r="F3002" s="21" t="b" cm="1">
        <f t="array" ref="F3002">A3002=_xlfn.AGGREGATE(14,6,$A$3:$A$4781/((YEAR(A3002)=YEAR($A$3:$A$4781))*(MONTH(A3002)=MONTH($A$3:$A$4781))),1)</f>
        <v>0</v>
      </c>
    </row>
    <row r="3003" spans="1:6" x14ac:dyDescent="0.35">
      <c r="A3003" s="69">
        <f>Data!A3002</f>
        <v>42094</v>
      </c>
      <c r="B3003" s="29">
        <f>Data!B3002/Data!B3001-1</f>
        <v>-8.7957282000152848E-3</v>
      </c>
      <c r="C3003" s="30">
        <f>Data!C3002/Data!C3001-1</f>
        <v>1.7080186983100543E-3</v>
      </c>
      <c r="D3003" s="23">
        <f t="shared" si="92"/>
        <v>-9.1758498665871664E-3</v>
      </c>
      <c r="E3003" s="24">
        <f t="shared" si="93"/>
        <v>1.6846967114580516E-3</v>
      </c>
      <c r="F3003" s="21" t="b" cm="1">
        <f t="array" ref="F3003">A3003=_xlfn.AGGREGATE(14,6,$A$3:$A$4781/((YEAR(A3003)=YEAR($A$3:$A$4781))*(MONTH(A3003)=MONTH($A$3:$A$4781))),1)</f>
        <v>1</v>
      </c>
    </row>
    <row r="3004" spans="1:6" x14ac:dyDescent="0.35">
      <c r="A3004" s="69">
        <f>Data!A3003</f>
        <v>42095</v>
      </c>
      <c r="B3004" s="29">
        <f>Data!B3003/Data!B3002-1</f>
        <v>-3.965394677666545E-3</v>
      </c>
      <c r="C3004" s="30">
        <f>Data!C3003/Data!C3002-1</f>
        <v>1.3461365879923193E-3</v>
      </c>
      <c r="D3004" s="23">
        <f t="shared" si="92"/>
        <v>-4.3455163442384266E-3</v>
      </c>
      <c r="E3004" s="24">
        <f t="shared" si="93"/>
        <v>1.3228146011403166E-3</v>
      </c>
      <c r="F3004" s="21" t="b" cm="1">
        <f t="array" ref="F3004">A3004=_xlfn.AGGREGATE(14,6,$A$3:$A$4781/((YEAR(A3004)=YEAR($A$3:$A$4781))*(MONTH(A3004)=MONTH($A$3:$A$4781))),1)</f>
        <v>0</v>
      </c>
    </row>
    <row r="3005" spans="1:6" x14ac:dyDescent="0.35">
      <c r="A3005" s="69">
        <f>Data!A3004</f>
        <v>42096</v>
      </c>
      <c r="B3005" s="29">
        <f>Data!B3004/Data!B3003-1</f>
        <v>3.5296573756244953E-3</v>
      </c>
      <c r="C3005" s="30">
        <f>Data!C3004/Data!C3003-1</f>
        <v>-1.3443269403118352E-3</v>
      </c>
      <c r="D3005" s="23">
        <f t="shared" si="92"/>
        <v>3.1495357090526132E-3</v>
      </c>
      <c r="E3005" s="24">
        <f t="shared" si="93"/>
        <v>-1.3676489271638378E-3</v>
      </c>
      <c r="F3005" s="21" t="b" cm="1">
        <f t="array" ref="F3005">A3005=_xlfn.AGGREGATE(14,6,$A$3:$A$4781/((YEAR(A3005)=YEAR($A$3:$A$4781))*(MONTH(A3005)=MONTH($A$3:$A$4781))),1)</f>
        <v>0</v>
      </c>
    </row>
    <row r="3006" spans="1:6" x14ac:dyDescent="0.35">
      <c r="A3006" s="69">
        <f>Data!A3005</f>
        <v>42097</v>
      </c>
      <c r="B3006" s="29">
        <f>Data!B3005/Data!B3004-1</f>
        <v>0</v>
      </c>
      <c r="C3006" s="30">
        <f>Data!C3005/Data!C3004-1</f>
        <v>0</v>
      </c>
      <c r="D3006" s="23">
        <f t="shared" si="92"/>
        <v>-3.8012166657188192E-4</v>
      </c>
      <c r="E3006" s="24">
        <f t="shared" si="93"/>
        <v>-2.3321986852002689E-5</v>
      </c>
      <c r="F3006" s="21" t="b" cm="1">
        <f t="array" ref="F3006">A3006=_xlfn.AGGREGATE(14,6,$A$3:$A$4781/((YEAR(A3006)=YEAR($A$3:$A$4781))*(MONTH(A3006)=MONTH($A$3:$A$4781))),1)</f>
        <v>0</v>
      </c>
    </row>
    <row r="3007" spans="1:6" x14ac:dyDescent="0.35">
      <c r="A3007" s="69">
        <f>Data!A3006</f>
        <v>42100</v>
      </c>
      <c r="B3007" s="29">
        <f>Data!B3006/Data!B3005-1</f>
        <v>6.6087394047296133E-3</v>
      </c>
      <c r="C3007" s="30">
        <f>Data!C3006/Data!C3005-1</f>
        <v>6.2819707439643047E-4</v>
      </c>
      <c r="D3007" s="23">
        <f t="shared" si="92"/>
        <v>6.2286177381577316E-3</v>
      </c>
      <c r="E3007" s="24">
        <f t="shared" si="93"/>
        <v>6.0487508754442781E-4</v>
      </c>
      <c r="F3007" s="21" t="b" cm="1">
        <f t="array" ref="F3007">A3007=_xlfn.AGGREGATE(14,6,$A$3:$A$4781/((YEAR(A3007)=YEAR($A$3:$A$4781))*(MONTH(A3007)=MONTH($A$3:$A$4781))),1)</f>
        <v>0</v>
      </c>
    </row>
    <row r="3008" spans="1:6" x14ac:dyDescent="0.35">
      <c r="A3008" s="69">
        <f>Data!A3007</f>
        <v>42101</v>
      </c>
      <c r="B3008" s="29">
        <f>Data!B3007/Data!B3006-1</f>
        <v>-2.0618853995443276E-3</v>
      </c>
      <c r="C3008" s="30">
        <f>Data!C3007/Data!C3006-1</f>
        <v>1.793721973093465E-4</v>
      </c>
      <c r="D3008" s="23">
        <f t="shared" si="92"/>
        <v>-2.4420070661162097E-3</v>
      </c>
      <c r="E3008" s="24">
        <f t="shared" si="93"/>
        <v>1.5605021045734382E-4</v>
      </c>
      <c r="F3008" s="21" t="b" cm="1">
        <f t="array" ref="F3008">A3008=_xlfn.AGGREGATE(14,6,$A$3:$A$4781/((YEAR(A3008)=YEAR($A$3:$A$4781))*(MONTH(A3008)=MONTH($A$3:$A$4781))),1)</f>
        <v>0</v>
      </c>
    </row>
    <row r="3009" spans="1:6" x14ac:dyDescent="0.35">
      <c r="A3009" s="69">
        <f>Data!A3008</f>
        <v>42102</v>
      </c>
      <c r="B3009" s="29">
        <f>Data!B3008/Data!B3007-1</f>
        <v>2.6826178882932705E-3</v>
      </c>
      <c r="C3009" s="30">
        <f>Data!C3008/Data!C3007-1</f>
        <v>8.9670014347342786E-5</v>
      </c>
      <c r="D3009" s="23">
        <f t="shared" si="92"/>
        <v>2.3024962217213884E-3</v>
      </c>
      <c r="E3009" s="24">
        <f t="shared" si="93"/>
        <v>6.6348027495340093E-5</v>
      </c>
      <c r="F3009" s="21" t="b" cm="1">
        <f t="array" ref="F3009">A3009=_xlfn.AGGREGATE(14,6,$A$3:$A$4781/((YEAR(A3009)=YEAR($A$3:$A$4781))*(MONTH(A3009)=MONTH($A$3:$A$4781))),1)</f>
        <v>0</v>
      </c>
    </row>
    <row r="3010" spans="1:6" x14ac:dyDescent="0.35">
      <c r="A3010" s="69">
        <f>Data!A3009</f>
        <v>42103</v>
      </c>
      <c r="B3010" s="29">
        <f>Data!B3009/Data!B3008-1</f>
        <v>4.4574667371151122E-3</v>
      </c>
      <c r="C3010" s="30">
        <f>Data!C3009/Data!C3008-1</f>
        <v>-2.5105352819869697E-3</v>
      </c>
      <c r="D3010" s="23">
        <f t="shared" si="92"/>
        <v>4.0773450705432306E-3</v>
      </c>
      <c r="E3010" s="24">
        <f t="shared" si="93"/>
        <v>-2.5338572688389724E-3</v>
      </c>
      <c r="F3010" s="21" t="b" cm="1">
        <f t="array" ref="F3010">A3010=_xlfn.AGGREGATE(14,6,$A$3:$A$4781/((YEAR(A3010)=YEAR($A$3:$A$4781))*(MONTH(A3010)=MONTH($A$3:$A$4781))),1)</f>
        <v>0</v>
      </c>
    </row>
    <row r="3011" spans="1:6" x14ac:dyDescent="0.35">
      <c r="A3011" s="69">
        <f>Data!A3010</f>
        <v>42104</v>
      </c>
      <c r="B3011" s="29">
        <f>Data!B3010/Data!B3009-1</f>
        <v>5.2028041584177842E-3</v>
      </c>
      <c r="C3011" s="30">
        <f>Data!C3010/Data!C3009-1</f>
        <v>0</v>
      </c>
      <c r="D3011" s="23">
        <f t="shared" si="92"/>
        <v>4.8226824918459026E-3</v>
      </c>
      <c r="E3011" s="24">
        <f t="shared" si="93"/>
        <v>-2.3321986852002689E-5</v>
      </c>
      <c r="F3011" s="21" t="b" cm="1">
        <f t="array" ref="F3011">A3011=_xlfn.AGGREGATE(14,6,$A$3:$A$4781/((YEAR(A3011)=YEAR($A$3:$A$4781))*(MONTH(A3011)=MONTH($A$3:$A$4781))),1)</f>
        <v>0</v>
      </c>
    </row>
    <row r="3012" spans="1:6" x14ac:dyDescent="0.35">
      <c r="A3012" s="69">
        <f>Data!A3011</f>
        <v>42107</v>
      </c>
      <c r="B3012" s="29">
        <f>Data!B3011/Data!B3010-1</f>
        <v>-4.5812203267271423E-3</v>
      </c>
      <c r="C3012" s="30">
        <f>Data!C3011/Data!C3010-1</f>
        <v>1.0786516853933392E-3</v>
      </c>
      <c r="D3012" s="23">
        <f t="shared" ref="D3012:D3075" si="94">B3012-I$10</f>
        <v>-4.961341993299024E-3</v>
      </c>
      <c r="E3012" s="24">
        <f t="shared" ref="E3012:E3075" si="95">C3012-J$10</f>
        <v>1.0553296985413366E-3</v>
      </c>
      <c r="F3012" s="21" t="b" cm="1">
        <f t="array" ref="F3012">A3012=_xlfn.AGGREGATE(14,6,$A$3:$A$4781/((YEAR(A3012)=YEAR($A$3:$A$4781))*(MONTH(A3012)=MONTH($A$3:$A$4781))),1)</f>
        <v>0</v>
      </c>
    </row>
    <row r="3013" spans="1:6" x14ac:dyDescent="0.35">
      <c r="A3013" s="69">
        <f>Data!A3012</f>
        <v>42108</v>
      </c>
      <c r="B3013" s="29">
        <f>Data!B3012/Data!B3011-1</f>
        <v>1.6296841471401535E-3</v>
      </c>
      <c r="C3013" s="30">
        <f>Data!C3012/Data!C3011-1</f>
        <v>1.0774894495824139E-3</v>
      </c>
      <c r="D3013" s="23">
        <f t="shared" si="94"/>
        <v>1.2495624805682717E-3</v>
      </c>
      <c r="E3013" s="24">
        <f t="shared" si="95"/>
        <v>1.0541674627304112E-3</v>
      </c>
      <c r="F3013" s="21" t="b" cm="1">
        <f t="array" ref="F3013">A3013=_xlfn.AGGREGATE(14,6,$A$3:$A$4781/((YEAR(A3013)=YEAR($A$3:$A$4781))*(MONTH(A3013)=MONTH($A$3:$A$4781))),1)</f>
        <v>0</v>
      </c>
    </row>
    <row r="3014" spans="1:6" x14ac:dyDescent="0.35">
      <c r="A3014" s="69">
        <f>Data!A3013</f>
        <v>42109</v>
      </c>
      <c r="B3014" s="29">
        <f>Data!B3013/Data!B3012-1</f>
        <v>5.1482937628826164E-3</v>
      </c>
      <c r="C3014" s="30">
        <f>Data!C3013/Data!C3012-1</f>
        <v>1.3454121445870548E-3</v>
      </c>
      <c r="D3014" s="23">
        <f t="shared" si="94"/>
        <v>4.7681720963107348E-3</v>
      </c>
      <c r="E3014" s="24">
        <f t="shared" si="95"/>
        <v>1.3220901577350522E-3</v>
      </c>
      <c r="F3014" s="21" t="b" cm="1">
        <f t="array" ref="F3014">A3014=_xlfn.AGGREGATE(14,6,$A$3:$A$4781/((YEAR(A3014)=YEAR($A$3:$A$4781))*(MONTH(A3014)=MONTH($A$3:$A$4781))),1)</f>
        <v>0</v>
      </c>
    </row>
    <row r="3015" spans="1:6" x14ac:dyDescent="0.35">
      <c r="A3015" s="69">
        <f>Data!A3014</f>
        <v>42110</v>
      </c>
      <c r="B3015" s="29">
        <f>Data!B3014/Data!B3013-1</f>
        <v>-7.784945624055295E-4</v>
      </c>
      <c r="C3015" s="30">
        <f>Data!C3014/Data!C3013-1</f>
        <v>-5.3744177714087904E-4</v>
      </c>
      <c r="D3015" s="23">
        <f t="shared" si="94"/>
        <v>-1.1586162289774114E-3</v>
      </c>
      <c r="E3015" s="24">
        <f t="shared" si="95"/>
        <v>-5.6076376399288169E-4</v>
      </c>
      <c r="F3015" s="21" t="b" cm="1">
        <f t="array" ref="F3015">A3015=_xlfn.AGGREGATE(14,6,$A$3:$A$4781/((YEAR(A3015)=YEAR($A$3:$A$4781))*(MONTH(A3015)=MONTH($A$3:$A$4781))),1)</f>
        <v>0</v>
      </c>
    </row>
    <row r="3016" spans="1:6" x14ac:dyDescent="0.35">
      <c r="A3016" s="69">
        <f>Data!A3015</f>
        <v>42111</v>
      </c>
      <c r="B3016" s="29">
        <f>Data!B3015/Data!B3014-1</f>
        <v>-1.131121763048748E-2</v>
      </c>
      <c r="C3016" s="30">
        <f>Data!C3015/Data!C3014-1</f>
        <v>8.0659616418721214E-4</v>
      </c>
      <c r="D3016" s="23">
        <f t="shared" si="94"/>
        <v>-1.1691339297059362E-2</v>
      </c>
      <c r="E3016" s="24">
        <f t="shared" si="95"/>
        <v>7.8327417733520949E-4</v>
      </c>
      <c r="F3016" s="21" t="b" cm="1">
        <f t="array" ref="F3016">A3016=_xlfn.AGGREGATE(14,6,$A$3:$A$4781/((YEAR(A3016)=YEAR($A$3:$A$4781))*(MONTH(A3016)=MONTH($A$3:$A$4781))),1)</f>
        <v>0</v>
      </c>
    </row>
    <row r="3017" spans="1:6" x14ac:dyDescent="0.35">
      <c r="A3017" s="69">
        <f>Data!A3016</f>
        <v>42114</v>
      </c>
      <c r="B3017" s="29">
        <f>Data!B3016/Data!B3015-1</f>
        <v>9.2351454463335259E-3</v>
      </c>
      <c r="C3017" s="30">
        <f>Data!C3016/Data!C3015-1</f>
        <v>-7.1639652547683674E-4</v>
      </c>
      <c r="D3017" s="23">
        <f t="shared" si="94"/>
        <v>8.8550237797616442E-3</v>
      </c>
      <c r="E3017" s="24">
        <f t="shared" si="95"/>
        <v>-7.3971851232883939E-4</v>
      </c>
      <c r="F3017" s="21" t="b" cm="1">
        <f t="array" ref="F3017">A3017=_xlfn.AGGREGATE(14,6,$A$3:$A$4781/((YEAR(A3017)=YEAR($A$3:$A$4781))*(MONTH(A3017)=MONTH($A$3:$A$4781))),1)</f>
        <v>0</v>
      </c>
    </row>
    <row r="3018" spans="1:6" x14ac:dyDescent="0.35">
      <c r="A3018" s="69">
        <f>Data!A3017</f>
        <v>42115</v>
      </c>
      <c r="B3018" s="29">
        <f>Data!B3017/Data!B3016-1</f>
        <v>-1.4806703485050754E-3</v>
      </c>
      <c r="C3018" s="30">
        <f>Data!C3017/Data!C3016-1</f>
        <v>-1.075365176091081E-3</v>
      </c>
      <c r="D3018" s="23">
        <f t="shared" si="94"/>
        <v>-1.8607920150769573E-3</v>
      </c>
      <c r="E3018" s="24">
        <f t="shared" si="95"/>
        <v>-1.0986871629430836E-3</v>
      </c>
      <c r="F3018" s="21" t="b" cm="1">
        <f t="array" ref="F3018">A3018=_xlfn.AGGREGATE(14,6,$A$3:$A$4781/((YEAR(A3018)=YEAR($A$3:$A$4781))*(MONTH(A3018)=MONTH($A$3:$A$4781))),1)</f>
        <v>0</v>
      </c>
    </row>
    <row r="3019" spans="1:6" x14ac:dyDescent="0.35">
      <c r="A3019" s="69">
        <f>Data!A3018</f>
        <v>42116</v>
      </c>
      <c r="B3019" s="29">
        <f>Data!B3018/Data!B3017-1</f>
        <v>5.08751770141469E-3</v>
      </c>
      <c r="C3019" s="30">
        <f>Data!C3018/Data!C3017-1</f>
        <v>-2.960437785951342E-3</v>
      </c>
      <c r="D3019" s="23">
        <f t="shared" si="94"/>
        <v>4.7073960348428083E-3</v>
      </c>
      <c r="E3019" s="24">
        <f t="shared" si="95"/>
        <v>-2.9837597728033446E-3</v>
      </c>
      <c r="F3019" s="21" t="b" cm="1">
        <f t="array" ref="F3019">A3019=_xlfn.AGGREGATE(14,6,$A$3:$A$4781/((YEAR(A3019)=YEAR($A$3:$A$4781))*(MONTH(A3019)=MONTH($A$3:$A$4781))),1)</f>
        <v>0</v>
      </c>
    </row>
    <row r="3020" spans="1:6" x14ac:dyDescent="0.35">
      <c r="A3020" s="69">
        <f>Data!A3019</f>
        <v>42117</v>
      </c>
      <c r="B3020" s="29">
        <f>Data!B3019/Data!B3018-1</f>
        <v>2.357729748192483E-3</v>
      </c>
      <c r="C3020" s="30">
        <f>Data!C3019/Data!C3018-1</f>
        <v>1.5296023034010453E-3</v>
      </c>
      <c r="D3020" s="23">
        <f t="shared" si="94"/>
        <v>1.977608081620601E-3</v>
      </c>
      <c r="E3020" s="24">
        <f t="shared" si="95"/>
        <v>1.5062803165490427E-3</v>
      </c>
      <c r="F3020" s="21" t="b" cm="1">
        <f t="array" ref="F3020">A3020=_xlfn.AGGREGATE(14,6,$A$3:$A$4781/((YEAR(A3020)=YEAR($A$3:$A$4781))*(MONTH(A3020)=MONTH($A$3:$A$4781))),1)</f>
        <v>0</v>
      </c>
    </row>
    <row r="3021" spans="1:6" x14ac:dyDescent="0.35">
      <c r="A3021" s="69">
        <f>Data!A3020</f>
        <v>42118</v>
      </c>
      <c r="B3021" s="29">
        <f>Data!B3020/Data!B3019-1</f>
        <v>2.2527958806020099E-3</v>
      </c>
      <c r="C3021" s="30">
        <f>Data!C3020/Data!C3019-1</f>
        <v>1.7069445692210472E-3</v>
      </c>
      <c r="D3021" s="23">
        <f t="shared" si="94"/>
        <v>1.872674214030128E-3</v>
      </c>
      <c r="E3021" s="24">
        <f t="shared" si="95"/>
        <v>1.6836225823690446E-3</v>
      </c>
      <c r="F3021" s="21" t="b" cm="1">
        <f t="array" ref="F3021">A3021=_xlfn.AGGREGATE(14,6,$A$3:$A$4781/((YEAR(A3021)=YEAR($A$3:$A$4781))*(MONTH(A3021)=MONTH($A$3:$A$4781))),1)</f>
        <v>0</v>
      </c>
    </row>
    <row r="3022" spans="1:6" x14ac:dyDescent="0.35">
      <c r="A3022" s="69">
        <f>Data!A3021</f>
        <v>42121</v>
      </c>
      <c r="B3022" s="29">
        <f>Data!B3021/Data!B3020-1</f>
        <v>-4.1413049124281454E-3</v>
      </c>
      <c r="C3022" s="30">
        <f>Data!C3021/Data!C3020-1</f>
        <v>3.5874439461891505E-4</v>
      </c>
      <c r="D3022" s="23">
        <f t="shared" si="94"/>
        <v>-4.521426579000027E-3</v>
      </c>
      <c r="E3022" s="24">
        <f t="shared" si="95"/>
        <v>3.3542240776691235E-4</v>
      </c>
      <c r="F3022" s="21" t="b" cm="1">
        <f t="array" ref="F3022">A3022=_xlfn.AGGREGATE(14,6,$A$3:$A$4781/((YEAR(A3022)=YEAR($A$3:$A$4781))*(MONTH(A3022)=MONTH($A$3:$A$4781))),1)</f>
        <v>0</v>
      </c>
    </row>
    <row r="3023" spans="1:6" x14ac:dyDescent="0.35">
      <c r="A3023" s="69">
        <f>Data!A3022</f>
        <v>42122</v>
      </c>
      <c r="B3023" s="29">
        <f>Data!B3022/Data!B3021-1</f>
        <v>2.7691899171140566E-3</v>
      </c>
      <c r="C3023" s="30">
        <f>Data!C3022/Data!C3021-1</f>
        <v>-3.8551192397346945E-3</v>
      </c>
      <c r="D3023" s="23">
        <f t="shared" si="94"/>
        <v>2.3890682505421745E-3</v>
      </c>
      <c r="E3023" s="24">
        <f t="shared" si="95"/>
        <v>-3.8784412265866972E-3</v>
      </c>
      <c r="F3023" s="21" t="b" cm="1">
        <f t="array" ref="F3023">A3023=_xlfn.AGGREGATE(14,6,$A$3:$A$4781/((YEAR(A3023)=YEAR($A$3:$A$4781))*(MONTH(A3023)=MONTH($A$3:$A$4781))),1)</f>
        <v>0</v>
      </c>
    </row>
    <row r="3024" spans="1:6" x14ac:dyDescent="0.35">
      <c r="A3024" s="69">
        <f>Data!A3023</f>
        <v>42123</v>
      </c>
      <c r="B3024" s="29">
        <f>Data!B3023/Data!B3022-1</f>
        <v>-3.740377158637509E-3</v>
      </c>
      <c r="C3024" s="30">
        <f>Data!C3023/Data!C3022-1</f>
        <v>-2.2500225002249907E-3</v>
      </c>
      <c r="D3024" s="23">
        <f t="shared" si="94"/>
        <v>-4.1204988252093906E-3</v>
      </c>
      <c r="E3024" s="24">
        <f t="shared" si="95"/>
        <v>-2.2733444870769934E-3</v>
      </c>
      <c r="F3024" s="21" t="b" cm="1">
        <f t="array" ref="F3024">A3024=_xlfn.AGGREGATE(14,6,$A$3:$A$4781/((YEAR(A3024)=YEAR($A$3:$A$4781))*(MONTH(A3024)=MONTH($A$3:$A$4781))),1)</f>
        <v>0</v>
      </c>
    </row>
    <row r="3025" spans="1:6" x14ac:dyDescent="0.35">
      <c r="A3025" s="69">
        <f>Data!A3024</f>
        <v>42124</v>
      </c>
      <c r="B3025" s="29">
        <f>Data!B3024/Data!B3023-1</f>
        <v>-1.0128865367728945E-2</v>
      </c>
      <c r="C3025" s="30">
        <f>Data!C3024/Data!C3023-1</f>
        <v>0</v>
      </c>
      <c r="D3025" s="23">
        <f t="shared" si="94"/>
        <v>-1.0508987034300827E-2</v>
      </c>
      <c r="E3025" s="24">
        <f t="shared" si="95"/>
        <v>-2.3321986852002689E-5</v>
      </c>
      <c r="F3025" s="21" t="b" cm="1">
        <f t="array" ref="F3025">A3025=_xlfn.AGGREGATE(14,6,$A$3:$A$4781/((YEAR(A3025)=YEAR($A$3:$A$4781))*(MONTH(A3025)=MONTH($A$3:$A$4781))),1)</f>
        <v>1</v>
      </c>
    </row>
    <row r="3026" spans="1:6" x14ac:dyDescent="0.35">
      <c r="A3026" s="69">
        <f>Data!A3025</f>
        <v>42125</v>
      </c>
      <c r="B3026" s="29">
        <f>Data!B3025/Data!B3024-1</f>
        <v>1.0922987662490113E-2</v>
      </c>
      <c r="C3026" s="30">
        <f>Data!C3025/Data!C3024-1</f>
        <v>-4.6906007577124376E-3</v>
      </c>
      <c r="D3026" s="23">
        <f t="shared" si="94"/>
        <v>1.0542865995918232E-2</v>
      </c>
      <c r="E3026" s="24">
        <f t="shared" si="95"/>
        <v>-4.7139227445644402E-3</v>
      </c>
      <c r="F3026" s="21" t="b" cm="1">
        <f t="array" ref="F3026">A3026=_xlfn.AGGREGATE(14,6,$A$3:$A$4781/((YEAR(A3026)=YEAR($A$3:$A$4781))*(MONTH(A3026)=MONTH($A$3:$A$4781))),1)</f>
        <v>0</v>
      </c>
    </row>
    <row r="3027" spans="1:6" x14ac:dyDescent="0.35">
      <c r="A3027" s="69">
        <f>Data!A3026</f>
        <v>42128</v>
      </c>
      <c r="B3027" s="29">
        <f>Data!B3026/Data!B3025-1</f>
        <v>2.9407719051932624E-3</v>
      </c>
      <c r="C3027" s="30">
        <f>Data!C3026/Data!C3025-1</f>
        <v>-1.8968642378104361E-3</v>
      </c>
      <c r="D3027" s="23">
        <f t="shared" si="94"/>
        <v>2.5606502386213803E-3</v>
      </c>
      <c r="E3027" s="24">
        <f t="shared" si="95"/>
        <v>-1.9201862246624388E-3</v>
      </c>
      <c r="F3027" s="21" t="b" cm="1">
        <f t="array" ref="F3027">A3027=_xlfn.AGGREGATE(14,6,$A$3:$A$4781/((YEAR(A3027)=YEAR($A$3:$A$4781))*(MONTH(A3027)=MONTH($A$3:$A$4781))),1)</f>
        <v>0</v>
      </c>
    </row>
    <row r="3028" spans="1:6" x14ac:dyDescent="0.35">
      <c r="A3028" s="69">
        <f>Data!A3027</f>
        <v>42129</v>
      </c>
      <c r="B3028" s="29">
        <f>Data!B3027/Data!B3026-1</f>
        <v>-1.1837369767650707E-2</v>
      </c>
      <c r="C3028" s="30">
        <f>Data!C3027/Data!C3026-1</f>
        <v>-9.14368109891317E-4</v>
      </c>
      <c r="D3028" s="23">
        <f t="shared" si="94"/>
        <v>-1.2217491434222589E-2</v>
      </c>
      <c r="E3028" s="24">
        <f t="shared" si="95"/>
        <v>-9.3769009674331966E-4</v>
      </c>
      <c r="F3028" s="21" t="b" cm="1">
        <f t="array" ref="F3028">A3028=_xlfn.AGGREGATE(14,6,$A$3:$A$4781/((YEAR(A3028)=YEAR($A$3:$A$4781))*(MONTH(A3028)=MONTH($A$3:$A$4781))),1)</f>
        <v>0</v>
      </c>
    </row>
    <row r="3029" spans="1:6" x14ac:dyDescent="0.35">
      <c r="A3029" s="69">
        <f>Data!A3028</f>
        <v>42130</v>
      </c>
      <c r="B3029" s="29">
        <f>Data!B3028/Data!B3027-1</f>
        <v>-4.4556966871822645E-3</v>
      </c>
      <c r="C3029" s="30">
        <f>Data!C3028/Data!C3027-1</f>
        <v>-3.3627192583841614E-3</v>
      </c>
      <c r="D3029" s="23">
        <f t="shared" si="94"/>
        <v>-4.8358183537541462E-3</v>
      </c>
      <c r="E3029" s="24">
        <f t="shared" si="95"/>
        <v>-3.3860412452361641E-3</v>
      </c>
      <c r="F3029" s="21" t="b" cm="1">
        <f t="array" ref="F3029">A3029=_xlfn.AGGREGATE(14,6,$A$3:$A$4781/((YEAR(A3029)=YEAR($A$3:$A$4781))*(MONTH(A3029)=MONTH($A$3:$A$4781))),1)</f>
        <v>0</v>
      </c>
    </row>
    <row r="3030" spans="1:6" x14ac:dyDescent="0.35">
      <c r="A3030" s="69">
        <f>Data!A3029</f>
        <v>42131</v>
      </c>
      <c r="B3030" s="29">
        <f>Data!B3029/Data!B3028-1</f>
        <v>3.7737663149290945E-3</v>
      </c>
      <c r="C3030" s="30">
        <f>Data!C3029/Data!C3028-1</f>
        <v>2.46215575414932E-3</v>
      </c>
      <c r="D3030" s="23">
        <f t="shared" si="94"/>
        <v>3.3936446483572125E-3</v>
      </c>
      <c r="E3030" s="24">
        <f t="shared" si="95"/>
        <v>2.4388337672973173E-3</v>
      </c>
      <c r="F3030" s="21" t="b" cm="1">
        <f t="array" ref="F3030">A3030=_xlfn.AGGREGATE(14,6,$A$3:$A$4781/((YEAR(A3030)=YEAR($A$3:$A$4781))*(MONTH(A3030)=MONTH($A$3:$A$4781))),1)</f>
        <v>0</v>
      </c>
    </row>
    <row r="3031" spans="1:6" x14ac:dyDescent="0.35">
      <c r="A3031" s="69">
        <f>Data!A3030</f>
        <v>42132</v>
      </c>
      <c r="B3031" s="29">
        <f>Data!B3030/Data!B3029-1</f>
        <v>1.3457854406130121E-2</v>
      </c>
      <c r="C3031" s="30">
        <f>Data!C3030/Data!C3029-1</f>
        <v>3.2748112435185828E-3</v>
      </c>
      <c r="D3031" s="23">
        <f t="shared" si="94"/>
        <v>1.3077732739558239E-2</v>
      </c>
      <c r="E3031" s="24">
        <f t="shared" si="95"/>
        <v>3.2514892566665801E-3</v>
      </c>
      <c r="F3031" s="21" t="b" cm="1">
        <f t="array" ref="F3031">A3031=_xlfn.AGGREGATE(14,6,$A$3:$A$4781/((YEAR(A3031)=YEAR($A$3:$A$4781))*(MONTH(A3031)=MONTH($A$3:$A$4781))),1)</f>
        <v>0</v>
      </c>
    </row>
    <row r="3032" spans="1:6" x14ac:dyDescent="0.35">
      <c r="A3032" s="69">
        <f>Data!A3031</f>
        <v>42135</v>
      </c>
      <c r="B3032" s="29">
        <f>Data!B3031/Data!B3030-1</f>
        <v>-5.0895515334814512E-3</v>
      </c>
      <c r="C3032" s="30">
        <f>Data!C3031/Data!C3030-1</f>
        <v>-6.3469036177350446E-3</v>
      </c>
      <c r="D3032" s="23">
        <f t="shared" si="94"/>
        <v>-5.4696732000533328E-3</v>
      </c>
      <c r="E3032" s="24">
        <f t="shared" si="95"/>
        <v>-6.3702256045870473E-3</v>
      </c>
      <c r="F3032" s="21" t="b" cm="1">
        <f t="array" ref="F3032">A3032=_xlfn.AGGREGATE(14,6,$A$3:$A$4781/((YEAR(A3032)=YEAR($A$3:$A$4781))*(MONTH(A3032)=MONTH($A$3:$A$4781))),1)</f>
        <v>0</v>
      </c>
    </row>
    <row r="3033" spans="1:6" x14ac:dyDescent="0.35">
      <c r="A3033" s="69">
        <f>Data!A3032</f>
        <v>42136</v>
      </c>
      <c r="B3033" s="29">
        <f>Data!B3032/Data!B3031-1</f>
        <v>-2.9496563484109339E-3</v>
      </c>
      <c r="C3033" s="30">
        <f>Data!C3032/Data!C3031-1</f>
        <v>-9.1249201569554295E-5</v>
      </c>
      <c r="D3033" s="23">
        <f t="shared" si="94"/>
        <v>-3.329778014982816E-3</v>
      </c>
      <c r="E3033" s="24">
        <f t="shared" si="95"/>
        <v>-1.1457118842155699E-4</v>
      </c>
      <c r="F3033" s="21" t="b" cm="1">
        <f t="array" ref="F3033">A3033=_xlfn.AGGREGATE(14,6,$A$3:$A$4781/((YEAR(A3033)=YEAR($A$3:$A$4781))*(MONTH(A3033)=MONTH($A$3:$A$4781))),1)</f>
        <v>0</v>
      </c>
    </row>
    <row r="3034" spans="1:6" x14ac:dyDescent="0.35">
      <c r="A3034" s="69">
        <f>Data!A3033</f>
        <v>42137</v>
      </c>
      <c r="B3034" s="29">
        <f>Data!B3033/Data!B3032-1</f>
        <v>-3.0488966805131135E-4</v>
      </c>
      <c r="C3034" s="30">
        <f>Data!C3033/Data!C3032-1</f>
        <v>-9.1257528746169214E-5</v>
      </c>
      <c r="D3034" s="23">
        <f t="shared" si="94"/>
        <v>-6.8501133462319321E-4</v>
      </c>
      <c r="E3034" s="24">
        <f t="shared" si="95"/>
        <v>-1.1457951559817191E-4</v>
      </c>
      <c r="F3034" s="21" t="b" cm="1">
        <f t="array" ref="F3034">A3034=_xlfn.AGGREGATE(14,6,$A$3:$A$4781/((YEAR(A3034)=YEAR($A$3:$A$4781))*(MONTH(A3034)=MONTH($A$3:$A$4781))),1)</f>
        <v>0</v>
      </c>
    </row>
    <row r="3035" spans="1:6" x14ac:dyDescent="0.35">
      <c r="A3035" s="69">
        <f>Data!A3034</f>
        <v>42138</v>
      </c>
      <c r="B3035" s="29">
        <f>Data!B3034/Data!B3033-1</f>
        <v>1.0779230681254859E-2</v>
      </c>
      <c r="C3035" s="30">
        <f>Data!C3034/Data!C3033-1</f>
        <v>1.5515195765263279E-3</v>
      </c>
      <c r="D3035" s="23">
        <f t="shared" si="94"/>
        <v>1.0399109014682977E-2</v>
      </c>
      <c r="E3035" s="24">
        <f t="shared" si="95"/>
        <v>1.5281975896743252E-3</v>
      </c>
      <c r="F3035" s="21" t="b" cm="1">
        <f t="array" ref="F3035">A3035=_xlfn.AGGREGATE(14,6,$A$3:$A$4781/((YEAR(A3035)=YEAR($A$3:$A$4781))*(MONTH(A3035)=MONTH($A$3:$A$4781))),1)</f>
        <v>0</v>
      </c>
    </row>
    <row r="3036" spans="1:6" x14ac:dyDescent="0.35">
      <c r="A3036" s="69">
        <f>Data!A3035</f>
        <v>42139</v>
      </c>
      <c r="B3036" s="29">
        <f>Data!B3035/Data!B3034-1</f>
        <v>7.6846919051432039E-4</v>
      </c>
      <c r="C3036" s="30">
        <f>Data!C3035/Data!C3034-1</f>
        <v>4.191725897576104E-3</v>
      </c>
      <c r="D3036" s="23">
        <f t="shared" si="94"/>
        <v>3.8834752394243847E-4</v>
      </c>
      <c r="E3036" s="24">
        <f t="shared" si="95"/>
        <v>4.1684039107241014E-3</v>
      </c>
      <c r="F3036" s="21" t="b" cm="1">
        <f t="array" ref="F3036">A3036=_xlfn.AGGREGATE(14,6,$A$3:$A$4781/((YEAR(A3036)=YEAR($A$3:$A$4781))*(MONTH(A3036)=MONTH($A$3:$A$4781))),1)</f>
        <v>0</v>
      </c>
    </row>
    <row r="3037" spans="1:6" x14ac:dyDescent="0.35">
      <c r="A3037" s="69">
        <f>Data!A3036</f>
        <v>42142</v>
      </c>
      <c r="B3037" s="29">
        <f>Data!B3036/Data!B3035-1</f>
        <v>3.0479618227470251E-3</v>
      </c>
      <c r="C3037" s="30">
        <f>Data!C3036/Data!C3035-1</f>
        <v>-3.8112522686025718E-3</v>
      </c>
      <c r="D3037" s="23">
        <f t="shared" si="94"/>
        <v>2.667840156175143E-3</v>
      </c>
      <c r="E3037" s="24">
        <f t="shared" si="95"/>
        <v>-3.8345742554545745E-3</v>
      </c>
      <c r="F3037" s="21" t="b" cm="1">
        <f t="array" ref="F3037">A3037=_xlfn.AGGREGATE(14,6,$A$3:$A$4781/((YEAR(A3037)=YEAR($A$3:$A$4781))*(MONTH(A3037)=MONTH($A$3:$A$4781))),1)</f>
        <v>0</v>
      </c>
    </row>
    <row r="3038" spans="1:6" x14ac:dyDescent="0.35">
      <c r="A3038" s="69">
        <f>Data!A3037</f>
        <v>42143</v>
      </c>
      <c r="B3038" s="29">
        <f>Data!B3037/Data!B3036-1</f>
        <v>-6.4343415367273948E-4</v>
      </c>
      <c r="C3038" s="30">
        <f>Data!C3037/Data!C3036-1</f>
        <v>-3.4614683913281041E-3</v>
      </c>
      <c r="D3038" s="23">
        <f t="shared" si="94"/>
        <v>-1.0235558202446214E-3</v>
      </c>
      <c r="E3038" s="24">
        <f t="shared" si="95"/>
        <v>-3.4847903781801068E-3</v>
      </c>
      <c r="F3038" s="21" t="b" cm="1">
        <f t="array" ref="F3038">A3038=_xlfn.AGGREGATE(14,6,$A$3:$A$4781/((YEAR(A3038)=YEAR($A$3:$A$4781))*(MONTH(A3038)=MONTH($A$3:$A$4781))),1)</f>
        <v>0</v>
      </c>
    </row>
    <row r="3039" spans="1:6" x14ac:dyDescent="0.35">
      <c r="A3039" s="69">
        <f>Data!A3038</f>
        <v>42144</v>
      </c>
      <c r="B3039" s="29">
        <f>Data!B3038/Data!B3037-1</f>
        <v>-9.305254649102368E-4</v>
      </c>
      <c r="C3039" s="30">
        <f>Data!C3038/Data!C3037-1</f>
        <v>1.5539305301643935E-3</v>
      </c>
      <c r="D3039" s="23">
        <f t="shared" si="94"/>
        <v>-1.3106471314821187E-3</v>
      </c>
      <c r="E3039" s="24">
        <f t="shared" si="95"/>
        <v>1.5306085433123909E-3</v>
      </c>
      <c r="F3039" s="21" t="b" cm="1">
        <f t="array" ref="F3039">A3039=_xlfn.AGGREGATE(14,6,$A$3:$A$4781/((YEAR(A3039)=YEAR($A$3:$A$4781))*(MONTH(A3039)=MONTH($A$3:$A$4781))),1)</f>
        <v>0</v>
      </c>
    </row>
    <row r="3040" spans="1:6" x14ac:dyDescent="0.35">
      <c r="A3040" s="69">
        <f>Data!A3039</f>
        <v>42145</v>
      </c>
      <c r="B3040" s="29">
        <f>Data!B3039/Data!B3038-1</f>
        <v>2.3378883740623468E-3</v>
      </c>
      <c r="C3040" s="30">
        <f>Data!C3039/Data!C3038-1</f>
        <v>3.1030391530528778E-3</v>
      </c>
      <c r="D3040" s="23">
        <f t="shared" si="94"/>
        <v>1.9577667074904648E-3</v>
      </c>
      <c r="E3040" s="24">
        <f t="shared" si="95"/>
        <v>3.0797171662008752E-3</v>
      </c>
      <c r="F3040" s="21" t="b" cm="1">
        <f t="array" ref="F3040">A3040=_xlfn.AGGREGATE(14,6,$A$3:$A$4781/((YEAR(A3040)=YEAR($A$3:$A$4781))*(MONTH(A3040)=MONTH($A$3:$A$4781))),1)</f>
        <v>0</v>
      </c>
    </row>
    <row r="3041" spans="1:6" x14ac:dyDescent="0.35">
      <c r="A3041" s="69">
        <f>Data!A3040</f>
        <v>42146</v>
      </c>
      <c r="B3041" s="29">
        <f>Data!B3040/Data!B3039-1</f>
        <v>-2.2338817919862475E-3</v>
      </c>
      <c r="C3041" s="30">
        <f>Data!C3040/Data!C3039-1</f>
        <v>-1.091802383768492E-3</v>
      </c>
      <c r="D3041" s="23">
        <f t="shared" si="94"/>
        <v>-2.6140034585581296E-3</v>
      </c>
      <c r="E3041" s="24">
        <f t="shared" si="95"/>
        <v>-1.1151243706204947E-3</v>
      </c>
      <c r="F3041" s="21" t="b" cm="1">
        <f t="array" ref="F3041">A3041=_xlfn.AGGREGATE(14,6,$A$3:$A$4781/((YEAR(A3041)=YEAR($A$3:$A$4781))*(MONTH(A3041)=MONTH($A$3:$A$4781))),1)</f>
        <v>0</v>
      </c>
    </row>
    <row r="3042" spans="1:6" x14ac:dyDescent="0.35">
      <c r="A3042" s="69">
        <f>Data!A3041</f>
        <v>42149</v>
      </c>
      <c r="B3042" s="29">
        <f>Data!B3041/Data!B3040-1</f>
        <v>0</v>
      </c>
      <c r="C3042" s="30">
        <f>Data!C3041/Data!C3040-1</f>
        <v>0</v>
      </c>
      <c r="D3042" s="23">
        <f t="shared" si="94"/>
        <v>-3.8012166657188192E-4</v>
      </c>
      <c r="E3042" s="24">
        <f t="shared" si="95"/>
        <v>-2.3321986852002689E-5</v>
      </c>
      <c r="F3042" s="21" t="b" cm="1">
        <f t="array" ref="F3042">A3042=_xlfn.AGGREGATE(14,6,$A$3:$A$4781/((YEAR(A3042)=YEAR($A$3:$A$4781))*(MONTH(A3042)=MONTH($A$3:$A$4781))),1)</f>
        <v>0</v>
      </c>
    </row>
    <row r="3043" spans="1:6" x14ac:dyDescent="0.35">
      <c r="A3043" s="69">
        <f>Data!A3042</f>
        <v>42150</v>
      </c>
      <c r="B3043" s="29">
        <f>Data!B3042/Data!B3041-1</f>
        <v>-1.028192995494015E-2</v>
      </c>
      <c r="C3043" s="30">
        <f>Data!C3042/Data!C3041-1</f>
        <v>2.4592403679752906E-3</v>
      </c>
      <c r="D3043" s="23">
        <f t="shared" si="94"/>
        <v>-1.0662051621512032E-2</v>
      </c>
      <c r="E3043" s="24">
        <f t="shared" si="95"/>
        <v>2.4359183811232879E-3</v>
      </c>
      <c r="F3043" s="21" t="b" cm="1">
        <f t="array" ref="F3043">A3043=_xlfn.AGGREGATE(14,6,$A$3:$A$4781/((YEAR(A3043)=YEAR($A$3:$A$4781))*(MONTH(A3043)=MONTH($A$3:$A$4781))),1)</f>
        <v>0</v>
      </c>
    </row>
    <row r="3044" spans="1:6" x14ac:dyDescent="0.35">
      <c r="A3044" s="69">
        <f>Data!A3043</f>
        <v>42151</v>
      </c>
      <c r="B3044" s="29">
        <f>Data!B3043/Data!B3042-1</f>
        <v>9.1626271266991299E-3</v>
      </c>
      <c r="C3044" s="30">
        <f>Data!C3043/Data!C3042-1</f>
        <v>9.9945484281294128E-4</v>
      </c>
      <c r="D3044" s="23">
        <f t="shared" si="94"/>
        <v>8.7825054601272483E-3</v>
      </c>
      <c r="E3044" s="24">
        <f t="shared" si="95"/>
        <v>9.7613285596093863E-4</v>
      </c>
      <c r="F3044" s="21" t="b" cm="1">
        <f t="array" ref="F3044">A3044=_xlfn.AGGREGATE(14,6,$A$3:$A$4781/((YEAR(A3044)=YEAR($A$3:$A$4781))*(MONTH(A3044)=MONTH($A$3:$A$4781))),1)</f>
        <v>0</v>
      </c>
    </row>
    <row r="3045" spans="1:6" x14ac:dyDescent="0.35">
      <c r="A3045" s="69">
        <f>Data!A3044</f>
        <v>42152</v>
      </c>
      <c r="B3045" s="29">
        <f>Data!B3044/Data!B3043-1</f>
        <v>-1.2667884792887385E-3</v>
      </c>
      <c r="C3045" s="30">
        <f>Data!C3044/Data!C3043-1</f>
        <v>-3.6307524734502383E-4</v>
      </c>
      <c r="D3045" s="23">
        <f t="shared" si="94"/>
        <v>-1.6469101458606204E-3</v>
      </c>
      <c r="E3045" s="24">
        <f t="shared" si="95"/>
        <v>-3.8639723419702654E-4</v>
      </c>
      <c r="F3045" s="21" t="b" cm="1">
        <f t="array" ref="F3045">A3045=_xlfn.AGGREGATE(14,6,$A$3:$A$4781/((YEAR(A3045)=YEAR($A$3:$A$4781))*(MONTH(A3045)=MONTH($A$3:$A$4781))),1)</f>
        <v>0</v>
      </c>
    </row>
    <row r="3046" spans="1:6" x14ac:dyDescent="0.35">
      <c r="A3046" s="69">
        <f>Data!A3045</f>
        <v>42153</v>
      </c>
      <c r="B3046" s="29">
        <f>Data!B3045/Data!B3044-1</f>
        <v>-6.3184002187864907E-3</v>
      </c>
      <c r="C3046" s="30">
        <f>Data!C3045/Data!C3044-1</f>
        <v>3.6320711885950985E-4</v>
      </c>
      <c r="D3046" s="23">
        <f t="shared" si="94"/>
        <v>-6.6985218853583724E-3</v>
      </c>
      <c r="E3046" s="24">
        <f t="shared" si="95"/>
        <v>3.3988513200750714E-4</v>
      </c>
      <c r="F3046" s="21" t="b" cm="1">
        <f t="array" ref="F3046">A3046=_xlfn.AGGREGATE(14,6,$A$3:$A$4781/((YEAR(A3046)=YEAR($A$3:$A$4781))*(MONTH(A3046)=MONTH($A$3:$A$4781))),1)</f>
        <v>1</v>
      </c>
    </row>
    <row r="3047" spans="1:6" x14ac:dyDescent="0.35">
      <c r="A3047" s="69">
        <f>Data!A3046</f>
        <v>42156</v>
      </c>
      <c r="B3047" s="29">
        <f>Data!B3046/Data!B3045-1</f>
        <v>2.0594194714789182E-3</v>
      </c>
      <c r="C3047" s="30">
        <f>Data!C3046/Data!C3045-1</f>
        <v>-4.6292094036489706E-3</v>
      </c>
      <c r="D3047" s="23">
        <f t="shared" si="94"/>
        <v>1.6792978049070364E-3</v>
      </c>
      <c r="E3047" s="24">
        <f t="shared" si="95"/>
        <v>-4.6525313905009733E-3</v>
      </c>
      <c r="F3047" s="21" t="b" cm="1">
        <f t="array" ref="F3047">A3047=_xlfn.AGGREGATE(14,6,$A$3:$A$4781/((YEAR(A3047)=YEAR($A$3:$A$4781))*(MONTH(A3047)=MONTH($A$3:$A$4781))),1)</f>
        <v>0</v>
      </c>
    </row>
    <row r="3048" spans="1:6" x14ac:dyDescent="0.35">
      <c r="A3048" s="69">
        <f>Data!A3047</f>
        <v>42157</v>
      </c>
      <c r="B3048" s="29">
        <f>Data!B3047/Data!B3046-1</f>
        <v>-1.0086516742198182E-3</v>
      </c>
      <c r="C3048" s="30">
        <f>Data!C3047/Data!C3046-1</f>
        <v>-3.9212110158671765E-3</v>
      </c>
      <c r="D3048" s="23">
        <f t="shared" si="94"/>
        <v>-1.3887733407917E-3</v>
      </c>
      <c r="E3048" s="24">
        <f t="shared" si="95"/>
        <v>-3.9445330027191791E-3</v>
      </c>
      <c r="F3048" s="21" t="b" cm="1">
        <f t="array" ref="F3048">A3048=_xlfn.AGGREGATE(14,6,$A$3:$A$4781/((YEAR(A3048)=YEAR($A$3:$A$4781))*(MONTH(A3048)=MONTH($A$3:$A$4781))),1)</f>
        <v>0</v>
      </c>
    </row>
    <row r="3049" spans="1:6" x14ac:dyDescent="0.35">
      <c r="A3049" s="69">
        <f>Data!A3048</f>
        <v>42158</v>
      </c>
      <c r="B3049" s="29">
        <f>Data!B3048/Data!B3047-1</f>
        <v>2.1188850967008843E-3</v>
      </c>
      <c r="C3049" s="30">
        <f>Data!C3048/Data!C3047-1</f>
        <v>-3.9366474411792751E-3</v>
      </c>
      <c r="D3049" s="23">
        <f t="shared" si="94"/>
        <v>1.7387634301290025E-3</v>
      </c>
      <c r="E3049" s="24">
        <f t="shared" si="95"/>
        <v>-3.9599694280312778E-3</v>
      </c>
      <c r="F3049" s="21" t="b" cm="1">
        <f t="array" ref="F3049">A3049=_xlfn.AGGREGATE(14,6,$A$3:$A$4781/((YEAR(A3049)=YEAR($A$3:$A$4781))*(MONTH(A3049)=MONTH($A$3:$A$4781))),1)</f>
        <v>0</v>
      </c>
    </row>
    <row r="3050" spans="1:6" x14ac:dyDescent="0.35">
      <c r="A3050" s="69">
        <f>Data!A3049</f>
        <v>42159</v>
      </c>
      <c r="B3050" s="29">
        <f>Data!B3049/Data!B3048-1</f>
        <v>-8.6231770944197317E-3</v>
      </c>
      <c r="C3050" s="30">
        <f>Data!C3049/Data!C3048-1</f>
        <v>2.1139705882353699E-3</v>
      </c>
      <c r="D3050" s="23">
        <f t="shared" si="94"/>
        <v>-9.0032987609916133E-3</v>
      </c>
      <c r="E3050" s="24">
        <f t="shared" si="95"/>
        <v>2.0906486013833672E-3</v>
      </c>
      <c r="F3050" s="21" t="b" cm="1">
        <f t="array" ref="F3050">A3050=_xlfn.AGGREGATE(14,6,$A$3:$A$4781/((YEAR(A3050)=YEAR($A$3:$A$4781))*(MONTH(A3050)=MONTH($A$3:$A$4781))),1)</f>
        <v>0</v>
      </c>
    </row>
    <row r="3051" spans="1:6" x14ac:dyDescent="0.35">
      <c r="A3051" s="69">
        <f>Data!A3050</f>
        <v>42160</v>
      </c>
      <c r="B3051" s="29">
        <f>Data!B3050/Data!B3049-1</f>
        <v>-1.4361783342240475E-3</v>
      </c>
      <c r="C3051" s="30">
        <f>Data!C3050/Data!C3049-1</f>
        <v>-4.4024580390717993E-3</v>
      </c>
      <c r="D3051" s="23">
        <f t="shared" si="94"/>
        <v>-1.8163000007959294E-3</v>
      </c>
      <c r="E3051" s="24">
        <f t="shared" si="95"/>
        <v>-4.425780025923802E-3</v>
      </c>
      <c r="F3051" s="21" t="b" cm="1">
        <f t="array" ref="F3051">A3051=_xlfn.AGGREGATE(14,6,$A$3:$A$4781/((YEAR(A3051)=YEAR($A$3:$A$4781))*(MONTH(A3051)=MONTH($A$3:$A$4781))),1)</f>
        <v>0</v>
      </c>
    </row>
    <row r="3052" spans="1:6" x14ac:dyDescent="0.35">
      <c r="A3052" s="69">
        <f>Data!A3051</f>
        <v>42163</v>
      </c>
      <c r="B3052" s="29">
        <f>Data!B3051/Data!B3050-1</f>
        <v>-6.4744866998274198E-3</v>
      </c>
      <c r="C3052" s="30">
        <f>Data!C3051/Data!C3050-1</f>
        <v>1.473975126669691E-3</v>
      </c>
      <c r="D3052" s="23">
        <f t="shared" si="94"/>
        <v>-6.8546083663993014E-3</v>
      </c>
      <c r="E3052" s="24">
        <f t="shared" si="95"/>
        <v>1.4506531398176883E-3</v>
      </c>
      <c r="F3052" s="21" t="b" cm="1">
        <f t="array" ref="F3052">A3052=_xlfn.AGGREGATE(14,6,$A$3:$A$4781/((YEAR(A3052)=YEAR($A$3:$A$4781))*(MONTH(A3052)=MONTH($A$3:$A$4781))),1)</f>
        <v>0</v>
      </c>
    </row>
    <row r="3053" spans="1:6" x14ac:dyDescent="0.35">
      <c r="A3053" s="69">
        <f>Data!A3052</f>
        <v>42164</v>
      </c>
      <c r="B3053" s="29">
        <f>Data!B3052/Data!B3051-1</f>
        <v>4.1841406640763523E-4</v>
      </c>
      <c r="C3053" s="30">
        <f>Data!C3052/Data!C3051-1</f>
        <v>-2.8516235856865801E-3</v>
      </c>
      <c r="D3053" s="23">
        <f t="shared" si="94"/>
        <v>3.8292399835753311E-5</v>
      </c>
      <c r="E3053" s="24">
        <f t="shared" si="95"/>
        <v>-2.8749455725385828E-3</v>
      </c>
      <c r="F3053" s="21" t="b" cm="1">
        <f t="array" ref="F3053">A3053=_xlfn.AGGREGATE(14,6,$A$3:$A$4781/((YEAR(A3053)=YEAR($A$3:$A$4781))*(MONTH(A3053)=MONTH($A$3:$A$4781))),1)</f>
        <v>0</v>
      </c>
    </row>
    <row r="3054" spans="1:6" x14ac:dyDescent="0.35">
      <c r="A3054" s="69">
        <f>Data!A3053</f>
        <v>42165</v>
      </c>
      <c r="B3054" s="29">
        <f>Data!B3053/Data!B3052-1</f>
        <v>1.2042400788404573E-2</v>
      </c>
      <c r="C3054" s="30">
        <f>Data!C3053/Data!C3052-1</f>
        <v>-2.4907749077491825E-3</v>
      </c>
      <c r="D3054" s="23">
        <f t="shared" si="94"/>
        <v>1.1662279121832691E-2</v>
      </c>
      <c r="E3054" s="24">
        <f t="shared" si="95"/>
        <v>-2.5140968946011852E-3</v>
      </c>
      <c r="F3054" s="21" t="b" cm="1">
        <f t="array" ref="F3054">A3054=_xlfn.AGGREGATE(14,6,$A$3:$A$4781/((YEAR(A3054)=YEAR($A$3:$A$4781))*(MONTH(A3054)=MONTH($A$3:$A$4781))),1)</f>
        <v>0</v>
      </c>
    </row>
    <row r="3055" spans="1:6" x14ac:dyDescent="0.35">
      <c r="A3055" s="69">
        <f>Data!A3054</f>
        <v>42166</v>
      </c>
      <c r="B3055" s="29">
        <f>Data!B3054/Data!B3053-1</f>
        <v>1.738552156564932E-3</v>
      </c>
      <c r="C3055" s="30">
        <f>Data!C3054/Data!C3053-1</f>
        <v>5.363913807453935E-3</v>
      </c>
      <c r="D3055" s="23">
        <f t="shared" si="94"/>
        <v>1.3584304899930501E-3</v>
      </c>
      <c r="E3055" s="24">
        <f t="shared" si="95"/>
        <v>5.3405918206019323E-3</v>
      </c>
      <c r="F3055" s="21" t="b" cm="1">
        <f t="array" ref="F3055">A3055=_xlfn.AGGREGATE(14,6,$A$3:$A$4781/((YEAR(A3055)=YEAR($A$3:$A$4781))*(MONTH(A3055)=MONTH($A$3:$A$4781))),1)</f>
        <v>0</v>
      </c>
    </row>
    <row r="3056" spans="1:6" x14ac:dyDescent="0.35">
      <c r="A3056" s="69">
        <f>Data!A3055</f>
        <v>42167</v>
      </c>
      <c r="B3056" s="29">
        <f>Data!B3055/Data!B3054-1</f>
        <v>-6.9943002380432606E-3</v>
      </c>
      <c r="C3056" s="30">
        <f>Data!C3055/Data!C3054-1</f>
        <v>-1.1958421488362792E-3</v>
      </c>
      <c r="D3056" s="23">
        <f t="shared" si="94"/>
        <v>-7.3744219046151423E-3</v>
      </c>
      <c r="E3056" s="24">
        <f t="shared" si="95"/>
        <v>-1.2191641356882818E-3</v>
      </c>
      <c r="F3056" s="21" t="b" cm="1">
        <f t="array" ref="F3056">A3056=_xlfn.AGGREGATE(14,6,$A$3:$A$4781/((YEAR(A3056)=YEAR($A$3:$A$4781))*(MONTH(A3056)=MONTH($A$3:$A$4781))),1)</f>
        <v>0</v>
      </c>
    </row>
    <row r="3057" spans="1:6" x14ac:dyDescent="0.35">
      <c r="A3057" s="69">
        <f>Data!A3056</f>
        <v>42170</v>
      </c>
      <c r="B3057" s="29">
        <f>Data!B3056/Data!B3055-1</f>
        <v>-4.622488789987278E-3</v>
      </c>
      <c r="C3057" s="30">
        <f>Data!C3056/Data!C3055-1</f>
        <v>1.19727389942903E-3</v>
      </c>
      <c r="D3057" s="23">
        <f t="shared" si="94"/>
        <v>-5.0026104565591596E-3</v>
      </c>
      <c r="E3057" s="24">
        <f t="shared" si="95"/>
        <v>1.1739519125770273E-3</v>
      </c>
      <c r="F3057" s="21" t="b" cm="1">
        <f t="array" ref="F3057">A3057=_xlfn.AGGREGATE(14,6,$A$3:$A$4781/((YEAR(A3057)=YEAR($A$3:$A$4781))*(MONTH(A3057)=MONTH($A$3:$A$4781))),1)</f>
        <v>0</v>
      </c>
    </row>
    <row r="3058" spans="1:6" x14ac:dyDescent="0.35">
      <c r="A3058" s="69">
        <f>Data!A3057</f>
        <v>42171</v>
      </c>
      <c r="B3058" s="29">
        <f>Data!B3057/Data!B3056-1</f>
        <v>5.6898048867077833E-3</v>
      </c>
      <c r="C3058" s="30">
        <f>Data!C3057/Data!C3056-1</f>
        <v>1.655781436850301E-3</v>
      </c>
      <c r="D3058" s="23">
        <f t="shared" si="94"/>
        <v>5.3096832201359016E-3</v>
      </c>
      <c r="E3058" s="24">
        <f t="shared" si="95"/>
        <v>1.6324594499982983E-3</v>
      </c>
      <c r="F3058" s="21" t="b" cm="1">
        <f t="array" ref="F3058">A3058=_xlfn.AGGREGATE(14,6,$A$3:$A$4781/((YEAR(A3058)=YEAR($A$3:$A$4781))*(MONTH(A3058)=MONTH($A$3:$A$4781))),1)</f>
        <v>0</v>
      </c>
    </row>
    <row r="3059" spans="1:6" x14ac:dyDescent="0.35">
      <c r="A3059" s="69">
        <f>Data!A3058</f>
        <v>42172</v>
      </c>
      <c r="B3059" s="29">
        <f>Data!B3058/Data!B3057-1</f>
        <v>1.9796879248576982E-3</v>
      </c>
      <c r="C3059" s="30">
        <f>Data!C3058/Data!C3057-1</f>
        <v>9.1835797593864399E-5</v>
      </c>
      <c r="D3059" s="23">
        <f t="shared" si="94"/>
        <v>1.5995662582858163E-3</v>
      </c>
      <c r="E3059" s="24">
        <f t="shared" si="95"/>
        <v>6.8513810741861706E-5</v>
      </c>
      <c r="F3059" s="21" t="b" cm="1">
        <f t="array" ref="F3059">A3059=_xlfn.AGGREGATE(14,6,$A$3:$A$4781/((YEAR(A3059)=YEAR($A$3:$A$4781))*(MONTH(A3059)=MONTH($A$3:$A$4781))),1)</f>
        <v>0</v>
      </c>
    </row>
    <row r="3060" spans="1:6" x14ac:dyDescent="0.35">
      <c r="A3060" s="69">
        <f>Data!A3059</f>
        <v>42173</v>
      </c>
      <c r="B3060" s="29">
        <f>Data!B3059/Data!B3058-1</f>
        <v>9.9026870560452451E-3</v>
      </c>
      <c r="C3060" s="30">
        <f>Data!C3059/Data!C3058-1</f>
        <v>-2.7548209366390353E-4</v>
      </c>
      <c r="D3060" s="23">
        <f t="shared" si="94"/>
        <v>9.5225653894733635E-3</v>
      </c>
      <c r="E3060" s="24">
        <f t="shared" si="95"/>
        <v>-2.9880408051590623E-4</v>
      </c>
      <c r="F3060" s="21" t="b" cm="1">
        <f t="array" ref="F3060">A3060=_xlfn.AGGREGATE(14,6,$A$3:$A$4781/((YEAR(A3060)=YEAR($A$3:$A$4781))*(MONTH(A3060)=MONTH($A$3:$A$4781))),1)</f>
        <v>0</v>
      </c>
    </row>
    <row r="3061" spans="1:6" x14ac:dyDescent="0.35">
      <c r="A3061" s="69">
        <f>Data!A3060</f>
        <v>42174</v>
      </c>
      <c r="B3061" s="29">
        <f>Data!B3060/Data!B3059-1</f>
        <v>-5.3035017254059458E-3</v>
      </c>
      <c r="C3061" s="30">
        <f>Data!C3060/Data!C3059-1</f>
        <v>3.1229907228804699E-3</v>
      </c>
      <c r="D3061" s="23">
        <f t="shared" si="94"/>
        <v>-5.6836233919778274E-3</v>
      </c>
      <c r="E3061" s="24">
        <f t="shared" si="95"/>
        <v>3.0996687360284672E-3</v>
      </c>
      <c r="F3061" s="21" t="b" cm="1">
        <f t="array" ref="F3061">A3061=_xlfn.AGGREGATE(14,6,$A$3:$A$4781/((YEAR(A3061)=YEAR($A$3:$A$4781))*(MONTH(A3061)=MONTH($A$3:$A$4781))),1)</f>
        <v>0</v>
      </c>
    </row>
    <row r="3062" spans="1:6" x14ac:dyDescent="0.35">
      <c r="A3062" s="69">
        <f>Data!A3061</f>
        <v>42177</v>
      </c>
      <c r="B3062" s="29">
        <f>Data!B3061/Data!B3060-1</f>
        <v>6.0948156152398347E-3</v>
      </c>
      <c r="C3062" s="30">
        <f>Data!C3061/Data!C3060-1</f>
        <v>-4.9446021426609033E-3</v>
      </c>
      <c r="D3062" s="23">
        <f t="shared" si="94"/>
        <v>5.7146939486679531E-3</v>
      </c>
      <c r="E3062" s="24">
        <f t="shared" si="95"/>
        <v>-4.9679241295129059E-3</v>
      </c>
      <c r="F3062" s="21" t="b" cm="1">
        <f t="array" ref="F3062">A3062=_xlfn.AGGREGATE(14,6,$A$3:$A$4781/((YEAR(A3062)=YEAR($A$3:$A$4781))*(MONTH(A3062)=MONTH($A$3:$A$4781))),1)</f>
        <v>0</v>
      </c>
    </row>
    <row r="3063" spans="1:6" x14ac:dyDescent="0.35">
      <c r="A3063" s="69">
        <f>Data!A3062</f>
        <v>42178</v>
      </c>
      <c r="B3063" s="29">
        <f>Data!B3062/Data!B3061-1</f>
        <v>6.3593753680191156E-4</v>
      </c>
      <c r="C3063" s="30">
        <f>Data!C3062/Data!C3061-1</f>
        <v>-2.3005429281310885E-3</v>
      </c>
      <c r="D3063" s="23">
        <f t="shared" si="94"/>
        <v>2.5581587023002964E-4</v>
      </c>
      <c r="E3063" s="24">
        <f t="shared" si="95"/>
        <v>-2.3238649149830912E-3</v>
      </c>
      <c r="F3063" s="21" t="b" cm="1">
        <f t="array" ref="F3063">A3063=_xlfn.AGGREGATE(14,6,$A$3:$A$4781/((YEAR(A3063)=YEAR($A$3:$A$4781))*(MONTH(A3063)=MONTH($A$3:$A$4781))),1)</f>
        <v>0</v>
      </c>
    </row>
    <row r="3064" spans="1:6" x14ac:dyDescent="0.35">
      <c r="A3064" s="69">
        <f>Data!A3063</f>
        <v>42179</v>
      </c>
      <c r="B3064" s="29">
        <f>Data!B3063/Data!B3062-1</f>
        <v>-7.3533565577629245E-3</v>
      </c>
      <c r="C3064" s="30">
        <f>Data!C3063/Data!C3062-1</f>
        <v>1.5679763881202291E-3</v>
      </c>
      <c r="D3064" s="23">
        <f t="shared" si="94"/>
        <v>-7.7334782243348062E-3</v>
      </c>
      <c r="E3064" s="24">
        <f t="shared" si="95"/>
        <v>1.5446544012682265E-3</v>
      </c>
      <c r="F3064" s="21" t="b" cm="1">
        <f t="array" ref="F3064">A3064=_xlfn.AGGREGATE(14,6,$A$3:$A$4781/((YEAR(A3064)=YEAR($A$3:$A$4781))*(MONTH(A3064)=MONTH($A$3:$A$4781))),1)</f>
        <v>0</v>
      </c>
    </row>
    <row r="3065" spans="1:6" x14ac:dyDescent="0.35">
      <c r="A3065" s="69">
        <f>Data!A3064</f>
        <v>42180</v>
      </c>
      <c r="B3065" s="29">
        <f>Data!B3064/Data!B3063-1</f>
        <v>-2.9735651481090919E-3</v>
      </c>
      <c r="C3065" s="30">
        <f>Data!C3064/Data!C3063-1</f>
        <v>-1.105074132056405E-3</v>
      </c>
      <c r="D3065" s="23">
        <f t="shared" si="94"/>
        <v>-3.353686814680974E-3</v>
      </c>
      <c r="E3065" s="24">
        <f t="shared" si="95"/>
        <v>-1.1283961189084077E-3</v>
      </c>
      <c r="F3065" s="21" t="b" cm="1">
        <f t="array" ref="F3065">A3065=_xlfn.AGGREGATE(14,6,$A$3:$A$4781/((YEAR(A3065)=YEAR($A$3:$A$4781))*(MONTH(A3065)=MONTH($A$3:$A$4781))),1)</f>
        <v>0</v>
      </c>
    </row>
    <row r="3066" spans="1:6" x14ac:dyDescent="0.35">
      <c r="A3066" s="69">
        <f>Data!A3065</f>
        <v>42181</v>
      </c>
      <c r="B3066" s="29">
        <f>Data!B3065/Data!B3064-1</f>
        <v>-3.900471386237836E-4</v>
      </c>
      <c r="C3066" s="30">
        <f>Data!C3065/Data!C3064-1</f>
        <v>-2.3969761224301722E-3</v>
      </c>
      <c r="D3066" s="23">
        <f t="shared" si="94"/>
        <v>-7.7016880519566546E-4</v>
      </c>
      <c r="E3066" s="24">
        <f t="shared" si="95"/>
        <v>-2.4202981092821749E-3</v>
      </c>
      <c r="F3066" s="21" t="b" cm="1">
        <f t="array" ref="F3066">A3066=_xlfn.AGGREGATE(14,6,$A$3:$A$4781/((YEAR(A3066)=YEAR($A$3:$A$4781))*(MONTH(A3066)=MONTH($A$3:$A$4781))),1)</f>
        <v>0</v>
      </c>
    </row>
    <row r="3067" spans="1:6" x14ac:dyDescent="0.35">
      <c r="A3067" s="69">
        <f>Data!A3066</f>
        <v>42184</v>
      </c>
      <c r="B3067" s="29">
        <f>Data!B3066/Data!B3065-1</f>
        <v>-2.0866147352592623E-2</v>
      </c>
      <c r="C3067" s="30">
        <f>Data!C3066/Data!C3065-1</f>
        <v>5.9144256538212758E-3</v>
      </c>
      <c r="D3067" s="23">
        <f t="shared" si="94"/>
        <v>-2.1246269019164505E-2</v>
      </c>
      <c r="E3067" s="24">
        <f t="shared" si="95"/>
        <v>5.8911036669692732E-3</v>
      </c>
      <c r="F3067" s="21" t="b" cm="1">
        <f t="array" ref="F3067">A3067=_xlfn.AGGREGATE(14,6,$A$3:$A$4781/((YEAR(A3067)=YEAR($A$3:$A$4781))*(MONTH(A3067)=MONTH($A$3:$A$4781))),1)</f>
        <v>0</v>
      </c>
    </row>
    <row r="3068" spans="1:6" x14ac:dyDescent="0.35">
      <c r="A3068" s="69">
        <f>Data!A3067</f>
        <v>42185</v>
      </c>
      <c r="B3068" s="29">
        <f>Data!B3067/Data!B3066-1</f>
        <v>2.6583853346553443E-3</v>
      </c>
      <c r="C3068" s="30">
        <f>Data!C3067/Data!C3066-1</f>
        <v>-6.430868167202064E-4</v>
      </c>
      <c r="D3068" s="23">
        <f t="shared" si="94"/>
        <v>2.2782636680834622E-3</v>
      </c>
      <c r="E3068" s="24">
        <f t="shared" si="95"/>
        <v>-6.6640880357220905E-4</v>
      </c>
      <c r="F3068" s="21" t="b" cm="1">
        <f t="array" ref="F3068">A3068=_xlfn.AGGREGATE(14,6,$A$3:$A$4781/((YEAR(A3068)=YEAR($A$3:$A$4781))*(MONTH(A3068)=MONTH($A$3:$A$4781))),1)</f>
        <v>1</v>
      </c>
    </row>
    <row r="3069" spans="1:6" x14ac:dyDescent="0.35">
      <c r="A3069" s="69">
        <f>Data!A3068</f>
        <v>42186</v>
      </c>
      <c r="B3069" s="29">
        <f>Data!B3068/Data!B3067-1</f>
        <v>6.9361304050681305E-3</v>
      </c>
      <c r="C3069" s="30">
        <f>Data!C3068/Data!C3067-1</f>
        <v>-4.5045045045044585E-3</v>
      </c>
      <c r="D3069" s="23">
        <f t="shared" si="94"/>
        <v>6.5560087384962488E-3</v>
      </c>
      <c r="E3069" s="24">
        <f t="shared" si="95"/>
        <v>-4.5278264913564611E-3</v>
      </c>
      <c r="F3069" s="21" t="b" cm="1">
        <f t="array" ref="F3069">A3069=_xlfn.AGGREGATE(14,6,$A$3:$A$4781/((YEAR(A3069)=YEAR($A$3:$A$4781))*(MONTH(A3069)=MONTH($A$3:$A$4781))),1)</f>
        <v>0</v>
      </c>
    </row>
    <row r="3070" spans="1:6" x14ac:dyDescent="0.35">
      <c r="A3070" s="69">
        <f>Data!A3069</f>
        <v>42187</v>
      </c>
      <c r="B3070" s="29">
        <f>Data!B3069/Data!B3068-1</f>
        <v>-3.0807443848612781E-4</v>
      </c>
      <c r="C3070" s="30">
        <f>Data!C3069/Data!C3068-1</f>
        <v>1.3851694523963065E-3</v>
      </c>
      <c r="D3070" s="23">
        <f t="shared" si="94"/>
        <v>-6.8819610505800968E-4</v>
      </c>
      <c r="E3070" s="24">
        <f t="shared" si="95"/>
        <v>1.3618474655443039E-3</v>
      </c>
      <c r="F3070" s="21" t="b" cm="1">
        <f t="array" ref="F3070">A3070=_xlfn.AGGREGATE(14,6,$A$3:$A$4781/((YEAR(A3070)=YEAR($A$3:$A$4781))*(MONTH(A3070)=MONTH($A$3:$A$4781))),1)</f>
        <v>0</v>
      </c>
    </row>
    <row r="3071" spans="1:6" x14ac:dyDescent="0.35">
      <c r="A3071" s="69">
        <f>Data!A3070</f>
        <v>42188</v>
      </c>
      <c r="B3071" s="29">
        <f>Data!B3070/Data!B3069-1</f>
        <v>0</v>
      </c>
      <c r="C3071" s="30">
        <f>Data!C3070/Data!C3069-1</f>
        <v>0</v>
      </c>
      <c r="D3071" s="23">
        <f t="shared" si="94"/>
        <v>-3.8012166657188192E-4</v>
      </c>
      <c r="E3071" s="24">
        <f t="shared" si="95"/>
        <v>-2.3321986852002689E-5</v>
      </c>
      <c r="F3071" s="21" t="b" cm="1">
        <f t="array" ref="F3071">A3071=_xlfn.AGGREGATE(14,6,$A$3:$A$4781/((YEAR(A3071)=YEAR($A$3:$A$4781))*(MONTH(A3071)=MONTH($A$3:$A$4781))),1)</f>
        <v>0</v>
      </c>
    </row>
    <row r="3072" spans="1:6" x14ac:dyDescent="0.35">
      <c r="A3072" s="69">
        <f>Data!A3071</f>
        <v>42191</v>
      </c>
      <c r="B3072" s="29">
        <f>Data!B3071/Data!B3070-1</f>
        <v>-3.8617475129768541E-3</v>
      </c>
      <c r="C3072" s="30">
        <f>Data!C3071/Data!C3070-1</f>
        <v>3.5964588712651402E-3</v>
      </c>
      <c r="D3072" s="23">
        <f t="shared" si="94"/>
        <v>-4.2418691795487358E-3</v>
      </c>
      <c r="E3072" s="24">
        <f t="shared" si="95"/>
        <v>3.5731368844131375E-3</v>
      </c>
      <c r="F3072" s="21" t="b" cm="1">
        <f t="array" ref="F3072">A3072=_xlfn.AGGREGATE(14,6,$A$3:$A$4781/((YEAR(A3072)=YEAR($A$3:$A$4781))*(MONTH(A3072)=MONTH($A$3:$A$4781))),1)</f>
        <v>0</v>
      </c>
    </row>
    <row r="3073" spans="1:6" x14ac:dyDescent="0.35">
      <c r="A3073" s="69">
        <f>Data!A3072</f>
        <v>42192</v>
      </c>
      <c r="B3073" s="29">
        <f>Data!B3072/Data!B3071-1</f>
        <v>6.0809373731123273E-3</v>
      </c>
      <c r="C3073" s="30">
        <f>Data!C3072/Data!C3071-1</f>
        <v>1.3782964256179309E-3</v>
      </c>
      <c r="D3073" s="23">
        <f t="shared" si="94"/>
        <v>5.7008157065404456E-3</v>
      </c>
      <c r="E3073" s="24">
        <f t="shared" si="95"/>
        <v>1.3549744387659282E-3</v>
      </c>
      <c r="F3073" s="21" t="b" cm="1">
        <f t="array" ref="F3073">A3073=_xlfn.AGGREGATE(14,6,$A$3:$A$4781/((YEAR(A3073)=YEAR($A$3:$A$4781))*(MONTH(A3073)=MONTH($A$3:$A$4781))),1)</f>
        <v>0</v>
      </c>
    </row>
    <row r="3074" spans="1:6" x14ac:dyDescent="0.35">
      <c r="A3074" s="69">
        <f>Data!A3073</f>
        <v>42193</v>
      </c>
      <c r="B3074" s="29">
        <f>Data!B3073/Data!B3072-1</f>
        <v>-1.6652733335255188E-2</v>
      </c>
      <c r="C3074" s="30">
        <f>Data!C3073/Data!C3072-1</f>
        <v>2.3857588548357178E-3</v>
      </c>
      <c r="D3074" s="23">
        <f t="shared" si="94"/>
        <v>-1.7032855001827069E-2</v>
      </c>
      <c r="E3074" s="24">
        <f t="shared" si="95"/>
        <v>2.3624368679837152E-3</v>
      </c>
      <c r="F3074" s="21" t="b" cm="1">
        <f t="array" ref="F3074">A3074=_xlfn.AGGREGATE(14,6,$A$3:$A$4781/((YEAR(A3074)=YEAR($A$3:$A$4781))*(MONTH(A3074)=MONTH($A$3:$A$4781))),1)</f>
        <v>0</v>
      </c>
    </row>
    <row r="3075" spans="1:6" x14ac:dyDescent="0.35">
      <c r="A3075" s="69">
        <f>Data!A3074</f>
        <v>42194</v>
      </c>
      <c r="B3075" s="29">
        <f>Data!B3074/Data!B3073-1</f>
        <v>2.2622002462524549E-3</v>
      </c>
      <c r="C3075" s="30">
        <f>Data!C3074/Data!C3073-1</f>
        <v>-3.6616623947270943E-3</v>
      </c>
      <c r="D3075" s="23">
        <f t="shared" si="94"/>
        <v>1.882078579680573E-3</v>
      </c>
      <c r="E3075" s="24">
        <f t="shared" si="95"/>
        <v>-3.684984381579097E-3</v>
      </c>
      <c r="F3075" s="21" t="b" cm="1">
        <f t="array" ref="F3075">A3075=_xlfn.AGGREGATE(14,6,$A$3:$A$4781/((YEAR(A3075)=YEAR($A$3:$A$4781))*(MONTH(A3075)=MONTH($A$3:$A$4781))),1)</f>
        <v>0</v>
      </c>
    </row>
    <row r="3076" spans="1:6" x14ac:dyDescent="0.35">
      <c r="A3076" s="69">
        <f>Data!A3075</f>
        <v>42195</v>
      </c>
      <c r="B3076" s="29">
        <f>Data!B3075/Data!B3074-1</f>
        <v>1.2338456888524973E-2</v>
      </c>
      <c r="C3076" s="30">
        <f>Data!C3075/Data!C3074-1</f>
        <v>-4.2263873575891786E-3</v>
      </c>
      <c r="D3076" s="23">
        <f t="shared" ref="D3076:D3139" si="96">B3076-I$10</f>
        <v>1.1958335221953092E-2</v>
      </c>
      <c r="E3076" s="24">
        <f t="shared" ref="E3076:E3139" si="97">C3076-J$10</f>
        <v>-4.2497093444411813E-3</v>
      </c>
      <c r="F3076" s="21" t="b" cm="1">
        <f t="array" ref="F3076">A3076=_xlfn.AGGREGATE(14,6,$A$3:$A$4781/((YEAR(A3076)=YEAR($A$3:$A$4781))*(MONTH(A3076)=MONTH($A$3:$A$4781))),1)</f>
        <v>0</v>
      </c>
    </row>
    <row r="3077" spans="1:6" x14ac:dyDescent="0.35">
      <c r="A3077" s="69">
        <f>Data!A3076</f>
        <v>42198</v>
      </c>
      <c r="B3077" s="29">
        <f>Data!B3076/Data!B3075-1</f>
        <v>1.1066059269389639E-2</v>
      </c>
      <c r="C3077" s="30">
        <f>Data!C3076/Data!C3075-1</f>
        <v>-1.4762871378483089E-3</v>
      </c>
      <c r="D3077" s="23">
        <f t="shared" si="96"/>
        <v>1.0685937602817757E-2</v>
      </c>
      <c r="E3077" s="24">
        <f t="shared" si="97"/>
        <v>-1.4996091247003115E-3</v>
      </c>
      <c r="F3077" s="21" t="b" cm="1">
        <f t="array" ref="F3077">A3077=_xlfn.AGGREGATE(14,6,$A$3:$A$4781/((YEAR(A3077)=YEAR($A$3:$A$4781))*(MONTH(A3077)=MONTH($A$3:$A$4781))),1)</f>
        <v>0</v>
      </c>
    </row>
    <row r="3078" spans="1:6" x14ac:dyDescent="0.35">
      <c r="A3078" s="69">
        <f>Data!A3077</f>
        <v>42199</v>
      </c>
      <c r="B3078" s="29">
        <f>Data!B3077/Data!B3076-1</f>
        <v>4.4532291865115869E-3</v>
      </c>
      <c r="C3078" s="30">
        <f>Data!C3077/Data!C3076-1</f>
        <v>1.6632785067456357E-3</v>
      </c>
      <c r="D3078" s="23">
        <f t="shared" si="96"/>
        <v>4.0731075199397053E-3</v>
      </c>
      <c r="E3078" s="24">
        <f t="shared" si="97"/>
        <v>1.6399565198936331E-3</v>
      </c>
      <c r="F3078" s="21" t="b" cm="1">
        <f t="array" ref="F3078">A3078=_xlfn.AGGREGATE(14,6,$A$3:$A$4781/((YEAR(A3078)=YEAR($A$3:$A$4781))*(MONTH(A3078)=MONTH($A$3:$A$4781))),1)</f>
        <v>0</v>
      </c>
    </row>
    <row r="3079" spans="1:6" x14ac:dyDescent="0.35">
      <c r="A3079" s="69">
        <f>Data!A3078</f>
        <v>42200</v>
      </c>
      <c r="B3079" s="29">
        <f>Data!B3078/Data!B3077-1</f>
        <v>-7.3496289622787536E-4</v>
      </c>
      <c r="C3079" s="30">
        <f>Data!C3078/Data!C3077-1</f>
        <v>2.6752767527673527E-3</v>
      </c>
      <c r="D3079" s="23">
        <f t="shared" si="96"/>
        <v>-1.1150845627997572E-3</v>
      </c>
      <c r="E3079" s="24">
        <f t="shared" si="97"/>
        <v>2.65195476591535E-3</v>
      </c>
      <c r="F3079" s="21" t="b" cm="1">
        <f t="array" ref="F3079">A3079=_xlfn.AGGREGATE(14,6,$A$3:$A$4781/((YEAR(A3079)=YEAR($A$3:$A$4781))*(MONTH(A3079)=MONTH($A$3:$A$4781))),1)</f>
        <v>0</v>
      </c>
    </row>
    <row r="3080" spans="1:6" x14ac:dyDescent="0.35">
      <c r="A3080" s="69">
        <f>Data!A3079</f>
        <v>42201</v>
      </c>
      <c r="B3080" s="29">
        <f>Data!B3079/Data!B3078-1</f>
        <v>8.0146151656068643E-3</v>
      </c>
      <c r="C3080" s="30">
        <f>Data!C3079/Data!C3078-1</f>
        <v>8.2804305823902524E-4</v>
      </c>
      <c r="D3080" s="23">
        <f t="shared" si="96"/>
        <v>7.6344934990349826E-3</v>
      </c>
      <c r="E3080" s="24">
        <f t="shared" si="97"/>
        <v>8.0472107138702259E-4</v>
      </c>
      <c r="F3080" s="21" t="b" cm="1">
        <f t="array" ref="F3080">A3080=_xlfn.AGGREGATE(14,6,$A$3:$A$4781/((YEAR(A3080)=YEAR($A$3:$A$4781))*(MONTH(A3080)=MONTH($A$3:$A$4781))),1)</f>
        <v>0</v>
      </c>
    </row>
    <row r="3081" spans="1:6" x14ac:dyDescent="0.35">
      <c r="A3081" s="69">
        <f>Data!A3080</f>
        <v>42202</v>
      </c>
      <c r="B3081" s="29">
        <f>Data!B3080/Data!B3079-1</f>
        <v>1.1062519712468077E-3</v>
      </c>
      <c r="C3081" s="30">
        <f>Data!C3080/Data!C3079-1</f>
        <v>9.1928663357387919E-5</v>
      </c>
      <c r="D3081" s="23">
        <f t="shared" si="96"/>
        <v>7.2613030467492587E-4</v>
      </c>
      <c r="E3081" s="24">
        <f t="shared" si="97"/>
        <v>6.8606676505385226E-5</v>
      </c>
      <c r="F3081" s="21" t="b" cm="1">
        <f t="array" ref="F3081">A3081=_xlfn.AGGREGATE(14,6,$A$3:$A$4781/((YEAR(A3081)=YEAR($A$3:$A$4781))*(MONTH(A3081)=MONTH($A$3:$A$4781))),1)</f>
        <v>0</v>
      </c>
    </row>
    <row r="3082" spans="1:6" x14ac:dyDescent="0.35">
      <c r="A3082" s="69">
        <f>Data!A3081</f>
        <v>42205</v>
      </c>
      <c r="B3082" s="29">
        <f>Data!B3081/Data!B3080-1</f>
        <v>7.7116954444589325E-4</v>
      </c>
      <c r="C3082" s="30">
        <f>Data!C3081/Data!C3080-1</f>
        <v>-1.746484051843078E-3</v>
      </c>
      <c r="D3082" s="23">
        <f t="shared" si="96"/>
        <v>3.9104787787401133E-4</v>
      </c>
      <c r="E3082" s="24">
        <f t="shared" si="97"/>
        <v>-1.7698060386950806E-3</v>
      </c>
      <c r="F3082" s="21" t="b" cm="1">
        <f t="array" ref="F3082">A3082=_xlfn.AGGREGATE(14,6,$A$3:$A$4781/((YEAR(A3082)=YEAR($A$3:$A$4781))*(MONTH(A3082)=MONTH($A$3:$A$4781))),1)</f>
        <v>0</v>
      </c>
    </row>
    <row r="3083" spans="1:6" x14ac:dyDescent="0.35">
      <c r="A3083" s="69">
        <f>Data!A3082</f>
        <v>42206</v>
      </c>
      <c r="B3083" s="29">
        <f>Data!B3082/Data!B3081-1</f>
        <v>-4.2616573007311365E-3</v>
      </c>
      <c r="C3083" s="30">
        <f>Data!C3082/Data!C3081-1</f>
        <v>1.6574585635360517E-3</v>
      </c>
      <c r="D3083" s="23">
        <f t="shared" si="96"/>
        <v>-4.6417789673030181E-3</v>
      </c>
      <c r="E3083" s="24">
        <f t="shared" si="97"/>
        <v>1.634136576684049E-3</v>
      </c>
      <c r="F3083" s="21" t="b" cm="1">
        <f t="array" ref="F3083">A3083=_xlfn.AGGREGATE(14,6,$A$3:$A$4781/((YEAR(A3083)=YEAR($A$3:$A$4781))*(MONTH(A3083)=MONTH($A$3:$A$4781))),1)</f>
        <v>0</v>
      </c>
    </row>
    <row r="3084" spans="1:6" x14ac:dyDescent="0.35">
      <c r="A3084" s="69">
        <f>Data!A3083</f>
        <v>42207</v>
      </c>
      <c r="B3084" s="29">
        <f>Data!B3083/Data!B3082-1</f>
        <v>-2.3876822023300992E-3</v>
      </c>
      <c r="C3084" s="30">
        <f>Data!C3083/Data!C3082-1</f>
        <v>4.5964331678605141E-4</v>
      </c>
      <c r="D3084" s="23">
        <f t="shared" si="96"/>
        <v>-2.7678038689019813E-3</v>
      </c>
      <c r="E3084" s="24">
        <f t="shared" si="97"/>
        <v>4.3632132993404871E-4</v>
      </c>
      <c r="F3084" s="21" t="b" cm="1">
        <f t="array" ref="F3084">A3084=_xlfn.AGGREGATE(14,6,$A$3:$A$4781/((YEAR(A3084)=YEAR($A$3:$A$4781))*(MONTH(A3084)=MONTH($A$3:$A$4781))),1)</f>
        <v>0</v>
      </c>
    </row>
    <row r="3085" spans="1:6" x14ac:dyDescent="0.35">
      <c r="A3085" s="69">
        <f>Data!A3084</f>
        <v>42208</v>
      </c>
      <c r="B3085" s="29">
        <f>Data!B3084/Data!B3083-1</f>
        <v>-5.6760400160821289E-3</v>
      </c>
      <c r="C3085" s="30">
        <f>Data!C3084/Data!C3083-1</f>
        <v>2.8484792796104053E-3</v>
      </c>
      <c r="D3085" s="23">
        <f t="shared" si="96"/>
        <v>-6.0561616826540106E-3</v>
      </c>
      <c r="E3085" s="24">
        <f t="shared" si="97"/>
        <v>2.8251572927584026E-3</v>
      </c>
      <c r="F3085" s="21" t="b" cm="1">
        <f t="array" ref="F3085">A3085=_xlfn.AGGREGATE(14,6,$A$3:$A$4781/((YEAR(A3085)=YEAR($A$3:$A$4781))*(MONTH(A3085)=MONTH($A$3:$A$4781))),1)</f>
        <v>0</v>
      </c>
    </row>
    <row r="3086" spans="1:6" x14ac:dyDescent="0.35">
      <c r="A3086" s="69">
        <f>Data!A3085</f>
        <v>42209</v>
      </c>
      <c r="B3086" s="29">
        <f>Data!B3085/Data!B3084-1</f>
        <v>-1.0703327545608099E-2</v>
      </c>
      <c r="C3086" s="30">
        <f>Data!C3085/Data!C3084-1</f>
        <v>-1.8325087044157584E-4</v>
      </c>
      <c r="D3086" s="23">
        <f t="shared" si="96"/>
        <v>-1.1083449212179981E-2</v>
      </c>
      <c r="E3086" s="24">
        <f t="shared" si="97"/>
        <v>-2.0657285729357852E-4</v>
      </c>
      <c r="F3086" s="21" t="b" cm="1">
        <f t="array" ref="F3086">A3086=_xlfn.AGGREGATE(14,6,$A$3:$A$4781/((YEAR(A3086)=YEAR($A$3:$A$4781))*(MONTH(A3086)=MONTH($A$3:$A$4781))),1)</f>
        <v>0</v>
      </c>
    </row>
    <row r="3087" spans="1:6" x14ac:dyDescent="0.35">
      <c r="A3087" s="69">
        <f>Data!A3086</f>
        <v>42212</v>
      </c>
      <c r="B3087" s="29">
        <f>Data!B3086/Data!B3085-1</f>
        <v>-5.7750102180655905E-3</v>
      </c>
      <c r="C3087" s="30">
        <f>Data!C3086/Data!C3085-1</f>
        <v>1.2829912023459844E-3</v>
      </c>
      <c r="D3087" s="23">
        <f t="shared" si="96"/>
        <v>-6.1551318846374721E-3</v>
      </c>
      <c r="E3087" s="24">
        <f t="shared" si="97"/>
        <v>1.2596692154939818E-3</v>
      </c>
      <c r="F3087" s="21" t="b" cm="1">
        <f t="array" ref="F3087">A3087=_xlfn.AGGREGATE(14,6,$A$3:$A$4781/((YEAR(A3087)=YEAR($A$3:$A$4781))*(MONTH(A3087)=MONTH($A$3:$A$4781))),1)</f>
        <v>0</v>
      </c>
    </row>
    <row r="3088" spans="1:6" x14ac:dyDescent="0.35">
      <c r="A3088" s="69">
        <f>Data!A3087</f>
        <v>42213</v>
      </c>
      <c r="B3088" s="29">
        <f>Data!B3087/Data!B3086-1</f>
        <v>1.2386102029366963E-2</v>
      </c>
      <c r="C3088" s="30">
        <f>Data!C3087/Data!C3086-1</f>
        <v>-1.0067728354383743E-3</v>
      </c>
      <c r="D3088" s="23">
        <f t="shared" si="96"/>
        <v>1.2005980362795082E-2</v>
      </c>
      <c r="E3088" s="24">
        <f t="shared" si="97"/>
        <v>-1.0300948222903769E-3</v>
      </c>
      <c r="F3088" s="21" t="b" cm="1">
        <f t="array" ref="F3088">A3088=_xlfn.AGGREGATE(14,6,$A$3:$A$4781/((YEAR(A3088)=YEAR($A$3:$A$4781))*(MONTH(A3088)=MONTH($A$3:$A$4781))),1)</f>
        <v>0</v>
      </c>
    </row>
    <row r="3089" spans="1:6" x14ac:dyDescent="0.35">
      <c r="A3089" s="69">
        <f>Data!A3088</f>
        <v>42214</v>
      </c>
      <c r="B3089" s="29">
        <f>Data!B3088/Data!B3087-1</f>
        <v>7.3187626895976354E-3</v>
      </c>
      <c r="C3089" s="30">
        <f>Data!C3088/Data!C3087-1</f>
        <v>-8.245533669263283E-4</v>
      </c>
      <c r="D3089" s="23">
        <f t="shared" si="96"/>
        <v>6.9386410230257538E-3</v>
      </c>
      <c r="E3089" s="24">
        <f t="shared" si="97"/>
        <v>-8.4787535377833095E-4</v>
      </c>
      <c r="F3089" s="21" t="b" cm="1">
        <f t="array" ref="F3089">A3089=_xlfn.AGGREGATE(14,6,$A$3:$A$4781/((YEAR(A3089)=YEAR($A$3:$A$4781))*(MONTH(A3089)=MONTH($A$3:$A$4781))),1)</f>
        <v>0</v>
      </c>
    </row>
    <row r="3090" spans="1:6" x14ac:dyDescent="0.35">
      <c r="A3090" s="69">
        <f>Data!A3089</f>
        <v>42215</v>
      </c>
      <c r="B3090" s="29">
        <f>Data!B3089/Data!B3088-1</f>
        <v>2.8455303831442791E-5</v>
      </c>
      <c r="C3090" s="30">
        <f>Data!C3089/Data!C3088-1</f>
        <v>9.1692646249752485E-5</v>
      </c>
      <c r="D3090" s="23">
        <f t="shared" si="96"/>
        <v>-3.5166636274043913E-4</v>
      </c>
      <c r="E3090" s="24">
        <f t="shared" si="97"/>
        <v>6.8370659397749793E-5</v>
      </c>
      <c r="F3090" s="21" t="b" cm="1">
        <f t="array" ref="F3090">A3090=_xlfn.AGGREGATE(14,6,$A$3:$A$4781/((YEAR(A3090)=YEAR($A$3:$A$4781))*(MONTH(A3090)=MONTH($A$3:$A$4781))),1)</f>
        <v>0</v>
      </c>
    </row>
    <row r="3091" spans="1:6" x14ac:dyDescent="0.35">
      <c r="A3091" s="69">
        <f>Data!A3090</f>
        <v>42216</v>
      </c>
      <c r="B3091" s="29">
        <f>Data!B3090/Data!B3089-1</f>
        <v>-2.2716171163267296E-3</v>
      </c>
      <c r="C3091" s="30">
        <f>Data!C3090/Data!C3089-1</f>
        <v>3.9424222976069956E-3</v>
      </c>
      <c r="D3091" s="23">
        <f t="shared" si="96"/>
        <v>-2.6517387828986117E-3</v>
      </c>
      <c r="E3091" s="24">
        <f t="shared" si="97"/>
        <v>3.9191003107549929E-3</v>
      </c>
      <c r="F3091" s="21" t="b" cm="1">
        <f t="array" ref="F3091">A3091=_xlfn.AGGREGATE(14,6,$A$3:$A$4781/((YEAR(A3091)=YEAR($A$3:$A$4781))*(MONTH(A3091)=MONTH($A$3:$A$4781))),1)</f>
        <v>1</v>
      </c>
    </row>
    <row r="3092" spans="1:6" x14ac:dyDescent="0.35">
      <c r="A3092" s="69">
        <f>Data!A3091</f>
        <v>42219</v>
      </c>
      <c r="B3092" s="29">
        <f>Data!B3091/Data!B3090-1</f>
        <v>-2.7568636398206392E-3</v>
      </c>
      <c r="C3092" s="30">
        <f>Data!C3091/Data!C3090-1</f>
        <v>-9.1324200913234233E-4</v>
      </c>
      <c r="D3092" s="23">
        <f t="shared" si="96"/>
        <v>-3.1369853063925213E-3</v>
      </c>
      <c r="E3092" s="24">
        <f t="shared" si="97"/>
        <v>-9.3656399598434498E-4</v>
      </c>
      <c r="F3092" s="21" t="b" cm="1">
        <f t="array" ref="F3092">A3092=_xlfn.AGGREGATE(14,6,$A$3:$A$4781/((YEAR(A3092)=YEAR($A$3:$A$4781))*(MONTH(A3092)=MONTH($A$3:$A$4781))),1)</f>
        <v>0</v>
      </c>
    </row>
    <row r="3093" spans="1:6" x14ac:dyDescent="0.35">
      <c r="A3093" s="69">
        <f>Data!A3092</f>
        <v>42220</v>
      </c>
      <c r="B3093" s="29">
        <f>Data!B3092/Data!B3091-1</f>
        <v>-2.2497187851517886E-3</v>
      </c>
      <c r="C3093" s="30">
        <f>Data!C3092/Data!C3091-1</f>
        <v>-2.9250457038392241E-3</v>
      </c>
      <c r="D3093" s="23">
        <f t="shared" si="96"/>
        <v>-2.6298404517236707E-3</v>
      </c>
      <c r="E3093" s="24">
        <f t="shared" si="97"/>
        <v>-2.9483676906912268E-3</v>
      </c>
      <c r="F3093" s="21" t="b" cm="1">
        <f t="array" ref="F3093">A3093=_xlfn.AGGREGATE(14,6,$A$3:$A$4781/((YEAR(A3093)=YEAR($A$3:$A$4781))*(MONTH(A3093)=MONTH($A$3:$A$4781))),1)</f>
        <v>0</v>
      </c>
    </row>
    <row r="3094" spans="1:6" x14ac:dyDescent="0.35">
      <c r="A3094" s="69">
        <f>Data!A3093</f>
        <v>42221</v>
      </c>
      <c r="B3094" s="29">
        <f>Data!B3093/Data!B3092-1</f>
        <v>3.1146695201880181E-3</v>
      </c>
      <c r="C3094" s="30">
        <f>Data!C3093/Data!C3092-1</f>
        <v>-1.833516685001868E-3</v>
      </c>
      <c r="D3094" s="23">
        <f t="shared" si="96"/>
        <v>2.734547853616136E-3</v>
      </c>
      <c r="E3094" s="24">
        <f t="shared" si="97"/>
        <v>-1.8568386718538707E-3</v>
      </c>
      <c r="F3094" s="21" t="b" cm="1">
        <f t="array" ref="F3094">A3094=_xlfn.AGGREGATE(14,6,$A$3:$A$4781/((YEAR(A3094)=YEAR($A$3:$A$4781))*(MONTH(A3094)=MONTH($A$3:$A$4781))),1)</f>
        <v>0</v>
      </c>
    </row>
    <row r="3095" spans="1:6" x14ac:dyDescent="0.35">
      <c r="A3095" s="69">
        <f>Data!A3094</f>
        <v>42222</v>
      </c>
      <c r="B3095" s="29">
        <f>Data!B3094/Data!B3093-1</f>
        <v>-7.7529716549833427E-3</v>
      </c>
      <c r="C3095" s="30">
        <f>Data!C3094/Data!C3093-1</f>
        <v>1.1939750183689313E-3</v>
      </c>
      <c r="D3095" s="23">
        <f t="shared" si="96"/>
        <v>-8.1330933215552244E-3</v>
      </c>
      <c r="E3095" s="24">
        <f t="shared" si="97"/>
        <v>1.1706530315169286E-3</v>
      </c>
      <c r="F3095" s="21" t="b" cm="1">
        <f t="array" ref="F3095">A3095=_xlfn.AGGREGATE(14,6,$A$3:$A$4781/((YEAR(A3095)=YEAR($A$3:$A$4781))*(MONTH(A3095)=MONTH($A$3:$A$4781))),1)</f>
        <v>0</v>
      </c>
    </row>
    <row r="3096" spans="1:6" x14ac:dyDescent="0.35">
      <c r="A3096" s="69">
        <f>Data!A3095</f>
        <v>42223</v>
      </c>
      <c r="B3096" s="29">
        <f>Data!B3095/Data!B3094-1</f>
        <v>-2.8748872122712488E-3</v>
      </c>
      <c r="C3096" s="30">
        <f>Data!C3095/Data!C3094-1</f>
        <v>1.7429593615263528E-3</v>
      </c>
      <c r="D3096" s="23">
        <f t="shared" si="96"/>
        <v>-3.2550088788431309E-3</v>
      </c>
      <c r="E3096" s="24">
        <f t="shared" si="97"/>
        <v>1.7196373746743501E-3</v>
      </c>
      <c r="F3096" s="21" t="b" cm="1">
        <f t="array" ref="F3096">A3096=_xlfn.AGGREGATE(14,6,$A$3:$A$4781/((YEAR(A3096)=YEAR($A$3:$A$4781))*(MONTH(A3096)=MONTH($A$3:$A$4781))),1)</f>
        <v>0</v>
      </c>
    </row>
    <row r="3097" spans="1:6" x14ac:dyDescent="0.35">
      <c r="A3097" s="69">
        <f>Data!A3096</f>
        <v>42226</v>
      </c>
      <c r="B3097" s="29">
        <f>Data!B3096/Data!B3095-1</f>
        <v>1.2808232694927035E-2</v>
      </c>
      <c r="C3097" s="30">
        <f>Data!C3096/Data!C3095-1</f>
        <v>-1.2820512820512775E-3</v>
      </c>
      <c r="D3097" s="23">
        <f t="shared" si="96"/>
        <v>1.2428111028355154E-2</v>
      </c>
      <c r="E3097" s="24">
        <f t="shared" si="97"/>
        <v>-1.3053732689032801E-3</v>
      </c>
      <c r="F3097" s="21" t="b" cm="1">
        <f t="array" ref="F3097">A3097=_xlfn.AGGREGATE(14,6,$A$3:$A$4781/((YEAR(A3097)=YEAR($A$3:$A$4781))*(MONTH(A3097)=MONTH($A$3:$A$4781))),1)</f>
        <v>0</v>
      </c>
    </row>
    <row r="3098" spans="1:6" x14ac:dyDescent="0.35">
      <c r="A3098" s="69">
        <f>Data!A3097</f>
        <v>42227</v>
      </c>
      <c r="B3098" s="29">
        <f>Data!B3097/Data!B3096-1</f>
        <v>-9.557167162504987E-3</v>
      </c>
      <c r="C3098" s="30">
        <f>Data!C3097/Data!C3096-1</f>
        <v>3.3009352649917556E-3</v>
      </c>
      <c r="D3098" s="23">
        <f t="shared" si="96"/>
        <v>-9.9372888290768686E-3</v>
      </c>
      <c r="E3098" s="24">
        <f t="shared" si="97"/>
        <v>3.277613278139753E-3</v>
      </c>
      <c r="F3098" s="21" t="b" cm="1">
        <f t="array" ref="F3098">A3098=_xlfn.AGGREGATE(14,6,$A$3:$A$4781/((YEAR(A3098)=YEAR($A$3:$A$4781))*(MONTH(A3098)=MONTH($A$3:$A$4781))),1)</f>
        <v>0</v>
      </c>
    </row>
    <row r="3099" spans="1:6" x14ac:dyDescent="0.35">
      <c r="A3099" s="69">
        <f>Data!A3098</f>
        <v>42228</v>
      </c>
      <c r="B3099" s="29">
        <f>Data!B3098/Data!B3097-1</f>
        <v>9.5006405734943122E-4</v>
      </c>
      <c r="C3099" s="30">
        <f>Data!C3098/Data!C3097-1</f>
        <v>-6.3973679400486372E-4</v>
      </c>
      <c r="D3099" s="23">
        <f t="shared" si="96"/>
        <v>5.6994239077754936E-4</v>
      </c>
      <c r="E3099" s="24">
        <f t="shared" si="97"/>
        <v>-6.6305878085686637E-4</v>
      </c>
      <c r="F3099" s="21" t="b" cm="1">
        <f t="array" ref="F3099">A3099=_xlfn.AGGREGATE(14,6,$A$3:$A$4781/((YEAR(A3099)=YEAR($A$3:$A$4781))*(MONTH(A3099)=MONTH($A$3:$A$4781))),1)</f>
        <v>0</v>
      </c>
    </row>
    <row r="3100" spans="1:6" x14ac:dyDescent="0.35">
      <c r="A3100" s="69">
        <f>Data!A3099</f>
        <v>42229</v>
      </c>
      <c r="B3100" s="29">
        <f>Data!B3099/Data!B3098-1</f>
        <v>-1.2751372210638712E-3</v>
      </c>
      <c r="C3100" s="30">
        <f>Data!C3099/Data!C3098-1</f>
        <v>-2.1033379058069679E-3</v>
      </c>
      <c r="D3100" s="23">
        <f t="shared" si="96"/>
        <v>-1.655258887635753E-3</v>
      </c>
      <c r="E3100" s="24">
        <f t="shared" si="97"/>
        <v>-2.1266598926589705E-3</v>
      </c>
      <c r="F3100" s="21" t="b" cm="1">
        <f t="array" ref="F3100">A3100=_xlfn.AGGREGATE(14,6,$A$3:$A$4781/((YEAR(A3100)=YEAR($A$3:$A$4781))*(MONTH(A3100)=MONTH($A$3:$A$4781))),1)</f>
        <v>0</v>
      </c>
    </row>
    <row r="3101" spans="1:6" x14ac:dyDescent="0.35">
      <c r="A3101" s="69">
        <f>Data!A3100</f>
        <v>42230</v>
      </c>
      <c r="B3101" s="29">
        <f>Data!B3100/Data!B3099-1</f>
        <v>3.9118935964941315E-3</v>
      </c>
      <c r="C3101" s="30">
        <f>Data!C3100/Data!C3099-1</f>
        <v>-4.5821114369515303E-4</v>
      </c>
      <c r="D3101" s="23">
        <f t="shared" si="96"/>
        <v>3.5317719299222494E-3</v>
      </c>
      <c r="E3101" s="24">
        <f t="shared" si="97"/>
        <v>-4.8153313054715574E-4</v>
      </c>
      <c r="F3101" s="21" t="b" cm="1">
        <f t="array" ref="F3101">A3101=_xlfn.AGGREGATE(14,6,$A$3:$A$4781/((YEAR(A3101)=YEAR($A$3:$A$4781))*(MONTH(A3101)=MONTH($A$3:$A$4781))),1)</f>
        <v>0</v>
      </c>
    </row>
    <row r="3102" spans="1:6" x14ac:dyDescent="0.35">
      <c r="A3102" s="69">
        <f>Data!A3101</f>
        <v>42233</v>
      </c>
      <c r="B3102" s="29">
        <f>Data!B3101/Data!B3100-1</f>
        <v>5.2114709735411324E-3</v>
      </c>
      <c r="C3102" s="30">
        <f>Data!C3101/Data!C3100-1</f>
        <v>1.742000550105649E-3</v>
      </c>
      <c r="D3102" s="23">
        <f t="shared" si="96"/>
        <v>4.8313493069692508E-3</v>
      </c>
      <c r="E3102" s="24">
        <f t="shared" si="97"/>
        <v>1.7186785632536464E-3</v>
      </c>
      <c r="F3102" s="21" t="b" cm="1">
        <f t="array" ref="F3102">A3102=_xlfn.AGGREGATE(14,6,$A$3:$A$4781/((YEAR(A3102)=YEAR($A$3:$A$4781))*(MONTH(A3102)=MONTH($A$3:$A$4781))),1)</f>
        <v>0</v>
      </c>
    </row>
    <row r="3103" spans="1:6" x14ac:dyDescent="0.35">
      <c r="A3103" s="69">
        <f>Data!A3102</f>
        <v>42234</v>
      </c>
      <c r="B3103" s="29">
        <f>Data!B3102/Data!B3101-1</f>
        <v>-2.6255208234241545E-3</v>
      </c>
      <c r="C3103" s="30">
        <f>Data!C3102/Data!C3101-1</f>
        <v>-1.8304960644335289E-3</v>
      </c>
      <c r="D3103" s="23">
        <f t="shared" si="96"/>
        <v>-3.0056424899960366E-3</v>
      </c>
      <c r="E3103" s="24">
        <f t="shared" si="97"/>
        <v>-1.8538180512855315E-3</v>
      </c>
      <c r="F3103" s="21" t="b" cm="1">
        <f t="array" ref="F3103">A3103=_xlfn.AGGREGATE(14,6,$A$3:$A$4781/((YEAR(A3103)=YEAR($A$3:$A$4781))*(MONTH(A3103)=MONTH($A$3:$A$4781))),1)</f>
        <v>0</v>
      </c>
    </row>
    <row r="3104" spans="1:6" x14ac:dyDescent="0.35">
      <c r="A3104" s="69">
        <f>Data!A3103</f>
        <v>42235</v>
      </c>
      <c r="B3104" s="29">
        <f>Data!B3103/Data!B3102-1</f>
        <v>-8.254964424012301E-3</v>
      </c>
      <c r="C3104" s="30">
        <f>Data!C3103/Data!C3102-1</f>
        <v>3.1175499724922506E-3</v>
      </c>
      <c r="D3104" s="23">
        <f t="shared" si="96"/>
        <v>-8.6350860905841827E-3</v>
      </c>
      <c r="E3104" s="24">
        <f t="shared" si="97"/>
        <v>3.094227985640248E-3</v>
      </c>
      <c r="F3104" s="21" t="b" cm="1">
        <f t="array" ref="F3104">A3104=_xlfn.AGGREGATE(14,6,$A$3:$A$4781/((YEAR(A3104)=YEAR($A$3:$A$4781))*(MONTH(A3104)=MONTH($A$3:$A$4781))),1)</f>
        <v>0</v>
      </c>
    </row>
    <row r="3105" spans="1:6" x14ac:dyDescent="0.35">
      <c r="A3105" s="69">
        <f>Data!A3104</f>
        <v>42236</v>
      </c>
      <c r="B3105" s="29">
        <f>Data!B3104/Data!B3103-1</f>
        <v>-2.1100110116800797E-2</v>
      </c>
      <c r="C3105" s="30">
        <f>Data!C3104/Data!C3103-1</f>
        <v>1.5539305301643935E-3</v>
      </c>
      <c r="D3105" s="23">
        <f t="shared" si="96"/>
        <v>-2.1480231783372678E-2</v>
      </c>
      <c r="E3105" s="24">
        <f t="shared" si="97"/>
        <v>1.5306085433123909E-3</v>
      </c>
      <c r="F3105" s="21" t="b" cm="1">
        <f t="array" ref="F3105">A3105=_xlfn.AGGREGATE(14,6,$A$3:$A$4781/((YEAR(A3105)=YEAR($A$3:$A$4781))*(MONTH(A3105)=MONTH($A$3:$A$4781))),1)</f>
        <v>0</v>
      </c>
    </row>
    <row r="3106" spans="1:6" x14ac:dyDescent="0.35">
      <c r="A3106" s="69">
        <f>Data!A3105</f>
        <v>42237</v>
      </c>
      <c r="B3106" s="29">
        <f>Data!B3105/Data!B3104-1</f>
        <v>-3.1850982202944356E-2</v>
      </c>
      <c r="C3106" s="30">
        <f>Data!C3105/Data!C3104-1</f>
        <v>1.7340512914119088E-3</v>
      </c>
      <c r="D3106" s="23">
        <f t="shared" si="96"/>
        <v>-3.2231103869516241E-2</v>
      </c>
      <c r="E3106" s="24">
        <f t="shared" si="97"/>
        <v>1.7107293045599062E-3</v>
      </c>
      <c r="F3106" s="21" t="b" cm="1">
        <f t="array" ref="F3106">A3106=_xlfn.AGGREGATE(14,6,$A$3:$A$4781/((YEAR(A3106)=YEAR($A$3:$A$4781))*(MONTH(A3106)=MONTH($A$3:$A$4781))),1)</f>
        <v>0</v>
      </c>
    </row>
    <row r="3107" spans="1:6" x14ac:dyDescent="0.35">
      <c r="A3107" s="69">
        <f>Data!A3106</f>
        <v>42240</v>
      </c>
      <c r="B3107" s="29">
        <f>Data!B3106/Data!B3105-1</f>
        <v>-3.941366590728046E-2</v>
      </c>
      <c r="C3107" s="30">
        <f>Data!C3106/Data!C3105-1</f>
        <v>-3.6443148688047877E-4</v>
      </c>
      <c r="D3107" s="23">
        <f t="shared" si="96"/>
        <v>-3.9793787573852345E-2</v>
      </c>
      <c r="E3107" s="24">
        <f t="shared" si="97"/>
        <v>-3.8775347373248148E-4</v>
      </c>
      <c r="F3107" s="21" t="b" cm="1">
        <f t="array" ref="F3107">A3107=_xlfn.AGGREGATE(14,6,$A$3:$A$4781/((YEAR(A3107)=YEAR($A$3:$A$4781))*(MONTH(A3107)=MONTH($A$3:$A$4781))),1)</f>
        <v>0</v>
      </c>
    </row>
    <row r="3108" spans="1:6" x14ac:dyDescent="0.35">
      <c r="A3108" s="69">
        <f>Data!A3107</f>
        <v>42241</v>
      </c>
      <c r="B3108" s="29">
        <f>Data!B3107/Data!B3106-1</f>
        <v>-1.3522007595565322E-2</v>
      </c>
      <c r="C3108" s="30">
        <f>Data!C3107/Data!C3106-1</f>
        <v>-2.3696682464455776E-3</v>
      </c>
      <c r="D3108" s="23">
        <f t="shared" si="96"/>
        <v>-1.3902129262137203E-2</v>
      </c>
      <c r="E3108" s="24">
        <f t="shared" si="97"/>
        <v>-2.3929902332975803E-3</v>
      </c>
      <c r="F3108" s="21" t="b" cm="1">
        <f t="array" ref="F3108">A3108=_xlfn.AGGREGATE(14,6,$A$3:$A$4781/((YEAR(A3108)=YEAR($A$3:$A$4781))*(MONTH(A3108)=MONTH($A$3:$A$4781))),1)</f>
        <v>0</v>
      </c>
    </row>
    <row r="3109" spans="1:6" x14ac:dyDescent="0.35">
      <c r="A3109" s="69">
        <f>Data!A3108</f>
        <v>42242</v>
      </c>
      <c r="B3109" s="29">
        <f>Data!B3108/Data!B3107-1</f>
        <v>3.9033845395987532E-2</v>
      </c>
      <c r="C3109" s="30">
        <f>Data!C3108/Data!C3107-1</f>
        <v>-4.6592362506850948E-3</v>
      </c>
      <c r="D3109" s="23">
        <f t="shared" si="96"/>
        <v>3.8653723729415647E-2</v>
      </c>
      <c r="E3109" s="24">
        <f t="shared" si="97"/>
        <v>-4.6825582375370975E-3</v>
      </c>
      <c r="F3109" s="21" t="b" cm="1">
        <f t="array" ref="F3109">A3109=_xlfn.AGGREGATE(14,6,$A$3:$A$4781/((YEAR(A3109)=YEAR($A$3:$A$4781))*(MONTH(A3109)=MONTH($A$3:$A$4781))),1)</f>
        <v>0</v>
      </c>
    </row>
    <row r="3110" spans="1:6" x14ac:dyDescent="0.35">
      <c r="A3110" s="69">
        <f>Data!A3109</f>
        <v>42243</v>
      </c>
      <c r="B3110" s="29">
        <f>Data!B3109/Data!B3108-1</f>
        <v>2.4297736162143035E-2</v>
      </c>
      <c r="C3110" s="30">
        <f>Data!C3109/Data!C3108-1</f>
        <v>1.3767783386873234E-3</v>
      </c>
      <c r="D3110" s="23">
        <f t="shared" si="96"/>
        <v>2.3917614495571154E-2</v>
      </c>
      <c r="E3110" s="24">
        <f t="shared" si="97"/>
        <v>1.3534563518353207E-3</v>
      </c>
      <c r="F3110" s="21" t="b" cm="1">
        <f t="array" ref="F3110">A3110=_xlfn.AGGREGATE(14,6,$A$3:$A$4781/((YEAR(A3110)=YEAR($A$3:$A$4781))*(MONTH(A3110)=MONTH($A$3:$A$4781))),1)</f>
        <v>0</v>
      </c>
    </row>
    <row r="3111" spans="1:6" x14ac:dyDescent="0.35">
      <c r="A3111" s="69">
        <f>Data!A3110</f>
        <v>42244</v>
      </c>
      <c r="B3111" s="29">
        <f>Data!B3110/Data!B3109-1</f>
        <v>6.0875602467214129E-4</v>
      </c>
      <c r="C3111" s="30">
        <f>Data!C3110/Data!C3109-1</f>
        <v>-9.1659028414292631E-4</v>
      </c>
      <c r="D3111" s="23">
        <f t="shared" si="96"/>
        <v>2.2863435810025937E-4</v>
      </c>
      <c r="E3111" s="24">
        <f t="shared" si="97"/>
        <v>-9.3991227099492897E-4</v>
      </c>
      <c r="F3111" s="21" t="b" cm="1">
        <f t="array" ref="F3111">A3111=_xlfn.AGGREGATE(14,6,$A$3:$A$4781/((YEAR(A3111)=YEAR($A$3:$A$4781))*(MONTH(A3111)=MONTH($A$3:$A$4781))),1)</f>
        <v>0</v>
      </c>
    </row>
    <row r="3112" spans="1:6" x14ac:dyDescent="0.35">
      <c r="A3112" s="69">
        <f>Data!A3111</f>
        <v>42247</v>
      </c>
      <c r="B3112" s="29">
        <f>Data!B3111/Data!B3110-1</f>
        <v>-8.3916998094394346E-3</v>
      </c>
      <c r="C3112" s="30">
        <f>Data!C3111/Data!C3110-1</f>
        <v>-7.3394495412837379E-4</v>
      </c>
      <c r="D3112" s="23">
        <f t="shared" si="96"/>
        <v>-8.7718214760113163E-3</v>
      </c>
      <c r="E3112" s="24">
        <f t="shared" si="97"/>
        <v>-7.5726694098037645E-4</v>
      </c>
      <c r="F3112" s="21" t="b" cm="1">
        <f t="array" ref="F3112">A3112=_xlfn.AGGREGATE(14,6,$A$3:$A$4781/((YEAR(A3112)=YEAR($A$3:$A$4781))*(MONTH(A3112)=MONTH($A$3:$A$4781))),1)</f>
        <v>1</v>
      </c>
    </row>
    <row r="3113" spans="1:6" x14ac:dyDescent="0.35">
      <c r="A3113" s="69">
        <f>Data!A3112</f>
        <v>42248</v>
      </c>
      <c r="B3113" s="29">
        <f>Data!B3112/Data!B3111-1</f>
        <v>-2.9576407832956453E-2</v>
      </c>
      <c r="C3113" s="30">
        <f>Data!C3112/Data!C3111-1</f>
        <v>9.1810503121547704E-4</v>
      </c>
      <c r="D3113" s="23">
        <f t="shared" si="96"/>
        <v>-2.9956529499528334E-2</v>
      </c>
      <c r="E3113" s="24">
        <f t="shared" si="97"/>
        <v>8.9478304436347439E-4</v>
      </c>
      <c r="F3113" s="21" t="b" cm="1">
        <f t="array" ref="F3113">A3113=_xlfn.AGGREGATE(14,6,$A$3:$A$4781/((YEAR(A3113)=YEAR($A$3:$A$4781))*(MONTH(A3113)=MONTH($A$3:$A$4781))),1)</f>
        <v>0</v>
      </c>
    </row>
    <row r="3114" spans="1:6" x14ac:dyDescent="0.35">
      <c r="A3114" s="69">
        <f>Data!A3113</f>
        <v>42249</v>
      </c>
      <c r="B3114" s="29">
        <f>Data!B3113/Data!B3112-1</f>
        <v>1.8292969668469272E-2</v>
      </c>
      <c r="C3114" s="30">
        <f>Data!C3113/Data!C3112-1</f>
        <v>-1.2841680425610402E-3</v>
      </c>
      <c r="D3114" s="23">
        <f t="shared" si="96"/>
        <v>1.7912848001897391E-2</v>
      </c>
      <c r="E3114" s="24">
        <f t="shared" si="97"/>
        <v>-1.3074900294130429E-3</v>
      </c>
      <c r="F3114" s="21" t="b" cm="1">
        <f t="array" ref="F3114">A3114=_xlfn.AGGREGATE(14,6,$A$3:$A$4781/((YEAR(A3114)=YEAR($A$3:$A$4781))*(MONTH(A3114)=MONTH($A$3:$A$4781))),1)</f>
        <v>0</v>
      </c>
    </row>
    <row r="3115" spans="1:6" x14ac:dyDescent="0.35">
      <c r="A3115" s="69">
        <f>Data!A3114</f>
        <v>42250</v>
      </c>
      <c r="B3115" s="29">
        <f>Data!B3114/Data!B3113-1</f>
        <v>1.1647835144650287E-3</v>
      </c>
      <c r="C3115" s="30">
        <f>Data!C3114/Data!C3113-1</f>
        <v>1.4695077149156077E-3</v>
      </c>
      <c r="D3115" s="23">
        <f t="shared" si="96"/>
        <v>7.8466184789314684E-4</v>
      </c>
      <c r="E3115" s="24">
        <f t="shared" si="97"/>
        <v>1.4461857280636051E-3</v>
      </c>
      <c r="F3115" s="21" t="b" cm="1">
        <f t="array" ref="F3115">A3115=_xlfn.AGGREGATE(14,6,$A$3:$A$4781/((YEAR(A3115)=YEAR($A$3:$A$4781))*(MONTH(A3115)=MONTH($A$3:$A$4781))),1)</f>
        <v>0</v>
      </c>
    </row>
    <row r="3116" spans="1:6" x14ac:dyDescent="0.35">
      <c r="A3116" s="69">
        <f>Data!A3115</f>
        <v>42251</v>
      </c>
      <c r="B3116" s="29">
        <f>Data!B3115/Data!B3114-1</f>
        <v>-1.5329578244401953E-2</v>
      </c>
      <c r="C3116" s="30">
        <f>Data!C3115/Data!C3114-1</f>
        <v>2.1093176815847325E-3</v>
      </c>
      <c r="D3116" s="23">
        <f t="shared" si="96"/>
        <v>-1.5709699910973835E-2</v>
      </c>
      <c r="E3116" s="24">
        <f t="shared" si="97"/>
        <v>2.0859956947327299E-3</v>
      </c>
      <c r="F3116" s="21" t="b" cm="1">
        <f t="array" ref="F3116">A3116=_xlfn.AGGREGATE(14,6,$A$3:$A$4781/((YEAR(A3116)=YEAR($A$3:$A$4781))*(MONTH(A3116)=MONTH($A$3:$A$4781))),1)</f>
        <v>0</v>
      </c>
    </row>
    <row r="3117" spans="1:6" x14ac:dyDescent="0.35">
      <c r="A3117" s="69">
        <f>Data!A3116</f>
        <v>42254</v>
      </c>
      <c r="B3117" s="29">
        <f>Data!B3116/Data!B3115-1</f>
        <v>0</v>
      </c>
      <c r="C3117" s="30">
        <f>Data!C3116/Data!C3115-1</f>
        <v>0</v>
      </c>
      <c r="D3117" s="23">
        <f t="shared" si="96"/>
        <v>-3.8012166657188192E-4</v>
      </c>
      <c r="E3117" s="24">
        <f t="shared" si="97"/>
        <v>-2.3321986852002689E-5</v>
      </c>
      <c r="F3117" s="21" t="b" cm="1">
        <f t="array" ref="F3117">A3117=_xlfn.AGGREGATE(14,6,$A$3:$A$4781/((YEAR(A3117)=YEAR($A$3:$A$4781))*(MONTH(A3117)=MONTH($A$3:$A$4781))),1)</f>
        <v>0</v>
      </c>
    </row>
    <row r="3118" spans="1:6" x14ac:dyDescent="0.35">
      <c r="A3118" s="69">
        <f>Data!A3117</f>
        <v>42255</v>
      </c>
      <c r="B3118" s="29">
        <f>Data!B3117/Data!B3116-1</f>
        <v>2.5083020164270664E-2</v>
      </c>
      <c r="C3118" s="30">
        <f>Data!C3117/Data!C3116-1</f>
        <v>-2.3794271071656548E-3</v>
      </c>
      <c r="D3118" s="23">
        <f t="shared" si="96"/>
        <v>2.4702898497698782E-2</v>
      </c>
      <c r="E3118" s="24">
        <f t="shared" si="97"/>
        <v>-2.4027490940176574E-3</v>
      </c>
      <c r="F3118" s="21" t="b" cm="1">
        <f t="array" ref="F3118">A3118=_xlfn.AGGREGATE(14,6,$A$3:$A$4781/((YEAR(A3118)=YEAR($A$3:$A$4781))*(MONTH(A3118)=MONTH($A$3:$A$4781))),1)</f>
        <v>0</v>
      </c>
    </row>
    <row r="3119" spans="1:6" x14ac:dyDescent="0.35">
      <c r="A3119" s="69">
        <f>Data!A3118</f>
        <v>42256</v>
      </c>
      <c r="B3119" s="29">
        <f>Data!B3118/Data!B3117-1</f>
        <v>-1.3897563229596788E-2</v>
      </c>
      <c r="C3119" s="30">
        <f>Data!C3118/Data!C3117-1</f>
        <v>3.6693881295279951E-4</v>
      </c>
      <c r="D3119" s="23">
        <f t="shared" si="96"/>
        <v>-1.4277684896168669E-2</v>
      </c>
      <c r="E3119" s="24">
        <f t="shared" si="97"/>
        <v>3.436168261007968E-4</v>
      </c>
      <c r="F3119" s="21" t="b" cm="1">
        <f t="array" ref="F3119">A3119=_xlfn.AGGREGATE(14,6,$A$3:$A$4781/((YEAR(A3119)=YEAR($A$3:$A$4781))*(MONTH(A3119)=MONTH($A$3:$A$4781))),1)</f>
        <v>0</v>
      </c>
    </row>
    <row r="3120" spans="1:6" x14ac:dyDescent="0.35">
      <c r="A3120" s="69">
        <f>Data!A3119</f>
        <v>42257</v>
      </c>
      <c r="B3120" s="29">
        <f>Data!B3119/Data!B3118-1</f>
        <v>5.2779551399559921E-3</v>
      </c>
      <c r="C3120" s="30">
        <f>Data!C3119/Data!C3118-1</f>
        <v>-1.1004126547454751E-3</v>
      </c>
      <c r="D3120" s="23">
        <f t="shared" si="96"/>
        <v>4.8978334733841104E-3</v>
      </c>
      <c r="E3120" s="24">
        <f t="shared" si="97"/>
        <v>-1.1237346415974778E-3</v>
      </c>
      <c r="F3120" s="21" t="b" cm="1">
        <f t="array" ref="F3120">A3120=_xlfn.AGGREGATE(14,6,$A$3:$A$4781/((YEAR(A3120)=YEAR($A$3:$A$4781))*(MONTH(A3120)=MONTH($A$3:$A$4781))),1)</f>
        <v>0</v>
      </c>
    </row>
    <row r="3121" spans="1:6" x14ac:dyDescent="0.35">
      <c r="A3121" s="69">
        <f>Data!A3120</f>
        <v>42258</v>
      </c>
      <c r="B3121" s="29">
        <f>Data!B3120/Data!B3119-1</f>
        <v>4.4870382986135215E-3</v>
      </c>
      <c r="C3121" s="30">
        <f>Data!C3120/Data!C3119-1</f>
        <v>1.1934269714495294E-3</v>
      </c>
      <c r="D3121" s="23">
        <f t="shared" si="96"/>
        <v>4.1069166320416399E-3</v>
      </c>
      <c r="E3121" s="24">
        <f t="shared" si="97"/>
        <v>1.1701049845975267E-3</v>
      </c>
      <c r="F3121" s="21" t="b" cm="1">
        <f t="array" ref="F3121">A3121=_xlfn.AGGREGATE(14,6,$A$3:$A$4781/((YEAR(A3121)=YEAR($A$3:$A$4781))*(MONTH(A3121)=MONTH($A$3:$A$4781))),1)</f>
        <v>0</v>
      </c>
    </row>
    <row r="3122" spans="1:6" x14ac:dyDescent="0.35">
      <c r="A3122" s="69">
        <f>Data!A3121</f>
        <v>42261</v>
      </c>
      <c r="B3122" s="29">
        <f>Data!B3121/Data!B3120-1</f>
        <v>-4.0896458529868784E-3</v>
      </c>
      <c r="C3122" s="30">
        <f>Data!C3121/Data!C3120-1</f>
        <v>2.7507793874925746E-4</v>
      </c>
      <c r="D3122" s="23">
        <f t="shared" si="96"/>
        <v>-4.4697675195587601E-3</v>
      </c>
      <c r="E3122" s="24">
        <f t="shared" si="97"/>
        <v>2.5175595189725475E-4</v>
      </c>
      <c r="F3122" s="21" t="b" cm="1">
        <f t="array" ref="F3122">A3122=_xlfn.AGGREGATE(14,6,$A$3:$A$4781/((YEAR(A3122)=YEAR($A$3:$A$4781))*(MONTH(A3122)=MONTH($A$3:$A$4781))),1)</f>
        <v>0</v>
      </c>
    </row>
    <row r="3123" spans="1:6" x14ac:dyDescent="0.35">
      <c r="A3123" s="69">
        <f>Data!A3122</f>
        <v>42262</v>
      </c>
      <c r="B3123" s="29">
        <f>Data!B3122/Data!B3121-1</f>
        <v>1.2831344116577714E-2</v>
      </c>
      <c r="C3123" s="30">
        <f>Data!C3122/Data!C3121-1</f>
        <v>-4.4917040975341882E-3</v>
      </c>
      <c r="D3123" s="23">
        <f t="shared" si="96"/>
        <v>1.2451222450005833E-2</v>
      </c>
      <c r="E3123" s="24">
        <f t="shared" si="97"/>
        <v>-4.5150260843861909E-3</v>
      </c>
      <c r="F3123" s="21" t="b" cm="1">
        <f t="array" ref="F3123">A3123=_xlfn.AGGREGATE(14,6,$A$3:$A$4781/((YEAR(A3123)=YEAR($A$3:$A$4781))*(MONTH(A3123)=MONTH($A$3:$A$4781))),1)</f>
        <v>0</v>
      </c>
    </row>
    <row r="3124" spans="1:6" x14ac:dyDescent="0.35">
      <c r="A3124" s="69">
        <f>Data!A3123</f>
        <v>42263</v>
      </c>
      <c r="B3124" s="29">
        <f>Data!B3123/Data!B3122-1</f>
        <v>8.7053672987578157E-3</v>
      </c>
      <c r="C3124" s="30">
        <f>Data!C3123/Data!C3122-1</f>
        <v>-8.287292817678038E-4</v>
      </c>
      <c r="D3124" s="23">
        <f t="shared" si="96"/>
        <v>8.325245632185934E-3</v>
      </c>
      <c r="E3124" s="24">
        <f t="shared" si="97"/>
        <v>-8.5205126861980646E-4</v>
      </c>
      <c r="F3124" s="21" t="b" cm="1">
        <f t="array" ref="F3124">A3124=_xlfn.AGGREGATE(14,6,$A$3:$A$4781/((YEAR(A3124)=YEAR($A$3:$A$4781))*(MONTH(A3124)=MONTH($A$3:$A$4781))),1)</f>
        <v>0</v>
      </c>
    </row>
    <row r="3125" spans="1:6" x14ac:dyDescent="0.35">
      <c r="A3125" s="69">
        <f>Data!A3124</f>
        <v>42264</v>
      </c>
      <c r="B3125" s="29">
        <f>Data!B3124/Data!B3123-1</f>
        <v>-2.5610055580335134E-3</v>
      </c>
      <c r="C3125" s="30">
        <f>Data!C3124/Data!C3123-1</f>
        <v>6.2667035296284368E-3</v>
      </c>
      <c r="D3125" s="23">
        <f t="shared" si="96"/>
        <v>-2.9411272246053955E-3</v>
      </c>
      <c r="E3125" s="24">
        <f t="shared" si="97"/>
        <v>6.2433815427764341E-3</v>
      </c>
      <c r="F3125" s="21" t="b" cm="1">
        <f t="array" ref="F3125">A3125=_xlfn.AGGREGATE(14,6,$A$3:$A$4781/((YEAR(A3125)=YEAR($A$3:$A$4781))*(MONTH(A3125)=MONTH($A$3:$A$4781))),1)</f>
        <v>0</v>
      </c>
    </row>
    <row r="3126" spans="1:6" x14ac:dyDescent="0.35">
      <c r="A3126" s="69">
        <f>Data!A3125</f>
        <v>42265</v>
      </c>
      <c r="B3126" s="29">
        <f>Data!B3125/Data!B3124-1</f>
        <v>-1.6164204602552523E-2</v>
      </c>
      <c r="C3126" s="30">
        <f>Data!C3125/Data!C3124-1</f>
        <v>8.242513050646938E-4</v>
      </c>
      <c r="D3126" s="23">
        <f t="shared" si="96"/>
        <v>-1.6544326269124405E-2</v>
      </c>
      <c r="E3126" s="24">
        <f t="shared" si="97"/>
        <v>8.0092931821269114E-4</v>
      </c>
      <c r="F3126" s="21" t="b" cm="1">
        <f t="array" ref="F3126">A3126=_xlfn.AGGREGATE(14,6,$A$3:$A$4781/((YEAR(A3126)=YEAR($A$3:$A$4781))*(MONTH(A3126)=MONTH($A$3:$A$4781))),1)</f>
        <v>0</v>
      </c>
    </row>
    <row r="3127" spans="1:6" x14ac:dyDescent="0.35">
      <c r="A3127" s="69">
        <f>Data!A3126</f>
        <v>42268</v>
      </c>
      <c r="B3127" s="29">
        <f>Data!B3126/Data!B3125-1</f>
        <v>4.5658135983617232E-3</v>
      </c>
      <c r="C3127" s="30">
        <f>Data!C3126/Data!C3125-1</f>
        <v>-2.6537335285505836E-3</v>
      </c>
      <c r="D3127" s="23">
        <f t="shared" si="96"/>
        <v>4.1856919317898415E-3</v>
      </c>
      <c r="E3127" s="24">
        <f t="shared" si="97"/>
        <v>-2.6770555154025863E-3</v>
      </c>
      <c r="F3127" s="21" t="b" cm="1">
        <f t="array" ref="F3127">A3127=_xlfn.AGGREGATE(14,6,$A$3:$A$4781/((YEAR(A3127)=YEAR($A$3:$A$4781))*(MONTH(A3127)=MONTH($A$3:$A$4781))),1)</f>
        <v>0</v>
      </c>
    </row>
    <row r="3128" spans="1:6" x14ac:dyDescent="0.35">
      <c r="A3128" s="69">
        <f>Data!A3127</f>
        <v>42269</v>
      </c>
      <c r="B3128" s="29">
        <f>Data!B3127/Data!B3126-1</f>
        <v>-1.2318439020422289E-2</v>
      </c>
      <c r="C3128" s="30">
        <f>Data!C3127/Data!C3126-1</f>
        <v>2.3855399577943359E-3</v>
      </c>
      <c r="D3128" s="23">
        <f t="shared" si="96"/>
        <v>-1.2698560686994171E-2</v>
      </c>
      <c r="E3128" s="24">
        <f t="shared" si="97"/>
        <v>2.3622179709423333E-3</v>
      </c>
      <c r="F3128" s="21" t="b" cm="1">
        <f t="array" ref="F3128">A3128=_xlfn.AGGREGATE(14,6,$A$3:$A$4781/((YEAR(A3128)=YEAR($A$3:$A$4781))*(MONTH(A3128)=MONTH($A$3:$A$4781))),1)</f>
        <v>0</v>
      </c>
    </row>
    <row r="3129" spans="1:6" x14ac:dyDescent="0.35">
      <c r="A3129" s="69">
        <f>Data!A3128</f>
        <v>42270</v>
      </c>
      <c r="B3129" s="29">
        <f>Data!B3128/Data!B3127-1</f>
        <v>-2.0486529334856618E-3</v>
      </c>
      <c r="C3129" s="30">
        <f>Data!C3128/Data!C3127-1</f>
        <v>-8.2379862700232565E-4</v>
      </c>
      <c r="D3129" s="23">
        <f t="shared" si="96"/>
        <v>-2.4287746000575439E-3</v>
      </c>
      <c r="E3129" s="24">
        <f t="shared" si="97"/>
        <v>-8.471206138543283E-4</v>
      </c>
      <c r="F3129" s="21" t="b" cm="1">
        <f t="array" ref="F3129">A3129=_xlfn.AGGREGATE(14,6,$A$3:$A$4781/((YEAR(A3129)=YEAR($A$3:$A$4781))*(MONTH(A3129)=MONTH($A$3:$A$4781))),1)</f>
        <v>0</v>
      </c>
    </row>
    <row r="3130" spans="1:6" x14ac:dyDescent="0.35">
      <c r="A3130" s="69">
        <f>Data!A3129</f>
        <v>42271</v>
      </c>
      <c r="B3130" s="29">
        <f>Data!B3129/Data!B3128-1</f>
        <v>-3.3629742722152134E-3</v>
      </c>
      <c r="C3130" s="30">
        <f>Data!C3129/Data!C3128-1</f>
        <v>1.28252106998894E-3</v>
      </c>
      <c r="D3130" s="23">
        <f t="shared" si="96"/>
        <v>-3.7430959387870955E-3</v>
      </c>
      <c r="E3130" s="24">
        <f t="shared" si="97"/>
        <v>1.2591990831369373E-3</v>
      </c>
      <c r="F3130" s="21" t="b" cm="1">
        <f t="array" ref="F3130">A3130=_xlfn.AGGREGATE(14,6,$A$3:$A$4781/((YEAR(A3130)=YEAR($A$3:$A$4781))*(MONTH(A3130)=MONTH($A$3:$A$4781))),1)</f>
        <v>0</v>
      </c>
    </row>
    <row r="3131" spans="1:6" x14ac:dyDescent="0.35">
      <c r="A3131" s="69">
        <f>Data!A3130</f>
        <v>42272</v>
      </c>
      <c r="B3131" s="29">
        <f>Data!B3130/Data!B3129-1</f>
        <v>-4.6578064836666488E-4</v>
      </c>
      <c r="C3131" s="30">
        <f>Data!C3130/Data!C3129-1</f>
        <v>-1.7383348581884173E-3</v>
      </c>
      <c r="D3131" s="23">
        <f t="shared" si="96"/>
        <v>-8.4590231493854675E-4</v>
      </c>
      <c r="E3131" s="24">
        <f t="shared" si="97"/>
        <v>-1.7616568450404199E-3</v>
      </c>
      <c r="F3131" s="21" t="b" cm="1">
        <f t="array" ref="F3131">A3131=_xlfn.AGGREGATE(14,6,$A$3:$A$4781/((YEAR(A3131)=YEAR($A$3:$A$4781))*(MONTH(A3131)=MONTH($A$3:$A$4781))),1)</f>
        <v>0</v>
      </c>
    </row>
    <row r="3132" spans="1:6" x14ac:dyDescent="0.35">
      <c r="A3132" s="69">
        <f>Data!A3131</f>
        <v>42275</v>
      </c>
      <c r="B3132" s="29">
        <f>Data!B3131/Data!B3130-1</f>
        <v>-2.5666117824929779E-2</v>
      </c>
      <c r="C3132" s="30">
        <f>Data!C3131/Data!C3130-1</f>
        <v>2.3829163229769357E-3</v>
      </c>
      <c r="D3132" s="23">
        <f t="shared" si="96"/>
        <v>-2.6046239491501661E-2</v>
      </c>
      <c r="E3132" s="24">
        <f t="shared" si="97"/>
        <v>2.359594336124933E-3</v>
      </c>
      <c r="F3132" s="21" t="b" cm="1">
        <f t="array" ref="F3132">A3132=_xlfn.AGGREGATE(14,6,$A$3:$A$4781/((YEAR(A3132)=YEAR($A$3:$A$4781))*(MONTH(A3132)=MONTH($A$3:$A$4781))),1)</f>
        <v>0</v>
      </c>
    </row>
    <row r="3133" spans="1:6" x14ac:dyDescent="0.35">
      <c r="A3133" s="69">
        <f>Data!A3132</f>
        <v>42276</v>
      </c>
      <c r="B3133" s="29">
        <f>Data!B3132/Data!B3131-1</f>
        <v>1.2328818080848958E-3</v>
      </c>
      <c r="C3133" s="30">
        <f>Data!C3132/Data!C3131-1</f>
        <v>1.5543567705953443E-3</v>
      </c>
      <c r="D3133" s="23">
        <f t="shared" si="96"/>
        <v>8.5276014151301391E-4</v>
      </c>
      <c r="E3133" s="24">
        <f t="shared" si="97"/>
        <v>1.5310347837433416E-3</v>
      </c>
      <c r="F3133" s="21" t="b" cm="1">
        <f t="array" ref="F3133">A3133=_xlfn.AGGREGATE(14,6,$A$3:$A$4781/((YEAR(A3133)=YEAR($A$3:$A$4781))*(MONTH(A3133)=MONTH($A$3:$A$4781))),1)</f>
        <v>0</v>
      </c>
    </row>
    <row r="3134" spans="1:6" x14ac:dyDescent="0.35">
      <c r="A3134" s="69">
        <f>Data!A3133</f>
        <v>42277</v>
      </c>
      <c r="B3134" s="29">
        <f>Data!B3133/Data!B3132-1</f>
        <v>1.9075521869974299E-2</v>
      </c>
      <c r="C3134" s="30">
        <f>Data!C3133/Data!C3132-1</f>
        <v>3.6516341062609037E-4</v>
      </c>
      <c r="D3134" s="23">
        <f t="shared" si="96"/>
        <v>1.8695400203402417E-2</v>
      </c>
      <c r="E3134" s="24">
        <f t="shared" si="97"/>
        <v>3.4184142377408766E-4</v>
      </c>
      <c r="F3134" s="21" t="b" cm="1">
        <f t="array" ref="F3134">A3134=_xlfn.AGGREGATE(14,6,$A$3:$A$4781/((YEAR(A3134)=YEAR($A$3:$A$4781))*(MONTH(A3134)=MONTH($A$3:$A$4781))),1)</f>
        <v>1</v>
      </c>
    </row>
    <row r="3135" spans="1:6" x14ac:dyDescent="0.35">
      <c r="A3135" s="69">
        <f>Data!A3134</f>
        <v>42278</v>
      </c>
      <c r="B3135" s="29">
        <f>Data!B3134/Data!B3133-1</f>
        <v>1.9739274907162319E-3</v>
      </c>
      <c r="C3135" s="30">
        <f>Data!C3134/Data!C3133-1</f>
        <v>-1.0950903449534755E-3</v>
      </c>
      <c r="D3135" s="23">
        <f t="shared" si="96"/>
        <v>1.59380582414435E-3</v>
      </c>
      <c r="E3135" s="24">
        <f t="shared" si="97"/>
        <v>-1.1184123318054781E-3</v>
      </c>
      <c r="F3135" s="21" t="b" cm="1">
        <f t="array" ref="F3135">A3135=_xlfn.AGGREGATE(14,6,$A$3:$A$4781/((YEAR(A3135)=YEAR($A$3:$A$4781))*(MONTH(A3135)=MONTH($A$3:$A$4781))),1)</f>
        <v>0</v>
      </c>
    </row>
    <row r="3136" spans="1:6" x14ac:dyDescent="0.35">
      <c r="A3136" s="69">
        <f>Data!A3135</f>
        <v>42279</v>
      </c>
      <c r="B3136" s="29">
        <f>Data!B3135/Data!B3134-1</f>
        <v>1.4315268580220586E-2</v>
      </c>
      <c r="C3136" s="30">
        <f>Data!C3135/Data!C3134-1</f>
        <v>3.0147999269141135E-3</v>
      </c>
      <c r="D3136" s="23">
        <f t="shared" si="96"/>
        <v>1.3935146913648704E-2</v>
      </c>
      <c r="E3136" s="24">
        <f t="shared" si="97"/>
        <v>2.9914779400621108E-3</v>
      </c>
      <c r="F3136" s="21" t="b" cm="1">
        <f t="array" ref="F3136">A3136=_xlfn.AGGREGATE(14,6,$A$3:$A$4781/((YEAR(A3136)=YEAR($A$3:$A$4781))*(MONTH(A3136)=MONTH($A$3:$A$4781))),1)</f>
        <v>0</v>
      </c>
    </row>
    <row r="3137" spans="1:6" x14ac:dyDescent="0.35">
      <c r="A3137" s="69">
        <f>Data!A3136</f>
        <v>42282</v>
      </c>
      <c r="B3137" s="29">
        <f>Data!B3136/Data!B3135-1</f>
        <v>1.8289808133814311E-2</v>
      </c>
      <c r="C3137" s="30">
        <f>Data!C3136/Data!C3135-1</f>
        <v>-3.7344020402587663E-3</v>
      </c>
      <c r="D3137" s="23">
        <f t="shared" si="96"/>
        <v>1.790968646724243E-2</v>
      </c>
      <c r="E3137" s="24">
        <f t="shared" si="97"/>
        <v>-3.757724027110769E-3</v>
      </c>
      <c r="F3137" s="21" t="b" cm="1">
        <f t="array" ref="F3137">A3137=_xlfn.AGGREGATE(14,6,$A$3:$A$4781/((YEAR(A3137)=YEAR($A$3:$A$4781))*(MONTH(A3137)=MONTH($A$3:$A$4781))),1)</f>
        <v>0</v>
      </c>
    </row>
    <row r="3138" spans="1:6" x14ac:dyDescent="0.35">
      <c r="A3138" s="69">
        <f>Data!A3137</f>
        <v>42283</v>
      </c>
      <c r="B3138" s="29">
        <f>Data!B3137/Data!B3136-1</f>
        <v>-3.5882338139452408E-3</v>
      </c>
      <c r="C3138" s="30">
        <f>Data!C3137/Data!C3136-1</f>
        <v>2.4684585847505325E-3</v>
      </c>
      <c r="D3138" s="23">
        <f t="shared" si="96"/>
        <v>-3.9683554805171224E-3</v>
      </c>
      <c r="E3138" s="24">
        <f t="shared" si="97"/>
        <v>2.4451365978985298E-3</v>
      </c>
      <c r="F3138" s="21" t="b" cm="1">
        <f t="array" ref="F3138">A3138=_xlfn.AGGREGATE(14,6,$A$3:$A$4781/((YEAR(A3138)=YEAR($A$3:$A$4781))*(MONTH(A3138)=MONTH($A$3:$A$4781))),1)</f>
        <v>0</v>
      </c>
    </row>
    <row r="3139" spans="1:6" x14ac:dyDescent="0.35">
      <c r="A3139" s="69">
        <f>Data!A3138</f>
        <v>42284</v>
      </c>
      <c r="B3139" s="29">
        <f>Data!B3138/Data!B3137-1</f>
        <v>8.0356782092205759E-3</v>
      </c>
      <c r="C3139" s="30">
        <f>Data!C3138/Data!C3137-1</f>
        <v>-7.2959416324680504E-4</v>
      </c>
      <c r="D3139" s="23">
        <f t="shared" si="96"/>
        <v>7.6555565426486942E-3</v>
      </c>
      <c r="E3139" s="24">
        <f t="shared" si="97"/>
        <v>-7.5291615009880769E-4</v>
      </c>
      <c r="F3139" s="21" t="b" cm="1">
        <f t="array" ref="F3139">A3139=_xlfn.AGGREGATE(14,6,$A$3:$A$4781/((YEAR(A3139)=YEAR($A$3:$A$4781))*(MONTH(A3139)=MONTH($A$3:$A$4781))),1)</f>
        <v>0</v>
      </c>
    </row>
    <row r="3140" spans="1:6" x14ac:dyDescent="0.35">
      <c r="A3140" s="69">
        <f>Data!A3139</f>
        <v>42285</v>
      </c>
      <c r="B3140" s="29">
        <f>Data!B3139/Data!B3138-1</f>
        <v>8.818386335509576E-3</v>
      </c>
      <c r="C3140" s="30">
        <f>Data!C3139/Data!C3138-1</f>
        <v>-1.368987861640858E-3</v>
      </c>
      <c r="D3140" s="23">
        <f t="shared" ref="D3140:D3203" si="98">B3140-I$10</f>
        <v>8.4382646689376943E-3</v>
      </c>
      <c r="E3140" s="24">
        <f t="shared" ref="E3140:E3203" si="99">C3140-J$10</f>
        <v>-1.3923098484928606E-3</v>
      </c>
      <c r="F3140" s="21" t="b" cm="1">
        <f t="array" ref="F3140">A3140=_xlfn.AGGREGATE(14,6,$A$3:$A$4781/((YEAR(A3140)=YEAR($A$3:$A$4781))*(MONTH(A3140)=MONTH($A$3:$A$4781))),1)</f>
        <v>0</v>
      </c>
    </row>
    <row r="3141" spans="1:6" x14ac:dyDescent="0.35">
      <c r="A3141" s="69">
        <f>Data!A3140</f>
        <v>42286</v>
      </c>
      <c r="B3141" s="29">
        <f>Data!B3140/Data!B3139-1</f>
        <v>7.2513074703373093E-4</v>
      </c>
      <c r="C3141" s="30">
        <f>Data!C3140/Data!C3139-1</f>
        <v>-8.2251873514904705E-4</v>
      </c>
      <c r="D3141" s="23">
        <f t="shared" si="98"/>
        <v>3.4500908046184901E-4</v>
      </c>
      <c r="E3141" s="24">
        <f t="shared" si="99"/>
        <v>-8.4584072200104971E-4</v>
      </c>
      <c r="F3141" s="21" t="b" cm="1">
        <f t="array" ref="F3141">A3141=_xlfn.AGGREGATE(14,6,$A$3:$A$4781/((YEAR(A3141)=YEAR($A$3:$A$4781))*(MONTH(A3141)=MONTH($A$3:$A$4781))),1)</f>
        <v>0</v>
      </c>
    </row>
    <row r="3142" spans="1:6" x14ac:dyDescent="0.35">
      <c r="A3142" s="69">
        <f>Data!A3141</f>
        <v>42289</v>
      </c>
      <c r="B3142" s="29">
        <f>Data!B3141/Data!B3140-1</f>
        <v>1.2755038736604885E-3</v>
      </c>
      <c r="C3142" s="30">
        <f>Data!C3141/Data!C3140-1</f>
        <v>2.5610536906612857E-3</v>
      </c>
      <c r="D3142" s="23">
        <f t="shared" si="98"/>
        <v>8.9538220708860659E-4</v>
      </c>
      <c r="E3142" s="24">
        <f t="shared" si="99"/>
        <v>2.5377317038092831E-3</v>
      </c>
      <c r="F3142" s="21" t="b" cm="1">
        <f t="array" ref="F3142">A3142=_xlfn.AGGREGATE(14,6,$A$3:$A$4781/((YEAR(A3142)=YEAR($A$3:$A$4781))*(MONTH(A3142)=MONTH($A$3:$A$4781))),1)</f>
        <v>0</v>
      </c>
    </row>
    <row r="3143" spans="1:6" x14ac:dyDescent="0.35">
      <c r="A3143" s="69">
        <f>Data!A3142</f>
        <v>42290</v>
      </c>
      <c r="B3143" s="29">
        <f>Data!B3142/Data!B3141-1</f>
        <v>-6.8254141346049124E-3</v>
      </c>
      <c r="C3143" s="30">
        <f>Data!C3142/Data!C3141-1</f>
        <v>9.1232551774567128E-5</v>
      </c>
      <c r="D3143" s="23">
        <f t="shared" si="98"/>
        <v>-7.2055358011767941E-3</v>
      </c>
      <c r="E3143" s="24">
        <f t="shared" si="99"/>
        <v>6.7910564922564435E-5</v>
      </c>
      <c r="F3143" s="21" t="b" cm="1">
        <f t="array" ref="F3143">A3143=_xlfn.AGGREGATE(14,6,$A$3:$A$4781/((YEAR(A3143)=YEAR($A$3:$A$4781))*(MONTH(A3143)=MONTH($A$3:$A$4781))),1)</f>
        <v>0</v>
      </c>
    </row>
    <row r="3144" spans="1:6" x14ac:dyDescent="0.35">
      <c r="A3144" s="69">
        <f>Data!A3143</f>
        <v>42291</v>
      </c>
      <c r="B3144" s="29">
        <f>Data!B3143/Data!B3142-1</f>
        <v>-4.7162984293978027E-3</v>
      </c>
      <c r="C3144" s="30">
        <f>Data!C3143/Data!C3142-1</f>
        <v>3.7401933953657984E-3</v>
      </c>
      <c r="D3144" s="23">
        <f t="shared" si="98"/>
        <v>-5.0964200959696844E-3</v>
      </c>
      <c r="E3144" s="24">
        <f t="shared" si="99"/>
        <v>3.7168714085137958E-3</v>
      </c>
      <c r="F3144" s="21" t="b" cm="1">
        <f t="array" ref="F3144">A3144=_xlfn.AGGREGATE(14,6,$A$3:$A$4781/((YEAR(A3144)=YEAR($A$3:$A$4781))*(MONTH(A3144)=MONTH($A$3:$A$4781))),1)</f>
        <v>0</v>
      </c>
    </row>
    <row r="3145" spans="1:6" x14ac:dyDescent="0.35">
      <c r="A3145" s="69">
        <f>Data!A3144</f>
        <v>42292</v>
      </c>
      <c r="B3145" s="29">
        <f>Data!B3144/Data!B3143-1</f>
        <v>1.4852775994865119E-2</v>
      </c>
      <c r="C3145" s="30">
        <f>Data!C3144/Data!C3143-1</f>
        <v>-1.3632645642097652E-3</v>
      </c>
      <c r="D3145" s="23">
        <f t="shared" si="98"/>
        <v>1.4472654328293238E-2</v>
      </c>
      <c r="E3145" s="24">
        <f t="shared" si="99"/>
        <v>-1.3865865510617678E-3</v>
      </c>
      <c r="F3145" s="21" t="b" cm="1">
        <f t="array" ref="F3145">A3145=_xlfn.AGGREGATE(14,6,$A$3:$A$4781/((YEAR(A3145)=YEAR($A$3:$A$4781))*(MONTH(A3145)=MONTH($A$3:$A$4781))),1)</f>
        <v>0</v>
      </c>
    </row>
    <row r="3146" spans="1:6" x14ac:dyDescent="0.35">
      <c r="A3146" s="69">
        <f>Data!A3145</f>
        <v>42293</v>
      </c>
      <c r="B3146" s="29">
        <f>Data!B3145/Data!B3144-1</f>
        <v>4.5704742422894018E-3</v>
      </c>
      <c r="C3146" s="30">
        <f>Data!C3145/Data!C3144-1</f>
        <v>-1.0010921004732776E-3</v>
      </c>
      <c r="D3146" s="23">
        <f t="shared" si="98"/>
        <v>4.1903525757175202E-3</v>
      </c>
      <c r="E3146" s="24">
        <f t="shared" si="99"/>
        <v>-1.0244140873252802E-3</v>
      </c>
      <c r="F3146" s="21" t="b" cm="1">
        <f t="array" ref="F3146">A3146=_xlfn.AGGREGATE(14,6,$A$3:$A$4781/((YEAR(A3146)=YEAR($A$3:$A$4781))*(MONTH(A3146)=MONTH($A$3:$A$4781))),1)</f>
        <v>0</v>
      </c>
    </row>
    <row r="3147" spans="1:6" x14ac:dyDescent="0.35">
      <c r="A3147" s="69">
        <f>Data!A3146</f>
        <v>42296</v>
      </c>
      <c r="B3147" s="29">
        <f>Data!B3146/Data!B3145-1</f>
        <v>2.7052151629769483E-4</v>
      </c>
      <c r="C3147" s="30">
        <f>Data!C3146/Data!C3145-1</f>
        <v>1.0020952901521607E-3</v>
      </c>
      <c r="D3147" s="23">
        <f t="shared" si="98"/>
        <v>-1.0960015027418709E-4</v>
      </c>
      <c r="E3147" s="24">
        <f t="shared" si="99"/>
        <v>9.7877330330015805E-4</v>
      </c>
      <c r="F3147" s="21" t="b" cm="1">
        <f t="array" ref="F3147">A3147=_xlfn.AGGREGATE(14,6,$A$3:$A$4781/((YEAR(A3147)=YEAR($A$3:$A$4781))*(MONTH(A3147)=MONTH($A$3:$A$4781))),1)</f>
        <v>0</v>
      </c>
    </row>
    <row r="3148" spans="1:6" x14ac:dyDescent="0.35">
      <c r="A3148" s="69">
        <f>Data!A3147</f>
        <v>42297</v>
      </c>
      <c r="B3148" s="29">
        <f>Data!B3147/Data!B3146-1</f>
        <v>-1.4210831702448079E-3</v>
      </c>
      <c r="C3148" s="30">
        <f>Data!C3147/Data!C3146-1</f>
        <v>-2.0021842009464441E-3</v>
      </c>
      <c r="D3148" s="23">
        <f t="shared" si="98"/>
        <v>-1.8012048368166898E-3</v>
      </c>
      <c r="E3148" s="24">
        <f t="shared" si="99"/>
        <v>-2.0255061877984468E-3</v>
      </c>
      <c r="F3148" s="21" t="b" cm="1">
        <f t="array" ref="F3148">A3148=_xlfn.AGGREGATE(14,6,$A$3:$A$4781/((YEAR(A3148)=YEAR($A$3:$A$4781))*(MONTH(A3148)=MONTH($A$3:$A$4781))),1)</f>
        <v>0</v>
      </c>
    </row>
    <row r="3149" spans="1:6" x14ac:dyDescent="0.35">
      <c r="A3149" s="69">
        <f>Data!A3148</f>
        <v>42298</v>
      </c>
      <c r="B3149" s="29">
        <f>Data!B3148/Data!B3147-1</f>
        <v>-5.8253765812966707E-3</v>
      </c>
      <c r="C3149" s="30">
        <f>Data!C3148/Data!C3147-1</f>
        <v>2.3709648002918637E-3</v>
      </c>
      <c r="D3149" s="23">
        <f t="shared" si="98"/>
        <v>-6.2054982478685523E-3</v>
      </c>
      <c r="E3149" s="24">
        <f t="shared" si="99"/>
        <v>2.3476428134398611E-3</v>
      </c>
      <c r="F3149" s="21" t="b" cm="1">
        <f t="array" ref="F3149">A3149=_xlfn.AGGREGATE(14,6,$A$3:$A$4781/((YEAR(A3149)=YEAR($A$3:$A$4781))*(MONTH(A3149)=MONTH($A$3:$A$4781))),1)</f>
        <v>0</v>
      </c>
    </row>
    <row r="3150" spans="1:6" x14ac:dyDescent="0.35">
      <c r="A3150" s="69">
        <f>Data!A3149</f>
        <v>42299</v>
      </c>
      <c r="B3150" s="29">
        <f>Data!B3149/Data!B3148-1</f>
        <v>1.6627537222502875E-2</v>
      </c>
      <c r="C3150" s="30">
        <f>Data!C3149/Data!C3148-1</f>
        <v>1.8195050946134828E-4</v>
      </c>
      <c r="D3150" s="23">
        <f t="shared" si="98"/>
        <v>1.6247415555930993E-2</v>
      </c>
      <c r="E3150" s="24">
        <f t="shared" si="99"/>
        <v>1.586285226093456E-4</v>
      </c>
      <c r="F3150" s="21" t="b" cm="1">
        <f t="array" ref="F3150">A3150=_xlfn.AGGREGATE(14,6,$A$3:$A$4781/((YEAR(A3150)=YEAR($A$3:$A$4781))*(MONTH(A3150)=MONTH($A$3:$A$4781))),1)</f>
        <v>0</v>
      </c>
    </row>
    <row r="3151" spans="1:6" x14ac:dyDescent="0.35">
      <c r="A3151" s="69">
        <f>Data!A3150</f>
        <v>42300</v>
      </c>
      <c r="B3151" s="29">
        <f>Data!B3150/Data!B3149-1</f>
        <v>1.1030396928638497E-2</v>
      </c>
      <c r="C3151" s="30">
        <f>Data!C3150/Data!C3149-1</f>
        <v>-1.7282153902128394E-3</v>
      </c>
      <c r="D3151" s="23">
        <f t="shared" si="98"/>
        <v>1.0650275262066616E-2</v>
      </c>
      <c r="E3151" s="24">
        <f t="shared" si="99"/>
        <v>-1.7515373770648421E-3</v>
      </c>
      <c r="F3151" s="21" t="b" cm="1">
        <f t="array" ref="F3151">A3151=_xlfn.AGGREGATE(14,6,$A$3:$A$4781/((YEAR(A3151)=YEAR($A$3:$A$4781))*(MONTH(A3151)=MONTH($A$3:$A$4781))),1)</f>
        <v>0</v>
      </c>
    </row>
    <row r="3152" spans="1:6" x14ac:dyDescent="0.35">
      <c r="A3152" s="69">
        <f>Data!A3151</f>
        <v>42303</v>
      </c>
      <c r="B3152" s="29">
        <f>Data!B3151/Data!B3150-1</f>
        <v>-1.9131147145990957E-3</v>
      </c>
      <c r="C3152" s="30">
        <f>Data!C3151/Data!C3150-1</f>
        <v>4.5558086560371081E-4</v>
      </c>
      <c r="D3152" s="23">
        <f t="shared" si="98"/>
        <v>-2.2932363811709777E-3</v>
      </c>
      <c r="E3152" s="24">
        <f t="shared" si="99"/>
        <v>4.322588787517081E-4</v>
      </c>
      <c r="F3152" s="21" t="b" cm="1">
        <f t="array" ref="F3152">A3152=_xlfn.AGGREGATE(14,6,$A$3:$A$4781/((YEAR(A3152)=YEAR($A$3:$A$4781))*(MONTH(A3152)=MONTH($A$3:$A$4781))),1)</f>
        <v>0</v>
      </c>
    </row>
    <row r="3153" spans="1:6" x14ac:dyDescent="0.35">
      <c r="A3153" s="69">
        <f>Data!A3152</f>
        <v>42304</v>
      </c>
      <c r="B3153" s="29">
        <f>Data!B3152/Data!B3151-1</f>
        <v>-2.5540995953997614E-3</v>
      </c>
      <c r="C3153" s="30">
        <f>Data!C3152/Data!C3151-1</f>
        <v>1.4571948998178819E-3</v>
      </c>
      <c r="D3153" s="23">
        <f t="shared" si="98"/>
        <v>-2.9342212619716435E-3</v>
      </c>
      <c r="E3153" s="24">
        <f t="shared" si="99"/>
        <v>1.4338729129658792E-3</v>
      </c>
      <c r="F3153" s="21" t="b" cm="1">
        <f t="array" ref="F3153">A3153=_xlfn.AGGREGATE(14,6,$A$3:$A$4781/((YEAR(A3153)=YEAR($A$3:$A$4781))*(MONTH(A3153)=MONTH($A$3:$A$4781))),1)</f>
        <v>0</v>
      </c>
    </row>
    <row r="3154" spans="1:6" x14ac:dyDescent="0.35">
      <c r="A3154" s="69">
        <f>Data!A3153</f>
        <v>42305</v>
      </c>
      <c r="B3154" s="29">
        <f>Data!B3153/Data!B3152-1</f>
        <v>1.1839933394323987E-2</v>
      </c>
      <c r="C3154" s="30">
        <f>Data!C3153/Data!C3152-1</f>
        <v>-3.0010913059294042E-3</v>
      </c>
      <c r="D3154" s="23">
        <f t="shared" si="98"/>
        <v>1.1459811727752105E-2</v>
      </c>
      <c r="E3154" s="24">
        <f t="shared" si="99"/>
        <v>-3.0244132927814069E-3</v>
      </c>
      <c r="F3154" s="21" t="b" cm="1">
        <f t="array" ref="F3154">A3154=_xlfn.AGGREGATE(14,6,$A$3:$A$4781/((YEAR(A3154)=YEAR($A$3:$A$4781))*(MONTH(A3154)=MONTH($A$3:$A$4781))),1)</f>
        <v>0</v>
      </c>
    </row>
    <row r="3155" spans="1:6" x14ac:dyDescent="0.35">
      <c r="A3155" s="69">
        <f>Data!A3154</f>
        <v>42306</v>
      </c>
      <c r="B3155" s="29">
        <f>Data!B3154/Data!B3153-1</f>
        <v>-4.4968545937285054E-4</v>
      </c>
      <c r="C3155" s="30">
        <f>Data!C3154/Data!C3153-1</f>
        <v>-4.2871476785550922E-3</v>
      </c>
      <c r="D3155" s="23">
        <f t="shared" si="98"/>
        <v>-8.298071259447324E-4</v>
      </c>
      <c r="E3155" s="24">
        <f t="shared" si="99"/>
        <v>-4.3104696654070948E-3</v>
      </c>
      <c r="F3155" s="21" t="b" cm="1">
        <f t="array" ref="F3155">A3155=_xlfn.AGGREGATE(14,6,$A$3:$A$4781/((YEAR(A3155)=YEAR($A$3:$A$4781))*(MONTH(A3155)=MONTH($A$3:$A$4781))),1)</f>
        <v>0</v>
      </c>
    </row>
    <row r="3156" spans="1:6" x14ac:dyDescent="0.35">
      <c r="A3156" s="69">
        <f>Data!A3155</f>
        <v>42307</v>
      </c>
      <c r="B3156" s="29">
        <f>Data!B3155/Data!B3154-1</f>
        <v>-4.8099702786910115E-3</v>
      </c>
      <c r="C3156" s="30">
        <f>Data!C3155/Data!C3154-1</f>
        <v>2.6566507878345025E-3</v>
      </c>
      <c r="D3156" s="23">
        <f t="shared" si="98"/>
        <v>-5.1900919452628931E-3</v>
      </c>
      <c r="E3156" s="24">
        <f t="shared" si="99"/>
        <v>2.6333288009824998E-3</v>
      </c>
      <c r="F3156" s="21" t="b" cm="1">
        <f t="array" ref="F3156">A3156=_xlfn.AGGREGATE(14,6,$A$3:$A$4781/((YEAR(A3156)=YEAR($A$3:$A$4781))*(MONTH(A3156)=MONTH($A$3:$A$4781))),1)</f>
        <v>1</v>
      </c>
    </row>
    <row r="3157" spans="1:6" x14ac:dyDescent="0.35">
      <c r="A3157" s="69">
        <f>Data!A3156</f>
        <v>42310</v>
      </c>
      <c r="B3157" s="29">
        <f>Data!B3156/Data!B3155-1</f>
        <v>1.1873845798707316E-2</v>
      </c>
      <c r="C3157" s="30">
        <f>Data!C3156/Data!C3155-1</f>
        <v>-3.9287345820009367E-3</v>
      </c>
      <c r="D3157" s="23">
        <f t="shared" si="98"/>
        <v>1.1493724132135435E-2</v>
      </c>
      <c r="E3157" s="24">
        <f t="shared" si="99"/>
        <v>-3.9520565688529394E-3</v>
      </c>
      <c r="F3157" s="21" t="b" cm="1">
        <f t="array" ref="F3157">A3157=_xlfn.AGGREGATE(14,6,$A$3:$A$4781/((YEAR(A3157)=YEAR($A$3:$A$4781))*(MONTH(A3157)=MONTH($A$3:$A$4781))),1)</f>
        <v>0</v>
      </c>
    </row>
    <row r="3158" spans="1:6" x14ac:dyDescent="0.35">
      <c r="A3158" s="69">
        <f>Data!A3157</f>
        <v>42311</v>
      </c>
      <c r="B3158" s="29">
        <f>Data!B3157/Data!B3156-1</f>
        <v>2.7280720515194812E-3</v>
      </c>
      <c r="C3158" s="30">
        <f>Data!C3157/Data!C3156-1</f>
        <v>-1.8345257750871369E-3</v>
      </c>
      <c r="D3158" s="23">
        <f t="shared" si="98"/>
        <v>2.3479503849475991E-3</v>
      </c>
      <c r="E3158" s="24">
        <f t="shared" si="99"/>
        <v>-1.8578477619391395E-3</v>
      </c>
      <c r="F3158" s="21" t="b" cm="1">
        <f t="array" ref="F3158">A3158=_xlfn.AGGREGATE(14,6,$A$3:$A$4781/((YEAR(A3158)=YEAR($A$3:$A$4781))*(MONTH(A3158)=MONTH($A$3:$A$4781))),1)</f>
        <v>0</v>
      </c>
    </row>
    <row r="3159" spans="1:6" x14ac:dyDescent="0.35">
      <c r="A3159" s="69">
        <f>Data!A3158</f>
        <v>42312</v>
      </c>
      <c r="B3159" s="29">
        <f>Data!B3158/Data!B3157-1</f>
        <v>-3.5453765540646165E-3</v>
      </c>
      <c r="C3159" s="30">
        <f>Data!C3158/Data!C3157-1</f>
        <v>0</v>
      </c>
      <c r="D3159" s="23">
        <f t="shared" si="98"/>
        <v>-3.9254982206364981E-3</v>
      </c>
      <c r="E3159" s="24">
        <f t="shared" si="99"/>
        <v>-2.3321986852002689E-5</v>
      </c>
      <c r="F3159" s="21" t="b" cm="1">
        <f t="array" ref="F3159">A3159=_xlfn.AGGREGATE(14,6,$A$3:$A$4781/((YEAR(A3159)=YEAR($A$3:$A$4781))*(MONTH(A3159)=MONTH($A$3:$A$4781))),1)</f>
        <v>0</v>
      </c>
    </row>
    <row r="3160" spans="1:6" x14ac:dyDescent="0.35">
      <c r="A3160" s="69">
        <f>Data!A3159</f>
        <v>42313</v>
      </c>
      <c r="B3160" s="29">
        <f>Data!B3159/Data!B3158-1</f>
        <v>-1.1320880364932284E-3</v>
      </c>
      <c r="C3160" s="30">
        <f>Data!C3159/Data!C3158-1</f>
        <v>-4.5947436133064734E-4</v>
      </c>
      <c r="D3160" s="23">
        <f t="shared" si="98"/>
        <v>-1.5122097030651103E-3</v>
      </c>
      <c r="E3160" s="24">
        <f t="shared" si="99"/>
        <v>-4.8279634818265005E-4</v>
      </c>
      <c r="F3160" s="21" t="b" cm="1">
        <f t="array" ref="F3160">A3160=_xlfn.AGGREGATE(14,6,$A$3:$A$4781/((YEAR(A3160)=YEAR($A$3:$A$4781))*(MONTH(A3160)=MONTH($A$3:$A$4781))),1)</f>
        <v>0</v>
      </c>
    </row>
    <row r="3161" spans="1:6" x14ac:dyDescent="0.35">
      <c r="A3161" s="69">
        <f>Data!A3160</f>
        <v>42314</v>
      </c>
      <c r="B3161" s="29">
        <f>Data!B3160/Data!B3159-1</f>
        <v>-3.4763063530685034E-4</v>
      </c>
      <c r="C3161" s="30">
        <f>Data!C3160/Data!C3159-1</f>
        <v>-4.7807299806931214E-3</v>
      </c>
      <c r="D3161" s="23">
        <f t="shared" si="98"/>
        <v>-7.2775230187873221E-4</v>
      </c>
      <c r="E3161" s="24">
        <f t="shared" si="99"/>
        <v>-4.804051967545124E-3</v>
      </c>
      <c r="F3161" s="21" t="b" cm="1">
        <f t="array" ref="F3161">A3161=_xlfn.AGGREGATE(14,6,$A$3:$A$4781/((YEAR(A3161)=YEAR($A$3:$A$4781))*(MONTH(A3161)=MONTH($A$3:$A$4781))),1)</f>
        <v>0</v>
      </c>
    </row>
    <row r="3162" spans="1:6" x14ac:dyDescent="0.35">
      <c r="A3162" s="69">
        <f>Data!A3161</f>
        <v>42317</v>
      </c>
      <c r="B3162" s="29">
        <f>Data!B3161/Data!B3160-1</f>
        <v>-9.8227896341462895E-3</v>
      </c>
      <c r="C3162" s="30">
        <f>Data!C3161/Data!C3160-1</f>
        <v>-6.4665127020779867E-4</v>
      </c>
      <c r="D3162" s="23">
        <f t="shared" si="98"/>
        <v>-1.0202911300718171E-2</v>
      </c>
      <c r="E3162" s="24">
        <f t="shared" si="99"/>
        <v>-6.6997325705980132E-4</v>
      </c>
      <c r="F3162" s="21" t="b" cm="1">
        <f t="array" ref="F3162">A3162=_xlfn.AGGREGATE(14,6,$A$3:$A$4781/((YEAR(A3162)=YEAR($A$3:$A$4781))*(MONTH(A3162)=MONTH($A$3:$A$4781))),1)</f>
        <v>0</v>
      </c>
    </row>
    <row r="3163" spans="1:6" x14ac:dyDescent="0.35">
      <c r="A3163" s="69">
        <f>Data!A3162</f>
        <v>42318</v>
      </c>
      <c r="B3163" s="29">
        <f>Data!B3162/Data!B3161-1</f>
        <v>1.5106466914911465E-3</v>
      </c>
      <c r="C3163" s="30">
        <f>Data!C3162/Data!C3161-1</f>
        <v>1.8487705675724886E-3</v>
      </c>
      <c r="D3163" s="23">
        <f t="shared" si="98"/>
        <v>1.1305250249192646E-3</v>
      </c>
      <c r="E3163" s="24">
        <f t="shared" si="99"/>
        <v>1.8254485807204859E-3</v>
      </c>
      <c r="F3163" s="21" t="b" cm="1">
        <f t="array" ref="F3163">A3163=_xlfn.AGGREGATE(14,6,$A$3:$A$4781/((YEAR(A3163)=YEAR($A$3:$A$4781))*(MONTH(A3163)=MONTH($A$3:$A$4781))),1)</f>
        <v>0</v>
      </c>
    </row>
    <row r="3164" spans="1:6" x14ac:dyDescent="0.35">
      <c r="A3164" s="69">
        <f>Data!A3163</f>
        <v>42319</v>
      </c>
      <c r="B3164" s="29">
        <f>Data!B3163/Data!B3162-1</f>
        <v>-3.2280998405164185E-3</v>
      </c>
      <c r="C3164" s="30">
        <f>Data!C3163/Data!C3162-1</f>
        <v>-1.2917512456173119E-3</v>
      </c>
      <c r="D3164" s="23">
        <f t="shared" si="98"/>
        <v>-3.6082215070883006E-3</v>
      </c>
      <c r="E3164" s="24">
        <f t="shared" si="99"/>
        <v>-1.3150732324693146E-3</v>
      </c>
      <c r="F3164" s="21" t="b" cm="1">
        <f t="array" ref="F3164">A3164=_xlfn.AGGREGATE(14,6,$A$3:$A$4781/((YEAR(A3164)=YEAR($A$3:$A$4781))*(MONTH(A3164)=MONTH($A$3:$A$4781))),1)</f>
        <v>0</v>
      </c>
    </row>
    <row r="3165" spans="1:6" x14ac:dyDescent="0.35">
      <c r="A3165" s="69">
        <f>Data!A3164</f>
        <v>42320</v>
      </c>
      <c r="B3165" s="29">
        <f>Data!B3164/Data!B3163-1</f>
        <v>-1.3990361445783139E-2</v>
      </c>
      <c r="C3165" s="30">
        <f>Data!C3164/Data!C3163-1</f>
        <v>9.2387287509243521E-4</v>
      </c>
      <c r="D3165" s="23">
        <f t="shared" si="98"/>
        <v>-1.4370483112355021E-2</v>
      </c>
      <c r="E3165" s="24">
        <f t="shared" si="99"/>
        <v>9.0055088824043256E-4</v>
      </c>
      <c r="F3165" s="21" t="b" cm="1">
        <f t="array" ref="F3165">A3165=_xlfn.AGGREGATE(14,6,$A$3:$A$4781/((YEAR(A3165)=YEAR($A$3:$A$4781))*(MONTH(A3165)=MONTH($A$3:$A$4781))),1)</f>
        <v>0</v>
      </c>
    </row>
    <row r="3166" spans="1:6" x14ac:dyDescent="0.35">
      <c r="A3166" s="69">
        <f>Data!A3165</f>
        <v>42321</v>
      </c>
      <c r="B3166" s="29">
        <f>Data!B3165/Data!B3164-1</f>
        <v>-1.1207397957936904E-2</v>
      </c>
      <c r="C3166" s="30">
        <f>Data!C3165/Data!C3164-1</f>
        <v>1.9383422558612029E-3</v>
      </c>
      <c r="D3166" s="23">
        <f t="shared" si="98"/>
        <v>-1.1587519624508786E-2</v>
      </c>
      <c r="E3166" s="24">
        <f t="shared" si="99"/>
        <v>1.9150202690092002E-3</v>
      </c>
      <c r="F3166" s="21" t="b" cm="1">
        <f t="array" ref="F3166">A3166=_xlfn.AGGREGATE(14,6,$A$3:$A$4781/((YEAR(A3166)=YEAR($A$3:$A$4781))*(MONTH(A3166)=MONTH($A$3:$A$4781))),1)</f>
        <v>0</v>
      </c>
    </row>
    <row r="3167" spans="1:6" x14ac:dyDescent="0.35">
      <c r="A3167" s="69">
        <f>Data!A3166</f>
        <v>42324</v>
      </c>
      <c r="B3167" s="29">
        <f>Data!B3166/Data!B3165-1</f>
        <v>1.4903313824738973E-2</v>
      </c>
      <c r="C3167" s="30">
        <f>Data!C3166/Data!C3165-1</f>
        <v>8.2911100875171506E-4</v>
      </c>
      <c r="D3167" s="23">
        <f t="shared" si="98"/>
        <v>1.4523192158167091E-2</v>
      </c>
      <c r="E3167" s="24">
        <f t="shared" si="99"/>
        <v>8.0578902189971241E-4</v>
      </c>
      <c r="F3167" s="21" t="b" cm="1">
        <f t="array" ref="F3167">A3167=_xlfn.AGGREGATE(14,6,$A$3:$A$4781/((YEAR(A3167)=YEAR($A$3:$A$4781))*(MONTH(A3167)=MONTH($A$3:$A$4781))),1)</f>
        <v>0</v>
      </c>
    </row>
    <row r="3168" spans="1:6" x14ac:dyDescent="0.35">
      <c r="A3168" s="69">
        <f>Data!A3167</f>
        <v>42325</v>
      </c>
      <c r="B3168" s="29">
        <f>Data!B3167/Data!B3166-1</f>
        <v>-1.3393792099123392E-3</v>
      </c>
      <c r="C3168" s="30">
        <f>Data!C3167/Data!C3166-1</f>
        <v>7.3637702503681624E-4</v>
      </c>
      <c r="D3168" s="23">
        <f t="shared" si="98"/>
        <v>-1.719500876484221E-3</v>
      </c>
      <c r="E3168" s="24">
        <f t="shared" si="99"/>
        <v>7.1305503818481358E-4</v>
      </c>
      <c r="F3168" s="21" t="b" cm="1">
        <f t="array" ref="F3168">A3168=_xlfn.AGGREGATE(14,6,$A$3:$A$4781/((YEAR(A3168)=YEAR($A$3:$A$4781))*(MONTH(A3168)=MONTH($A$3:$A$4781))),1)</f>
        <v>0</v>
      </c>
    </row>
    <row r="3169" spans="1:6" x14ac:dyDescent="0.35">
      <c r="A3169" s="69">
        <f>Data!A3168</f>
        <v>42326</v>
      </c>
      <c r="B3169" s="29">
        <f>Data!B3168/Data!B3167-1</f>
        <v>1.6162384658902518E-2</v>
      </c>
      <c r="C3169" s="30">
        <f>Data!C3168/Data!C3167-1</f>
        <v>-7.3583517292119538E-4</v>
      </c>
      <c r="D3169" s="23">
        <f t="shared" si="98"/>
        <v>1.5782262992330636E-2</v>
      </c>
      <c r="E3169" s="24">
        <f t="shared" si="99"/>
        <v>-7.5915715977319803E-4</v>
      </c>
      <c r="F3169" s="21" t="b" cm="1">
        <f t="array" ref="F3169">A3169=_xlfn.AGGREGATE(14,6,$A$3:$A$4781/((YEAR(A3169)=YEAR($A$3:$A$4781))*(MONTH(A3169)=MONTH($A$3:$A$4781))),1)</f>
        <v>0</v>
      </c>
    </row>
    <row r="3170" spans="1:6" x14ac:dyDescent="0.35">
      <c r="A3170" s="69">
        <f>Data!A3169</f>
        <v>42327</v>
      </c>
      <c r="B3170" s="29">
        <f>Data!B3169/Data!B3168-1</f>
        <v>-1.1230670288638889E-3</v>
      </c>
      <c r="C3170" s="30">
        <f>Data!C3169/Data!C3168-1</f>
        <v>4.6023564064801015E-4</v>
      </c>
      <c r="D3170" s="23">
        <f t="shared" si="98"/>
        <v>-1.5031886954357707E-3</v>
      </c>
      <c r="E3170" s="24">
        <f t="shared" si="99"/>
        <v>4.3691365379600744E-4</v>
      </c>
      <c r="F3170" s="21" t="b" cm="1">
        <f t="array" ref="F3170">A3170=_xlfn.AGGREGATE(14,6,$A$3:$A$4781/((YEAR(A3170)=YEAR($A$3:$A$4781))*(MONTH(A3170)=MONTH($A$3:$A$4781))),1)</f>
        <v>0</v>
      </c>
    </row>
    <row r="3171" spans="1:6" x14ac:dyDescent="0.35">
      <c r="A3171" s="69">
        <f>Data!A3170</f>
        <v>42328</v>
      </c>
      <c r="B3171" s="29">
        <f>Data!B3170/Data!B3169-1</f>
        <v>3.8102285176146999E-3</v>
      </c>
      <c r="C3171" s="30">
        <f>Data!C3170/Data!C3169-1</f>
        <v>-6.440334897414024E-4</v>
      </c>
      <c r="D3171" s="23">
        <f t="shared" si="98"/>
        <v>3.4301068510428179E-3</v>
      </c>
      <c r="E3171" s="24">
        <f t="shared" si="99"/>
        <v>-6.6735547659340505E-4</v>
      </c>
      <c r="F3171" s="21" t="b" cm="1">
        <f t="array" ref="F3171">A3171=_xlfn.AGGREGATE(14,6,$A$3:$A$4781/((YEAR(A3171)=YEAR($A$3:$A$4781))*(MONTH(A3171)=MONTH($A$3:$A$4781))),1)</f>
        <v>0</v>
      </c>
    </row>
    <row r="3172" spans="1:6" x14ac:dyDescent="0.35">
      <c r="A3172" s="69">
        <f>Data!A3171</f>
        <v>42331</v>
      </c>
      <c r="B3172" s="29">
        <f>Data!B3171/Data!B3170-1</f>
        <v>-1.2349401915593416E-3</v>
      </c>
      <c r="C3172" s="30">
        <f>Data!C3171/Data!C3170-1</f>
        <v>2.7619222979202718E-4</v>
      </c>
      <c r="D3172" s="23">
        <f t="shared" si="98"/>
        <v>-1.6150618581312235E-3</v>
      </c>
      <c r="E3172" s="24">
        <f t="shared" si="99"/>
        <v>2.5287024294002447E-4</v>
      </c>
      <c r="F3172" s="21" t="b" cm="1">
        <f t="array" ref="F3172">A3172=_xlfn.AGGREGATE(14,6,$A$3:$A$4781/((YEAR(A3172)=YEAR($A$3:$A$4781))*(MONTH(A3172)=MONTH($A$3:$A$4781))),1)</f>
        <v>0</v>
      </c>
    </row>
    <row r="3173" spans="1:6" x14ac:dyDescent="0.35">
      <c r="A3173" s="69">
        <f>Data!A3172</f>
        <v>42332</v>
      </c>
      <c r="B3173" s="29">
        <f>Data!B3172/Data!B3171-1</f>
        <v>1.2220896294909966E-3</v>
      </c>
      <c r="C3173" s="30">
        <f>Data!C3172/Data!C3171-1</f>
        <v>9.203865623561569E-4</v>
      </c>
      <c r="D3173" s="23">
        <f t="shared" si="98"/>
        <v>8.4196796291911478E-4</v>
      </c>
      <c r="E3173" s="24">
        <f t="shared" si="99"/>
        <v>8.9706457550415425E-4</v>
      </c>
      <c r="F3173" s="21" t="b" cm="1">
        <f t="array" ref="F3173">A3173=_xlfn.AGGREGATE(14,6,$A$3:$A$4781/((YEAR(A3173)=YEAR($A$3:$A$4781))*(MONTH(A3173)=MONTH($A$3:$A$4781))),1)</f>
        <v>0</v>
      </c>
    </row>
    <row r="3174" spans="1:6" x14ac:dyDescent="0.35">
      <c r="A3174" s="69">
        <f>Data!A3173</f>
        <v>42333</v>
      </c>
      <c r="B3174" s="29">
        <f>Data!B3173/Data!B3172-1</f>
        <v>-1.2923978287715521E-4</v>
      </c>
      <c r="C3174" s="30">
        <f>Data!C3173/Data!C3172-1</f>
        <v>4.5977011494247044E-4</v>
      </c>
      <c r="D3174" s="23">
        <f t="shared" si="98"/>
        <v>-5.0936144944903707E-4</v>
      </c>
      <c r="E3174" s="24">
        <f t="shared" si="99"/>
        <v>4.3644812809046774E-4</v>
      </c>
      <c r="F3174" s="21" t="b" cm="1">
        <f t="array" ref="F3174">A3174=_xlfn.AGGREGATE(14,6,$A$3:$A$4781/((YEAR(A3174)=YEAR($A$3:$A$4781))*(MONTH(A3174)=MONTH($A$3:$A$4781))),1)</f>
        <v>0</v>
      </c>
    </row>
    <row r="3175" spans="1:6" x14ac:dyDescent="0.35">
      <c r="A3175" s="69">
        <f>Data!A3174</f>
        <v>42334</v>
      </c>
      <c r="B3175" s="29">
        <f>Data!B3174/Data!B3173-1</f>
        <v>0</v>
      </c>
      <c r="C3175" s="30">
        <f>Data!C3174/Data!C3173-1</f>
        <v>0</v>
      </c>
      <c r="D3175" s="23">
        <f t="shared" si="98"/>
        <v>-3.8012166657188192E-4</v>
      </c>
      <c r="E3175" s="24">
        <f t="shared" si="99"/>
        <v>-2.3321986852002689E-5</v>
      </c>
      <c r="F3175" s="21" t="b" cm="1">
        <f t="array" ref="F3175">A3175=_xlfn.AGGREGATE(14,6,$A$3:$A$4781/((YEAR(A3175)=YEAR($A$3:$A$4781))*(MONTH(A3175)=MONTH($A$3:$A$4781))),1)</f>
        <v>0</v>
      </c>
    </row>
    <row r="3176" spans="1:6" x14ac:dyDescent="0.35">
      <c r="A3176" s="69">
        <f>Data!A3175</f>
        <v>42335</v>
      </c>
      <c r="B3176" s="29">
        <f>Data!B3175/Data!B3174-1</f>
        <v>5.9362238913873711E-4</v>
      </c>
      <c r="C3176" s="30">
        <f>Data!C3175/Data!C3174-1</f>
        <v>-2.7573529411761832E-4</v>
      </c>
      <c r="D3176" s="23">
        <f t="shared" si="98"/>
        <v>2.1350072256685518E-4</v>
      </c>
      <c r="E3176" s="24">
        <f t="shared" si="99"/>
        <v>-2.9905728096962103E-4</v>
      </c>
      <c r="F3176" s="21" t="b" cm="1">
        <f t="array" ref="F3176">A3176=_xlfn.AGGREGATE(14,6,$A$3:$A$4781/((YEAR(A3176)=YEAR($A$3:$A$4781))*(MONTH(A3176)=MONTH($A$3:$A$4781))),1)</f>
        <v>0</v>
      </c>
    </row>
    <row r="3177" spans="1:6" x14ac:dyDescent="0.35">
      <c r="A3177" s="69">
        <f>Data!A3176</f>
        <v>42338</v>
      </c>
      <c r="B3177" s="29">
        <f>Data!B3176/Data!B3175-1</f>
        <v>-4.6409040672501511E-3</v>
      </c>
      <c r="C3177" s="30">
        <f>Data!C3176/Data!C3175-1</f>
        <v>3.6774846005327433E-4</v>
      </c>
      <c r="D3177" s="23">
        <f t="shared" si="98"/>
        <v>-5.0210257338220328E-3</v>
      </c>
      <c r="E3177" s="24">
        <f t="shared" si="99"/>
        <v>3.4442647320127162E-4</v>
      </c>
      <c r="F3177" s="21" t="b" cm="1">
        <f t="array" ref="F3177">A3177=_xlfn.AGGREGATE(14,6,$A$3:$A$4781/((YEAR(A3177)=YEAR($A$3:$A$4781))*(MONTH(A3177)=MONTH($A$3:$A$4781))),1)</f>
        <v>1</v>
      </c>
    </row>
    <row r="3178" spans="1:6" x14ac:dyDescent="0.35">
      <c r="A3178" s="69">
        <f>Data!A3177</f>
        <v>42339</v>
      </c>
      <c r="B3178" s="29">
        <f>Data!B3177/Data!B3176-1</f>
        <v>1.0680586999677999E-2</v>
      </c>
      <c r="C3178" s="30">
        <f>Data!C3177/Data!C3176-1</f>
        <v>9.1903317709585153E-5</v>
      </c>
      <c r="D3178" s="23">
        <f t="shared" si="98"/>
        <v>1.0300465333106117E-2</v>
      </c>
      <c r="E3178" s="24">
        <f t="shared" si="99"/>
        <v>6.858133085758246E-5</v>
      </c>
      <c r="F3178" s="21" t="b" cm="1">
        <f t="array" ref="F3178">A3178=_xlfn.AGGREGATE(14,6,$A$3:$A$4781/((YEAR(A3178)=YEAR($A$3:$A$4781))*(MONTH(A3178)=MONTH($A$3:$A$4781))),1)</f>
        <v>0</v>
      </c>
    </row>
    <row r="3179" spans="1:6" x14ac:dyDescent="0.35">
      <c r="A3179" s="69">
        <f>Data!A3178</f>
        <v>42340</v>
      </c>
      <c r="B3179" s="29">
        <f>Data!B3178/Data!B3177-1</f>
        <v>-1.0995752937987158E-2</v>
      </c>
      <c r="C3179" s="30">
        <f>Data!C3178/Data!C3177-1</f>
        <v>-1.2405807755926368E-3</v>
      </c>
      <c r="D3179" s="23">
        <f t="shared" si="98"/>
        <v>-1.1375874604559039E-2</v>
      </c>
      <c r="E3179" s="24">
        <f t="shared" si="99"/>
        <v>-1.2639027624446394E-3</v>
      </c>
      <c r="F3179" s="21" t="b" cm="1">
        <f t="array" ref="F3179">A3179=_xlfn.AGGREGATE(14,6,$A$3:$A$4781/((YEAR(A3179)=YEAR($A$3:$A$4781))*(MONTH(A3179)=MONTH($A$3:$A$4781))),1)</f>
        <v>0</v>
      </c>
    </row>
    <row r="3180" spans="1:6" x14ac:dyDescent="0.35">
      <c r="A3180" s="69">
        <f>Data!A3179</f>
        <v>42341</v>
      </c>
      <c r="B3180" s="29">
        <f>Data!B3179/Data!B3178-1</f>
        <v>-1.4373578391063457E-2</v>
      </c>
      <c r="C3180" s="30">
        <f>Data!C3179/Data!C3178-1</f>
        <v>-7.3147168422506015E-3</v>
      </c>
      <c r="D3180" s="23">
        <f t="shared" si="98"/>
        <v>-1.4753700057635339E-2</v>
      </c>
      <c r="E3180" s="24">
        <f t="shared" si="99"/>
        <v>-7.3380388291026041E-3</v>
      </c>
      <c r="F3180" s="21" t="b" cm="1">
        <f t="array" ref="F3180">A3180=_xlfn.AGGREGATE(14,6,$A$3:$A$4781/((YEAR(A3180)=YEAR($A$3:$A$4781))*(MONTH(A3180)=MONTH($A$3:$A$4781))),1)</f>
        <v>0</v>
      </c>
    </row>
    <row r="3181" spans="1:6" x14ac:dyDescent="0.35">
      <c r="A3181" s="69">
        <f>Data!A3180</f>
        <v>42342</v>
      </c>
      <c r="B3181" s="29">
        <f>Data!B3180/Data!B3179-1</f>
        <v>2.0525755993794137E-2</v>
      </c>
      <c r="C3181" s="30">
        <f>Data!C3180/Data!C3179-1</f>
        <v>3.2440448605060013E-3</v>
      </c>
      <c r="D3181" s="23">
        <f t="shared" si="98"/>
        <v>2.0145634327222255E-2</v>
      </c>
      <c r="E3181" s="24">
        <f t="shared" si="99"/>
        <v>3.2207228736539986E-3</v>
      </c>
      <c r="F3181" s="21" t="b" cm="1">
        <f t="array" ref="F3181">A3181=_xlfn.AGGREGATE(14,6,$A$3:$A$4781/((YEAR(A3181)=YEAR($A$3:$A$4781))*(MONTH(A3181)=MONTH($A$3:$A$4781))),1)</f>
        <v>0</v>
      </c>
    </row>
    <row r="3182" spans="1:6" x14ac:dyDescent="0.35">
      <c r="A3182" s="69">
        <f>Data!A3181</f>
        <v>42345</v>
      </c>
      <c r="B3182" s="29">
        <f>Data!B3181/Data!B3180-1</f>
        <v>-6.9895634630370296E-3</v>
      </c>
      <c r="C3182" s="30">
        <f>Data!C3181/Data!C3180-1</f>
        <v>1.4781966001480296E-3</v>
      </c>
      <c r="D3182" s="23">
        <f t="shared" si="98"/>
        <v>-7.3696851296089112E-3</v>
      </c>
      <c r="E3182" s="24">
        <f t="shared" si="99"/>
        <v>1.4548746132960269E-3</v>
      </c>
      <c r="F3182" s="21" t="b" cm="1">
        <f t="array" ref="F3182">A3182=_xlfn.AGGREGATE(14,6,$A$3:$A$4781/((YEAR(A3182)=YEAR($A$3:$A$4781))*(MONTH(A3182)=MONTH($A$3:$A$4781))),1)</f>
        <v>0</v>
      </c>
    </row>
    <row r="3183" spans="1:6" x14ac:dyDescent="0.35">
      <c r="A3183" s="69">
        <f>Data!A3182</f>
        <v>42346</v>
      </c>
      <c r="B3183" s="29">
        <f>Data!B3182/Data!B3181-1</f>
        <v>-6.489911269239812E-3</v>
      </c>
      <c r="C3183" s="30">
        <f>Data!C3182/Data!C3181-1</f>
        <v>3.6900369003678435E-4</v>
      </c>
      <c r="D3183" s="23">
        <f t="shared" si="98"/>
        <v>-6.8700329358116936E-3</v>
      </c>
      <c r="E3183" s="24">
        <f t="shared" si="99"/>
        <v>3.4568170318478164E-4</v>
      </c>
      <c r="F3183" s="21" t="b" cm="1">
        <f t="array" ref="F3183">A3183=_xlfn.AGGREGATE(14,6,$A$3:$A$4781/((YEAR(A3183)=YEAR($A$3:$A$4781))*(MONTH(A3183)=MONTH($A$3:$A$4781))),1)</f>
        <v>0</v>
      </c>
    </row>
    <row r="3184" spans="1:6" x14ac:dyDescent="0.35">
      <c r="A3184" s="69">
        <f>Data!A3183</f>
        <v>42347</v>
      </c>
      <c r="B3184" s="29">
        <f>Data!B3183/Data!B3182-1</f>
        <v>-7.7389403902908827E-3</v>
      </c>
      <c r="C3184" s="30">
        <f>Data!C3183/Data!C3182-1</f>
        <v>0</v>
      </c>
      <c r="D3184" s="23">
        <f t="shared" si="98"/>
        <v>-8.1190620568627643E-3</v>
      </c>
      <c r="E3184" s="24">
        <f t="shared" si="99"/>
        <v>-2.3321986852002689E-5</v>
      </c>
      <c r="F3184" s="21" t="b" cm="1">
        <f t="array" ref="F3184">A3184=_xlfn.AGGREGATE(14,6,$A$3:$A$4781/((YEAR(A3184)=YEAR($A$3:$A$4781))*(MONTH(A3184)=MONTH($A$3:$A$4781))),1)</f>
        <v>0</v>
      </c>
    </row>
    <row r="3185" spans="1:6" x14ac:dyDescent="0.35">
      <c r="A3185" s="69">
        <f>Data!A3184</f>
        <v>42348</v>
      </c>
      <c r="B3185" s="29">
        <f>Data!B3184/Data!B3183-1</f>
        <v>2.2513943016770899E-3</v>
      </c>
      <c r="C3185" s="30">
        <f>Data!C3184/Data!C3183-1</f>
        <v>-1.8443378826993317E-4</v>
      </c>
      <c r="D3185" s="23">
        <f t="shared" si="98"/>
        <v>1.871272635105208E-3</v>
      </c>
      <c r="E3185" s="24">
        <f t="shared" si="99"/>
        <v>-2.0775577512193585E-4</v>
      </c>
      <c r="F3185" s="21" t="b" cm="1">
        <f t="array" ref="F3185">A3185=_xlfn.AGGREGATE(14,6,$A$3:$A$4781/((YEAR(A3185)=YEAR($A$3:$A$4781))*(MONTH(A3185)=MONTH($A$3:$A$4781))),1)</f>
        <v>0</v>
      </c>
    </row>
    <row r="3186" spans="1:6" x14ac:dyDescent="0.35">
      <c r="A3186" s="69">
        <f>Data!A3185</f>
        <v>42349</v>
      </c>
      <c r="B3186" s="29">
        <f>Data!B3185/Data!B3184-1</f>
        <v>-1.9422774250449582E-2</v>
      </c>
      <c r="C3186" s="30">
        <f>Data!C3185/Data!C3184-1</f>
        <v>2.4903154399555927E-3</v>
      </c>
      <c r="D3186" s="23">
        <f t="shared" si="98"/>
        <v>-1.9802895917021463E-2</v>
      </c>
      <c r="E3186" s="24">
        <f t="shared" si="99"/>
        <v>2.46699345310359E-3</v>
      </c>
      <c r="F3186" s="21" t="b" cm="1">
        <f t="array" ref="F3186">A3186=_xlfn.AGGREGATE(14,6,$A$3:$A$4781/((YEAR(A3186)=YEAR($A$3:$A$4781))*(MONTH(A3186)=MONTH($A$3:$A$4781))),1)</f>
        <v>0</v>
      </c>
    </row>
    <row r="3187" spans="1:6" x14ac:dyDescent="0.35">
      <c r="A3187" s="69">
        <f>Data!A3186</f>
        <v>42352</v>
      </c>
      <c r="B3187" s="29">
        <f>Data!B3186/Data!B3185-1</f>
        <v>4.7555866962836202E-3</v>
      </c>
      <c r="C3187" s="30">
        <f>Data!C3186/Data!C3185-1</f>
        <v>-4.6922439966877727E-3</v>
      </c>
      <c r="D3187" s="23">
        <f t="shared" si="98"/>
        <v>4.3754650297117385E-3</v>
      </c>
      <c r="E3187" s="24">
        <f t="shared" si="99"/>
        <v>-4.7155659835397754E-3</v>
      </c>
      <c r="F3187" s="21" t="b" cm="1">
        <f t="array" ref="F3187">A3187=_xlfn.AGGREGATE(14,6,$A$3:$A$4781/((YEAR(A3187)=YEAR($A$3:$A$4781))*(MONTH(A3187)=MONTH($A$3:$A$4781))),1)</f>
        <v>0</v>
      </c>
    </row>
    <row r="3188" spans="1:6" x14ac:dyDescent="0.35">
      <c r="A3188" s="69">
        <f>Data!A3187</f>
        <v>42353</v>
      </c>
      <c r="B3188" s="29">
        <f>Data!B3187/Data!B3186-1</f>
        <v>1.0618514891638675E-2</v>
      </c>
      <c r="C3188" s="30">
        <f>Data!C3187/Data!C3186-1</f>
        <v>9.24385283784801E-5</v>
      </c>
      <c r="D3188" s="23">
        <f t="shared" si="98"/>
        <v>1.0238393225066793E-2</v>
      </c>
      <c r="E3188" s="24">
        <f t="shared" si="99"/>
        <v>6.9116541526477408E-5</v>
      </c>
      <c r="F3188" s="21" t="b" cm="1">
        <f t="array" ref="F3188">A3188=_xlfn.AGGREGATE(14,6,$A$3:$A$4781/((YEAR(A3188)=YEAR($A$3:$A$4781))*(MONTH(A3188)=MONTH($A$3:$A$4781))),1)</f>
        <v>0</v>
      </c>
    </row>
    <row r="3189" spans="1:6" x14ac:dyDescent="0.35">
      <c r="A3189" s="69">
        <f>Data!A3188</f>
        <v>42354</v>
      </c>
      <c r="B3189" s="29">
        <f>Data!B3188/Data!B3187-1</f>
        <v>1.4514952946300674E-2</v>
      </c>
      <c r="C3189" s="30">
        <f>Data!C3188/Data!C3187-1</f>
        <v>-1.7561697014510935E-3</v>
      </c>
      <c r="D3189" s="23">
        <f t="shared" si="98"/>
        <v>1.4134831279728793E-2</v>
      </c>
      <c r="E3189" s="24">
        <f t="shared" si="99"/>
        <v>-1.7794916883030962E-3</v>
      </c>
      <c r="F3189" s="21" t="b" cm="1">
        <f t="array" ref="F3189">A3189=_xlfn.AGGREGATE(14,6,$A$3:$A$4781/((YEAR(A3189)=YEAR($A$3:$A$4781))*(MONTH(A3189)=MONTH($A$3:$A$4781))),1)</f>
        <v>0</v>
      </c>
    </row>
    <row r="3190" spans="1:6" x14ac:dyDescent="0.35">
      <c r="A3190" s="69">
        <f>Data!A3189</f>
        <v>42355</v>
      </c>
      <c r="B3190" s="29">
        <f>Data!B3189/Data!B3188-1</f>
        <v>-1.5040495497016582E-2</v>
      </c>
      <c r="C3190" s="30">
        <f>Data!C3189/Data!C3188-1</f>
        <v>1.388888888888884E-3</v>
      </c>
      <c r="D3190" s="23">
        <f t="shared" si="98"/>
        <v>-1.5420617163588463E-2</v>
      </c>
      <c r="E3190" s="24">
        <f t="shared" si="99"/>
        <v>1.3655669020368813E-3</v>
      </c>
      <c r="F3190" s="21" t="b" cm="1">
        <f t="array" ref="F3190">A3190=_xlfn.AGGREGATE(14,6,$A$3:$A$4781/((YEAR(A3190)=YEAR($A$3:$A$4781))*(MONTH(A3190)=MONTH($A$3:$A$4781))),1)</f>
        <v>0</v>
      </c>
    </row>
    <row r="3191" spans="1:6" x14ac:dyDescent="0.35">
      <c r="A3191" s="69">
        <f>Data!A3190</f>
        <v>42356</v>
      </c>
      <c r="B3191" s="29">
        <f>Data!B3190/Data!B3189-1</f>
        <v>-1.7797236873680844E-2</v>
      </c>
      <c r="C3191" s="30">
        <f>Data!C3190/Data!C3189-1</f>
        <v>2.1266759130835755E-3</v>
      </c>
      <c r="D3191" s="23">
        <f t="shared" si="98"/>
        <v>-1.8177358540252726E-2</v>
      </c>
      <c r="E3191" s="24">
        <f t="shared" si="99"/>
        <v>2.1033539262315729E-3</v>
      </c>
      <c r="F3191" s="21" t="b" cm="1">
        <f t="array" ref="F3191">A3191=_xlfn.AGGREGATE(14,6,$A$3:$A$4781/((YEAR(A3191)=YEAR($A$3:$A$4781))*(MONTH(A3191)=MONTH($A$3:$A$4781))),1)</f>
        <v>0</v>
      </c>
    </row>
    <row r="3192" spans="1:6" x14ac:dyDescent="0.35">
      <c r="A3192" s="69">
        <f>Data!A3191</f>
        <v>42359</v>
      </c>
      <c r="B3192" s="29">
        <f>Data!B3191/Data!B3190-1</f>
        <v>7.7784148986563828E-3</v>
      </c>
      <c r="C3192" s="30">
        <f>Data!C3191/Data!C3190-1</f>
        <v>-9.2267946115509591E-4</v>
      </c>
      <c r="D3192" s="23">
        <f t="shared" si="98"/>
        <v>7.3982932320845012E-3</v>
      </c>
      <c r="E3192" s="24">
        <f t="shared" si="99"/>
        <v>-9.4600144800709857E-4</v>
      </c>
      <c r="F3192" s="21" t="b" cm="1">
        <f t="array" ref="F3192">A3192=_xlfn.AGGREGATE(14,6,$A$3:$A$4781/((YEAR(A3192)=YEAR($A$3:$A$4781))*(MONTH(A3192)=MONTH($A$3:$A$4781))),1)</f>
        <v>0</v>
      </c>
    </row>
    <row r="3193" spans="1:6" x14ac:dyDescent="0.35">
      <c r="A3193" s="69">
        <f>Data!A3192</f>
        <v>42360</v>
      </c>
      <c r="B3193" s="29">
        <f>Data!B3192/Data!B3191-1</f>
        <v>8.8167627340869359E-3</v>
      </c>
      <c r="C3193" s="30">
        <f>Data!C3192/Data!C3191-1</f>
        <v>-7.3882526782409474E-4</v>
      </c>
      <c r="D3193" s="23">
        <f t="shared" si="98"/>
        <v>8.4366410675150542E-3</v>
      </c>
      <c r="E3193" s="24">
        <f t="shared" si="99"/>
        <v>-7.621472546760974E-4</v>
      </c>
      <c r="F3193" s="21" t="b" cm="1">
        <f t="array" ref="F3193">A3193=_xlfn.AGGREGATE(14,6,$A$3:$A$4781/((YEAR(A3193)=YEAR($A$3:$A$4781))*(MONTH(A3193)=MONTH($A$3:$A$4781))),1)</f>
        <v>0</v>
      </c>
    </row>
    <row r="3194" spans="1:6" x14ac:dyDescent="0.35">
      <c r="A3194" s="69">
        <f>Data!A3193</f>
        <v>42361</v>
      </c>
      <c r="B3194" s="29">
        <f>Data!B3193/Data!B3192-1</f>
        <v>1.2418034595898853E-2</v>
      </c>
      <c r="C3194" s="30">
        <f>Data!C3193/Data!C3192-1</f>
        <v>-1.8484288354891909E-4</v>
      </c>
      <c r="D3194" s="23">
        <f t="shared" si="98"/>
        <v>1.2037912929326971E-2</v>
      </c>
      <c r="E3194" s="24">
        <f t="shared" si="99"/>
        <v>-2.0816487040092177E-4</v>
      </c>
      <c r="F3194" s="21" t="b" cm="1">
        <f t="array" ref="F3194">A3194=_xlfn.AGGREGATE(14,6,$A$3:$A$4781/((YEAR(A3194)=YEAR($A$3:$A$4781))*(MONTH(A3194)=MONTH($A$3:$A$4781))),1)</f>
        <v>0</v>
      </c>
    </row>
    <row r="3195" spans="1:6" x14ac:dyDescent="0.35">
      <c r="A3195" s="69">
        <f>Data!A3194</f>
        <v>42362</v>
      </c>
      <c r="B3195" s="29">
        <f>Data!B3194/Data!B3193-1</f>
        <v>-1.5986125980361754E-3</v>
      </c>
      <c r="C3195" s="30">
        <f>Data!C3194/Data!C3193-1</f>
        <v>-1.5714549824367152E-3</v>
      </c>
      <c r="D3195" s="23">
        <f t="shared" si="98"/>
        <v>-1.9787342646080575E-3</v>
      </c>
      <c r="E3195" s="24">
        <f t="shared" si="99"/>
        <v>-1.5947769692887179E-3</v>
      </c>
      <c r="F3195" s="21" t="b" cm="1">
        <f t="array" ref="F3195">A3195=_xlfn.AGGREGATE(14,6,$A$3:$A$4781/((YEAR(A3195)=YEAR($A$3:$A$4781))*(MONTH(A3195)=MONTH($A$3:$A$4781))),1)</f>
        <v>0</v>
      </c>
    </row>
    <row r="3196" spans="1:6" x14ac:dyDescent="0.35">
      <c r="A3196" s="69">
        <f>Data!A3195</f>
        <v>42363</v>
      </c>
      <c r="B3196" s="29">
        <f>Data!B3195/Data!B3194-1</f>
        <v>0</v>
      </c>
      <c r="C3196" s="30">
        <f>Data!C3195/Data!C3194-1</f>
        <v>0</v>
      </c>
      <c r="D3196" s="23">
        <f t="shared" si="98"/>
        <v>-3.8012166657188192E-4</v>
      </c>
      <c r="E3196" s="24">
        <f t="shared" si="99"/>
        <v>-2.3321986852002689E-5</v>
      </c>
      <c r="F3196" s="21" t="b" cm="1">
        <f t="array" ref="F3196">A3196=_xlfn.AGGREGATE(14,6,$A$3:$A$4781/((YEAR(A3196)=YEAR($A$3:$A$4781))*(MONTH(A3196)=MONTH($A$3:$A$4781))),1)</f>
        <v>0</v>
      </c>
    </row>
    <row r="3197" spans="1:6" x14ac:dyDescent="0.35">
      <c r="A3197" s="69">
        <f>Data!A3196</f>
        <v>42366</v>
      </c>
      <c r="B3197" s="29">
        <f>Data!B3196/Data!B3195-1</f>
        <v>-2.1785646703768036E-3</v>
      </c>
      <c r="C3197" s="30">
        <f>Data!C3196/Data!C3195-1</f>
        <v>0</v>
      </c>
      <c r="D3197" s="23">
        <f t="shared" si="98"/>
        <v>-2.5586863369486857E-3</v>
      </c>
      <c r="E3197" s="24">
        <f t="shared" si="99"/>
        <v>-2.3321986852002689E-5</v>
      </c>
      <c r="F3197" s="21" t="b" cm="1">
        <f t="array" ref="F3197">A3197=_xlfn.AGGREGATE(14,6,$A$3:$A$4781/((YEAR(A3197)=YEAR($A$3:$A$4781))*(MONTH(A3197)=MONTH($A$3:$A$4781))),1)</f>
        <v>0</v>
      </c>
    </row>
    <row r="3198" spans="1:6" x14ac:dyDescent="0.35">
      <c r="A3198" s="69">
        <f>Data!A3197</f>
        <v>42367</v>
      </c>
      <c r="B3198" s="29">
        <f>Data!B3197/Data!B3196-1</f>
        <v>1.0629710673474513E-2</v>
      </c>
      <c r="C3198" s="30">
        <f>Data!C3197/Data!C3196-1</f>
        <v>-2.4997685399501535E-3</v>
      </c>
      <c r="D3198" s="23">
        <f t="shared" si="98"/>
        <v>1.0249589006902631E-2</v>
      </c>
      <c r="E3198" s="24">
        <f t="shared" si="99"/>
        <v>-2.5230905268021561E-3</v>
      </c>
      <c r="F3198" s="21" t="b" cm="1">
        <f t="array" ref="F3198">A3198=_xlfn.AGGREGATE(14,6,$A$3:$A$4781/((YEAR(A3198)=YEAR($A$3:$A$4781))*(MONTH(A3198)=MONTH($A$3:$A$4781))),1)</f>
        <v>0</v>
      </c>
    </row>
    <row r="3199" spans="1:6" x14ac:dyDescent="0.35">
      <c r="A3199" s="69">
        <f>Data!A3198</f>
        <v>42368</v>
      </c>
      <c r="B3199" s="29">
        <f>Data!B3198/Data!B3197-1</f>
        <v>-7.2172289689947933E-3</v>
      </c>
      <c r="C3199" s="30">
        <f>Data!C3198/Data!C3197-1</f>
        <v>-1.8563207722288588E-4</v>
      </c>
      <c r="D3199" s="23">
        <f t="shared" si="98"/>
        <v>-7.5973506355666749E-3</v>
      </c>
      <c r="E3199" s="24">
        <f t="shared" si="99"/>
        <v>-2.0895406407488856E-4</v>
      </c>
      <c r="F3199" s="21" t="b" cm="1">
        <f t="array" ref="F3199">A3199=_xlfn.AGGREGATE(14,6,$A$3:$A$4781/((YEAR(A3199)=YEAR($A$3:$A$4781))*(MONTH(A3199)=MONTH($A$3:$A$4781))),1)</f>
        <v>0</v>
      </c>
    </row>
    <row r="3200" spans="1:6" x14ac:dyDescent="0.35">
      <c r="A3200" s="69">
        <f>Data!A3199</f>
        <v>42369</v>
      </c>
      <c r="B3200" s="29">
        <f>Data!B3199/Data!B3198-1</f>
        <v>-9.411833126550917E-3</v>
      </c>
      <c r="C3200" s="30">
        <f>Data!C3199/Data!C3198-1</f>
        <v>2.692164871890057E-3</v>
      </c>
      <c r="D3200" s="23">
        <f t="shared" si="98"/>
        <v>-9.7919547931227986E-3</v>
      </c>
      <c r="E3200" s="24">
        <f t="shared" si="99"/>
        <v>2.6688428850380544E-3</v>
      </c>
      <c r="F3200" s="21" t="b" cm="1">
        <f t="array" ref="F3200">A3200=_xlfn.AGGREGATE(14,6,$A$3:$A$4781/((YEAR(A3200)=YEAR($A$3:$A$4781))*(MONTH(A3200)=MONTH($A$3:$A$4781))),1)</f>
        <v>1</v>
      </c>
    </row>
    <row r="3201" spans="1:6" x14ac:dyDescent="0.35">
      <c r="A3201" s="69">
        <f>Data!A3200</f>
        <v>42370</v>
      </c>
      <c r="B3201" s="29">
        <f>Data!B3200/Data!B3199-1</f>
        <v>0</v>
      </c>
      <c r="C3201" s="30">
        <f>Data!C3200/Data!C3199-1</f>
        <v>0</v>
      </c>
      <c r="D3201" s="23">
        <f t="shared" si="98"/>
        <v>-3.8012166657188192E-4</v>
      </c>
      <c r="E3201" s="24">
        <f t="shared" si="99"/>
        <v>-2.3321986852002689E-5</v>
      </c>
      <c r="F3201" s="21" t="b" cm="1">
        <f t="array" ref="F3201">A3201=_xlfn.AGGREGATE(14,6,$A$3:$A$4781/((YEAR(A3201)=YEAR($A$3:$A$4781))*(MONTH(A3201)=MONTH($A$3:$A$4781))),1)</f>
        <v>0</v>
      </c>
    </row>
    <row r="3202" spans="1:6" x14ac:dyDescent="0.35">
      <c r="A3202" s="69">
        <f>Data!A3201</f>
        <v>42373</v>
      </c>
      <c r="B3202" s="29">
        <f>Data!B3201/Data!B3200-1</f>
        <v>-1.5303776040392569E-2</v>
      </c>
      <c r="C3202" s="30">
        <f>Data!C3201/Data!C3200-1</f>
        <v>-3.7033607999270579E-4</v>
      </c>
      <c r="D3202" s="23">
        <f t="shared" si="98"/>
        <v>-1.5683897706964451E-2</v>
      </c>
      <c r="E3202" s="24">
        <f t="shared" si="99"/>
        <v>-3.936580668447085E-4</v>
      </c>
      <c r="F3202" s="21" t="b" cm="1">
        <f t="array" ref="F3202">A3202=_xlfn.AGGREGATE(14,6,$A$3:$A$4781/((YEAR(A3202)=YEAR($A$3:$A$4781))*(MONTH(A3202)=MONTH($A$3:$A$4781))),1)</f>
        <v>0</v>
      </c>
    </row>
    <row r="3203" spans="1:6" x14ac:dyDescent="0.35">
      <c r="A3203" s="69">
        <f>Data!A3202</f>
        <v>42374</v>
      </c>
      <c r="B3203" s="29">
        <f>Data!B3202/Data!B3201-1</f>
        <v>2.0122623791400951E-3</v>
      </c>
      <c r="C3203" s="30">
        <f>Data!C3202/Data!C3201-1</f>
        <v>4.6309159951829493E-4</v>
      </c>
      <c r="D3203" s="23">
        <f t="shared" si="98"/>
        <v>1.6321407125682132E-3</v>
      </c>
      <c r="E3203" s="24">
        <f t="shared" si="99"/>
        <v>4.3976961266629222E-4</v>
      </c>
      <c r="F3203" s="21" t="b" cm="1">
        <f t="array" ref="F3203">A3203=_xlfn.AGGREGATE(14,6,$A$3:$A$4781/((YEAR(A3203)=YEAR($A$3:$A$4781))*(MONTH(A3203)=MONTH($A$3:$A$4781))),1)</f>
        <v>0</v>
      </c>
    </row>
    <row r="3204" spans="1:6" x14ac:dyDescent="0.35">
      <c r="A3204" s="69">
        <f>Data!A3203</f>
        <v>42375</v>
      </c>
      <c r="B3204" s="29">
        <f>Data!B3203/Data!B3202-1</f>
        <v>-1.3115420660382515E-2</v>
      </c>
      <c r="C3204" s="30">
        <f>Data!C3203/Data!C3202-1</f>
        <v>3.7955934086282284E-3</v>
      </c>
      <c r="D3204" s="23">
        <f t="shared" ref="D3204:D3267" si="100">B3204-I$10</f>
        <v>-1.3495542326954397E-2</v>
      </c>
      <c r="E3204" s="24">
        <f t="shared" ref="E3204:E3267" si="101">C3204-J$10</f>
        <v>3.7722714217762257E-3</v>
      </c>
      <c r="F3204" s="21" t="b" cm="1">
        <f t="array" ref="F3204">A3204=_xlfn.AGGREGATE(14,6,$A$3:$A$4781/((YEAR(A3204)=YEAR($A$3:$A$4781))*(MONTH(A3204)=MONTH($A$3:$A$4781))),1)</f>
        <v>0</v>
      </c>
    </row>
    <row r="3205" spans="1:6" x14ac:dyDescent="0.35">
      <c r="A3205" s="69">
        <f>Data!A3204</f>
        <v>42376</v>
      </c>
      <c r="B3205" s="29">
        <f>Data!B3204/Data!B3203-1</f>
        <v>-2.3700421050516063E-2</v>
      </c>
      <c r="C3205" s="30">
        <f>Data!C3204/Data!C3203-1</f>
        <v>-9.2225398874878906E-5</v>
      </c>
      <c r="D3205" s="23">
        <f t="shared" si="100"/>
        <v>-2.4080542717087944E-2</v>
      </c>
      <c r="E3205" s="24">
        <f t="shared" si="101"/>
        <v>-1.155473857268816E-4</v>
      </c>
      <c r="F3205" s="21" t="b" cm="1">
        <f t="array" ref="F3205">A3205=_xlfn.AGGREGATE(14,6,$A$3:$A$4781/((YEAR(A3205)=YEAR($A$3:$A$4781))*(MONTH(A3205)=MONTH($A$3:$A$4781))),1)</f>
        <v>0</v>
      </c>
    </row>
    <row r="3206" spans="1:6" x14ac:dyDescent="0.35">
      <c r="A3206" s="69">
        <f>Data!A3205</f>
        <v>42377</v>
      </c>
      <c r="B3206" s="29">
        <f>Data!B3205/Data!B3204-1</f>
        <v>-1.083840686741222E-2</v>
      </c>
      <c r="C3206" s="30">
        <f>Data!C3205/Data!C3204-1</f>
        <v>2.2136137244050946E-3</v>
      </c>
      <c r="D3206" s="23">
        <f t="shared" si="100"/>
        <v>-1.1218528533984102E-2</v>
      </c>
      <c r="E3206" s="24">
        <f t="shared" si="101"/>
        <v>2.190291737553092E-3</v>
      </c>
      <c r="F3206" s="21" t="b" cm="1">
        <f t="array" ref="F3206">A3206=_xlfn.AGGREGATE(14,6,$A$3:$A$4781/((YEAR(A3206)=YEAR($A$3:$A$4781))*(MONTH(A3206)=MONTH($A$3:$A$4781))),1)</f>
        <v>0</v>
      </c>
    </row>
    <row r="3207" spans="1:6" x14ac:dyDescent="0.35">
      <c r="A3207" s="69">
        <f>Data!A3206</f>
        <v>42380</v>
      </c>
      <c r="B3207" s="29">
        <f>Data!B3206/Data!B3205-1</f>
        <v>8.5326451720324492E-4</v>
      </c>
      <c r="C3207" s="30">
        <f>Data!C3206/Data!C3205-1</f>
        <v>-2.8529357629302199E-3</v>
      </c>
      <c r="D3207" s="23">
        <f t="shared" si="100"/>
        <v>4.73142850631363E-4</v>
      </c>
      <c r="E3207" s="24">
        <f t="shared" si="101"/>
        <v>-2.8762577497822225E-3</v>
      </c>
      <c r="F3207" s="21" t="b" cm="1">
        <f t="array" ref="F3207">A3207=_xlfn.AGGREGATE(14,6,$A$3:$A$4781/((YEAR(A3207)=YEAR($A$3:$A$4781))*(MONTH(A3207)=MONTH($A$3:$A$4781))),1)</f>
        <v>0</v>
      </c>
    </row>
    <row r="3208" spans="1:6" x14ac:dyDescent="0.35">
      <c r="A3208" s="69">
        <f>Data!A3207</f>
        <v>42381</v>
      </c>
      <c r="B3208" s="29">
        <f>Data!B3207/Data!B3206-1</f>
        <v>7.8027936184481561E-3</v>
      </c>
      <c r="C3208" s="30">
        <f>Data!C3207/Data!C3206-1</f>
        <v>2.215043839409514E-3</v>
      </c>
      <c r="D3208" s="23">
        <f t="shared" si="100"/>
        <v>7.4226719518762745E-3</v>
      </c>
      <c r="E3208" s="24">
        <f t="shared" si="101"/>
        <v>2.1917218525575113E-3</v>
      </c>
      <c r="F3208" s="21" t="b" cm="1">
        <f t="array" ref="F3208">A3208=_xlfn.AGGREGATE(14,6,$A$3:$A$4781/((YEAR(A3208)=YEAR($A$3:$A$4781))*(MONTH(A3208)=MONTH($A$3:$A$4781))),1)</f>
        <v>0</v>
      </c>
    </row>
    <row r="3209" spans="1:6" x14ac:dyDescent="0.35">
      <c r="A3209" s="69">
        <f>Data!A3208</f>
        <v>42382</v>
      </c>
      <c r="B3209" s="29">
        <f>Data!B3208/Data!B3207-1</f>
        <v>-2.4965440402748285E-2</v>
      </c>
      <c r="C3209" s="30">
        <f>Data!C3208/Data!C3207-1</f>
        <v>2.3022377751173995E-3</v>
      </c>
      <c r="D3209" s="23">
        <f t="shared" si="100"/>
        <v>-2.5345562069320166E-2</v>
      </c>
      <c r="E3209" s="24">
        <f t="shared" si="101"/>
        <v>2.2789157882653968E-3</v>
      </c>
      <c r="F3209" s="21" t="b" cm="1">
        <f t="array" ref="F3209">A3209=_xlfn.AGGREGATE(14,6,$A$3:$A$4781/((YEAR(A3209)=YEAR($A$3:$A$4781))*(MONTH(A3209)=MONTH($A$3:$A$4781))),1)</f>
        <v>0</v>
      </c>
    </row>
    <row r="3210" spans="1:6" x14ac:dyDescent="0.35">
      <c r="A3210" s="69">
        <f>Data!A3209</f>
        <v>42383</v>
      </c>
      <c r="B3210" s="29">
        <f>Data!B3209/Data!B3208-1</f>
        <v>1.6695939225934708E-2</v>
      </c>
      <c r="C3210" s="30">
        <f>Data!C3209/Data!C3208-1</f>
        <v>-3.675119441381991E-4</v>
      </c>
      <c r="D3210" s="23">
        <f t="shared" si="100"/>
        <v>1.6315817559362827E-2</v>
      </c>
      <c r="E3210" s="24">
        <f t="shared" si="101"/>
        <v>-3.908339309902018E-4</v>
      </c>
      <c r="F3210" s="21" t="b" cm="1">
        <f t="array" ref="F3210">A3210=_xlfn.AGGREGATE(14,6,$A$3:$A$4781/((YEAR(A3210)=YEAR($A$3:$A$4781))*(MONTH(A3210)=MONTH($A$3:$A$4781))),1)</f>
        <v>0</v>
      </c>
    </row>
    <row r="3211" spans="1:6" x14ac:dyDescent="0.35">
      <c r="A3211" s="69">
        <f>Data!A3210</f>
        <v>42384</v>
      </c>
      <c r="B3211" s="29">
        <f>Data!B3210/Data!B3209-1</f>
        <v>-2.1599092536319309E-2</v>
      </c>
      <c r="C3211" s="30">
        <f>Data!C3210/Data!C3209-1</f>
        <v>1.1948529411764941E-3</v>
      </c>
      <c r="D3211" s="23">
        <f t="shared" si="100"/>
        <v>-2.197921420289119E-2</v>
      </c>
      <c r="E3211" s="24">
        <f t="shared" si="101"/>
        <v>1.1715309543244914E-3</v>
      </c>
      <c r="F3211" s="21" t="b" cm="1">
        <f t="array" ref="F3211">A3211=_xlfn.AGGREGATE(14,6,$A$3:$A$4781/((YEAR(A3211)=YEAR($A$3:$A$4781))*(MONTH(A3211)=MONTH($A$3:$A$4781))),1)</f>
        <v>0</v>
      </c>
    </row>
    <row r="3212" spans="1:6" x14ac:dyDescent="0.35">
      <c r="A3212" s="69">
        <f>Data!A3211</f>
        <v>42387</v>
      </c>
      <c r="B3212" s="29">
        <f>Data!B3211/Data!B3210-1</f>
        <v>0</v>
      </c>
      <c r="C3212" s="30">
        <f>Data!C3211/Data!C3210-1</f>
        <v>0</v>
      </c>
      <c r="D3212" s="23">
        <f t="shared" si="100"/>
        <v>-3.8012166657188192E-4</v>
      </c>
      <c r="E3212" s="24">
        <f t="shared" si="101"/>
        <v>-2.3321986852002689E-5</v>
      </c>
      <c r="F3212" s="21" t="b" cm="1">
        <f t="array" ref="F3212">A3212=_xlfn.AGGREGATE(14,6,$A$3:$A$4781/((YEAR(A3212)=YEAR($A$3:$A$4781))*(MONTH(A3212)=MONTH($A$3:$A$4781))),1)</f>
        <v>0</v>
      </c>
    </row>
    <row r="3213" spans="1:6" x14ac:dyDescent="0.35">
      <c r="A3213" s="69">
        <f>Data!A3212</f>
        <v>42388</v>
      </c>
      <c r="B3213" s="29">
        <f>Data!B3212/Data!B3211-1</f>
        <v>5.3182154196340647E-4</v>
      </c>
      <c r="C3213" s="30">
        <f>Data!C3212/Data!C3211-1</f>
        <v>-1.0098228219959093E-3</v>
      </c>
      <c r="D3213" s="23">
        <f t="shared" si="100"/>
        <v>1.5169987539152455E-4</v>
      </c>
      <c r="E3213" s="24">
        <f t="shared" si="101"/>
        <v>-1.033144808847912E-3</v>
      </c>
      <c r="F3213" s="21" t="b" cm="1">
        <f t="array" ref="F3213">A3213=_xlfn.AGGREGATE(14,6,$A$3:$A$4781/((YEAR(A3213)=YEAR($A$3:$A$4781))*(MONTH(A3213)=MONTH($A$3:$A$4781))),1)</f>
        <v>0</v>
      </c>
    </row>
    <row r="3214" spans="1:6" x14ac:dyDescent="0.35">
      <c r="A3214" s="69">
        <f>Data!A3213</f>
        <v>42389</v>
      </c>
      <c r="B3214" s="29">
        <f>Data!B3213/Data!B3212-1</f>
        <v>-1.1693854879261001E-2</v>
      </c>
      <c r="C3214" s="30">
        <f>Data!C3213/Data!C3212-1</f>
        <v>8.2705385039516521E-4</v>
      </c>
      <c r="D3214" s="23">
        <f t="shared" si="100"/>
        <v>-1.2073976545832883E-2</v>
      </c>
      <c r="E3214" s="24">
        <f t="shared" si="101"/>
        <v>8.0373186354316256E-4</v>
      </c>
      <c r="F3214" s="21" t="b" cm="1">
        <f t="array" ref="F3214">A3214=_xlfn.AGGREGATE(14,6,$A$3:$A$4781/((YEAR(A3214)=YEAR($A$3:$A$4781))*(MONTH(A3214)=MONTH($A$3:$A$4781))),1)</f>
        <v>0</v>
      </c>
    </row>
    <row r="3215" spans="1:6" x14ac:dyDescent="0.35">
      <c r="A3215" s="69">
        <f>Data!A3214</f>
        <v>42390</v>
      </c>
      <c r="B3215" s="29">
        <f>Data!B3214/Data!B3213-1</f>
        <v>5.195419855539507E-3</v>
      </c>
      <c r="C3215" s="30">
        <f>Data!C3214/Data!C3213-1</f>
        <v>-1.3772839959599326E-3</v>
      </c>
      <c r="D3215" s="23">
        <f t="shared" si="100"/>
        <v>4.8152981889676254E-3</v>
      </c>
      <c r="E3215" s="24">
        <f t="shared" si="101"/>
        <v>-1.4006059828119352E-3</v>
      </c>
      <c r="F3215" s="21" t="b" cm="1">
        <f t="array" ref="F3215">A3215=_xlfn.AGGREGATE(14,6,$A$3:$A$4781/((YEAR(A3215)=YEAR($A$3:$A$4781))*(MONTH(A3215)=MONTH($A$3:$A$4781))),1)</f>
        <v>0</v>
      </c>
    </row>
    <row r="3216" spans="1:6" x14ac:dyDescent="0.35">
      <c r="A3216" s="69">
        <f>Data!A3215</f>
        <v>42391</v>
      </c>
      <c r="B3216" s="29">
        <f>Data!B3215/Data!B3214-1</f>
        <v>2.0283682630725774E-2</v>
      </c>
      <c r="C3216" s="30">
        <f>Data!C3215/Data!C3214-1</f>
        <v>7.3556454578893593E-4</v>
      </c>
      <c r="D3216" s="23">
        <f t="shared" si="100"/>
        <v>1.9903560964153893E-2</v>
      </c>
      <c r="E3216" s="24">
        <f t="shared" si="101"/>
        <v>7.1224255893693328E-4</v>
      </c>
      <c r="F3216" s="21" t="b" cm="1">
        <f t="array" ref="F3216">A3216=_xlfn.AGGREGATE(14,6,$A$3:$A$4781/((YEAR(A3216)=YEAR($A$3:$A$4781))*(MONTH(A3216)=MONTH($A$3:$A$4781))),1)</f>
        <v>0</v>
      </c>
    </row>
    <row r="3217" spans="1:6" x14ac:dyDescent="0.35">
      <c r="A3217" s="69">
        <f>Data!A3216</f>
        <v>42394</v>
      </c>
      <c r="B3217" s="29">
        <f>Data!B3216/Data!B3215-1</f>
        <v>-1.5637946405160252E-2</v>
      </c>
      <c r="C3217" s="30">
        <f>Data!C3216/Data!C3215-1</f>
        <v>-5.5126791620729865E-4</v>
      </c>
      <c r="D3217" s="23">
        <f t="shared" si="100"/>
        <v>-1.6018068071732134E-2</v>
      </c>
      <c r="E3217" s="24">
        <f t="shared" si="101"/>
        <v>-5.745899030593013E-4</v>
      </c>
      <c r="F3217" s="21" t="b" cm="1">
        <f t="array" ref="F3217">A3217=_xlfn.AGGREGATE(14,6,$A$3:$A$4781/((YEAR(A3217)=YEAR($A$3:$A$4781))*(MONTH(A3217)=MONTH($A$3:$A$4781))),1)</f>
        <v>0</v>
      </c>
    </row>
    <row r="3218" spans="1:6" x14ac:dyDescent="0.35">
      <c r="A3218" s="69">
        <f>Data!A3217</f>
        <v>42395</v>
      </c>
      <c r="B3218" s="29">
        <f>Data!B3217/Data!B3216-1</f>
        <v>1.4144309246276299E-2</v>
      </c>
      <c r="C3218" s="30">
        <f>Data!C3217/Data!C3216-1</f>
        <v>1.2870012870012104E-3</v>
      </c>
      <c r="D3218" s="23">
        <f t="shared" si="100"/>
        <v>1.3764187579704417E-2</v>
      </c>
      <c r="E3218" s="24">
        <f t="shared" si="101"/>
        <v>1.2636793001492078E-3</v>
      </c>
      <c r="F3218" s="21" t="b" cm="1">
        <f t="array" ref="F3218">A3218=_xlfn.AGGREGATE(14,6,$A$3:$A$4781/((YEAR(A3218)=YEAR($A$3:$A$4781))*(MONTH(A3218)=MONTH($A$3:$A$4781))),1)</f>
        <v>0</v>
      </c>
    </row>
    <row r="3219" spans="1:6" x14ac:dyDescent="0.35">
      <c r="A3219" s="69">
        <f>Data!A3218</f>
        <v>42396</v>
      </c>
      <c r="B3219" s="29">
        <f>Data!B3218/Data!B3217-1</f>
        <v>-1.0863455608495332E-2</v>
      </c>
      <c r="C3219" s="30">
        <f>Data!C3218/Data!C3217-1</f>
        <v>1.8362100624313982E-4</v>
      </c>
      <c r="D3219" s="23">
        <f t="shared" si="100"/>
        <v>-1.1243577275067213E-2</v>
      </c>
      <c r="E3219" s="24">
        <f t="shared" si="101"/>
        <v>1.6029901939113714E-4</v>
      </c>
      <c r="F3219" s="21" t="b" cm="1">
        <f t="array" ref="F3219">A3219=_xlfn.AGGREGATE(14,6,$A$3:$A$4781/((YEAR(A3219)=YEAR($A$3:$A$4781))*(MONTH(A3219)=MONTH($A$3:$A$4781))),1)</f>
        <v>0</v>
      </c>
    </row>
    <row r="3220" spans="1:6" x14ac:dyDescent="0.35">
      <c r="A3220" s="69">
        <f>Data!A3219</f>
        <v>42397</v>
      </c>
      <c r="B3220" s="29">
        <f>Data!B3219/Data!B3218-1</f>
        <v>5.5285589102205268E-3</v>
      </c>
      <c r="C3220" s="30">
        <f>Data!C3219/Data!C3218-1</f>
        <v>8.2614283091619889E-4</v>
      </c>
      <c r="D3220" s="23">
        <f t="shared" si="100"/>
        <v>5.1484372436486452E-3</v>
      </c>
      <c r="E3220" s="24">
        <f t="shared" si="101"/>
        <v>8.0282084406419624E-4</v>
      </c>
      <c r="F3220" s="21" t="b" cm="1">
        <f t="array" ref="F3220">A3220=_xlfn.AGGREGATE(14,6,$A$3:$A$4781/((YEAR(A3220)=YEAR($A$3:$A$4781))*(MONTH(A3220)=MONTH($A$3:$A$4781))),1)</f>
        <v>0</v>
      </c>
    </row>
    <row r="3221" spans="1:6" x14ac:dyDescent="0.35">
      <c r="A3221" s="69">
        <f>Data!A3220</f>
        <v>42398</v>
      </c>
      <c r="B3221" s="29">
        <f>Data!B3220/Data!B3219-1</f>
        <v>2.476021464486422E-2</v>
      </c>
      <c r="C3221" s="30">
        <f>Data!C3220/Data!C3219-1</f>
        <v>2.9349720260478662E-3</v>
      </c>
      <c r="D3221" s="23">
        <f t="shared" si="100"/>
        <v>2.4380092978292339E-2</v>
      </c>
      <c r="E3221" s="24">
        <f t="shared" si="101"/>
        <v>2.9116500391958636E-3</v>
      </c>
      <c r="F3221" s="21" t="b" cm="1">
        <f t="array" ref="F3221">A3221=_xlfn.AGGREGATE(14,6,$A$3:$A$4781/((YEAR(A3221)=YEAR($A$3:$A$4781))*(MONTH(A3221)=MONTH($A$3:$A$4781))),1)</f>
        <v>1</v>
      </c>
    </row>
    <row r="3222" spans="1:6" x14ac:dyDescent="0.35">
      <c r="A3222" s="69">
        <f>Data!A3221</f>
        <v>42401</v>
      </c>
      <c r="B3222" s="29">
        <f>Data!B3221/Data!B3220-1</f>
        <v>-4.4324413474616797E-4</v>
      </c>
      <c r="C3222" s="30">
        <f>Data!C3221/Data!C3220-1</f>
        <v>-3.2921810699588772E-3</v>
      </c>
      <c r="D3222" s="23">
        <f t="shared" si="100"/>
        <v>-8.2336580131804984E-4</v>
      </c>
      <c r="E3222" s="24">
        <f t="shared" si="101"/>
        <v>-3.3155030568108798E-3</v>
      </c>
      <c r="F3222" s="21" t="b" cm="1">
        <f t="array" ref="F3222">A3222=_xlfn.AGGREGATE(14,6,$A$3:$A$4781/((YEAR(A3222)=YEAR($A$3:$A$4781))*(MONTH(A3222)=MONTH($A$3:$A$4781))),1)</f>
        <v>0</v>
      </c>
    </row>
    <row r="3223" spans="1:6" x14ac:dyDescent="0.35">
      <c r="A3223" s="69">
        <f>Data!A3222</f>
        <v>42402</v>
      </c>
      <c r="B3223" s="29">
        <f>Data!B3222/Data!B3221-1</f>
        <v>-1.8743103466056232E-2</v>
      </c>
      <c r="C3223" s="30">
        <f>Data!C3222/Data!C3221-1</f>
        <v>3.027800715661888E-3</v>
      </c>
      <c r="D3223" s="23">
        <f t="shared" si="100"/>
        <v>-1.9123225132628114E-2</v>
      </c>
      <c r="E3223" s="24">
        <f t="shared" si="101"/>
        <v>3.0044787288098854E-3</v>
      </c>
      <c r="F3223" s="21" t="b" cm="1">
        <f t="array" ref="F3223">A3223=_xlfn.AGGREGATE(14,6,$A$3:$A$4781/((YEAR(A3223)=YEAR($A$3:$A$4781))*(MONTH(A3223)=MONTH($A$3:$A$4781))),1)</f>
        <v>0</v>
      </c>
    </row>
    <row r="3224" spans="1:6" x14ac:dyDescent="0.35">
      <c r="A3224" s="69">
        <f>Data!A3223</f>
        <v>42403</v>
      </c>
      <c r="B3224" s="29">
        <f>Data!B3223/Data!B3222-1</f>
        <v>4.992039011471272E-3</v>
      </c>
      <c r="C3224" s="30">
        <f>Data!C3223/Data!C3222-1</f>
        <v>-9.1474570069416394E-5</v>
      </c>
      <c r="D3224" s="23">
        <f t="shared" si="100"/>
        <v>4.6119173448993904E-3</v>
      </c>
      <c r="E3224" s="24">
        <f t="shared" si="101"/>
        <v>-1.1479655692141909E-4</v>
      </c>
      <c r="F3224" s="21" t="b" cm="1">
        <f t="array" ref="F3224">A3224=_xlfn.AGGREGATE(14,6,$A$3:$A$4781/((YEAR(A3224)=YEAR($A$3:$A$4781))*(MONTH(A3224)=MONTH($A$3:$A$4781))),1)</f>
        <v>0</v>
      </c>
    </row>
    <row r="3225" spans="1:6" x14ac:dyDescent="0.35">
      <c r="A3225" s="69">
        <f>Data!A3224</f>
        <v>42404</v>
      </c>
      <c r="B3225" s="29">
        <f>Data!B3224/Data!B3223-1</f>
        <v>1.5267734362336416E-3</v>
      </c>
      <c r="C3225" s="30">
        <f>Data!C3224/Data!C3223-1</f>
        <v>1.0063123227517234E-3</v>
      </c>
      <c r="D3225" s="23">
        <f t="shared" si="100"/>
        <v>1.1466517696617597E-3</v>
      </c>
      <c r="E3225" s="24">
        <f t="shared" si="101"/>
        <v>9.8299033589972079E-4</v>
      </c>
      <c r="F3225" s="21" t="b" cm="1">
        <f t="array" ref="F3225">A3225=_xlfn.AGGREGATE(14,6,$A$3:$A$4781/((YEAR(A3225)=YEAR($A$3:$A$4781))*(MONTH(A3225)=MONTH($A$3:$A$4781))),1)</f>
        <v>0</v>
      </c>
    </row>
    <row r="3226" spans="1:6" x14ac:dyDescent="0.35">
      <c r="A3226" s="69">
        <f>Data!A3225</f>
        <v>42405</v>
      </c>
      <c r="B3226" s="29">
        <f>Data!B3225/Data!B3224-1</f>
        <v>-1.8481296823200877E-2</v>
      </c>
      <c r="C3226" s="30">
        <f>Data!C3225/Data!C3224-1</f>
        <v>-9.1390970572113872E-4</v>
      </c>
      <c r="D3226" s="23">
        <f t="shared" si="100"/>
        <v>-1.8861418489772758E-2</v>
      </c>
      <c r="E3226" s="24">
        <f t="shared" si="101"/>
        <v>-9.3723169257314137E-4</v>
      </c>
      <c r="F3226" s="21" t="b" cm="1">
        <f t="array" ref="F3226">A3226=_xlfn.AGGREGATE(14,6,$A$3:$A$4781/((YEAR(A3226)=YEAR($A$3:$A$4781))*(MONTH(A3226)=MONTH($A$3:$A$4781))),1)</f>
        <v>0</v>
      </c>
    </row>
    <row r="3227" spans="1:6" x14ac:dyDescent="0.35">
      <c r="A3227" s="69">
        <f>Data!A3226</f>
        <v>42408</v>
      </c>
      <c r="B3227" s="29">
        <f>Data!B3226/Data!B3225-1</f>
        <v>-1.4153878886199789E-2</v>
      </c>
      <c r="C3227" s="30">
        <f>Data!C3226/Data!C3225-1</f>
        <v>3.8419319429199295E-3</v>
      </c>
      <c r="D3227" s="23">
        <f t="shared" si="100"/>
        <v>-1.453400055277167E-2</v>
      </c>
      <c r="E3227" s="24">
        <f t="shared" si="101"/>
        <v>3.8186099560679268E-3</v>
      </c>
      <c r="F3227" s="21" t="b" cm="1">
        <f t="array" ref="F3227">A3227=_xlfn.AGGREGATE(14,6,$A$3:$A$4781/((YEAR(A3227)=YEAR($A$3:$A$4781))*(MONTH(A3227)=MONTH($A$3:$A$4781))),1)</f>
        <v>0</v>
      </c>
    </row>
    <row r="3228" spans="1:6" x14ac:dyDescent="0.35">
      <c r="A3228" s="69">
        <f>Data!A3227</f>
        <v>42409</v>
      </c>
      <c r="B3228" s="29">
        <f>Data!B3227/Data!B3226-1</f>
        <v>-6.636308701657434E-4</v>
      </c>
      <c r="C3228" s="30">
        <f>Data!C3227/Data!C3226-1</f>
        <v>-9.1124476034210034E-5</v>
      </c>
      <c r="D3228" s="23">
        <f t="shared" si="100"/>
        <v>-1.0437525367376253E-3</v>
      </c>
      <c r="E3228" s="24">
        <f t="shared" si="101"/>
        <v>-1.1444646288621273E-4</v>
      </c>
      <c r="F3228" s="21" t="b" cm="1">
        <f t="array" ref="F3228">A3228=_xlfn.AGGREGATE(14,6,$A$3:$A$4781/((YEAR(A3228)=YEAR($A$3:$A$4781))*(MONTH(A3228)=MONTH($A$3:$A$4781))),1)</f>
        <v>0</v>
      </c>
    </row>
    <row r="3229" spans="1:6" x14ac:dyDescent="0.35">
      <c r="A3229" s="69">
        <f>Data!A3228</f>
        <v>42410</v>
      </c>
      <c r="B3229" s="29">
        <f>Data!B3228/Data!B3227-1</f>
        <v>-1.8896345446794971E-4</v>
      </c>
      <c r="C3229" s="30">
        <f>Data!C3228/Data!C3227-1</f>
        <v>2.4605850724506162E-3</v>
      </c>
      <c r="D3229" s="23">
        <f t="shared" si="100"/>
        <v>-5.6908512103983158E-4</v>
      </c>
      <c r="E3229" s="24">
        <f t="shared" si="101"/>
        <v>2.4372630855986135E-3</v>
      </c>
      <c r="F3229" s="21" t="b" cm="1">
        <f t="array" ref="F3229">A3229=_xlfn.AGGREGATE(14,6,$A$3:$A$4781/((YEAR(A3229)=YEAR($A$3:$A$4781))*(MONTH(A3229)=MONTH($A$3:$A$4781))),1)</f>
        <v>0</v>
      </c>
    </row>
    <row r="3230" spans="1:6" x14ac:dyDescent="0.35">
      <c r="A3230" s="69">
        <f>Data!A3229</f>
        <v>42411</v>
      </c>
      <c r="B3230" s="29">
        <f>Data!B3229/Data!B3228-1</f>
        <v>-1.2301145874958119E-2</v>
      </c>
      <c r="C3230" s="30">
        <f>Data!C3229/Data!C3228-1</f>
        <v>6.3636363636354609E-4</v>
      </c>
      <c r="D3230" s="23">
        <f t="shared" si="100"/>
        <v>-1.2681267541530001E-2</v>
      </c>
      <c r="E3230" s="24">
        <f t="shared" si="101"/>
        <v>6.1304164951154344E-4</v>
      </c>
      <c r="F3230" s="21" t="b" cm="1">
        <f t="array" ref="F3230">A3230=_xlfn.AGGREGATE(14,6,$A$3:$A$4781/((YEAR(A3230)=YEAR($A$3:$A$4781))*(MONTH(A3230)=MONTH($A$3:$A$4781))),1)</f>
        <v>0</v>
      </c>
    </row>
    <row r="3231" spans="1:6" x14ac:dyDescent="0.35">
      <c r="A3231" s="69">
        <f>Data!A3230</f>
        <v>42412</v>
      </c>
      <c r="B3231" s="29">
        <f>Data!B3230/Data!B3229-1</f>
        <v>1.9518009053731911E-2</v>
      </c>
      <c r="C3231" s="30">
        <f>Data!C3230/Data!C3229-1</f>
        <v>-2.7255382938130568E-3</v>
      </c>
      <c r="D3231" s="23">
        <f t="shared" si="100"/>
        <v>1.9137887387160029E-2</v>
      </c>
      <c r="E3231" s="24">
        <f t="shared" si="101"/>
        <v>-2.7488602806650594E-3</v>
      </c>
      <c r="F3231" s="21" t="b" cm="1">
        <f t="array" ref="F3231">A3231=_xlfn.AGGREGATE(14,6,$A$3:$A$4781/((YEAR(A3231)=YEAR($A$3:$A$4781))*(MONTH(A3231)=MONTH($A$3:$A$4781))),1)</f>
        <v>0</v>
      </c>
    </row>
    <row r="3232" spans="1:6" x14ac:dyDescent="0.35">
      <c r="A3232" s="69">
        <f>Data!A3231</f>
        <v>42415</v>
      </c>
      <c r="B3232" s="29">
        <f>Data!B3231/Data!B3230-1</f>
        <v>0</v>
      </c>
      <c r="C3232" s="30">
        <f>Data!C3231/Data!C3230-1</f>
        <v>0</v>
      </c>
      <c r="D3232" s="23">
        <f t="shared" si="100"/>
        <v>-3.8012166657188192E-4</v>
      </c>
      <c r="E3232" s="24">
        <f t="shared" si="101"/>
        <v>-2.3321986852002689E-5</v>
      </c>
      <c r="F3232" s="21" t="b" cm="1">
        <f t="array" ref="F3232">A3232=_xlfn.AGGREGATE(14,6,$A$3:$A$4781/((YEAR(A3232)=YEAR($A$3:$A$4781))*(MONTH(A3232)=MONTH($A$3:$A$4781))),1)</f>
        <v>0</v>
      </c>
    </row>
    <row r="3233" spans="1:6" x14ac:dyDescent="0.35">
      <c r="A3233" s="69">
        <f>Data!A3232</f>
        <v>42416</v>
      </c>
      <c r="B3233" s="29">
        <f>Data!B3232/Data!B3231-1</f>
        <v>1.651669365823305E-2</v>
      </c>
      <c r="C3233" s="30">
        <f>Data!C3232/Data!C3231-1</f>
        <v>-2.4596884394643137E-3</v>
      </c>
      <c r="D3233" s="23">
        <f t="shared" si="100"/>
        <v>1.6136571991661169E-2</v>
      </c>
      <c r="E3233" s="24">
        <f t="shared" si="101"/>
        <v>-2.4830104263163164E-3</v>
      </c>
      <c r="F3233" s="21" t="b" cm="1">
        <f t="array" ref="F3233">A3233=_xlfn.AGGREGATE(14,6,$A$3:$A$4781/((YEAR(A3233)=YEAR($A$3:$A$4781))*(MONTH(A3233)=MONTH($A$3:$A$4781))),1)</f>
        <v>0</v>
      </c>
    </row>
    <row r="3234" spans="1:6" x14ac:dyDescent="0.35">
      <c r="A3234" s="69">
        <f>Data!A3233</f>
        <v>42417</v>
      </c>
      <c r="B3234" s="29">
        <f>Data!B3233/Data!B3232-1</f>
        <v>1.6480443980206649E-2</v>
      </c>
      <c r="C3234" s="30">
        <f>Data!C3233/Data!C3232-1</f>
        <v>-5.4794520547951642E-4</v>
      </c>
      <c r="D3234" s="23">
        <f t="shared" si="100"/>
        <v>1.6100322313634768E-2</v>
      </c>
      <c r="E3234" s="24">
        <f t="shared" si="101"/>
        <v>-5.7126719233151907E-4</v>
      </c>
      <c r="F3234" s="21" t="b" cm="1">
        <f t="array" ref="F3234">A3234=_xlfn.AGGREGATE(14,6,$A$3:$A$4781/((YEAR(A3234)=YEAR($A$3:$A$4781))*(MONTH(A3234)=MONTH($A$3:$A$4781))),1)</f>
        <v>0</v>
      </c>
    </row>
    <row r="3235" spans="1:6" x14ac:dyDescent="0.35">
      <c r="A3235" s="69">
        <f>Data!A3234</f>
        <v>42418</v>
      </c>
      <c r="B3235" s="29">
        <f>Data!B3234/Data!B3233-1</f>
        <v>-4.6657186452289112E-3</v>
      </c>
      <c r="C3235" s="30">
        <f>Data!C3234/Data!C3233-1</f>
        <v>3.0153508771930682E-3</v>
      </c>
      <c r="D3235" s="23">
        <f t="shared" si="100"/>
        <v>-5.0458403118007929E-3</v>
      </c>
      <c r="E3235" s="24">
        <f t="shared" si="101"/>
        <v>2.9920288903410655E-3</v>
      </c>
      <c r="F3235" s="21" t="b" cm="1">
        <f t="array" ref="F3235">A3235=_xlfn.AGGREGATE(14,6,$A$3:$A$4781/((YEAR(A3235)=YEAR($A$3:$A$4781))*(MONTH(A3235)=MONTH($A$3:$A$4781))),1)</f>
        <v>0</v>
      </c>
    </row>
    <row r="3236" spans="1:6" x14ac:dyDescent="0.35">
      <c r="A3236" s="69">
        <f>Data!A3235</f>
        <v>42419</v>
      </c>
      <c r="B3236" s="29">
        <f>Data!B3235/Data!B3234-1</f>
        <v>-2.60711324778784E-5</v>
      </c>
      <c r="C3236" s="30">
        <f>Data!C3235/Data!C3234-1</f>
        <v>1.8219914366413015E-4</v>
      </c>
      <c r="D3236" s="23">
        <f t="shared" si="100"/>
        <v>-4.0619279904976032E-4</v>
      </c>
      <c r="E3236" s="24">
        <f t="shared" si="101"/>
        <v>1.5887715681212747E-4</v>
      </c>
      <c r="F3236" s="21" t="b" cm="1">
        <f t="array" ref="F3236">A3236=_xlfn.AGGREGATE(14,6,$A$3:$A$4781/((YEAR(A3236)=YEAR($A$3:$A$4781))*(MONTH(A3236)=MONTH($A$3:$A$4781))),1)</f>
        <v>0</v>
      </c>
    </row>
    <row r="3237" spans="1:6" x14ac:dyDescent="0.35">
      <c r="A3237" s="69">
        <f>Data!A3236</f>
        <v>42422</v>
      </c>
      <c r="B3237" s="29">
        <f>Data!B3236/Data!B3235-1</f>
        <v>1.4454212683415291E-2</v>
      </c>
      <c r="C3237" s="30">
        <f>Data!C3236/Data!C3235-1</f>
        <v>2.7324892977498294E-4</v>
      </c>
      <c r="D3237" s="23">
        <f t="shared" si="100"/>
        <v>1.4074091016843409E-2</v>
      </c>
      <c r="E3237" s="24">
        <f t="shared" si="101"/>
        <v>2.4992694292298023E-4</v>
      </c>
      <c r="F3237" s="21" t="b" cm="1">
        <f t="array" ref="F3237">A3237=_xlfn.AGGREGATE(14,6,$A$3:$A$4781/((YEAR(A3237)=YEAR($A$3:$A$4781))*(MONTH(A3237)=MONTH($A$3:$A$4781))),1)</f>
        <v>0</v>
      </c>
    </row>
    <row r="3238" spans="1:6" x14ac:dyDescent="0.35">
      <c r="A3238" s="69">
        <f>Data!A3237</f>
        <v>42423</v>
      </c>
      <c r="B3238" s="29">
        <f>Data!B3237/Data!B3236-1</f>
        <v>-1.2454381906964795E-2</v>
      </c>
      <c r="C3238" s="30">
        <f>Data!C3237/Data!C3236-1</f>
        <v>1.8211619012942215E-4</v>
      </c>
      <c r="D3238" s="23">
        <f t="shared" si="100"/>
        <v>-1.2834503573536677E-2</v>
      </c>
      <c r="E3238" s="24">
        <f t="shared" si="101"/>
        <v>1.5879420327741947E-4</v>
      </c>
      <c r="F3238" s="21" t="b" cm="1">
        <f t="array" ref="F3238">A3238=_xlfn.AGGREGATE(14,6,$A$3:$A$4781/((YEAR(A3238)=YEAR($A$3:$A$4781))*(MONTH(A3238)=MONTH($A$3:$A$4781))),1)</f>
        <v>0</v>
      </c>
    </row>
    <row r="3239" spans="1:6" x14ac:dyDescent="0.35">
      <c r="A3239" s="69">
        <f>Data!A3238</f>
        <v>42424</v>
      </c>
      <c r="B3239" s="29">
        <f>Data!B3238/Data!B3237-1</f>
        <v>4.4397716094042305E-3</v>
      </c>
      <c r="C3239" s="30">
        <f>Data!C3238/Data!C3237-1</f>
        <v>3.6416605972311444E-4</v>
      </c>
      <c r="D3239" s="23">
        <f t="shared" si="100"/>
        <v>4.0596499428323489E-3</v>
      </c>
      <c r="E3239" s="24">
        <f t="shared" si="101"/>
        <v>3.4084407287111174E-4</v>
      </c>
      <c r="F3239" s="21" t="b" cm="1">
        <f t="array" ref="F3239">A3239=_xlfn.AGGREGATE(14,6,$A$3:$A$4781/((YEAR(A3239)=YEAR($A$3:$A$4781))*(MONTH(A3239)=MONTH($A$3:$A$4781))),1)</f>
        <v>0</v>
      </c>
    </row>
    <row r="3240" spans="1:6" x14ac:dyDescent="0.35">
      <c r="A3240" s="69">
        <f>Data!A3239</f>
        <v>42425</v>
      </c>
      <c r="B3240" s="29">
        <f>Data!B3239/Data!B3238-1</f>
        <v>1.1348326251425123E-2</v>
      </c>
      <c r="C3240" s="30">
        <f>Data!C3239/Data!C3238-1</f>
        <v>2.548234437568242E-3</v>
      </c>
      <c r="D3240" s="23">
        <f t="shared" si="100"/>
        <v>1.0968204584853241E-2</v>
      </c>
      <c r="E3240" s="24">
        <f t="shared" si="101"/>
        <v>2.5249124507162393E-3</v>
      </c>
      <c r="F3240" s="21" t="b" cm="1">
        <f t="array" ref="F3240">A3240=_xlfn.AGGREGATE(14,6,$A$3:$A$4781/((YEAR(A3240)=YEAR($A$3:$A$4781))*(MONTH(A3240)=MONTH($A$3:$A$4781))),1)</f>
        <v>0</v>
      </c>
    </row>
    <row r="3241" spans="1:6" x14ac:dyDescent="0.35">
      <c r="A3241" s="69">
        <f>Data!A3240</f>
        <v>42426</v>
      </c>
      <c r="B3241" s="29">
        <f>Data!B3240/Data!B3239-1</f>
        <v>-1.8701644719988364E-3</v>
      </c>
      <c r="C3241" s="30">
        <f>Data!C3240/Data!C3239-1</f>
        <v>-1.8155410312273856E-3</v>
      </c>
      <c r="D3241" s="23">
        <f t="shared" si="100"/>
        <v>-2.2502861385707185E-3</v>
      </c>
      <c r="E3241" s="24">
        <f t="shared" si="101"/>
        <v>-1.8388630180793883E-3</v>
      </c>
      <c r="F3241" s="21" t="b" cm="1">
        <f t="array" ref="F3241">A3241=_xlfn.AGGREGATE(14,6,$A$3:$A$4781/((YEAR(A3241)=YEAR($A$3:$A$4781))*(MONTH(A3241)=MONTH($A$3:$A$4781))),1)</f>
        <v>0</v>
      </c>
    </row>
    <row r="3242" spans="1:6" x14ac:dyDescent="0.35">
      <c r="A3242" s="69">
        <f>Data!A3241</f>
        <v>42429</v>
      </c>
      <c r="B3242" s="29">
        <f>Data!B3241/Data!B3240-1</f>
        <v>-8.1209414542747771E-3</v>
      </c>
      <c r="C3242" s="30">
        <f>Data!C3241/Data!C3240-1</f>
        <v>1.1822480902146104E-3</v>
      </c>
      <c r="D3242" s="23">
        <f t="shared" si="100"/>
        <v>-8.5010631208466587E-3</v>
      </c>
      <c r="E3242" s="24">
        <f t="shared" si="101"/>
        <v>1.1589261033626078E-3</v>
      </c>
      <c r="F3242" s="21" t="b" cm="1">
        <f t="array" ref="F3242">A3242=_xlfn.AGGREGATE(14,6,$A$3:$A$4781/((YEAR(A3242)=YEAR($A$3:$A$4781))*(MONTH(A3242)=MONTH($A$3:$A$4781))),1)</f>
        <v>1</v>
      </c>
    </row>
    <row r="3243" spans="1:6" x14ac:dyDescent="0.35">
      <c r="A3243" s="69">
        <f>Data!A3242</f>
        <v>42430</v>
      </c>
      <c r="B3243" s="29">
        <f>Data!B3242/Data!B3241-1</f>
        <v>2.3868794087660294E-2</v>
      </c>
      <c r="C3243" s="30">
        <f>Data!C3242/Data!C3241-1</f>
        <v>-4.995912435280192E-3</v>
      </c>
      <c r="D3243" s="23">
        <f t="shared" si="100"/>
        <v>2.3488672421088413E-2</v>
      </c>
      <c r="E3243" s="24">
        <f t="shared" si="101"/>
        <v>-5.0192344221321947E-3</v>
      </c>
      <c r="F3243" s="21" t="b" cm="1">
        <f t="array" ref="F3243">A3243=_xlfn.AGGREGATE(14,6,$A$3:$A$4781/((YEAR(A3243)=YEAR($A$3:$A$4781))*(MONTH(A3243)=MONTH($A$3:$A$4781))),1)</f>
        <v>0</v>
      </c>
    </row>
    <row r="3244" spans="1:6" x14ac:dyDescent="0.35">
      <c r="A3244" s="69">
        <f>Data!A3243</f>
        <v>42431</v>
      </c>
      <c r="B3244" s="29">
        <f>Data!B3243/Data!B3242-1</f>
        <v>4.0943210250967699E-3</v>
      </c>
      <c r="C3244" s="30">
        <f>Data!C3243/Data!C3242-1</f>
        <v>-1.0954902318788262E-3</v>
      </c>
      <c r="D3244" s="23">
        <f t="shared" si="100"/>
        <v>3.7141993585248878E-3</v>
      </c>
      <c r="E3244" s="24">
        <f t="shared" si="101"/>
        <v>-1.1188122187308289E-3</v>
      </c>
      <c r="F3244" s="21" t="b" cm="1">
        <f t="array" ref="F3244">A3244=_xlfn.AGGREGATE(14,6,$A$3:$A$4781/((YEAR(A3244)=YEAR($A$3:$A$4781))*(MONTH(A3244)=MONTH($A$3:$A$4781))),1)</f>
        <v>0</v>
      </c>
    </row>
    <row r="3245" spans="1:6" x14ac:dyDescent="0.35">
      <c r="A3245" s="69">
        <f>Data!A3244</f>
        <v>42432</v>
      </c>
      <c r="B3245" s="29">
        <f>Data!B3244/Data!B3243-1</f>
        <v>3.4987037176874569E-3</v>
      </c>
      <c r="C3245" s="30">
        <f>Data!C3244/Data!C3243-1</f>
        <v>1.1880826174373027E-3</v>
      </c>
      <c r="D3245" s="23">
        <f t="shared" si="100"/>
        <v>3.1185820511155748E-3</v>
      </c>
      <c r="E3245" s="24">
        <f t="shared" si="101"/>
        <v>1.1647606305853E-3</v>
      </c>
      <c r="F3245" s="21" t="b" cm="1">
        <f t="array" ref="F3245">A3245=_xlfn.AGGREGATE(14,6,$A$3:$A$4781/((YEAR(A3245)=YEAR($A$3:$A$4781))*(MONTH(A3245)=MONTH($A$3:$A$4781))),1)</f>
        <v>0</v>
      </c>
    </row>
    <row r="3246" spans="1:6" x14ac:dyDescent="0.35">
      <c r="A3246" s="69">
        <f>Data!A3245</f>
        <v>42433</v>
      </c>
      <c r="B3246" s="29">
        <f>Data!B3245/Data!B3244-1</f>
        <v>3.3059095013543427E-3</v>
      </c>
      <c r="C3246" s="30">
        <f>Data!C3245/Data!C3244-1</f>
        <v>-1.5518028297580866E-3</v>
      </c>
      <c r="D3246" s="23">
        <f t="shared" si="100"/>
        <v>2.9257878347824606E-3</v>
      </c>
      <c r="E3246" s="24">
        <f t="shared" si="101"/>
        <v>-1.5751248166100892E-3</v>
      </c>
      <c r="F3246" s="21" t="b" cm="1">
        <f t="array" ref="F3246">A3246=_xlfn.AGGREGATE(14,6,$A$3:$A$4781/((YEAR(A3246)=YEAR($A$3:$A$4781))*(MONTH(A3246)=MONTH($A$3:$A$4781))),1)</f>
        <v>0</v>
      </c>
    </row>
    <row r="3247" spans="1:6" x14ac:dyDescent="0.35">
      <c r="A3247" s="69">
        <f>Data!A3246</f>
        <v>42436</v>
      </c>
      <c r="B3247" s="29">
        <f>Data!B3246/Data!B3245-1</f>
        <v>8.8500442502215115E-4</v>
      </c>
      <c r="C3247" s="30">
        <f>Data!C3246/Data!C3245-1</f>
        <v>-2.7427317608341717E-4</v>
      </c>
      <c r="D3247" s="23">
        <f t="shared" si="100"/>
        <v>5.0488275845026929E-4</v>
      </c>
      <c r="E3247" s="24">
        <f t="shared" si="101"/>
        <v>-2.9759516293541988E-4</v>
      </c>
      <c r="F3247" s="21" t="b" cm="1">
        <f t="array" ref="F3247">A3247=_xlfn.AGGREGATE(14,6,$A$3:$A$4781/((YEAR(A3247)=YEAR($A$3:$A$4781))*(MONTH(A3247)=MONTH($A$3:$A$4781))),1)</f>
        <v>0</v>
      </c>
    </row>
    <row r="3248" spans="1:6" x14ac:dyDescent="0.35">
      <c r="A3248" s="69">
        <f>Data!A3247</f>
        <v>42437</v>
      </c>
      <c r="B3248" s="29">
        <f>Data!B3247/Data!B3246-1</f>
        <v>-1.1240108704340224E-2</v>
      </c>
      <c r="C3248" s="30">
        <f>Data!C3247/Data!C3246-1</f>
        <v>2.4691358024693244E-3</v>
      </c>
      <c r="D3248" s="23">
        <f t="shared" si="100"/>
        <v>-1.1620230370912105E-2</v>
      </c>
      <c r="E3248" s="24">
        <f t="shared" si="101"/>
        <v>2.4458138156173218E-3</v>
      </c>
      <c r="F3248" s="21" t="b" cm="1">
        <f t="array" ref="F3248">A3248=_xlfn.AGGREGATE(14,6,$A$3:$A$4781/((YEAR(A3248)=YEAR($A$3:$A$4781))*(MONTH(A3248)=MONTH($A$3:$A$4781))),1)</f>
        <v>0</v>
      </c>
    </row>
    <row r="3249" spans="1:6" x14ac:dyDescent="0.35">
      <c r="A3249" s="69">
        <f>Data!A3248</f>
        <v>42438</v>
      </c>
      <c r="B3249" s="29">
        <f>Data!B3248/Data!B3247-1</f>
        <v>5.0523933187149872E-3</v>
      </c>
      <c r="C3249" s="30">
        <f>Data!C3248/Data!C3247-1</f>
        <v>-4.5612114577642249E-4</v>
      </c>
      <c r="D3249" s="23">
        <f t="shared" si="100"/>
        <v>4.6722716521431056E-3</v>
      </c>
      <c r="E3249" s="24">
        <f t="shared" si="101"/>
        <v>-4.7944313262842519E-4</v>
      </c>
      <c r="F3249" s="21" t="b" cm="1">
        <f t="array" ref="F3249">A3249=_xlfn.AGGREGATE(14,6,$A$3:$A$4781/((YEAR(A3249)=YEAR($A$3:$A$4781))*(MONTH(A3249)=MONTH($A$3:$A$4781))),1)</f>
        <v>0</v>
      </c>
    </row>
    <row r="3250" spans="1:6" x14ac:dyDescent="0.35">
      <c r="A3250" s="69">
        <f>Data!A3249</f>
        <v>42439</v>
      </c>
      <c r="B3250" s="29">
        <f>Data!B3249/Data!B3248-1</f>
        <v>1.5583684385145347E-4</v>
      </c>
      <c r="C3250" s="30">
        <f>Data!C3249/Data!C3248-1</f>
        <v>4.5632928721373034E-4</v>
      </c>
      <c r="D3250" s="23">
        <f t="shared" si="100"/>
        <v>-2.2428482272042846E-4</v>
      </c>
      <c r="E3250" s="24">
        <f t="shared" si="101"/>
        <v>4.3300730036172763E-4</v>
      </c>
      <c r="F3250" s="21" t="b" cm="1">
        <f t="array" ref="F3250">A3250=_xlfn.AGGREGATE(14,6,$A$3:$A$4781/((YEAR(A3250)=YEAR($A$3:$A$4781))*(MONTH(A3250)=MONTH($A$3:$A$4781))),1)</f>
        <v>0</v>
      </c>
    </row>
    <row r="3251" spans="1:6" x14ac:dyDescent="0.35">
      <c r="A3251" s="69">
        <f>Data!A3250</f>
        <v>42440</v>
      </c>
      <c r="B3251" s="29">
        <f>Data!B3250/Data!B3249-1</f>
        <v>1.6395502545776264E-2</v>
      </c>
      <c r="C3251" s="30">
        <f>Data!C3250/Data!C3249-1</f>
        <v>-1.8244845831052459E-3</v>
      </c>
      <c r="D3251" s="23">
        <f t="shared" si="100"/>
        <v>1.6015380879204382E-2</v>
      </c>
      <c r="E3251" s="24">
        <f t="shared" si="101"/>
        <v>-1.8478065699572485E-3</v>
      </c>
      <c r="F3251" s="21" t="b" cm="1">
        <f t="array" ref="F3251">A3251=_xlfn.AGGREGATE(14,6,$A$3:$A$4781/((YEAR(A3251)=YEAR($A$3:$A$4781))*(MONTH(A3251)=MONTH($A$3:$A$4781))),1)</f>
        <v>0</v>
      </c>
    </row>
    <row r="3252" spans="1:6" x14ac:dyDescent="0.35">
      <c r="A3252" s="69">
        <f>Data!A3251</f>
        <v>42443</v>
      </c>
      <c r="B3252" s="29">
        <f>Data!B3251/Data!B3250-1</f>
        <v>-1.2610091039911842E-3</v>
      </c>
      <c r="C3252" s="30">
        <f>Data!C3251/Data!C3250-1</f>
        <v>5.4834582343277205E-4</v>
      </c>
      <c r="D3252" s="23">
        <f t="shared" si="100"/>
        <v>-1.641130770563066E-3</v>
      </c>
      <c r="E3252" s="24">
        <f t="shared" si="101"/>
        <v>5.250238365807694E-4</v>
      </c>
      <c r="F3252" s="21" t="b" cm="1">
        <f t="array" ref="F3252">A3252=_xlfn.AGGREGATE(14,6,$A$3:$A$4781/((YEAR(A3252)=YEAR($A$3:$A$4781))*(MONTH(A3252)=MONTH($A$3:$A$4781))),1)</f>
        <v>0</v>
      </c>
    </row>
    <row r="3253" spans="1:6" x14ac:dyDescent="0.35">
      <c r="A3253" s="69">
        <f>Data!A3252</f>
        <v>42444</v>
      </c>
      <c r="B3253" s="29">
        <f>Data!B3252/Data!B3251-1</f>
        <v>-1.8369610425620353E-3</v>
      </c>
      <c r="C3253" s="30">
        <f>Data!C3252/Data!C3251-1</f>
        <v>-9.1340884179769155E-4</v>
      </c>
      <c r="D3253" s="23">
        <f t="shared" si="100"/>
        <v>-2.2170827091339174E-3</v>
      </c>
      <c r="E3253" s="24">
        <f t="shared" si="101"/>
        <v>-9.367308286496942E-4</v>
      </c>
      <c r="F3253" s="21" t="b" cm="1">
        <f t="array" ref="F3253">A3253=_xlfn.AGGREGATE(14,6,$A$3:$A$4781/((YEAR(A3253)=YEAR($A$3:$A$4781))*(MONTH(A3253)=MONTH($A$3:$A$4781))),1)</f>
        <v>0</v>
      </c>
    </row>
    <row r="3254" spans="1:6" x14ac:dyDescent="0.35">
      <c r="A3254" s="69">
        <f>Data!A3253</f>
        <v>42445</v>
      </c>
      <c r="B3254" s="29">
        <f>Data!B3253/Data!B3252-1</f>
        <v>5.6003928707841766E-3</v>
      </c>
      <c r="C3254" s="30">
        <f>Data!C3253/Data!C3252-1</f>
        <v>4.2969464253062029E-3</v>
      </c>
      <c r="D3254" s="23">
        <f t="shared" si="100"/>
        <v>5.2202712042122949E-3</v>
      </c>
      <c r="E3254" s="24">
        <f t="shared" si="101"/>
        <v>4.2736244384542002E-3</v>
      </c>
      <c r="F3254" s="21" t="b" cm="1">
        <f t="array" ref="F3254">A3254=_xlfn.AGGREGATE(14,6,$A$3:$A$4781/((YEAR(A3254)=YEAR($A$3:$A$4781))*(MONTH(A3254)=MONTH($A$3:$A$4781))),1)</f>
        <v>0</v>
      </c>
    </row>
    <row r="3255" spans="1:6" x14ac:dyDescent="0.35">
      <c r="A3255" s="69">
        <f>Data!A3254</f>
        <v>42446</v>
      </c>
      <c r="B3255" s="29">
        <f>Data!B3254/Data!B3253-1</f>
        <v>6.5952387999328455E-3</v>
      </c>
      <c r="C3255" s="30">
        <f>Data!C3254/Data!C3253-1</f>
        <v>2.0937642239418075E-3</v>
      </c>
      <c r="D3255" s="23">
        <f t="shared" si="100"/>
        <v>6.2151171333609638E-3</v>
      </c>
      <c r="E3255" s="24">
        <f t="shared" si="101"/>
        <v>2.0704422370898048E-3</v>
      </c>
      <c r="F3255" s="21" t="b" cm="1">
        <f t="array" ref="F3255">A3255=_xlfn.AGGREGATE(14,6,$A$3:$A$4781/((YEAR(A3255)=YEAR($A$3:$A$4781))*(MONTH(A3255)=MONTH($A$3:$A$4781))),1)</f>
        <v>0</v>
      </c>
    </row>
    <row r="3256" spans="1:6" x14ac:dyDescent="0.35">
      <c r="A3256" s="69">
        <f>Data!A3255</f>
        <v>42447</v>
      </c>
      <c r="B3256" s="29">
        <f>Data!B3255/Data!B3254-1</f>
        <v>4.4055885797735783E-3</v>
      </c>
      <c r="C3256" s="30">
        <f>Data!C3255/Data!C3254-1</f>
        <v>8.1758720930236173E-4</v>
      </c>
      <c r="D3256" s="23">
        <f t="shared" si="100"/>
        <v>4.0254669132016967E-3</v>
      </c>
      <c r="E3256" s="24">
        <f t="shared" si="101"/>
        <v>7.9426522245035908E-4</v>
      </c>
      <c r="F3256" s="21" t="b" cm="1">
        <f t="array" ref="F3256">A3256=_xlfn.AGGREGATE(14,6,$A$3:$A$4781/((YEAR(A3256)=YEAR($A$3:$A$4781))*(MONTH(A3256)=MONTH($A$3:$A$4781))),1)</f>
        <v>0</v>
      </c>
    </row>
    <row r="3257" spans="1:6" x14ac:dyDescent="0.35">
      <c r="A3257" s="69">
        <f>Data!A3256</f>
        <v>42450</v>
      </c>
      <c r="B3257" s="29">
        <f>Data!B3256/Data!B3255-1</f>
        <v>9.8556777486114022E-4</v>
      </c>
      <c r="C3257" s="30">
        <f>Data!C3256/Data!C3255-1</f>
        <v>-2.178451484070032E-3</v>
      </c>
      <c r="D3257" s="23">
        <f t="shared" si="100"/>
        <v>6.0544610828925836E-4</v>
      </c>
      <c r="E3257" s="24">
        <f t="shared" si="101"/>
        <v>-2.2017734709220346E-3</v>
      </c>
      <c r="F3257" s="21" t="b" cm="1">
        <f t="array" ref="F3257">A3257=_xlfn.AGGREGATE(14,6,$A$3:$A$4781/((YEAR(A3257)=YEAR($A$3:$A$4781))*(MONTH(A3257)=MONTH($A$3:$A$4781))),1)</f>
        <v>0</v>
      </c>
    </row>
    <row r="3258" spans="1:6" x14ac:dyDescent="0.35">
      <c r="A3258" s="69">
        <f>Data!A3257</f>
        <v>42451</v>
      </c>
      <c r="B3258" s="29">
        <f>Data!B3257/Data!B3256-1</f>
        <v>-8.7736400857851837E-4</v>
      </c>
      <c r="C3258" s="30">
        <f>Data!C3257/Data!C3256-1</f>
        <v>-6.3676885290642193E-4</v>
      </c>
      <c r="D3258" s="23">
        <f t="shared" si="100"/>
        <v>-1.2574856751504002E-3</v>
      </c>
      <c r="E3258" s="24">
        <f t="shared" si="101"/>
        <v>-6.6009083975842459E-4</v>
      </c>
      <c r="F3258" s="21" t="b" cm="1">
        <f t="array" ref="F3258">A3258=_xlfn.AGGREGATE(14,6,$A$3:$A$4781/((YEAR(A3258)=YEAR($A$3:$A$4781))*(MONTH(A3258)=MONTH($A$3:$A$4781))),1)</f>
        <v>0</v>
      </c>
    </row>
    <row r="3259" spans="1:6" x14ac:dyDescent="0.35">
      <c r="A3259" s="69">
        <f>Data!A3258</f>
        <v>42452</v>
      </c>
      <c r="B3259" s="29">
        <f>Data!B3258/Data!B3257-1</f>
        <v>-6.3859888769636219E-3</v>
      </c>
      <c r="C3259" s="30">
        <f>Data!C3258/Data!C3257-1</f>
        <v>2.1845985800108547E-3</v>
      </c>
      <c r="D3259" s="23">
        <f t="shared" si="100"/>
        <v>-6.7661105435355036E-3</v>
      </c>
      <c r="E3259" s="24">
        <f t="shared" si="101"/>
        <v>2.1612765931588521E-3</v>
      </c>
      <c r="F3259" s="21" t="b" cm="1">
        <f t="array" ref="F3259">A3259=_xlfn.AGGREGATE(14,6,$A$3:$A$4781/((YEAR(A3259)=YEAR($A$3:$A$4781))*(MONTH(A3259)=MONTH($A$3:$A$4781))),1)</f>
        <v>0</v>
      </c>
    </row>
    <row r="3260" spans="1:6" x14ac:dyDescent="0.35">
      <c r="A3260" s="69">
        <f>Data!A3259</f>
        <v>42453</v>
      </c>
      <c r="B3260" s="29">
        <f>Data!B3259/Data!B3258-1</f>
        <v>-3.7806069592627445E-4</v>
      </c>
      <c r="C3260" s="30">
        <f>Data!C3259/Data!C3258-1</f>
        <v>9.0826521344178346E-5</v>
      </c>
      <c r="D3260" s="23">
        <f t="shared" si="100"/>
        <v>-7.5818236249815632E-4</v>
      </c>
      <c r="E3260" s="24">
        <f t="shared" si="101"/>
        <v>6.7504534492175653E-5</v>
      </c>
      <c r="F3260" s="21" t="b" cm="1">
        <f t="array" ref="F3260">A3260=_xlfn.AGGREGATE(14,6,$A$3:$A$4781/((YEAR(A3260)=YEAR($A$3:$A$4781))*(MONTH(A3260)=MONTH($A$3:$A$4781))),1)</f>
        <v>0</v>
      </c>
    </row>
    <row r="3261" spans="1:6" x14ac:dyDescent="0.35">
      <c r="A3261" s="69">
        <f>Data!A3260</f>
        <v>42454</v>
      </c>
      <c r="B3261" s="29">
        <f>Data!B3260/Data!B3259-1</f>
        <v>0</v>
      </c>
      <c r="C3261" s="30">
        <f>Data!C3260/Data!C3259-1</f>
        <v>0</v>
      </c>
      <c r="D3261" s="23">
        <f t="shared" si="100"/>
        <v>-3.8012166657188192E-4</v>
      </c>
      <c r="E3261" s="24">
        <f t="shared" si="101"/>
        <v>-2.3321986852002689E-5</v>
      </c>
      <c r="F3261" s="21" t="b" cm="1">
        <f t="array" ref="F3261">A3261=_xlfn.AGGREGATE(14,6,$A$3:$A$4781/((YEAR(A3261)=YEAR($A$3:$A$4781))*(MONTH(A3261)=MONTH($A$3:$A$4781))),1)</f>
        <v>0</v>
      </c>
    </row>
    <row r="3262" spans="1:6" x14ac:dyDescent="0.35">
      <c r="A3262" s="69">
        <f>Data!A3261</f>
        <v>42457</v>
      </c>
      <c r="B3262" s="29">
        <f>Data!B3261/Data!B3260-1</f>
        <v>5.4520270734892406E-4</v>
      </c>
      <c r="C3262" s="30">
        <f>Data!C3261/Data!C3260-1</f>
        <v>7.2654618109169178E-4</v>
      </c>
      <c r="D3262" s="23">
        <f t="shared" si="100"/>
        <v>1.6508104077704214E-4</v>
      </c>
      <c r="E3262" s="24">
        <f t="shared" si="101"/>
        <v>7.0322419423968913E-4</v>
      </c>
      <c r="F3262" s="21" t="b" cm="1">
        <f t="array" ref="F3262">A3262=_xlfn.AGGREGATE(14,6,$A$3:$A$4781/((YEAR(A3262)=YEAR($A$3:$A$4781))*(MONTH(A3262)=MONTH($A$3:$A$4781))),1)</f>
        <v>0</v>
      </c>
    </row>
    <row r="3263" spans="1:6" x14ac:dyDescent="0.35">
      <c r="A3263" s="69">
        <f>Data!A3262</f>
        <v>42458</v>
      </c>
      <c r="B3263" s="29">
        <f>Data!B3262/Data!B3261-1</f>
        <v>8.8166711666382014E-3</v>
      </c>
      <c r="C3263" s="30">
        <f>Data!C3262/Data!C3261-1</f>
        <v>2.9948271167983265E-3</v>
      </c>
      <c r="D3263" s="23">
        <f t="shared" si="100"/>
        <v>8.4365495000663197E-3</v>
      </c>
      <c r="E3263" s="24">
        <f t="shared" si="101"/>
        <v>2.9715051299463238E-3</v>
      </c>
      <c r="F3263" s="21" t="b" cm="1">
        <f t="array" ref="F3263">A3263=_xlfn.AGGREGATE(14,6,$A$3:$A$4781/((YEAR(A3263)=YEAR($A$3:$A$4781))*(MONTH(A3263)=MONTH($A$3:$A$4781))),1)</f>
        <v>0</v>
      </c>
    </row>
    <row r="3264" spans="1:6" x14ac:dyDescent="0.35">
      <c r="A3264" s="69">
        <f>Data!A3263</f>
        <v>42459</v>
      </c>
      <c r="B3264" s="29">
        <f>Data!B3263/Data!B3262-1</f>
        <v>4.3503437939473866E-3</v>
      </c>
      <c r="C3264" s="30">
        <f>Data!C3263/Data!C3262-1</f>
        <v>-3.6192544335855725E-4</v>
      </c>
      <c r="D3264" s="23">
        <f t="shared" si="100"/>
        <v>3.9702221273755049E-3</v>
      </c>
      <c r="E3264" s="24">
        <f t="shared" si="101"/>
        <v>-3.8524743021055996E-4</v>
      </c>
      <c r="F3264" s="21" t="b" cm="1">
        <f t="array" ref="F3264">A3264=_xlfn.AGGREGATE(14,6,$A$3:$A$4781/((YEAR(A3264)=YEAR($A$3:$A$4781))*(MONTH(A3264)=MONTH($A$3:$A$4781))),1)</f>
        <v>0</v>
      </c>
    </row>
    <row r="3265" spans="1:6" x14ac:dyDescent="0.35">
      <c r="A3265" s="69">
        <f>Data!A3264</f>
        <v>42460</v>
      </c>
      <c r="B3265" s="29">
        <f>Data!B3264/Data!B3263-1</f>
        <v>-2.0397780953995692E-3</v>
      </c>
      <c r="C3265" s="30">
        <f>Data!C3264/Data!C3263-1</f>
        <v>3.1227371469948473E-3</v>
      </c>
      <c r="D3265" s="23">
        <f t="shared" si="100"/>
        <v>-2.4198997619714513E-3</v>
      </c>
      <c r="E3265" s="24">
        <f t="shared" si="101"/>
        <v>3.0994151601428446E-3</v>
      </c>
      <c r="F3265" s="21" t="b" cm="1">
        <f t="array" ref="F3265">A3265=_xlfn.AGGREGATE(14,6,$A$3:$A$4781/((YEAR(A3265)=YEAR($A$3:$A$4781))*(MONTH(A3265)=MONTH($A$3:$A$4781))),1)</f>
        <v>1</v>
      </c>
    </row>
    <row r="3266" spans="1:6" x14ac:dyDescent="0.35">
      <c r="A3266" s="69">
        <f>Data!A3265</f>
        <v>42461</v>
      </c>
      <c r="B3266" s="29">
        <f>Data!B3265/Data!B3264-1</f>
        <v>6.3308961325216906E-3</v>
      </c>
      <c r="C3266" s="30">
        <f>Data!C3265/Data!C3264-1</f>
        <v>-2.842318971351232E-3</v>
      </c>
      <c r="D3266" s="23">
        <f t="shared" si="100"/>
        <v>5.9507744659498089E-3</v>
      </c>
      <c r="E3266" s="24">
        <f t="shared" si="101"/>
        <v>-2.8656409582032347E-3</v>
      </c>
      <c r="F3266" s="21" t="b" cm="1">
        <f t="array" ref="F3266">A3266=_xlfn.AGGREGATE(14,6,$A$3:$A$4781/((YEAR(A3266)=YEAR($A$3:$A$4781))*(MONTH(A3266)=MONTH($A$3:$A$4781))),1)</f>
        <v>0</v>
      </c>
    </row>
    <row r="3267" spans="1:6" x14ac:dyDescent="0.35">
      <c r="A3267" s="69">
        <f>Data!A3266</f>
        <v>42464</v>
      </c>
      <c r="B3267" s="29">
        <f>Data!B3266/Data!B3265-1</f>
        <v>-3.2082517199124583E-3</v>
      </c>
      <c r="C3267" s="30">
        <f>Data!C3266/Data!C3265-1</f>
        <v>9.9538503302865067E-4</v>
      </c>
      <c r="D3267" s="23">
        <f t="shared" si="100"/>
        <v>-3.5883733864843404E-3</v>
      </c>
      <c r="E3267" s="24">
        <f t="shared" si="101"/>
        <v>9.7206304617664802E-4</v>
      </c>
      <c r="F3267" s="21" t="b" cm="1">
        <f t="array" ref="F3267">A3267=_xlfn.AGGREGATE(14,6,$A$3:$A$4781/((YEAR(A3267)=YEAR($A$3:$A$4781))*(MONTH(A3267)=MONTH($A$3:$A$4781))),1)</f>
        <v>0</v>
      </c>
    </row>
    <row r="3268" spans="1:6" x14ac:dyDescent="0.35">
      <c r="A3268" s="69">
        <f>Data!A3267</f>
        <v>42465</v>
      </c>
      <c r="B3268" s="29">
        <f>Data!B3267/Data!B3266-1</f>
        <v>-1.0144569799577008E-2</v>
      </c>
      <c r="C3268" s="30">
        <f>Data!C3267/Data!C3266-1</f>
        <v>1.3559934912310556E-3</v>
      </c>
      <c r="D3268" s="23">
        <f t="shared" ref="D3268:D3331" si="102">B3268-I$10</f>
        <v>-1.052469146614889E-2</v>
      </c>
      <c r="E3268" s="24">
        <f t="shared" ref="E3268:E3331" si="103">C3268-J$10</f>
        <v>1.332671504379053E-3</v>
      </c>
      <c r="F3268" s="21" t="b" cm="1">
        <f t="array" ref="F3268">A3268=_xlfn.AGGREGATE(14,6,$A$3:$A$4781/((YEAR(A3268)=YEAR($A$3:$A$4781))*(MONTH(A3268)=MONTH($A$3:$A$4781))),1)</f>
        <v>0</v>
      </c>
    </row>
    <row r="3269" spans="1:6" x14ac:dyDescent="0.35">
      <c r="A3269" s="69">
        <f>Data!A3268</f>
        <v>42466</v>
      </c>
      <c r="B3269" s="29">
        <f>Data!B3268/Data!B3267-1</f>
        <v>1.0507683957812652E-2</v>
      </c>
      <c r="C3269" s="30">
        <f>Data!C3268/Data!C3267-1</f>
        <v>-1.8055430170615949E-4</v>
      </c>
      <c r="D3269" s="23">
        <f t="shared" si="102"/>
        <v>1.0127562291240771E-2</v>
      </c>
      <c r="E3269" s="24">
        <f t="shared" si="103"/>
        <v>-2.0387628855816217E-4</v>
      </c>
      <c r="F3269" s="21" t="b" cm="1">
        <f t="array" ref="F3269">A3269=_xlfn.AGGREGATE(14,6,$A$3:$A$4781/((YEAR(A3269)=YEAR($A$3:$A$4781))*(MONTH(A3269)=MONTH($A$3:$A$4781))),1)</f>
        <v>0</v>
      </c>
    </row>
    <row r="3270" spans="1:6" x14ac:dyDescent="0.35">
      <c r="A3270" s="69">
        <f>Data!A3269</f>
        <v>42467</v>
      </c>
      <c r="B3270" s="29">
        <f>Data!B3269/Data!B3268-1</f>
        <v>-1.1975845083371128E-2</v>
      </c>
      <c r="C3270" s="30">
        <f>Data!C3269/Data!C3268-1</f>
        <v>2.1670428893905136E-3</v>
      </c>
      <c r="D3270" s="23">
        <f t="shared" si="102"/>
        <v>-1.235596674994301E-2</v>
      </c>
      <c r="E3270" s="24">
        <f t="shared" si="103"/>
        <v>2.1437209025385109E-3</v>
      </c>
      <c r="F3270" s="21" t="b" cm="1">
        <f t="array" ref="F3270">A3270=_xlfn.AGGREGATE(14,6,$A$3:$A$4781/((YEAR(A3270)=YEAR($A$3:$A$4781))*(MONTH(A3270)=MONTH($A$3:$A$4781))),1)</f>
        <v>0</v>
      </c>
    </row>
    <row r="3271" spans="1:6" x14ac:dyDescent="0.35">
      <c r="A3271" s="69">
        <f>Data!A3270</f>
        <v>42468</v>
      </c>
      <c r="B3271" s="29">
        <f>Data!B3270/Data!B3269-1</f>
        <v>2.7866066574921966E-3</v>
      </c>
      <c r="C3271" s="30">
        <f>Data!C3270/Data!C3269-1</f>
        <v>-9.910802775024985E-4</v>
      </c>
      <c r="D3271" s="23">
        <f t="shared" si="102"/>
        <v>2.4064849909203145E-3</v>
      </c>
      <c r="E3271" s="24">
        <f t="shared" si="103"/>
        <v>-1.0144022643545011E-3</v>
      </c>
      <c r="F3271" s="21" t="b" cm="1">
        <f t="array" ref="F3271">A3271=_xlfn.AGGREGATE(14,6,$A$3:$A$4781/((YEAR(A3271)=YEAR($A$3:$A$4781))*(MONTH(A3271)=MONTH($A$3:$A$4781))),1)</f>
        <v>0</v>
      </c>
    </row>
    <row r="3272" spans="1:6" x14ac:dyDescent="0.35">
      <c r="A3272" s="69">
        <f>Data!A3271</f>
        <v>42471</v>
      </c>
      <c r="B3272" s="29">
        <f>Data!B3271/Data!B3270-1</f>
        <v>-2.7397929283062838E-3</v>
      </c>
      <c r="C3272" s="30">
        <f>Data!C3271/Data!C3270-1</f>
        <v>7.2150072150067857E-4</v>
      </c>
      <c r="D3272" s="23">
        <f t="shared" si="102"/>
        <v>-3.1199145948781659E-3</v>
      </c>
      <c r="E3272" s="24">
        <f t="shared" si="103"/>
        <v>6.9817873464867591E-4</v>
      </c>
      <c r="F3272" s="21" t="b" cm="1">
        <f t="array" ref="F3272">A3272=_xlfn.AGGREGATE(14,6,$A$3:$A$4781/((YEAR(A3272)=YEAR($A$3:$A$4781))*(MONTH(A3272)=MONTH($A$3:$A$4781))),1)</f>
        <v>0</v>
      </c>
    </row>
    <row r="3273" spans="1:6" x14ac:dyDescent="0.35">
      <c r="A3273" s="69">
        <f>Data!A3272</f>
        <v>42472</v>
      </c>
      <c r="B3273" s="29">
        <f>Data!B3272/Data!B3271-1</f>
        <v>9.6621433013872604E-3</v>
      </c>
      <c r="C3273" s="30">
        <f>Data!C3272/Data!C3271-1</f>
        <v>-1.6222062004325188E-3</v>
      </c>
      <c r="D3273" s="23">
        <f t="shared" si="102"/>
        <v>9.2820216348153788E-3</v>
      </c>
      <c r="E3273" s="24">
        <f t="shared" si="103"/>
        <v>-1.6455281872845215E-3</v>
      </c>
      <c r="F3273" s="21" t="b" cm="1">
        <f t="array" ref="F3273">A3273=_xlfn.AGGREGATE(14,6,$A$3:$A$4781/((YEAR(A3273)=YEAR($A$3:$A$4781))*(MONTH(A3273)=MONTH($A$3:$A$4781))),1)</f>
        <v>0</v>
      </c>
    </row>
    <row r="3274" spans="1:6" x14ac:dyDescent="0.35">
      <c r="A3274" s="69">
        <f>Data!A3273</f>
        <v>42473</v>
      </c>
      <c r="B3274" s="29">
        <f>Data!B3273/Data!B3272-1</f>
        <v>1.0040160642570406E-2</v>
      </c>
      <c r="C3274" s="30">
        <f>Data!C3273/Data!C3272-1</f>
        <v>4.5134500812427092E-4</v>
      </c>
      <c r="D3274" s="23">
        <f t="shared" si="102"/>
        <v>9.6600389759985243E-3</v>
      </c>
      <c r="E3274" s="24">
        <f t="shared" si="103"/>
        <v>4.2802302127226821E-4</v>
      </c>
      <c r="F3274" s="21" t="b" cm="1">
        <f t="array" ref="F3274">A3274=_xlfn.AGGREGATE(14,6,$A$3:$A$4781/((YEAR(A3274)=YEAR($A$3:$A$4781))*(MONTH(A3274)=MONTH($A$3:$A$4781))),1)</f>
        <v>0</v>
      </c>
    </row>
    <row r="3275" spans="1:6" x14ac:dyDescent="0.35">
      <c r="A3275" s="69">
        <f>Data!A3274</f>
        <v>42474</v>
      </c>
      <c r="B3275" s="29">
        <f>Data!B3274/Data!B3273-1</f>
        <v>1.7287578874580767E-4</v>
      </c>
      <c r="C3275" s="30">
        <f>Data!C3274/Data!C3273-1</f>
        <v>-1.7143372733013917E-3</v>
      </c>
      <c r="D3275" s="23">
        <f t="shared" si="102"/>
        <v>-2.0724587782607425E-4</v>
      </c>
      <c r="E3275" s="24">
        <f t="shared" si="103"/>
        <v>-1.7376592601533944E-3</v>
      </c>
      <c r="F3275" s="21" t="b" cm="1">
        <f t="array" ref="F3275">A3275=_xlfn.AGGREGATE(14,6,$A$3:$A$4781/((YEAR(A3275)=YEAR($A$3:$A$4781))*(MONTH(A3275)=MONTH($A$3:$A$4781))),1)</f>
        <v>0</v>
      </c>
    </row>
    <row r="3276" spans="1:6" x14ac:dyDescent="0.35">
      <c r="A3276" s="69">
        <f>Data!A3275</f>
        <v>42475</v>
      </c>
      <c r="B3276" s="29">
        <f>Data!B3275/Data!B3274-1</f>
        <v>-9.8426141983321003E-4</v>
      </c>
      <c r="C3276" s="30">
        <f>Data!C3275/Data!C3274-1</f>
        <v>2.8018799710773923E-3</v>
      </c>
      <c r="D3276" s="23">
        <f t="shared" si="102"/>
        <v>-1.3643830864050919E-3</v>
      </c>
      <c r="E3276" s="24">
        <f t="shared" si="103"/>
        <v>2.7785579842253896E-3</v>
      </c>
      <c r="F3276" s="21" t="b" cm="1">
        <f t="array" ref="F3276">A3276=_xlfn.AGGREGATE(14,6,$A$3:$A$4781/((YEAR(A3276)=YEAR($A$3:$A$4781))*(MONTH(A3276)=MONTH($A$3:$A$4781))),1)</f>
        <v>0</v>
      </c>
    </row>
    <row r="3277" spans="1:6" x14ac:dyDescent="0.35">
      <c r="A3277" s="69">
        <f>Data!A3276</f>
        <v>42478</v>
      </c>
      <c r="B3277" s="29">
        <f>Data!B3276/Data!B3275-1</f>
        <v>6.5409736006114549E-3</v>
      </c>
      <c r="C3277" s="30">
        <f>Data!C3276/Data!C3275-1</f>
        <v>-9.0130689499812178E-5</v>
      </c>
      <c r="D3277" s="23">
        <f t="shared" si="102"/>
        <v>6.1608519340395733E-3</v>
      </c>
      <c r="E3277" s="24">
        <f t="shared" si="103"/>
        <v>-1.1345267635181487E-4</v>
      </c>
      <c r="F3277" s="21" t="b" cm="1">
        <f t="array" ref="F3277">A3277=_xlfn.AGGREGATE(14,6,$A$3:$A$4781/((YEAR(A3277)=YEAR($A$3:$A$4781))*(MONTH(A3277)=MONTH($A$3:$A$4781))),1)</f>
        <v>0</v>
      </c>
    </row>
    <row r="3278" spans="1:6" x14ac:dyDescent="0.35">
      <c r="A3278" s="69">
        <f>Data!A3277</f>
        <v>42479</v>
      </c>
      <c r="B3278" s="29">
        <f>Data!B3277/Data!B3276-1</f>
        <v>3.0845039487379378E-3</v>
      </c>
      <c r="C3278" s="30">
        <f>Data!C3277/Data!C3276-1</f>
        <v>-9.013881377317734E-5</v>
      </c>
      <c r="D3278" s="23">
        <f t="shared" si="102"/>
        <v>2.7043822821660557E-3</v>
      </c>
      <c r="E3278" s="24">
        <f t="shared" si="103"/>
        <v>-1.1346080062518003E-4</v>
      </c>
      <c r="F3278" s="21" t="b" cm="1">
        <f t="array" ref="F3278">A3278=_xlfn.AGGREGATE(14,6,$A$3:$A$4781/((YEAR(A3278)=YEAR($A$3:$A$4781))*(MONTH(A3278)=MONTH($A$3:$A$4781))),1)</f>
        <v>0</v>
      </c>
    </row>
    <row r="3279" spans="1:6" x14ac:dyDescent="0.35">
      <c r="A3279" s="69">
        <f>Data!A3278</f>
        <v>42480</v>
      </c>
      <c r="B3279" s="29">
        <f>Data!B3278/Data!B3277-1</f>
        <v>7.6161462300072813E-4</v>
      </c>
      <c r="C3279" s="30">
        <f>Data!C3278/Data!C3277-1</f>
        <v>-2.4339673668080097E-3</v>
      </c>
      <c r="D3279" s="23">
        <f t="shared" si="102"/>
        <v>3.8149295642884621E-4</v>
      </c>
      <c r="E3279" s="24">
        <f t="shared" si="103"/>
        <v>-2.4572893536600124E-3</v>
      </c>
      <c r="F3279" s="21" t="b" cm="1">
        <f t="array" ref="F3279">A3279=_xlfn.AGGREGATE(14,6,$A$3:$A$4781/((YEAR(A3279)=YEAR($A$3:$A$4781))*(MONTH(A3279)=MONTH($A$3:$A$4781))),1)</f>
        <v>0</v>
      </c>
    </row>
    <row r="3280" spans="1:6" x14ac:dyDescent="0.35">
      <c r="A3280" s="69">
        <f>Data!A3279</f>
        <v>42481</v>
      </c>
      <c r="B3280" s="29">
        <f>Data!B3279/Data!B3278-1</f>
        <v>-5.1940639269406619E-3</v>
      </c>
      <c r="C3280" s="30">
        <f>Data!C3279/Data!C3278-1</f>
        <v>-1.3555033435748154E-3</v>
      </c>
      <c r="D3280" s="23">
        <f t="shared" si="102"/>
        <v>-5.5741855935125435E-3</v>
      </c>
      <c r="E3280" s="24">
        <f t="shared" si="103"/>
        <v>-1.378825330426818E-3</v>
      </c>
      <c r="F3280" s="21" t="b" cm="1">
        <f t="array" ref="F3280">A3280=_xlfn.AGGREGATE(14,6,$A$3:$A$4781/((YEAR(A3280)=YEAR($A$3:$A$4781))*(MONTH(A3280)=MONTH($A$3:$A$4781))),1)</f>
        <v>0</v>
      </c>
    </row>
    <row r="3281" spans="1:6" x14ac:dyDescent="0.35">
      <c r="A3281" s="69">
        <f>Data!A3280</f>
        <v>42482</v>
      </c>
      <c r="B3281" s="29">
        <f>Data!B3280/Data!B3279-1</f>
        <v>4.7813031919918814E-5</v>
      </c>
      <c r="C3281" s="30">
        <f>Data!C3280/Data!C3279-1</f>
        <v>9.0489548457028945E-5</v>
      </c>
      <c r="D3281" s="23">
        <f t="shared" si="102"/>
        <v>-3.3230863465196311E-4</v>
      </c>
      <c r="E3281" s="24">
        <f t="shared" si="103"/>
        <v>6.7167561605026253E-5</v>
      </c>
      <c r="F3281" s="21" t="b" cm="1">
        <f t="array" ref="F3281">A3281=_xlfn.AGGREGATE(14,6,$A$3:$A$4781/((YEAR(A3281)=YEAR($A$3:$A$4781))*(MONTH(A3281)=MONTH($A$3:$A$4781))),1)</f>
        <v>0</v>
      </c>
    </row>
    <row r="3282" spans="1:6" x14ac:dyDescent="0.35">
      <c r="A3282" s="69">
        <f>Data!A3281</f>
        <v>42485</v>
      </c>
      <c r="B3282" s="29">
        <f>Data!B3281/Data!B3280-1</f>
        <v>-1.8120272712495167E-3</v>
      </c>
      <c r="C3282" s="30">
        <f>Data!C3281/Data!C3280-1</f>
        <v>-1.0857763300758938E-3</v>
      </c>
      <c r="D3282" s="23">
        <f t="shared" si="102"/>
        <v>-2.1921489378213988E-3</v>
      </c>
      <c r="E3282" s="24">
        <f t="shared" si="103"/>
        <v>-1.1090983169278965E-3</v>
      </c>
      <c r="F3282" s="21" t="b" cm="1">
        <f t="array" ref="F3282">A3282=_xlfn.AGGREGATE(14,6,$A$3:$A$4781/((YEAR(A3282)=YEAR($A$3:$A$4781))*(MONTH(A3282)=MONTH($A$3:$A$4781))),1)</f>
        <v>0</v>
      </c>
    </row>
    <row r="3283" spans="1:6" x14ac:dyDescent="0.35">
      <c r="A3283" s="69">
        <f>Data!A3282</f>
        <v>42486</v>
      </c>
      <c r="B3283" s="29">
        <f>Data!B3282/Data!B3281-1</f>
        <v>1.8727937196747479E-3</v>
      </c>
      <c r="C3283" s="30">
        <f>Data!C3282/Data!C3281-1</f>
        <v>-4.5289855072472296E-4</v>
      </c>
      <c r="D3283" s="23">
        <f t="shared" si="102"/>
        <v>1.4926720531028661E-3</v>
      </c>
      <c r="E3283" s="24">
        <f t="shared" si="103"/>
        <v>-4.7622053757672567E-4</v>
      </c>
      <c r="F3283" s="21" t="b" cm="1">
        <f t="array" ref="F3283">A3283=_xlfn.AGGREGATE(14,6,$A$3:$A$4781/((YEAR(A3283)=YEAR($A$3:$A$4781))*(MONTH(A3283)=MONTH($A$3:$A$4781))),1)</f>
        <v>0</v>
      </c>
    </row>
    <row r="3284" spans="1:6" x14ac:dyDescent="0.35">
      <c r="A3284" s="69">
        <f>Data!A3283</f>
        <v>42487</v>
      </c>
      <c r="B3284" s="29">
        <f>Data!B3283/Data!B3282-1</f>
        <v>1.6493761055602629E-3</v>
      </c>
      <c r="C3284" s="30">
        <f>Data!C3283/Data!C3282-1</f>
        <v>2.990484821024042E-3</v>
      </c>
      <c r="D3284" s="23">
        <f t="shared" si="102"/>
        <v>1.2692544389883811E-3</v>
      </c>
      <c r="E3284" s="24">
        <f t="shared" si="103"/>
        <v>2.9671628341720394E-3</v>
      </c>
      <c r="F3284" s="21" t="b" cm="1">
        <f t="array" ref="F3284">A3284=_xlfn.AGGREGATE(14,6,$A$3:$A$4781/((YEAR(A3284)=YEAR($A$3:$A$4781))*(MONTH(A3284)=MONTH($A$3:$A$4781))),1)</f>
        <v>0</v>
      </c>
    </row>
    <row r="3285" spans="1:6" x14ac:dyDescent="0.35">
      <c r="A3285" s="69">
        <f>Data!A3284</f>
        <v>42488</v>
      </c>
      <c r="B3285" s="29">
        <f>Data!B3284/Data!B3283-1</f>
        <v>-9.2308426604300609E-3</v>
      </c>
      <c r="C3285" s="30">
        <f>Data!C3284/Data!C3283-1</f>
        <v>1.9877123238163374E-3</v>
      </c>
      <c r="D3285" s="23">
        <f t="shared" si="102"/>
        <v>-9.6109643270019425E-3</v>
      </c>
      <c r="E3285" s="24">
        <f t="shared" si="103"/>
        <v>1.9643903369643348E-3</v>
      </c>
      <c r="F3285" s="21" t="b" cm="1">
        <f t="array" ref="F3285">A3285=_xlfn.AGGREGATE(14,6,$A$3:$A$4781/((YEAR(A3285)=YEAR($A$3:$A$4781))*(MONTH(A3285)=MONTH($A$3:$A$4781))),1)</f>
        <v>0</v>
      </c>
    </row>
    <row r="3286" spans="1:6" x14ac:dyDescent="0.35">
      <c r="A3286" s="69">
        <f>Data!A3285</f>
        <v>42489</v>
      </c>
      <c r="B3286" s="29">
        <f>Data!B3285/Data!B3284-1</f>
        <v>-5.0630838082482699E-3</v>
      </c>
      <c r="C3286" s="30">
        <f>Data!C3285/Data!C3284-1</f>
        <v>-9.0171325518584311E-5</v>
      </c>
      <c r="D3286" s="23">
        <f t="shared" si="102"/>
        <v>-5.4432054748201515E-3</v>
      </c>
      <c r="E3286" s="24">
        <f t="shared" si="103"/>
        <v>-1.13493312370587E-4</v>
      </c>
      <c r="F3286" s="21" t="b" cm="1">
        <f t="array" ref="F3286">A3286=_xlfn.AGGREGATE(14,6,$A$3:$A$4781/((YEAR(A3286)=YEAR($A$3:$A$4781))*(MONTH(A3286)=MONTH($A$3:$A$4781))),1)</f>
        <v>1</v>
      </c>
    </row>
    <row r="3287" spans="1:6" x14ac:dyDescent="0.35">
      <c r="A3287" s="69">
        <f>Data!A3286</f>
        <v>42492</v>
      </c>
      <c r="B3287" s="29">
        <f>Data!B3286/Data!B3285-1</f>
        <v>7.8100033893380161E-3</v>
      </c>
      <c r="C3287" s="30">
        <f>Data!C3286/Data!C3285-1</f>
        <v>-2.5701145279105608E-3</v>
      </c>
      <c r="D3287" s="23">
        <f t="shared" si="102"/>
        <v>7.4298817227661344E-3</v>
      </c>
      <c r="E3287" s="24">
        <f t="shared" si="103"/>
        <v>-2.5934365147625635E-3</v>
      </c>
      <c r="F3287" s="21" t="b" cm="1">
        <f t="array" ref="F3287">A3287=_xlfn.AGGREGATE(14,6,$A$3:$A$4781/((YEAR(A3287)=YEAR($A$3:$A$4781))*(MONTH(A3287)=MONTH($A$3:$A$4781))),1)</f>
        <v>0</v>
      </c>
    </row>
    <row r="3288" spans="1:6" x14ac:dyDescent="0.35">
      <c r="A3288" s="69">
        <f>Data!A3287</f>
        <v>42493</v>
      </c>
      <c r="B3288" s="29">
        <f>Data!B3287/Data!B3286-1</f>
        <v>-8.6767270578400613E-3</v>
      </c>
      <c r="C3288" s="30">
        <f>Data!C3287/Data!C3286-1</f>
        <v>1.8534424302698582E-3</v>
      </c>
      <c r="D3288" s="23">
        <f t="shared" si="102"/>
        <v>-9.0568487244119429E-3</v>
      </c>
      <c r="E3288" s="24">
        <f t="shared" si="103"/>
        <v>1.8301204434178556E-3</v>
      </c>
      <c r="F3288" s="21" t="b" cm="1">
        <f t="array" ref="F3288">A3288=_xlfn.AGGREGATE(14,6,$A$3:$A$4781/((YEAR(A3288)=YEAR($A$3:$A$4781))*(MONTH(A3288)=MONTH($A$3:$A$4781))),1)</f>
        <v>0</v>
      </c>
    </row>
    <row r="3289" spans="1:6" x14ac:dyDescent="0.35">
      <c r="A3289" s="69">
        <f>Data!A3288</f>
        <v>42494</v>
      </c>
      <c r="B3289" s="29">
        <f>Data!B3288/Data!B3287-1</f>
        <v>-5.9368896513954938E-3</v>
      </c>
      <c r="C3289" s="30">
        <f>Data!C3288/Data!C3287-1</f>
        <v>4.5122281382536933E-4</v>
      </c>
      <c r="D3289" s="23">
        <f t="shared" si="102"/>
        <v>-6.3170113179673755E-3</v>
      </c>
      <c r="E3289" s="24">
        <f t="shared" si="103"/>
        <v>4.2790082697336662E-4</v>
      </c>
      <c r="F3289" s="21" t="b" cm="1">
        <f t="array" ref="F3289">A3289=_xlfn.AGGREGATE(14,6,$A$3:$A$4781/((YEAR(A3289)=YEAR($A$3:$A$4781))*(MONTH(A3289)=MONTH($A$3:$A$4781))),1)</f>
        <v>0</v>
      </c>
    </row>
    <row r="3290" spans="1:6" x14ac:dyDescent="0.35">
      <c r="A3290" s="69">
        <f>Data!A3289</f>
        <v>42495</v>
      </c>
      <c r="B3290" s="29">
        <f>Data!B3289/Data!B3288-1</f>
        <v>-2.3889387261577522E-4</v>
      </c>
      <c r="C3290" s="30">
        <f>Data!C3289/Data!C3288-1</f>
        <v>2.5257081003067228E-3</v>
      </c>
      <c r="D3290" s="23">
        <f t="shared" si="102"/>
        <v>-6.1901553918765708E-4</v>
      </c>
      <c r="E3290" s="24">
        <f t="shared" si="103"/>
        <v>2.5023861134547201E-3</v>
      </c>
      <c r="F3290" s="21" t="b" cm="1">
        <f t="array" ref="F3290">A3290=_xlfn.AGGREGATE(14,6,$A$3:$A$4781/((YEAR(A3290)=YEAR($A$3:$A$4781))*(MONTH(A3290)=MONTH($A$3:$A$4781))),1)</f>
        <v>0</v>
      </c>
    </row>
    <row r="3291" spans="1:6" x14ac:dyDescent="0.35">
      <c r="A3291" s="69">
        <f>Data!A3290</f>
        <v>42496</v>
      </c>
      <c r="B3291" s="29">
        <f>Data!B3290/Data!B3289-1</f>
        <v>3.174634136826171E-3</v>
      </c>
      <c r="C3291" s="30">
        <f>Data!C3290/Data!C3289-1</f>
        <v>-1.5296023034011563E-3</v>
      </c>
      <c r="D3291" s="23">
        <f t="shared" si="102"/>
        <v>2.7945124702542889E-3</v>
      </c>
      <c r="E3291" s="24">
        <f t="shared" si="103"/>
        <v>-1.552924290253159E-3</v>
      </c>
      <c r="F3291" s="21" t="b" cm="1">
        <f t="array" ref="F3291">A3291=_xlfn.AGGREGATE(14,6,$A$3:$A$4781/((YEAR(A3291)=YEAR($A$3:$A$4781))*(MONTH(A3291)=MONTH($A$3:$A$4781))),1)</f>
        <v>0</v>
      </c>
    </row>
    <row r="3292" spans="1:6" x14ac:dyDescent="0.35">
      <c r="A3292" s="69">
        <f>Data!A3291</f>
        <v>42499</v>
      </c>
      <c r="B3292" s="29">
        <f>Data!B3291/Data!B3290-1</f>
        <v>7.5347326871288978E-4</v>
      </c>
      <c r="C3292" s="30">
        <f>Data!C3291/Data!C3290-1</f>
        <v>6.3080111741919964E-4</v>
      </c>
      <c r="D3292" s="23">
        <f t="shared" si="102"/>
        <v>3.7335160214100786E-4</v>
      </c>
      <c r="E3292" s="24">
        <f t="shared" si="103"/>
        <v>6.0747913056719699E-4</v>
      </c>
      <c r="F3292" s="21" t="b" cm="1">
        <f t="array" ref="F3292">A3292=_xlfn.AGGREGATE(14,6,$A$3:$A$4781/((YEAR(A3292)=YEAR($A$3:$A$4781))*(MONTH(A3292)=MONTH($A$3:$A$4781))),1)</f>
        <v>0</v>
      </c>
    </row>
    <row r="3293" spans="1:6" x14ac:dyDescent="0.35">
      <c r="A3293" s="69">
        <f>Data!A3292</f>
        <v>42500</v>
      </c>
      <c r="B3293" s="29">
        <f>Data!B3292/Data!B3291-1</f>
        <v>1.2483666797817872E-2</v>
      </c>
      <c r="C3293" s="30">
        <f>Data!C3292/Data!C3291-1</f>
        <v>4.5028818443793028E-4</v>
      </c>
      <c r="D3293" s="23">
        <f t="shared" si="102"/>
        <v>1.210354513124599E-2</v>
      </c>
      <c r="E3293" s="24">
        <f t="shared" si="103"/>
        <v>4.2696619758592758E-4</v>
      </c>
      <c r="F3293" s="21" t="b" cm="1">
        <f t="array" ref="F3293">A3293=_xlfn.AGGREGATE(14,6,$A$3:$A$4781/((YEAR(A3293)=YEAR($A$3:$A$4781))*(MONTH(A3293)=MONTH($A$3:$A$4781))),1)</f>
        <v>0</v>
      </c>
    </row>
    <row r="3294" spans="1:6" x14ac:dyDescent="0.35">
      <c r="A3294" s="69">
        <f>Data!A3293</f>
        <v>42501</v>
      </c>
      <c r="B3294" s="29">
        <f>Data!B3293/Data!B3292-1</f>
        <v>-9.5615503816462999E-3</v>
      </c>
      <c r="C3294" s="30">
        <f>Data!C3293/Data!C3292-1</f>
        <v>0</v>
      </c>
      <c r="D3294" s="23">
        <f t="shared" si="102"/>
        <v>-9.9416720482181815E-3</v>
      </c>
      <c r="E3294" s="24">
        <f t="shared" si="103"/>
        <v>-2.3321986852002689E-5</v>
      </c>
      <c r="F3294" s="21" t="b" cm="1">
        <f t="array" ref="F3294">A3294=_xlfn.AGGREGATE(14,6,$A$3:$A$4781/((YEAR(A3294)=YEAR($A$3:$A$4781))*(MONTH(A3294)=MONTH($A$3:$A$4781))),1)</f>
        <v>0</v>
      </c>
    </row>
    <row r="3295" spans="1:6" x14ac:dyDescent="0.35">
      <c r="A3295" s="69">
        <f>Data!A3294</f>
        <v>42502</v>
      </c>
      <c r="B3295" s="29">
        <f>Data!B3294/Data!B3293-1</f>
        <v>-1.6953585925616466E-4</v>
      </c>
      <c r="C3295" s="30">
        <f>Data!C3294/Data!C3293-1</f>
        <v>-9.001710324962886E-4</v>
      </c>
      <c r="D3295" s="23">
        <f t="shared" si="102"/>
        <v>-5.4965752582804652E-4</v>
      </c>
      <c r="E3295" s="24">
        <f t="shared" si="103"/>
        <v>-9.2349301934829126E-4</v>
      </c>
      <c r="F3295" s="21" t="b" cm="1">
        <f t="array" ref="F3295">A3295=_xlfn.AGGREGATE(14,6,$A$3:$A$4781/((YEAR(A3295)=YEAR($A$3:$A$4781))*(MONTH(A3295)=MONTH($A$3:$A$4781))),1)</f>
        <v>0</v>
      </c>
    </row>
    <row r="3296" spans="1:6" x14ac:dyDescent="0.35">
      <c r="A3296" s="69">
        <f>Data!A3295</f>
        <v>42503</v>
      </c>
      <c r="B3296" s="29">
        <f>Data!B3295/Data!B3294-1</f>
        <v>-8.478230326872227E-3</v>
      </c>
      <c r="C3296" s="30">
        <f>Data!C3295/Data!C3294-1</f>
        <v>1.8920623479592447E-3</v>
      </c>
      <c r="D3296" s="23">
        <f t="shared" si="102"/>
        <v>-8.8583519934441086E-3</v>
      </c>
      <c r="E3296" s="24">
        <f t="shared" si="103"/>
        <v>1.868740361107242E-3</v>
      </c>
      <c r="F3296" s="21" t="b" cm="1">
        <f t="array" ref="F3296">A3296=_xlfn.AGGREGATE(14,6,$A$3:$A$4781/((YEAR(A3296)=YEAR($A$3:$A$4781))*(MONTH(A3296)=MONTH($A$3:$A$4781))),1)</f>
        <v>0</v>
      </c>
    </row>
    <row r="3297" spans="1:6" x14ac:dyDescent="0.35">
      <c r="A3297" s="69">
        <f>Data!A3296</f>
        <v>42506</v>
      </c>
      <c r="B3297" s="29">
        <f>Data!B3296/Data!B3295-1</f>
        <v>9.7966881819202545E-3</v>
      </c>
      <c r="C3297" s="30">
        <f>Data!C3296/Data!C3295-1</f>
        <v>-1.7086330935252025E-3</v>
      </c>
      <c r="D3297" s="23">
        <f t="shared" si="102"/>
        <v>9.4165665153483728E-3</v>
      </c>
      <c r="E3297" s="24">
        <f t="shared" si="103"/>
        <v>-1.7319550803772052E-3</v>
      </c>
      <c r="F3297" s="21" t="b" cm="1">
        <f t="array" ref="F3297">A3297=_xlfn.AGGREGATE(14,6,$A$3:$A$4781/((YEAR(A3297)=YEAR($A$3:$A$4781))*(MONTH(A3297)=MONTH($A$3:$A$4781))),1)</f>
        <v>0</v>
      </c>
    </row>
    <row r="3298" spans="1:6" x14ac:dyDescent="0.35">
      <c r="A3298" s="69">
        <f>Data!A3297</f>
        <v>42507</v>
      </c>
      <c r="B3298" s="29">
        <f>Data!B3297/Data!B3296-1</f>
        <v>-9.4113206816794914E-3</v>
      </c>
      <c r="C3298" s="30">
        <f>Data!C3297/Data!C3296-1</f>
        <v>-1.3512296189532869E-3</v>
      </c>
      <c r="D3298" s="23">
        <f t="shared" si="102"/>
        <v>-9.7914423482513731E-3</v>
      </c>
      <c r="E3298" s="24">
        <f t="shared" si="103"/>
        <v>-1.3745516058052895E-3</v>
      </c>
      <c r="F3298" s="21" t="b" cm="1">
        <f t="array" ref="F3298">A3298=_xlfn.AGGREGATE(14,6,$A$3:$A$4781/((YEAR(A3298)=YEAR($A$3:$A$4781))*(MONTH(A3298)=MONTH($A$3:$A$4781))),1)</f>
        <v>0</v>
      </c>
    </row>
    <row r="3299" spans="1:6" x14ac:dyDescent="0.35">
      <c r="A3299" s="69">
        <f>Data!A3298</f>
        <v>42508</v>
      </c>
      <c r="B3299" s="29">
        <f>Data!B3298/Data!B3297-1</f>
        <v>2.0515726281145064E-4</v>
      </c>
      <c r="C3299" s="30">
        <f>Data!C3298/Data!C3297-1</f>
        <v>-4.1493775933609811E-3</v>
      </c>
      <c r="D3299" s="23">
        <f t="shared" si="102"/>
        <v>-1.7496440376043129E-4</v>
      </c>
      <c r="E3299" s="24">
        <f t="shared" si="103"/>
        <v>-4.1726995802129838E-3</v>
      </c>
      <c r="F3299" s="21" t="b" cm="1">
        <f t="array" ref="F3299">A3299=_xlfn.AGGREGATE(14,6,$A$3:$A$4781/((YEAR(A3299)=YEAR($A$3:$A$4781))*(MONTH(A3299)=MONTH($A$3:$A$4781))),1)</f>
        <v>0</v>
      </c>
    </row>
    <row r="3300" spans="1:6" x14ac:dyDescent="0.35">
      <c r="A3300" s="69">
        <f>Data!A3299</f>
        <v>42509</v>
      </c>
      <c r="B3300" s="29">
        <f>Data!B3299/Data!B3298-1</f>
        <v>-3.7067243593813526E-3</v>
      </c>
      <c r="C3300" s="30">
        <f>Data!C3299/Data!C3298-1</f>
        <v>6.3405797101445671E-4</v>
      </c>
      <c r="D3300" s="23">
        <f t="shared" si="102"/>
        <v>-4.0868460259532342E-3</v>
      </c>
      <c r="E3300" s="24">
        <f t="shared" si="103"/>
        <v>6.1073598416245406E-4</v>
      </c>
      <c r="F3300" s="21" t="b" cm="1">
        <f t="array" ref="F3300">A3300=_xlfn.AGGREGATE(14,6,$A$3:$A$4781/((YEAR(A3300)=YEAR($A$3:$A$4781))*(MONTH(A3300)=MONTH($A$3:$A$4781))),1)</f>
        <v>0</v>
      </c>
    </row>
    <row r="3301" spans="1:6" x14ac:dyDescent="0.35">
      <c r="A3301" s="69">
        <f>Data!A3300</f>
        <v>42510</v>
      </c>
      <c r="B3301" s="29">
        <f>Data!B3300/Data!B3299-1</f>
        <v>6.019489813925416E-3</v>
      </c>
      <c r="C3301" s="30">
        <f>Data!C3300/Data!C3299-1</f>
        <v>6.3365619625255221E-4</v>
      </c>
      <c r="D3301" s="23">
        <f t="shared" si="102"/>
        <v>5.6393681473535344E-3</v>
      </c>
      <c r="E3301" s="24">
        <f t="shared" si="103"/>
        <v>6.1033420940054955E-4</v>
      </c>
      <c r="F3301" s="21" t="b" cm="1">
        <f t="array" ref="F3301">A3301=_xlfn.AGGREGATE(14,6,$A$3:$A$4781/((YEAR(A3301)=YEAR($A$3:$A$4781))*(MONTH(A3301)=MONTH($A$3:$A$4781))),1)</f>
        <v>0</v>
      </c>
    </row>
    <row r="3302" spans="1:6" x14ac:dyDescent="0.35">
      <c r="A3302" s="69">
        <f>Data!A3301</f>
        <v>42513</v>
      </c>
      <c r="B3302" s="29">
        <f>Data!B3301/Data!B3300-1</f>
        <v>-2.0854447649489849E-3</v>
      </c>
      <c r="C3302" s="30">
        <f>Data!C3301/Data!C3300-1</f>
        <v>-1.8092998009777705E-4</v>
      </c>
      <c r="D3302" s="23">
        <f t="shared" si="102"/>
        <v>-2.465566431520867E-3</v>
      </c>
      <c r="E3302" s="24">
        <f t="shared" si="103"/>
        <v>-2.0425196694977973E-4</v>
      </c>
      <c r="F3302" s="21" t="b" cm="1">
        <f t="array" ref="F3302">A3302=_xlfn.AGGREGATE(14,6,$A$3:$A$4781/((YEAR(A3302)=YEAR($A$3:$A$4781))*(MONTH(A3302)=MONTH($A$3:$A$4781))),1)</f>
        <v>0</v>
      </c>
    </row>
    <row r="3303" spans="1:6" x14ac:dyDescent="0.35">
      <c r="A3303" s="69">
        <f>Data!A3302</f>
        <v>42514</v>
      </c>
      <c r="B3303" s="29">
        <f>Data!B3302/Data!B3301-1</f>
        <v>1.3681373410675546E-2</v>
      </c>
      <c r="C3303" s="30">
        <f>Data!C3302/Data!C3301-1</f>
        <v>-5.4288816503800241E-4</v>
      </c>
      <c r="D3303" s="23">
        <f t="shared" si="102"/>
        <v>1.3301251744103664E-2</v>
      </c>
      <c r="E3303" s="24">
        <f t="shared" si="103"/>
        <v>-5.6621015189000506E-4</v>
      </c>
      <c r="F3303" s="21" t="b" cm="1">
        <f t="array" ref="F3303">A3303=_xlfn.AGGREGATE(14,6,$A$3:$A$4781/((YEAR(A3303)=YEAR($A$3:$A$4781))*(MONTH(A3303)=MONTH($A$3:$A$4781))),1)</f>
        <v>0</v>
      </c>
    </row>
    <row r="3304" spans="1:6" x14ac:dyDescent="0.35">
      <c r="A3304" s="69">
        <f>Data!A3303</f>
        <v>42515</v>
      </c>
      <c r="B3304" s="29">
        <f>Data!B3303/Data!B3302-1</f>
        <v>6.9747502480661527E-3</v>
      </c>
      <c r="C3304" s="30">
        <f>Data!C3303/Data!C3302-1</f>
        <v>1.8106101756298898E-4</v>
      </c>
      <c r="D3304" s="23">
        <f t="shared" si="102"/>
        <v>6.5946285814942711E-3</v>
      </c>
      <c r="E3304" s="24">
        <f t="shared" si="103"/>
        <v>1.577390307109863E-4</v>
      </c>
      <c r="F3304" s="21" t="b" cm="1">
        <f t="array" ref="F3304">A3304=_xlfn.AGGREGATE(14,6,$A$3:$A$4781/((YEAR(A3304)=YEAR($A$3:$A$4781))*(MONTH(A3304)=MONTH($A$3:$A$4781))),1)</f>
        <v>0</v>
      </c>
    </row>
    <row r="3305" spans="1:6" x14ac:dyDescent="0.35">
      <c r="A3305" s="69">
        <f>Data!A3304</f>
        <v>42516</v>
      </c>
      <c r="B3305" s="29">
        <f>Data!B3304/Data!B3303-1</f>
        <v>-2.104719354808493E-4</v>
      </c>
      <c r="C3305" s="30">
        <f>Data!C3304/Data!C3303-1</f>
        <v>1.5387400434467846E-3</v>
      </c>
      <c r="D3305" s="23">
        <f t="shared" si="102"/>
        <v>-5.9059360205273117E-4</v>
      </c>
      <c r="E3305" s="24">
        <f t="shared" si="103"/>
        <v>1.515418056594782E-3</v>
      </c>
      <c r="F3305" s="21" t="b" cm="1">
        <f t="array" ref="F3305">A3305=_xlfn.AGGREGATE(14,6,$A$3:$A$4781/((YEAR(A3305)=YEAR($A$3:$A$4781))*(MONTH(A3305)=MONTH($A$3:$A$4781))),1)</f>
        <v>0</v>
      </c>
    </row>
    <row r="3306" spans="1:6" x14ac:dyDescent="0.35">
      <c r="A3306" s="69">
        <f>Data!A3305</f>
        <v>42517</v>
      </c>
      <c r="B3306" s="29">
        <f>Data!B3305/Data!B3304-1</f>
        <v>4.2868762260179771E-3</v>
      </c>
      <c r="C3306" s="30">
        <f>Data!C3305/Data!C3304-1</f>
        <v>-1.807501129689193E-4</v>
      </c>
      <c r="D3306" s="23">
        <f t="shared" si="102"/>
        <v>3.9067545594460955E-3</v>
      </c>
      <c r="E3306" s="24">
        <f t="shared" si="103"/>
        <v>-2.0407209982092198E-4</v>
      </c>
      <c r="F3306" s="21" t="b" cm="1">
        <f t="array" ref="F3306">A3306=_xlfn.AGGREGATE(14,6,$A$3:$A$4781/((YEAR(A3306)=YEAR($A$3:$A$4781))*(MONTH(A3306)=MONTH($A$3:$A$4781))),1)</f>
        <v>0</v>
      </c>
    </row>
    <row r="3307" spans="1:6" x14ac:dyDescent="0.35">
      <c r="A3307" s="69">
        <f>Data!A3306</f>
        <v>42520</v>
      </c>
      <c r="B3307" s="29">
        <f>Data!B3306/Data!B3305-1</f>
        <v>0</v>
      </c>
      <c r="C3307" s="30">
        <f>Data!C3306/Data!C3305-1</f>
        <v>0</v>
      </c>
      <c r="D3307" s="23">
        <f t="shared" si="102"/>
        <v>-3.8012166657188192E-4</v>
      </c>
      <c r="E3307" s="24">
        <f t="shared" si="103"/>
        <v>-2.3321986852002689E-5</v>
      </c>
      <c r="F3307" s="21" t="b" cm="1">
        <f t="array" ref="F3307">A3307=_xlfn.AGGREGATE(14,6,$A$3:$A$4781/((YEAR(A3307)=YEAR($A$3:$A$4781))*(MONTH(A3307)=MONTH($A$3:$A$4781))),1)</f>
        <v>0</v>
      </c>
    </row>
    <row r="3308" spans="1:6" x14ac:dyDescent="0.35">
      <c r="A3308" s="69">
        <f>Data!A3307</f>
        <v>42521</v>
      </c>
      <c r="B3308" s="29">
        <f>Data!B3307/Data!B3306-1</f>
        <v>-1.0004478195001498E-3</v>
      </c>
      <c r="C3308" s="30">
        <f>Data!C3307/Data!C3306-1</f>
        <v>6.3273976317468339E-4</v>
      </c>
      <c r="D3308" s="23">
        <f t="shared" si="102"/>
        <v>-1.3805694860720317E-3</v>
      </c>
      <c r="E3308" s="24">
        <f t="shared" si="103"/>
        <v>6.0941777632268074E-4</v>
      </c>
      <c r="F3308" s="21" t="b" cm="1">
        <f t="array" ref="F3308">A3308=_xlfn.AGGREGATE(14,6,$A$3:$A$4781/((YEAR(A3308)=YEAR($A$3:$A$4781))*(MONTH(A3308)=MONTH($A$3:$A$4781))),1)</f>
        <v>1</v>
      </c>
    </row>
    <row r="3309" spans="1:6" x14ac:dyDescent="0.35">
      <c r="A3309" s="69">
        <f>Data!A3308</f>
        <v>42522</v>
      </c>
      <c r="B3309" s="29">
        <f>Data!B3308/Data!B3307-1</f>
        <v>1.130207538531991E-3</v>
      </c>
      <c r="C3309" s="30">
        <f>Data!C3308/Data!C3307-1</f>
        <v>-2.5293586269196089E-3</v>
      </c>
      <c r="D3309" s="23">
        <f t="shared" si="102"/>
        <v>7.500858719601091E-4</v>
      </c>
      <c r="E3309" s="24">
        <f t="shared" si="103"/>
        <v>-2.5526806137716115E-3</v>
      </c>
      <c r="F3309" s="21" t="b" cm="1">
        <f t="array" ref="F3309">A3309=_xlfn.AGGREGATE(14,6,$A$3:$A$4781/((YEAR(A3309)=YEAR($A$3:$A$4781))*(MONTH(A3309)=MONTH($A$3:$A$4781))),1)</f>
        <v>0</v>
      </c>
    </row>
    <row r="3310" spans="1:6" x14ac:dyDescent="0.35">
      <c r="A3310" s="69">
        <f>Data!A3309</f>
        <v>42523</v>
      </c>
      <c r="B3310" s="29">
        <f>Data!B3309/Data!B3308-1</f>
        <v>2.8247107410461769E-3</v>
      </c>
      <c r="C3310" s="30">
        <f>Data!C3309/Data!C3308-1</f>
        <v>2.5357725049810487E-3</v>
      </c>
      <c r="D3310" s="23">
        <f t="shared" si="102"/>
        <v>2.4445890744742948E-3</v>
      </c>
      <c r="E3310" s="24">
        <f t="shared" si="103"/>
        <v>2.512450518129046E-3</v>
      </c>
      <c r="F3310" s="21" t="b" cm="1">
        <f t="array" ref="F3310">A3310=_xlfn.AGGREGATE(14,6,$A$3:$A$4781/((YEAR(A3310)=YEAR($A$3:$A$4781))*(MONTH(A3310)=MONTH($A$3:$A$4781))),1)</f>
        <v>0</v>
      </c>
    </row>
    <row r="3311" spans="1:6" x14ac:dyDescent="0.35">
      <c r="A3311" s="69">
        <f>Data!A3310</f>
        <v>42524</v>
      </c>
      <c r="B3311" s="29">
        <f>Data!B3310/Data!B3309-1</f>
        <v>-2.9117543676315805E-3</v>
      </c>
      <c r="C3311" s="30">
        <f>Data!C3310/Data!C3309-1</f>
        <v>5.4200542005420349E-3</v>
      </c>
      <c r="D3311" s="23">
        <f t="shared" si="102"/>
        <v>-3.2918760342034625E-3</v>
      </c>
      <c r="E3311" s="24">
        <f t="shared" si="103"/>
        <v>5.3967322136900323E-3</v>
      </c>
      <c r="F3311" s="21" t="b" cm="1">
        <f t="array" ref="F3311">A3311=_xlfn.AGGREGATE(14,6,$A$3:$A$4781/((YEAR(A3311)=YEAR($A$3:$A$4781))*(MONTH(A3311)=MONTH($A$3:$A$4781))),1)</f>
        <v>0</v>
      </c>
    </row>
    <row r="3312" spans="1:6" x14ac:dyDescent="0.35">
      <c r="A3312" s="69">
        <f>Data!A3311</f>
        <v>42527</v>
      </c>
      <c r="B3312" s="29">
        <f>Data!B3311/Data!B3310-1</f>
        <v>4.8972669629798737E-3</v>
      </c>
      <c r="C3312" s="30">
        <f>Data!C3311/Data!C3310-1</f>
        <v>-1.3477088948786742E-3</v>
      </c>
      <c r="D3312" s="23">
        <f t="shared" si="102"/>
        <v>4.5171452964079921E-3</v>
      </c>
      <c r="E3312" s="24">
        <f t="shared" si="103"/>
        <v>-1.3710308817306768E-3</v>
      </c>
      <c r="F3312" s="21" t="b" cm="1">
        <f t="array" ref="F3312">A3312=_xlfn.AGGREGATE(14,6,$A$3:$A$4781/((YEAR(A3312)=YEAR($A$3:$A$4781))*(MONTH(A3312)=MONTH($A$3:$A$4781))),1)</f>
        <v>0</v>
      </c>
    </row>
    <row r="3313" spans="1:6" x14ac:dyDescent="0.35">
      <c r="A3313" s="69">
        <f>Data!A3312</f>
        <v>42528</v>
      </c>
      <c r="B3313" s="29">
        <f>Data!B3312/Data!B3311-1</f>
        <v>1.2894600859958416E-3</v>
      </c>
      <c r="C3313" s="30">
        <f>Data!C3312/Data!C3311-1</f>
        <v>8.9968511021143449E-4</v>
      </c>
      <c r="D3313" s="23">
        <f t="shared" si="102"/>
        <v>9.0933841942395974E-4</v>
      </c>
      <c r="E3313" s="24">
        <f t="shared" si="103"/>
        <v>8.7636312335943184E-4</v>
      </c>
      <c r="F3313" s="21" t="b" cm="1">
        <f t="array" ref="F3313">A3313=_xlfn.AGGREGATE(14,6,$A$3:$A$4781/((YEAR(A3313)=YEAR($A$3:$A$4781))*(MONTH(A3313)=MONTH($A$3:$A$4781))),1)</f>
        <v>0</v>
      </c>
    </row>
    <row r="3314" spans="1:6" x14ac:dyDescent="0.35">
      <c r="A3314" s="69">
        <f>Data!A3313</f>
        <v>42529</v>
      </c>
      <c r="B3314" s="29">
        <f>Data!B3313/Data!B3312-1</f>
        <v>3.3094553839014829E-3</v>
      </c>
      <c r="C3314" s="30">
        <f>Data!C3313/Data!C3312-1</f>
        <v>3.5955056179770573E-4</v>
      </c>
      <c r="D3314" s="23">
        <f t="shared" si="102"/>
        <v>2.9293337173296008E-3</v>
      </c>
      <c r="E3314" s="24">
        <f t="shared" si="103"/>
        <v>3.3622857494570302E-4</v>
      </c>
      <c r="F3314" s="21" t="b" cm="1">
        <f t="array" ref="F3314">A3314=_xlfn.AGGREGATE(14,6,$A$3:$A$4781/((YEAR(A3314)=YEAR($A$3:$A$4781))*(MONTH(A3314)=MONTH($A$3:$A$4781))),1)</f>
        <v>0</v>
      </c>
    </row>
    <row r="3315" spans="1:6" x14ac:dyDescent="0.35">
      <c r="A3315" s="69">
        <f>Data!A3314</f>
        <v>42530</v>
      </c>
      <c r="B3315" s="29">
        <f>Data!B3314/Data!B3313-1</f>
        <v>-1.7176941371889187E-3</v>
      </c>
      <c r="C3315" s="30">
        <f>Data!C3314/Data!C3313-1</f>
        <v>7.1884266331201374E-4</v>
      </c>
      <c r="D3315" s="23">
        <f t="shared" si="102"/>
        <v>-2.0978158037608008E-3</v>
      </c>
      <c r="E3315" s="24">
        <f t="shared" si="103"/>
        <v>6.9552067646001109E-4</v>
      </c>
      <c r="F3315" s="21" t="b" cm="1">
        <f t="array" ref="F3315">A3315=_xlfn.AGGREGATE(14,6,$A$3:$A$4781/((YEAR(A3315)=YEAR($A$3:$A$4781))*(MONTH(A3315)=MONTH($A$3:$A$4781))),1)</f>
        <v>0</v>
      </c>
    </row>
    <row r="3316" spans="1:6" x14ac:dyDescent="0.35">
      <c r="A3316" s="69">
        <f>Data!A3315</f>
        <v>42531</v>
      </c>
      <c r="B3316" s="29">
        <f>Data!B3315/Data!B3314-1</f>
        <v>-9.175222644506098E-3</v>
      </c>
      <c r="C3316" s="30">
        <f>Data!C3315/Data!C3314-1</f>
        <v>1.3468618119780729E-3</v>
      </c>
      <c r="D3316" s="23">
        <f t="shared" si="102"/>
        <v>-9.5553443110779797E-3</v>
      </c>
      <c r="E3316" s="24">
        <f t="shared" si="103"/>
        <v>1.3235398251260702E-3</v>
      </c>
      <c r="F3316" s="21" t="b" cm="1">
        <f t="array" ref="F3316">A3316=_xlfn.AGGREGATE(14,6,$A$3:$A$4781/((YEAR(A3316)=YEAR($A$3:$A$4781))*(MONTH(A3316)=MONTH($A$3:$A$4781))),1)</f>
        <v>0</v>
      </c>
    </row>
    <row r="3317" spans="1:6" x14ac:dyDescent="0.35">
      <c r="A3317" s="69">
        <f>Data!A3316</f>
        <v>42534</v>
      </c>
      <c r="B3317" s="29">
        <f>Data!B3316/Data!B3315-1</f>
        <v>-8.1151869928008935E-3</v>
      </c>
      <c r="C3317" s="30">
        <f>Data!C3316/Data!C3315-1</f>
        <v>8.070301291247528E-4</v>
      </c>
      <c r="D3317" s="23">
        <f t="shared" si="102"/>
        <v>-8.4953086593727752E-3</v>
      </c>
      <c r="E3317" s="24">
        <f t="shared" si="103"/>
        <v>7.8370814227275015E-4</v>
      </c>
      <c r="F3317" s="21" t="b" cm="1">
        <f t="array" ref="F3317">A3317=_xlfn.AGGREGATE(14,6,$A$3:$A$4781/((YEAR(A3317)=YEAR($A$3:$A$4781))*(MONTH(A3317)=MONTH($A$3:$A$4781))),1)</f>
        <v>0</v>
      </c>
    </row>
    <row r="3318" spans="1:6" x14ac:dyDescent="0.35">
      <c r="A3318" s="69">
        <f>Data!A3317</f>
        <v>42535</v>
      </c>
      <c r="B3318" s="29">
        <f>Data!B3317/Data!B3316-1</f>
        <v>-1.7988898829277566E-3</v>
      </c>
      <c r="C3318" s="30">
        <f>Data!C3317/Data!C3316-1</f>
        <v>-4.4798853149352613E-4</v>
      </c>
      <c r="D3318" s="23">
        <f t="shared" si="102"/>
        <v>-2.1790115494996387E-3</v>
      </c>
      <c r="E3318" s="24">
        <f t="shared" si="103"/>
        <v>-4.7131051834552884E-4</v>
      </c>
      <c r="F3318" s="21" t="b" cm="1">
        <f t="array" ref="F3318">A3318=_xlfn.AGGREGATE(14,6,$A$3:$A$4781/((YEAR(A3318)=YEAR($A$3:$A$4781))*(MONTH(A3318)=MONTH($A$3:$A$4781))),1)</f>
        <v>0</v>
      </c>
    </row>
    <row r="3319" spans="1:6" x14ac:dyDescent="0.35">
      <c r="A3319" s="69">
        <f>Data!A3318</f>
        <v>42536</v>
      </c>
      <c r="B3319" s="29">
        <f>Data!B3318/Data!B3317-1</f>
        <v>-1.8406799915194894E-3</v>
      </c>
      <c r="C3319" s="30">
        <f>Data!C3318/Data!C3317-1</f>
        <v>2.1513087128002262E-3</v>
      </c>
      <c r="D3319" s="23">
        <f t="shared" si="102"/>
        <v>-2.2208016580913714E-3</v>
      </c>
      <c r="E3319" s="24">
        <f t="shared" si="103"/>
        <v>2.1279867259482235E-3</v>
      </c>
      <c r="F3319" s="21" t="b" cm="1">
        <f t="array" ref="F3319">A3319=_xlfn.AGGREGATE(14,6,$A$3:$A$4781/((YEAR(A3319)=YEAR($A$3:$A$4781))*(MONTH(A3319)=MONTH($A$3:$A$4781))),1)</f>
        <v>0</v>
      </c>
    </row>
    <row r="3320" spans="1:6" x14ac:dyDescent="0.35">
      <c r="A3320" s="69">
        <f>Data!A3319</f>
        <v>42537</v>
      </c>
      <c r="B3320" s="29">
        <f>Data!B3319/Data!B3318-1</f>
        <v>3.1329954139511784E-3</v>
      </c>
      <c r="C3320" s="30">
        <f>Data!C3319/Data!C3318-1</f>
        <v>6.2611806797852054E-4</v>
      </c>
      <c r="D3320" s="23">
        <f t="shared" si="102"/>
        <v>2.7528737473792963E-3</v>
      </c>
      <c r="E3320" s="24">
        <f t="shared" si="103"/>
        <v>6.0279608112651789E-4</v>
      </c>
      <c r="F3320" s="21" t="b" cm="1">
        <f t="array" ref="F3320">A3320=_xlfn.AGGREGATE(14,6,$A$3:$A$4781/((YEAR(A3320)=YEAR($A$3:$A$4781))*(MONTH(A3320)=MONTH($A$3:$A$4781))),1)</f>
        <v>0</v>
      </c>
    </row>
    <row r="3321" spans="1:6" x14ac:dyDescent="0.35">
      <c r="A3321" s="69">
        <f>Data!A3320</f>
        <v>42538</v>
      </c>
      <c r="B3321" s="29">
        <f>Data!B3320/Data!B3319-1</f>
        <v>-3.2579560055631118E-3</v>
      </c>
      <c r="C3321" s="30">
        <f>Data!C3320/Data!C3319-1</f>
        <v>-7.1511575936356042E-4</v>
      </c>
      <c r="D3321" s="23">
        <f t="shared" si="102"/>
        <v>-3.6380776721349939E-3</v>
      </c>
      <c r="E3321" s="24">
        <f t="shared" si="103"/>
        <v>-7.3843774621556307E-4</v>
      </c>
      <c r="F3321" s="21" t="b" cm="1">
        <f t="array" ref="F3321">A3321=_xlfn.AGGREGATE(14,6,$A$3:$A$4781/((YEAR(A3321)=YEAR($A$3:$A$4781))*(MONTH(A3321)=MONTH($A$3:$A$4781))),1)</f>
        <v>0</v>
      </c>
    </row>
    <row r="3322" spans="1:6" x14ac:dyDescent="0.35">
      <c r="A3322" s="69">
        <f>Data!A3321</f>
        <v>42541</v>
      </c>
      <c r="B3322" s="29">
        <f>Data!B3321/Data!B3320-1</f>
        <v>5.8081710296347122E-3</v>
      </c>
      <c r="C3322" s="30">
        <f>Data!C3321/Data!C3320-1</f>
        <v>-2.7730566240271592E-3</v>
      </c>
      <c r="D3322" s="23">
        <f t="shared" si="102"/>
        <v>5.4280493630628306E-3</v>
      </c>
      <c r="E3322" s="24">
        <f t="shared" si="103"/>
        <v>-2.7963786108791619E-3</v>
      </c>
      <c r="F3322" s="21" t="b" cm="1">
        <f t="array" ref="F3322">A3322=_xlfn.AGGREGATE(14,6,$A$3:$A$4781/((YEAR(A3322)=YEAR($A$3:$A$4781))*(MONTH(A3322)=MONTH($A$3:$A$4781))),1)</f>
        <v>0</v>
      </c>
    </row>
    <row r="3323" spans="1:6" x14ac:dyDescent="0.35">
      <c r="A3323" s="69">
        <f>Data!A3322</f>
        <v>42542</v>
      </c>
      <c r="B3323" s="29">
        <f>Data!B3322/Data!B3321-1</f>
        <v>2.7121084843393373E-3</v>
      </c>
      <c r="C3323" s="30">
        <f>Data!C3322/Data!C3321-1</f>
        <v>-7.1761750986720774E-4</v>
      </c>
      <c r="D3323" s="23">
        <f t="shared" si="102"/>
        <v>2.3319868177674552E-3</v>
      </c>
      <c r="E3323" s="24">
        <f t="shared" si="103"/>
        <v>-7.4093949671921039E-4</v>
      </c>
      <c r="F3323" s="21" t="b" cm="1">
        <f t="array" ref="F3323">A3323=_xlfn.AGGREGATE(14,6,$A$3:$A$4781/((YEAR(A3323)=YEAR($A$3:$A$4781))*(MONTH(A3323)=MONTH($A$3:$A$4781))),1)</f>
        <v>0</v>
      </c>
    </row>
    <row r="3324" spans="1:6" x14ac:dyDescent="0.35">
      <c r="A3324" s="69">
        <f>Data!A3323</f>
        <v>42543</v>
      </c>
      <c r="B3324" s="29">
        <f>Data!B3323/Data!B3322-1</f>
        <v>-1.6515869596439581E-3</v>
      </c>
      <c r="C3324" s="30">
        <f>Data!C3323/Data!C3322-1</f>
        <v>6.2836624775575167E-4</v>
      </c>
      <c r="D3324" s="23">
        <f t="shared" si="102"/>
        <v>-2.0317086262158402E-3</v>
      </c>
      <c r="E3324" s="24">
        <f t="shared" si="103"/>
        <v>6.0504426090374902E-4</v>
      </c>
      <c r="F3324" s="21" t="b" cm="1">
        <f t="array" ref="F3324">A3324=_xlfn.AGGREGATE(14,6,$A$3:$A$4781/((YEAR(A3324)=YEAR($A$3:$A$4781))*(MONTH(A3324)=MONTH($A$3:$A$4781))),1)</f>
        <v>0</v>
      </c>
    </row>
    <row r="3325" spans="1:6" x14ac:dyDescent="0.35">
      <c r="A3325" s="69">
        <f>Data!A3324</f>
        <v>42544</v>
      </c>
      <c r="B3325" s="29">
        <f>Data!B3324/Data!B3323-1</f>
        <v>1.3364022153492305E-2</v>
      </c>
      <c r="C3325" s="30">
        <f>Data!C3324/Data!C3323-1</f>
        <v>-1.7044944828205066E-3</v>
      </c>
      <c r="D3325" s="23">
        <f t="shared" si="102"/>
        <v>1.2983900486920424E-2</v>
      </c>
      <c r="E3325" s="24">
        <f t="shared" si="103"/>
        <v>-1.7278164696725093E-3</v>
      </c>
      <c r="F3325" s="21" t="b" cm="1">
        <f t="array" ref="F3325">A3325=_xlfn.AGGREGATE(14,6,$A$3:$A$4781/((YEAR(A3325)=YEAR($A$3:$A$4781))*(MONTH(A3325)=MONTH($A$3:$A$4781))),1)</f>
        <v>0</v>
      </c>
    </row>
    <row r="3326" spans="1:6" x14ac:dyDescent="0.35">
      <c r="A3326" s="69">
        <f>Data!A3325</f>
        <v>42545</v>
      </c>
      <c r="B3326" s="29">
        <f>Data!B3325/Data!B3324-1</f>
        <v>-3.5919784982870628E-2</v>
      </c>
      <c r="C3326" s="30">
        <f>Data!C3325/Data!C3324-1</f>
        <v>5.2120776419841697E-3</v>
      </c>
      <c r="D3326" s="23">
        <f t="shared" si="102"/>
        <v>-3.6299906649442513E-2</v>
      </c>
      <c r="E3326" s="24">
        <f t="shared" si="103"/>
        <v>5.188755655132167E-3</v>
      </c>
      <c r="F3326" s="21" t="b" cm="1">
        <f t="array" ref="F3326">A3326=_xlfn.AGGREGATE(14,6,$A$3:$A$4781/((YEAR(A3326)=YEAR($A$3:$A$4781))*(MONTH(A3326)=MONTH($A$3:$A$4781))),1)</f>
        <v>0</v>
      </c>
    </row>
    <row r="3327" spans="1:6" x14ac:dyDescent="0.35">
      <c r="A3327" s="69">
        <f>Data!A3326</f>
        <v>42548</v>
      </c>
      <c r="B3327" s="29">
        <f>Data!B3326/Data!B3325-1</f>
        <v>-1.809650487628911E-2</v>
      </c>
      <c r="C3327" s="30">
        <f>Data!C3326/Data!C3325-1</f>
        <v>4.2016806722688926E-3</v>
      </c>
      <c r="D3327" s="23">
        <f t="shared" si="102"/>
        <v>-1.8476626542860992E-2</v>
      </c>
      <c r="E3327" s="24">
        <f t="shared" si="103"/>
        <v>4.17835868541689E-3</v>
      </c>
      <c r="F3327" s="21" t="b" cm="1">
        <f t="array" ref="F3327">A3327=_xlfn.AGGREGATE(14,6,$A$3:$A$4781/((YEAR(A3327)=YEAR($A$3:$A$4781))*(MONTH(A3327)=MONTH($A$3:$A$4781))),1)</f>
        <v>0</v>
      </c>
    </row>
    <row r="3328" spans="1:6" x14ac:dyDescent="0.35">
      <c r="A3328" s="69">
        <f>Data!A3327</f>
        <v>42549</v>
      </c>
      <c r="B3328" s="29">
        <f>Data!B3327/Data!B3326-1</f>
        <v>1.7770202045447769E-2</v>
      </c>
      <c r="C3328" s="30">
        <f>Data!C3327/Data!C3326-1</f>
        <v>1.2463277842071907E-3</v>
      </c>
      <c r="D3328" s="23">
        <f t="shared" si="102"/>
        <v>1.7390080378875888E-2</v>
      </c>
      <c r="E3328" s="24">
        <f t="shared" si="103"/>
        <v>1.2230057973551881E-3</v>
      </c>
      <c r="F3328" s="21" t="b" cm="1">
        <f t="array" ref="F3328">A3328=_xlfn.AGGREGATE(14,6,$A$3:$A$4781/((YEAR(A3328)=YEAR($A$3:$A$4781))*(MONTH(A3328)=MONTH($A$3:$A$4781))),1)</f>
        <v>0</v>
      </c>
    </row>
    <row r="3329" spans="1:6" x14ac:dyDescent="0.35">
      <c r="A3329" s="69">
        <f>Data!A3328</f>
        <v>42550</v>
      </c>
      <c r="B3329" s="29">
        <f>Data!B3328/Data!B3327-1</f>
        <v>1.703264590465059E-2</v>
      </c>
      <c r="C3329" s="30">
        <f>Data!C3328/Data!C3327-1</f>
        <v>-7.1130079132208923E-4</v>
      </c>
      <c r="D3329" s="23">
        <f t="shared" si="102"/>
        <v>1.6652524238078708E-2</v>
      </c>
      <c r="E3329" s="24">
        <f t="shared" si="103"/>
        <v>-7.3462277817409188E-4</v>
      </c>
      <c r="F3329" s="21" t="b" cm="1">
        <f t="array" ref="F3329">A3329=_xlfn.AGGREGATE(14,6,$A$3:$A$4781/((YEAR(A3329)=YEAR($A$3:$A$4781))*(MONTH(A3329)=MONTH($A$3:$A$4781))),1)</f>
        <v>0</v>
      </c>
    </row>
    <row r="3330" spans="1:6" x14ac:dyDescent="0.35">
      <c r="A3330" s="69">
        <f>Data!A3329</f>
        <v>42551</v>
      </c>
      <c r="B3330" s="29">
        <f>Data!B3329/Data!B3328-1</f>
        <v>1.3565002390415248E-2</v>
      </c>
      <c r="C3330" s="30">
        <f>Data!C3329/Data!C3328-1</f>
        <v>2.0019574695258058E-3</v>
      </c>
      <c r="D3330" s="23">
        <f t="shared" si="102"/>
        <v>1.3184880723843367E-2</v>
      </c>
      <c r="E3330" s="24">
        <f t="shared" si="103"/>
        <v>1.9786354826738031E-3</v>
      </c>
      <c r="F3330" s="21" t="b" cm="1">
        <f t="array" ref="F3330">A3330=_xlfn.AGGREGATE(14,6,$A$3:$A$4781/((YEAR(A3330)=YEAR($A$3:$A$4781))*(MONTH(A3330)=MONTH($A$3:$A$4781))),1)</f>
        <v>1</v>
      </c>
    </row>
    <row r="3331" spans="1:6" x14ac:dyDescent="0.35">
      <c r="A3331" s="69">
        <f>Data!A3330</f>
        <v>42552</v>
      </c>
      <c r="B3331" s="29">
        <f>Data!B3330/Data!B3329-1</f>
        <v>1.9486769007936999E-3</v>
      </c>
      <c r="C3331" s="30">
        <f>Data!C3330/Data!C3329-1</f>
        <v>3.1079341117967729E-4</v>
      </c>
      <c r="D3331" s="23">
        <f t="shared" si="102"/>
        <v>1.5685552342218181E-3</v>
      </c>
      <c r="E3331" s="24">
        <f t="shared" si="103"/>
        <v>2.8747142432767459E-4</v>
      </c>
      <c r="F3331" s="21" t="b" cm="1">
        <f t="array" ref="F3331">A3331=_xlfn.AGGREGATE(14,6,$A$3:$A$4781/((YEAR(A3331)=YEAR($A$3:$A$4781))*(MONTH(A3331)=MONTH($A$3:$A$4781))),1)</f>
        <v>0</v>
      </c>
    </row>
    <row r="3332" spans="1:6" x14ac:dyDescent="0.35">
      <c r="A3332" s="69">
        <f>Data!A3331</f>
        <v>42555</v>
      </c>
      <c r="B3332" s="29">
        <f>Data!B3331/Data!B3330-1</f>
        <v>0</v>
      </c>
      <c r="C3332" s="30">
        <f>Data!C3331/Data!C3330-1</f>
        <v>0</v>
      </c>
      <c r="D3332" s="23">
        <f t="shared" ref="D3332:D3395" si="104">B3332-I$10</f>
        <v>-3.8012166657188192E-4</v>
      </c>
      <c r="E3332" s="24">
        <f t="shared" ref="E3332:E3395" si="105">C3332-J$10</f>
        <v>-2.3321986852002689E-5</v>
      </c>
      <c r="F3332" s="21" t="b" cm="1">
        <f t="array" ref="F3332">A3332=_xlfn.AGGREGATE(14,6,$A$3:$A$4781/((YEAR(A3332)=YEAR($A$3:$A$4781))*(MONTH(A3332)=MONTH($A$3:$A$4781))),1)</f>
        <v>0</v>
      </c>
    </row>
    <row r="3333" spans="1:6" x14ac:dyDescent="0.35">
      <c r="A3333" s="69">
        <f>Data!A3332</f>
        <v>42556</v>
      </c>
      <c r="B3333" s="29">
        <f>Data!B3332/Data!B3331-1</f>
        <v>-6.8475237166835123E-3</v>
      </c>
      <c r="C3333" s="30">
        <f>Data!C3332/Data!C3331-1</f>
        <v>2.6631158455392434E-3</v>
      </c>
      <c r="D3333" s="23">
        <f t="shared" si="104"/>
        <v>-7.227645383255394E-3</v>
      </c>
      <c r="E3333" s="24">
        <f t="shared" si="105"/>
        <v>2.6397938586872408E-3</v>
      </c>
      <c r="F3333" s="21" t="b" cm="1">
        <f t="array" ref="F3333">A3333=_xlfn.AGGREGATE(14,6,$A$3:$A$4781/((YEAR(A3333)=YEAR($A$3:$A$4781))*(MONTH(A3333)=MONTH($A$3:$A$4781))),1)</f>
        <v>0</v>
      </c>
    </row>
    <row r="3334" spans="1:6" x14ac:dyDescent="0.35">
      <c r="A3334" s="69">
        <f>Data!A3333</f>
        <v>42557</v>
      </c>
      <c r="B3334" s="29">
        <f>Data!B3333/Data!B3332-1</f>
        <v>5.3529960977711788E-3</v>
      </c>
      <c r="C3334" s="30">
        <f>Data!C3333/Data!C3332-1</f>
        <v>1.8592297476758279E-3</v>
      </c>
      <c r="D3334" s="23">
        <f t="shared" si="104"/>
        <v>4.9728744311992971E-3</v>
      </c>
      <c r="E3334" s="24">
        <f t="shared" si="105"/>
        <v>1.8359077608238253E-3</v>
      </c>
      <c r="F3334" s="21" t="b" cm="1">
        <f t="array" ref="F3334">A3334=_xlfn.AGGREGATE(14,6,$A$3:$A$4781/((YEAR(A3334)=YEAR($A$3:$A$4781))*(MONTH(A3334)=MONTH($A$3:$A$4781))),1)</f>
        <v>0</v>
      </c>
    </row>
    <row r="3335" spans="1:6" x14ac:dyDescent="0.35">
      <c r="A3335" s="69">
        <f>Data!A3334</f>
        <v>42558</v>
      </c>
      <c r="B3335" s="29">
        <f>Data!B3334/Data!B3333-1</f>
        <v>-8.7154062665195653E-4</v>
      </c>
      <c r="C3335" s="30">
        <f>Data!C3334/Data!C3333-1</f>
        <v>-7.0696359137500941E-4</v>
      </c>
      <c r="D3335" s="23">
        <f t="shared" si="104"/>
        <v>-1.2516622932238384E-3</v>
      </c>
      <c r="E3335" s="24">
        <f t="shared" si="105"/>
        <v>-7.3028557822701207E-4</v>
      </c>
      <c r="F3335" s="21" t="b" cm="1">
        <f t="array" ref="F3335">A3335=_xlfn.AGGREGATE(14,6,$A$3:$A$4781/((YEAR(A3335)=YEAR($A$3:$A$4781))*(MONTH(A3335)=MONTH($A$3:$A$4781))),1)</f>
        <v>0</v>
      </c>
    </row>
    <row r="3336" spans="1:6" x14ac:dyDescent="0.35">
      <c r="A3336" s="69">
        <f>Data!A3335</f>
        <v>42559</v>
      </c>
      <c r="B3336" s="29">
        <f>Data!B3335/Data!B3334-1</f>
        <v>1.5253348586681925E-2</v>
      </c>
      <c r="C3336" s="30">
        <f>Data!C3335/Data!C3334-1</f>
        <v>1.5033604527767697E-3</v>
      </c>
      <c r="D3336" s="23">
        <f t="shared" si="104"/>
        <v>1.4873226920110044E-2</v>
      </c>
      <c r="E3336" s="24">
        <f t="shared" si="105"/>
        <v>1.480038465924767E-3</v>
      </c>
      <c r="F3336" s="21" t="b" cm="1">
        <f t="array" ref="F3336">A3336=_xlfn.AGGREGATE(14,6,$A$3:$A$4781/((YEAR(A3336)=YEAR($A$3:$A$4781))*(MONTH(A3336)=MONTH($A$3:$A$4781))),1)</f>
        <v>0</v>
      </c>
    </row>
    <row r="3337" spans="1:6" x14ac:dyDescent="0.35">
      <c r="A3337" s="69">
        <f>Data!A3336</f>
        <v>42562</v>
      </c>
      <c r="B3337" s="29">
        <f>Data!B3336/Data!B3335-1</f>
        <v>3.4086107328981097E-3</v>
      </c>
      <c r="C3337" s="30">
        <f>Data!C3336/Data!C3335-1</f>
        <v>-2.6490066225165476E-3</v>
      </c>
      <c r="D3337" s="23">
        <f t="shared" si="104"/>
        <v>3.0284890663262276E-3</v>
      </c>
      <c r="E3337" s="24">
        <f t="shared" si="105"/>
        <v>-2.6723286093685503E-3</v>
      </c>
      <c r="F3337" s="21" t="b" cm="1">
        <f t="array" ref="F3337">A3337=_xlfn.AGGREGATE(14,6,$A$3:$A$4781/((YEAR(A3337)=YEAR($A$3:$A$4781))*(MONTH(A3337)=MONTH($A$3:$A$4781))),1)</f>
        <v>0</v>
      </c>
    </row>
    <row r="3338" spans="1:6" x14ac:dyDescent="0.35">
      <c r="A3338" s="69">
        <f>Data!A3337</f>
        <v>42563</v>
      </c>
      <c r="B3338" s="29">
        <f>Data!B3337/Data!B3336-1</f>
        <v>7.0093020644219628E-3</v>
      </c>
      <c r="C3338" s="30">
        <f>Data!C3337/Data!C3336-1</f>
        <v>-3.0101814962373297E-3</v>
      </c>
      <c r="D3338" s="23">
        <f t="shared" si="104"/>
        <v>6.6291803978500811E-3</v>
      </c>
      <c r="E3338" s="24">
        <f t="shared" si="105"/>
        <v>-3.0335034830893323E-3</v>
      </c>
      <c r="F3338" s="21" t="b" cm="1">
        <f t="array" ref="F3338">A3338=_xlfn.AGGREGATE(14,6,$A$3:$A$4781/((YEAR(A3338)=YEAR($A$3:$A$4781))*(MONTH(A3338)=MONTH($A$3:$A$4781))),1)</f>
        <v>0</v>
      </c>
    </row>
    <row r="3339" spans="1:6" x14ac:dyDescent="0.35">
      <c r="A3339" s="69">
        <f>Data!A3338</f>
        <v>42564</v>
      </c>
      <c r="B3339" s="29">
        <f>Data!B3338/Data!B3337-1</f>
        <v>1.3474959807435738E-4</v>
      </c>
      <c r="C3339" s="30">
        <f>Data!C3338/Data!C3337-1</f>
        <v>1.4208329633247363E-3</v>
      </c>
      <c r="D3339" s="23">
        <f t="shared" si="104"/>
        <v>-2.4537206849752454E-4</v>
      </c>
      <c r="E3339" s="24">
        <f t="shared" si="105"/>
        <v>1.3975109764727336E-3</v>
      </c>
      <c r="F3339" s="21" t="b" cm="1">
        <f t="array" ref="F3339">A3339=_xlfn.AGGREGATE(14,6,$A$3:$A$4781/((YEAR(A3339)=YEAR($A$3:$A$4781))*(MONTH(A3339)=MONTH($A$3:$A$4781))),1)</f>
        <v>0</v>
      </c>
    </row>
    <row r="3340" spans="1:6" x14ac:dyDescent="0.35">
      <c r="A3340" s="69">
        <f>Data!A3339</f>
        <v>42565</v>
      </c>
      <c r="B3340" s="29">
        <f>Data!B3339/Data!B3338-1</f>
        <v>5.2591721914301282E-3</v>
      </c>
      <c r="C3340" s="30">
        <f>Data!C3339/Data!C3338-1</f>
        <v>-8.8676066329695935E-4</v>
      </c>
      <c r="D3340" s="23">
        <f t="shared" si="104"/>
        <v>4.8790505248582465E-3</v>
      </c>
      <c r="E3340" s="24">
        <f t="shared" si="105"/>
        <v>-9.10082650148962E-4</v>
      </c>
      <c r="F3340" s="21" t="b" cm="1">
        <f t="array" ref="F3340">A3340=_xlfn.AGGREGATE(14,6,$A$3:$A$4781/((YEAR(A3340)=YEAR($A$3:$A$4781))*(MONTH(A3340)=MONTH($A$3:$A$4781))),1)</f>
        <v>0</v>
      </c>
    </row>
    <row r="3341" spans="1:6" x14ac:dyDescent="0.35">
      <c r="A3341" s="69">
        <f>Data!A3340</f>
        <v>42566</v>
      </c>
      <c r="B3341" s="29">
        <f>Data!B3340/Data!B3339-1</f>
        <v>-9.2894280762578774E-4</v>
      </c>
      <c r="C3341" s="30">
        <f>Data!C3340/Data!C3339-1</f>
        <v>-3.6389455933255599E-3</v>
      </c>
      <c r="D3341" s="23">
        <f t="shared" si="104"/>
        <v>-1.3090644741976696E-3</v>
      </c>
      <c r="E3341" s="24">
        <f t="shared" si="105"/>
        <v>-3.6622675801775625E-3</v>
      </c>
      <c r="F3341" s="21" t="b" cm="1">
        <f t="array" ref="F3341">A3341=_xlfn.AGGREGATE(14,6,$A$3:$A$4781/((YEAR(A3341)=YEAR($A$3:$A$4781))*(MONTH(A3341)=MONTH($A$3:$A$4781))),1)</f>
        <v>0</v>
      </c>
    </row>
    <row r="3342" spans="1:6" x14ac:dyDescent="0.35">
      <c r="A3342" s="69">
        <f>Data!A3341</f>
        <v>42569</v>
      </c>
      <c r="B3342" s="29">
        <f>Data!B3341/Data!B3340-1</f>
        <v>2.3823401519147414E-3</v>
      </c>
      <c r="C3342" s="30">
        <f>Data!C3341/Data!C3340-1</f>
        <v>5.3447354355951049E-4</v>
      </c>
      <c r="D3342" s="23">
        <f t="shared" si="104"/>
        <v>2.0022184853428593E-3</v>
      </c>
      <c r="E3342" s="24">
        <f t="shared" si="105"/>
        <v>5.1115155670750784E-4</v>
      </c>
      <c r="F3342" s="21" t="b" cm="1">
        <f t="array" ref="F3342">A3342=_xlfn.AGGREGATE(14,6,$A$3:$A$4781/((YEAR(A3342)=YEAR($A$3:$A$4781))*(MONTH(A3342)=MONTH($A$3:$A$4781))),1)</f>
        <v>0</v>
      </c>
    </row>
    <row r="3343" spans="1:6" x14ac:dyDescent="0.35">
      <c r="A3343" s="69">
        <f>Data!A3342</f>
        <v>42570</v>
      </c>
      <c r="B3343" s="29">
        <f>Data!B3342/Data!B3341-1</f>
        <v>-1.4352366756040791E-3</v>
      </c>
      <c r="C3343" s="30">
        <f>Data!C3342/Data!C3341-1</f>
        <v>1.6915954415954726E-3</v>
      </c>
      <c r="D3343" s="23">
        <f t="shared" si="104"/>
        <v>-1.8153583421759609E-3</v>
      </c>
      <c r="E3343" s="24">
        <f t="shared" si="105"/>
        <v>1.6682734547434699E-3</v>
      </c>
      <c r="F3343" s="21" t="b" cm="1">
        <f t="array" ref="F3343">A3343=_xlfn.AGGREGATE(14,6,$A$3:$A$4781/((YEAR(A3343)=YEAR($A$3:$A$4781))*(MONTH(A3343)=MONTH($A$3:$A$4781))),1)</f>
        <v>0</v>
      </c>
    </row>
    <row r="3344" spans="1:6" x14ac:dyDescent="0.35">
      <c r="A3344" s="69">
        <f>Data!A3343</f>
        <v>42571</v>
      </c>
      <c r="B3344" s="29">
        <f>Data!B3343/Data!B3342-1</f>
        <v>4.2703047444747622E-3</v>
      </c>
      <c r="C3344" s="30">
        <f>Data!C3343/Data!C3342-1</f>
        <v>-8.8880988356598856E-4</v>
      </c>
      <c r="D3344" s="23">
        <f t="shared" si="104"/>
        <v>3.8901830779028801E-3</v>
      </c>
      <c r="E3344" s="24">
        <f t="shared" si="105"/>
        <v>-9.1213187041799121E-4</v>
      </c>
      <c r="F3344" s="21" t="b" cm="1">
        <f t="array" ref="F3344">A3344=_xlfn.AGGREGATE(14,6,$A$3:$A$4781/((YEAR(A3344)=YEAR($A$3:$A$4781))*(MONTH(A3344)=MONTH($A$3:$A$4781))),1)</f>
        <v>0</v>
      </c>
    </row>
    <row r="3345" spans="1:6" x14ac:dyDescent="0.35">
      <c r="A3345" s="69">
        <f>Data!A3344</f>
        <v>42572</v>
      </c>
      <c r="B3345" s="29">
        <f>Data!B3344/Data!B3343-1</f>
        <v>-3.6124840084306165E-3</v>
      </c>
      <c r="C3345" s="30">
        <f>Data!C3344/Data!C3343-1</f>
        <v>8.8960056934439535E-4</v>
      </c>
      <c r="D3345" s="23">
        <f t="shared" si="104"/>
        <v>-3.9926056750024981E-3</v>
      </c>
      <c r="E3345" s="24">
        <f t="shared" si="105"/>
        <v>8.662785824923927E-4</v>
      </c>
      <c r="F3345" s="21" t="b" cm="1">
        <f t="array" ref="F3345">A3345=_xlfn.AGGREGATE(14,6,$A$3:$A$4781/((YEAR(A3345)=YEAR($A$3:$A$4781))*(MONTH(A3345)=MONTH($A$3:$A$4781))),1)</f>
        <v>0</v>
      </c>
    </row>
    <row r="3346" spans="1:6" x14ac:dyDescent="0.35">
      <c r="A3346" s="69">
        <f>Data!A3345</f>
        <v>42573</v>
      </c>
      <c r="B3346" s="29">
        <f>Data!B3345/Data!B3344-1</f>
        <v>4.5539149350859454E-3</v>
      </c>
      <c r="C3346" s="30">
        <f>Data!C3345/Data!C3344-1</f>
        <v>1.777619767131533E-4</v>
      </c>
      <c r="D3346" s="23">
        <f t="shared" si="104"/>
        <v>4.1737932685140637E-3</v>
      </c>
      <c r="E3346" s="24">
        <f t="shared" si="105"/>
        <v>1.5443998986115062E-4</v>
      </c>
      <c r="F3346" s="21" t="b" cm="1">
        <f t="array" ref="F3346">A3346=_xlfn.AGGREGATE(14,6,$A$3:$A$4781/((YEAR(A3346)=YEAR($A$3:$A$4781))*(MONTH(A3346)=MONTH($A$3:$A$4781))),1)</f>
        <v>0</v>
      </c>
    </row>
    <row r="3347" spans="1:6" x14ac:dyDescent="0.35">
      <c r="A3347" s="69">
        <f>Data!A3346</f>
        <v>42576</v>
      </c>
      <c r="B3347" s="29">
        <f>Data!B3346/Data!B3345-1</f>
        <v>-3.0114527155947757E-3</v>
      </c>
      <c r="C3347" s="30">
        <f>Data!C3346/Data!C3345-1</f>
        <v>-1.1552474895583087E-3</v>
      </c>
      <c r="D3347" s="23">
        <f t="shared" si="104"/>
        <v>-3.3915743821666578E-3</v>
      </c>
      <c r="E3347" s="24">
        <f t="shared" si="105"/>
        <v>-1.1785694764103113E-3</v>
      </c>
      <c r="F3347" s="21" t="b" cm="1">
        <f t="array" ref="F3347">A3347=_xlfn.AGGREGATE(14,6,$A$3:$A$4781/((YEAR(A3347)=YEAR($A$3:$A$4781))*(MONTH(A3347)=MONTH($A$3:$A$4781))),1)</f>
        <v>0</v>
      </c>
    </row>
    <row r="3348" spans="1:6" x14ac:dyDescent="0.35">
      <c r="A3348" s="69">
        <f>Data!A3347</f>
        <v>42577</v>
      </c>
      <c r="B3348" s="29">
        <f>Data!B3347/Data!B3346-1</f>
        <v>3.2280675865115072E-4</v>
      </c>
      <c r="C3348" s="30">
        <f>Data!C3347/Data!C3346-1</f>
        <v>0</v>
      </c>
      <c r="D3348" s="23">
        <f t="shared" si="104"/>
        <v>-5.7314907920731205E-5</v>
      </c>
      <c r="E3348" s="24">
        <f t="shared" si="105"/>
        <v>-2.3321986852002689E-5</v>
      </c>
      <c r="F3348" s="21" t="b" cm="1">
        <f t="array" ref="F3348">A3348=_xlfn.AGGREGATE(14,6,$A$3:$A$4781/((YEAR(A3348)=YEAR($A$3:$A$4781))*(MONTH(A3348)=MONTH($A$3:$A$4781))),1)</f>
        <v>0</v>
      </c>
    </row>
    <row r="3349" spans="1:6" x14ac:dyDescent="0.35">
      <c r="A3349" s="69">
        <f>Data!A3348</f>
        <v>42578</v>
      </c>
      <c r="B3349" s="29">
        <f>Data!B3348/Data!B3347-1</f>
        <v>-1.1986096128490109E-3</v>
      </c>
      <c r="C3349" s="30">
        <f>Data!C3348/Data!C3347-1</f>
        <v>2.9359430604982695E-3</v>
      </c>
      <c r="D3349" s="23">
        <f t="shared" si="104"/>
        <v>-1.5787312794208928E-3</v>
      </c>
      <c r="E3349" s="24">
        <f t="shared" si="105"/>
        <v>2.9126210736462668E-3</v>
      </c>
      <c r="F3349" s="21" t="b" cm="1">
        <f t="array" ref="F3349">A3349=_xlfn.AGGREGATE(14,6,$A$3:$A$4781/((YEAR(A3349)=YEAR($A$3:$A$4781))*(MONTH(A3349)=MONTH($A$3:$A$4781))),1)</f>
        <v>0</v>
      </c>
    </row>
    <row r="3350" spans="1:6" x14ac:dyDescent="0.35">
      <c r="A3350" s="69">
        <f>Data!A3349</f>
        <v>42579</v>
      </c>
      <c r="B3350" s="29">
        <f>Data!B3349/Data!B3348-1</f>
        <v>1.6062180948777094E-3</v>
      </c>
      <c r="C3350" s="30">
        <f>Data!C3349/Data!C3348-1</f>
        <v>-8.8707531269438533E-5</v>
      </c>
      <c r="D3350" s="23">
        <f t="shared" si="104"/>
        <v>1.2260964283058275E-3</v>
      </c>
      <c r="E3350" s="24">
        <f t="shared" si="105"/>
        <v>-1.1202951812144123E-4</v>
      </c>
      <c r="F3350" s="21" t="b" cm="1">
        <f t="array" ref="F3350">A3350=_xlfn.AGGREGATE(14,6,$A$3:$A$4781/((YEAR(A3350)=YEAR($A$3:$A$4781))*(MONTH(A3350)=MONTH($A$3:$A$4781))),1)</f>
        <v>0</v>
      </c>
    </row>
    <row r="3351" spans="1:6" x14ac:dyDescent="0.35">
      <c r="A3351" s="69">
        <f>Data!A3350</f>
        <v>42580</v>
      </c>
      <c r="B3351" s="29">
        <f>Data!B3350/Data!B3349-1</f>
        <v>1.6312913007012764E-3</v>
      </c>
      <c r="C3351" s="30">
        <f>Data!C3350/Data!C3349-1</f>
        <v>2.6614620298084368E-3</v>
      </c>
      <c r="D3351" s="23">
        <f t="shared" si="104"/>
        <v>1.2511696341293945E-3</v>
      </c>
      <c r="E3351" s="24">
        <f t="shared" si="105"/>
        <v>2.6381400429564342E-3</v>
      </c>
      <c r="F3351" s="21" t="b" cm="1">
        <f t="array" ref="F3351">A3351=_xlfn.AGGREGATE(14,6,$A$3:$A$4781/((YEAR(A3351)=YEAR($A$3:$A$4781))*(MONTH(A3351)=MONTH($A$3:$A$4781))),1)</f>
        <v>1</v>
      </c>
    </row>
    <row r="3352" spans="1:6" x14ac:dyDescent="0.35">
      <c r="A3352" s="69">
        <f>Data!A3351</f>
        <v>42583</v>
      </c>
      <c r="B3352" s="29">
        <f>Data!B3351/Data!B3350-1</f>
        <v>-1.2697828487301388E-3</v>
      </c>
      <c r="C3352" s="30">
        <f>Data!C3351/Data!C3350-1</f>
        <v>-4.1585560077862516E-3</v>
      </c>
      <c r="D3352" s="23">
        <f t="shared" si="104"/>
        <v>-1.6499045153020207E-3</v>
      </c>
      <c r="E3352" s="24">
        <f t="shared" si="105"/>
        <v>-4.1818779946382542E-3</v>
      </c>
      <c r="F3352" s="21" t="b" cm="1">
        <f t="array" ref="F3352">A3352=_xlfn.AGGREGATE(14,6,$A$3:$A$4781/((YEAR(A3352)=YEAR($A$3:$A$4781))*(MONTH(A3352)=MONTH($A$3:$A$4781))),1)</f>
        <v>0</v>
      </c>
    </row>
    <row r="3353" spans="1:6" x14ac:dyDescent="0.35">
      <c r="A3353" s="69">
        <f>Data!A3352</f>
        <v>42584</v>
      </c>
      <c r="B3353" s="29">
        <f>Data!B3352/Data!B3351-1</f>
        <v>-6.3615927475078049E-3</v>
      </c>
      <c r="C3353" s="30">
        <f>Data!C3352/Data!C3351-1</f>
        <v>-2.9320302087960659E-3</v>
      </c>
      <c r="D3353" s="23">
        <f t="shared" si="104"/>
        <v>-6.7417144140796866E-3</v>
      </c>
      <c r="E3353" s="24">
        <f t="shared" si="105"/>
        <v>-2.9553521956480686E-3</v>
      </c>
      <c r="F3353" s="21" t="b" cm="1">
        <f t="array" ref="F3353">A3353=_xlfn.AGGREGATE(14,6,$A$3:$A$4781/((YEAR(A3353)=YEAR($A$3:$A$4781))*(MONTH(A3353)=MONTH($A$3:$A$4781))),1)</f>
        <v>0</v>
      </c>
    </row>
    <row r="3354" spans="1:6" x14ac:dyDescent="0.35">
      <c r="A3354" s="69">
        <f>Data!A3353</f>
        <v>42585</v>
      </c>
      <c r="B3354" s="29">
        <f>Data!B3353/Data!B3352-1</f>
        <v>3.1339387954731901E-3</v>
      </c>
      <c r="C3354" s="30">
        <f>Data!C3353/Data!C3352-1</f>
        <v>1.0693281055069725E-3</v>
      </c>
      <c r="D3354" s="23">
        <f t="shared" si="104"/>
        <v>2.753817128901308E-3</v>
      </c>
      <c r="E3354" s="24">
        <f t="shared" si="105"/>
        <v>1.0460061186549699E-3</v>
      </c>
      <c r="F3354" s="21" t="b" cm="1">
        <f t="array" ref="F3354">A3354=_xlfn.AGGREGATE(14,6,$A$3:$A$4781/((YEAR(A3354)=YEAR($A$3:$A$4781))*(MONTH(A3354)=MONTH($A$3:$A$4781))),1)</f>
        <v>0</v>
      </c>
    </row>
    <row r="3355" spans="1:6" x14ac:dyDescent="0.35">
      <c r="A3355" s="69">
        <f>Data!A3354</f>
        <v>42586</v>
      </c>
      <c r="B3355" s="29">
        <f>Data!B3354/Data!B3353-1</f>
        <v>2.1258994634409945E-4</v>
      </c>
      <c r="C3355" s="30">
        <f>Data!C3354/Data!C3353-1</f>
        <v>1.8693252625956447E-3</v>
      </c>
      <c r="D3355" s="23">
        <f t="shared" si="104"/>
        <v>-1.6753172022778248E-4</v>
      </c>
      <c r="E3355" s="24">
        <f t="shared" si="105"/>
        <v>1.846003275743642E-3</v>
      </c>
      <c r="F3355" s="21" t="b" cm="1">
        <f t="array" ref="F3355">A3355=_xlfn.AGGREGATE(14,6,$A$3:$A$4781/((YEAR(A3355)=YEAR($A$3:$A$4781))*(MONTH(A3355)=MONTH($A$3:$A$4781))),1)</f>
        <v>0</v>
      </c>
    </row>
    <row r="3356" spans="1:6" x14ac:dyDescent="0.35">
      <c r="A3356" s="69">
        <f>Data!A3355</f>
        <v>42587</v>
      </c>
      <c r="B3356" s="29">
        <f>Data!B3355/Data!B3354-1</f>
        <v>8.6034423010279415E-3</v>
      </c>
      <c r="C3356" s="30">
        <f>Data!C3355/Data!C3354-1</f>
        <v>-3.3762772101287863E-3</v>
      </c>
      <c r="D3356" s="23">
        <f t="shared" si="104"/>
        <v>8.2233206344560598E-3</v>
      </c>
      <c r="E3356" s="24">
        <f t="shared" si="105"/>
        <v>-3.399599196980789E-3</v>
      </c>
      <c r="F3356" s="21" t="b" cm="1">
        <f t="array" ref="F3356">A3356=_xlfn.AGGREGATE(14,6,$A$3:$A$4781/((YEAR(A3356)=YEAR($A$3:$A$4781))*(MONTH(A3356)=MONTH($A$3:$A$4781))),1)</f>
        <v>0</v>
      </c>
    </row>
    <row r="3357" spans="1:6" x14ac:dyDescent="0.35">
      <c r="A3357" s="69">
        <f>Data!A3356</f>
        <v>42590</v>
      </c>
      <c r="B3357" s="29">
        <f>Data!B3356/Data!B3355-1</f>
        <v>-9.0706272018037382E-4</v>
      </c>
      <c r="C3357" s="30">
        <f>Data!C3356/Data!C3355-1</f>
        <v>6.2405277703470041E-4</v>
      </c>
      <c r="D3357" s="23">
        <f t="shared" si="104"/>
        <v>-1.2871843867522557E-3</v>
      </c>
      <c r="E3357" s="24">
        <f t="shared" si="105"/>
        <v>6.0073079018269776E-4</v>
      </c>
      <c r="F3357" s="21" t="b" cm="1">
        <f t="array" ref="F3357">A3357=_xlfn.AGGREGATE(14,6,$A$3:$A$4781/((YEAR(A3357)=YEAR($A$3:$A$4781))*(MONTH(A3357)=MONTH($A$3:$A$4781))),1)</f>
        <v>0</v>
      </c>
    </row>
    <row r="3358" spans="1:6" x14ac:dyDescent="0.35">
      <c r="A3358" s="69">
        <f>Data!A3357</f>
        <v>42591</v>
      </c>
      <c r="B3358" s="29">
        <f>Data!B3357/Data!B3356-1</f>
        <v>3.8974913911293818E-4</v>
      </c>
      <c r="C3358" s="30">
        <f>Data!C3357/Data!C3356-1</f>
        <v>2.5837491090521247E-3</v>
      </c>
      <c r="D3358" s="23">
        <f t="shared" si="104"/>
        <v>9.6274725410562599E-6</v>
      </c>
      <c r="E3358" s="24">
        <f t="shared" si="105"/>
        <v>2.5604271222001221E-3</v>
      </c>
      <c r="F3358" s="21" t="b" cm="1">
        <f t="array" ref="F3358">A3358=_xlfn.AGGREGATE(14,6,$A$3:$A$4781/((YEAR(A3358)=YEAR($A$3:$A$4781))*(MONTH(A3358)=MONTH($A$3:$A$4781))),1)</f>
        <v>0</v>
      </c>
    </row>
    <row r="3359" spans="1:6" x14ac:dyDescent="0.35">
      <c r="A3359" s="69">
        <f>Data!A3358</f>
        <v>42592</v>
      </c>
      <c r="B3359" s="29">
        <f>Data!B3358/Data!B3357-1</f>
        <v>-2.8646859845811168E-3</v>
      </c>
      <c r="C3359" s="30">
        <f>Data!C3358/Data!C3357-1</f>
        <v>1.1552474895581977E-3</v>
      </c>
      <c r="D3359" s="23">
        <f t="shared" si="104"/>
        <v>-3.2448076511529989E-3</v>
      </c>
      <c r="E3359" s="24">
        <f t="shared" si="105"/>
        <v>1.131925502706195E-3</v>
      </c>
      <c r="F3359" s="21" t="b" cm="1">
        <f t="array" ref="F3359">A3359=_xlfn.AGGREGATE(14,6,$A$3:$A$4781/((YEAR(A3359)=YEAR($A$3:$A$4781))*(MONTH(A3359)=MONTH($A$3:$A$4781))),1)</f>
        <v>0</v>
      </c>
    </row>
    <row r="3360" spans="1:6" x14ac:dyDescent="0.35">
      <c r="A3360" s="69">
        <f>Data!A3359</f>
        <v>42593</v>
      </c>
      <c r="B3360" s="29">
        <f>Data!B3359/Data!B3358-1</f>
        <v>4.7345655461528136E-3</v>
      </c>
      <c r="C3360" s="30">
        <f>Data!C3359/Data!C3358-1</f>
        <v>-2.6628794603230643E-3</v>
      </c>
      <c r="D3360" s="23">
        <f t="shared" si="104"/>
        <v>4.3544438795809319E-3</v>
      </c>
      <c r="E3360" s="24">
        <f t="shared" si="105"/>
        <v>-2.686201447175067E-3</v>
      </c>
      <c r="F3360" s="21" t="b" cm="1">
        <f t="array" ref="F3360">A3360=_xlfn.AGGREGATE(14,6,$A$3:$A$4781/((YEAR(A3360)=YEAR($A$3:$A$4781))*(MONTH(A3360)=MONTH($A$3:$A$4781))),1)</f>
        <v>0</v>
      </c>
    </row>
    <row r="3361" spans="1:6" x14ac:dyDescent="0.35">
      <c r="A3361" s="69">
        <f>Data!A3360</f>
        <v>42594</v>
      </c>
      <c r="B3361" s="29">
        <f>Data!B3360/Data!B3359-1</f>
        <v>-7.960508557545154E-4</v>
      </c>
      <c r="C3361" s="30">
        <f>Data!C3360/Data!C3359-1</f>
        <v>2.402990388038484E-3</v>
      </c>
      <c r="D3361" s="23">
        <f t="shared" si="104"/>
        <v>-1.1761725223263973E-3</v>
      </c>
      <c r="E3361" s="24">
        <f t="shared" si="105"/>
        <v>2.3796684011864813E-3</v>
      </c>
      <c r="F3361" s="21" t="b" cm="1">
        <f t="array" ref="F3361">A3361=_xlfn.AGGREGATE(14,6,$A$3:$A$4781/((YEAR(A3361)=YEAR($A$3:$A$4781))*(MONTH(A3361)=MONTH($A$3:$A$4781))),1)</f>
        <v>0</v>
      </c>
    </row>
    <row r="3362" spans="1:6" x14ac:dyDescent="0.35">
      <c r="A3362" s="69">
        <f>Data!A3361</f>
        <v>42597</v>
      </c>
      <c r="B3362" s="29">
        <f>Data!B3361/Data!B3360-1</f>
        <v>2.7929763512739569E-3</v>
      </c>
      <c r="C3362" s="30">
        <f>Data!C3361/Data!C3360-1</f>
        <v>-1.775725827932062E-3</v>
      </c>
      <c r="D3362" s="23">
        <f t="shared" si="104"/>
        <v>2.4128546847020749E-3</v>
      </c>
      <c r="E3362" s="24">
        <f t="shared" si="105"/>
        <v>-1.7990478147840647E-3</v>
      </c>
      <c r="F3362" s="21" t="b" cm="1">
        <f t="array" ref="F3362">A3362=_xlfn.AGGREGATE(14,6,$A$3:$A$4781/((YEAR(A3362)=YEAR($A$3:$A$4781))*(MONTH(A3362)=MONTH($A$3:$A$4781))),1)</f>
        <v>0</v>
      </c>
    </row>
    <row r="3363" spans="1:6" x14ac:dyDescent="0.35">
      <c r="A3363" s="69">
        <f>Data!A3362</f>
        <v>42598</v>
      </c>
      <c r="B3363" s="29">
        <f>Data!B3362/Data!B3361-1</f>
        <v>-5.4790767755633629E-3</v>
      </c>
      <c r="C3363" s="30">
        <f>Data!C3362/Data!C3361-1</f>
        <v>-6.2260962376592399E-4</v>
      </c>
      <c r="D3363" s="23">
        <f t="shared" si="104"/>
        <v>-5.8591984421352446E-3</v>
      </c>
      <c r="E3363" s="24">
        <f t="shared" si="105"/>
        <v>-6.4593161061792664E-4</v>
      </c>
      <c r="F3363" s="21" t="b" cm="1">
        <f t="array" ref="F3363">A3363=_xlfn.AGGREGATE(14,6,$A$3:$A$4781/((YEAR(A3363)=YEAR($A$3:$A$4781))*(MONTH(A3363)=MONTH($A$3:$A$4781))),1)</f>
        <v>0</v>
      </c>
    </row>
    <row r="3364" spans="1:6" x14ac:dyDescent="0.35">
      <c r="A3364" s="69">
        <f>Data!A3363</f>
        <v>42599</v>
      </c>
      <c r="B3364" s="29">
        <f>Data!B3363/Data!B3362-1</f>
        <v>1.868558180106783E-3</v>
      </c>
      <c r="C3364" s="30">
        <f>Data!C3363/Data!C3362-1</f>
        <v>1.8689925240298333E-3</v>
      </c>
      <c r="D3364" s="23">
        <f t="shared" si="104"/>
        <v>1.4884365135349011E-3</v>
      </c>
      <c r="E3364" s="24">
        <f t="shared" si="105"/>
        <v>1.8456705371778306E-3</v>
      </c>
      <c r="F3364" s="21" t="b" cm="1">
        <f t="array" ref="F3364">A3364=_xlfn.AGGREGATE(14,6,$A$3:$A$4781/((YEAR(A3364)=YEAR($A$3:$A$4781))*(MONTH(A3364)=MONTH($A$3:$A$4781))),1)</f>
        <v>0</v>
      </c>
    </row>
    <row r="3365" spans="1:6" x14ac:dyDescent="0.35">
      <c r="A3365" s="69">
        <f>Data!A3364</f>
        <v>42600</v>
      </c>
      <c r="B3365" s="29">
        <f>Data!B3364/Data!B3363-1</f>
        <v>2.1995949079378629E-3</v>
      </c>
      <c r="C3365" s="30">
        <f>Data!C3364/Data!C3363-1</f>
        <v>1.4213378342364802E-3</v>
      </c>
      <c r="D3365" s="23">
        <f t="shared" si="104"/>
        <v>1.8194732413659811E-3</v>
      </c>
      <c r="E3365" s="24">
        <f t="shared" si="105"/>
        <v>1.3980158473844775E-3</v>
      </c>
      <c r="F3365" s="21" t="b" cm="1">
        <f t="array" ref="F3365">A3365=_xlfn.AGGREGATE(14,6,$A$3:$A$4781/((YEAR(A3365)=YEAR($A$3:$A$4781))*(MONTH(A3365)=MONTH($A$3:$A$4781))),1)</f>
        <v>0</v>
      </c>
    </row>
    <row r="3366" spans="1:6" x14ac:dyDescent="0.35">
      <c r="A3366" s="69">
        <f>Data!A3365</f>
        <v>42601</v>
      </c>
      <c r="B3366" s="29">
        <f>Data!B3365/Data!B3364-1</f>
        <v>-1.4403160464925291E-3</v>
      </c>
      <c r="C3366" s="30">
        <f>Data!C3365/Data!C3364-1</f>
        <v>-2.2176882817350752E-3</v>
      </c>
      <c r="D3366" s="23">
        <f t="shared" si="104"/>
        <v>-1.820437713064411E-3</v>
      </c>
      <c r="E3366" s="24">
        <f t="shared" si="105"/>
        <v>-2.2410102685870778E-3</v>
      </c>
      <c r="F3366" s="21" t="b" cm="1">
        <f t="array" ref="F3366">A3366=_xlfn.AGGREGATE(14,6,$A$3:$A$4781/((YEAR(A3366)=YEAR($A$3:$A$4781))*(MONTH(A3366)=MONTH($A$3:$A$4781))),1)</f>
        <v>0</v>
      </c>
    </row>
    <row r="3367" spans="1:6" x14ac:dyDescent="0.35">
      <c r="A3367" s="69">
        <f>Data!A3366</f>
        <v>42604</v>
      </c>
      <c r="B3367" s="29">
        <f>Data!B3366/Data!B3365-1</f>
        <v>-5.6322033820699335E-4</v>
      </c>
      <c r="C3367" s="30">
        <f>Data!C3366/Data!C3365-1</f>
        <v>1.511379800853474E-3</v>
      </c>
      <c r="D3367" s="23">
        <f t="shared" si="104"/>
        <v>-9.4334200477887522E-4</v>
      </c>
      <c r="E3367" s="24">
        <f t="shared" si="105"/>
        <v>1.4880578140014714E-3</v>
      </c>
      <c r="F3367" s="21" t="b" cm="1">
        <f t="array" ref="F3367">A3367=_xlfn.AGGREGATE(14,6,$A$3:$A$4781/((YEAR(A3367)=YEAR($A$3:$A$4781))*(MONTH(A3367)=MONTH($A$3:$A$4781))),1)</f>
        <v>0</v>
      </c>
    </row>
    <row r="3368" spans="1:6" x14ac:dyDescent="0.35">
      <c r="A3368" s="69">
        <f>Data!A3367</f>
        <v>42605</v>
      </c>
      <c r="B3368" s="29">
        <f>Data!B3367/Data!B3366-1</f>
        <v>1.9517648352453953E-3</v>
      </c>
      <c r="C3368" s="30">
        <f>Data!C3367/Data!C3366-1</f>
        <v>2.6631158455403536E-4</v>
      </c>
      <c r="D3368" s="23">
        <f t="shared" si="104"/>
        <v>1.5716431686735135E-3</v>
      </c>
      <c r="E3368" s="24">
        <f t="shared" si="105"/>
        <v>2.4298959770203268E-4</v>
      </c>
      <c r="F3368" s="21" t="b" cm="1">
        <f t="array" ref="F3368">A3368=_xlfn.AGGREGATE(14,6,$A$3:$A$4781/((YEAR(A3368)=YEAR($A$3:$A$4781))*(MONTH(A3368)=MONTH($A$3:$A$4781))),1)</f>
        <v>0</v>
      </c>
    </row>
    <row r="3369" spans="1:6" x14ac:dyDescent="0.35">
      <c r="A3369" s="69">
        <f>Data!A3368</f>
        <v>42606</v>
      </c>
      <c r="B3369" s="29">
        <f>Data!B3368/Data!B3367-1</f>
        <v>-5.240294480771901E-3</v>
      </c>
      <c r="C3369" s="30">
        <f>Data!C3368/Data!C3367-1</f>
        <v>-3.5498757543495074E-4</v>
      </c>
      <c r="D3369" s="23">
        <f t="shared" si="104"/>
        <v>-5.6204161473437826E-3</v>
      </c>
      <c r="E3369" s="24">
        <f t="shared" si="105"/>
        <v>-3.7830956228695345E-4</v>
      </c>
      <c r="F3369" s="21" t="b" cm="1">
        <f t="array" ref="F3369">A3369=_xlfn.AGGREGATE(14,6,$A$3:$A$4781/((YEAR(A3369)=YEAR($A$3:$A$4781))*(MONTH(A3369)=MONTH($A$3:$A$4781))),1)</f>
        <v>0</v>
      </c>
    </row>
    <row r="3370" spans="1:6" x14ac:dyDescent="0.35">
      <c r="A3370" s="69">
        <f>Data!A3369</f>
        <v>42607</v>
      </c>
      <c r="B3370" s="29">
        <f>Data!B3369/Data!B3368-1</f>
        <v>-1.3652410546832749E-3</v>
      </c>
      <c r="C3370" s="30">
        <f>Data!C3369/Data!C3368-1</f>
        <v>-1.0653409090909394E-3</v>
      </c>
      <c r="D3370" s="23">
        <f t="shared" si="104"/>
        <v>-1.7453627212551568E-3</v>
      </c>
      <c r="E3370" s="24">
        <f t="shared" si="105"/>
        <v>-1.088662895942942E-3</v>
      </c>
      <c r="F3370" s="21" t="b" cm="1">
        <f t="array" ref="F3370">A3370=_xlfn.AGGREGATE(14,6,$A$3:$A$4781/((YEAR(A3370)=YEAR($A$3:$A$4781))*(MONTH(A3370)=MONTH($A$3:$A$4781))),1)</f>
        <v>0</v>
      </c>
    </row>
    <row r="3371" spans="1:6" x14ac:dyDescent="0.35">
      <c r="A3371" s="69">
        <f>Data!A3370</f>
        <v>42608</v>
      </c>
      <c r="B3371" s="29">
        <f>Data!B3370/Data!B3369-1</f>
        <v>-1.5788480393283955E-3</v>
      </c>
      <c r="C3371" s="30">
        <f>Data!C3370/Data!C3369-1</f>
        <v>-1.5997156061143825E-3</v>
      </c>
      <c r="D3371" s="23">
        <f t="shared" si="104"/>
        <v>-1.9589697059002775E-3</v>
      </c>
      <c r="E3371" s="24">
        <f t="shared" si="105"/>
        <v>-1.6230375929663851E-3</v>
      </c>
      <c r="F3371" s="21" t="b" cm="1">
        <f t="array" ref="F3371">A3371=_xlfn.AGGREGATE(14,6,$A$3:$A$4781/((YEAR(A3371)=YEAR($A$3:$A$4781))*(MONTH(A3371)=MONTH($A$3:$A$4781))),1)</f>
        <v>0</v>
      </c>
    </row>
    <row r="3372" spans="1:6" x14ac:dyDescent="0.35">
      <c r="A3372" s="69">
        <f>Data!A3371</f>
        <v>42611</v>
      </c>
      <c r="B3372" s="29">
        <f>Data!B3371/Data!B3370-1</f>
        <v>5.2281193523402436E-3</v>
      </c>
      <c r="C3372" s="30">
        <f>Data!C3371/Data!C3370-1</f>
        <v>2.7594801495460786E-3</v>
      </c>
      <c r="D3372" s="23">
        <f t="shared" si="104"/>
        <v>4.847997685768362E-3</v>
      </c>
      <c r="E3372" s="24">
        <f t="shared" si="105"/>
        <v>2.7361581626940759E-3</v>
      </c>
      <c r="F3372" s="21" t="b" cm="1">
        <f t="array" ref="F3372">A3372=_xlfn.AGGREGATE(14,6,$A$3:$A$4781/((YEAR(A3372)=YEAR($A$3:$A$4781))*(MONTH(A3372)=MONTH($A$3:$A$4781))),1)</f>
        <v>0</v>
      </c>
    </row>
    <row r="3373" spans="1:6" x14ac:dyDescent="0.35">
      <c r="A3373" s="69">
        <f>Data!A3372</f>
        <v>42612</v>
      </c>
      <c r="B3373" s="29">
        <f>Data!B3372/Data!B3371-1</f>
        <v>-1.9537878718389745E-3</v>
      </c>
      <c r="C3373" s="30">
        <f>Data!C3372/Data!C3371-1</f>
        <v>-5.3262316910784868E-4</v>
      </c>
      <c r="D3373" s="23">
        <f t="shared" si="104"/>
        <v>-2.3339095384108566E-3</v>
      </c>
      <c r="E3373" s="24">
        <f t="shared" si="105"/>
        <v>-5.5594515595985133E-4</v>
      </c>
      <c r="F3373" s="21" t="b" cm="1">
        <f t="array" ref="F3373">A3373=_xlfn.AGGREGATE(14,6,$A$3:$A$4781/((YEAR(A3373)=YEAR($A$3:$A$4781))*(MONTH(A3373)=MONTH($A$3:$A$4781))),1)</f>
        <v>0</v>
      </c>
    </row>
    <row r="3374" spans="1:6" x14ac:dyDescent="0.35">
      <c r="A3374" s="69">
        <f>Data!A3373</f>
        <v>42613</v>
      </c>
      <c r="B3374" s="29">
        <f>Data!B3373/Data!B3372-1</f>
        <v>-2.3757880999210057E-3</v>
      </c>
      <c r="C3374" s="30">
        <f>Data!C3373/Data!C3372-1</f>
        <v>-1.7763566924244856E-4</v>
      </c>
      <c r="D3374" s="23">
        <f t="shared" si="104"/>
        <v>-2.7559097664928878E-3</v>
      </c>
      <c r="E3374" s="24">
        <f t="shared" si="105"/>
        <v>-2.0095765609445124E-4</v>
      </c>
      <c r="F3374" s="21" t="b" cm="1">
        <f t="array" ref="F3374">A3374=_xlfn.AGGREGATE(14,6,$A$3:$A$4781/((YEAR(A3374)=YEAR($A$3:$A$4781))*(MONTH(A3374)=MONTH($A$3:$A$4781))),1)</f>
        <v>1</v>
      </c>
    </row>
    <row r="3375" spans="1:6" x14ac:dyDescent="0.35">
      <c r="A3375" s="69">
        <f>Data!A3374</f>
        <v>42614</v>
      </c>
      <c r="B3375" s="29">
        <f>Data!B3374/Data!B3373-1</f>
        <v>-4.1456505216475037E-5</v>
      </c>
      <c r="C3375" s="30">
        <f>Data!C3374/Data!C3373-1</f>
        <v>-9.7716976103756625E-4</v>
      </c>
      <c r="D3375" s="23">
        <f t="shared" si="104"/>
        <v>-4.2157817178835696E-4</v>
      </c>
      <c r="E3375" s="24">
        <f t="shared" si="105"/>
        <v>-1.0004917478895689E-3</v>
      </c>
      <c r="F3375" s="21" t="b" cm="1">
        <f t="array" ref="F3375">A3375=_xlfn.AGGREGATE(14,6,$A$3:$A$4781/((YEAR(A3375)=YEAR($A$3:$A$4781))*(MONTH(A3375)=MONTH($A$3:$A$4781))),1)</f>
        <v>0</v>
      </c>
    </row>
    <row r="3376" spans="1:6" x14ac:dyDescent="0.35">
      <c r="A3376" s="69">
        <f>Data!A3375</f>
        <v>42615</v>
      </c>
      <c r="B3376" s="29">
        <f>Data!B3375/Data!B3374-1</f>
        <v>4.2011000248749486E-3</v>
      </c>
      <c r="C3376" s="30">
        <f>Data!C3375/Data!C3374-1</f>
        <v>-1.3338075760269685E-3</v>
      </c>
      <c r="D3376" s="23">
        <f t="shared" si="104"/>
        <v>3.8209783583030665E-3</v>
      </c>
      <c r="E3376" s="24">
        <f t="shared" si="105"/>
        <v>-1.3571295628789712E-3</v>
      </c>
      <c r="F3376" s="21" t="b" cm="1">
        <f t="array" ref="F3376">A3376=_xlfn.AGGREGATE(14,6,$A$3:$A$4781/((YEAR(A3376)=YEAR($A$3:$A$4781))*(MONTH(A3376)=MONTH($A$3:$A$4781))),1)</f>
        <v>0</v>
      </c>
    </row>
    <row r="3377" spans="1:6" x14ac:dyDescent="0.35">
      <c r="A3377" s="69">
        <f>Data!A3376</f>
        <v>42618</v>
      </c>
      <c r="B3377" s="29">
        <f>Data!B3376/Data!B3375-1</f>
        <v>0</v>
      </c>
      <c r="C3377" s="30">
        <f>Data!C3376/Data!C3375-1</f>
        <v>0</v>
      </c>
      <c r="D3377" s="23">
        <f t="shared" si="104"/>
        <v>-3.8012166657188192E-4</v>
      </c>
      <c r="E3377" s="24">
        <f t="shared" si="105"/>
        <v>-2.3321986852002689E-5</v>
      </c>
      <c r="F3377" s="21" t="b" cm="1">
        <f t="array" ref="F3377">A3377=_xlfn.AGGREGATE(14,6,$A$3:$A$4781/((YEAR(A3377)=YEAR($A$3:$A$4781))*(MONTH(A3377)=MONTH($A$3:$A$4781))),1)</f>
        <v>0</v>
      </c>
    </row>
    <row r="3378" spans="1:6" x14ac:dyDescent="0.35">
      <c r="A3378" s="69">
        <f>Data!A3377</f>
        <v>42619</v>
      </c>
      <c r="B3378" s="29">
        <f>Data!B3377/Data!B3376-1</f>
        <v>2.9816787309975279E-3</v>
      </c>
      <c r="C3378" s="30">
        <f>Data!C3377/Data!C3376-1</f>
        <v>2.1369423915946761E-3</v>
      </c>
      <c r="D3378" s="23">
        <f t="shared" si="104"/>
        <v>2.6015570644256458E-3</v>
      </c>
      <c r="E3378" s="24">
        <f t="shared" si="105"/>
        <v>2.1136204047426735E-3</v>
      </c>
      <c r="F3378" s="21" t="b" cm="1">
        <f t="array" ref="F3378">A3378=_xlfn.AGGREGATE(14,6,$A$3:$A$4781/((YEAR(A3378)=YEAR($A$3:$A$4781))*(MONTH(A3378)=MONTH($A$3:$A$4781))),1)</f>
        <v>0</v>
      </c>
    </row>
    <row r="3379" spans="1:6" x14ac:dyDescent="0.35">
      <c r="A3379" s="69">
        <f>Data!A3378</f>
        <v>42620</v>
      </c>
      <c r="B3379" s="29">
        <f>Data!B3378/Data!B3377-1</f>
        <v>-1.4635395704520882E-4</v>
      </c>
      <c r="C3379" s="30">
        <f>Data!C3378/Data!C3377-1</f>
        <v>5.3309640159926452E-4</v>
      </c>
      <c r="D3379" s="23">
        <f t="shared" si="104"/>
        <v>-5.2647562361709068E-4</v>
      </c>
      <c r="E3379" s="24">
        <f t="shared" si="105"/>
        <v>5.0977441474726187E-4</v>
      </c>
      <c r="F3379" s="21" t="b" cm="1">
        <f t="array" ref="F3379">A3379=_xlfn.AGGREGATE(14,6,$A$3:$A$4781/((YEAR(A3379)=YEAR($A$3:$A$4781))*(MONTH(A3379)=MONTH($A$3:$A$4781))),1)</f>
        <v>0</v>
      </c>
    </row>
    <row r="3380" spans="1:6" x14ac:dyDescent="0.35">
      <c r="A3380" s="69">
        <f>Data!A3379</f>
        <v>42621</v>
      </c>
      <c r="B3380" s="29">
        <f>Data!B3379/Data!B3378-1</f>
        <v>-2.2230760786033921E-3</v>
      </c>
      <c r="C3380" s="30">
        <f>Data!C3379/Data!C3378-1</f>
        <v>-3.4632803481040586E-3</v>
      </c>
      <c r="D3380" s="23">
        <f t="shared" si="104"/>
        <v>-2.6031977451752742E-3</v>
      </c>
      <c r="E3380" s="24">
        <f t="shared" si="105"/>
        <v>-3.4866023349560613E-3</v>
      </c>
      <c r="F3380" s="21" t="b" cm="1">
        <f t="array" ref="F3380">A3380=_xlfn.AGGREGATE(14,6,$A$3:$A$4781/((YEAR(A3380)=YEAR($A$3:$A$4781))*(MONTH(A3380)=MONTH($A$3:$A$4781))),1)</f>
        <v>0</v>
      </c>
    </row>
    <row r="3381" spans="1:6" x14ac:dyDescent="0.35">
      <c r="A3381" s="69">
        <f>Data!A3380</f>
        <v>42622</v>
      </c>
      <c r="B3381" s="29">
        <f>Data!B3380/Data!B3379-1</f>
        <v>-2.4522073992573334E-2</v>
      </c>
      <c r="C3381" s="30">
        <f>Data!C3380/Data!C3379-1</f>
        <v>-4.3664230974870266E-3</v>
      </c>
      <c r="D3381" s="23">
        <f t="shared" si="104"/>
        <v>-2.4902195659145216E-2</v>
      </c>
      <c r="E3381" s="24">
        <f t="shared" si="105"/>
        <v>-4.3897450843390293E-3</v>
      </c>
      <c r="F3381" s="21" t="b" cm="1">
        <f t="array" ref="F3381">A3381=_xlfn.AGGREGATE(14,6,$A$3:$A$4781/((YEAR(A3381)=YEAR($A$3:$A$4781))*(MONTH(A3381)=MONTH($A$3:$A$4781))),1)</f>
        <v>0</v>
      </c>
    </row>
    <row r="3382" spans="1:6" x14ac:dyDescent="0.35">
      <c r="A3382" s="69">
        <f>Data!A3381</f>
        <v>42625</v>
      </c>
      <c r="B3382" s="29">
        <f>Data!B3381/Data!B3380-1</f>
        <v>1.4677062331693191E-2</v>
      </c>
      <c r="C3382" s="30">
        <f>Data!C3381/Data!C3380-1</f>
        <v>8.0551329096922863E-4</v>
      </c>
      <c r="D3382" s="23">
        <f t="shared" si="104"/>
        <v>1.429694066512131E-2</v>
      </c>
      <c r="E3382" s="24">
        <f t="shared" si="105"/>
        <v>7.8219130411722598E-4</v>
      </c>
      <c r="F3382" s="21" t="b" cm="1">
        <f t="array" ref="F3382">A3382=_xlfn.AGGREGATE(14,6,$A$3:$A$4781/((YEAR(A3382)=YEAR($A$3:$A$4781))*(MONTH(A3382)=MONTH($A$3:$A$4781))),1)</f>
        <v>0</v>
      </c>
    </row>
    <row r="3383" spans="1:6" x14ac:dyDescent="0.35">
      <c r="A3383" s="69">
        <f>Data!A3382</f>
        <v>42626</v>
      </c>
      <c r="B3383" s="29">
        <f>Data!B3382/Data!B3381-1</f>
        <v>-1.4830665480954464E-2</v>
      </c>
      <c r="C3383" s="30">
        <f>Data!C3382/Data!C3381-1</f>
        <v>-2.7723126453227387E-3</v>
      </c>
      <c r="D3383" s="23">
        <f t="shared" si="104"/>
        <v>-1.5210787147526345E-2</v>
      </c>
      <c r="E3383" s="24">
        <f t="shared" si="105"/>
        <v>-2.7956346321747413E-3</v>
      </c>
      <c r="F3383" s="21" t="b" cm="1">
        <f t="array" ref="F3383">A3383=_xlfn.AGGREGATE(14,6,$A$3:$A$4781/((YEAR(A3383)=YEAR($A$3:$A$4781))*(MONTH(A3383)=MONTH($A$3:$A$4781))),1)</f>
        <v>0</v>
      </c>
    </row>
    <row r="3384" spans="1:6" x14ac:dyDescent="0.35">
      <c r="A3384" s="69">
        <f>Data!A3383</f>
        <v>42627</v>
      </c>
      <c r="B3384" s="29">
        <f>Data!B3383/Data!B3382-1</f>
        <v>-5.8767665560266469E-4</v>
      </c>
      <c r="C3384" s="30">
        <f>Data!C3383/Data!C3382-1</f>
        <v>1.2554927809165228E-3</v>
      </c>
      <c r="D3384" s="23">
        <f t="shared" si="104"/>
        <v>-9.6779832217454656E-4</v>
      </c>
      <c r="E3384" s="24">
        <f t="shared" si="105"/>
        <v>1.2321707940645202E-3</v>
      </c>
      <c r="F3384" s="21" t="b" cm="1">
        <f t="array" ref="F3384">A3384=_xlfn.AGGREGATE(14,6,$A$3:$A$4781/((YEAR(A3384)=YEAR($A$3:$A$4781))*(MONTH(A3384)=MONTH($A$3:$A$4781))),1)</f>
        <v>0</v>
      </c>
    </row>
    <row r="3385" spans="1:6" x14ac:dyDescent="0.35">
      <c r="A3385" s="69">
        <f>Data!A3384</f>
        <v>42628</v>
      </c>
      <c r="B3385" s="29">
        <f>Data!B3384/Data!B3383-1</f>
        <v>1.010927804983619E-2</v>
      </c>
      <c r="C3385" s="30">
        <f>Data!C3384/Data!C3383-1</f>
        <v>6.2695924764888389E-4</v>
      </c>
      <c r="D3385" s="23">
        <f t="shared" si="104"/>
        <v>9.7291563832643084E-3</v>
      </c>
      <c r="E3385" s="24">
        <f t="shared" si="105"/>
        <v>6.0363726079688124E-4</v>
      </c>
      <c r="F3385" s="21" t="b" cm="1">
        <f t="array" ref="F3385">A3385=_xlfn.AGGREGATE(14,6,$A$3:$A$4781/((YEAR(A3385)=YEAR($A$3:$A$4781))*(MONTH(A3385)=MONTH($A$3:$A$4781))),1)</f>
        <v>0</v>
      </c>
    </row>
    <row r="3386" spans="1:6" x14ac:dyDescent="0.35">
      <c r="A3386" s="69">
        <f>Data!A3385</f>
        <v>42629</v>
      </c>
      <c r="B3386" s="29">
        <f>Data!B3385/Data!B3384-1</f>
        <v>-3.7722492851356426E-3</v>
      </c>
      <c r="C3386" s="30">
        <f>Data!C3385/Data!C3384-1</f>
        <v>7.160759040458764E-4</v>
      </c>
      <c r="D3386" s="23">
        <f t="shared" si="104"/>
        <v>-4.1523709517075243E-3</v>
      </c>
      <c r="E3386" s="24">
        <f t="shared" si="105"/>
        <v>6.9275391719387375E-4</v>
      </c>
      <c r="F3386" s="21" t="b" cm="1">
        <f t="array" ref="F3386">A3386=_xlfn.AGGREGATE(14,6,$A$3:$A$4781/((YEAR(A3386)=YEAR($A$3:$A$4781))*(MONTH(A3386)=MONTH($A$3:$A$4781))),1)</f>
        <v>0</v>
      </c>
    </row>
    <row r="3387" spans="1:6" x14ac:dyDescent="0.35">
      <c r="A3387" s="69">
        <f>Data!A3386</f>
        <v>42632</v>
      </c>
      <c r="B3387" s="29">
        <f>Data!B3386/Data!B3385-1</f>
        <v>-1.8698928551330596E-5</v>
      </c>
      <c r="C3387" s="30">
        <f>Data!C3386/Data!C3385-1</f>
        <v>-8.0500894454382799E-4</v>
      </c>
      <c r="D3387" s="23">
        <f t="shared" si="104"/>
        <v>-3.9882059512321252E-4</v>
      </c>
      <c r="E3387" s="24">
        <f t="shared" si="105"/>
        <v>-8.2833093139583064E-4</v>
      </c>
      <c r="F3387" s="21" t="b" cm="1">
        <f t="array" ref="F3387">A3387=_xlfn.AGGREGATE(14,6,$A$3:$A$4781/((YEAR(A3387)=YEAR($A$3:$A$4781))*(MONTH(A3387)=MONTH($A$3:$A$4781))),1)</f>
        <v>0</v>
      </c>
    </row>
    <row r="3388" spans="1:6" x14ac:dyDescent="0.35">
      <c r="A3388" s="69">
        <f>Data!A3387</f>
        <v>42633</v>
      </c>
      <c r="B3388" s="29">
        <f>Data!B3387/Data!B3386-1</f>
        <v>2.9918845132592686E-4</v>
      </c>
      <c r="C3388" s="30">
        <f>Data!C3387/Data!C3386-1</f>
        <v>3.5807000268550659E-4</v>
      </c>
      <c r="D3388" s="23">
        <f t="shared" si="104"/>
        <v>-8.0933215245955058E-5</v>
      </c>
      <c r="E3388" s="24">
        <f t="shared" si="105"/>
        <v>3.3474801583350389E-4</v>
      </c>
      <c r="F3388" s="21" t="b" cm="1">
        <f t="array" ref="F3388">A3388=_xlfn.AGGREGATE(14,6,$A$3:$A$4781/((YEAR(A3388)=YEAR($A$3:$A$4781))*(MONTH(A3388)=MONTH($A$3:$A$4781))),1)</f>
        <v>0</v>
      </c>
    </row>
    <row r="3389" spans="1:6" x14ac:dyDescent="0.35">
      <c r="A3389" s="69">
        <f>Data!A3388</f>
        <v>42634</v>
      </c>
      <c r="B3389" s="29">
        <f>Data!B3388/Data!B3387-1</f>
        <v>1.0917112199498868E-2</v>
      </c>
      <c r="C3389" s="30">
        <f>Data!C3388/Data!C3387-1</f>
        <v>2.5055928411632511E-3</v>
      </c>
      <c r="D3389" s="23">
        <f t="shared" si="104"/>
        <v>1.0536990532926987E-2</v>
      </c>
      <c r="E3389" s="24">
        <f t="shared" si="105"/>
        <v>2.4822708543112484E-3</v>
      </c>
      <c r="F3389" s="21" t="b" cm="1">
        <f t="array" ref="F3389">A3389=_xlfn.AGGREGATE(14,6,$A$3:$A$4781/((YEAR(A3389)=YEAR($A$3:$A$4781))*(MONTH(A3389)=MONTH($A$3:$A$4781))),1)</f>
        <v>0</v>
      </c>
    </row>
    <row r="3390" spans="1:6" x14ac:dyDescent="0.35">
      <c r="A3390" s="69">
        <f>Data!A3389</f>
        <v>42635</v>
      </c>
      <c r="B3390" s="29">
        <f>Data!B3389/Data!B3388-1</f>
        <v>6.4998705573431348E-3</v>
      </c>
      <c r="C3390" s="30">
        <f>Data!C3389/Data!C3388-1</f>
        <v>2.0530215120950768E-3</v>
      </c>
      <c r="D3390" s="23">
        <f t="shared" si="104"/>
        <v>6.1197488907712531E-3</v>
      </c>
      <c r="E3390" s="24">
        <f t="shared" si="105"/>
        <v>2.0296995252430741E-3</v>
      </c>
      <c r="F3390" s="21" t="b" cm="1">
        <f t="array" ref="F3390">A3390=_xlfn.AGGREGATE(14,6,$A$3:$A$4781/((YEAR(A3390)=YEAR($A$3:$A$4781))*(MONTH(A3390)=MONTH($A$3:$A$4781))),1)</f>
        <v>0</v>
      </c>
    </row>
    <row r="3391" spans="1:6" x14ac:dyDescent="0.35">
      <c r="A3391" s="69">
        <f>Data!A3390</f>
        <v>42636</v>
      </c>
      <c r="B3391" s="29">
        <f>Data!B3390/Data!B3389-1</f>
        <v>-5.7367787688660243E-3</v>
      </c>
      <c r="C3391" s="30">
        <f>Data!C3390/Data!C3389-1</f>
        <v>-2.6723677177975524E-4</v>
      </c>
      <c r="D3391" s="23">
        <f t="shared" si="104"/>
        <v>-6.116900435437906E-3</v>
      </c>
      <c r="E3391" s="24">
        <f t="shared" si="105"/>
        <v>-2.9055875863175795E-4</v>
      </c>
      <c r="F3391" s="21" t="b" cm="1">
        <f t="array" ref="F3391">A3391=_xlfn.AGGREGATE(14,6,$A$3:$A$4781/((YEAR(A3391)=YEAR($A$3:$A$4781))*(MONTH(A3391)=MONTH($A$3:$A$4781))),1)</f>
        <v>0</v>
      </c>
    </row>
    <row r="3392" spans="1:6" x14ac:dyDescent="0.35">
      <c r="A3392" s="69">
        <f>Data!A3391</f>
        <v>42639</v>
      </c>
      <c r="B3392" s="29">
        <f>Data!B3391/Data!B3390-1</f>
        <v>-8.58783474770064E-3</v>
      </c>
      <c r="C3392" s="30">
        <f>Data!C3391/Data!C3390-1</f>
        <v>1.2474382963556518E-3</v>
      </c>
      <c r="D3392" s="23">
        <f t="shared" si="104"/>
        <v>-8.9679564142725217E-3</v>
      </c>
      <c r="E3392" s="24">
        <f t="shared" si="105"/>
        <v>1.2241163095036492E-3</v>
      </c>
      <c r="F3392" s="21" t="b" cm="1">
        <f t="array" ref="F3392">A3392=_xlfn.AGGREGATE(14,6,$A$3:$A$4781/((YEAR(A3392)=YEAR($A$3:$A$4781))*(MONTH(A3392)=MONTH($A$3:$A$4781))),1)</f>
        <v>0</v>
      </c>
    </row>
    <row r="3393" spans="1:6" x14ac:dyDescent="0.35">
      <c r="A3393" s="69">
        <f>Data!A3392</f>
        <v>42640</v>
      </c>
      <c r="B3393" s="29">
        <f>Data!B3392/Data!B3391-1</f>
        <v>6.4442477051396274E-3</v>
      </c>
      <c r="C3393" s="30">
        <f>Data!C3392/Data!C3391-1</f>
        <v>1.2458841327755987E-3</v>
      </c>
      <c r="D3393" s="23">
        <f t="shared" si="104"/>
        <v>6.0641260385677458E-3</v>
      </c>
      <c r="E3393" s="24">
        <f t="shared" si="105"/>
        <v>1.2225621459235961E-3</v>
      </c>
      <c r="F3393" s="21" t="b" cm="1">
        <f t="array" ref="F3393">A3393=_xlfn.AGGREGATE(14,6,$A$3:$A$4781/((YEAR(A3393)=YEAR($A$3:$A$4781))*(MONTH(A3393)=MONTH($A$3:$A$4781))),1)</f>
        <v>0</v>
      </c>
    </row>
    <row r="3394" spans="1:6" x14ac:dyDescent="0.35">
      <c r="A3394" s="69">
        <f>Data!A3393</f>
        <v>42641</v>
      </c>
      <c r="B3394" s="29">
        <f>Data!B3393/Data!B3392-1</f>
        <v>5.2964679410907323E-3</v>
      </c>
      <c r="C3394" s="30">
        <f>Data!C3393/Data!C3392-1</f>
        <v>2.6664296506972995E-4</v>
      </c>
      <c r="D3394" s="23">
        <f t="shared" si="104"/>
        <v>4.9163462745188506E-3</v>
      </c>
      <c r="E3394" s="24">
        <f t="shared" si="105"/>
        <v>2.4332097821772727E-4</v>
      </c>
      <c r="F3394" s="21" t="b" cm="1">
        <f t="array" ref="F3394">A3394=_xlfn.AGGREGATE(14,6,$A$3:$A$4781/((YEAR(A3394)=YEAR($A$3:$A$4781))*(MONTH(A3394)=MONTH($A$3:$A$4781))),1)</f>
        <v>0</v>
      </c>
    </row>
    <row r="3395" spans="1:6" x14ac:dyDescent="0.35">
      <c r="A3395" s="69">
        <f>Data!A3394</f>
        <v>42642</v>
      </c>
      <c r="B3395" s="29">
        <f>Data!B3394/Data!B3393-1</f>
        <v>-9.3213040614910092E-3</v>
      </c>
      <c r="C3395" s="30">
        <f>Data!C3394/Data!C3393-1</f>
        <v>0</v>
      </c>
      <c r="D3395" s="23">
        <f t="shared" si="104"/>
        <v>-9.7014257280628909E-3</v>
      </c>
      <c r="E3395" s="24">
        <f t="shared" si="105"/>
        <v>-2.3321986852002689E-5</v>
      </c>
      <c r="F3395" s="21" t="b" cm="1">
        <f t="array" ref="F3395">A3395=_xlfn.AGGREGATE(14,6,$A$3:$A$4781/((YEAR(A3395)=YEAR($A$3:$A$4781))*(MONTH(A3395)=MONTH($A$3:$A$4781))),1)</f>
        <v>0</v>
      </c>
    </row>
    <row r="3396" spans="1:6" x14ac:dyDescent="0.35">
      <c r="A3396" s="69">
        <f>Data!A3395</f>
        <v>42643</v>
      </c>
      <c r="B3396" s="29">
        <f>Data!B3395/Data!B3394-1</f>
        <v>7.9679052405015049E-3</v>
      </c>
      <c r="C3396" s="30">
        <f>Data!C3395/Data!C3394-1</f>
        <v>-1.0662875422072782E-3</v>
      </c>
      <c r="D3396" s="23">
        <f t="shared" ref="D3396:D3459" si="106">B3396-I$10</f>
        <v>7.5877835739296233E-3</v>
      </c>
      <c r="E3396" s="24">
        <f t="shared" ref="E3396:E3459" si="107">C3396-J$10</f>
        <v>-1.0896095290592808E-3</v>
      </c>
      <c r="F3396" s="21" t="b" cm="1">
        <f t="array" ref="F3396">A3396=_xlfn.AGGREGATE(14,6,$A$3:$A$4781/((YEAR(A3396)=YEAR($A$3:$A$4781))*(MONTH(A3396)=MONTH($A$3:$A$4781))),1)</f>
        <v>1</v>
      </c>
    </row>
    <row r="3397" spans="1:6" x14ac:dyDescent="0.35">
      <c r="A3397" s="69">
        <f>Data!A3396</f>
        <v>42646</v>
      </c>
      <c r="B3397" s="29">
        <f>Data!B3396/Data!B3395-1</f>
        <v>-3.2606640316935609E-3</v>
      </c>
      <c r="C3397" s="30">
        <f>Data!C3396/Data!C3395-1</f>
        <v>-2.9354207436399493E-3</v>
      </c>
      <c r="D3397" s="23">
        <f t="shared" si="106"/>
        <v>-3.640785698265443E-3</v>
      </c>
      <c r="E3397" s="24">
        <f t="shared" si="107"/>
        <v>-2.958742730491952E-3</v>
      </c>
      <c r="F3397" s="21" t="b" cm="1">
        <f t="array" ref="F3397">A3397=_xlfn.AGGREGATE(14,6,$A$3:$A$4781/((YEAR(A3397)=YEAR($A$3:$A$4781))*(MONTH(A3397)=MONTH($A$3:$A$4781))),1)</f>
        <v>0</v>
      </c>
    </row>
    <row r="3398" spans="1:6" x14ac:dyDescent="0.35">
      <c r="A3398" s="69">
        <f>Data!A3397</f>
        <v>42647</v>
      </c>
      <c r="B3398" s="29">
        <f>Data!B3397/Data!B3396-1</f>
        <v>-4.9555802332037491E-3</v>
      </c>
      <c r="C3398" s="30">
        <f>Data!C3397/Data!C3396-1</f>
        <v>-3.3901329288965609E-3</v>
      </c>
      <c r="D3398" s="23">
        <f t="shared" si="106"/>
        <v>-5.3357018997756307E-3</v>
      </c>
      <c r="E3398" s="24">
        <f t="shared" si="107"/>
        <v>-3.4134549157485636E-3</v>
      </c>
      <c r="F3398" s="21" t="b" cm="1">
        <f t="array" ref="F3398">A3398=_xlfn.AGGREGATE(14,6,$A$3:$A$4781/((YEAR(A3398)=YEAR($A$3:$A$4781))*(MONTH(A3398)=MONTH($A$3:$A$4781))),1)</f>
        <v>0</v>
      </c>
    </row>
    <row r="3399" spans="1:6" x14ac:dyDescent="0.35">
      <c r="A3399" s="69">
        <f>Data!A3398</f>
        <v>42648</v>
      </c>
      <c r="B3399" s="29">
        <f>Data!B3398/Data!B3397-1</f>
        <v>4.2966951717982038E-3</v>
      </c>
      <c r="C3399" s="30">
        <f>Data!C3398/Data!C3397-1</f>
        <v>-1.3427625100705942E-3</v>
      </c>
      <c r="D3399" s="23">
        <f t="shared" si="106"/>
        <v>3.9165735052263222E-3</v>
      </c>
      <c r="E3399" s="24">
        <f t="shared" si="107"/>
        <v>-1.3660844969225969E-3</v>
      </c>
      <c r="F3399" s="21" t="b" cm="1">
        <f t="array" ref="F3399">A3399=_xlfn.AGGREGATE(14,6,$A$3:$A$4781/((YEAR(A3399)=YEAR($A$3:$A$4781))*(MONTH(A3399)=MONTH($A$3:$A$4781))),1)</f>
        <v>0</v>
      </c>
    </row>
    <row r="3400" spans="1:6" x14ac:dyDescent="0.35">
      <c r="A3400" s="69">
        <f>Data!A3399</f>
        <v>42649</v>
      </c>
      <c r="B3400" s="29">
        <f>Data!B3399/Data!B3398-1</f>
        <v>4.8154167419078853E-4</v>
      </c>
      <c r="C3400" s="30">
        <f>Data!C3399/Data!C3398-1</f>
        <v>0</v>
      </c>
      <c r="D3400" s="23">
        <f t="shared" si="106"/>
        <v>1.0142000761890661E-4</v>
      </c>
      <c r="E3400" s="24">
        <f t="shared" si="107"/>
        <v>-2.3321986852002689E-5</v>
      </c>
      <c r="F3400" s="21" t="b" cm="1">
        <f t="array" ref="F3400">A3400=_xlfn.AGGREGATE(14,6,$A$3:$A$4781/((YEAR(A3400)=YEAR($A$3:$A$4781))*(MONTH(A3400)=MONTH($A$3:$A$4781))),1)</f>
        <v>0</v>
      </c>
    </row>
    <row r="3401" spans="1:6" x14ac:dyDescent="0.35">
      <c r="A3401" s="69">
        <f>Data!A3400</f>
        <v>42650</v>
      </c>
      <c r="B3401" s="29">
        <f>Data!B3400/Data!B3399-1</f>
        <v>-3.2534698278855467E-3</v>
      </c>
      <c r="C3401" s="30">
        <f>Data!C3400/Data!C3399-1</f>
        <v>1.7927572606657449E-4</v>
      </c>
      <c r="D3401" s="23">
        <f t="shared" si="106"/>
        <v>-3.6335914944574288E-3</v>
      </c>
      <c r="E3401" s="24">
        <f t="shared" si="107"/>
        <v>1.5595373921457181E-4</v>
      </c>
      <c r="F3401" s="21" t="b" cm="1">
        <f t="array" ref="F3401">A3401=_xlfn.AGGREGATE(14,6,$A$3:$A$4781/((YEAR(A3401)=YEAR($A$3:$A$4781))*(MONTH(A3401)=MONTH($A$3:$A$4781))),1)</f>
        <v>0</v>
      </c>
    </row>
    <row r="3402" spans="1:6" x14ac:dyDescent="0.35">
      <c r="A3402" s="69">
        <f>Data!A3401</f>
        <v>42653</v>
      </c>
      <c r="B3402" s="29">
        <f>Data!B3401/Data!B3400-1</f>
        <v>4.605941292820992E-3</v>
      </c>
      <c r="C3402" s="30">
        <f>Data!C3401/Data!C3400-1</f>
        <v>-4.4810898010394506E-4</v>
      </c>
      <c r="D3402" s="23">
        <f t="shared" si="106"/>
        <v>4.2258196262491103E-3</v>
      </c>
      <c r="E3402" s="24">
        <f t="shared" si="107"/>
        <v>-4.7143096695594777E-4</v>
      </c>
      <c r="F3402" s="21" t="b" cm="1">
        <f t="array" ref="F3402">A3402=_xlfn.AGGREGATE(14,6,$A$3:$A$4781/((YEAR(A3402)=YEAR($A$3:$A$4781))*(MONTH(A3402)=MONTH($A$3:$A$4781))),1)</f>
        <v>0</v>
      </c>
    </row>
    <row r="3403" spans="1:6" x14ac:dyDescent="0.35">
      <c r="A3403" s="69">
        <f>Data!A3402</f>
        <v>42654</v>
      </c>
      <c r="B3403" s="29">
        <f>Data!B3402/Data!B3401-1</f>
        <v>-1.2446502685264704E-2</v>
      </c>
      <c r="C3403" s="30">
        <f>Data!C3402/Data!C3401-1</f>
        <v>-1.5242535640634935E-3</v>
      </c>
      <c r="D3403" s="23">
        <f t="shared" si="106"/>
        <v>-1.2826624351836586E-2</v>
      </c>
      <c r="E3403" s="24">
        <f t="shared" si="107"/>
        <v>-1.5475755509154962E-3</v>
      </c>
      <c r="F3403" s="21" t="b" cm="1">
        <f t="array" ref="F3403">A3403=_xlfn.AGGREGATE(14,6,$A$3:$A$4781/((YEAR(A3403)=YEAR($A$3:$A$4781))*(MONTH(A3403)=MONTH($A$3:$A$4781))),1)</f>
        <v>0</v>
      </c>
    </row>
    <row r="3404" spans="1:6" x14ac:dyDescent="0.35">
      <c r="A3404" s="69">
        <f>Data!A3403</f>
        <v>42655</v>
      </c>
      <c r="B3404" s="29">
        <f>Data!B3403/Data!B3402-1</f>
        <v>1.1466118788989732E-3</v>
      </c>
      <c r="C3404" s="30">
        <f>Data!C3403/Data!C3402-1</f>
        <v>3.5919540229900626E-4</v>
      </c>
      <c r="D3404" s="23">
        <f t="shared" si="106"/>
        <v>7.6649021232709134E-4</v>
      </c>
      <c r="E3404" s="24">
        <f t="shared" si="107"/>
        <v>3.3587341544700356E-4</v>
      </c>
      <c r="F3404" s="21" t="b" cm="1">
        <f t="array" ref="F3404">A3404=_xlfn.AGGREGATE(14,6,$A$3:$A$4781/((YEAR(A3404)=YEAR($A$3:$A$4781))*(MONTH(A3404)=MONTH($A$3:$A$4781))),1)</f>
        <v>0</v>
      </c>
    </row>
    <row r="3405" spans="1:6" x14ac:dyDescent="0.35">
      <c r="A3405" s="69">
        <f>Data!A3404</f>
        <v>42656</v>
      </c>
      <c r="B3405" s="29">
        <f>Data!B3404/Data!B3403-1</f>
        <v>-3.0993184304264343E-3</v>
      </c>
      <c r="C3405" s="30">
        <f>Data!C3404/Data!C3403-1</f>
        <v>1.4362657091562259E-3</v>
      </c>
      <c r="D3405" s="23">
        <f t="shared" si="106"/>
        <v>-3.4794400969983164E-3</v>
      </c>
      <c r="E3405" s="24">
        <f t="shared" si="107"/>
        <v>1.4129437223042232E-3</v>
      </c>
      <c r="F3405" s="21" t="b" cm="1">
        <f t="array" ref="F3405">A3405=_xlfn.AGGREGATE(14,6,$A$3:$A$4781/((YEAR(A3405)=YEAR($A$3:$A$4781))*(MONTH(A3405)=MONTH($A$3:$A$4781))),1)</f>
        <v>0</v>
      </c>
    </row>
    <row r="3406" spans="1:6" x14ac:dyDescent="0.35">
      <c r="A3406" s="69">
        <f>Data!A3405</f>
        <v>42657</v>
      </c>
      <c r="B3406" s="29">
        <f>Data!B3405/Data!B3404-1</f>
        <v>2.0163653841631657E-4</v>
      </c>
      <c r="C3406" s="30">
        <f>Data!C3405/Data!C3404-1</f>
        <v>-1.7031193976335679E-3</v>
      </c>
      <c r="D3406" s="23">
        <f t="shared" si="106"/>
        <v>-1.7848512815556535E-4</v>
      </c>
      <c r="E3406" s="24">
        <f t="shared" si="107"/>
        <v>-1.7264413844855706E-3</v>
      </c>
      <c r="F3406" s="21" t="b" cm="1">
        <f t="array" ref="F3406">A3406=_xlfn.AGGREGATE(14,6,$A$3:$A$4781/((YEAR(A3406)=YEAR($A$3:$A$4781))*(MONTH(A3406)=MONTH($A$3:$A$4781))),1)</f>
        <v>0</v>
      </c>
    </row>
    <row r="3407" spans="1:6" x14ac:dyDescent="0.35">
      <c r="A3407" s="69">
        <f>Data!A3406</f>
        <v>42660</v>
      </c>
      <c r="B3407" s="29">
        <f>Data!B3406/Data!B3405-1</f>
        <v>-3.0380031692749387E-3</v>
      </c>
      <c r="C3407" s="30">
        <f>Data!C3406/Data!C3405-1</f>
        <v>1.7060249618388035E-3</v>
      </c>
      <c r="D3407" s="23">
        <f t="shared" si="106"/>
        <v>-3.4181248358468208E-3</v>
      </c>
      <c r="E3407" s="24">
        <f t="shared" si="107"/>
        <v>1.6827029749868008E-3</v>
      </c>
      <c r="F3407" s="21" t="b" cm="1">
        <f t="array" ref="F3407">A3407=_xlfn.AGGREGATE(14,6,$A$3:$A$4781/((YEAR(A3407)=YEAR($A$3:$A$4781))*(MONTH(A3407)=MONTH($A$3:$A$4781))),1)</f>
        <v>0</v>
      </c>
    </row>
    <row r="3408" spans="1:6" x14ac:dyDescent="0.35">
      <c r="A3408" s="69">
        <f>Data!A3407</f>
        <v>42661</v>
      </c>
      <c r="B3408" s="29">
        <f>Data!B3407/Data!B3406-1</f>
        <v>6.1603573947801582E-3</v>
      </c>
      <c r="C3408" s="30">
        <f>Data!C3407/Data!C3406-1</f>
        <v>1.6134815346000586E-3</v>
      </c>
      <c r="D3408" s="23">
        <f t="shared" si="106"/>
        <v>5.7802357282082766E-3</v>
      </c>
      <c r="E3408" s="24">
        <f t="shared" si="107"/>
        <v>1.590159547748056E-3</v>
      </c>
      <c r="F3408" s="21" t="b" cm="1">
        <f t="array" ref="F3408">A3408=_xlfn.AGGREGATE(14,6,$A$3:$A$4781/((YEAR(A3408)=YEAR($A$3:$A$4781))*(MONTH(A3408)=MONTH($A$3:$A$4781))),1)</f>
        <v>0</v>
      </c>
    </row>
    <row r="3409" spans="1:6" x14ac:dyDescent="0.35">
      <c r="A3409" s="69">
        <f>Data!A3408</f>
        <v>42662</v>
      </c>
      <c r="B3409" s="29">
        <f>Data!B3408/Data!B3407-1</f>
        <v>2.1919985043934442E-3</v>
      </c>
      <c r="C3409" s="30">
        <f>Data!C3408/Data!C3407-1</f>
        <v>5.3696080186149686E-4</v>
      </c>
      <c r="D3409" s="23">
        <f t="shared" si="106"/>
        <v>1.8118768378215624E-3</v>
      </c>
      <c r="E3409" s="24">
        <f t="shared" si="107"/>
        <v>5.1363881500949421E-4</v>
      </c>
      <c r="F3409" s="21" t="b" cm="1">
        <f t="array" ref="F3409">A3409=_xlfn.AGGREGATE(14,6,$A$3:$A$4781/((YEAR(A3409)=YEAR($A$3:$A$4781))*(MONTH(A3409)=MONTH($A$3:$A$4781))),1)</f>
        <v>0</v>
      </c>
    </row>
    <row r="3410" spans="1:6" x14ac:dyDescent="0.35">
      <c r="A3410" s="69">
        <f>Data!A3409</f>
        <v>42663</v>
      </c>
      <c r="B3410" s="29">
        <f>Data!B3409/Data!B3408-1</f>
        <v>-1.3757467506726462E-3</v>
      </c>
      <c r="C3410" s="30">
        <f>Data!C3409/Data!C3408-1</f>
        <v>-3.5778175313050387E-4</v>
      </c>
      <c r="D3410" s="23">
        <f t="shared" si="106"/>
        <v>-1.755868417244528E-3</v>
      </c>
      <c r="E3410" s="24">
        <f t="shared" si="107"/>
        <v>-3.8110373998250657E-4</v>
      </c>
      <c r="F3410" s="21" t="b" cm="1">
        <f t="array" ref="F3410">A3410=_xlfn.AGGREGATE(14,6,$A$3:$A$4781/((YEAR(A3410)=YEAR($A$3:$A$4781))*(MONTH(A3410)=MONTH($A$3:$A$4781))),1)</f>
        <v>0</v>
      </c>
    </row>
    <row r="3411" spans="1:6" x14ac:dyDescent="0.35">
      <c r="A3411" s="69">
        <f>Data!A3410</f>
        <v>42664</v>
      </c>
      <c r="B3411" s="29">
        <f>Data!B3410/Data!B3409-1</f>
        <v>-8.4059514136147762E-5</v>
      </c>
      <c r="C3411" s="30">
        <f>Data!C3410/Data!C3409-1</f>
        <v>6.2634216177515079E-4</v>
      </c>
      <c r="D3411" s="23">
        <f t="shared" si="106"/>
        <v>-4.6418118070802968E-4</v>
      </c>
      <c r="E3411" s="24">
        <f t="shared" si="107"/>
        <v>6.0302017492314813E-4</v>
      </c>
      <c r="F3411" s="21" t="b" cm="1">
        <f t="array" ref="F3411">A3411=_xlfn.AGGREGATE(14,6,$A$3:$A$4781/((YEAR(A3411)=YEAR($A$3:$A$4781))*(MONTH(A3411)=MONTH($A$3:$A$4781))),1)</f>
        <v>0</v>
      </c>
    </row>
    <row r="3412" spans="1:6" x14ac:dyDescent="0.35">
      <c r="A3412" s="69">
        <f>Data!A3411</f>
        <v>42667</v>
      </c>
      <c r="B3412" s="29">
        <f>Data!B3411/Data!B3410-1</f>
        <v>4.7497618113545581E-3</v>
      </c>
      <c r="C3412" s="30">
        <f>Data!C3411/Data!C3410-1</f>
        <v>-1.5201645354556703E-3</v>
      </c>
      <c r="D3412" s="23">
        <f t="shared" si="106"/>
        <v>4.3696401447826765E-3</v>
      </c>
      <c r="E3412" s="24">
        <f t="shared" si="107"/>
        <v>-1.543486522307673E-3</v>
      </c>
      <c r="F3412" s="21" t="b" cm="1">
        <f t="array" ref="F3412">A3412=_xlfn.AGGREGATE(14,6,$A$3:$A$4781/((YEAR(A3412)=YEAR($A$3:$A$4781))*(MONTH(A3412)=MONTH($A$3:$A$4781))),1)</f>
        <v>0</v>
      </c>
    </row>
    <row r="3413" spans="1:6" x14ac:dyDescent="0.35">
      <c r="A3413" s="69">
        <f>Data!A3412</f>
        <v>42668</v>
      </c>
      <c r="B3413" s="29">
        <f>Data!B3412/Data!B3411-1</f>
        <v>-3.7976507555791406E-3</v>
      </c>
      <c r="C3413" s="30">
        <f>Data!C3412/Data!C3411-1</f>
        <v>0</v>
      </c>
      <c r="D3413" s="23">
        <f t="shared" si="106"/>
        <v>-4.1777724221510222E-3</v>
      </c>
      <c r="E3413" s="24">
        <f t="shared" si="107"/>
        <v>-2.3321986852002689E-5</v>
      </c>
      <c r="F3413" s="21" t="b" cm="1">
        <f t="array" ref="F3413">A3413=_xlfn.AGGREGATE(14,6,$A$3:$A$4781/((YEAR(A3413)=YEAR($A$3:$A$4781))*(MONTH(A3413)=MONTH($A$3:$A$4781))),1)</f>
        <v>0</v>
      </c>
    </row>
    <row r="3414" spans="1:6" x14ac:dyDescent="0.35">
      <c r="A3414" s="69">
        <f>Data!A3413</f>
        <v>42669</v>
      </c>
      <c r="B3414" s="29">
        <f>Data!B3413/Data!B3412-1</f>
        <v>-1.7404206872095873E-3</v>
      </c>
      <c r="C3414" s="30">
        <f>Data!C3413/Data!C3412-1</f>
        <v>-1.970266881604843E-3</v>
      </c>
      <c r="D3414" s="23">
        <f t="shared" si="106"/>
        <v>-2.1205423537814694E-3</v>
      </c>
      <c r="E3414" s="24">
        <f t="shared" si="107"/>
        <v>-1.9935888684568456E-3</v>
      </c>
      <c r="F3414" s="21" t="b" cm="1">
        <f t="array" ref="F3414">A3414=_xlfn.AGGREGATE(14,6,$A$3:$A$4781/((YEAR(A3414)=YEAR($A$3:$A$4781))*(MONTH(A3414)=MONTH($A$3:$A$4781))),1)</f>
        <v>0</v>
      </c>
    </row>
    <row r="3415" spans="1:6" x14ac:dyDescent="0.35">
      <c r="A3415" s="69">
        <f>Data!A3414</f>
        <v>42670</v>
      </c>
      <c r="B3415" s="29">
        <f>Data!B3414/Data!B3413-1</f>
        <v>-2.9867768517781723E-3</v>
      </c>
      <c r="C3415" s="30">
        <f>Data!C3414/Data!C3413-1</f>
        <v>-2.5125628140703071E-3</v>
      </c>
      <c r="D3415" s="23">
        <f t="shared" si="106"/>
        <v>-3.3668985183500544E-3</v>
      </c>
      <c r="E3415" s="24">
        <f t="shared" si="107"/>
        <v>-2.5358848009223098E-3</v>
      </c>
      <c r="F3415" s="21" t="b" cm="1">
        <f t="array" ref="F3415">A3415=_xlfn.AGGREGATE(14,6,$A$3:$A$4781/((YEAR(A3415)=YEAR($A$3:$A$4781))*(MONTH(A3415)=MONTH($A$3:$A$4781))),1)</f>
        <v>0</v>
      </c>
    </row>
    <row r="3416" spans="1:6" x14ac:dyDescent="0.35">
      <c r="A3416" s="69">
        <f>Data!A3415</f>
        <v>42671</v>
      </c>
      <c r="B3416" s="29">
        <f>Data!B3415/Data!B3414-1</f>
        <v>-3.1082398829839208E-3</v>
      </c>
      <c r="C3416" s="30">
        <f>Data!C3415/Data!C3414-1</f>
        <v>0</v>
      </c>
      <c r="D3416" s="23">
        <f t="shared" si="106"/>
        <v>-3.4883615495558029E-3</v>
      </c>
      <c r="E3416" s="24">
        <f t="shared" si="107"/>
        <v>-2.3321986852002689E-5</v>
      </c>
      <c r="F3416" s="21" t="b" cm="1">
        <f t="array" ref="F3416">A3416=_xlfn.AGGREGATE(14,6,$A$3:$A$4781/((YEAR(A3416)=YEAR($A$3:$A$4781))*(MONTH(A3416)=MONTH($A$3:$A$4781))),1)</f>
        <v>0</v>
      </c>
    </row>
    <row r="3417" spans="1:6" x14ac:dyDescent="0.35">
      <c r="A3417" s="69">
        <f>Data!A3416</f>
        <v>42674</v>
      </c>
      <c r="B3417" s="29">
        <f>Data!B3416/Data!B3415-1</f>
        <v>-1.2227181023405365E-4</v>
      </c>
      <c r="C3417" s="30">
        <f>Data!C3416/Data!C3415-1</f>
        <v>1.2594458438286438E-3</v>
      </c>
      <c r="D3417" s="23">
        <f t="shared" si="106"/>
        <v>-5.0239347680593551E-4</v>
      </c>
      <c r="E3417" s="24">
        <f t="shared" si="107"/>
        <v>1.2361238569766411E-3</v>
      </c>
      <c r="F3417" s="21" t="b" cm="1">
        <f t="array" ref="F3417">A3417=_xlfn.AGGREGATE(14,6,$A$3:$A$4781/((YEAR(A3417)=YEAR($A$3:$A$4781))*(MONTH(A3417)=MONTH($A$3:$A$4781))),1)</f>
        <v>1</v>
      </c>
    </row>
    <row r="3418" spans="1:6" x14ac:dyDescent="0.35">
      <c r="A3418" s="69">
        <f>Data!A3417</f>
        <v>42675</v>
      </c>
      <c r="B3418" s="29">
        <f>Data!B3417/Data!B3416-1</f>
        <v>-6.7869153164171747E-3</v>
      </c>
      <c r="C3418" s="30">
        <f>Data!C3417/Data!C3416-1</f>
        <v>-2.4258760107815913E-3</v>
      </c>
      <c r="D3418" s="23">
        <f t="shared" si="106"/>
        <v>-7.1670369829890564E-3</v>
      </c>
      <c r="E3418" s="24">
        <f t="shared" si="107"/>
        <v>-2.449197997633594E-3</v>
      </c>
      <c r="F3418" s="21" t="b" cm="1">
        <f t="array" ref="F3418">A3418=_xlfn.AGGREGATE(14,6,$A$3:$A$4781/((YEAR(A3418)=YEAR($A$3:$A$4781))*(MONTH(A3418)=MONTH($A$3:$A$4781))),1)</f>
        <v>0</v>
      </c>
    </row>
    <row r="3419" spans="1:6" x14ac:dyDescent="0.35">
      <c r="A3419" s="69">
        <f>Data!A3418</f>
        <v>42676</v>
      </c>
      <c r="B3419" s="29">
        <f>Data!B3418/Data!B3417-1</f>
        <v>-6.5254863334153201E-3</v>
      </c>
      <c r="C3419" s="30">
        <f>Data!C3418/Data!C3417-1</f>
        <v>1.1708547239484002E-3</v>
      </c>
      <c r="D3419" s="23">
        <f t="shared" si="106"/>
        <v>-6.9056079999872018E-3</v>
      </c>
      <c r="E3419" s="24">
        <f t="shared" si="107"/>
        <v>1.1475327370963975E-3</v>
      </c>
      <c r="F3419" s="21" t="b" cm="1">
        <f t="array" ref="F3419">A3419=_xlfn.AGGREGATE(14,6,$A$3:$A$4781/((YEAR(A3419)=YEAR($A$3:$A$4781))*(MONTH(A3419)=MONTH($A$3:$A$4781))),1)</f>
        <v>0</v>
      </c>
    </row>
    <row r="3420" spans="1:6" x14ac:dyDescent="0.35">
      <c r="A3420" s="69">
        <f>Data!A3419</f>
        <v>42677</v>
      </c>
      <c r="B3420" s="29">
        <f>Data!B3419/Data!B3418-1</f>
        <v>-4.4233867508127744E-3</v>
      </c>
      <c r="C3420" s="30">
        <f>Data!C3419/Data!C3418-1</f>
        <v>-1.3494062612450231E-3</v>
      </c>
      <c r="D3420" s="23">
        <f t="shared" si="106"/>
        <v>-4.8035084173846561E-3</v>
      </c>
      <c r="E3420" s="24">
        <f t="shared" si="107"/>
        <v>-1.3727282480970257E-3</v>
      </c>
      <c r="F3420" s="21" t="b" cm="1">
        <f t="array" ref="F3420">A3420=_xlfn.AGGREGATE(14,6,$A$3:$A$4781/((YEAR(A3420)=YEAR($A$3:$A$4781))*(MONTH(A3420)=MONTH($A$3:$A$4781))),1)</f>
        <v>0</v>
      </c>
    </row>
    <row r="3421" spans="1:6" x14ac:dyDescent="0.35">
      <c r="A3421" s="69">
        <f>Data!A3420</f>
        <v>42678</v>
      </c>
      <c r="B3421" s="29">
        <f>Data!B3420/Data!B3419-1</f>
        <v>-1.6661400132141901E-3</v>
      </c>
      <c r="C3421" s="30">
        <f>Data!C3420/Data!C3419-1</f>
        <v>2.0718854157282252E-3</v>
      </c>
      <c r="D3421" s="23">
        <f t="shared" si="106"/>
        <v>-2.0462616797860722E-3</v>
      </c>
      <c r="E3421" s="24">
        <f t="shared" si="107"/>
        <v>2.0485634288762225E-3</v>
      </c>
      <c r="F3421" s="21" t="b" cm="1">
        <f t="array" ref="F3421">A3421=_xlfn.AGGREGATE(14,6,$A$3:$A$4781/((YEAR(A3421)=YEAR($A$3:$A$4781))*(MONTH(A3421)=MONTH($A$3:$A$4781))),1)</f>
        <v>0</v>
      </c>
    </row>
    <row r="3422" spans="1:6" x14ac:dyDescent="0.35">
      <c r="A3422" s="69">
        <f>Data!A3421</f>
        <v>42681</v>
      </c>
      <c r="B3422" s="29">
        <f>Data!B3421/Data!B3420-1</f>
        <v>2.2223501088635134E-2</v>
      </c>
      <c r="C3422" s="30">
        <f>Data!C3421/Data!C3420-1</f>
        <v>-1.1686443725278384E-3</v>
      </c>
      <c r="D3422" s="23">
        <f t="shared" si="106"/>
        <v>2.1843379422063252E-2</v>
      </c>
      <c r="E3422" s="24">
        <f t="shared" si="107"/>
        <v>-1.191966359379841E-3</v>
      </c>
      <c r="F3422" s="21" t="b" cm="1">
        <f t="array" ref="F3422">A3422=_xlfn.AGGREGATE(14,6,$A$3:$A$4781/((YEAR(A3422)=YEAR($A$3:$A$4781))*(MONTH(A3422)=MONTH($A$3:$A$4781))),1)</f>
        <v>0</v>
      </c>
    </row>
    <row r="3423" spans="1:6" x14ac:dyDescent="0.35">
      <c r="A3423" s="69">
        <f>Data!A3422</f>
        <v>42682</v>
      </c>
      <c r="B3423" s="29">
        <f>Data!B3422/Data!B3421-1</f>
        <v>3.771956162738288E-3</v>
      </c>
      <c r="C3423" s="30">
        <f>Data!C3422/Data!C3421-1</f>
        <v>-1.6200162001619445E-3</v>
      </c>
      <c r="D3423" s="23">
        <f t="shared" si="106"/>
        <v>3.391834496166406E-3</v>
      </c>
      <c r="E3423" s="24">
        <f t="shared" si="107"/>
        <v>-1.6433381870139471E-3</v>
      </c>
      <c r="F3423" s="21" t="b" cm="1">
        <f t="array" ref="F3423">A3423=_xlfn.AGGREGATE(14,6,$A$3:$A$4781/((YEAR(A3423)=YEAR($A$3:$A$4781))*(MONTH(A3423)=MONTH($A$3:$A$4781))),1)</f>
        <v>0</v>
      </c>
    </row>
    <row r="3424" spans="1:6" x14ac:dyDescent="0.35">
      <c r="A3424" s="69">
        <f>Data!A3423</f>
        <v>42683</v>
      </c>
      <c r="B3424" s="29">
        <f>Data!B3423/Data!B3422-1</f>
        <v>1.1077043878180648E-2</v>
      </c>
      <c r="C3424" s="30">
        <f>Data!C3423/Data!C3422-1</f>
        <v>-9.28513476967463E-3</v>
      </c>
      <c r="D3424" s="23">
        <f t="shared" si="106"/>
        <v>1.0696922211608766E-2</v>
      </c>
      <c r="E3424" s="24">
        <f t="shared" si="107"/>
        <v>-9.3084567565266327E-3</v>
      </c>
      <c r="F3424" s="21" t="b" cm="1">
        <f t="array" ref="F3424">A3424=_xlfn.AGGREGATE(14,6,$A$3:$A$4781/((YEAR(A3424)=YEAR($A$3:$A$4781))*(MONTH(A3424)=MONTH($A$3:$A$4781))),1)</f>
        <v>0</v>
      </c>
    </row>
    <row r="3425" spans="1:6" x14ac:dyDescent="0.35">
      <c r="A3425" s="69">
        <f>Data!A3424</f>
        <v>42684</v>
      </c>
      <c r="B3425" s="29">
        <f>Data!B3424/Data!B3423-1</f>
        <v>1.9507595018628532E-3</v>
      </c>
      <c r="C3425" s="30">
        <f>Data!C3424/Data!C3423-1</f>
        <v>-4.0946314831665775E-3</v>
      </c>
      <c r="D3425" s="23">
        <f t="shared" si="106"/>
        <v>1.5706378352909713E-3</v>
      </c>
      <c r="E3425" s="24">
        <f t="shared" si="107"/>
        <v>-4.1179534700185802E-3</v>
      </c>
      <c r="F3425" s="21" t="b" cm="1">
        <f t="array" ref="F3425">A3425=_xlfn.AGGREGATE(14,6,$A$3:$A$4781/((YEAR(A3425)=YEAR($A$3:$A$4781))*(MONTH(A3425)=MONTH($A$3:$A$4781))),1)</f>
        <v>0</v>
      </c>
    </row>
    <row r="3426" spans="1:6" x14ac:dyDescent="0.35">
      <c r="A3426" s="69">
        <f>Data!A3425</f>
        <v>42685</v>
      </c>
      <c r="B3426" s="29">
        <f>Data!B3425/Data!B3424-1</f>
        <v>-1.3979367745031723E-3</v>
      </c>
      <c r="C3426" s="30">
        <f>Data!C3425/Data!C3424-1</f>
        <v>-1.8273184102329809E-3</v>
      </c>
      <c r="D3426" s="23">
        <f t="shared" si="106"/>
        <v>-1.7780584410750542E-3</v>
      </c>
      <c r="E3426" s="24">
        <f t="shared" si="107"/>
        <v>-1.8506403970849836E-3</v>
      </c>
      <c r="F3426" s="21" t="b" cm="1">
        <f t="array" ref="F3426">A3426=_xlfn.AGGREGATE(14,6,$A$3:$A$4781/((YEAR(A3426)=YEAR($A$3:$A$4781))*(MONTH(A3426)=MONTH($A$3:$A$4781))),1)</f>
        <v>0</v>
      </c>
    </row>
    <row r="3427" spans="1:6" x14ac:dyDescent="0.35">
      <c r="A3427" s="69">
        <f>Data!A3426</f>
        <v>42688</v>
      </c>
      <c r="B3427" s="29">
        <f>Data!B3426/Data!B3425-1</f>
        <v>-1.1550278361704969E-4</v>
      </c>
      <c r="C3427" s="30">
        <f>Data!C3426/Data!C3425-1</f>
        <v>-4.02745995423337E-3</v>
      </c>
      <c r="D3427" s="23">
        <f t="shared" si="106"/>
        <v>-4.9562445018893155E-4</v>
      </c>
      <c r="E3427" s="24">
        <f t="shared" si="107"/>
        <v>-4.0507819410853727E-3</v>
      </c>
      <c r="F3427" s="21" t="b" cm="1">
        <f t="array" ref="F3427">A3427=_xlfn.AGGREGATE(14,6,$A$3:$A$4781/((YEAR(A3427)=YEAR($A$3:$A$4781))*(MONTH(A3427)=MONTH($A$3:$A$4781))),1)</f>
        <v>0</v>
      </c>
    </row>
    <row r="3428" spans="1:6" x14ac:dyDescent="0.35">
      <c r="A3428" s="69">
        <f>Data!A3427</f>
        <v>42689</v>
      </c>
      <c r="B3428" s="29">
        <f>Data!B3427/Data!B3426-1</f>
        <v>7.4808243230755078E-3</v>
      </c>
      <c r="C3428" s="30">
        <f>Data!C3427/Data!C3426-1</f>
        <v>7.3522654167823553E-4</v>
      </c>
      <c r="D3428" s="23">
        <f t="shared" si="106"/>
        <v>7.1007026565036262E-3</v>
      </c>
      <c r="E3428" s="24">
        <f t="shared" si="107"/>
        <v>7.1190455482623288E-4</v>
      </c>
      <c r="F3428" s="21" t="b" cm="1">
        <f t="array" ref="F3428">A3428=_xlfn.AGGREGATE(14,6,$A$3:$A$4781/((YEAR(A3428)=YEAR($A$3:$A$4781))*(MONTH(A3428)=MONTH($A$3:$A$4781))),1)</f>
        <v>0</v>
      </c>
    </row>
    <row r="3429" spans="1:6" x14ac:dyDescent="0.35">
      <c r="A3429" s="69">
        <f>Data!A3428</f>
        <v>42690</v>
      </c>
      <c r="B3429" s="29">
        <f>Data!B3428/Data!B3427-1</f>
        <v>-1.5822857378724464E-3</v>
      </c>
      <c r="C3429" s="30">
        <f>Data!C3428/Data!C3427-1</f>
        <v>2.2040591422536338E-3</v>
      </c>
      <c r="D3429" s="23">
        <f t="shared" si="106"/>
        <v>-1.9624074044443285E-3</v>
      </c>
      <c r="E3429" s="24">
        <f t="shared" si="107"/>
        <v>2.1807371554016311E-3</v>
      </c>
      <c r="F3429" s="21" t="b" cm="1">
        <f t="array" ref="F3429">A3429=_xlfn.AGGREGATE(14,6,$A$3:$A$4781/((YEAR(A3429)=YEAR($A$3:$A$4781))*(MONTH(A3429)=MONTH($A$3:$A$4781))),1)</f>
        <v>0</v>
      </c>
    </row>
    <row r="3430" spans="1:6" x14ac:dyDescent="0.35">
      <c r="A3430" s="69">
        <f>Data!A3429</f>
        <v>42691</v>
      </c>
      <c r="B3430" s="29">
        <f>Data!B3429/Data!B3428-1</f>
        <v>4.6762887355644711E-3</v>
      </c>
      <c r="C3430" s="30">
        <f>Data!C3429/Data!C3428-1</f>
        <v>-3.7569870796297922E-3</v>
      </c>
      <c r="D3430" s="23">
        <f t="shared" si="106"/>
        <v>4.2961670689925895E-3</v>
      </c>
      <c r="E3430" s="24">
        <f t="shared" si="107"/>
        <v>-3.7803090664817948E-3</v>
      </c>
      <c r="F3430" s="21" t="b" cm="1">
        <f t="array" ref="F3430">A3430=_xlfn.AGGREGATE(14,6,$A$3:$A$4781/((YEAR(A3430)=YEAR($A$3:$A$4781))*(MONTH(A3430)=MONTH($A$3:$A$4781))),1)</f>
        <v>0</v>
      </c>
    </row>
    <row r="3431" spans="1:6" x14ac:dyDescent="0.35">
      <c r="A3431" s="69">
        <f>Data!A3430</f>
        <v>42692</v>
      </c>
      <c r="B3431" s="29">
        <f>Data!B3430/Data!B3429-1</f>
        <v>-2.3867003182266311E-3</v>
      </c>
      <c r="C3431" s="30">
        <f>Data!C3430/Data!C3429-1</f>
        <v>-3.2192788815305073E-3</v>
      </c>
      <c r="D3431" s="23">
        <f t="shared" si="106"/>
        <v>-2.7668219847985132E-3</v>
      </c>
      <c r="E3431" s="24">
        <f t="shared" si="107"/>
        <v>-3.24260086838251E-3</v>
      </c>
      <c r="F3431" s="21" t="b" cm="1">
        <f t="array" ref="F3431">A3431=_xlfn.AGGREGATE(14,6,$A$3:$A$4781/((YEAR(A3431)=YEAR($A$3:$A$4781))*(MONTH(A3431)=MONTH($A$3:$A$4781))),1)</f>
        <v>0</v>
      </c>
    </row>
    <row r="3432" spans="1:6" x14ac:dyDescent="0.35">
      <c r="A3432" s="69">
        <f>Data!A3431</f>
        <v>42695</v>
      </c>
      <c r="B3432" s="29">
        <f>Data!B3431/Data!B3430-1</f>
        <v>7.4613868646591364E-3</v>
      </c>
      <c r="C3432" s="30">
        <f>Data!C3431/Data!C3430-1</f>
        <v>8.3048814247477232E-4</v>
      </c>
      <c r="D3432" s="23">
        <f t="shared" si="106"/>
        <v>7.0812651980872547E-3</v>
      </c>
      <c r="E3432" s="24">
        <f t="shared" si="107"/>
        <v>8.0716615562276967E-4</v>
      </c>
      <c r="F3432" s="21" t="b" cm="1">
        <f t="array" ref="F3432">A3432=_xlfn.AGGREGATE(14,6,$A$3:$A$4781/((YEAR(A3432)=YEAR($A$3:$A$4781))*(MONTH(A3432)=MONTH($A$3:$A$4781))),1)</f>
        <v>0</v>
      </c>
    </row>
    <row r="3433" spans="1:6" x14ac:dyDescent="0.35">
      <c r="A3433" s="69">
        <f>Data!A3432</f>
        <v>42696</v>
      </c>
      <c r="B3433" s="29">
        <f>Data!B3432/Data!B3431-1</f>
        <v>2.1654277629676866E-3</v>
      </c>
      <c r="C3433" s="30">
        <f>Data!C3432/Data!C3431-1</f>
        <v>9.2199889360133902E-4</v>
      </c>
      <c r="D3433" s="23">
        <f t="shared" si="106"/>
        <v>1.7853060963958047E-3</v>
      </c>
      <c r="E3433" s="24">
        <f t="shared" si="107"/>
        <v>8.9867690674933637E-4</v>
      </c>
      <c r="F3433" s="21" t="b" cm="1">
        <f t="array" ref="F3433">A3433=_xlfn.AGGREGATE(14,6,$A$3:$A$4781/((YEAR(A3433)=YEAR($A$3:$A$4781))*(MONTH(A3433)=MONTH($A$3:$A$4781))),1)</f>
        <v>0</v>
      </c>
    </row>
    <row r="3434" spans="1:6" x14ac:dyDescent="0.35">
      <c r="A3434" s="69">
        <f>Data!A3433</f>
        <v>42697</v>
      </c>
      <c r="B3434" s="29">
        <f>Data!B3433/Data!B3432-1</f>
        <v>8.080111124224576E-4</v>
      </c>
      <c r="C3434" s="30">
        <f>Data!C3433/Data!C3432-1</f>
        <v>-3.5003684598378104E-3</v>
      </c>
      <c r="D3434" s="23">
        <f t="shared" si="106"/>
        <v>4.2788944585057568E-4</v>
      </c>
      <c r="E3434" s="24">
        <f t="shared" si="107"/>
        <v>-3.5236904466898131E-3</v>
      </c>
      <c r="F3434" s="21" t="b" cm="1">
        <f t="array" ref="F3434">A3434=_xlfn.AGGREGATE(14,6,$A$3:$A$4781/((YEAR(A3434)=YEAR($A$3:$A$4781))*(MONTH(A3434)=MONTH($A$3:$A$4781))),1)</f>
        <v>0</v>
      </c>
    </row>
    <row r="3435" spans="1:6" x14ac:dyDescent="0.35">
      <c r="A3435" s="69">
        <f>Data!A3434</f>
        <v>42698</v>
      </c>
      <c r="B3435" s="29">
        <f>Data!B3434/Data!B3433-1</f>
        <v>0</v>
      </c>
      <c r="C3435" s="30">
        <f>Data!C3434/Data!C3433-1</f>
        <v>0</v>
      </c>
      <c r="D3435" s="23">
        <f t="shared" si="106"/>
        <v>-3.8012166657188192E-4</v>
      </c>
      <c r="E3435" s="24">
        <f t="shared" si="107"/>
        <v>-2.3321986852002689E-5</v>
      </c>
      <c r="F3435" s="21" t="b" cm="1">
        <f t="array" ref="F3435">A3435=_xlfn.AGGREGATE(14,6,$A$3:$A$4781/((YEAR(A3435)=YEAR($A$3:$A$4781))*(MONTH(A3435)=MONTH($A$3:$A$4781))),1)</f>
        <v>0</v>
      </c>
    </row>
    <row r="3436" spans="1:6" x14ac:dyDescent="0.35">
      <c r="A3436" s="69">
        <f>Data!A3435</f>
        <v>42699</v>
      </c>
      <c r="B3436" s="29">
        <f>Data!B3435/Data!B3434-1</f>
        <v>3.9143292572298982E-3</v>
      </c>
      <c r="C3436" s="30">
        <f>Data!C3435/Data!C3434-1</f>
        <v>-9.2438528378702145E-5</v>
      </c>
      <c r="D3436" s="23">
        <f t="shared" si="106"/>
        <v>3.5342075906580161E-3</v>
      </c>
      <c r="E3436" s="24">
        <f t="shared" si="107"/>
        <v>-1.1576051523070484E-4</v>
      </c>
      <c r="F3436" s="21" t="b" cm="1">
        <f t="array" ref="F3436">A3436=_xlfn.AGGREGATE(14,6,$A$3:$A$4781/((YEAR(A3436)=YEAR($A$3:$A$4781))*(MONTH(A3436)=MONTH($A$3:$A$4781))),1)</f>
        <v>0</v>
      </c>
    </row>
    <row r="3437" spans="1:6" x14ac:dyDescent="0.35">
      <c r="A3437" s="69">
        <f>Data!A3436</f>
        <v>42702</v>
      </c>
      <c r="B3437" s="29">
        <f>Data!B3436/Data!B3435-1</f>
        <v>-5.2544785054330356E-3</v>
      </c>
      <c r="C3437" s="30">
        <f>Data!C3436/Data!C3435-1</f>
        <v>3.5129888139040499E-3</v>
      </c>
      <c r="D3437" s="23">
        <f t="shared" si="106"/>
        <v>-5.6346001720049173E-3</v>
      </c>
      <c r="E3437" s="24">
        <f t="shared" si="107"/>
        <v>3.4896668270520473E-3</v>
      </c>
      <c r="F3437" s="21" t="b" cm="1">
        <f t="array" ref="F3437">A3437=_xlfn.AGGREGATE(14,6,$A$3:$A$4781/((YEAR(A3437)=YEAR($A$3:$A$4781))*(MONTH(A3437)=MONTH($A$3:$A$4781))),1)</f>
        <v>0</v>
      </c>
    </row>
    <row r="3438" spans="1:6" x14ac:dyDescent="0.35">
      <c r="A3438" s="69">
        <f>Data!A3437</f>
        <v>42703</v>
      </c>
      <c r="B3438" s="29">
        <f>Data!B3437/Data!B3436-1</f>
        <v>1.33531965917566E-3</v>
      </c>
      <c r="C3438" s="30">
        <f>Data!C3437/Data!C3436-1</f>
        <v>1.1054813450024348E-3</v>
      </c>
      <c r="D3438" s="23">
        <f t="shared" si="106"/>
        <v>9.5519799260377811E-4</v>
      </c>
      <c r="E3438" s="24">
        <f t="shared" si="107"/>
        <v>1.0821593581504321E-3</v>
      </c>
      <c r="F3438" s="21" t="b" cm="1">
        <f t="array" ref="F3438">A3438=_xlfn.AGGREGATE(14,6,$A$3:$A$4781/((YEAR(A3438)=YEAR($A$3:$A$4781))*(MONTH(A3438)=MONTH($A$3:$A$4781))),1)</f>
        <v>0</v>
      </c>
    </row>
    <row r="3439" spans="1:6" x14ac:dyDescent="0.35">
      <c r="A3439" s="69">
        <f>Data!A3438</f>
        <v>42704</v>
      </c>
      <c r="B3439" s="29">
        <f>Data!B3438/Data!B3437-1</f>
        <v>-2.6534703763845258E-3</v>
      </c>
      <c r="C3439" s="30">
        <f>Data!C3438/Data!C3437-1</f>
        <v>-3.9569338363854012E-3</v>
      </c>
      <c r="D3439" s="23">
        <f t="shared" si="106"/>
        <v>-3.0335920429564078E-3</v>
      </c>
      <c r="E3439" s="24">
        <f t="shared" si="107"/>
        <v>-3.9802558232374038E-3</v>
      </c>
      <c r="F3439" s="21" t="b" cm="1">
        <f t="array" ref="F3439">A3439=_xlfn.AGGREGATE(14,6,$A$3:$A$4781/((YEAR(A3439)=YEAR($A$3:$A$4781))*(MONTH(A3439)=MONTH($A$3:$A$4781))),1)</f>
        <v>1</v>
      </c>
    </row>
    <row r="3440" spans="1:6" x14ac:dyDescent="0.35">
      <c r="A3440" s="69">
        <f>Data!A3439</f>
        <v>42705</v>
      </c>
      <c r="B3440" s="29">
        <f>Data!B3439/Data!B3438-1</f>
        <v>-3.5155379500729778E-3</v>
      </c>
      <c r="C3440" s="30">
        <f>Data!C3439/Data!C3438-1</f>
        <v>-5.1736881005172153E-3</v>
      </c>
      <c r="D3440" s="23">
        <f t="shared" si="106"/>
        <v>-3.8956596166448598E-3</v>
      </c>
      <c r="E3440" s="24">
        <f t="shared" si="107"/>
        <v>-5.1970100873692179E-3</v>
      </c>
      <c r="F3440" s="21" t="b" cm="1">
        <f t="array" ref="F3440">A3440=_xlfn.AGGREGATE(14,6,$A$3:$A$4781/((YEAR(A3440)=YEAR($A$3:$A$4781))*(MONTH(A3440)=MONTH($A$3:$A$4781))),1)</f>
        <v>0</v>
      </c>
    </row>
    <row r="3441" spans="1:6" x14ac:dyDescent="0.35">
      <c r="A3441" s="69">
        <f>Data!A3440</f>
        <v>42706</v>
      </c>
      <c r="B3441" s="29">
        <f>Data!B3440/Data!B3439-1</f>
        <v>3.9706446136156259E-4</v>
      </c>
      <c r="C3441" s="30">
        <f>Data!C3440/Data!C3439-1</f>
        <v>3.1575037147102414E-3</v>
      </c>
      <c r="D3441" s="23">
        <f t="shared" si="106"/>
        <v>1.6942794789680672E-5</v>
      </c>
      <c r="E3441" s="24">
        <f t="shared" si="107"/>
        <v>3.1341817278582387E-3</v>
      </c>
      <c r="F3441" s="21" t="b" cm="1">
        <f t="array" ref="F3441">A3441=_xlfn.AGGREGATE(14,6,$A$3:$A$4781/((YEAR(A3441)=YEAR($A$3:$A$4781))*(MONTH(A3441)=MONTH($A$3:$A$4781))),1)</f>
        <v>0</v>
      </c>
    </row>
    <row r="3442" spans="1:6" x14ac:dyDescent="0.35">
      <c r="A3442" s="69">
        <f>Data!A3441</f>
        <v>42709</v>
      </c>
      <c r="B3442" s="29">
        <f>Data!B3441/Data!B3440-1</f>
        <v>5.8213006683547341E-3</v>
      </c>
      <c r="C3442" s="30">
        <f>Data!C3441/Data!C3440-1</f>
        <v>8.3317904091839701E-4</v>
      </c>
      <c r="D3442" s="23">
        <f t="shared" si="106"/>
        <v>5.4411790017828525E-3</v>
      </c>
      <c r="E3442" s="24">
        <f t="shared" si="107"/>
        <v>8.0985705406639436E-4</v>
      </c>
      <c r="F3442" s="21" t="b" cm="1">
        <f t="array" ref="F3442">A3442=_xlfn.AGGREGATE(14,6,$A$3:$A$4781/((YEAR(A3442)=YEAR($A$3:$A$4781))*(MONTH(A3442)=MONTH($A$3:$A$4781))),1)</f>
        <v>0</v>
      </c>
    </row>
    <row r="3443" spans="1:6" x14ac:dyDescent="0.35">
      <c r="A3443" s="69">
        <f>Data!A3442</f>
        <v>42710</v>
      </c>
      <c r="B3443" s="29">
        <f>Data!B3442/Data!B3441-1</f>
        <v>3.4108794353906458E-3</v>
      </c>
      <c r="C3443" s="30">
        <f>Data!C3442/Data!C3441-1</f>
        <v>-1.8499676255656627E-4</v>
      </c>
      <c r="D3443" s="23">
        <f t="shared" si="106"/>
        <v>3.0307577688187637E-3</v>
      </c>
      <c r="E3443" s="24">
        <f t="shared" si="107"/>
        <v>-2.0831874940856895E-4</v>
      </c>
      <c r="F3443" s="21" t="b" cm="1">
        <f t="array" ref="F3443">A3443=_xlfn.AGGREGATE(14,6,$A$3:$A$4781/((YEAR(A3443)=YEAR($A$3:$A$4781))*(MONTH(A3443)=MONTH($A$3:$A$4781))),1)</f>
        <v>0</v>
      </c>
    </row>
    <row r="3444" spans="1:6" x14ac:dyDescent="0.35">
      <c r="A3444" s="69">
        <f>Data!A3443</f>
        <v>42711</v>
      </c>
      <c r="B3444" s="29">
        <f>Data!B3443/Data!B3442-1</f>
        <v>1.3163188276083426E-2</v>
      </c>
      <c r="C3444" s="30">
        <f>Data!C3443/Data!C3442-1</f>
        <v>2.5904338976778796E-3</v>
      </c>
      <c r="D3444" s="23">
        <f t="shared" si="106"/>
        <v>1.2783066609511545E-2</v>
      </c>
      <c r="E3444" s="24">
        <f t="shared" si="107"/>
        <v>2.5671119108258769E-3</v>
      </c>
      <c r="F3444" s="21" t="b" cm="1">
        <f t="array" ref="F3444">A3444=_xlfn.AGGREGATE(14,6,$A$3:$A$4781/((YEAR(A3444)=YEAR($A$3:$A$4781))*(MONTH(A3444)=MONTH($A$3:$A$4781))),1)</f>
        <v>0</v>
      </c>
    </row>
    <row r="3445" spans="1:6" x14ac:dyDescent="0.35">
      <c r="A3445" s="69">
        <f>Data!A3444</f>
        <v>42712</v>
      </c>
      <c r="B3445" s="29">
        <f>Data!B3444/Data!B3443-1</f>
        <v>2.159412853860454E-3</v>
      </c>
      <c r="C3445" s="30">
        <f>Data!C3444/Data!C3443-1</f>
        <v>-1.8455292054997408E-3</v>
      </c>
      <c r="D3445" s="23">
        <f t="shared" si="106"/>
        <v>1.7792911872885721E-3</v>
      </c>
      <c r="E3445" s="24">
        <f t="shared" si="107"/>
        <v>-1.8688511923517434E-3</v>
      </c>
      <c r="F3445" s="21" t="b" cm="1">
        <f t="array" ref="F3445">A3445=_xlfn.AGGREGATE(14,6,$A$3:$A$4781/((YEAR(A3445)=YEAR($A$3:$A$4781))*(MONTH(A3445)=MONTH($A$3:$A$4781))),1)</f>
        <v>0</v>
      </c>
    </row>
    <row r="3446" spans="1:6" x14ac:dyDescent="0.35">
      <c r="A3446" s="69">
        <f>Data!A3445</f>
        <v>42713</v>
      </c>
      <c r="B3446" s="29">
        <f>Data!B3445/Data!B3444-1</f>
        <v>5.9389455032745619E-3</v>
      </c>
      <c r="C3446" s="30">
        <f>Data!C3445/Data!C3444-1</f>
        <v>-3.0507534436534645E-3</v>
      </c>
      <c r="D3446" s="23">
        <f t="shared" si="106"/>
        <v>5.5588238367026803E-3</v>
      </c>
      <c r="E3446" s="24">
        <f t="shared" si="107"/>
        <v>-3.0740754305054671E-3</v>
      </c>
      <c r="F3446" s="21" t="b" cm="1">
        <f t="array" ref="F3446">A3446=_xlfn.AGGREGATE(14,6,$A$3:$A$4781/((YEAR(A3446)=YEAR($A$3:$A$4781))*(MONTH(A3446)=MONTH($A$3:$A$4781))),1)</f>
        <v>0</v>
      </c>
    </row>
    <row r="3447" spans="1:6" x14ac:dyDescent="0.35">
      <c r="A3447" s="69">
        <f>Data!A3446</f>
        <v>42716</v>
      </c>
      <c r="B3447" s="29">
        <f>Data!B3446/Data!B3445-1</f>
        <v>-1.1374046815045835E-3</v>
      </c>
      <c r="C3447" s="30">
        <f>Data!C3446/Data!C3445-1</f>
        <v>-9.2729970326421718E-4</v>
      </c>
      <c r="D3447" s="23">
        <f t="shared" si="106"/>
        <v>-1.5175263480764654E-3</v>
      </c>
      <c r="E3447" s="24">
        <f t="shared" si="107"/>
        <v>-9.5062169011621983E-4</v>
      </c>
      <c r="F3447" s="21" t="b" cm="1">
        <f t="array" ref="F3447">A3447=_xlfn.AGGREGATE(14,6,$A$3:$A$4781/((YEAR(A3447)=YEAR($A$3:$A$4781))*(MONTH(A3447)=MONTH($A$3:$A$4781))),1)</f>
        <v>0</v>
      </c>
    </row>
    <row r="3448" spans="1:6" x14ac:dyDescent="0.35">
      <c r="A3448" s="69">
        <f>Data!A3447</f>
        <v>42717</v>
      </c>
      <c r="B3448" s="29">
        <f>Data!B3447/Data!B3446-1</f>
        <v>6.5397703105061211E-3</v>
      </c>
      <c r="C3448" s="30">
        <f>Data!C3447/Data!C3446-1</f>
        <v>1.2994245405606453E-3</v>
      </c>
      <c r="D3448" s="23">
        <f t="shared" si="106"/>
        <v>6.1596486439342395E-3</v>
      </c>
      <c r="E3448" s="24">
        <f t="shared" si="107"/>
        <v>1.2761025537086426E-3</v>
      </c>
      <c r="F3448" s="21" t="b" cm="1">
        <f t="array" ref="F3448">A3448=_xlfn.AGGREGATE(14,6,$A$3:$A$4781/((YEAR(A3448)=YEAR($A$3:$A$4781))*(MONTH(A3448)=MONTH($A$3:$A$4781))),1)</f>
        <v>0</v>
      </c>
    </row>
    <row r="3449" spans="1:6" x14ac:dyDescent="0.35">
      <c r="A3449" s="69">
        <f>Data!A3448</f>
        <v>42718</v>
      </c>
      <c r="B3449" s="29">
        <f>Data!B3448/Data!B3447-1</f>
        <v>-8.1171975419503939E-3</v>
      </c>
      <c r="C3449" s="30">
        <f>Data!C3448/Data!C3447-1</f>
        <v>-5.4690396737114844E-3</v>
      </c>
      <c r="D3449" s="23">
        <f t="shared" si="106"/>
        <v>-8.4973192085222755E-3</v>
      </c>
      <c r="E3449" s="24">
        <f t="shared" si="107"/>
        <v>-5.492361660563487E-3</v>
      </c>
      <c r="F3449" s="21" t="b" cm="1">
        <f t="array" ref="F3449">A3449=_xlfn.AGGREGATE(14,6,$A$3:$A$4781/((YEAR(A3449)=YEAR($A$3:$A$4781))*(MONTH(A3449)=MONTH($A$3:$A$4781))),1)</f>
        <v>0</v>
      </c>
    </row>
    <row r="3450" spans="1:6" x14ac:dyDescent="0.35">
      <c r="A3450" s="69">
        <f>Data!A3449</f>
        <v>42719</v>
      </c>
      <c r="B3450" s="29">
        <f>Data!B3449/Data!B3448-1</f>
        <v>3.8832280053966439E-3</v>
      </c>
      <c r="C3450" s="30">
        <f>Data!C3449/Data!C3448-1</f>
        <v>-1.2116693074845086E-3</v>
      </c>
      <c r="D3450" s="23">
        <f t="shared" si="106"/>
        <v>3.5031063388247618E-3</v>
      </c>
      <c r="E3450" s="24">
        <f t="shared" si="107"/>
        <v>-1.2349912943365113E-3</v>
      </c>
      <c r="F3450" s="21" t="b" cm="1">
        <f t="array" ref="F3450">A3450=_xlfn.AGGREGATE(14,6,$A$3:$A$4781/((YEAR(A3450)=YEAR($A$3:$A$4781))*(MONTH(A3450)=MONTH($A$3:$A$4781))),1)</f>
        <v>0</v>
      </c>
    </row>
    <row r="3451" spans="1:6" x14ac:dyDescent="0.35">
      <c r="A3451" s="69">
        <f>Data!A3450</f>
        <v>42720</v>
      </c>
      <c r="B3451" s="29">
        <f>Data!B3450/Data!B3449-1</f>
        <v>-1.7506399119374683E-3</v>
      </c>
      <c r="C3451" s="30">
        <f>Data!C3450/Data!C3449-1</f>
        <v>6.5322881672269517E-4</v>
      </c>
      <c r="D3451" s="23">
        <f t="shared" si="106"/>
        <v>-2.1307615785093503E-3</v>
      </c>
      <c r="E3451" s="24">
        <f t="shared" si="107"/>
        <v>6.2990682987069252E-4</v>
      </c>
      <c r="F3451" s="21" t="b" cm="1">
        <f t="array" ref="F3451">A3451=_xlfn.AGGREGATE(14,6,$A$3:$A$4781/((YEAR(A3451)=YEAR($A$3:$A$4781))*(MONTH(A3451)=MONTH($A$3:$A$4781))),1)</f>
        <v>0</v>
      </c>
    </row>
    <row r="3452" spans="1:6" x14ac:dyDescent="0.35">
      <c r="A3452" s="69">
        <f>Data!A3451</f>
        <v>42723</v>
      </c>
      <c r="B3452" s="29">
        <f>Data!B3451/Data!B3450-1</f>
        <v>1.975138060378967E-3</v>
      </c>
      <c r="C3452" s="30">
        <f>Data!C3451/Data!C3450-1</f>
        <v>2.6112095495662846E-3</v>
      </c>
      <c r="D3452" s="23">
        <f t="shared" si="106"/>
        <v>1.5950163938070851E-3</v>
      </c>
      <c r="E3452" s="24">
        <f t="shared" si="107"/>
        <v>2.5878875627142819E-3</v>
      </c>
      <c r="F3452" s="21" t="b" cm="1">
        <f t="array" ref="F3452">A3452=_xlfn.AGGREGATE(14,6,$A$3:$A$4781/((YEAR(A3452)=YEAR($A$3:$A$4781))*(MONTH(A3452)=MONTH($A$3:$A$4781))),1)</f>
        <v>0</v>
      </c>
    </row>
    <row r="3453" spans="1:6" x14ac:dyDescent="0.35">
      <c r="A3453" s="69">
        <f>Data!A3452</f>
        <v>42724</v>
      </c>
      <c r="B3453" s="29">
        <f>Data!B3452/Data!B3451-1</f>
        <v>3.6375208284531446E-3</v>
      </c>
      <c r="C3453" s="30">
        <f>Data!C3452/Data!C3451-1</f>
        <v>-9.3014603292729259E-4</v>
      </c>
      <c r="D3453" s="23">
        <f t="shared" si="106"/>
        <v>3.2573991618812625E-3</v>
      </c>
      <c r="E3453" s="24">
        <f t="shared" si="107"/>
        <v>-9.5346801977929524E-4</v>
      </c>
      <c r="F3453" s="21" t="b" cm="1">
        <f t="array" ref="F3453">A3453=_xlfn.AGGREGATE(14,6,$A$3:$A$4781/((YEAR(A3453)=YEAR($A$3:$A$4781))*(MONTH(A3453)=MONTH($A$3:$A$4781))),1)</f>
        <v>0</v>
      </c>
    </row>
    <row r="3454" spans="1:6" x14ac:dyDescent="0.35">
      <c r="A3454" s="69">
        <f>Data!A3453</f>
        <v>42725</v>
      </c>
      <c r="B3454" s="29">
        <f>Data!B3453/Data!B3452-1</f>
        <v>-2.4573270623052812E-3</v>
      </c>
      <c r="C3454" s="30">
        <f>Data!C3453/Data!C3452-1</f>
        <v>2.1413276231263545E-3</v>
      </c>
      <c r="D3454" s="23">
        <f t="shared" si="106"/>
        <v>-2.8374487288771633E-3</v>
      </c>
      <c r="E3454" s="24">
        <f t="shared" si="107"/>
        <v>2.1180056362743518E-3</v>
      </c>
      <c r="F3454" s="21" t="b" cm="1">
        <f t="array" ref="F3454">A3454=_xlfn.AGGREGATE(14,6,$A$3:$A$4781/((YEAR(A3454)=YEAR($A$3:$A$4781))*(MONTH(A3454)=MONTH($A$3:$A$4781))),1)</f>
        <v>0</v>
      </c>
    </row>
    <row r="3455" spans="1:6" x14ac:dyDescent="0.35">
      <c r="A3455" s="69">
        <f>Data!A3454</f>
        <v>42726</v>
      </c>
      <c r="B3455" s="29">
        <f>Data!B3454/Data!B3453-1</f>
        <v>-1.8629866059208799E-3</v>
      </c>
      <c r="C3455" s="30">
        <f>Data!C3454/Data!C3453-1</f>
        <v>-2.322556670382725E-3</v>
      </c>
      <c r="D3455" s="23">
        <f t="shared" si="106"/>
        <v>-2.243108272492762E-3</v>
      </c>
      <c r="E3455" s="24">
        <f t="shared" si="107"/>
        <v>-2.3458786572347276E-3</v>
      </c>
      <c r="F3455" s="21" t="b" cm="1">
        <f t="array" ref="F3455">A3455=_xlfn.AGGREGATE(14,6,$A$3:$A$4781/((YEAR(A3455)=YEAR($A$3:$A$4781))*(MONTH(A3455)=MONTH($A$3:$A$4781))),1)</f>
        <v>0</v>
      </c>
    </row>
    <row r="3456" spans="1:6" x14ac:dyDescent="0.35">
      <c r="A3456" s="69">
        <f>Data!A3455</f>
        <v>42727</v>
      </c>
      <c r="B3456" s="29">
        <f>Data!B3455/Data!B3454-1</f>
        <v>1.2516807020026555E-3</v>
      </c>
      <c r="C3456" s="30">
        <f>Data!C3455/Data!C3454-1</f>
        <v>2.7935561970382494E-4</v>
      </c>
      <c r="D3456" s="23">
        <f t="shared" si="106"/>
        <v>8.715590354307736E-4</v>
      </c>
      <c r="E3456" s="24">
        <f t="shared" si="107"/>
        <v>2.5603363285182224E-4</v>
      </c>
      <c r="F3456" s="21" t="b" cm="1">
        <f t="array" ref="F3456">A3456=_xlfn.AGGREGATE(14,6,$A$3:$A$4781/((YEAR(A3456)=YEAR($A$3:$A$4781))*(MONTH(A3456)=MONTH($A$3:$A$4781))),1)</f>
        <v>0</v>
      </c>
    </row>
    <row r="3457" spans="1:6" x14ac:dyDescent="0.35">
      <c r="A3457" s="69">
        <f>Data!A3456</f>
        <v>42730</v>
      </c>
      <c r="B3457" s="29">
        <f>Data!B3456/Data!B3455-1</f>
        <v>0</v>
      </c>
      <c r="C3457" s="30">
        <f>Data!C3456/Data!C3455-1</f>
        <v>0</v>
      </c>
      <c r="D3457" s="23">
        <f t="shared" si="106"/>
        <v>-3.8012166657188192E-4</v>
      </c>
      <c r="E3457" s="24">
        <f t="shared" si="107"/>
        <v>-2.3321986852002689E-5</v>
      </c>
      <c r="F3457" s="21" t="b" cm="1">
        <f t="array" ref="F3457">A3457=_xlfn.AGGREGATE(14,6,$A$3:$A$4781/((YEAR(A3457)=YEAR($A$3:$A$4781))*(MONTH(A3457)=MONTH($A$3:$A$4781))),1)</f>
        <v>0</v>
      </c>
    </row>
    <row r="3458" spans="1:6" x14ac:dyDescent="0.35">
      <c r="A3458" s="69">
        <f>Data!A3457</f>
        <v>42731</v>
      </c>
      <c r="B3458" s="29">
        <f>Data!B3457/Data!B3456-1</f>
        <v>2.248441772426002E-3</v>
      </c>
      <c r="C3458" s="30">
        <f>Data!C3457/Data!C3456-1</f>
        <v>-7.4474027183013547E-4</v>
      </c>
      <c r="D3458" s="23">
        <f t="shared" si="106"/>
        <v>1.8683201058541201E-3</v>
      </c>
      <c r="E3458" s="24">
        <f t="shared" si="107"/>
        <v>-7.6806225868213812E-4</v>
      </c>
      <c r="F3458" s="21" t="b" cm="1">
        <f t="array" ref="F3458">A3458=_xlfn.AGGREGATE(14,6,$A$3:$A$4781/((YEAR(A3458)=YEAR($A$3:$A$4781))*(MONTH(A3458)=MONTH($A$3:$A$4781))),1)</f>
        <v>0</v>
      </c>
    </row>
    <row r="3459" spans="1:6" x14ac:dyDescent="0.35">
      <c r="A3459" s="69">
        <f>Data!A3458</f>
        <v>42732</v>
      </c>
      <c r="B3459" s="29">
        <f>Data!B3458/Data!B3457-1</f>
        <v>-8.3565459610027704E-3</v>
      </c>
      <c r="C3459" s="30">
        <f>Data!C3458/Data!C3457-1</f>
        <v>1.5837525619526449E-3</v>
      </c>
      <c r="D3459" s="23">
        <f t="shared" si="106"/>
        <v>-8.736667627574652E-3</v>
      </c>
      <c r="E3459" s="24">
        <f t="shared" si="107"/>
        <v>1.5604305751006423E-3</v>
      </c>
      <c r="F3459" s="21" t="b" cm="1">
        <f t="array" ref="F3459">A3459=_xlfn.AGGREGATE(14,6,$A$3:$A$4781/((YEAR(A3459)=YEAR($A$3:$A$4781))*(MONTH(A3459)=MONTH($A$3:$A$4781))),1)</f>
        <v>0</v>
      </c>
    </row>
    <row r="3460" spans="1:6" x14ac:dyDescent="0.35">
      <c r="A3460" s="69">
        <f>Data!A3459</f>
        <v>42733</v>
      </c>
      <c r="B3460" s="29">
        <f>Data!B3459/Data!B3458-1</f>
        <v>-2.9334376333378653E-4</v>
      </c>
      <c r="C3460" s="30">
        <f>Data!C3459/Data!C3458-1</f>
        <v>3.0694819086596326E-3</v>
      </c>
      <c r="D3460" s="23">
        <f t="shared" ref="D3460:D3523" si="108">B3460-I$10</f>
        <v>-6.734654299056684E-4</v>
      </c>
      <c r="E3460" s="24">
        <f t="shared" ref="E3460:E3523" si="109">C3460-J$10</f>
        <v>3.0461599218076299E-3</v>
      </c>
      <c r="F3460" s="21" t="b" cm="1">
        <f t="array" ref="F3460">A3460=_xlfn.AGGREGATE(14,6,$A$3:$A$4781/((YEAR(A3460)=YEAR($A$3:$A$4781))*(MONTH(A3460)=MONTH($A$3:$A$4781))),1)</f>
        <v>0</v>
      </c>
    </row>
    <row r="3461" spans="1:6" x14ac:dyDescent="0.35">
      <c r="A3461" s="69">
        <f>Data!A3460</f>
        <v>42734</v>
      </c>
      <c r="B3461" s="29">
        <f>Data!B3460/Data!B3459-1</f>
        <v>-4.6370806398550179E-3</v>
      </c>
      <c r="C3461" s="30">
        <f>Data!C3460/Data!C3459-1</f>
        <v>2.0400593471809891E-3</v>
      </c>
      <c r="D3461" s="23">
        <f t="shared" si="108"/>
        <v>-5.0172023064268996E-3</v>
      </c>
      <c r="E3461" s="24">
        <f t="shared" si="109"/>
        <v>2.0167373603289865E-3</v>
      </c>
      <c r="F3461" s="21" t="b" cm="1">
        <f t="array" ref="F3461">A3461=_xlfn.AGGREGATE(14,6,$A$3:$A$4781/((YEAR(A3461)=YEAR($A$3:$A$4781))*(MONTH(A3461)=MONTH($A$3:$A$4781))),1)</f>
        <v>1</v>
      </c>
    </row>
    <row r="3462" spans="1:6" x14ac:dyDescent="0.35">
      <c r="A3462" s="69">
        <f>Data!A3461</f>
        <v>42737</v>
      </c>
      <c r="B3462" s="29">
        <f>Data!B3461/Data!B3460-1</f>
        <v>0</v>
      </c>
      <c r="C3462" s="30">
        <f>Data!C3461/Data!C3460-1</f>
        <v>0</v>
      </c>
      <c r="D3462" s="23">
        <f t="shared" si="108"/>
        <v>-3.8012166657188192E-4</v>
      </c>
      <c r="E3462" s="24">
        <f t="shared" si="109"/>
        <v>-2.3321986852002689E-5</v>
      </c>
      <c r="F3462" s="21" t="b" cm="1">
        <f t="array" ref="F3462">A3462=_xlfn.AGGREGATE(14,6,$A$3:$A$4781/((YEAR(A3462)=YEAR($A$3:$A$4781))*(MONTH(A3462)=MONTH($A$3:$A$4781))),1)</f>
        <v>0</v>
      </c>
    </row>
    <row r="3463" spans="1:6" x14ac:dyDescent="0.35">
      <c r="A3463" s="69">
        <f>Data!A3462</f>
        <v>42738</v>
      </c>
      <c r="B3463" s="29">
        <f>Data!B3462/Data!B3461-1</f>
        <v>8.4865755774221618E-3</v>
      </c>
      <c r="C3463" s="30">
        <f>Data!C3462/Data!C3461-1</f>
        <v>1.0179529890801398E-3</v>
      </c>
      <c r="D3463" s="23">
        <f t="shared" si="108"/>
        <v>8.1064539108502802E-3</v>
      </c>
      <c r="E3463" s="24">
        <f t="shared" si="109"/>
        <v>9.9463100222813711E-4</v>
      </c>
      <c r="F3463" s="21" t="b" cm="1">
        <f t="array" ref="F3463">A3463=_xlfn.AGGREGATE(14,6,$A$3:$A$4781/((YEAR(A3463)=YEAR($A$3:$A$4781))*(MONTH(A3463)=MONTH($A$3:$A$4781))),1)</f>
        <v>0</v>
      </c>
    </row>
    <row r="3464" spans="1:6" x14ac:dyDescent="0.35">
      <c r="A3464" s="69">
        <f>Data!A3463</f>
        <v>42739</v>
      </c>
      <c r="B3464" s="29">
        <f>Data!B3463/Data!B3462-1</f>
        <v>5.7223085883348901E-3</v>
      </c>
      <c r="C3464" s="30">
        <f>Data!C3463/Data!C3462-1</f>
        <v>2.7734122215039569E-4</v>
      </c>
      <c r="D3464" s="23">
        <f t="shared" si="108"/>
        <v>5.3421869217630084E-3</v>
      </c>
      <c r="E3464" s="24">
        <f t="shared" si="109"/>
        <v>2.5401923529839299E-4</v>
      </c>
      <c r="F3464" s="21" t="b" cm="1">
        <f t="array" ref="F3464">A3464=_xlfn.AGGREGATE(14,6,$A$3:$A$4781/((YEAR(A3464)=YEAR($A$3:$A$4781))*(MONTH(A3464)=MONTH($A$3:$A$4781))),1)</f>
        <v>0</v>
      </c>
    </row>
    <row r="3465" spans="1:6" x14ac:dyDescent="0.35">
      <c r="A3465" s="69">
        <f>Data!A3464</f>
        <v>42740</v>
      </c>
      <c r="B3465" s="29">
        <f>Data!B3464/Data!B3463-1</f>
        <v>-7.7067048332046806E-4</v>
      </c>
      <c r="C3465" s="30">
        <f>Data!C3464/Data!C3463-1</f>
        <v>4.1589648798521228E-3</v>
      </c>
      <c r="D3465" s="23">
        <f t="shared" si="108"/>
        <v>-1.1507921498923499E-3</v>
      </c>
      <c r="E3465" s="24">
        <f t="shared" si="109"/>
        <v>4.1356428930001202E-3</v>
      </c>
      <c r="F3465" s="21" t="b" cm="1">
        <f t="array" ref="F3465">A3465=_xlfn.AGGREGATE(14,6,$A$3:$A$4781/((YEAR(A3465)=YEAR($A$3:$A$4781))*(MONTH(A3465)=MONTH($A$3:$A$4781))),1)</f>
        <v>0</v>
      </c>
    </row>
    <row r="3466" spans="1:6" x14ac:dyDescent="0.35">
      <c r="A3466" s="69">
        <f>Data!A3465</f>
        <v>42741</v>
      </c>
      <c r="B3466" s="29">
        <f>Data!B3465/Data!B3464-1</f>
        <v>3.51696782723665E-3</v>
      </c>
      <c r="C3466" s="30">
        <f>Data!C3465/Data!C3464-1</f>
        <v>-3.3133916244822981E-3</v>
      </c>
      <c r="D3466" s="23">
        <f t="shared" si="108"/>
        <v>3.1368461606647679E-3</v>
      </c>
      <c r="E3466" s="24">
        <f t="shared" si="109"/>
        <v>-3.3367136113343007E-3</v>
      </c>
      <c r="F3466" s="21" t="b" cm="1">
        <f t="array" ref="F3466">A3466=_xlfn.AGGREGATE(14,6,$A$3:$A$4781/((YEAR(A3466)=YEAR($A$3:$A$4781))*(MONTH(A3466)=MONTH($A$3:$A$4781))),1)</f>
        <v>0</v>
      </c>
    </row>
    <row r="3467" spans="1:6" x14ac:dyDescent="0.35">
      <c r="A3467" s="69">
        <f>Data!A3466</f>
        <v>42744</v>
      </c>
      <c r="B3467" s="29">
        <f>Data!B3466/Data!B3465-1</f>
        <v>-3.5485599346501973E-3</v>
      </c>
      <c r="C3467" s="30">
        <f>Data!C3466/Data!C3465-1</f>
        <v>1.662203342875479E-3</v>
      </c>
      <c r="D3467" s="23">
        <f t="shared" si="108"/>
        <v>-3.9286816012220789E-3</v>
      </c>
      <c r="E3467" s="24">
        <f t="shared" si="109"/>
        <v>1.6388813560234763E-3</v>
      </c>
      <c r="F3467" s="21" t="b" cm="1">
        <f t="array" ref="F3467">A3467=_xlfn.AGGREGATE(14,6,$A$3:$A$4781/((YEAR(A3467)=YEAR($A$3:$A$4781))*(MONTH(A3467)=MONTH($A$3:$A$4781))),1)</f>
        <v>0</v>
      </c>
    </row>
    <row r="3468" spans="1:6" x14ac:dyDescent="0.35">
      <c r="A3468" s="69">
        <f>Data!A3467</f>
        <v>42745</v>
      </c>
      <c r="B3468" s="29">
        <f>Data!B3467/Data!B3466-1</f>
        <v>0</v>
      </c>
      <c r="C3468" s="30">
        <f>Data!C3467/Data!C3466-1</f>
        <v>-2.7657416797277623E-4</v>
      </c>
      <c r="D3468" s="23">
        <f t="shared" si="108"/>
        <v>-3.8012166657188192E-4</v>
      </c>
      <c r="E3468" s="24">
        <f t="shared" si="109"/>
        <v>-2.9989615482477894E-4</v>
      </c>
      <c r="F3468" s="21" t="b" cm="1">
        <f t="array" ref="F3468">A3468=_xlfn.AGGREGATE(14,6,$A$3:$A$4781/((YEAR(A3468)=YEAR($A$3:$A$4781))*(MONTH(A3468)=MONTH($A$3:$A$4781))),1)</f>
        <v>0</v>
      </c>
    </row>
    <row r="3469" spans="1:6" x14ac:dyDescent="0.35">
      <c r="A3469" s="69">
        <f>Data!A3468</f>
        <v>42746</v>
      </c>
      <c r="B3469" s="29">
        <f>Data!B3468/Data!B3467-1</f>
        <v>2.829564987438804E-3</v>
      </c>
      <c r="C3469" s="30">
        <f>Data!C3468/Data!C3467-1</f>
        <v>1.1988196237551207E-3</v>
      </c>
      <c r="D3469" s="23">
        <f t="shared" si="108"/>
        <v>2.4494433208669219E-3</v>
      </c>
      <c r="E3469" s="24">
        <f t="shared" si="109"/>
        <v>1.1754976369031181E-3</v>
      </c>
      <c r="F3469" s="21" t="b" cm="1">
        <f t="array" ref="F3469">A3469=_xlfn.AGGREGATE(14,6,$A$3:$A$4781/((YEAR(A3469)=YEAR($A$3:$A$4781))*(MONTH(A3469)=MONTH($A$3:$A$4781))),1)</f>
        <v>0</v>
      </c>
    </row>
    <row r="3470" spans="1:6" x14ac:dyDescent="0.35">
      <c r="A3470" s="69">
        <f>Data!A3469</f>
        <v>42747</v>
      </c>
      <c r="B3470" s="29">
        <f>Data!B3469/Data!B3468-1</f>
        <v>-2.144753265474808E-3</v>
      </c>
      <c r="C3470" s="30">
        <f>Data!C3469/Data!C3468-1</f>
        <v>3.6842590034091849E-4</v>
      </c>
      <c r="D3470" s="23">
        <f t="shared" si="108"/>
        <v>-2.5248749320466901E-3</v>
      </c>
      <c r="E3470" s="24">
        <f t="shared" si="109"/>
        <v>3.4510391348891578E-4</v>
      </c>
      <c r="F3470" s="21" t="b" cm="1">
        <f t="array" ref="F3470">A3470=_xlfn.AGGREGATE(14,6,$A$3:$A$4781/((YEAR(A3470)=YEAR($A$3:$A$4781))*(MONTH(A3470)=MONTH($A$3:$A$4781))),1)</f>
        <v>0</v>
      </c>
    </row>
    <row r="3471" spans="1:6" x14ac:dyDescent="0.35">
      <c r="A3471" s="69">
        <f>Data!A3470</f>
        <v>42748</v>
      </c>
      <c r="B3471" s="29">
        <f>Data!B3470/Data!B3469-1</f>
        <v>1.8498617008155804E-3</v>
      </c>
      <c r="C3471" s="30">
        <f>Data!C3470/Data!C3469-1</f>
        <v>-1.7493785102660198E-3</v>
      </c>
      <c r="D3471" s="23">
        <f t="shared" si="108"/>
        <v>1.4697400342436986E-3</v>
      </c>
      <c r="E3471" s="24">
        <f t="shared" si="109"/>
        <v>-1.7727004971180224E-3</v>
      </c>
      <c r="F3471" s="21" t="b" cm="1">
        <f t="array" ref="F3471">A3471=_xlfn.AGGREGATE(14,6,$A$3:$A$4781/((YEAR(A3471)=YEAR($A$3:$A$4781))*(MONTH(A3471)=MONTH($A$3:$A$4781))),1)</f>
        <v>0</v>
      </c>
    </row>
    <row r="3472" spans="1:6" x14ac:dyDescent="0.35">
      <c r="A3472" s="69">
        <f>Data!A3471</f>
        <v>42751</v>
      </c>
      <c r="B3472" s="29">
        <f>Data!B3471/Data!B3470-1</f>
        <v>0</v>
      </c>
      <c r="C3472" s="30">
        <f>Data!C3471/Data!C3470-1</f>
        <v>0</v>
      </c>
      <c r="D3472" s="23">
        <f t="shared" si="108"/>
        <v>-3.8012166657188192E-4</v>
      </c>
      <c r="E3472" s="24">
        <f t="shared" si="109"/>
        <v>-2.3321986852002689E-5</v>
      </c>
      <c r="F3472" s="21" t="b" cm="1">
        <f t="array" ref="F3472">A3472=_xlfn.AGGREGATE(14,6,$A$3:$A$4781/((YEAR(A3472)=YEAR($A$3:$A$4781))*(MONTH(A3472)=MONTH($A$3:$A$4781))),1)</f>
        <v>0</v>
      </c>
    </row>
    <row r="3473" spans="1:6" x14ac:dyDescent="0.35">
      <c r="A3473" s="69">
        <f>Data!A3472</f>
        <v>42752</v>
      </c>
      <c r="B3473" s="29">
        <f>Data!B3472/Data!B3471-1</f>
        <v>-2.9675025498540064E-3</v>
      </c>
      <c r="C3473" s="30">
        <f>Data!C3472/Data!C3471-1</f>
        <v>3.4126544917911783E-3</v>
      </c>
      <c r="D3473" s="23">
        <f t="shared" si="108"/>
        <v>-3.3476242164258885E-3</v>
      </c>
      <c r="E3473" s="24">
        <f t="shared" si="109"/>
        <v>3.3893325049391756E-3</v>
      </c>
      <c r="F3473" s="21" t="b" cm="1">
        <f t="array" ref="F3473">A3473=_xlfn.AGGREGATE(14,6,$A$3:$A$4781/((YEAR(A3473)=YEAR($A$3:$A$4781))*(MONTH(A3473)=MONTH($A$3:$A$4781))),1)</f>
        <v>0</v>
      </c>
    </row>
    <row r="3474" spans="1:6" x14ac:dyDescent="0.35">
      <c r="A3474" s="69">
        <f>Data!A3473</f>
        <v>42753</v>
      </c>
      <c r="B3474" s="29">
        <f>Data!B3473/Data!B3472-1</f>
        <v>1.7637539739581154E-3</v>
      </c>
      <c r="C3474" s="30">
        <f>Data!C3473/Data!C3472-1</f>
        <v>-4.3202500229801988E-3</v>
      </c>
      <c r="D3474" s="23">
        <f t="shared" si="108"/>
        <v>1.3836323073862335E-3</v>
      </c>
      <c r="E3474" s="24">
        <f t="shared" si="109"/>
        <v>-4.3435720098322014E-3</v>
      </c>
      <c r="F3474" s="21" t="b" cm="1">
        <f t="array" ref="F3474">A3474=_xlfn.AGGREGATE(14,6,$A$3:$A$4781/((YEAR(A3474)=YEAR($A$3:$A$4781))*(MONTH(A3474)=MONTH($A$3:$A$4781))),1)</f>
        <v>0</v>
      </c>
    </row>
    <row r="3475" spans="1:6" x14ac:dyDescent="0.35">
      <c r="A3475" s="69">
        <f>Data!A3474</f>
        <v>42754</v>
      </c>
      <c r="B3475" s="29">
        <f>Data!B3474/Data!B3473-1</f>
        <v>-3.6093296770529637E-3</v>
      </c>
      <c r="C3475" s="30">
        <f>Data!C3474/Data!C3473-1</f>
        <v>-2.5849335302805532E-3</v>
      </c>
      <c r="D3475" s="23">
        <f t="shared" si="108"/>
        <v>-3.9894513436248454E-3</v>
      </c>
      <c r="E3475" s="24">
        <f t="shared" si="109"/>
        <v>-2.6082555171325558E-3</v>
      </c>
      <c r="F3475" s="21" t="b" cm="1">
        <f t="array" ref="F3475">A3475=_xlfn.AGGREGATE(14,6,$A$3:$A$4781/((YEAR(A3475)=YEAR($A$3:$A$4781))*(MONTH(A3475)=MONTH($A$3:$A$4781))),1)</f>
        <v>0</v>
      </c>
    </row>
    <row r="3476" spans="1:6" x14ac:dyDescent="0.35">
      <c r="A3476" s="69">
        <f>Data!A3475</f>
        <v>42755</v>
      </c>
      <c r="B3476" s="29">
        <f>Data!B3475/Data!B3474-1</f>
        <v>3.3661852992237229E-3</v>
      </c>
      <c r="C3476" s="30">
        <f>Data!C3475/Data!C3474-1</f>
        <v>3.7023324694551718E-4</v>
      </c>
      <c r="D3476" s="23">
        <f t="shared" si="108"/>
        <v>2.9860636326518408E-3</v>
      </c>
      <c r="E3476" s="24">
        <f t="shared" si="109"/>
        <v>3.4691126009351447E-4</v>
      </c>
      <c r="F3476" s="21" t="b" cm="1">
        <f t="array" ref="F3476">A3476=_xlfn.AGGREGATE(14,6,$A$3:$A$4781/((YEAR(A3476)=YEAR($A$3:$A$4781))*(MONTH(A3476)=MONTH($A$3:$A$4781))),1)</f>
        <v>0</v>
      </c>
    </row>
    <row r="3477" spans="1:6" x14ac:dyDescent="0.35">
      <c r="A3477" s="69">
        <f>Data!A3476</f>
        <v>42758</v>
      </c>
      <c r="B3477" s="29">
        <f>Data!B3476/Data!B3475-1</f>
        <v>-2.6900775323491777E-3</v>
      </c>
      <c r="C3477" s="30">
        <f>Data!C3476/Data!C3475-1</f>
        <v>2.7757216876387325E-3</v>
      </c>
      <c r="D3477" s="23">
        <f t="shared" si="108"/>
        <v>-3.0701991989210598E-3</v>
      </c>
      <c r="E3477" s="24">
        <f t="shared" si="109"/>
        <v>2.7523997007867299E-3</v>
      </c>
      <c r="F3477" s="21" t="b" cm="1">
        <f t="array" ref="F3477">A3477=_xlfn.AGGREGATE(14,6,$A$3:$A$4781/((YEAR(A3477)=YEAR($A$3:$A$4781))*(MONTH(A3477)=MONTH($A$3:$A$4781))),1)</f>
        <v>0</v>
      </c>
    </row>
    <row r="3478" spans="1:6" x14ac:dyDescent="0.35">
      <c r="A3478" s="69">
        <f>Data!A3477</f>
        <v>42759</v>
      </c>
      <c r="B3478" s="29">
        <f>Data!B3477/Data!B3476-1</f>
        <v>6.5645417623170221E-3</v>
      </c>
      <c r="C3478" s="30">
        <f>Data!C3477/Data!C3476-1</f>
        <v>-1.5685550839638074E-3</v>
      </c>
      <c r="D3478" s="23">
        <f t="shared" si="108"/>
        <v>6.1844200957451405E-3</v>
      </c>
      <c r="E3478" s="24">
        <f t="shared" si="109"/>
        <v>-1.59187707081581E-3</v>
      </c>
      <c r="F3478" s="21" t="b" cm="1">
        <f t="array" ref="F3478">A3478=_xlfn.AGGREGATE(14,6,$A$3:$A$4781/((YEAR(A3478)=YEAR($A$3:$A$4781))*(MONTH(A3478)=MONTH($A$3:$A$4781))),1)</f>
        <v>0</v>
      </c>
    </row>
    <row r="3479" spans="1:6" x14ac:dyDescent="0.35">
      <c r="A3479" s="69">
        <f>Data!A3478</f>
        <v>42760</v>
      </c>
      <c r="B3479" s="29">
        <f>Data!B3478/Data!B3477-1</f>
        <v>8.0260693750628942E-3</v>
      </c>
      <c r="C3479" s="30">
        <f>Data!C3478/Data!C3477-1</f>
        <v>-2.6799741243876962E-3</v>
      </c>
      <c r="D3479" s="23">
        <f t="shared" si="108"/>
        <v>7.6459477084910125E-3</v>
      </c>
      <c r="E3479" s="24">
        <f t="shared" si="109"/>
        <v>-2.7032961112396989E-3</v>
      </c>
      <c r="F3479" s="21" t="b" cm="1">
        <f t="array" ref="F3479">A3479=_xlfn.AGGREGATE(14,6,$A$3:$A$4781/((YEAR(A3479)=YEAR($A$3:$A$4781))*(MONTH(A3479)=MONTH($A$3:$A$4781))),1)</f>
        <v>0</v>
      </c>
    </row>
    <row r="3480" spans="1:6" x14ac:dyDescent="0.35">
      <c r="A3480" s="69">
        <f>Data!A3479</f>
        <v>42761</v>
      </c>
      <c r="B3480" s="29">
        <f>Data!B3479/Data!B3478-1</f>
        <v>-7.3530371524166416E-4</v>
      </c>
      <c r="C3480" s="30">
        <f>Data!C3479/Data!C3478-1</f>
        <v>6.4862861378789383E-4</v>
      </c>
      <c r="D3480" s="23">
        <f t="shared" si="108"/>
        <v>-1.115425381813546E-3</v>
      </c>
      <c r="E3480" s="24">
        <f t="shared" si="109"/>
        <v>6.2530662693589117E-4</v>
      </c>
      <c r="F3480" s="21" t="b" cm="1">
        <f t="array" ref="F3480">A3480=_xlfn.AGGREGATE(14,6,$A$3:$A$4781/((YEAR(A3480)=YEAR($A$3:$A$4781))*(MONTH(A3480)=MONTH($A$3:$A$4781))),1)</f>
        <v>0</v>
      </c>
    </row>
    <row r="3481" spans="1:6" x14ac:dyDescent="0.35">
      <c r="A3481" s="69">
        <f>Data!A3480</f>
        <v>42762</v>
      </c>
      <c r="B3481" s="29">
        <f>Data!B3480/Data!B3479-1</f>
        <v>-8.6646811919810496E-4</v>
      </c>
      <c r="C3481" s="30">
        <f>Data!C3480/Data!C3479-1</f>
        <v>8.334105009724091E-4</v>
      </c>
      <c r="D3481" s="23">
        <f t="shared" si="108"/>
        <v>-1.2465897857699868E-3</v>
      </c>
      <c r="E3481" s="24">
        <f t="shared" si="109"/>
        <v>8.1008851412040644E-4</v>
      </c>
      <c r="F3481" s="21" t="b" cm="1">
        <f t="array" ref="F3481">A3481=_xlfn.AGGREGATE(14,6,$A$3:$A$4781/((YEAR(A3481)=YEAR($A$3:$A$4781))*(MONTH(A3481)=MONTH($A$3:$A$4781))),1)</f>
        <v>0</v>
      </c>
    </row>
    <row r="3482" spans="1:6" x14ac:dyDescent="0.35">
      <c r="A3482" s="69">
        <f>Data!A3481</f>
        <v>42765</v>
      </c>
      <c r="B3482" s="29">
        <f>Data!B3481/Data!B3480-1</f>
        <v>-6.0095263412487387E-3</v>
      </c>
      <c r="C3482" s="30">
        <f>Data!C3481/Data!C3480-1</f>
        <v>-4.6262028127308508E-4</v>
      </c>
      <c r="D3482" s="23">
        <f t="shared" si="108"/>
        <v>-6.3896480078206204E-3</v>
      </c>
      <c r="E3482" s="24">
        <f t="shared" si="109"/>
        <v>-4.8594226812508778E-4</v>
      </c>
      <c r="F3482" s="21" t="b" cm="1">
        <f t="array" ref="F3482">A3482=_xlfn.AGGREGATE(14,6,$A$3:$A$4781/((YEAR(A3482)=YEAR($A$3:$A$4781))*(MONTH(A3482)=MONTH($A$3:$A$4781))),1)</f>
        <v>0</v>
      </c>
    </row>
    <row r="3483" spans="1:6" x14ac:dyDescent="0.35">
      <c r="A3483" s="69">
        <f>Data!A3482</f>
        <v>42766</v>
      </c>
      <c r="B3483" s="29">
        <f>Data!B3482/Data!B3481-1</f>
        <v>-8.8999956157664872E-4</v>
      </c>
      <c r="C3483" s="30">
        <f>Data!C3482/Data!C3481-1</f>
        <v>2.4067388688326918E-3</v>
      </c>
      <c r="D3483" s="23">
        <f t="shared" si="108"/>
        <v>-1.2701212281485306E-3</v>
      </c>
      <c r="E3483" s="24">
        <f t="shared" si="109"/>
        <v>2.3834168819806892E-3</v>
      </c>
      <c r="F3483" s="21" t="b" cm="1">
        <f t="array" ref="F3483">A3483=_xlfn.AGGREGATE(14,6,$A$3:$A$4781/((YEAR(A3483)=YEAR($A$3:$A$4781))*(MONTH(A3483)=MONTH($A$3:$A$4781))),1)</f>
        <v>1</v>
      </c>
    </row>
    <row r="3484" spans="1:6" x14ac:dyDescent="0.35">
      <c r="A3484" s="69">
        <f>Data!A3483</f>
        <v>42767</v>
      </c>
      <c r="B3484" s="29">
        <f>Data!B3483/Data!B3482-1</f>
        <v>2.9839350204285964E-4</v>
      </c>
      <c r="C3484" s="30">
        <f>Data!C3483/Data!C3482-1</f>
        <v>-3.4167513159110152E-3</v>
      </c>
      <c r="D3484" s="23">
        <f t="shared" si="108"/>
        <v>-8.1728164529022284E-5</v>
      </c>
      <c r="E3484" s="24">
        <f t="shared" si="109"/>
        <v>-3.4400733027630179E-3</v>
      </c>
      <c r="F3484" s="21" t="b" cm="1">
        <f t="array" ref="F3484">A3484=_xlfn.AGGREGATE(14,6,$A$3:$A$4781/((YEAR(A3484)=YEAR($A$3:$A$4781))*(MONTH(A3484)=MONTH($A$3:$A$4781))),1)</f>
        <v>0</v>
      </c>
    </row>
    <row r="3485" spans="1:6" x14ac:dyDescent="0.35">
      <c r="A3485" s="69">
        <f>Data!A3484</f>
        <v>42768</v>
      </c>
      <c r="B3485" s="29">
        <f>Data!B3484/Data!B3483-1</f>
        <v>5.7028799543767938E-4</v>
      </c>
      <c r="C3485" s="30">
        <f>Data!C3484/Data!C3483-1</f>
        <v>5.5596738324692474E-4</v>
      </c>
      <c r="D3485" s="23">
        <f t="shared" si="108"/>
        <v>1.9016632886579746E-4</v>
      </c>
      <c r="E3485" s="24">
        <f t="shared" si="109"/>
        <v>5.3264539639492209E-4</v>
      </c>
      <c r="F3485" s="21" t="b" cm="1">
        <f t="array" ref="F3485">A3485=_xlfn.AGGREGATE(14,6,$A$3:$A$4781/((YEAR(A3485)=YEAR($A$3:$A$4781))*(MONTH(A3485)=MONTH($A$3:$A$4781))),1)</f>
        <v>0</v>
      </c>
    </row>
    <row r="3486" spans="1:6" x14ac:dyDescent="0.35">
      <c r="A3486" s="69">
        <f>Data!A3485</f>
        <v>42769</v>
      </c>
      <c r="B3486" s="29">
        <f>Data!B3485/Data!B3484-1</f>
        <v>7.2648354780016078E-3</v>
      </c>
      <c r="C3486" s="30">
        <f>Data!C3485/Data!C3484-1</f>
        <v>2.7782922763486262E-4</v>
      </c>
      <c r="D3486" s="23">
        <f t="shared" si="108"/>
        <v>6.8847138114297261E-3</v>
      </c>
      <c r="E3486" s="24">
        <f t="shared" si="109"/>
        <v>2.5450724078285991E-4</v>
      </c>
      <c r="F3486" s="21" t="b" cm="1">
        <f t="array" ref="F3486">A3486=_xlfn.AGGREGATE(14,6,$A$3:$A$4781/((YEAR(A3486)=YEAR($A$3:$A$4781))*(MONTH(A3486)=MONTH($A$3:$A$4781))),1)</f>
        <v>0</v>
      </c>
    </row>
    <row r="3487" spans="1:6" x14ac:dyDescent="0.35">
      <c r="A3487" s="69">
        <f>Data!A3486</f>
        <v>42772</v>
      </c>
      <c r="B3487" s="29">
        <f>Data!B3486/Data!B3485-1</f>
        <v>-2.1154164236404371E-3</v>
      </c>
      <c r="C3487" s="30">
        <f>Data!C3486/Data!C3485-1</f>
        <v>2.8701046199424152E-3</v>
      </c>
      <c r="D3487" s="23">
        <f t="shared" si="108"/>
        <v>-2.4955380902123192E-3</v>
      </c>
      <c r="E3487" s="24">
        <f t="shared" si="109"/>
        <v>2.8467826330904125E-3</v>
      </c>
      <c r="F3487" s="21" t="b" cm="1">
        <f t="array" ref="F3487">A3487=_xlfn.AGGREGATE(14,6,$A$3:$A$4781/((YEAR(A3487)=YEAR($A$3:$A$4781))*(MONTH(A3487)=MONTH($A$3:$A$4781))),1)</f>
        <v>0</v>
      </c>
    </row>
    <row r="3488" spans="1:6" x14ac:dyDescent="0.35">
      <c r="A3488" s="69">
        <f>Data!A3487</f>
        <v>42773</v>
      </c>
      <c r="B3488" s="29">
        <f>Data!B3487/Data!B3486-1</f>
        <v>2.2682067208701362E-4</v>
      </c>
      <c r="C3488" s="30">
        <f>Data!C3487/Data!C3486-1</f>
        <v>1.0155096011819076E-3</v>
      </c>
      <c r="D3488" s="23">
        <f t="shared" si="108"/>
        <v>-1.533009944848683E-4</v>
      </c>
      <c r="E3488" s="24">
        <f t="shared" si="109"/>
        <v>9.9218761432990493E-4</v>
      </c>
      <c r="F3488" s="21" t="b" cm="1">
        <f t="array" ref="F3488">A3488=_xlfn.AGGREGATE(14,6,$A$3:$A$4781/((YEAR(A3488)=YEAR($A$3:$A$4781))*(MONTH(A3488)=MONTH($A$3:$A$4781))),1)</f>
        <v>0</v>
      </c>
    </row>
    <row r="3489" spans="1:6" x14ac:dyDescent="0.35">
      <c r="A3489" s="69">
        <f>Data!A3488</f>
        <v>42774</v>
      </c>
      <c r="B3489" s="29">
        <f>Data!B3488/Data!B3487-1</f>
        <v>6.9339054895611874E-4</v>
      </c>
      <c r="C3489" s="30">
        <f>Data!C3488/Data!C3487-1</f>
        <v>2.8589873651201358E-3</v>
      </c>
      <c r="D3489" s="23">
        <f t="shared" si="108"/>
        <v>3.1326888238423681E-4</v>
      </c>
      <c r="E3489" s="24">
        <f t="shared" si="109"/>
        <v>2.8356653782681332E-3</v>
      </c>
      <c r="F3489" s="21" t="b" cm="1">
        <f t="array" ref="F3489">A3489=_xlfn.AGGREGATE(14,6,$A$3:$A$4781/((YEAR(A3489)=YEAR($A$3:$A$4781))*(MONTH(A3489)=MONTH($A$3:$A$4781))),1)</f>
        <v>0</v>
      </c>
    </row>
    <row r="3490" spans="1:6" x14ac:dyDescent="0.35">
      <c r="A3490" s="69">
        <f>Data!A3489</f>
        <v>42775</v>
      </c>
      <c r="B3490" s="29">
        <f>Data!B3489/Data!B3488-1</f>
        <v>5.7524611382027135E-3</v>
      </c>
      <c r="C3490" s="30">
        <f>Data!C3489/Data!C3488-1</f>
        <v>-2.3910244620194421E-3</v>
      </c>
      <c r="D3490" s="23">
        <f t="shared" si="108"/>
        <v>5.3723394716308319E-3</v>
      </c>
      <c r="E3490" s="24">
        <f t="shared" si="109"/>
        <v>-2.4143464488714447E-3</v>
      </c>
      <c r="F3490" s="21" t="b" cm="1">
        <f t="array" ref="F3490">A3490=_xlfn.AGGREGATE(14,6,$A$3:$A$4781/((YEAR(A3490)=YEAR($A$3:$A$4781))*(MONTH(A3490)=MONTH($A$3:$A$4781))),1)</f>
        <v>0</v>
      </c>
    </row>
    <row r="3491" spans="1:6" x14ac:dyDescent="0.35">
      <c r="A3491" s="69">
        <f>Data!A3490</f>
        <v>42776</v>
      </c>
      <c r="B3491" s="29">
        <f>Data!B3490/Data!B3489-1</f>
        <v>3.5660587468098193E-3</v>
      </c>
      <c r="C3491" s="30">
        <f>Data!C3490/Data!C3489-1</f>
        <v>-1.8436578171099338E-4</v>
      </c>
      <c r="D3491" s="23">
        <f t="shared" si="108"/>
        <v>3.1859370802379372E-3</v>
      </c>
      <c r="E3491" s="24">
        <f t="shared" si="109"/>
        <v>-2.0768776856299606E-4</v>
      </c>
      <c r="F3491" s="21" t="b" cm="1">
        <f t="array" ref="F3491">A3491=_xlfn.AGGREGATE(14,6,$A$3:$A$4781/((YEAR(A3491)=YEAR($A$3:$A$4781))*(MONTH(A3491)=MONTH($A$3:$A$4781))),1)</f>
        <v>0</v>
      </c>
    </row>
    <row r="3492" spans="1:6" x14ac:dyDescent="0.35">
      <c r="A3492" s="69">
        <f>Data!A3491</f>
        <v>42779</v>
      </c>
      <c r="B3492" s="29">
        <f>Data!B3491/Data!B3490-1</f>
        <v>5.2458874832692626E-3</v>
      </c>
      <c r="C3492" s="30">
        <f>Data!C3491/Data!C3490-1</f>
        <v>-1.4751982297620536E-3</v>
      </c>
      <c r="D3492" s="23">
        <f t="shared" si="108"/>
        <v>4.8657658166973809E-3</v>
      </c>
      <c r="E3492" s="24">
        <f t="shared" si="109"/>
        <v>-1.4985202166140563E-3</v>
      </c>
      <c r="F3492" s="21" t="b" cm="1">
        <f t="array" ref="F3492">A3492=_xlfn.AGGREGATE(14,6,$A$3:$A$4781/((YEAR(A3492)=YEAR($A$3:$A$4781))*(MONTH(A3492)=MONTH($A$3:$A$4781))),1)</f>
        <v>0</v>
      </c>
    </row>
    <row r="3493" spans="1:6" x14ac:dyDescent="0.35">
      <c r="A3493" s="69">
        <f>Data!A3492</f>
        <v>42780</v>
      </c>
      <c r="B3493" s="29">
        <f>Data!B3492/Data!B3491-1</f>
        <v>4.0073016213895141E-3</v>
      </c>
      <c r="C3493" s="30">
        <f>Data!C3492/Data!C3491-1</f>
        <v>-2.2160664819944609E-3</v>
      </c>
      <c r="D3493" s="23">
        <f t="shared" si="108"/>
        <v>3.627179954817632E-3</v>
      </c>
      <c r="E3493" s="24">
        <f t="shared" si="109"/>
        <v>-2.2393884688464635E-3</v>
      </c>
      <c r="F3493" s="21" t="b" cm="1">
        <f t="array" ref="F3493">A3493=_xlfn.AGGREGATE(14,6,$A$3:$A$4781/((YEAR(A3493)=YEAR($A$3:$A$4781))*(MONTH(A3493)=MONTH($A$3:$A$4781))),1)</f>
        <v>0</v>
      </c>
    </row>
    <row r="3494" spans="1:6" x14ac:dyDescent="0.35">
      <c r="A3494" s="69">
        <f>Data!A3493</f>
        <v>42781</v>
      </c>
      <c r="B3494" s="29">
        <f>Data!B3493/Data!B3492-1</f>
        <v>4.9923425080640182E-3</v>
      </c>
      <c r="C3494" s="30">
        <f>Data!C3493/Data!C3492-1</f>
        <v>-1.5732000740329433E-3</v>
      </c>
      <c r="D3494" s="23">
        <f t="shared" si="108"/>
        <v>4.6122208414921366E-3</v>
      </c>
      <c r="E3494" s="24">
        <f t="shared" si="109"/>
        <v>-1.5965220608849459E-3</v>
      </c>
      <c r="F3494" s="21" t="b" cm="1">
        <f t="array" ref="F3494">A3494=_xlfn.AGGREGATE(14,6,$A$3:$A$4781/((YEAR(A3494)=YEAR($A$3:$A$4781))*(MONTH(A3494)=MONTH($A$3:$A$4781))),1)</f>
        <v>0</v>
      </c>
    </row>
    <row r="3495" spans="1:6" x14ac:dyDescent="0.35">
      <c r="A3495" s="69">
        <f>Data!A3494</f>
        <v>42782</v>
      </c>
      <c r="B3495" s="29">
        <f>Data!B3494/Data!B3493-1</f>
        <v>-8.641055656061214E-4</v>
      </c>
      <c r="C3495" s="30">
        <f>Data!C3494/Data!C3493-1</f>
        <v>2.1318009083326483E-3</v>
      </c>
      <c r="D3495" s="23">
        <f t="shared" si="108"/>
        <v>-1.2442272321780033E-3</v>
      </c>
      <c r="E3495" s="24">
        <f t="shared" si="109"/>
        <v>2.1084789214806457E-3</v>
      </c>
      <c r="F3495" s="21" t="b" cm="1">
        <f t="array" ref="F3495">A3495=_xlfn.AGGREGATE(14,6,$A$3:$A$4781/((YEAR(A3495)=YEAR($A$3:$A$4781))*(MONTH(A3495)=MONTH($A$3:$A$4781))),1)</f>
        <v>0</v>
      </c>
    </row>
    <row r="3496" spans="1:6" x14ac:dyDescent="0.35">
      <c r="A3496" s="69">
        <f>Data!A3495</f>
        <v>42783</v>
      </c>
      <c r="B3496" s="29">
        <f>Data!B3495/Data!B3494-1</f>
        <v>1.6785814708464297E-3</v>
      </c>
      <c r="C3496" s="30">
        <f>Data!C3495/Data!C3494-1</f>
        <v>2.2197558268590711E-3</v>
      </c>
      <c r="D3496" s="23">
        <f t="shared" si="108"/>
        <v>1.2984598042745479E-3</v>
      </c>
      <c r="E3496" s="24">
        <f t="shared" si="109"/>
        <v>2.1964338400070685E-3</v>
      </c>
      <c r="F3496" s="21" t="b" cm="1">
        <f t="array" ref="F3496">A3496=_xlfn.AGGREGATE(14,6,$A$3:$A$4781/((YEAR(A3496)=YEAR($A$3:$A$4781))*(MONTH(A3496)=MONTH($A$3:$A$4781))),1)</f>
        <v>0</v>
      </c>
    </row>
    <row r="3497" spans="1:6" x14ac:dyDescent="0.35">
      <c r="A3497" s="69">
        <f>Data!A3496</f>
        <v>42786</v>
      </c>
      <c r="B3497" s="29">
        <f>Data!B3496/Data!B3495-1</f>
        <v>0</v>
      </c>
      <c r="C3497" s="30">
        <f>Data!C3496/Data!C3495-1</f>
        <v>0</v>
      </c>
      <c r="D3497" s="23">
        <f t="shared" si="108"/>
        <v>-3.8012166657188192E-4</v>
      </c>
      <c r="E3497" s="24">
        <f t="shared" si="109"/>
        <v>-2.3321986852002689E-5</v>
      </c>
      <c r="F3497" s="21" t="b" cm="1">
        <f t="array" ref="F3497">A3497=_xlfn.AGGREGATE(14,6,$A$3:$A$4781/((YEAR(A3497)=YEAR($A$3:$A$4781))*(MONTH(A3497)=MONTH($A$3:$A$4781))),1)</f>
        <v>0</v>
      </c>
    </row>
    <row r="3498" spans="1:6" x14ac:dyDescent="0.35">
      <c r="A3498" s="69">
        <f>Data!A3497</f>
        <v>42787</v>
      </c>
      <c r="B3498" s="29">
        <f>Data!B3497/Data!B3496-1</f>
        <v>6.0480783953453798E-3</v>
      </c>
      <c r="C3498" s="30">
        <f>Data!C3497/Data!C3496-1</f>
        <v>-9.2284976005996278E-5</v>
      </c>
      <c r="D3498" s="23">
        <f t="shared" si="108"/>
        <v>5.6679567287734982E-3</v>
      </c>
      <c r="E3498" s="24">
        <f t="shared" si="109"/>
        <v>-1.1560696285799897E-4</v>
      </c>
      <c r="F3498" s="21" t="b" cm="1">
        <f t="array" ref="F3498">A3498=_xlfn.AGGREGATE(14,6,$A$3:$A$4781/((YEAR(A3498)=YEAR($A$3:$A$4781))*(MONTH(A3498)=MONTH($A$3:$A$4781))),1)</f>
        <v>0</v>
      </c>
    </row>
    <row r="3499" spans="1:6" x14ac:dyDescent="0.35">
      <c r="A3499" s="69">
        <f>Data!A3498</f>
        <v>42788</v>
      </c>
      <c r="B3499" s="29">
        <f>Data!B3498/Data!B3497-1</f>
        <v>-1.0822785345272479E-3</v>
      </c>
      <c r="C3499" s="30">
        <f>Data!C3498/Data!C3497-1</f>
        <v>6.4605445316101573E-4</v>
      </c>
      <c r="D3499" s="23">
        <f t="shared" si="108"/>
        <v>-1.4624002010991297E-3</v>
      </c>
      <c r="E3499" s="24">
        <f t="shared" si="109"/>
        <v>6.2273246630901308E-4</v>
      </c>
      <c r="F3499" s="21" t="b" cm="1">
        <f t="array" ref="F3499">A3499=_xlfn.AGGREGATE(14,6,$A$3:$A$4781/((YEAR(A3499)=YEAR($A$3:$A$4781))*(MONTH(A3499)=MONTH($A$3:$A$4781))),1)</f>
        <v>0</v>
      </c>
    </row>
    <row r="3500" spans="1:6" x14ac:dyDescent="0.35">
      <c r="A3500" s="69">
        <f>Data!A3499</f>
        <v>42789</v>
      </c>
      <c r="B3500" s="29">
        <f>Data!B3499/Data!B3498-1</f>
        <v>4.1899086684549225E-4</v>
      </c>
      <c r="C3500" s="30">
        <f>Data!C3499/Data!C3498-1</f>
        <v>1.6602102933036544E-3</v>
      </c>
      <c r="D3500" s="23">
        <f t="shared" si="108"/>
        <v>3.8869200273610328E-5</v>
      </c>
      <c r="E3500" s="24">
        <f t="shared" si="109"/>
        <v>1.6368883064516518E-3</v>
      </c>
      <c r="F3500" s="21" t="b" cm="1">
        <f t="array" ref="F3500">A3500=_xlfn.AGGREGATE(14,6,$A$3:$A$4781/((YEAR(A3500)=YEAR($A$3:$A$4781))*(MONTH(A3500)=MONTH($A$3:$A$4781))),1)</f>
        <v>0</v>
      </c>
    </row>
    <row r="3501" spans="1:6" x14ac:dyDescent="0.35">
      <c r="A3501" s="69">
        <f>Data!A3500</f>
        <v>42790</v>
      </c>
      <c r="B3501" s="29">
        <f>Data!B3500/Data!B3499-1</f>
        <v>1.493351834538359E-3</v>
      </c>
      <c r="C3501" s="30">
        <f>Data!C3500/Data!C3499-1</f>
        <v>3.6832412523020164E-3</v>
      </c>
      <c r="D3501" s="23">
        <f t="shared" si="108"/>
        <v>1.1132301679664771E-3</v>
      </c>
      <c r="E3501" s="24">
        <f t="shared" si="109"/>
        <v>3.6599192654500137E-3</v>
      </c>
      <c r="F3501" s="21" t="b" cm="1">
        <f t="array" ref="F3501">A3501=_xlfn.AGGREGATE(14,6,$A$3:$A$4781/((YEAR(A3501)=YEAR($A$3:$A$4781))*(MONTH(A3501)=MONTH($A$3:$A$4781))),1)</f>
        <v>0</v>
      </c>
    </row>
    <row r="3502" spans="1:6" x14ac:dyDescent="0.35">
      <c r="A3502" s="69">
        <f>Data!A3501</f>
        <v>42793</v>
      </c>
      <c r="B3502" s="29">
        <f>Data!B3501/Data!B3500-1</f>
        <v>1.018020225231675E-3</v>
      </c>
      <c r="C3502" s="30">
        <f>Data!C3501/Data!C3500-1</f>
        <v>-1.8348623853211565E-3</v>
      </c>
      <c r="D3502" s="23">
        <f t="shared" si="108"/>
        <v>6.3789855865979315E-4</v>
      </c>
      <c r="E3502" s="24">
        <f t="shared" si="109"/>
        <v>-1.8581843721731592E-3</v>
      </c>
      <c r="F3502" s="21" t="b" cm="1">
        <f t="array" ref="F3502">A3502=_xlfn.AGGREGATE(14,6,$A$3:$A$4781/((YEAR(A3502)=YEAR($A$3:$A$4781))*(MONTH(A3502)=MONTH($A$3:$A$4781))),1)</f>
        <v>0</v>
      </c>
    </row>
    <row r="3503" spans="1:6" x14ac:dyDescent="0.35">
      <c r="A3503" s="69">
        <f>Data!A3502</f>
        <v>42794</v>
      </c>
      <c r="B3503" s="29">
        <f>Data!B3502/Data!B3501-1</f>
        <v>-2.5783310475788745E-3</v>
      </c>
      <c r="C3503" s="30">
        <f>Data!C3502/Data!C3501-1</f>
        <v>-2.7573529411761832E-4</v>
      </c>
      <c r="D3503" s="23">
        <f t="shared" si="108"/>
        <v>-2.9584527141507566E-3</v>
      </c>
      <c r="E3503" s="24">
        <f t="shared" si="109"/>
        <v>-2.9905728096962103E-4</v>
      </c>
      <c r="F3503" s="21" t="b" cm="1">
        <f t="array" ref="F3503">A3503=_xlfn.AGGREGATE(14,6,$A$3:$A$4781/((YEAR(A3503)=YEAR($A$3:$A$4781))*(MONTH(A3503)=MONTH($A$3:$A$4781))),1)</f>
        <v>1</v>
      </c>
    </row>
    <row r="3504" spans="1:6" x14ac:dyDescent="0.35">
      <c r="A3504" s="69">
        <f>Data!A3503</f>
        <v>42795</v>
      </c>
      <c r="B3504" s="29">
        <f>Data!B3503/Data!B3502-1</f>
        <v>1.3673825117192173E-2</v>
      </c>
      <c r="C3504" s="30">
        <f>Data!C3503/Data!C3502-1</f>
        <v>-6.7114093959730337E-3</v>
      </c>
      <c r="D3504" s="23">
        <f t="shared" si="108"/>
        <v>1.3293703450620292E-2</v>
      </c>
      <c r="E3504" s="24">
        <f t="shared" si="109"/>
        <v>-6.7347313828250363E-3</v>
      </c>
      <c r="F3504" s="21" t="b" cm="1">
        <f t="array" ref="F3504">A3504=_xlfn.AGGREGATE(14,6,$A$3:$A$4781/((YEAR(A3504)=YEAR($A$3:$A$4781))*(MONTH(A3504)=MONTH($A$3:$A$4781))),1)</f>
        <v>0</v>
      </c>
    </row>
    <row r="3505" spans="1:6" x14ac:dyDescent="0.35">
      <c r="A3505" s="69">
        <f>Data!A3504</f>
        <v>42796</v>
      </c>
      <c r="B3505" s="29">
        <f>Data!B3504/Data!B3503-1</f>
        <v>-5.8598641045760624E-3</v>
      </c>
      <c r="C3505" s="30">
        <f>Data!C3504/Data!C3503-1</f>
        <v>-1.851166234727919E-3</v>
      </c>
      <c r="D3505" s="23">
        <f t="shared" si="108"/>
        <v>-6.2399857711479441E-3</v>
      </c>
      <c r="E3505" s="24">
        <f t="shared" si="109"/>
        <v>-1.8744882215799216E-3</v>
      </c>
      <c r="F3505" s="21" t="b" cm="1">
        <f t="array" ref="F3505">A3505=_xlfn.AGGREGATE(14,6,$A$3:$A$4781/((YEAR(A3505)=YEAR($A$3:$A$4781))*(MONTH(A3505)=MONTH($A$3:$A$4781))),1)</f>
        <v>0</v>
      </c>
    </row>
    <row r="3506" spans="1:6" x14ac:dyDescent="0.35">
      <c r="A3506" s="69">
        <f>Data!A3505</f>
        <v>42797</v>
      </c>
      <c r="B3506" s="29">
        <f>Data!B3505/Data!B3504-1</f>
        <v>5.0379525760724242E-4</v>
      </c>
      <c r="C3506" s="30">
        <f>Data!C3505/Data!C3504-1</f>
        <v>7.4183976261132933E-4</v>
      </c>
      <c r="D3506" s="23">
        <f t="shared" si="108"/>
        <v>1.236735910353605E-4</v>
      </c>
      <c r="E3506" s="24">
        <f t="shared" si="109"/>
        <v>7.1851777575932668E-4</v>
      </c>
      <c r="F3506" s="21" t="b" cm="1">
        <f t="array" ref="F3506">A3506=_xlfn.AGGREGATE(14,6,$A$3:$A$4781/((YEAR(A3506)=YEAR($A$3:$A$4781))*(MONTH(A3506)=MONTH($A$3:$A$4781))),1)</f>
        <v>0</v>
      </c>
    </row>
    <row r="3507" spans="1:6" x14ac:dyDescent="0.35">
      <c r="A3507" s="69">
        <f>Data!A3506</f>
        <v>42800</v>
      </c>
      <c r="B3507" s="29">
        <f>Data!B3506/Data!B3505-1</f>
        <v>-3.2772164221692712E-3</v>
      </c>
      <c r="C3507" s="30">
        <f>Data!C3506/Data!C3505-1</f>
        <v>-4.6330615270573361E-4</v>
      </c>
      <c r="D3507" s="23">
        <f t="shared" si="108"/>
        <v>-3.6573380887411533E-3</v>
      </c>
      <c r="E3507" s="24">
        <f t="shared" si="109"/>
        <v>-4.8662813955773632E-4</v>
      </c>
      <c r="F3507" s="21" t="b" cm="1">
        <f t="array" ref="F3507">A3507=_xlfn.AGGREGATE(14,6,$A$3:$A$4781/((YEAR(A3507)=YEAR($A$3:$A$4781))*(MONTH(A3507)=MONTH($A$3:$A$4781))),1)</f>
        <v>0</v>
      </c>
    </row>
    <row r="3508" spans="1:6" x14ac:dyDescent="0.35">
      <c r="A3508" s="69">
        <f>Data!A3507</f>
        <v>42801</v>
      </c>
      <c r="B3508" s="29">
        <f>Data!B3507/Data!B3506-1</f>
        <v>-2.9133039476952893E-3</v>
      </c>
      <c r="C3508" s="30">
        <f>Data!C3507/Data!C3506-1</f>
        <v>-1.2978585334199044E-3</v>
      </c>
      <c r="D3508" s="23">
        <f t="shared" si="108"/>
        <v>-3.2934256142671714E-3</v>
      </c>
      <c r="E3508" s="24">
        <f t="shared" si="109"/>
        <v>-1.3211805202719071E-3</v>
      </c>
      <c r="F3508" s="21" t="b" cm="1">
        <f t="array" ref="F3508">A3508=_xlfn.AGGREGATE(14,6,$A$3:$A$4781/((YEAR(A3508)=YEAR($A$3:$A$4781))*(MONTH(A3508)=MONTH($A$3:$A$4781))),1)</f>
        <v>0</v>
      </c>
    </row>
    <row r="3509" spans="1:6" x14ac:dyDescent="0.35">
      <c r="A3509" s="69">
        <f>Data!A3508</f>
        <v>42802</v>
      </c>
      <c r="B3509" s="29">
        <f>Data!B3508/Data!B3507-1</f>
        <v>-2.2842521713062336E-3</v>
      </c>
      <c r="C3509" s="30">
        <f>Data!C3508/Data!C3507-1</f>
        <v>-2.4134410099322379E-3</v>
      </c>
      <c r="D3509" s="23">
        <f t="shared" si="108"/>
        <v>-2.6643738378781157E-3</v>
      </c>
      <c r="E3509" s="24">
        <f t="shared" si="109"/>
        <v>-2.4367629967842405E-3</v>
      </c>
      <c r="F3509" s="21" t="b" cm="1">
        <f t="array" ref="F3509">A3509=_xlfn.AGGREGATE(14,6,$A$3:$A$4781/((YEAR(A3509)=YEAR($A$3:$A$4781))*(MONTH(A3509)=MONTH($A$3:$A$4781))),1)</f>
        <v>0</v>
      </c>
    </row>
    <row r="3510" spans="1:6" x14ac:dyDescent="0.35">
      <c r="A3510" s="69">
        <f>Data!A3509</f>
        <v>42803</v>
      </c>
      <c r="B3510" s="29">
        <f>Data!B3509/Data!B3508-1</f>
        <v>7.9983749333467635E-4</v>
      </c>
      <c r="C3510" s="30">
        <f>Data!C3509/Data!C3508-1</f>
        <v>-3.0706243602866001E-3</v>
      </c>
      <c r="D3510" s="23">
        <f t="shared" si="108"/>
        <v>4.1971582676279443E-4</v>
      </c>
      <c r="E3510" s="24">
        <f t="shared" si="109"/>
        <v>-3.0939463471386028E-3</v>
      </c>
      <c r="F3510" s="21" t="b" cm="1">
        <f t="array" ref="F3510">A3510=_xlfn.AGGREGATE(14,6,$A$3:$A$4781/((YEAR(A3510)=YEAR($A$3:$A$4781))*(MONTH(A3510)=MONTH($A$3:$A$4781))),1)</f>
        <v>0</v>
      </c>
    </row>
    <row r="3511" spans="1:6" x14ac:dyDescent="0.35">
      <c r="A3511" s="69">
        <f>Data!A3510</f>
        <v>42804</v>
      </c>
      <c r="B3511" s="29">
        <f>Data!B3510/Data!B3509-1</f>
        <v>3.2686786165836423E-3</v>
      </c>
      <c r="C3511" s="30">
        <f>Data!C3510/Data!C3509-1</f>
        <v>1.4933731566175723E-3</v>
      </c>
      <c r="D3511" s="23">
        <f t="shared" si="108"/>
        <v>2.8885569500117603E-3</v>
      </c>
      <c r="E3511" s="24">
        <f t="shared" si="109"/>
        <v>1.4700511697655697E-3</v>
      </c>
      <c r="F3511" s="21" t="b" cm="1">
        <f t="array" ref="F3511">A3511=_xlfn.AGGREGATE(14,6,$A$3:$A$4781/((YEAR(A3511)=YEAR($A$3:$A$4781))*(MONTH(A3511)=MONTH($A$3:$A$4781))),1)</f>
        <v>0</v>
      </c>
    </row>
    <row r="3512" spans="1:6" x14ac:dyDescent="0.35">
      <c r="A3512" s="69">
        <f>Data!A3511</f>
        <v>42807</v>
      </c>
      <c r="B3512" s="29">
        <f>Data!B3511/Data!B3510-1</f>
        <v>3.6668633566550035E-4</v>
      </c>
      <c r="C3512" s="30">
        <f>Data!C3511/Data!C3510-1</f>
        <v>-1.6775396085739747E-3</v>
      </c>
      <c r="D3512" s="23">
        <f t="shared" si="108"/>
        <v>-1.343533090638157E-5</v>
      </c>
      <c r="E3512" s="24">
        <f t="shared" si="109"/>
        <v>-1.7008615954259773E-3</v>
      </c>
      <c r="F3512" s="21" t="b" cm="1">
        <f t="array" ref="F3512">A3512=_xlfn.AGGREGATE(14,6,$A$3:$A$4781/((YEAR(A3512)=YEAR($A$3:$A$4781))*(MONTH(A3512)=MONTH($A$3:$A$4781))),1)</f>
        <v>0</v>
      </c>
    </row>
    <row r="3513" spans="1:6" x14ac:dyDescent="0.35">
      <c r="A3513" s="69">
        <f>Data!A3512</f>
        <v>42808</v>
      </c>
      <c r="B3513" s="29">
        <f>Data!B3512/Data!B3511-1</f>
        <v>-3.3790189048102937E-3</v>
      </c>
      <c r="C3513" s="30">
        <f>Data!C3512/Data!C3511-1</f>
        <v>3.7341299477211543E-4</v>
      </c>
      <c r="D3513" s="23">
        <f t="shared" si="108"/>
        <v>-3.7591405713821757E-3</v>
      </c>
      <c r="E3513" s="24">
        <f t="shared" si="109"/>
        <v>3.5009100792011272E-4</v>
      </c>
      <c r="F3513" s="21" t="b" cm="1">
        <f t="array" ref="F3513">A3513=_xlfn.AGGREGATE(14,6,$A$3:$A$4781/((YEAR(A3513)=YEAR($A$3:$A$4781))*(MONTH(A3513)=MONTH($A$3:$A$4781))),1)</f>
        <v>0</v>
      </c>
    </row>
    <row r="3514" spans="1:6" x14ac:dyDescent="0.35">
      <c r="A3514" s="69">
        <f>Data!A3513</f>
        <v>42809</v>
      </c>
      <c r="B3514" s="29">
        <f>Data!B3513/Data!B3512-1</f>
        <v>8.374727853051489E-3</v>
      </c>
      <c r="C3514" s="30">
        <f>Data!C3513/Data!C3512-1</f>
        <v>5.7857409481150146E-3</v>
      </c>
      <c r="D3514" s="23">
        <f t="shared" si="108"/>
        <v>7.9946061864796074E-3</v>
      </c>
      <c r="E3514" s="24">
        <f t="shared" si="109"/>
        <v>5.762418961263012E-3</v>
      </c>
      <c r="F3514" s="21" t="b" cm="1">
        <f t="array" ref="F3514">A3514=_xlfn.AGGREGATE(14,6,$A$3:$A$4781/((YEAR(A3514)=YEAR($A$3:$A$4781))*(MONTH(A3514)=MONTH($A$3:$A$4781))),1)</f>
        <v>0</v>
      </c>
    </row>
    <row r="3515" spans="1:6" x14ac:dyDescent="0.35">
      <c r="A3515" s="69">
        <f>Data!A3514</f>
        <v>42810</v>
      </c>
      <c r="B3515" s="29">
        <f>Data!B3514/Data!B3513-1</f>
        <v>-1.6266570520614421E-3</v>
      </c>
      <c r="C3515" s="30">
        <f>Data!C3514/Data!C3513-1</f>
        <v>-1.1133791055855102E-3</v>
      </c>
      <c r="D3515" s="23">
        <f t="shared" si="108"/>
        <v>-2.0067787186333241E-3</v>
      </c>
      <c r="E3515" s="24">
        <f t="shared" si="109"/>
        <v>-1.1367010924375129E-3</v>
      </c>
      <c r="F3515" s="21" t="b" cm="1">
        <f t="array" ref="F3515">A3515=_xlfn.AGGREGATE(14,6,$A$3:$A$4781/((YEAR(A3515)=YEAR($A$3:$A$4781))*(MONTH(A3515)=MONTH($A$3:$A$4781))),1)</f>
        <v>0</v>
      </c>
    </row>
    <row r="3516" spans="1:6" x14ac:dyDescent="0.35">
      <c r="A3516" s="69">
        <f>Data!A3515</f>
        <v>42811</v>
      </c>
      <c r="B3516" s="29">
        <f>Data!B3515/Data!B3514-1</f>
        <v>-1.3143639402364293E-3</v>
      </c>
      <c r="C3516" s="30">
        <f>Data!C3515/Data!C3514-1</f>
        <v>2.1363551922719548E-3</v>
      </c>
      <c r="D3516" s="23">
        <f t="shared" si="108"/>
        <v>-1.6944856068083112E-3</v>
      </c>
      <c r="E3516" s="24">
        <f t="shared" si="109"/>
        <v>2.1130332054199522E-3</v>
      </c>
      <c r="F3516" s="21" t="b" cm="1">
        <f t="array" ref="F3516">A3516=_xlfn.AGGREGATE(14,6,$A$3:$A$4781/((YEAR(A3516)=YEAR($A$3:$A$4781))*(MONTH(A3516)=MONTH($A$3:$A$4781))),1)</f>
        <v>0</v>
      </c>
    </row>
    <row r="3517" spans="1:6" x14ac:dyDescent="0.35">
      <c r="A3517" s="69">
        <f>Data!A3516</f>
        <v>42814</v>
      </c>
      <c r="B3517" s="29">
        <f>Data!B3516/Data!B3515-1</f>
        <v>-2.00988121517931E-3</v>
      </c>
      <c r="C3517" s="30">
        <f>Data!C3516/Data!C3515-1</f>
        <v>1.4829919362313593E-3</v>
      </c>
      <c r="D3517" s="23">
        <f t="shared" si="108"/>
        <v>-2.390002881751192E-3</v>
      </c>
      <c r="E3517" s="24">
        <f t="shared" si="109"/>
        <v>1.4596699493793566E-3</v>
      </c>
      <c r="F3517" s="21" t="b" cm="1">
        <f t="array" ref="F3517">A3517=_xlfn.AGGREGATE(14,6,$A$3:$A$4781/((YEAR(A3517)=YEAR($A$3:$A$4781))*(MONTH(A3517)=MONTH($A$3:$A$4781))),1)</f>
        <v>0</v>
      </c>
    </row>
    <row r="3518" spans="1:6" x14ac:dyDescent="0.35">
      <c r="A3518" s="69">
        <f>Data!A3517</f>
        <v>42815</v>
      </c>
      <c r="B3518" s="29">
        <f>Data!B3517/Data!B3516-1</f>
        <v>-1.2407993359932812E-2</v>
      </c>
      <c r="C3518" s="30">
        <f>Data!C3517/Data!C3516-1</f>
        <v>2.0360944007404846E-3</v>
      </c>
      <c r="D3518" s="23">
        <f t="shared" si="108"/>
        <v>-1.2788115026504693E-2</v>
      </c>
      <c r="E3518" s="24">
        <f t="shared" si="109"/>
        <v>2.012772413888482E-3</v>
      </c>
      <c r="F3518" s="21" t="b" cm="1">
        <f t="array" ref="F3518">A3518=_xlfn.AGGREGATE(14,6,$A$3:$A$4781/((YEAR(A3518)=YEAR($A$3:$A$4781))*(MONTH(A3518)=MONTH($A$3:$A$4781))),1)</f>
        <v>0</v>
      </c>
    </row>
    <row r="3519" spans="1:6" x14ac:dyDescent="0.35">
      <c r="A3519" s="69">
        <f>Data!A3518</f>
        <v>42816</v>
      </c>
      <c r="B3519" s="29">
        <f>Data!B3518/Data!B3517-1</f>
        <v>1.8899156150544716E-3</v>
      </c>
      <c r="C3519" s="30">
        <f>Data!C3518/Data!C3517-1</f>
        <v>1.3854253255749516E-3</v>
      </c>
      <c r="D3519" s="23">
        <f t="shared" si="108"/>
        <v>1.5097939484825897E-3</v>
      </c>
      <c r="E3519" s="24">
        <f t="shared" si="109"/>
        <v>1.3621033387229489E-3</v>
      </c>
      <c r="F3519" s="21" t="b" cm="1">
        <f t="array" ref="F3519">A3519=_xlfn.AGGREGATE(14,6,$A$3:$A$4781/((YEAR(A3519)=YEAR($A$3:$A$4781))*(MONTH(A3519)=MONTH($A$3:$A$4781))),1)</f>
        <v>0</v>
      </c>
    </row>
    <row r="3520" spans="1:6" x14ac:dyDescent="0.35">
      <c r="A3520" s="69">
        <f>Data!A3519</f>
        <v>42817</v>
      </c>
      <c r="B3520" s="29">
        <f>Data!B3519/Data!B3518-1</f>
        <v>-1.0602737976110888E-3</v>
      </c>
      <c r="C3520" s="30">
        <f>Data!C3519/Data!C3518-1</f>
        <v>2.767017155507201E-4</v>
      </c>
      <c r="D3520" s="23">
        <f t="shared" si="108"/>
        <v>-1.4403954641829706E-3</v>
      </c>
      <c r="E3520" s="24">
        <f t="shared" si="109"/>
        <v>2.5337972869871739E-4</v>
      </c>
      <c r="F3520" s="21" t="b" cm="1">
        <f t="array" ref="F3520">A3520=_xlfn.AGGREGATE(14,6,$A$3:$A$4781/((YEAR(A3520)=YEAR($A$3:$A$4781))*(MONTH(A3520)=MONTH($A$3:$A$4781))),1)</f>
        <v>0</v>
      </c>
    </row>
    <row r="3521" spans="1:6" x14ac:dyDescent="0.35">
      <c r="A3521" s="69">
        <f>Data!A3520</f>
        <v>42818</v>
      </c>
      <c r="B3521" s="29">
        <f>Data!B3520/Data!B3519-1</f>
        <v>-8.440041603438031E-4</v>
      </c>
      <c r="C3521" s="30">
        <f>Data!C3520/Data!C3519-1</f>
        <v>-8.2987551867219622E-4</v>
      </c>
      <c r="D3521" s="23">
        <f t="shared" si="108"/>
        <v>-1.224125826915685E-3</v>
      </c>
      <c r="E3521" s="24">
        <f t="shared" si="109"/>
        <v>-8.5319750552419887E-4</v>
      </c>
      <c r="F3521" s="21" t="b" cm="1">
        <f t="array" ref="F3521">A3521=_xlfn.AGGREGATE(14,6,$A$3:$A$4781/((YEAR(A3521)=YEAR($A$3:$A$4781))*(MONTH(A3521)=MONTH($A$3:$A$4781))),1)</f>
        <v>0</v>
      </c>
    </row>
    <row r="3522" spans="1:6" x14ac:dyDescent="0.35">
      <c r="A3522" s="69">
        <f>Data!A3521</f>
        <v>42821</v>
      </c>
      <c r="B3522" s="29">
        <f>Data!B3521/Data!B3520-1</f>
        <v>-1.0196332733214408E-3</v>
      </c>
      <c r="C3522" s="30">
        <f>Data!C3521/Data!C3520-1</f>
        <v>2.3994093761536828E-3</v>
      </c>
      <c r="D3522" s="23">
        <f t="shared" si="108"/>
        <v>-1.3997549398933227E-3</v>
      </c>
      <c r="E3522" s="24">
        <f t="shared" si="109"/>
        <v>2.3760873893016801E-3</v>
      </c>
      <c r="F3522" s="21" t="b" cm="1">
        <f t="array" ref="F3522">A3522=_xlfn.AGGREGATE(14,6,$A$3:$A$4781/((YEAR(A3522)=YEAR($A$3:$A$4781))*(MONTH(A3522)=MONTH($A$3:$A$4781))),1)</f>
        <v>0</v>
      </c>
    </row>
    <row r="3523" spans="1:6" x14ac:dyDescent="0.35">
      <c r="A3523" s="69">
        <f>Data!A3522</f>
        <v>42822</v>
      </c>
      <c r="B3523" s="29">
        <f>Data!B3522/Data!B3521-1</f>
        <v>7.251482966702083E-3</v>
      </c>
      <c r="C3523" s="30">
        <f>Data!C3522/Data!C3521-1</f>
        <v>-2.3016019149327827E-3</v>
      </c>
      <c r="D3523" s="23">
        <f t="shared" si="108"/>
        <v>6.8713613001302014E-3</v>
      </c>
      <c r="E3523" s="24">
        <f t="shared" si="109"/>
        <v>-2.3249239017847853E-3</v>
      </c>
      <c r="F3523" s="21" t="b" cm="1">
        <f t="array" ref="F3523">A3523=_xlfn.AGGREGATE(14,6,$A$3:$A$4781/((YEAR(A3523)=YEAR($A$3:$A$4781))*(MONTH(A3523)=MONTH($A$3:$A$4781))),1)</f>
        <v>0</v>
      </c>
    </row>
    <row r="3524" spans="1:6" x14ac:dyDescent="0.35">
      <c r="A3524" s="69">
        <f>Data!A3523</f>
        <v>42823</v>
      </c>
      <c r="B3524" s="29">
        <f>Data!B3523/Data!B3522-1</f>
        <v>1.0854034436120763E-3</v>
      </c>
      <c r="C3524" s="30">
        <f>Data!C3523/Data!C3522-1</f>
        <v>2.2146350465994669E-3</v>
      </c>
      <c r="D3524" s="23">
        <f t="shared" ref="D3524:D3587" si="110">B3524-I$10</f>
        <v>7.0528177704019443E-4</v>
      </c>
      <c r="E3524" s="24">
        <f t="shared" ref="E3524:E3587" si="111">C3524-J$10</f>
        <v>2.1913130597474642E-3</v>
      </c>
      <c r="F3524" s="21" t="b" cm="1">
        <f t="array" ref="F3524">A3524=_xlfn.AGGREGATE(14,6,$A$3:$A$4781/((YEAR(A3524)=YEAR($A$3:$A$4781))*(MONTH(A3524)=MONTH($A$3:$A$4781))),1)</f>
        <v>0</v>
      </c>
    </row>
    <row r="3525" spans="1:6" x14ac:dyDescent="0.35">
      <c r="A3525" s="69">
        <f>Data!A3524</f>
        <v>42824</v>
      </c>
      <c r="B3525" s="29">
        <f>Data!B3524/Data!B3523-1</f>
        <v>2.9350353432466836E-3</v>
      </c>
      <c r="C3525" s="30">
        <f>Data!C3524/Data!C3523-1</f>
        <v>-1.8414510634380266E-3</v>
      </c>
      <c r="D3525" s="23">
        <f t="shared" si="110"/>
        <v>2.5549136766748015E-3</v>
      </c>
      <c r="E3525" s="24">
        <f t="shared" si="111"/>
        <v>-1.8647730502900292E-3</v>
      </c>
      <c r="F3525" s="21" t="b" cm="1">
        <f t="array" ref="F3525">A3525=_xlfn.AGGREGATE(14,6,$A$3:$A$4781/((YEAR(A3525)=YEAR($A$3:$A$4781))*(MONTH(A3525)=MONTH($A$3:$A$4781))),1)</f>
        <v>0</v>
      </c>
    </row>
    <row r="3526" spans="1:6" x14ac:dyDescent="0.35">
      <c r="A3526" s="69">
        <f>Data!A3525</f>
        <v>42825</v>
      </c>
      <c r="B3526" s="29">
        <f>Data!B3525/Data!B3524-1</f>
        <v>-2.255010430479043E-3</v>
      </c>
      <c r="C3526" s="30">
        <f>Data!C3525/Data!C3524-1</f>
        <v>7.3793930449217449E-4</v>
      </c>
      <c r="D3526" s="23">
        <f t="shared" si="110"/>
        <v>-2.6351320970509251E-3</v>
      </c>
      <c r="E3526" s="24">
        <f t="shared" si="111"/>
        <v>7.1461731764017183E-4</v>
      </c>
      <c r="F3526" s="21" t="b" cm="1">
        <f t="array" ref="F3526">A3526=_xlfn.AGGREGATE(14,6,$A$3:$A$4781/((YEAR(A3526)=YEAR($A$3:$A$4781))*(MONTH(A3526)=MONTH($A$3:$A$4781))),1)</f>
        <v>1</v>
      </c>
    </row>
    <row r="3527" spans="1:6" x14ac:dyDescent="0.35">
      <c r="A3527" s="69">
        <f>Data!A3526</f>
        <v>42828</v>
      </c>
      <c r="B3527" s="29">
        <f>Data!B3526/Data!B3525-1</f>
        <v>-1.6421751202002621E-3</v>
      </c>
      <c r="C3527" s="30">
        <f>Data!C3526/Data!C3525-1</f>
        <v>1.6591390911604442E-3</v>
      </c>
      <c r="D3527" s="23">
        <f t="shared" si="110"/>
        <v>-2.0222967867721442E-3</v>
      </c>
      <c r="E3527" s="24">
        <f t="shared" si="111"/>
        <v>1.6358171043084416E-3</v>
      </c>
      <c r="F3527" s="21" t="b" cm="1">
        <f t="array" ref="F3527">A3527=_xlfn.AGGREGATE(14,6,$A$3:$A$4781/((YEAR(A3527)=YEAR($A$3:$A$4781))*(MONTH(A3527)=MONTH($A$3:$A$4781))),1)</f>
        <v>0</v>
      </c>
    </row>
    <row r="3528" spans="1:6" x14ac:dyDescent="0.35">
      <c r="A3528" s="69">
        <f>Data!A3527</f>
        <v>42829</v>
      </c>
      <c r="B3528" s="29">
        <f>Data!B3527/Data!B3526-1</f>
        <v>5.5959709009489877E-4</v>
      </c>
      <c r="C3528" s="30">
        <f>Data!C3527/Data!C3526-1</f>
        <v>-9.2021717125245761E-4</v>
      </c>
      <c r="D3528" s="23">
        <f t="shared" si="110"/>
        <v>1.7947542352301685E-4</v>
      </c>
      <c r="E3528" s="24">
        <f t="shared" si="111"/>
        <v>-9.4353915810446026E-4</v>
      </c>
      <c r="F3528" s="21" t="b" cm="1">
        <f t="array" ref="F3528">A3528=_xlfn.AGGREGATE(14,6,$A$3:$A$4781/((YEAR(A3528)=YEAR($A$3:$A$4781))*(MONTH(A3528)=MONTH($A$3:$A$4781))),1)</f>
        <v>0</v>
      </c>
    </row>
    <row r="3529" spans="1:6" x14ac:dyDescent="0.35">
      <c r="A3529" s="69">
        <f>Data!A3528</f>
        <v>42830</v>
      </c>
      <c r="B3529" s="29">
        <f>Data!B3528/Data!B3527-1</f>
        <v>-3.0548776354145657E-3</v>
      </c>
      <c r="C3529" s="30">
        <f>Data!C3528/Data!C3527-1</f>
        <v>1.1052777010225334E-3</v>
      </c>
      <c r="D3529" s="23">
        <f t="shared" si="110"/>
        <v>-3.4349993019864478E-3</v>
      </c>
      <c r="E3529" s="24">
        <f t="shared" si="111"/>
        <v>1.0819557141705308E-3</v>
      </c>
      <c r="F3529" s="21" t="b" cm="1">
        <f t="array" ref="F3529">A3529=_xlfn.AGGREGATE(14,6,$A$3:$A$4781/((YEAR(A3529)=YEAR($A$3:$A$4781))*(MONTH(A3529)=MONTH($A$3:$A$4781))),1)</f>
        <v>0</v>
      </c>
    </row>
    <row r="3530" spans="1:6" x14ac:dyDescent="0.35">
      <c r="A3530" s="69">
        <f>Data!A3529</f>
        <v>42831</v>
      </c>
      <c r="B3530" s="29">
        <f>Data!B3529/Data!B3528-1</f>
        <v>1.9294927644020188E-3</v>
      </c>
      <c r="C3530" s="30">
        <f>Data!C3529/Data!C3528-1</f>
        <v>-9.2004784248644889E-5</v>
      </c>
      <c r="D3530" s="23">
        <f t="shared" si="110"/>
        <v>1.5493710978301369E-3</v>
      </c>
      <c r="E3530" s="24">
        <f t="shared" si="111"/>
        <v>-1.1532677110064758E-4</v>
      </c>
      <c r="F3530" s="21" t="b" cm="1">
        <f t="array" ref="F3530">A3530=_xlfn.AGGREGATE(14,6,$A$3:$A$4781/((YEAR(A3530)=YEAR($A$3:$A$4781))*(MONTH(A3530)=MONTH($A$3:$A$4781))),1)</f>
        <v>0</v>
      </c>
    </row>
    <row r="3531" spans="1:6" x14ac:dyDescent="0.35">
      <c r="A3531" s="69">
        <f>Data!A3530</f>
        <v>42832</v>
      </c>
      <c r="B3531" s="29">
        <f>Data!B3530/Data!B3529-1</f>
        <v>-8.2715091050222789E-4</v>
      </c>
      <c r="C3531" s="30">
        <f>Data!C3530/Data!C3529-1</f>
        <v>-2.2083179977917533E-3</v>
      </c>
      <c r="D3531" s="23">
        <f t="shared" si="110"/>
        <v>-1.2072725770741098E-3</v>
      </c>
      <c r="E3531" s="24">
        <f t="shared" si="111"/>
        <v>-2.231639984643756E-3</v>
      </c>
      <c r="F3531" s="21" t="b" cm="1">
        <f t="array" ref="F3531">A3531=_xlfn.AGGREGATE(14,6,$A$3:$A$4781/((YEAR(A3531)=YEAR($A$3:$A$4781))*(MONTH(A3531)=MONTH($A$3:$A$4781))),1)</f>
        <v>0</v>
      </c>
    </row>
    <row r="3532" spans="1:6" x14ac:dyDescent="0.35">
      <c r="A3532" s="69">
        <f>Data!A3531</f>
        <v>42835</v>
      </c>
      <c r="B3532" s="29">
        <f>Data!B3531/Data!B3530-1</f>
        <v>6.8774039073837834E-4</v>
      </c>
      <c r="C3532" s="30">
        <f>Data!C3531/Data!C3530-1</f>
        <v>1.2910365178899763E-3</v>
      </c>
      <c r="D3532" s="23">
        <f t="shared" si="110"/>
        <v>3.0761872416649642E-4</v>
      </c>
      <c r="E3532" s="24">
        <f t="shared" si="111"/>
        <v>1.2677145310379737E-3</v>
      </c>
      <c r="F3532" s="21" t="b" cm="1">
        <f t="array" ref="F3532">A3532=_xlfn.AGGREGATE(14,6,$A$3:$A$4781/((YEAR(A3532)=YEAR($A$3:$A$4781))*(MONTH(A3532)=MONTH($A$3:$A$4781))),1)</f>
        <v>0</v>
      </c>
    </row>
    <row r="3533" spans="1:6" x14ac:dyDescent="0.35">
      <c r="A3533" s="69">
        <f>Data!A3532</f>
        <v>42836</v>
      </c>
      <c r="B3533" s="29">
        <f>Data!B3532/Data!B3531-1</f>
        <v>-1.4339289653649834E-3</v>
      </c>
      <c r="C3533" s="30">
        <f>Data!C3532/Data!C3531-1</f>
        <v>2.8550377601768151E-3</v>
      </c>
      <c r="D3533" s="23">
        <f t="shared" si="110"/>
        <v>-1.8140506319368652E-3</v>
      </c>
      <c r="E3533" s="24">
        <f t="shared" si="111"/>
        <v>2.8317157733248124E-3</v>
      </c>
      <c r="F3533" s="21" t="b" cm="1">
        <f t="array" ref="F3533">A3533=_xlfn.AGGREGATE(14,6,$A$3:$A$4781/((YEAR(A3533)=YEAR($A$3:$A$4781))*(MONTH(A3533)=MONTH($A$3:$A$4781))),1)</f>
        <v>0</v>
      </c>
    </row>
    <row r="3534" spans="1:6" x14ac:dyDescent="0.35">
      <c r="A3534" s="69">
        <f>Data!A3533</f>
        <v>42837</v>
      </c>
      <c r="B3534" s="29">
        <f>Data!B3533/Data!B3532-1</f>
        <v>-3.7599095922304926E-3</v>
      </c>
      <c r="C3534" s="30">
        <f>Data!C3533/Data!C3532-1</f>
        <v>2.2040591422536338E-3</v>
      </c>
      <c r="D3534" s="23">
        <f t="shared" si="110"/>
        <v>-4.1400312588023742E-3</v>
      </c>
      <c r="E3534" s="24">
        <f t="shared" si="111"/>
        <v>2.1807371554016311E-3</v>
      </c>
      <c r="F3534" s="21" t="b" cm="1">
        <f t="array" ref="F3534">A3534=_xlfn.AGGREGATE(14,6,$A$3:$A$4781/((YEAR(A3534)=YEAR($A$3:$A$4781))*(MONTH(A3534)=MONTH($A$3:$A$4781))),1)</f>
        <v>0</v>
      </c>
    </row>
    <row r="3535" spans="1:6" x14ac:dyDescent="0.35">
      <c r="A3535" s="69">
        <f>Data!A3534</f>
        <v>42838</v>
      </c>
      <c r="B3535" s="29">
        <f>Data!B3534/Data!B3533-1</f>
        <v>-6.8147023578528643E-3</v>
      </c>
      <c r="C3535" s="30">
        <f>Data!C3534/Data!C3533-1</f>
        <v>1.2828736369467908E-3</v>
      </c>
      <c r="D3535" s="23">
        <f t="shared" si="110"/>
        <v>-7.1948240244247459E-3</v>
      </c>
      <c r="E3535" s="24">
        <f t="shared" si="111"/>
        <v>1.2595516500947881E-3</v>
      </c>
      <c r="F3535" s="21" t="b" cm="1">
        <f t="array" ref="F3535">A3535=_xlfn.AGGREGATE(14,6,$A$3:$A$4781/((YEAR(A3535)=YEAR($A$3:$A$4781))*(MONTH(A3535)=MONTH($A$3:$A$4781))),1)</f>
        <v>0</v>
      </c>
    </row>
    <row r="3536" spans="1:6" x14ac:dyDescent="0.35">
      <c r="A3536" s="69">
        <f>Data!A3535</f>
        <v>42839</v>
      </c>
      <c r="B3536" s="29">
        <f>Data!B3535/Data!B3534-1</f>
        <v>0</v>
      </c>
      <c r="C3536" s="30">
        <f>Data!C3535/Data!C3534-1</f>
        <v>0</v>
      </c>
      <c r="D3536" s="23">
        <f t="shared" si="110"/>
        <v>-3.8012166657188192E-4</v>
      </c>
      <c r="E3536" s="24">
        <f t="shared" si="111"/>
        <v>-2.3321986852002689E-5</v>
      </c>
      <c r="F3536" s="21" t="b" cm="1">
        <f t="array" ref="F3536">A3536=_xlfn.AGGREGATE(14,6,$A$3:$A$4781/((YEAR(A3536)=YEAR($A$3:$A$4781))*(MONTH(A3536)=MONTH($A$3:$A$4781))),1)</f>
        <v>0</v>
      </c>
    </row>
    <row r="3537" spans="1:6" x14ac:dyDescent="0.35">
      <c r="A3537" s="69">
        <f>Data!A3536</f>
        <v>42842</v>
      </c>
      <c r="B3537" s="29">
        <f>Data!B3536/Data!B3535-1</f>
        <v>8.6133236007643887E-3</v>
      </c>
      <c r="C3537" s="30">
        <f>Data!C3536/Data!C3535-1</f>
        <v>-5.4909856319207417E-4</v>
      </c>
      <c r="D3537" s="23">
        <f t="shared" si="110"/>
        <v>8.2332019341925071E-3</v>
      </c>
      <c r="E3537" s="24">
        <f t="shared" si="111"/>
        <v>-5.7242055004407683E-4</v>
      </c>
      <c r="F3537" s="21" t="b" cm="1">
        <f t="array" ref="F3537">A3537=_xlfn.AGGREGATE(14,6,$A$3:$A$4781/((YEAR(A3537)=YEAR($A$3:$A$4781))*(MONTH(A3537)=MONTH($A$3:$A$4781))),1)</f>
        <v>0</v>
      </c>
    </row>
    <row r="3538" spans="1:6" x14ac:dyDescent="0.35">
      <c r="A3538" s="69">
        <f>Data!A3537</f>
        <v>42843</v>
      </c>
      <c r="B3538" s="29">
        <f>Data!B3537/Data!B3536-1</f>
        <v>-2.9033507733046138E-3</v>
      </c>
      <c r="C3538" s="30">
        <f>Data!C3537/Data!C3536-1</f>
        <v>4.0289350792053202E-3</v>
      </c>
      <c r="D3538" s="23">
        <f t="shared" si="110"/>
        <v>-3.2834724398764959E-3</v>
      </c>
      <c r="E3538" s="24">
        <f t="shared" si="111"/>
        <v>4.0056130923533176E-3</v>
      </c>
      <c r="F3538" s="21" t="b" cm="1">
        <f t="array" ref="F3538">A3538=_xlfn.AGGREGATE(14,6,$A$3:$A$4781/((YEAR(A3538)=YEAR($A$3:$A$4781))*(MONTH(A3538)=MONTH($A$3:$A$4781))),1)</f>
        <v>0</v>
      </c>
    </row>
    <row r="3539" spans="1:6" x14ac:dyDescent="0.35">
      <c r="A3539" s="69">
        <f>Data!A3538</f>
        <v>42844</v>
      </c>
      <c r="B3539" s="29">
        <f>Data!B3538/Data!B3537-1</f>
        <v>-1.7163423974997372E-3</v>
      </c>
      <c r="C3539" s="30">
        <f>Data!C3538/Data!C3537-1</f>
        <v>-1.5503875968992942E-3</v>
      </c>
      <c r="D3539" s="23">
        <f t="shared" si="110"/>
        <v>-2.0964640640716192E-3</v>
      </c>
      <c r="E3539" s="24">
        <f t="shared" si="111"/>
        <v>-1.5737095837512968E-3</v>
      </c>
      <c r="F3539" s="21" t="b" cm="1">
        <f t="array" ref="F3539">A3539=_xlfn.AGGREGATE(14,6,$A$3:$A$4781/((YEAR(A3539)=YEAR($A$3:$A$4781))*(MONTH(A3539)=MONTH($A$3:$A$4781))),1)</f>
        <v>0</v>
      </c>
    </row>
    <row r="3540" spans="1:6" x14ac:dyDescent="0.35">
      <c r="A3540" s="69">
        <f>Data!A3539</f>
        <v>42845</v>
      </c>
      <c r="B3540" s="29">
        <f>Data!B3539/Data!B3538-1</f>
        <v>7.5571921631019112E-3</v>
      </c>
      <c r="C3540" s="30">
        <f>Data!C3539/Data!C3538-1</f>
        <v>-1.5527950310558758E-3</v>
      </c>
      <c r="D3540" s="23">
        <f t="shared" si="110"/>
        <v>7.1770704965300296E-3</v>
      </c>
      <c r="E3540" s="24">
        <f t="shared" si="111"/>
        <v>-1.5761170179078784E-3</v>
      </c>
      <c r="F3540" s="21" t="b" cm="1">
        <f t="array" ref="F3540">A3540=_xlfn.AGGREGATE(14,6,$A$3:$A$4781/((YEAR(A3540)=YEAR($A$3:$A$4781))*(MONTH(A3540)=MONTH($A$3:$A$4781))),1)</f>
        <v>0</v>
      </c>
    </row>
    <row r="3541" spans="1:6" x14ac:dyDescent="0.35">
      <c r="A3541" s="69">
        <f>Data!A3540</f>
        <v>42846</v>
      </c>
      <c r="B3541" s="29">
        <f>Data!B3540/Data!B3539-1</f>
        <v>-3.0350108666123976E-3</v>
      </c>
      <c r="C3541" s="30">
        <f>Data!C3540/Data!C3539-1</f>
        <v>2.7444881529592458E-4</v>
      </c>
      <c r="D3541" s="23">
        <f t="shared" si="110"/>
        <v>-3.4151325331842797E-3</v>
      </c>
      <c r="E3541" s="24">
        <f t="shared" si="111"/>
        <v>2.5112682844392187E-4</v>
      </c>
      <c r="F3541" s="21" t="b" cm="1">
        <f t="array" ref="F3541">A3541=_xlfn.AGGREGATE(14,6,$A$3:$A$4781/((YEAR(A3541)=YEAR($A$3:$A$4781))*(MONTH(A3541)=MONTH($A$3:$A$4781))),1)</f>
        <v>0</v>
      </c>
    </row>
    <row r="3542" spans="1:6" x14ac:dyDescent="0.35">
      <c r="A3542" s="69">
        <f>Data!A3541</f>
        <v>42849</v>
      </c>
      <c r="B3542" s="29">
        <f>Data!B3541/Data!B3540-1</f>
        <v>1.0840085324159476E-2</v>
      </c>
      <c r="C3542" s="30">
        <f>Data!C3541/Data!C3540-1</f>
        <v>-1.463325406987348E-3</v>
      </c>
      <c r="D3542" s="23">
        <f t="shared" si="110"/>
        <v>1.0459963657587595E-2</v>
      </c>
      <c r="E3542" s="24">
        <f t="shared" si="111"/>
        <v>-1.4866473938393507E-3</v>
      </c>
      <c r="F3542" s="21" t="b" cm="1">
        <f t="array" ref="F3542">A3542=_xlfn.AGGREGATE(14,6,$A$3:$A$4781/((YEAR(A3542)=YEAR($A$3:$A$4781))*(MONTH(A3542)=MONTH($A$3:$A$4781))),1)</f>
        <v>0</v>
      </c>
    </row>
    <row r="3543" spans="1:6" x14ac:dyDescent="0.35">
      <c r="A3543" s="69">
        <f>Data!A3542</f>
        <v>42850</v>
      </c>
      <c r="B3543" s="29">
        <f>Data!B3542/Data!B3541-1</f>
        <v>6.0906008466188322E-3</v>
      </c>
      <c r="C3543" s="30">
        <f>Data!C3542/Data!C3541-1</f>
        <v>-3.2973071991208025E-3</v>
      </c>
      <c r="D3543" s="23">
        <f t="shared" si="110"/>
        <v>5.7104791800469505E-3</v>
      </c>
      <c r="E3543" s="24">
        <f t="shared" si="111"/>
        <v>-3.3206291859728052E-3</v>
      </c>
      <c r="F3543" s="21" t="b" cm="1">
        <f t="array" ref="F3543">A3543=_xlfn.AGGREGATE(14,6,$A$3:$A$4781/((YEAR(A3543)=YEAR($A$3:$A$4781))*(MONTH(A3543)=MONTH($A$3:$A$4781))),1)</f>
        <v>0</v>
      </c>
    </row>
    <row r="3544" spans="1:6" x14ac:dyDescent="0.35">
      <c r="A3544" s="69">
        <f>Data!A3543</f>
        <v>42851</v>
      </c>
      <c r="B3544" s="29">
        <f>Data!B3543/Data!B3542-1</f>
        <v>-4.856380907726221E-4</v>
      </c>
      <c r="C3544" s="30">
        <f>Data!C3543/Data!C3542-1</f>
        <v>1.2865282117258126E-3</v>
      </c>
      <c r="D3544" s="23">
        <f t="shared" si="110"/>
        <v>-8.6575975734450397E-4</v>
      </c>
      <c r="E3544" s="24">
        <f t="shared" si="111"/>
        <v>1.2632062248738099E-3</v>
      </c>
      <c r="F3544" s="21" t="b" cm="1">
        <f t="array" ref="F3544">A3544=_xlfn.AGGREGATE(14,6,$A$3:$A$4781/((YEAR(A3544)=YEAR($A$3:$A$4781))*(MONTH(A3544)=MONTH($A$3:$A$4781))),1)</f>
        <v>0</v>
      </c>
    </row>
    <row r="3545" spans="1:6" x14ac:dyDescent="0.35">
      <c r="A3545" s="69">
        <f>Data!A3544</f>
        <v>42852</v>
      </c>
      <c r="B3545" s="29">
        <f>Data!B3544/Data!B3543-1</f>
        <v>5.5289116002432692E-4</v>
      </c>
      <c r="C3545" s="30">
        <f>Data!C3544/Data!C3543-1</f>
        <v>9.1776798825260464E-4</v>
      </c>
      <c r="D3545" s="23">
        <f t="shared" si="110"/>
        <v>1.72769493452445E-4</v>
      </c>
      <c r="E3545" s="24">
        <f t="shared" si="111"/>
        <v>8.9444600140060199E-4</v>
      </c>
      <c r="F3545" s="21" t="b" cm="1">
        <f t="array" ref="F3545">A3545=_xlfn.AGGREGATE(14,6,$A$3:$A$4781/((YEAR(A3545)=YEAR($A$3:$A$4781))*(MONTH(A3545)=MONTH($A$3:$A$4781))),1)</f>
        <v>0</v>
      </c>
    </row>
    <row r="3546" spans="1:6" x14ac:dyDescent="0.35">
      <c r="A3546" s="69">
        <f>Data!A3545</f>
        <v>42853</v>
      </c>
      <c r="B3546" s="29">
        <f>Data!B3545/Data!B3544-1</f>
        <v>-1.9131184668260692E-3</v>
      </c>
      <c r="C3546" s="30">
        <f>Data!C3545/Data!C3544-1</f>
        <v>1.7421602787455193E-3</v>
      </c>
      <c r="D3546" s="23">
        <f t="shared" si="110"/>
        <v>-2.2932401333979513E-3</v>
      </c>
      <c r="E3546" s="24">
        <f t="shared" si="111"/>
        <v>1.7188382918935166E-3</v>
      </c>
      <c r="F3546" s="21" t="b" cm="1">
        <f t="array" ref="F3546">A3546=_xlfn.AGGREGATE(14,6,$A$3:$A$4781/((YEAR(A3546)=YEAR($A$3:$A$4781))*(MONTH(A3546)=MONTH($A$3:$A$4781))),1)</f>
        <v>1</v>
      </c>
    </row>
    <row r="3547" spans="1:6" x14ac:dyDescent="0.35">
      <c r="A3547" s="69">
        <f>Data!A3546</f>
        <v>42856</v>
      </c>
      <c r="B3547" s="29">
        <f>Data!B3546/Data!B3545-1</f>
        <v>1.7322372284205301E-3</v>
      </c>
      <c r="C3547" s="30">
        <f>Data!C3546/Data!C3545-1</f>
        <v>-4.7597254004576595E-3</v>
      </c>
      <c r="D3547" s="23">
        <f t="shared" si="110"/>
        <v>1.3521155618486482E-3</v>
      </c>
      <c r="E3547" s="24">
        <f t="shared" si="111"/>
        <v>-4.7830473873096621E-3</v>
      </c>
      <c r="F3547" s="21" t="b" cm="1">
        <f t="array" ref="F3547">A3547=_xlfn.AGGREGATE(14,6,$A$3:$A$4781/((YEAR(A3547)=YEAR($A$3:$A$4781))*(MONTH(A3547)=MONTH($A$3:$A$4781))),1)</f>
        <v>0</v>
      </c>
    </row>
    <row r="3548" spans="1:6" x14ac:dyDescent="0.35">
      <c r="A3548" s="69">
        <f>Data!A3547</f>
        <v>42857</v>
      </c>
      <c r="B3548" s="29">
        <f>Data!B3547/Data!B3546-1</f>
        <v>1.1891154069998411E-3</v>
      </c>
      <c r="C3548" s="30">
        <f>Data!C3547/Data!C3546-1</f>
        <v>1.3795640577576318E-3</v>
      </c>
      <c r="D3548" s="23">
        <f t="shared" si="110"/>
        <v>8.0899374042795922E-4</v>
      </c>
      <c r="E3548" s="24">
        <f t="shared" si="111"/>
        <v>1.3562420709056291E-3</v>
      </c>
      <c r="F3548" s="21" t="b" cm="1">
        <f t="array" ref="F3548">A3548=_xlfn.AGGREGATE(14,6,$A$3:$A$4781/((YEAR(A3548)=YEAR($A$3:$A$4781))*(MONTH(A3548)=MONTH($A$3:$A$4781))),1)</f>
        <v>0</v>
      </c>
    </row>
    <row r="3549" spans="1:6" x14ac:dyDescent="0.35">
      <c r="A3549" s="69">
        <f>Data!A3548</f>
        <v>42858</v>
      </c>
      <c r="B3549" s="29">
        <f>Data!B3548/Data!B3547-1</f>
        <v>-1.2713441536987835E-3</v>
      </c>
      <c r="C3549" s="30">
        <f>Data!C3548/Data!C3547-1</f>
        <v>-1.0102865540043693E-3</v>
      </c>
      <c r="D3549" s="23">
        <f t="shared" si="110"/>
        <v>-1.6514658202706654E-3</v>
      </c>
      <c r="E3549" s="24">
        <f t="shared" si="111"/>
        <v>-1.0336085408563719E-3</v>
      </c>
      <c r="F3549" s="21" t="b" cm="1">
        <f t="array" ref="F3549">A3549=_xlfn.AGGREGATE(14,6,$A$3:$A$4781/((YEAR(A3549)=YEAR($A$3:$A$4781))*(MONTH(A3549)=MONTH($A$3:$A$4781))),1)</f>
        <v>0</v>
      </c>
    </row>
    <row r="3550" spans="1:6" x14ac:dyDescent="0.35">
      <c r="A3550" s="69">
        <f>Data!A3549</f>
        <v>42859</v>
      </c>
      <c r="B3550" s="29">
        <f>Data!B3549/Data!B3548-1</f>
        <v>5.8204536603945201E-4</v>
      </c>
      <c r="C3550" s="30">
        <f>Data!C3549/Data!C3548-1</f>
        <v>-8.2743403511986724E-4</v>
      </c>
      <c r="D3550" s="23">
        <f t="shared" si="110"/>
        <v>2.0192369946757008E-4</v>
      </c>
      <c r="E3550" s="24">
        <f t="shared" si="111"/>
        <v>-8.5075602197186989E-4</v>
      </c>
      <c r="F3550" s="21" t="b" cm="1">
        <f t="array" ref="F3550">A3550=_xlfn.AGGREGATE(14,6,$A$3:$A$4781/((YEAR(A3550)=YEAR($A$3:$A$4781))*(MONTH(A3550)=MONTH($A$3:$A$4781))),1)</f>
        <v>0</v>
      </c>
    </row>
    <row r="3551" spans="1:6" x14ac:dyDescent="0.35">
      <c r="A3551" s="69">
        <f>Data!A3550</f>
        <v>42860</v>
      </c>
      <c r="B3551" s="29">
        <f>Data!B3550/Data!B3549-1</f>
        <v>4.0886872677357022E-3</v>
      </c>
      <c r="C3551" s="30">
        <f>Data!C3550/Data!C3549-1</f>
        <v>1.8402649981585917E-4</v>
      </c>
      <c r="D3551" s="23">
        <f t="shared" si="110"/>
        <v>3.7085656011638202E-3</v>
      </c>
      <c r="E3551" s="24">
        <f t="shared" si="111"/>
        <v>1.6070451296385649E-4</v>
      </c>
      <c r="F3551" s="21" t="b" cm="1">
        <f t="array" ref="F3551">A3551=_xlfn.AGGREGATE(14,6,$A$3:$A$4781/((YEAR(A3551)=YEAR($A$3:$A$4781))*(MONTH(A3551)=MONTH($A$3:$A$4781))),1)</f>
        <v>0</v>
      </c>
    </row>
    <row r="3552" spans="1:6" x14ac:dyDescent="0.35">
      <c r="A3552" s="69">
        <f>Data!A3551</f>
        <v>42863</v>
      </c>
      <c r="B3552" s="29">
        <f>Data!B3551/Data!B3550-1</f>
        <v>3.7511097032982832E-5</v>
      </c>
      <c r="C3552" s="30">
        <f>Data!C3551/Data!C3550-1</f>
        <v>-1.9319227230911729E-3</v>
      </c>
      <c r="D3552" s="23">
        <f t="shared" si="110"/>
        <v>-3.4261056953889909E-4</v>
      </c>
      <c r="E3552" s="24">
        <f t="shared" si="111"/>
        <v>-1.9552447099431755E-3</v>
      </c>
      <c r="F3552" s="21" t="b" cm="1">
        <f t="array" ref="F3552">A3552=_xlfn.AGGREGATE(14,6,$A$3:$A$4781/((YEAR(A3552)=YEAR($A$3:$A$4781))*(MONTH(A3552)=MONTH($A$3:$A$4781))),1)</f>
        <v>0</v>
      </c>
    </row>
    <row r="3553" spans="1:6" x14ac:dyDescent="0.35">
      <c r="A3553" s="69">
        <f>Data!A3552</f>
        <v>42864</v>
      </c>
      <c r="B3553" s="29">
        <f>Data!B3552/Data!B3551-1</f>
        <v>-1.0252648600889147E-3</v>
      </c>
      <c r="C3553" s="30">
        <f>Data!C3552/Data!C3551-1</f>
        <v>9.2174393953481371E-5</v>
      </c>
      <c r="D3553" s="23">
        <f t="shared" si="110"/>
        <v>-1.4053865266607966E-3</v>
      </c>
      <c r="E3553" s="24">
        <f t="shared" si="111"/>
        <v>6.8852407101478678E-5</v>
      </c>
      <c r="F3553" s="21" t="b" cm="1">
        <f t="array" ref="F3553">A3553=_xlfn.AGGREGATE(14,6,$A$3:$A$4781/((YEAR(A3553)=YEAR($A$3:$A$4781))*(MONTH(A3553)=MONTH($A$3:$A$4781))),1)</f>
        <v>0</v>
      </c>
    </row>
    <row r="3554" spans="1:6" x14ac:dyDescent="0.35">
      <c r="A3554" s="69">
        <f>Data!A3553</f>
        <v>42865</v>
      </c>
      <c r="B3554" s="29">
        <f>Data!B3553/Data!B3552-1</f>
        <v>1.1306176259533451E-3</v>
      </c>
      <c r="C3554" s="30">
        <f>Data!C3553/Data!C3552-1</f>
        <v>2.7649769585247341E-4</v>
      </c>
      <c r="D3554" s="23">
        <f t="shared" si="110"/>
        <v>7.5049595938146327E-4</v>
      </c>
      <c r="E3554" s="24">
        <f t="shared" si="111"/>
        <v>2.5317570900047071E-4</v>
      </c>
      <c r="F3554" s="21" t="b" cm="1">
        <f t="array" ref="F3554">A3554=_xlfn.AGGREGATE(14,6,$A$3:$A$4781/((YEAR(A3554)=YEAR($A$3:$A$4781))*(MONTH(A3554)=MONTH($A$3:$A$4781))),1)</f>
        <v>0</v>
      </c>
    </row>
    <row r="3555" spans="1:6" x14ac:dyDescent="0.35">
      <c r="A3555" s="69">
        <f>Data!A3554</f>
        <v>42866</v>
      </c>
      <c r="B3555" s="29">
        <f>Data!B3554/Data!B3553-1</f>
        <v>-2.162833436821554E-3</v>
      </c>
      <c r="C3555" s="30">
        <f>Data!C3554/Data!C3553-1</f>
        <v>-9.2140422003228473E-5</v>
      </c>
      <c r="D3555" s="23">
        <f t="shared" si="110"/>
        <v>-2.5429551033934361E-3</v>
      </c>
      <c r="E3555" s="24">
        <f t="shared" si="111"/>
        <v>-1.1546240885523117E-4</v>
      </c>
      <c r="F3555" s="21" t="b" cm="1">
        <f t="array" ref="F3555">A3555=_xlfn.AGGREGATE(14,6,$A$3:$A$4781/((YEAR(A3555)=YEAR($A$3:$A$4781))*(MONTH(A3555)=MONTH($A$3:$A$4781))),1)</f>
        <v>0</v>
      </c>
    </row>
    <row r="3556" spans="1:6" x14ac:dyDescent="0.35">
      <c r="A3556" s="69">
        <f>Data!A3555</f>
        <v>42867</v>
      </c>
      <c r="B3556" s="29">
        <f>Data!B3555/Data!B3554-1</f>
        <v>-1.4784250179582514E-3</v>
      </c>
      <c r="C3556" s="30">
        <f>Data!C3555/Data!C3554-1</f>
        <v>3.6859565057132393E-3</v>
      </c>
      <c r="D3556" s="23">
        <f t="shared" si="110"/>
        <v>-1.8585466845301333E-3</v>
      </c>
      <c r="E3556" s="24">
        <f t="shared" si="111"/>
        <v>3.6626345188612366E-3</v>
      </c>
      <c r="F3556" s="21" t="b" cm="1">
        <f t="array" ref="F3556">A3556=_xlfn.AGGREGATE(14,6,$A$3:$A$4781/((YEAR(A3556)=YEAR($A$3:$A$4781))*(MONTH(A3556)=MONTH($A$3:$A$4781))),1)</f>
        <v>0</v>
      </c>
    </row>
    <row r="3557" spans="1:6" x14ac:dyDescent="0.35">
      <c r="A3557" s="69">
        <f>Data!A3556</f>
        <v>42870</v>
      </c>
      <c r="B3557" s="29">
        <f>Data!B3556/Data!B3555-1</f>
        <v>4.7764440168973632E-3</v>
      </c>
      <c r="C3557" s="30">
        <f>Data!C3556/Data!C3555-1</f>
        <v>-3.6724201248627963E-4</v>
      </c>
      <c r="D3557" s="23">
        <f t="shared" si="110"/>
        <v>4.3963223503254815E-3</v>
      </c>
      <c r="E3557" s="24">
        <f t="shared" si="111"/>
        <v>-3.9056399933828234E-4</v>
      </c>
      <c r="F3557" s="21" t="b" cm="1">
        <f t="array" ref="F3557">A3557=_xlfn.AGGREGATE(14,6,$A$3:$A$4781/((YEAR(A3557)=YEAR($A$3:$A$4781))*(MONTH(A3557)=MONTH($A$3:$A$4781))),1)</f>
        <v>0</v>
      </c>
    </row>
    <row r="3558" spans="1:6" x14ac:dyDescent="0.35">
      <c r="A3558" s="69">
        <f>Data!A3557</f>
        <v>42871</v>
      </c>
      <c r="B3558" s="29">
        <f>Data!B3557/Data!B3556-1</f>
        <v>-6.8683605847685847E-4</v>
      </c>
      <c r="C3558" s="30">
        <f>Data!C3557/Data!C3556-1</f>
        <v>1.2858192505511568E-3</v>
      </c>
      <c r="D3558" s="23">
        <f t="shared" si="110"/>
        <v>-1.0669577250487403E-3</v>
      </c>
      <c r="E3558" s="24">
        <f t="shared" si="111"/>
        <v>1.2624972636991541E-3</v>
      </c>
      <c r="F3558" s="21" t="b" cm="1">
        <f t="array" ref="F3558">A3558=_xlfn.AGGREGATE(14,6,$A$3:$A$4781/((YEAR(A3558)=YEAR($A$3:$A$4781))*(MONTH(A3558)=MONTH($A$3:$A$4781))),1)</f>
        <v>0</v>
      </c>
    </row>
    <row r="3559" spans="1:6" x14ac:dyDescent="0.35">
      <c r="A3559" s="69">
        <f>Data!A3558</f>
        <v>42872</v>
      </c>
      <c r="B3559" s="29">
        <f>Data!B3558/Data!B3557-1</f>
        <v>-1.817825856948263E-2</v>
      </c>
      <c r="C3559" s="30">
        <f>Data!C3558/Data!C3557-1</f>
        <v>5.1366721702439389E-3</v>
      </c>
      <c r="D3559" s="23">
        <f t="shared" si="110"/>
        <v>-1.8558380236054512E-2</v>
      </c>
      <c r="E3559" s="24">
        <f t="shared" si="111"/>
        <v>5.1133501833919362E-3</v>
      </c>
      <c r="F3559" s="21" t="b" cm="1">
        <f t="array" ref="F3559">A3559=_xlfn.AGGREGATE(14,6,$A$3:$A$4781/((YEAR(A3559)=YEAR($A$3:$A$4781))*(MONTH(A3559)=MONTH($A$3:$A$4781))),1)</f>
        <v>0</v>
      </c>
    </row>
    <row r="3560" spans="1:6" x14ac:dyDescent="0.35">
      <c r="A3560" s="69">
        <f>Data!A3559</f>
        <v>42873</v>
      </c>
      <c r="B3560" s="29">
        <f>Data!B3559/Data!B3558-1</f>
        <v>3.6868431882495223E-3</v>
      </c>
      <c r="C3560" s="30">
        <f>Data!C3559/Data!C3558-1</f>
        <v>-5.4754517247679324E-4</v>
      </c>
      <c r="D3560" s="23">
        <f t="shared" si="110"/>
        <v>3.3067215216776402E-3</v>
      </c>
      <c r="E3560" s="24">
        <f t="shared" si="111"/>
        <v>-5.7086715932879589E-4</v>
      </c>
      <c r="F3560" s="21" t="b" cm="1">
        <f t="array" ref="F3560">A3560=_xlfn.AGGREGATE(14,6,$A$3:$A$4781/((YEAR(A3560)=YEAR($A$3:$A$4781))*(MONTH(A3560)=MONTH($A$3:$A$4781))),1)</f>
        <v>0</v>
      </c>
    </row>
    <row r="3561" spans="1:6" x14ac:dyDescent="0.35">
      <c r="A3561" s="69">
        <f>Data!A3560</f>
        <v>42874</v>
      </c>
      <c r="B3561" s="29">
        <f>Data!B3560/Data!B3559-1</f>
        <v>6.7674957306866901E-3</v>
      </c>
      <c r="C3561" s="30">
        <f>Data!C3560/Data!C3559-1</f>
        <v>0</v>
      </c>
      <c r="D3561" s="23">
        <f t="shared" si="110"/>
        <v>6.3873740641148084E-3</v>
      </c>
      <c r="E3561" s="24">
        <f t="shared" si="111"/>
        <v>-2.3321986852002689E-5</v>
      </c>
      <c r="F3561" s="21" t="b" cm="1">
        <f t="array" ref="F3561">A3561=_xlfn.AGGREGATE(14,6,$A$3:$A$4781/((YEAR(A3561)=YEAR($A$3:$A$4781))*(MONTH(A3561)=MONTH($A$3:$A$4781))),1)</f>
        <v>0</v>
      </c>
    </row>
    <row r="3562" spans="1:6" x14ac:dyDescent="0.35">
      <c r="A3562" s="69">
        <f>Data!A3561</f>
        <v>42877</v>
      </c>
      <c r="B3562" s="29">
        <f>Data!B3561/Data!B3560-1</f>
        <v>5.160114706536767E-3</v>
      </c>
      <c r="C3562" s="30">
        <f>Data!C3561/Data!C3560-1</f>
        <v>-6.3915266617964317E-4</v>
      </c>
      <c r="D3562" s="23">
        <f t="shared" si="110"/>
        <v>4.7799930399648853E-3</v>
      </c>
      <c r="E3562" s="24">
        <f t="shared" si="111"/>
        <v>-6.6247465303164582E-4</v>
      </c>
      <c r="F3562" s="21" t="b" cm="1">
        <f t="array" ref="F3562">A3562=_xlfn.AGGREGATE(14,6,$A$3:$A$4781/((YEAR(A3562)=YEAR($A$3:$A$4781))*(MONTH(A3562)=MONTH($A$3:$A$4781))),1)</f>
        <v>0</v>
      </c>
    </row>
    <row r="3563" spans="1:6" x14ac:dyDescent="0.35">
      <c r="A3563" s="69">
        <f>Data!A3562</f>
        <v>42878</v>
      </c>
      <c r="B3563" s="29">
        <f>Data!B3562/Data!B3561-1</f>
        <v>1.8379127993919386E-3</v>
      </c>
      <c r="C3563" s="30">
        <f>Data!C3562/Data!C3561-1</f>
        <v>-1.9186843307447132E-3</v>
      </c>
      <c r="D3563" s="23">
        <f t="shared" si="110"/>
        <v>1.4577911328200568E-3</v>
      </c>
      <c r="E3563" s="24">
        <f t="shared" si="111"/>
        <v>-1.9420063175967159E-3</v>
      </c>
      <c r="F3563" s="21" t="b" cm="1">
        <f t="array" ref="F3563">A3563=_xlfn.AGGREGATE(14,6,$A$3:$A$4781/((YEAR(A3563)=YEAR($A$3:$A$4781))*(MONTH(A3563)=MONTH($A$3:$A$4781))),1)</f>
        <v>0</v>
      </c>
    </row>
    <row r="3564" spans="1:6" x14ac:dyDescent="0.35">
      <c r="A3564" s="69">
        <f>Data!A3563</f>
        <v>42879</v>
      </c>
      <c r="B3564" s="29">
        <f>Data!B3563/Data!B3562-1</f>
        <v>2.4891386829661855E-3</v>
      </c>
      <c r="C3564" s="30">
        <f>Data!C3563/Data!C3562-1</f>
        <v>1.739289637495478E-3</v>
      </c>
      <c r="D3564" s="23">
        <f t="shared" si="110"/>
        <v>2.1090170163943034E-3</v>
      </c>
      <c r="E3564" s="24">
        <f t="shared" si="111"/>
        <v>1.7159676506434754E-3</v>
      </c>
      <c r="F3564" s="21" t="b" cm="1">
        <f t="array" ref="F3564">A3564=_xlfn.AGGREGATE(14,6,$A$3:$A$4781/((YEAR(A3564)=YEAR($A$3:$A$4781))*(MONTH(A3564)=MONTH($A$3:$A$4781))),1)</f>
        <v>0</v>
      </c>
    </row>
    <row r="3565" spans="1:6" x14ac:dyDescent="0.35">
      <c r="A3565" s="69">
        <f>Data!A3564</f>
        <v>42880</v>
      </c>
      <c r="B3565" s="29">
        <f>Data!B3564/Data!B3563-1</f>
        <v>4.4418750701842313E-3</v>
      </c>
      <c r="C3565" s="30">
        <f>Data!C3564/Data!C3563-1</f>
        <v>4.5691309512929656E-4</v>
      </c>
      <c r="D3565" s="23">
        <f t="shared" si="110"/>
        <v>4.0617534036123497E-3</v>
      </c>
      <c r="E3565" s="24">
        <f t="shared" si="111"/>
        <v>4.3359110827729386E-4</v>
      </c>
      <c r="F3565" s="21" t="b" cm="1">
        <f t="array" ref="F3565">A3565=_xlfn.AGGREGATE(14,6,$A$3:$A$4781/((YEAR(A3565)=YEAR($A$3:$A$4781))*(MONTH(A3565)=MONTH($A$3:$A$4781))),1)</f>
        <v>0</v>
      </c>
    </row>
    <row r="3566" spans="1:6" x14ac:dyDescent="0.35">
      <c r="A3566" s="69">
        <f>Data!A3565</f>
        <v>42881</v>
      </c>
      <c r="B3566" s="29">
        <f>Data!B3565/Data!B3564-1</f>
        <v>3.1055000476176708E-4</v>
      </c>
      <c r="C3566" s="30">
        <f>Data!C3565/Data!C3564-1</f>
        <v>-3.6536353671912103E-4</v>
      </c>
      <c r="D3566" s="23">
        <f t="shared" si="110"/>
        <v>-6.9571661810114837E-5</v>
      </c>
      <c r="E3566" s="24">
        <f t="shared" si="111"/>
        <v>-3.8868552357112374E-4</v>
      </c>
      <c r="F3566" s="21" t="b" cm="1">
        <f t="array" ref="F3566">A3566=_xlfn.AGGREGATE(14,6,$A$3:$A$4781/((YEAR(A3566)=YEAR($A$3:$A$4781))*(MONTH(A3566)=MONTH($A$3:$A$4781))),1)</f>
        <v>0</v>
      </c>
    </row>
    <row r="3567" spans="1:6" x14ac:dyDescent="0.35">
      <c r="A3567" s="69">
        <f>Data!A3566</f>
        <v>42884</v>
      </c>
      <c r="B3567" s="29">
        <f>Data!B3566/Data!B3565-1</f>
        <v>0</v>
      </c>
      <c r="C3567" s="30">
        <f>Data!C3566/Data!C3565-1</f>
        <v>0</v>
      </c>
      <c r="D3567" s="23">
        <f t="shared" si="110"/>
        <v>-3.8012166657188192E-4</v>
      </c>
      <c r="E3567" s="24">
        <f t="shared" si="111"/>
        <v>-2.3321986852002689E-5</v>
      </c>
      <c r="F3567" s="21" t="b" cm="1">
        <f t="array" ref="F3567">A3567=_xlfn.AGGREGATE(14,6,$A$3:$A$4781/((YEAR(A3567)=YEAR($A$3:$A$4781))*(MONTH(A3567)=MONTH($A$3:$A$4781))),1)</f>
        <v>0</v>
      </c>
    </row>
    <row r="3568" spans="1:6" x14ac:dyDescent="0.35">
      <c r="A3568" s="69">
        <f>Data!A3567</f>
        <v>42885</v>
      </c>
      <c r="B3568" s="29">
        <f>Data!B3567/Data!B3566-1</f>
        <v>-1.2045599423798903E-3</v>
      </c>
      <c r="C3568" s="30">
        <f>Data!C3567/Data!C3566-1</f>
        <v>1.9188596491228616E-3</v>
      </c>
      <c r="D3568" s="23">
        <f t="shared" si="110"/>
        <v>-1.5846816089517721E-3</v>
      </c>
      <c r="E3568" s="24">
        <f t="shared" si="111"/>
        <v>1.8955376622708589E-3</v>
      </c>
      <c r="F3568" s="21" t="b" cm="1">
        <f t="array" ref="F3568">A3568=_xlfn.AGGREGATE(14,6,$A$3:$A$4781/((YEAR(A3568)=YEAR($A$3:$A$4781))*(MONTH(A3568)=MONTH($A$3:$A$4781))),1)</f>
        <v>0</v>
      </c>
    </row>
    <row r="3569" spans="1:6" x14ac:dyDescent="0.35">
      <c r="A3569" s="69">
        <f>Data!A3568</f>
        <v>42886</v>
      </c>
      <c r="B3569" s="29">
        <f>Data!B3568/Data!B3567-1</f>
        <v>-4.6002544645251664E-4</v>
      </c>
      <c r="C3569" s="30">
        <f>Data!C3568/Data!C3567-1</f>
        <v>1.0031919744641904E-3</v>
      </c>
      <c r="D3569" s="23">
        <f t="shared" si="110"/>
        <v>-8.4014711302439851E-4</v>
      </c>
      <c r="E3569" s="24">
        <f t="shared" si="111"/>
        <v>9.7986998761218774E-4</v>
      </c>
      <c r="F3569" s="21" t="b" cm="1">
        <f t="array" ref="F3569">A3569=_xlfn.AGGREGATE(14,6,$A$3:$A$4781/((YEAR(A3569)=YEAR($A$3:$A$4781))*(MONTH(A3569)=MONTH($A$3:$A$4781))),1)</f>
        <v>1</v>
      </c>
    </row>
    <row r="3570" spans="1:6" x14ac:dyDescent="0.35">
      <c r="A3570" s="69">
        <f>Data!A3569</f>
        <v>42887</v>
      </c>
      <c r="B3570" s="29">
        <f>Data!B3569/Data!B3568-1</f>
        <v>7.5711087154821666E-3</v>
      </c>
      <c r="C3570" s="30">
        <f>Data!C3569/Data!C3568-1</f>
        <v>-2.5510204081632404E-3</v>
      </c>
      <c r="D3570" s="23">
        <f t="shared" si="110"/>
        <v>7.1909870489102849E-3</v>
      </c>
      <c r="E3570" s="24">
        <f t="shared" si="111"/>
        <v>-2.574342395015243E-3</v>
      </c>
      <c r="F3570" s="21" t="b" cm="1">
        <f t="array" ref="F3570">A3570=_xlfn.AGGREGATE(14,6,$A$3:$A$4781/((YEAR(A3570)=YEAR($A$3:$A$4781))*(MONTH(A3570)=MONTH($A$3:$A$4781))),1)</f>
        <v>0</v>
      </c>
    </row>
    <row r="3571" spans="1:6" x14ac:dyDescent="0.35">
      <c r="A3571" s="69">
        <f>Data!A3570</f>
        <v>42888</v>
      </c>
      <c r="B3571" s="29">
        <f>Data!B3570/Data!B3569-1</f>
        <v>3.7077273812169409E-3</v>
      </c>
      <c r="C3571" s="30">
        <f>Data!C3570/Data!C3569-1</f>
        <v>3.2882718304714231E-3</v>
      </c>
      <c r="D3571" s="23">
        <f t="shared" si="110"/>
        <v>3.3276057146450588E-3</v>
      </c>
      <c r="E3571" s="24">
        <f t="shared" si="111"/>
        <v>3.2649498436194205E-3</v>
      </c>
      <c r="F3571" s="21" t="b" cm="1">
        <f t="array" ref="F3571">A3571=_xlfn.AGGREGATE(14,6,$A$3:$A$4781/((YEAR(A3571)=YEAR($A$3:$A$4781))*(MONTH(A3571)=MONTH($A$3:$A$4781))),1)</f>
        <v>0</v>
      </c>
    </row>
    <row r="3572" spans="1:6" x14ac:dyDescent="0.35">
      <c r="A3572" s="69">
        <f>Data!A3571</f>
        <v>42891</v>
      </c>
      <c r="B3572" s="29">
        <f>Data!B3571/Data!B3570-1</f>
        <v>-1.2176772294358873E-3</v>
      </c>
      <c r="C3572" s="30">
        <f>Data!C3571/Data!C3570-1</f>
        <v>-1.5477057538237915E-3</v>
      </c>
      <c r="D3572" s="23">
        <f t="shared" si="110"/>
        <v>-1.5977988960077692E-3</v>
      </c>
      <c r="E3572" s="24">
        <f t="shared" si="111"/>
        <v>-1.5710277406757941E-3</v>
      </c>
      <c r="F3572" s="21" t="b" cm="1">
        <f t="array" ref="F3572">A3572=_xlfn.AGGREGATE(14,6,$A$3:$A$4781/((YEAR(A3572)=YEAR($A$3:$A$4781))*(MONTH(A3572)=MONTH($A$3:$A$4781))),1)</f>
        <v>0</v>
      </c>
    </row>
    <row r="3573" spans="1:6" x14ac:dyDescent="0.35">
      <c r="A3573" s="69">
        <f>Data!A3572</f>
        <v>42892</v>
      </c>
      <c r="B3573" s="29">
        <f>Data!B3572/Data!B3571-1</f>
        <v>-2.7790320594393014E-3</v>
      </c>
      <c r="C3573" s="30">
        <f>Data!C3572/Data!C3571-1</f>
        <v>2.0060180541625616E-3</v>
      </c>
      <c r="D3573" s="23">
        <f t="shared" si="110"/>
        <v>-3.1591537260111835E-3</v>
      </c>
      <c r="E3573" s="24">
        <f t="shared" si="111"/>
        <v>1.982696067310559E-3</v>
      </c>
      <c r="F3573" s="21" t="b" cm="1">
        <f t="array" ref="F3573">A3573=_xlfn.AGGREGATE(14,6,$A$3:$A$4781/((YEAR(A3573)=YEAR($A$3:$A$4781))*(MONTH(A3573)=MONTH($A$3:$A$4781))),1)</f>
        <v>0</v>
      </c>
    </row>
    <row r="3574" spans="1:6" x14ac:dyDescent="0.35">
      <c r="A3574" s="69">
        <f>Data!A3573</f>
        <v>42893</v>
      </c>
      <c r="B3574" s="29">
        <f>Data!B3573/Data!B3572-1</f>
        <v>1.568333655781684E-3</v>
      </c>
      <c r="C3574" s="30">
        <f>Data!C3573/Data!C3572-1</f>
        <v>-1.1830011830011866E-3</v>
      </c>
      <c r="D3574" s="23">
        <f t="shared" si="110"/>
        <v>1.1882119892098022E-3</v>
      </c>
      <c r="E3574" s="24">
        <f t="shared" si="111"/>
        <v>-1.2063231698531893E-3</v>
      </c>
      <c r="F3574" s="21" t="b" cm="1">
        <f t="array" ref="F3574">A3574=_xlfn.AGGREGATE(14,6,$A$3:$A$4781/((YEAR(A3574)=YEAR($A$3:$A$4781))*(MONTH(A3574)=MONTH($A$3:$A$4781))),1)</f>
        <v>0</v>
      </c>
    </row>
    <row r="3575" spans="1:6" x14ac:dyDescent="0.35">
      <c r="A3575" s="69">
        <f>Data!A3574</f>
        <v>42894</v>
      </c>
      <c r="B3575" s="29">
        <f>Data!B3574/Data!B3573-1</f>
        <v>2.6714451285170249E-4</v>
      </c>
      <c r="C3575" s="30">
        <f>Data!C3574/Data!C3573-1</f>
        <v>-1.0021865889212611E-3</v>
      </c>
      <c r="D3575" s="23">
        <f t="shared" si="110"/>
        <v>-1.1297715372017943E-4</v>
      </c>
      <c r="E3575" s="24">
        <f t="shared" si="111"/>
        <v>-1.0255085757732638E-3</v>
      </c>
      <c r="F3575" s="21" t="b" cm="1">
        <f t="array" ref="F3575">A3575=_xlfn.AGGREGATE(14,6,$A$3:$A$4781/((YEAR(A3575)=YEAR($A$3:$A$4781))*(MONTH(A3575)=MONTH($A$3:$A$4781))),1)</f>
        <v>0</v>
      </c>
    </row>
    <row r="3576" spans="1:6" x14ac:dyDescent="0.35">
      <c r="A3576" s="69">
        <f>Data!A3575</f>
        <v>42895</v>
      </c>
      <c r="B3576" s="29">
        <f>Data!B3575/Data!B3574-1</f>
        <v>-8.2998122270205865E-4</v>
      </c>
      <c r="C3576" s="30">
        <f>Data!C3575/Data!C3574-1</f>
        <v>-8.2079343365260016E-4</v>
      </c>
      <c r="D3576" s="23">
        <f t="shared" si="110"/>
        <v>-1.2101028892739405E-3</v>
      </c>
      <c r="E3576" s="24">
        <f t="shared" si="111"/>
        <v>-8.4411542050460281E-4</v>
      </c>
      <c r="F3576" s="21" t="b" cm="1">
        <f t="array" ref="F3576">A3576=_xlfn.AGGREGATE(14,6,$A$3:$A$4781/((YEAR(A3576)=YEAR($A$3:$A$4781))*(MONTH(A3576)=MONTH($A$3:$A$4781))),1)</f>
        <v>0</v>
      </c>
    </row>
    <row r="3577" spans="1:6" x14ac:dyDescent="0.35">
      <c r="A3577" s="69">
        <f>Data!A3576</f>
        <v>42898</v>
      </c>
      <c r="B3577" s="29">
        <f>Data!B3576/Data!B3575-1</f>
        <v>-9.78710980068076E-4</v>
      </c>
      <c r="C3577" s="30">
        <f>Data!C3576/Data!C3575-1</f>
        <v>0</v>
      </c>
      <c r="D3577" s="23">
        <f t="shared" si="110"/>
        <v>-1.3588326466399579E-3</v>
      </c>
      <c r="E3577" s="24">
        <f t="shared" si="111"/>
        <v>-2.3321986852002689E-5</v>
      </c>
      <c r="F3577" s="21" t="b" cm="1">
        <f t="array" ref="F3577">A3577=_xlfn.AGGREGATE(14,6,$A$3:$A$4781/((YEAR(A3577)=YEAR($A$3:$A$4781))*(MONTH(A3577)=MONTH($A$3:$A$4781))),1)</f>
        <v>0</v>
      </c>
    </row>
    <row r="3578" spans="1:6" x14ac:dyDescent="0.35">
      <c r="A3578" s="69">
        <f>Data!A3577</f>
        <v>42899</v>
      </c>
      <c r="B3578" s="29">
        <f>Data!B3577/Data!B3576-1</f>
        <v>4.5114205623633108E-3</v>
      </c>
      <c r="C3578" s="30">
        <f>Data!C3577/Data!C3576-1</f>
        <v>2.7382256297925345E-4</v>
      </c>
      <c r="D3578" s="23">
        <f t="shared" si="110"/>
        <v>4.1312988957914291E-3</v>
      </c>
      <c r="E3578" s="24">
        <f t="shared" si="111"/>
        <v>2.5050057612725074E-4</v>
      </c>
      <c r="F3578" s="21" t="b" cm="1">
        <f t="array" ref="F3578">A3578=_xlfn.AGGREGATE(14,6,$A$3:$A$4781/((YEAR(A3578)=YEAR($A$3:$A$4781))*(MONTH(A3578)=MONTH($A$3:$A$4781))),1)</f>
        <v>0</v>
      </c>
    </row>
    <row r="3579" spans="1:6" x14ac:dyDescent="0.35">
      <c r="A3579" s="69">
        <f>Data!A3578</f>
        <v>42900</v>
      </c>
      <c r="B3579" s="29">
        <f>Data!B3578/Data!B3577-1</f>
        <v>-9.9575880508939729E-4</v>
      </c>
      <c r="C3579" s="30">
        <f>Data!C3578/Data!C3577-1</f>
        <v>3.1937220549320688E-3</v>
      </c>
      <c r="D3579" s="23">
        <f t="shared" si="110"/>
        <v>-1.3758804716612792E-3</v>
      </c>
      <c r="E3579" s="24">
        <f t="shared" si="111"/>
        <v>3.1704000680800662E-3</v>
      </c>
      <c r="F3579" s="21" t="b" cm="1">
        <f t="array" ref="F3579">A3579=_xlfn.AGGREGATE(14,6,$A$3:$A$4781/((YEAR(A3579)=YEAR($A$3:$A$4781))*(MONTH(A3579)=MONTH($A$3:$A$4781))),1)</f>
        <v>0</v>
      </c>
    </row>
    <row r="3580" spans="1:6" x14ac:dyDescent="0.35">
      <c r="A3580" s="69">
        <f>Data!A3579</f>
        <v>42901</v>
      </c>
      <c r="B3580" s="29">
        <f>Data!B3579/Data!B3578-1</f>
        <v>-2.2396140972632539E-3</v>
      </c>
      <c r="C3580" s="30">
        <f>Data!C3579/Data!C3578-1</f>
        <v>-6.3671093323625083E-4</v>
      </c>
      <c r="D3580" s="23">
        <f t="shared" si="110"/>
        <v>-2.619735763835136E-3</v>
      </c>
      <c r="E3580" s="24">
        <f t="shared" si="111"/>
        <v>-6.6003292008825348E-4</v>
      </c>
      <c r="F3580" s="21" t="b" cm="1">
        <f t="array" ref="F3580">A3580=_xlfn.AGGREGATE(14,6,$A$3:$A$4781/((YEAR(A3580)=YEAR($A$3:$A$4781))*(MONTH(A3580)=MONTH($A$3:$A$4781))),1)</f>
        <v>0</v>
      </c>
    </row>
    <row r="3581" spans="1:6" x14ac:dyDescent="0.35">
      <c r="A3581" s="69">
        <f>Data!A3580</f>
        <v>42902</v>
      </c>
      <c r="B3581" s="29">
        <f>Data!B3580/Data!B3579-1</f>
        <v>2.8366345181418673E-4</v>
      </c>
      <c r="C3581" s="30">
        <f>Data!C3580/Data!C3579-1</f>
        <v>6.3711659233622875E-4</v>
      </c>
      <c r="D3581" s="23">
        <f t="shared" si="110"/>
        <v>-9.6458214757695192E-5</v>
      </c>
      <c r="E3581" s="24">
        <f t="shared" si="111"/>
        <v>6.137946054842261E-4</v>
      </c>
      <c r="F3581" s="21" t="b" cm="1">
        <f t="array" ref="F3581">A3581=_xlfn.AGGREGATE(14,6,$A$3:$A$4781/((YEAR(A3581)=YEAR($A$3:$A$4781))*(MONTH(A3581)=MONTH($A$3:$A$4781))),1)</f>
        <v>0</v>
      </c>
    </row>
    <row r="3582" spans="1:6" x14ac:dyDescent="0.35">
      <c r="A3582" s="69">
        <f>Data!A3581</f>
        <v>42905</v>
      </c>
      <c r="B3582" s="29">
        <f>Data!B3581/Data!B3580-1</f>
        <v>8.3472042414154402E-3</v>
      </c>
      <c r="C3582" s="30">
        <f>Data!C3581/Data!C3580-1</f>
        <v>-1.3643805712205692E-3</v>
      </c>
      <c r="D3582" s="23">
        <f t="shared" si="110"/>
        <v>7.9670825748435585E-3</v>
      </c>
      <c r="E3582" s="24">
        <f t="shared" si="111"/>
        <v>-1.3877025580725719E-3</v>
      </c>
      <c r="F3582" s="21" t="b" cm="1">
        <f t="array" ref="F3582">A3582=_xlfn.AGGREGATE(14,6,$A$3:$A$4781/((YEAR(A3582)=YEAR($A$3:$A$4781))*(MONTH(A3582)=MONTH($A$3:$A$4781))),1)</f>
        <v>0</v>
      </c>
    </row>
    <row r="3583" spans="1:6" x14ac:dyDescent="0.35">
      <c r="A3583" s="69">
        <f>Data!A3582</f>
        <v>42906</v>
      </c>
      <c r="B3583" s="29">
        <f>Data!B3582/Data!B3581-1</f>
        <v>-6.6966651178335113E-3</v>
      </c>
      <c r="C3583" s="30">
        <f>Data!C3582/Data!C3581-1</f>
        <v>1.5484106020584587E-3</v>
      </c>
      <c r="D3583" s="23">
        <f t="shared" si="110"/>
        <v>-7.0767867844053929E-3</v>
      </c>
      <c r="E3583" s="24">
        <f t="shared" si="111"/>
        <v>1.5250886152064561E-3</v>
      </c>
      <c r="F3583" s="21" t="b" cm="1">
        <f t="array" ref="F3583">A3583=_xlfn.AGGREGATE(14,6,$A$3:$A$4781/((YEAR(A3583)=YEAR($A$3:$A$4781))*(MONTH(A3583)=MONTH($A$3:$A$4781))),1)</f>
        <v>0</v>
      </c>
    </row>
    <row r="3584" spans="1:6" x14ac:dyDescent="0.35">
      <c r="A3584" s="69">
        <f>Data!A3583</f>
        <v>42907</v>
      </c>
      <c r="B3584" s="29">
        <f>Data!B3583/Data!B3582-1</f>
        <v>-5.826764545369123E-4</v>
      </c>
      <c r="C3584" s="30">
        <f>Data!C3583/Data!C3582-1</f>
        <v>1.8188432157151269E-4</v>
      </c>
      <c r="D3584" s="23">
        <f t="shared" si="110"/>
        <v>-9.6279812110879417E-4</v>
      </c>
      <c r="E3584" s="24">
        <f t="shared" si="111"/>
        <v>1.5856233471951001E-4</v>
      </c>
      <c r="F3584" s="21" t="b" cm="1">
        <f t="array" ref="F3584">A3584=_xlfn.AGGREGATE(14,6,$A$3:$A$4781/((YEAR(A3584)=YEAR($A$3:$A$4781))*(MONTH(A3584)=MONTH($A$3:$A$4781))),1)</f>
        <v>0</v>
      </c>
    </row>
    <row r="3585" spans="1:6" x14ac:dyDescent="0.35">
      <c r="A3585" s="69">
        <f>Data!A3584</f>
        <v>42908</v>
      </c>
      <c r="B3585" s="29">
        <f>Data!B3584/Data!B3583-1</f>
        <v>-4.5573798760889517E-4</v>
      </c>
      <c r="C3585" s="30">
        <f>Data!C3584/Data!C3583-1</f>
        <v>4.5462811420260429E-4</v>
      </c>
      <c r="D3585" s="23">
        <f t="shared" si="110"/>
        <v>-8.3585965418077703E-4</v>
      </c>
      <c r="E3585" s="24">
        <f t="shared" si="111"/>
        <v>4.3130612735060159E-4</v>
      </c>
      <c r="F3585" s="21" t="b" cm="1">
        <f t="array" ref="F3585">A3585=_xlfn.AGGREGATE(14,6,$A$3:$A$4781/((YEAR(A3585)=YEAR($A$3:$A$4781))*(MONTH(A3585)=MONTH($A$3:$A$4781))),1)</f>
        <v>0</v>
      </c>
    </row>
    <row r="3586" spans="1:6" x14ac:dyDescent="0.35">
      <c r="A3586" s="69">
        <f>Data!A3585</f>
        <v>42909</v>
      </c>
      <c r="B3586" s="29">
        <f>Data!B3585/Data!B3584-1</f>
        <v>1.5608954610804027E-3</v>
      </c>
      <c r="C3586" s="30">
        <f>Data!C3585/Data!C3584-1</f>
        <v>1.8176860856122801E-4</v>
      </c>
      <c r="D3586" s="23">
        <f t="shared" si="110"/>
        <v>1.1807737945085208E-3</v>
      </c>
      <c r="E3586" s="24">
        <f t="shared" si="111"/>
        <v>1.5844662170922533E-4</v>
      </c>
      <c r="F3586" s="21" t="b" cm="1">
        <f t="array" ref="F3586">A3586=_xlfn.AGGREGATE(14,6,$A$3:$A$4781/((YEAR(A3586)=YEAR($A$3:$A$4781))*(MONTH(A3586)=MONTH($A$3:$A$4781))),1)</f>
        <v>0</v>
      </c>
    </row>
    <row r="3587" spans="1:6" x14ac:dyDescent="0.35">
      <c r="A3587" s="69">
        <f>Data!A3586</f>
        <v>42912</v>
      </c>
      <c r="B3587" s="29">
        <f>Data!B3586/Data!B3585-1</f>
        <v>3.1579379075585834E-4</v>
      </c>
      <c r="C3587" s="30">
        <f>Data!C3586/Data!C3585-1</f>
        <v>9.0867787369375286E-4</v>
      </c>
      <c r="D3587" s="23">
        <f t="shared" si="110"/>
        <v>-6.4327875816023582E-5</v>
      </c>
      <c r="E3587" s="24">
        <f t="shared" si="111"/>
        <v>8.8535588684175021E-4</v>
      </c>
      <c r="F3587" s="21" t="b" cm="1">
        <f t="array" ref="F3587">A3587=_xlfn.AGGREGATE(14,6,$A$3:$A$4781/((YEAR(A3587)=YEAR($A$3:$A$4781))*(MONTH(A3587)=MONTH($A$3:$A$4781))),1)</f>
        <v>0</v>
      </c>
    </row>
    <row r="3588" spans="1:6" x14ac:dyDescent="0.35">
      <c r="A3588" s="69">
        <f>Data!A3587</f>
        <v>42913</v>
      </c>
      <c r="B3588" s="29">
        <f>Data!B3587/Data!B3586-1</f>
        <v>-8.0727490395929857E-3</v>
      </c>
      <c r="C3588" s="30">
        <f>Data!C3587/Data!C3586-1</f>
        <v>-2.9959146618249166E-3</v>
      </c>
      <c r="D3588" s="23">
        <f t="shared" ref="D3588:D3651" si="112">B3588-I$10</f>
        <v>-8.4528707061648674E-3</v>
      </c>
      <c r="E3588" s="24">
        <f t="shared" ref="E3588:E3651" si="113">C3588-J$10</f>
        <v>-3.0192366486769193E-3</v>
      </c>
      <c r="F3588" s="21" t="b" cm="1">
        <f t="array" ref="F3588">A3588=_xlfn.AGGREGATE(14,6,$A$3:$A$4781/((YEAR(A3588)=YEAR($A$3:$A$4781))*(MONTH(A3588)=MONTH($A$3:$A$4781))),1)</f>
        <v>0</v>
      </c>
    </row>
    <row r="3589" spans="1:6" x14ac:dyDescent="0.35">
      <c r="A3589" s="69">
        <f>Data!A3588</f>
        <v>42914</v>
      </c>
      <c r="B3589" s="29">
        <f>Data!B3588/Data!B3587-1</f>
        <v>8.8080417296994007E-3</v>
      </c>
      <c r="C3589" s="30">
        <f>Data!C3588/Data!C3587-1</f>
        <v>3.6423238025862226E-4</v>
      </c>
      <c r="D3589" s="23">
        <f t="shared" si="112"/>
        <v>8.427920063127519E-3</v>
      </c>
      <c r="E3589" s="24">
        <f t="shared" si="113"/>
        <v>3.4091039340661955E-4</v>
      </c>
      <c r="F3589" s="21" t="b" cm="1">
        <f t="array" ref="F3589">A3589=_xlfn.AGGREGATE(14,6,$A$3:$A$4781/((YEAR(A3589)=YEAR($A$3:$A$4781))*(MONTH(A3589)=MONTH($A$3:$A$4781))),1)</f>
        <v>0</v>
      </c>
    </row>
    <row r="3590" spans="1:6" x14ac:dyDescent="0.35">
      <c r="A3590" s="69">
        <f>Data!A3589</f>
        <v>42915</v>
      </c>
      <c r="B3590" s="29">
        <f>Data!B3589/Data!B3588-1</f>
        <v>-8.6000270415333979E-3</v>
      </c>
      <c r="C3590" s="30">
        <f>Data!C3589/Data!C3588-1</f>
        <v>-1.9115237575094701E-3</v>
      </c>
      <c r="D3590" s="23">
        <f t="shared" si="112"/>
        <v>-8.9801487081052796E-3</v>
      </c>
      <c r="E3590" s="24">
        <f t="shared" si="113"/>
        <v>-1.9348457443614728E-3</v>
      </c>
      <c r="F3590" s="21" t="b" cm="1">
        <f t="array" ref="F3590">A3590=_xlfn.AGGREGATE(14,6,$A$3:$A$4781/((YEAR(A3590)=YEAR($A$3:$A$4781))*(MONTH(A3590)=MONTH($A$3:$A$4781))),1)</f>
        <v>0</v>
      </c>
    </row>
    <row r="3591" spans="1:6" x14ac:dyDescent="0.35">
      <c r="A3591" s="69">
        <f>Data!A3590</f>
        <v>42916</v>
      </c>
      <c r="B3591" s="29">
        <f>Data!B3590/Data!B3589-1</f>
        <v>1.5332479232963436E-3</v>
      </c>
      <c r="C3591" s="30">
        <f>Data!C3590/Data!C3589-1</f>
        <v>-1.2767897856816868E-3</v>
      </c>
      <c r="D3591" s="23">
        <f t="shared" si="112"/>
        <v>1.1531262567244618E-3</v>
      </c>
      <c r="E3591" s="24">
        <f t="shared" si="113"/>
        <v>-1.3001117725336894E-3</v>
      </c>
      <c r="F3591" s="21" t="b" cm="1">
        <f t="array" ref="F3591">A3591=_xlfn.AGGREGATE(14,6,$A$3:$A$4781/((YEAR(A3591)=YEAR($A$3:$A$4781))*(MONTH(A3591)=MONTH($A$3:$A$4781))),1)</f>
        <v>1</v>
      </c>
    </row>
    <row r="3592" spans="1:6" x14ac:dyDescent="0.35">
      <c r="A3592" s="69">
        <f>Data!A3591</f>
        <v>42919</v>
      </c>
      <c r="B3592" s="29">
        <f>Data!B3591/Data!B3590-1</f>
        <v>2.3107934687074394E-3</v>
      </c>
      <c r="C3592" s="30">
        <f>Data!C3591/Data!C3590-1</f>
        <v>-3.8352661857364856E-3</v>
      </c>
      <c r="D3592" s="23">
        <f t="shared" si="112"/>
        <v>1.9306718021355575E-3</v>
      </c>
      <c r="E3592" s="24">
        <f t="shared" si="113"/>
        <v>-3.8585881725884882E-3</v>
      </c>
      <c r="F3592" s="21" t="b" cm="1">
        <f t="array" ref="F3592">A3592=_xlfn.AGGREGATE(14,6,$A$3:$A$4781/((YEAR(A3592)=YEAR($A$3:$A$4781))*(MONTH(A3592)=MONTH($A$3:$A$4781))),1)</f>
        <v>0</v>
      </c>
    </row>
    <row r="3593" spans="1:6" x14ac:dyDescent="0.35">
      <c r="A3593" s="69">
        <f>Data!A3592</f>
        <v>42920</v>
      </c>
      <c r="B3593" s="29">
        <f>Data!B3592/Data!B3591-1</f>
        <v>0</v>
      </c>
      <c r="C3593" s="30">
        <f>Data!C3592/Data!C3591-1</f>
        <v>0</v>
      </c>
      <c r="D3593" s="23">
        <f t="shared" si="112"/>
        <v>-3.8012166657188192E-4</v>
      </c>
      <c r="E3593" s="24">
        <f t="shared" si="113"/>
        <v>-2.3321986852002689E-5</v>
      </c>
      <c r="F3593" s="21" t="b" cm="1">
        <f t="array" ref="F3593">A3593=_xlfn.AGGREGATE(14,6,$A$3:$A$4781/((YEAR(A3593)=YEAR($A$3:$A$4781))*(MONTH(A3593)=MONTH($A$3:$A$4781))),1)</f>
        <v>0</v>
      </c>
    </row>
    <row r="3594" spans="1:6" x14ac:dyDescent="0.35">
      <c r="A3594" s="69">
        <f>Data!A3593</f>
        <v>42921</v>
      </c>
      <c r="B3594" s="29">
        <f>Data!B3593/Data!B3592-1</f>
        <v>1.4532669688471778E-3</v>
      </c>
      <c r="C3594" s="30">
        <f>Data!C3593/Data!C3592-1</f>
        <v>5.5000458337151059E-4</v>
      </c>
      <c r="D3594" s="23">
        <f t="shared" si="112"/>
        <v>1.0731453022752959E-3</v>
      </c>
      <c r="E3594" s="24">
        <f t="shared" si="113"/>
        <v>5.2668259651950794E-4</v>
      </c>
      <c r="F3594" s="21" t="b" cm="1">
        <f t="array" ref="F3594">A3594=_xlfn.AGGREGATE(14,6,$A$3:$A$4781/((YEAR(A3594)=YEAR($A$3:$A$4781))*(MONTH(A3594)=MONTH($A$3:$A$4781))),1)</f>
        <v>0</v>
      </c>
    </row>
    <row r="3595" spans="1:6" x14ac:dyDescent="0.35">
      <c r="A3595" s="69">
        <f>Data!A3594</f>
        <v>42922</v>
      </c>
      <c r="B3595" s="29">
        <f>Data!B3594/Data!B3593-1</f>
        <v>-9.36880791271677E-3</v>
      </c>
      <c r="C3595" s="30">
        <f>Data!C3594/Data!C3593-1</f>
        <v>-1.9239578561612847E-3</v>
      </c>
      <c r="D3595" s="23">
        <f t="shared" si="112"/>
        <v>-9.7489295792886517E-3</v>
      </c>
      <c r="E3595" s="24">
        <f t="shared" si="113"/>
        <v>-1.9472798430132873E-3</v>
      </c>
      <c r="F3595" s="21" t="b" cm="1">
        <f t="array" ref="F3595">A3595=_xlfn.AGGREGATE(14,6,$A$3:$A$4781/((YEAR(A3595)=YEAR($A$3:$A$4781))*(MONTH(A3595)=MONTH($A$3:$A$4781))),1)</f>
        <v>0</v>
      </c>
    </row>
    <row r="3596" spans="1:6" x14ac:dyDescent="0.35">
      <c r="A3596" s="69">
        <f>Data!A3595</f>
        <v>42923</v>
      </c>
      <c r="B3596" s="29">
        <f>Data!B3595/Data!B3594-1</f>
        <v>6.4031538541342581E-3</v>
      </c>
      <c r="C3596" s="30">
        <f>Data!C3595/Data!C3594-1</f>
        <v>-3.6717459151824894E-4</v>
      </c>
      <c r="D3596" s="23">
        <f t="shared" si="112"/>
        <v>6.0230321875623764E-3</v>
      </c>
      <c r="E3596" s="24">
        <f t="shared" si="113"/>
        <v>-3.9049657837025164E-4</v>
      </c>
      <c r="F3596" s="21" t="b" cm="1">
        <f t="array" ref="F3596">A3596=_xlfn.AGGREGATE(14,6,$A$3:$A$4781/((YEAR(A3596)=YEAR($A$3:$A$4781))*(MONTH(A3596)=MONTH($A$3:$A$4781))),1)</f>
        <v>0</v>
      </c>
    </row>
    <row r="3597" spans="1:6" x14ac:dyDescent="0.35">
      <c r="A3597" s="69">
        <f>Data!A3596</f>
        <v>42926</v>
      </c>
      <c r="B3597" s="29">
        <f>Data!B3596/Data!B3595-1</f>
        <v>9.2776618642731457E-4</v>
      </c>
      <c r="C3597" s="30">
        <f>Data!C3596/Data!C3595-1</f>
        <v>4.5913682277309853E-4</v>
      </c>
      <c r="D3597" s="23">
        <f t="shared" si="112"/>
        <v>5.476445198554327E-4</v>
      </c>
      <c r="E3597" s="24">
        <f t="shared" si="113"/>
        <v>4.3581483592109582E-4</v>
      </c>
      <c r="F3597" s="21" t="b" cm="1">
        <f t="array" ref="F3597">A3597=_xlfn.AGGREGATE(14,6,$A$3:$A$4781/((YEAR(A3597)=YEAR($A$3:$A$4781))*(MONTH(A3597)=MONTH($A$3:$A$4781))),1)</f>
        <v>0</v>
      </c>
    </row>
    <row r="3598" spans="1:6" x14ac:dyDescent="0.35">
      <c r="A3598" s="69">
        <f>Data!A3597</f>
        <v>42927</v>
      </c>
      <c r="B3598" s="29">
        <f>Data!B3597/Data!B3596-1</f>
        <v>-7.8272081996166865E-4</v>
      </c>
      <c r="C3598" s="30">
        <f>Data!C3597/Data!C3596-1</f>
        <v>9.178522257915489E-4</v>
      </c>
      <c r="D3598" s="23">
        <f t="shared" si="112"/>
        <v>-1.1628424865335505E-3</v>
      </c>
      <c r="E3598" s="24">
        <f t="shared" si="113"/>
        <v>8.9453023893954625E-4</v>
      </c>
      <c r="F3598" s="21" t="b" cm="1">
        <f t="array" ref="F3598">A3598=_xlfn.AGGREGATE(14,6,$A$3:$A$4781/((YEAR(A3598)=YEAR($A$3:$A$4781))*(MONTH(A3598)=MONTH($A$3:$A$4781))),1)</f>
        <v>0</v>
      </c>
    </row>
    <row r="3599" spans="1:6" x14ac:dyDescent="0.35">
      <c r="A3599" s="69">
        <f>Data!A3598</f>
        <v>42928</v>
      </c>
      <c r="B3599" s="29">
        <f>Data!B3598/Data!B3597-1</f>
        <v>7.3056198026821839E-3</v>
      </c>
      <c r="C3599" s="30">
        <f>Data!C3598/Data!C3597-1</f>
        <v>3.0261348005502509E-3</v>
      </c>
      <c r="D3599" s="23">
        <f t="shared" si="112"/>
        <v>6.9254981361103023E-3</v>
      </c>
      <c r="E3599" s="24">
        <f t="shared" si="113"/>
        <v>3.0028128136982482E-3</v>
      </c>
      <c r="F3599" s="21" t="b" cm="1">
        <f t="array" ref="F3599">A3599=_xlfn.AGGREGATE(14,6,$A$3:$A$4781/((YEAR(A3599)=YEAR($A$3:$A$4781))*(MONTH(A3599)=MONTH($A$3:$A$4781))),1)</f>
        <v>0</v>
      </c>
    </row>
    <row r="3600" spans="1:6" x14ac:dyDescent="0.35">
      <c r="A3600" s="69">
        <f>Data!A3599</f>
        <v>42929</v>
      </c>
      <c r="B3600" s="29">
        <f>Data!B3599/Data!B3598-1</f>
        <v>1.8745523380743201E-3</v>
      </c>
      <c r="C3600" s="30">
        <f>Data!C3599/Data!C3598-1</f>
        <v>-1.0970927043334466E-3</v>
      </c>
      <c r="D3600" s="23">
        <f t="shared" si="112"/>
        <v>1.4944306715024382E-3</v>
      </c>
      <c r="E3600" s="24">
        <f t="shared" si="113"/>
        <v>-1.1204146911854493E-3</v>
      </c>
      <c r="F3600" s="21" t="b" cm="1">
        <f t="array" ref="F3600">A3600=_xlfn.AGGREGATE(14,6,$A$3:$A$4781/((YEAR(A3600)=YEAR($A$3:$A$4781))*(MONTH(A3600)=MONTH($A$3:$A$4781))),1)</f>
        <v>0</v>
      </c>
    </row>
    <row r="3601" spans="1:6" x14ac:dyDescent="0.35">
      <c r="A3601" s="69">
        <f>Data!A3600</f>
        <v>42930</v>
      </c>
      <c r="B3601" s="29">
        <f>Data!B3600/Data!B3599-1</f>
        <v>4.6735271648765675E-3</v>
      </c>
      <c r="C3601" s="30">
        <f>Data!C3600/Data!C3599-1</f>
        <v>1.0067728354383743E-3</v>
      </c>
      <c r="D3601" s="23">
        <f t="shared" si="112"/>
        <v>4.2934054983046858E-3</v>
      </c>
      <c r="E3601" s="24">
        <f t="shared" si="113"/>
        <v>9.8345084858637161E-4</v>
      </c>
      <c r="F3601" s="21" t="b" cm="1">
        <f t="array" ref="F3601">A3601=_xlfn.AGGREGATE(14,6,$A$3:$A$4781/((YEAR(A3601)=YEAR($A$3:$A$4781))*(MONTH(A3601)=MONTH($A$3:$A$4781))),1)</f>
        <v>0</v>
      </c>
    </row>
    <row r="3602" spans="1:6" x14ac:dyDescent="0.35">
      <c r="A3602" s="69">
        <f>Data!A3601</f>
        <v>42933</v>
      </c>
      <c r="B3602" s="29">
        <f>Data!B3601/Data!B3600-1</f>
        <v>-5.2861214913435539E-5</v>
      </c>
      <c r="C3602" s="30">
        <f>Data!C3601/Data!C3600-1</f>
        <v>4.5716375605731052E-4</v>
      </c>
      <c r="D3602" s="23">
        <f t="shared" si="112"/>
        <v>-4.3298288148531746E-4</v>
      </c>
      <c r="E3602" s="24">
        <f t="shared" si="113"/>
        <v>4.3384176920530782E-4</v>
      </c>
      <c r="F3602" s="21" t="b" cm="1">
        <f t="array" ref="F3602">A3602=_xlfn.AGGREGATE(14,6,$A$3:$A$4781/((YEAR(A3602)=YEAR($A$3:$A$4781))*(MONTH(A3602)=MONTH($A$3:$A$4781))),1)</f>
        <v>0</v>
      </c>
    </row>
    <row r="3603" spans="1:6" x14ac:dyDescent="0.35">
      <c r="A3603" s="69">
        <f>Data!A3602</f>
        <v>42934</v>
      </c>
      <c r="B3603" s="29">
        <f>Data!B3602/Data!B3601-1</f>
        <v>5.9776995209714912E-4</v>
      </c>
      <c r="C3603" s="30">
        <f>Data!C3602/Data!C3601-1</f>
        <v>2.2847742643026248E-3</v>
      </c>
      <c r="D3603" s="23">
        <f t="shared" si="112"/>
        <v>2.1764828552526719E-4</v>
      </c>
      <c r="E3603" s="24">
        <f t="shared" si="113"/>
        <v>2.2614522774506221E-3</v>
      </c>
      <c r="F3603" s="21" t="b" cm="1">
        <f t="array" ref="F3603">A3603=_xlfn.AGGREGATE(14,6,$A$3:$A$4781/((YEAR(A3603)=YEAR($A$3:$A$4781))*(MONTH(A3603)=MONTH($A$3:$A$4781))),1)</f>
        <v>0</v>
      </c>
    </row>
    <row r="3604" spans="1:6" x14ac:dyDescent="0.35">
      <c r="A3604" s="69">
        <f>Data!A3603</f>
        <v>42935</v>
      </c>
      <c r="B3604" s="29">
        <f>Data!B3603/Data!B3602-1</f>
        <v>5.3726514969865136E-3</v>
      </c>
      <c r="C3604" s="30">
        <f>Data!C3603/Data!C3602-1</f>
        <v>2.7354791647682397E-4</v>
      </c>
      <c r="D3604" s="23">
        <f t="shared" si="112"/>
        <v>4.9925298304146319E-3</v>
      </c>
      <c r="E3604" s="24">
        <f t="shared" si="113"/>
        <v>2.5022592962482127E-4</v>
      </c>
      <c r="F3604" s="21" t="b" cm="1">
        <f t="array" ref="F3604">A3604=_xlfn.AGGREGATE(14,6,$A$3:$A$4781/((YEAR(A3604)=YEAR($A$3:$A$4781))*(MONTH(A3604)=MONTH($A$3:$A$4781))),1)</f>
        <v>0</v>
      </c>
    </row>
    <row r="3605" spans="1:6" x14ac:dyDescent="0.35">
      <c r="A3605" s="69">
        <f>Data!A3604</f>
        <v>42936</v>
      </c>
      <c r="B3605" s="29">
        <f>Data!B3604/Data!B3603-1</f>
        <v>-1.5360796821128897E-4</v>
      </c>
      <c r="C3605" s="30">
        <f>Data!C3604/Data!C3603-1</f>
        <v>2.7347310847769535E-4</v>
      </c>
      <c r="D3605" s="23">
        <f t="shared" si="112"/>
        <v>-5.3372963478317084E-4</v>
      </c>
      <c r="E3605" s="24">
        <f t="shared" si="113"/>
        <v>2.5015112162569264E-4</v>
      </c>
      <c r="F3605" s="21" t="b" cm="1">
        <f t="array" ref="F3605">A3605=_xlfn.AGGREGATE(14,6,$A$3:$A$4781/((YEAR(A3605)=YEAR($A$3:$A$4781))*(MONTH(A3605)=MONTH($A$3:$A$4781))),1)</f>
        <v>0</v>
      </c>
    </row>
    <row r="3606" spans="1:6" x14ac:dyDescent="0.35">
      <c r="A3606" s="69">
        <f>Data!A3605</f>
        <v>42937</v>
      </c>
      <c r="B3606" s="29">
        <f>Data!B3605/Data!B3604-1</f>
        <v>-3.6790717418988539E-4</v>
      </c>
      <c r="C3606" s="30">
        <f>Data!C3605/Data!C3604-1</f>
        <v>1.7315228287615447E-3</v>
      </c>
      <c r="D3606" s="23">
        <f t="shared" si="112"/>
        <v>-7.4802884076176726E-4</v>
      </c>
      <c r="E3606" s="24">
        <f t="shared" si="113"/>
        <v>1.7082008419095421E-3</v>
      </c>
      <c r="F3606" s="21" t="b" cm="1">
        <f t="array" ref="F3606">A3606=_xlfn.AGGREGATE(14,6,$A$3:$A$4781/((YEAR(A3606)=YEAR($A$3:$A$4781))*(MONTH(A3606)=MONTH($A$3:$A$4781))),1)</f>
        <v>0</v>
      </c>
    </row>
    <row r="3607" spans="1:6" x14ac:dyDescent="0.35">
      <c r="A3607" s="69">
        <f>Data!A3606</f>
        <v>42940</v>
      </c>
      <c r="B3607" s="29">
        <f>Data!B3606/Data!B3605-1</f>
        <v>-1.0636834995592093E-3</v>
      </c>
      <c r="C3607" s="30">
        <f>Data!C3606/Data!C3605-1</f>
        <v>-9.0975254730718547E-4</v>
      </c>
      <c r="D3607" s="23">
        <f t="shared" si="112"/>
        <v>-1.4438051661310911E-3</v>
      </c>
      <c r="E3607" s="24">
        <f t="shared" si="113"/>
        <v>-9.3307453415918812E-4</v>
      </c>
      <c r="F3607" s="21" t="b" cm="1">
        <f t="array" ref="F3607">A3607=_xlfn.AGGREGATE(14,6,$A$3:$A$4781/((YEAR(A3607)=YEAR($A$3:$A$4781))*(MONTH(A3607)=MONTH($A$3:$A$4781))),1)</f>
        <v>0</v>
      </c>
    </row>
    <row r="3608" spans="1:6" x14ac:dyDescent="0.35">
      <c r="A3608" s="69">
        <f>Data!A3607</f>
        <v>42941</v>
      </c>
      <c r="B3608" s="29">
        <f>Data!B3607/Data!B3606-1</f>
        <v>2.9231834358338649E-3</v>
      </c>
      <c r="C3608" s="30">
        <f>Data!C3607/Data!C3606-1</f>
        <v>-3.5512657075212894E-3</v>
      </c>
      <c r="D3608" s="23">
        <f t="shared" si="112"/>
        <v>2.5430617692619828E-3</v>
      </c>
      <c r="E3608" s="24">
        <f t="shared" si="113"/>
        <v>-3.5745876943732921E-3</v>
      </c>
      <c r="F3608" s="21" t="b" cm="1">
        <f t="array" ref="F3608">A3608=_xlfn.AGGREGATE(14,6,$A$3:$A$4781/((YEAR(A3608)=YEAR($A$3:$A$4781))*(MONTH(A3608)=MONTH($A$3:$A$4781))),1)</f>
        <v>0</v>
      </c>
    </row>
    <row r="3609" spans="1:6" x14ac:dyDescent="0.35">
      <c r="A3609" s="69">
        <f>Data!A3608</f>
        <v>42942</v>
      </c>
      <c r="B3609" s="29">
        <f>Data!B3608/Data!B3607-1</f>
        <v>2.8258508838852059E-4</v>
      </c>
      <c r="C3609" s="30">
        <f>Data!C3608/Data!C3607-1</f>
        <v>1.9190349995430456E-3</v>
      </c>
      <c r="D3609" s="23">
        <f t="shared" si="112"/>
        <v>-9.7536578183361332E-5</v>
      </c>
      <c r="E3609" s="24">
        <f t="shared" si="113"/>
        <v>1.8957130126910429E-3</v>
      </c>
      <c r="F3609" s="21" t="b" cm="1">
        <f t="array" ref="F3609">A3609=_xlfn.AGGREGATE(14,6,$A$3:$A$4781/((YEAR(A3609)=YEAR($A$3:$A$4781))*(MONTH(A3609)=MONTH($A$3:$A$4781))),1)</f>
        <v>0</v>
      </c>
    </row>
    <row r="3610" spans="1:6" x14ac:dyDescent="0.35">
      <c r="A3610" s="69">
        <f>Data!A3609</f>
        <v>42943</v>
      </c>
      <c r="B3610" s="29">
        <f>Data!B3609/Data!B3608-1</f>
        <v>-9.7262524063390643E-4</v>
      </c>
      <c r="C3610" s="30">
        <f>Data!C3609/Data!C3608-1</f>
        <v>-1.4593214155417256E-3</v>
      </c>
      <c r="D3610" s="23">
        <f t="shared" si="112"/>
        <v>-1.3527469072057883E-3</v>
      </c>
      <c r="E3610" s="24">
        <f t="shared" si="113"/>
        <v>-1.4826434023937282E-3</v>
      </c>
      <c r="F3610" s="21" t="b" cm="1">
        <f t="array" ref="F3610">A3610=_xlfn.AGGREGATE(14,6,$A$3:$A$4781/((YEAR(A3610)=YEAR($A$3:$A$4781))*(MONTH(A3610)=MONTH($A$3:$A$4781))),1)</f>
        <v>0</v>
      </c>
    </row>
    <row r="3611" spans="1:6" x14ac:dyDescent="0.35">
      <c r="A3611" s="69">
        <f>Data!A3610</f>
        <v>42944</v>
      </c>
      <c r="B3611" s="29">
        <f>Data!B3610/Data!B3609-1</f>
        <v>-1.3411865461215866E-3</v>
      </c>
      <c r="C3611" s="30">
        <f>Data!C3610/Data!C3609-1</f>
        <v>2.0094994519546105E-3</v>
      </c>
      <c r="D3611" s="23">
        <f t="shared" si="112"/>
        <v>-1.7213082126934685E-3</v>
      </c>
      <c r="E3611" s="24">
        <f t="shared" si="113"/>
        <v>1.9861774651026079E-3</v>
      </c>
      <c r="F3611" s="21" t="b" cm="1">
        <f t="array" ref="F3611">A3611=_xlfn.AGGREGATE(14,6,$A$3:$A$4781/((YEAR(A3611)=YEAR($A$3:$A$4781))*(MONTH(A3611)=MONTH($A$3:$A$4781))),1)</f>
        <v>0</v>
      </c>
    </row>
    <row r="3612" spans="1:6" x14ac:dyDescent="0.35">
      <c r="A3612" s="69">
        <f>Data!A3611</f>
        <v>42947</v>
      </c>
      <c r="B3612" s="29">
        <f>Data!B3611/Data!B3610-1</f>
        <v>-7.2812588487514152E-4</v>
      </c>
      <c r="C3612" s="30">
        <f>Data!C3611/Data!C3610-1</f>
        <v>-4.5578851412941823E-4</v>
      </c>
      <c r="D3612" s="23">
        <f t="shared" si="112"/>
        <v>-1.1082475514470234E-3</v>
      </c>
      <c r="E3612" s="24">
        <f t="shared" si="113"/>
        <v>-4.7911050098142094E-4</v>
      </c>
      <c r="F3612" s="21" t="b" cm="1">
        <f t="array" ref="F3612">A3612=_xlfn.AGGREGATE(14,6,$A$3:$A$4781/((YEAR(A3612)=YEAR($A$3:$A$4781))*(MONTH(A3612)=MONTH($A$3:$A$4781))),1)</f>
        <v>1</v>
      </c>
    </row>
    <row r="3613" spans="1:6" x14ac:dyDescent="0.35">
      <c r="A3613" s="69">
        <f>Data!A3612</f>
        <v>42948</v>
      </c>
      <c r="B3613" s="29">
        <f>Data!B3612/Data!B3611-1</f>
        <v>2.4490952515887621E-3</v>
      </c>
      <c r="C3613" s="30">
        <f>Data!C3612/Data!C3611-1</f>
        <v>6.3839489284078788E-4</v>
      </c>
      <c r="D3613" s="23">
        <f t="shared" si="112"/>
        <v>2.06897358501688E-3</v>
      </c>
      <c r="E3613" s="24">
        <f t="shared" si="113"/>
        <v>6.1507290598878522E-4</v>
      </c>
      <c r="F3613" s="21" t="b" cm="1">
        <f t="array" ref="F3613">A3613=_xlfn.AGGREGATE(14,6,$A$3:$A$4781/((YEAR(A3613)=YEAR($A$3:$A$4781))*(MONTH(A3613)=MONTH($A$3:$A$4781))),1)</f>
        <v>0</v>
      </c>
    </row>
    <row r="3614" spans="1:6" x14ac:dyDescent="0.35">
      <c r="A3614" s="69">
        <f>Data!A3613</f>
        <v>42949</v>
      </c>
      <c r="B3614" s="29">
        <f>Data!B3613/Data!B3612-1</f>
        <v>4.9266056898278343E-4</v>
      </c>
      <c r="C3614" s="30">
        <f>Data!C3613/Data!C3612-1</f>
        <v>-7.2912869121399826E-4</v>
      </c>
      <c r="D3614" s="23">
        <f t="shared" si="112"/>
        <v>1.1253890241090151E-4</v>
      </c>
      <c r="E3614" s="24">
        <f t="shared" si="113"/>
        <v>-7.5245067806600091E-4</v>
      </c>
      <c r="F3614" s="21" t="b" cm="1">
        <f t="array" ref="F3614">A3614=_xlfn.AGGREGATE(14,6,$A$3:$A$4781/((YEAR(A3614)=YEAR($A$3:$A$4781))*(MONTH(A3614)=MONTH($A$3:$A$4781))),1)</f>
        <v>0</v>
      </c>
    </row>
    <row r="3615" spans="1:6" x14ac:dyDescent="0.35">
      <c r="A3615" s="69">
        <f>Data!A3614</f>
        <v>42950</v>
      </c>
      <c r="B3615" s="29">
        <f>Data!B3614/Data!B3613-1</f>
        <v>-2.1835911800677232E-3</v>
      </c>
      <c r="C3615" s="30">
        <f>Data!C3614/Data!C3613-1</f>
        <v>2.0065669463700253E-3</v>
      </c>
      <c r="D3615" s="23">
        <f t="shared" si="112"/>
        <v>-2.5637128466396053E-3</v>
      </c>
      <c r="E3615" s="24">
        <f t="shared" si="113"/>
        <v>1.9832449595180227E-3</v>
      </c>
      <c r="F3615" s="21" t="b" cm="1">
        <f t="array" ref="F3615">A3615=_xlfn.AGGREGATE(14,6,$A$3:$A$4781/((YEAR(A3615)=YEAR($A$3:$A$4781))*(MONTH(A3615)=MONTH($A$3:$A$4781))),1)</f>
        <v>0</v>
      </c>
    </row>
    <row r="3616" spans="1:6" x14ac:dyDescent="0.35">
      <c r="A3616" s="69">
        <f>Data!A3615</f>
        <v>42951</v>
      </c>
      <c r="B3616" s="29">
        <f>Data!B3615/Data!B3614-1</f>
        <v>1.8890363083294837E-3</v>
      </c>
      <c r="C3616" s="30">
        <f>Data!C3615/Data!C3614-1</f>
        <v>-1.6384489350080855E-3</v>
      </c>
      <c r="D3616" s="23">
        <f t="shared" si="112"/>
        <v>1.5089146417576018E-3</v>
      </c>
      <c r="E3616" s="24">
        <f t="shared" si="113"/>
        <v>-1.6617709218600882E-3</v>
      </c>
      <c r="F3616" s="21" t="b" cm="1">
        <f t="array" ref="F3616">A3616=_xlfn.AGGREGATE(14,6,$A$3:$A$4781/((YEAR(A3616)=YEAR($A$3:$A$4781))*(MONTH(A3616)=MONTH($A$3:$A$4781))),1)</f>
        <v>0</v>
      </c>
    </row>
    <row r="3617" spans="1:6" x14ac:dyDescent="0.35">
      <c r="A3617" s="69">
        <f>Data!A3616</f>
        <v>42954</v>
      </c>
      <c r="B3617" s="29">
        <f>Data!B3616/Data!B3615-1</f>
        <v>1.647266869345021E-3</v>
      </c>
      <c r="C3617" s="30">
        <f>Data!C3616/Data!C3615-1</f>
        <v>-9.1174325310028337E-5</v>
      </c>
      <c r="D3617" s="23">
        <f t="shared" si="112"/>
        <v>1.2671452027731391E-3</v>
      </c>
      <c r="E3617" s="24">
        <f t="shared" si="113"/>
        <v>-1.1449631216203103E-4</v>
      </c>
      <c r="F3617" s="21" t="b" cm="1">
        <f t="array" ref="F3617">A3617=_xlfn.AGGREGATE(14,6,$A$3:$A$4781/((YEAR(A3617)=YEAR($A$3:$A$4781))*(MONTH(A3617)=MONTH($A$3:$A$4781))),1)</f>
        <v>0</v>
      </c>
    </row>
    <row r="3618" spans="1:6" x14ac:dyDescent="0.35">
      <c r="A3618" s="69">
        <f>Data!A3617</f>
        <v>42955</v>
      </c>
      <c r="B3618" s="29">
        <f>Data!B3617/Data!B3616-1</f>
        <v>-2.4144366381689819E-3</v>
      </c>
      <c r="C3618" s="30">
        <f>Data!C3617/Data!C3616-1</f>
        <v>-9.1182638825570983E-4</v>
      </c>
      <c r="D3618" s="23">
        <f t="shared" si="112"/>
        <v>-2.794558304740864E-3</v>
      </c>
      <c r="E3618" s="24">
        <f t="shared" si="113"/>
        <v>-9.3514837510771248E-4</v>
      </c>
      <c r="F3618" s="21" t="b" cm="1">
        <f t="array" ref="F3618">A3618=_xlfn.AGGREGATE(14,6,$A$3:$A$4781/((YEAR(A3618)=YEAR($A$3:$A$4781))*(MONTH(A3618)=MONTH($A$3:$A$4781))),1)</f>
        <v>0</v>
      </c>
    </row>
    <row r="3619" spans="1:6" x14ac:dyDescent="0.35">
      <c r="A3619" s="69">
        <f>Data!A3618</f>
        <v>42956</v>
      </c>
      <c r="B3619" s="29">
        <f>Data!B3618/Data!B3617-1</f>
        <v>-3.6364811791900209E-4</v>
      </c>
      <c r="C3619" s="30">
        <f>Data!C3618/Data!C3617-1</f>
        <v>9.1265857442746068E-4</v>
      </c>
      <c r="D3619" s="23">
        <f t="shared" si="112"/>
        <v>-7.4376978449088396E-4</v>
      </c>
      <c r="E3619" s="24">
        <f t="shared" si="113"/>
        <v>8.8933658757545803E-4</v>
      </c>
      <c r="F3619" s="21" t="b" cm="1">
        <f t="array" ref="F3619">A3619=_xlfn.AGGREGATE(14,6,$A$3:$A$4781/((YEAR(A3619)=YEAR($A$3:$A$4781))*(MONTH(A3619)=MONTH($A$3:$A$4781))),1)</f>
        <v>0</v>
      </c>
    </row>
    <row r="3620" spans="1:6" x14ac:dyDescent="0.35">
      <c r="A3620" s="69">
        <f>Data!A3619</f>
        <v>42957</v>
      </c>
      <c r="B3620" s="29">
        <f>Data!B3619/Data!B3618-1</f>
        <v>-1.447441815345063E-2</v>
      </c>
      <c r="C3620" s="30">
        <f>Data!C3619/Data!C3618-1</f>
        <v>1.0030090270811698E-3</v>
      </c>
      <c r="D3620" s="23">
        <f t="shared" si="112"/>
        <v>-1.4854539820022512E-2</v>
      </c>
      <c r="E3620" s="24">
        <f t="shared" si="113"/>
        <v>9.7968704022916714E-4</v>
      </c>
      <c r="F3620" s="21" t="b" cm="1">
        <f t="array" ref="F3620">A3620=_xlfn.AGGREGATE(14,6,$A$3:$A$4781/((YEAR(A3620)=YEAR($A$3:$A$4781))*(MONTH(A3620)=MONTH($A$3:$A$4781))),1)</f>
        <v>0</v>
      </c>
    </row>
    <row r="3621" spans="1:6" x14ac:dyDescent="0.35">
      <c r="A3621" s="69">
        <f>Data!A3620</f>
        <v>42958</v>
      </c>
      <c r="B3621" s="29">
        <f>Data!B3620/Data!B3619-1</f>
        <v>1.2755258980974293E-3</v>
      </c>
      <c r="C3621" s="30">
        <f>Data!C3620/Data!C3619-1</f>
        <v>8.1982146110415322E-4</v>
      </c>
      <c r="D3621" s="23">
        <f t="shared" si="112"/>
        <v>8.9540423152554747E-4</v>
      </c>
      <c r="E3621" s="24">
        <f t="shared" si="113"/>
        <v>7.9649947425215056E-4</v>
      </c>
      <c r="F3621" s="21" t="b" cm="1">
        <f t="array" ref="F3621">A3621=_xlfn.AGGREGATE(14,6,$A$3:$A$4781/((YEAR(A3621)=YEAR($A$3:$A$4781))*(MONTH(A3621)=MONTH($A$3:$A$4781))),1)</f>
        <v>0</v>
      </c>
    </row>
    <row r="3622" spans="1:6" x14ac:dyDescent="0.35">
      <c r="A3622" s="69">
        <f>Data!A3621</f>
        <v>42961</v>
      </c>
      <c r="B3622" s="29">
        <f>Data!B3621/Data!B3620-1</f>
        <v>1.004374682548792E-2</v>
      </c>
      <c r="C3622" s="30">
        <f>Data!C3621/Data!C3620-1</f>
        <v>-4.5508328024035372E-4</v>
      </c>
      <c r="D3622" s="23">
        <f t="shared" si="112"/>
        <v>9.6636251589160387E-3</v>
      </c>
      <c r="E3622" s="24">
        <f t="shared" si="113"/>
        <v>-4.7840526709235642E-4</v>
      </c>
      <c r="F3622" s="21" t="b" cm="1">
        <f t="array" ref="F3622">A3622=_xlfn.AGGREGATE(14,6,$A$3:$A$4781/((YEAR(A3622)=YEAR($A$3:$A$4781))*(MONTH(A3622)=MONTH($A$3:$A$4781))),1)</f>
        <v>0</v>
      </c>
    </row>
    <row r="3623" spans="1:6" x14ac:dyDescent="0.35">
      <c r="A3623" s="69">
        <f>Data!A3622</f>
        <v>42962</v>
      </c>
      <c r="B3623" s="29">
        <f>Data!B3622/Data!B3621-1</f>
        <v>-4.9881581935573571E-4</v>
      </c>
      <c r="C3623" s="30">
        <f>Data!C3622/Data!C3621-1</f>
        <v>-1.456929521034378E-3</v>
      </c>
      <c r="D3623" s="23">
        <f t="shared" si="112"/>
        <v>-8.7893748592761758E-4</v>
      </c>
      <c r="E3623" s="24">
        <f t="shared" si="113"/>
        <v>-1.4802515078863807E-3</v>
      </c>
      <c r="F3623" s="21" t="b" cm="1">
        <f t="array" ref="F3623">A3623=_xlfn.AGGREGATE(14,6,$A$3:$A$4781/((YEAR(A3623)=YEAR($A$3:$A$4781))*(MONTH(A3623)=MONTH($A$3:$A$4781))),1)</f>
        <v>0</v>
      </c>
    </row>
    <row r="3624" spans="1:6" x14ac:dyDescent="0.35">
      <c r="A3624" s="69">
        <f>Data!A3623</f>
        <v>42963</v>
      </c>
      <c r="B3624" s="29">
        <f>Data!B3623/Data!B3622-1</f>
        <v>1.4201029777529683E-3</v>
      </c>
      <c r="C3624" s="30">
        <f>Data!C3623/Data!C3622-1</f>
        <v>1.8238190771475704E-3</v>
      </c>
      <c r="D3624" s="23">
        <f t="shared" si="112"/>
        <v>1.0399813111810865E-3</v>
      </c>
      <c r="E3624" s="24">
        <f t="shared" si="113"/>
        <v>1.8004970902955678E-3</v>
      </c>
      <c r="F3624" s="21" t="b" cm="1">
        <f t="array" ref="F3624">A3624=_xlfn.AGGREGATE(14,6,$A$3:$A$4781/((YEAR(A3624)=YEAR($A$3:$A$4781))*(MONTH(A3624)=MONTH($A$3:$A$4781))),1)</f>
        <v>0</v>
      </c>
    </row>
    <row r="3625" spans="1:6" x14ac:dyDescent="0.35">
      <c r="A3625" s="69">
        <f>Data!A3624</f>
        <v>42964</v>
      </c>
      <c r="B3625" s="29">
        <f>Data!B3624/Data!B3623-1</f>
        <v>-1.5436913265616137E-2</v>
      </c>
      <c r="C3625" s="30">
        <f>Data!C3624/Data!C3623-1</f>
        <v>1.4563990533404958E-3</v>
      </c>
      <c r="D3625" s="23">
        <f t="shared" si="112"/>
        <v>-1.5817034932188018E-2</v>
      </c>
      <c r="E3625" s="24">
        <f t="shared" si="113"/>
        <v>1.4330770664884931E-3</v>
      </c>
      <c r="F3625" s="21" t="b" cm="1">
        <f t="array" ref="F3625">A3625=_xlfn.AGGREGATE(14,6,$A$3:$A$4781/((YEAR(A3625)=YEAR($A$3:$A$4781))*(MONTH(A3625)=MONTH($A$3:$A$4781))),1)</f>
        <v>0</v>
      </c>
    </row>
    <row r="3626" spans="1:6" x14ac:dyDescent="0.35">
      <c r="A3626" s="69">
        <f>Data!A3625</f>
        <v>42965</v>
      </c>
      <c r="B3626" s="29">
        <f>Data!B3625/Data!B3624-1</f>
        <v>-1.8353833934839914E-3</v>
      </c>
      <c r="C3626" s="30">
        <f>Data!C3625/Data!C3624-1</f>
        <v>-6.3624795491723507E-4</v>
      </c>
      <c r="D3626" s="23">
        <f t="shared" si="112"/>
        <v>-2.2155050600558735E-3</v>
      </c>
      <c r="E3626" s="24">
        <f t="shared" si="113"/>
        <v>-6.5956994176923772E-4</v>
      </c>
      <c r="F3626" s="21" t="b" cm="1">
        <f t="array" ref="F3626">A3626=_xlfn.AGGREGATE(14,6,$A$3:$A$4781/((YEAR(A3626)=YEAR($A$3:$A$4781))*(MONTH(A3626)=MONTH($A$3:$A$4781))),1)</f>
        <v>0</v>
      </c>
    </row>
    <row r="3627" spans="1:6" x14ac:dyDescent="0.35">
      <c r="A3627" s="69">
        <f>Data!A3626</f>
        <v>42968</v>
      </c>
      <c r="B3627" s="29">
        <f>Data!B3626/Data!B3625-1</f>
        <v>1.1626229102676966E-3</v>
      </c>
      <c r="C3627" s="30">
        <f>Data!C3626/Data!C3625-1</f>
        <v>7.2760345611633248E-4</v>
      </c>
      <c r="D3627" s="23">
        <f t="shared" si="112"/>
        <v>7.8250124369581473E-4</v>
      </c>
      <c r="E3627" s="24">
        <f t="shared" si="113"/>
        <v>7.0428146926432983E-4</v>
      </c>
      <c r="F3627" s="21" t="b" cm="1">
        <f t="array" ref="F3627">A3627=_xlfn.AGGREGATE(14,6,$A$3:$A$4781/((YEAR(A3627)=YEAR($A$3:$A$4781))*(MONTH(A3627)=MONTH($A$3:$A$4781))),1)</f>
        <v>0</v>
      </c>
    </row>
    <row r="3628" spans="1:6" x14ac:dyDescent="0.35">
      <c r="A3628" s="69">
        <f>Data!A3627</f>
        <v>42969</v>
      </c>
      <c r="B3628" s="29">
        <f>Data!B3627/Data!B3626-1</f>
        <v>9.9408245036796128E-3</v>
      </c>
      <c r="C3628" s="30">
        <f>Data!C3627/Data!C3626-1</f>
        <v>-9.088430428064731E-4</v>
      </c>
      <c r="D3628" s="23">
        <f t="shared" si="112"/>
        <v>9.5607028371077311E-3</v>
      </c>
      <c r="E3628" s="24">
        <f t="shared" si="113"/>
        <v>-9.3216502965847575E-4</v>
      </c>
      <c r="F3628" s="21" t="b" cm="1">
        <f t="array" ref="F3628">A3628=_xlfn.AGGREGATE(14,6,$A$3:$A$4781/((YEAR(A3628)=YEAR($A$3:$A$4781))*(MONTH(A3628)=MONTH($A$3:$A$4781))),1)</f>
        <v>0</v>
      </c>
    </row>
    <row r="3629" spans="1:6" x14ac:dyDescent="0.35">
      <c r="A3629" s="69">
        <f>Data!A3628</f>
        <v>42970</v>
      </c>
      <c r="B3629" s="29">
        <f>Data!B3628/Data!B3627-1</f>
        <v>-3.4536046743949278E-3</v>
      </c>
      <c r="C3629" s="30">
        <f>Data!C3628/Data!C3627-1</f>
        <v>2.2741744746657133E-3</v>
      </c>
      <c r="D3629" s="23">
        <f t="shared" si="112"/>
        <v>-3.8337263409668099E-3</v>
      </c>
      <c r="E3629" s="24">
        <f t="shared" si="113"/>
        <v>2.2508524878137107E-3</v>
      </c>
      <c r="F3629" s="21" t="b" cm="1">
        <f t="array" ref="F3629">A3629=_xlfn.AGGREGATE(14,6,$A$3:$A$4781/((YEAR(A3629)=YEAR($A$3:$A$4781))*(MONTH(A3629)=MONTH($A$3:$A$4781))),1)</f>
        <v>0</v>
      </c>
    </row>
    <row r="3630" spans="1:6" x14ac:dyDescent="0.35">
      <c r="A3630" s="69">
        <f>Data!A3629</f>
        <v>42971</v>
      </c>
      <c r="B3630" s="29">
        <f>Data!B3629/Data!B3628-1</f>
        <v>-2.0744341336476069E-3</v>
      </c>
      <c r="C3630" s="30">
        <f>Data!C3629/Data!C3628-1</f>
        <v>-1.2706480304955914E-3</v>
      </c>
      <c r="D3630" s="23">
        <f t="shared" si="112"/>
        <v>-2.454555800219489E-3</v>
      </c>
      <c r="E3630" s="24">
        <f t="shared" si="113"/>
        <v>-1.293970017347594E-3</v>
      </c>
      <c r="F3630" s="21" t="b" cm="1">
        <f t="array" ref="F3630">A3630=_xlfn.AGGREGATE(14,6,$A$3:$A$4781/((YEAR(A3630)=YEAR($A$3:$A$4781))*(MONTH(A3630)=MONTH($A$3:$A$4781))),1)</f>
        <v>0</v>
      </c>
    </row>
    <row r="3631" spans="1:6" x14ac:dyDescent="0.35">
      <c r="A3631" s="69">
        <f>Data!A3630</f>
        <v>42972</v>
      </c>
      <c r="B3631" s="29">
        <f>Data!B3630/Data!B3629-1</f>
        <v>1.6728373042720346E-3</v>
      </c>
      <c r="C3631" s="30">
        <f>Data!C3630/Data!C3629-1</f>
        <v>7.2700836059613749E-4</v>
      </c>
      <c r="D3631" s="23">
        <f t="shared" si="112"/>
        <v>1.2927156377001527E-3</v>
      </c>
      <c r="E3631" s="24">
        <f t="shared" si="113"/>
        <v>7.0368637374413484E-4</v>
      </c>
      <c r="F3631" s="21" t="b" cm="1">
        <f t="array" ref="F3631">A3631=_xlfn.AGGREGATE(14,6,$A$3:$A$4781/((YEAR(A3631)=YEAR($A$3:$A$4781))*(MONTH(A3631)=MONTH($A$3:$A$4781))),1)</f>
        <v>0</v>
      </c>
    </row>
    <row r="3632" spans="1:6" x14ac:dyDescent="0.35">
      <c r="A3632" s="69">
        <f>Data!A3631</f>
        <v>42975</v>
      </c>
      <c r="B3632" s="29">
        <f>Data!B3631/Data!B3630-1</f>
        <v>4.8709604797259054E-4</v>
      </c>
      <c r="C3632" s="30">
        <f>Data!C3631/Data!C3630-1</f>
        <v>3.632401017070741E-4</v>
      </c>
      <c r="D3632" s="23">
        <f t="shared" si="112"/>
        <v>1.0697438140070862E-4</v>
      </c>
      <c r="E3632" s="24">
        <f t="shared" si="113"/>
        <v>3.399181148550714E-4</v>
      </c>
      <c r="F3632" s="21" t="b" cm="1">
        <f t="array" ref="F3632">A3632=_xlfn.AGGREGATE(14,6,$A$3:$A$4781/((YEAR(A3632)=YEAR($A$3:$A$4781))*(MONTH(A3632)=MONTH($A$3:$A$4781))),1)</f>
        <v>0</v>
      </c>
    </row>
    <row r="3633" spans="1:6" x14ac:dyDescent="0.35">
      <c r="A3633" s="69">
        <f>Data!A3632</f>
        <v>42976</v>
      </c>
      <c r="B3633" s="29">
        <f>Data!B3632/Data!B3631-1</f>
        <v>8.4279776126749972E-4</v>
      </c>
      <c r="C3633" s="30">
        <f>Data!C3632/Data!C3631-1</f>
        <v>1.4524328249818641E-3</v>
      </c>
      <c r="D3633" s="23">
        <f t="shared" si="112"/>
        <v>4.626760946956178E-4</v>
      </c>
      <c r="E3633" s="24">
        <f t="shared" si="113"/>
        <v>1.4291108381298614E-3</v>
      </c>
      <c r="F3633" s="21" t="b" cm="1">
        <f t="array" ref="F3633">A3633=_xlfn.AGGREGATE(14,6,$A$3:$A$4781/((YEAR(A3633)=YEAR($A$3:$A$4781))*(MONTH(A3633)=MONTH($A$3:$A$4781))),1)</f>
        <v>0</v>
      </c>
    </row>
    <row r="3634" spans="1:6" x14ac:dyDescent="0.35">
      <c r="A3634" s="69">
        <f>Data!A3633</f>
        <v>42977</v>
      </c>
      <c r="B3634" s="29">
        <f>Data!B3633/Data!B3632-1</f>
        <v>4.6151330580876948E-3</v>
      </c>
      <c r="C3634" s="30">
        <f>Data!C3633/Data!C3632-1</f>
        <v>-1.8129079042783491E-4</v>
      </c>
      <c r="D3634" s="23">
        <f t="shared" si="112"/>
        <v>4.2350113915158132E-3</v>
      </c>
      <c r="E3634" s="24">
        <f t="shared" si="113"/>
        <v>-2.0461277727983759E-4</v>
      </c>
      <c r="F3634" s="21" t="b" cm="1">
        <f t="array" ref="F3634">A3634=_xlfn.AGGREGATE(14,6,$A$3:$A$4781/((YEAR(A3634)=YEAR($A$3:$A$4781))*(MONTH(A3634)=MONTH($A$3:$A$4781))),1)</f>
        <v>0</v>
      </c>
    </row>
    <row r="3635" spans="1:6" x14ac:dyDescent="0.35">
      <c r="A3635" s="69">
        <f>Data!A3634</f>
        <v>42978</v>
      </c>
      <c r="B3635" s="29">
        <f>Data!B3634/Data!B3633-1</f>
        <v>5.721051924853171E-3</v>
      </c>
      <c r="C3635" s="30">
        <f>Data!C3634/Data!C3633-1</f>
        <v>1.3599274705349274E-3</v>
      </c>
      <c r="D3635" s="23">
        <f t="shared" si="112"/>
        <v>5.3409302582812894E-3</v>
      </c>
      <c r="E3635" s="24">
        <f t="shared" si="113"/>
        <v>1.3366054836829247E-3</v>
      </c>
      <c r="F3635" s="21" t="b" cm="1">
        <f t="array" ref="F3635">A3635=_xlfn.AGGREGATE(14,6,$A$3:$A$4781/((YEAR(A3635)=YEAR($A$3:$A$4781))*(MONTH(A3635)=MONTH($A$3:$A$4781))),1)</f>
        <v>1</v>
      </c>
    </row>
    <row r="3636" spans="1:6" x14ac:dyDescent="0.35">
      <c r="A3636" s="69">
        <f>Data!A3635</f>
        <v>42979</v>
      </c>
      <c r="B3636" s="29">
        <f>Data!B3635/Data!B3634-1</f>
        <v>1.9824813383773066E-3</v>
      </c>
      <c r="C3636" s="30">
        <f>Data!C3635/Data!C3634-1</f>
        <v>-4.3458578542326931E-3</v>
      </c>
      <c r="D3636" s="23">
        <f t="shared" si="112"/>
        <v>1.6023596718054247E-3</v>
      </c>
      <c r="E3636" s="24">
        <f t="shared" si="113"/>
        <v>-4.3691798410846958E-3</v>
      </c>
      <c r="F3636" s="21" t="b" cm="1">
        <f t="array" ref="F3636">A3636=_xlfn.AGGREGATE(14,6,$A$3:$A$4781/((YEAR(A3636)=YEAR($A$3:$A$4781))*(MONTH(A3636)=MONTH($A$3:$A$4781))),1)</f>
        <v>0</v>
      </c>
    </row>
    <row r="3637" spans="1:6" x14ac:dyDescent="0.35">
      <c r="A3637" s="69">
        <f>Data!A3636</f>
        <v>42982</v>
      </c>
      <c r="B3637" s="29">
        <f>Data!B3636/Data!B3635-1</f>
        <v>0</v>
      </c>
      <c r="C3637" s="30">
        <f>Data!C3636/Data!C3635-1</f>
        <v>0</v>
      </c>
      <c r="D3637" s="23">
        <f t="shared" si="112"/>
        <v>-3.8012166657188192E-4</v>
      </c>
      <c r="E3637" s="24">
        <f t="shared" si="113"/>
        <v>-2.3321986852002689E-5</v>
      </c>
      <c r="F3637" s="21" t="b" cm="1">
        <f t="array" ref="F3637">A3637=_xlfn.AGGREGATE(14,6,$A$3:$A$4781/((YEAR(A3637)=YEAR($A$3:$A$4781))*(MONTH(A3637)=MONTH($A$3:$A$4781))),1)</f>
        <v>0</v>
      </c>
    </row>
    <row r="3638" spans="1:6" x14ac:dyDescent="0.35">
      <c r="A3638" s="69">
        <f>Data!A3637</f>
        <v>42983</v>
      </c>
      <c r="B3638" s="29">
        <f>Data!B3637/Data!B3636-1</f>
        <v>-7.5508267549616592E-3</v>
      </c>
      <c r="C3638" s="30">
        <f>Data!C3637/Data!C3636-1</f>
        <v>4.0920250977538597E-3</v>
      </c>
      <c r="D3638" s="23">
        <f t="shared" si="112"/>
        <v>-7.9309484215335409E-3</v>
      </c>
      <c r="E3638" s="24">
        <f t="shared" si="113"/>
        <v>4.068703110901857E-3</v>
      </c>
      <c r="F3638" s="21" t="b" cm="1">
        <f t="array" ref="F3638">A3638=_xlfn.AGGREGATE(14,6,$A$3:$A$4781/((YEAR(A3638)=YEAR($A$3:$A$4781))*(MONTH(A3638)=MONTH($A$3:$A$4781))),1)</f>
        <v>0</v>
      </c>
    </row>
    <row r="3639" spans="1:6" x14ac:dyDescent="0.35">
      <c r="A3639" s="69">
        <f>Data!A3638</f>
        <v>42984</v>
      </c>
      <c r="B3639" s="29">
        <f>Data!B3638/Data!B3637-1</f>
        <v>3.128750737433128E-3</v>
      </c>
      <c r="C3639" s="30">
        <f>Data!C3638/Data!C3637-1</f>
        <v>-1.0867596449919414E-3</v>
      </c>
      <c r="D3639" s="23">
        <f t="shared" si="112"/>
        <v>2.748629070861246E-3</v>
      </c>
      <c r="E3639" s="24">
        <f t="shared" si="113"/>
        <v>-1.1100816318439441E-3</v>
      </c>
      <c r="F3639" s="21" t="b" cm="1">
        <f t="array" ref="F3639">A3639=_xlfn.AGGREGATE(14,6,$A$3:$A$4781/((YEAR(A3639)=YEAR($A$3:$A$4781))*(MONTH(A3639)=MONTH($A$3:$A$4781))),1)</f>
        <v>0</v>
      </c>
    </row>
    <row r="3640" spans="1:6" x14ac:dyDescent="0.35">
      <c r="A3640" s="69">
        <f>Data!A3639</f>
        <v>42985</v>
      </c>
      <c r="B3640" s="29">
        <f>Data!B3639/Data!B3638-1</f>
        <v>-1.7845989113951521E-4</v>
      </c>
      <c r="C3640" s="30">
        <f>Data!C3639/Data!C3638-1</f>
        <v>2.447869446962736E-3</v>
      </c>
      <c r="D3640" s="23">
        <f t="shared" si="112"/>
        <v>-5.5858155771139708E-4</v>
      </c>
      <c r="E3640" s="24">
        <f t="shared" si="113"/>
        <v>2.4245474601107334E-3</v>
      </c>
      <c r="F3640" s="21" t="b" cm="1">
        <f t="array" ref="F3640">A3640=_xlfn.AGGREGATE(14,6,$A$3:$A$4781/((YEAR(A3640)=YEAR($A$3:$A$4781))*(MONTH(A3640)=MONTH($A$3:$A$4781))),1)</f>
        <v>0</v>
      </c>
    </row>
    <row r="3641" spans="1:6" x14ac:dyDescent="0.35">
      <c r="A3641" s="69">
        <f>Data!A3640</f>
        <v>42986</v>
      </c>
      <c r="B3641" s="29">
        <f>Data!B3640/Data!B3639-1</f>
        <v>-1.488783416494277E-3</v>
      </c>
      <c r="C3641" s="30">
        <f>Data!C3640/Data!C3639-1</f>
        <v>-1.1757257845708136E-3</v>
      </c>
      <c r="D3641" s="23">
        <f t="shared" si="112"/>
        <v>-1.8689050830661589E-3</v>
      </c>
      <c r="E3641" s="24">
        <f t="shared" si="113"/>
        <v>-1.1990477714228162E-3</v>
      </c>
      <c r="F3641" s="21" t="b" cm="1">
        <f t="array" ref="F3641">A3641=_xlfn.AGGREGATE(14,6,$A$3:$A$4781/((YEAR(A3641)=YEAR($A$3:$A$4781))*(MONTH(A3641)=MONTH($A$3:$A$4781))),1)</f>
        <v>0</v>
      </c>
    </row>
    <row r="3642" spans="1:6" x14ac:dyDescent="0.35">
      <c r="A3642" s="69">
        <f>Data!A3641</f>
        <v>42989</v>
      </c>
      <c r="B3642" s="29">
        <f>Data!B3641/Data!B3640-1</f>
        <v>1.0839227603466339E-2</v>
      </c>
      <c r="C3642" s="30">
        <f>Data!C3641/Data!C3640-1</f>
        <v>-2.716407098877216E-3</v>
      </c>
      <c r="D3642" s="23">
        <f t="shared" si="112"/>
        <v>1.0459105936894458E-2</v>
      </c>
      <c r="E3642" s="24">
        <f t="shared" si="113"/>
        <v>-2.7397290857292186E-3</v>
      </c>
      <c r="F3642" s="21" t="b" cm="1">
        <f t="array" ref="F3642">A3642=_xlfn.AGGREGATE(14,6,$A$3:$A$4781/((YEAR(A3642)=YEAR($A$3:$A$4781))*(MONTH(A3642)=MONTH($A$3:$A$4781))),1)</f>
        <v>0</v>
      </c>
    </row>
    <row r="3643" spans="1:6" x14ac:dyDescent="0.35">
      <c r="A3643" s="69">
        <f>Data!A3642</f>
        <v>42990</v>
      </c>
      <c r="B3643" s="29">
        <f>Data!B3642/Data!B3641-1</f>
        <v>3.363999180100441E-3</v>
      </c>
      <c r="C3643" s="30">
        <f>Data!C3642/Data!C3641-1</f>
        <v>-1.4526965680042858E-3</v>
      </c>
      <c r="D3643" s="23">
        <f t="shared" si="112"/>
        <v>2.9838775135285589E-3</v>
      </c>
      <c r="E3643" s="24">
        <f t="shared" si="113"/>
        <v>-1.4760185548562885E-3</v>
      </c>
      <c r="F3643" s="21" t="b" cm="1">
        <f t="array" ref="F3643">A3643=_xlfn.AGGREGATE(14,6,$A$3:$A$4781/((YEAR(A3643)=YEAR($A$3:$A$4781))*(MONTH(A3643)=MONTH($A$3:$A$4781))),1)</f>
        <v>0</v>
      </c>
    </row>
    <row r="3644" spans="1:6" x14ac:dyDescent="0.35">
      <c r="A3644" s="69">
        <f>Data!A3643</f>
        <v>42991</v>
      </c>
      <c r="B3644" s="29">
        <f>Data!B3643/Data!B3642-1</f>
        <v>7.5706594885582845E-4</v>
      </c>
      <c r="C3644" s="30">
        <f>Data!C3643/Data!C3642-1</f>
        <v>-1.0001818512457294E-3</v>
      </c>
      <c r="D3644" s="23">
        <f t="shared" si="112"/>
        <v>3.7694428228394653E-4</v>
      </c>
      <c r="E3644" s="24">
        <f t="shared" si="113"/>
        <v>-1.0235038380977321E-3</v>
      </c>
      <c r="F3644" s="21" t="b" cm="1">
        <f t="array" ref="F3644">A3644=_xlfn.AGGREGATE(14,6,$A$3:$A$4781/((YEAR(A3644)=YEAR($A$3:$A$4781))*(MONTH(A3644)=MONTH($A$3:$A$4781))),1)</f>
        <v>0</v>
      </c>
    </row>
    <row r="3645" spans="1:6" x14ac:dyDescent="0.35">
      <c r="A3645" s="69">
        <f>Data!A3644</f>
        <v>42992</v>
      </c>
      <c r="B3645" s="29">
        <f>Data!B3644/Data!B3643-1</f>
        <v>-1.1007176679195263E-3</v>
      </c>
      <c r="C3645" s="30">
        <f>Data!C3644/Data!C3643-1</f>
        <v>5.4609993628829123E-4</v>
      </c>
      <c r="D3645" s="23">
        <f t="shared" si="112"/>
        <v>-1.4808393344914082E-3</v>
      </c>
      <c r="E3645" s="24">
        <f t="shared" si="113"/>
        <v>5.2277794943628858E-4</v>
      </c>
      <c r="F3645" s="21" t="b" cm="1">
        <f t="array" ref="F3645">A3645=_xlfn.AGGREGATE(14,6,$A$3:$A$4781/((YEAR(A3645)=YEAR($A$3:$A$4781))*(MONTH(A3645)=MONTH($A$3:$A$4781))),1)</f>
        <v>0</v>
      </c>
    </row>
    <row r="3646" spans="1:6" x14ac:dyDescent="0.35">
      <c r="A3646" s="69">
        <f>Data!A3645</f>
        <v>42993</v>
      </c>
      <c r="B3646" s="29">
        <f>Data!B3645/Data!B3644-1</f>
        <v>1.8472363580994688E-3</v>
      </c>
      <c r="C3646" s="30">
        <f>Data!C3645/Data!C3644-1</f>
        <v>-1.8193395797339029E-4</v>
      </c>
      <c r="D3646" s="23">
        <f t="shared" si="112"/>
        <v>1.467114691527587E-3</v>
      </c>
      <c r="E3646" s="24">
        <f t="shared" si="113"/>
        <v>-2.0525594482539297E-4</v>
      </c>
      <c r="F3646" s="21" t="b" cm="1">
        <f t="array" ref="F3646">A3646=_xlfn.AGGREGATE(14,6,$A$3:$A$4781/((YEAR(A3646)=YEAR($A$3:$A$4781))*(MONTH(A3646)=MONTH($A$3:$A$4781))),1)</f>
        <v>0</v>
      </c>
    </row>
    <row r="3647" spans="1:6" x14ac:dyDescent="0.35">
      <c r="A3647" s="69">
        <f>Data!A3646</f>
        <v>42996</v>
      </c>
      <c r="B3647" s="29">
        <f>Data!B3646/Data!B3645-1</f>
        <v>1.4558660603223306E-3</v>
      </c>
      <c r="C3647" s="30">
        <f>Data!C3646/Data!C3645-1</f>
        <v>-4.5491765990357536E-4</v>
      </c>
      <c r="D3647" s="23">
        <f t="shared" si="112"/>
        <v>1.0757443937504487E-3</v>
      </c>
      <c r="E3647" s="24">
        <f t="shared" si="113"/>
        <v>-4.7823964675557806E-4</v>
      </c>
      <c r="F3647" s="21" t="b" cm="1">
        <f t="array" ref="F3647">A3647=_xlfn.AGGREGATE(14,6,$A$3:$A$4781/((YEAR(A3647)=YEAR($A$3:$A$4781))*(MONTH(A3647)=MONTH($A$3:$A$4781))),1)</f>
        <v>0</v>
      </c>
    </row>
    <row r="3648" spans="1:6" x14ac:dyDescent="0.35">
      <c r="A3648" s="69">
        <f>Data!A3647</f>
        <v>42997</v>
      </c>
      <c r="B3648" s="29">
        <f>Data!B3647/Data!B3646-1</f>
        <v>1.1102812845715793E-3</v>
      </c>
      <c r="C3648" s="30">
        <f>Data!C3647/Data!C3646-1</f>
        <v>-5.4614964500276919E-4</v>
      </c>
      <c r="D3648" s="23">
        <f t="shared" si="112"/>
        <v>7.301596179996974E-4</v>
      </c>
      <c r="E3648" s="24">
        <f t="shared" si="113"/>
        <v>-5.6947163185477184E-4</v>
      </c>
      <c r="F3648" s="21" t="b" cm="1">
        <f t="array" ref="F3648">A3648=_xlfn.AGGREGATE(14,6,$A$3:$A$4781/((YEAR(A3648)=YEAR($A$3:$A$4781))*(MONTH(A3648)=MONTH($A$3:$A$4781))),1)</f>
        <v>0</v>
      </c>
    </row>
    <row r="3649" spans="1:6" x14ac:dyDescent="0.35">
      <c r="A3649" s="69">
        <f>Data!A3648</f>
        <v>42998</v>
      </c>
      <c r="B3649" s="29">
        <f>Data!B3648/Data!B3647-1</f>
        <v>6.3431272814296058E-4</v>
      </c>
      <c r="C3649" s="30">
        <f>Data!C3648/Data!C3647-1</f>
        <v>-8.1967213114753079E-4</v>
      </c>
      <c r="D3649" s="23">
        <f t="shared" si="112"/>
        <v>2.5419106157107866E-4</v>
      </c>
      <c r="E3649" s="24">
        <f t="shared" si="113"/>
        <v>-8.4299411799953344E-4</v>
      </c>
      <c r="F3649" s="21" t="b" cm="1">
        <f t="array" ref="F3649">A3649=_xlfn.AGGREGATE(14,6,$A$3:$A$4781/((YEAR(A3649)=YEAR($A$3:$A$4781))*(MONTH(A3649)=MONTH($A$3:$A$4781))),1)</f>
        <v>0</v>
      </c>
    </row>
    <row r="3650" spans="1:6" x14ac:dyDescent="0.35">
      <c r="A3650" s="69">
        <f>Data!A3649</f>
        <v>42999</v>
      </c>
      <c r="B3650" s="29">
        <f>Data!B3649/Data!B3648-1</f>
        <v>-3.0459605141452961E-3</v>
      </c>
      <c r="C3650" s="30">
        <f>Data!C3649/Data!C3648-1</f>
        <v>-1.822987877130311E-4</v>
      </c>
      <c r="D3650" s="23">
        <f t="shared" si="112"/>
        <v>-3.4260821807171782E-3</v>
      </c>
      <c r="E3650" s="24">
        <f t="shared" si="113"/>
        <v>-2.0562077456503378E-4</v>
      </c>
      <c r="F3650" s="21" t="b" cm="1">
        <f t="array" ref="F3650">A3650=_xlfn.AGGREGATE(14,6,$A$3:$A$4781/((YEAR(A3650)=YEAR($A$3:$A$4781))*(MONTH(A3650)=MONTH($A$3:$A$4781))),1)</f>
        <v>0</v>
      </c>
    </row>
    <row r="3651" spans="1:6" x14ac:dyDescent="0.35">
      <c r="A3651" s="69">
        <f>Data!A3650</f>
        <v>43000</v>
      </c>
      <c r="B3651" s="29">
        <f>Data!B3650/Data!B3649-1</f>
        <v>6.4784451731569881E-4</v>
      </c>
      <c r="C3651" s="30">
        <f>Data!C3650/Data!C3649-1</f>
        <v>7.2932810648196345E-4</v>
      </c>
      <c r="D3651" s="23">
        <f t="shared" si="112"/>
        <v>2.6772285074381689E-4</v>
      </c>
      <c r="E3651" s="24">
        <f t="shared" si="113"/>
        <v>7.0600611962996079E-4</v>
      </c>
      <c r="F3651" s="21" t="b" cm="1">
        <f t="array" ref="F3651">A3651=_xlfn.AGGREGATE(14,6,$A$3:$A$4781/((YEAR(A3651)=YEAR($A$3:$A$4781))*(MONTH(A3651)=MONTH($A$3:$A$4781))),1)</f>
        <v>0</v>
      </c>
    </row>
    <row r="3652" spans="1:6" x14ac:dyDescent="0.35">
      <c r="A3652" s="69">
        <f>Data!A3651</f>
        <v>43003</v>
      </c>
      <c r="B3652" s="29">
        <f>Data!B3651/Data!B3650-1</f>
        <v>-2.2220268401659249E-3</v>
      </c>
      <c r="C3652" s="30">
        <f>Data!C3651/Data!C3650-1</f>
        <v>2.3685888676323597E-3</v>
      </c>
      <c r="D3652" s="23">
        <f t="shared" ref="D3652:D3715" si="114">B3652-I$10</f>
        <v>-2.602148506737807E-3</v>
      </c>
      <c r="E3652" s="24">
        <f t="shared" ref="E3652:E3715" si="115">C3652-J$10</f>
        <v>2.345266880780357E-3</v>
      </c>
      <c r="F3652" s="21" t="b" cm="1">
        <f t="array" ref="F3652">A3652=_xlfn.AGGREGATE(14,6,$A$3:$A$4781/((YEAR(A3652)=YEAR($A$3:$A$4781))*(MONTH(A3652)=MONTH($A$3:$A$4781))),1)</f>
        <v>0</v>
      </c>
    </row>
    <row r="3653" spans="1:6" x14ac:dyDescent="0.35">
      <c r="A3653" s="69">
        <f>Data!A3652</f>
        <v>43004</v>
      </c>
      <c r="B3653" s="29">
        <f>Data!B3652/Data!B3651-1</f>
        <v>7.209632068461147E-5</v>
      </c>
      <c r="C3653" s="30">
        <f>Data!C3652/Data!C3651-1</f>
        <v>-3.6353721712267806E-4</v>
      </c>
      <c r="D3653" s="23">
        <f t="shared" si="114"/>
        <v>-3.0802534588727045E-4</v>
      </c>
      <c r="E3653" s="24">
        <f t="shared" si="115"/>
        <v>-3.8685920397468076E-4</v>
      </c>
      <c r="F3653" s="21" t="b" cm="1">
        <f t="array" ref="F3653">A3653=_xlfn.AGGREGATE(14,6,$A$3:$A$4781/((YEAR(A3653)=YEAR($A$3:$A$4781))*(MONTH(A3653)=MONTH($A$3:$A$4781))),1)</f>
        <v>0</v>
      </c>
    </row>
    <row r="3654" spans="1:6" x14ac:dyDescent="0.35">
      <c r="A3654" s="69">
        <f>Data!A3653</f>
        <v>43005</v>
      </c>
      <c r="B3654" s="29">
        <f>Data!B3653/Data!B3652-1</f>
        <v>4.0851636468495212E-3</v>
      </c>
      <c r="C3654" s="30">
        <f>Data!C3653/Data!C3652-1</f>
        <v>-2.9093553959450569E-3</v>
      </c>
      <c r="D3654" s="23">
        <f t="shared" si="114"/>
        <v>3.7050419802776391E-3</v>
      </c>
      <c r="E3654" s="24">
        <f t="shared" si="115"/>
        <v>-2.9326773827970595E-3</v>
      </c>
      <c r="F3654" s="21" t="b" cm="1">
        <f t="array" ref="F3654">A3654=_xlfn.AGGREGATE(14,6,$A$3:$A$4781/((YEAR(A3654)=YEAR($A$3:$A$4781))*(MONTH(A3654)=MONTH($A$3:$A$4781))),1)</f>
        <v>0</v>
      </c>
    </row>
    <row r="3655" spans="1:6" x14ac:dyDescent="0.35">
      <c r="A3655" s="69">
        <f>Data!A3654</f>
        <v>43006</v>
      </c>
      <c r="B3655" s="29">
        <f>Data!B3654/Data!B3653-1</f>
        <v>1.2046078243665992E-3</v>
      </c>
      <c r="C3655" s="30">
        <f>Data!C3654/Data!C3653-1</f>
        <v>9.1182638825682005E-5</v>
      </c>
      <c r="D3655" s="23">
        <f t="shared" si="114"/>
        <v>8.2448615779471732E-4</v>
      </c>
      <c r="E3655" s="24">
        <f t="shared" si="115"/>
        <v>6.7860651973679313E-5</v>
      </c>
      <c r="F3655" s="21" t="b" cm="1">
        <f t="array" ref="F3655">A3655=_xlfn.AGGREGATE(14,6,$A$3:$A$4781/((YEAR(A3655)=YEAR($A$3:$A$4781))*(MONTH(A3655)=MONTH($A$3:$A$4781))),1)</f>
        <v>0</v>
      </c>
    </row>
    <row r="3656" spans="1:6" x14ac:dyDescent="0.35">
      <c r="A3656" s="69">
        <f>Data!A3655</f>
        <v>43007</v>
      </c>
      <c r="B3656" s="29">
        <f>Data!B3655/Data!B3654-1</f>
        <v>3.7050907149631662E-3</v>
      </c>
      <c r="C3656" s="30">
        <f>Data!C3655/Data!C3654-1</f>
        <v>-8.2056892778992196E-4</v>
      </c>
      <c r="D3656" s="23">
        <f t="shared" si="114"/>
        <v>3.3249690483912841E-3</v>
      </c>
      <c r="E3656" s="24">
        <f t="shared" si="115"/>
        <v>-8.4389091464192462E-4</v>
      </c>
      <c r="F3656" s="21" t="b" cm="1">
        <f t="array" ref="F3656">A3656=_xlfn.AGGREGATE(14,6,$A$3:$A$4781/((YEAR(A3656)=YEAR($A$3:$A$4781))*(MONTH(A3656)=MONTH($A$3:$A$4781))),1)</f>
        <v>1</v>
      </c>
    </row>
    <row r="3657" spans="1:6" x14ac:dyDescent="0.35">
      <c r="A3657" s="69">
        <f>Data!A3656</f>
        <v>43010</v>
      </c>
      <c r="B3657" s="29">
        <f>Data!B3656/Data!B3655-1</f>
        <v>3.8739997459671383E-3</v>
      </c>
      <c r="C3657" s="30">
        <f>Data!C3656/Data!C3655-1</f>
        <v>-1.4599872251117585E-3</v>
      </c>
      <c r="D3657" s="23">
        <f t="shared" si="114"/>
        <v>3.4938780793952562E-3</v>
      </c>
      <c r="E3657" s="24">
        <f t="shared" si="115"/>
        <v>-1.4833092119637611E-3</v>
      </c>
      <c r="F3657" s="21" t="b" cm="1">
        <f t="array" ref="F3657">A3657=_xlfn.AGGREGATE(14,6,$A$3:$A$4781/((YEAR(A3657)=YEAR($A$3:$A$4781))*(MONTH(A3657)=MONTH($A$3:$A$4781))),1)</f>
        <v>0</v>
      </c>
    </row>
    <row r="3658" spans="1:6" x14ac:dyDescent="0.35">
      <c r="A3658" s="69">
        <f>Data!A3657</f>
        <v>43011</v>
      </c>
      <c r="B3658" s="29">
        <f>Data!B3657/Data!B3656-1</f>
        <v>2.1588536724235219E-3</v>
      </c>
      <c r="C3658" s="30">
        <f>Data!C3657/Data!C3656-1</f>
        <v>8.2244357123273382E-4</v>
      </c>
      <c r="D3658" s="23">
        <f t="shared" si="114"/>
        <v>1.77873200585164E-3</v>
      </c>
      <c r="E3658" s="24">
        <f t="shared" si="115"/>
        <v>7.9912158438073116E-4</v>
      </c>
      <c r="F3658" s="21" t="b" cm="1">
        <f t="array" ref="F3658">A3658=_xlfn.AGGREGATE(14,6,$A$3:$A$4781/((YEAR(A3658)=YEAR($A$3:$A$4781))*(MONTH(A3658)=MONTH($A$3:$A$4781))),1)</f>
        <v>0</v>
      </c>
    </row>
    <row r="3659" spans="1:6" x14ac:dyDescent="0.35">
      <c r="A3659" s="69">
        <f>Data!A3658</f>
        <v>43012</v>
      </c>
      <c r="B3659" s="29">
        <f>Data!B3658/Data!B3657-1</f>
        <v>1.2467548864110167E-3</v>
      </c>
      <c r="C3659" s="30">
        <f>Data!C3658/Data!C3657-1</f>
        <v>-2.7392257121983121E-4</v>
      </c>
      <c r="D3659" s="23">
        <f t="shared" si="114"/>
        <v>8.6663321983913486E-4</v>
      </c>
      <c r="E3659" s="24">
        <f t="shared" si="115"/>
        <v>-2.9724455807183392E-4</v>
      </c>
      <c r="F3659" s="21" t="b" cm="1">
        <f t="array" ref="F3659">A3659=_xlfn.AGGREGATE(14,6,$A$3:$A$4781/((YEAR(A3659)=YEAR($A$3:$A$4781))*(MONTH(A3659)=MONTH($A$3:$A$4781))),1)</f>
        <v>0</v>
      </c>
    </row>
    <row r="3660" spans="1:6" x14ac:dyDescent="0.35">
      <c r="A3660" s="69">
        <f>Data!A3659</f>
        <v>43013</v>
      </c>
      <c r="B3660" s="29">
        <f>Data!B3659/Data!B3658-1</f>
        <v>5.6467565629261252E-3</v>
      </c>
      <c r="C3660" s="30">
        <f>Data!C3659/Data!C3658-1</f>
        <v>-4.5666270892319449E-4</v>
      </c>
      <c r="D3660" s="23">
        <f t="shared" si="114"/>
        <v>5.2666348963542435E-3</v>
      </c>
      <c r="E3660" s="24">
        <f t="shared" si="115"/>
        <v>-4.799846957751972E-4</v>
      </c>
      <c r="F3660" s="21" t="b" cm="1">
        <f t="array" ref="F3660">A3660=_xlfn.AGGREGATE(14,6,$A$3:$A$4781/((YEAR(A3660)=YEAR($A$3:$A$4781))*(MONTH(A3660)=MONTH($A$3:$A$4781))),1)</f>
        <v>0</v>
      </c>
    </row>
    <row r="3661" spans="1:6" x14ac:dyDescent="0.35">
      <c r="A3661" s="69">
        <f>Data!A3660</f>
        <v>43014</v>
      </c>
      <c r="B3661" s="29">
        <f>Data!B3660/Data!B3659-1</f>
        <v>-1.0736382622734686E-3</v>
      </c>
      <c r="C3661" s="30">
        <f>Data!C3660/Data!C3659-1</f>
        <v>-1.4619883040934978E-3</v>
      </c>
      <c r="D3661" s="23">
        <f t="shared" si="114"/>
        <v>-1.4537599288453505E-3</v>
      </c>
      <c r="E3661" s="24">
        <f t="shared" si="115"/>
        <v>-1.4853102909455004E-3</v>
      </c>
      <c r="F3661" s="21" t="b" cm="1">
        <f t="array" ref="F3661">A3661=_xlfn.AGGREGATE(14,6,$A$3:$A$4781/((YEAR(A3661)=YEAR($A$3:$A$4781))*(MONTH(A3661)=MONTH($A$3:$A$4781))),1)</f>
        <v>0</v>
      </c>
    </row>
    <row r="3662" spans="1:6" x14ac:dyDescent="0.35">
      <c r="A3662" s="69">
        <f>Data!A3661</f>
        <v>43017</v>
      </c>
      <c r="B3662" s="29">
        <f>Data!B3661/Data!B3660-1</f>
        <v>-1.8043956647432191E-3</v>
      </c>
      <c r="C3662" s="30">
        <f>Data!C3661/Data!C3660-1</f>
        <v>1.3726207906297194E-3</v>
      </c>
      <c r="D3662" s="23">
        <f t="shared" si="114"/>
        <v>-2.1845173313151012E-3</v>
      </c>
      <c r="E3662" s="24">
        <f t="shared" si="115"/>
        <v>1.3492988037777168E-3</v>
      </c>
      <c r="F3662" s="21" t="b" cm="1">
        <f t="array" ref="F3662">A3662=_xlfn.AGGREGATE(14,6,$A$3:$A$4781/((YEAR(A3662)=YEAR($A$3:$A$4781))*(MONTH(A3662)=MONTH($A$3:$A$4781))),1)</f>
        <v>0</v>
      </c>
    </row>
    <row r="3663" spans="1:6" x14ac:dyDescent="0.35">
      <c r="A3663" s="69">
        <f>Data!A3662</f>
        <v>43018</v>
      </c>
      <c r="B3663" s="29">
        <f>Data!B3662/Data!B3661-1</f>
        <v>2.3224467821731931E-3</v>
      </c>
      <c r="C3663" s="30">
        <f>Data!C3662/Data!C3661-1</f>
        <v>9.1382619025859313E-5</v>
      </c>
      <c r="D3663" s="23">
        <f t="shared" si="114"/>
        <v>1.9423251156013112E-3</v>
      </c>
      <c r="E3663" s="24">
        <f t="shared" si="115"/>
        <v>6.806063217385662E-5</v>
      </c>
      <c r="F3663" s="21" t="b" cm="1">
        <f t="array" ref="F3663">A3663=_xlfn.AGGREGATE(14,6,$A$3:$A$4781/((YEAR(A3663)=YEAR($A$3:$A$4781))*(MONTH(A3663)=MONTH($A$3:$A$4781))),1)</f>
        <v>0</v>
      </c>
    </row>
    <row r="3664" spans="1:6" x14ac:dyDescent="0.35">
      <c r="A3664" s="69">
        <f>Data!A3663</f>
        <v>43019</v>
      </c>
      <c r="B3664" s="29">
        <f>Data!B3663/Data!B3662-1</f>
        <v>1.8034689332873111E-3</v>
      </c>
      <c r="C3664" s="30">
        <f>Data!C3663/Data!C3662-1</f>
        <v>1.827485380117011E-4</v>
      </c>
      <c r="D3664" s="23">
        <f t="shared" si="114"/>
        <v>1.4233472667154292E-3</v>
      </c>
      <c r="E3664" s="24">
        <f t="shared" si="115"/>
        <v>1.5942655115969842E-4</v>
      </c>
      <c r="F3664" s="21" t="b" cm="1">
        <f t="array" ref="F3664">A3664=_xlfn.AGGREGATE(14,6,$A$3:$A$4781/((YEAR(A3664)=YEAR($A$3:$A$4781))*(MONTH(A3664)=MONTH($A$3:$A$4781))),1)</f>
        <v>0</v>
      </c>
    </row>
    <row r="3665" spans="1:6" x14ac:dyDescent="0.35">
      <c r="A3665" s="69">
        <f>Data!A3664</f>
        <v>43020</v>
      </c>
      <c r="B3665" s="29">
        <f>Data!B3664/Data!B3663-1</f>
        <v>-1.6867300136190755E-3</v>
      </c>
      <c r="C3665" s="30">
        <f>Data!C3664/Data!C3663-1</f>
        <v>1.1876484560571221E-3</v>
      </c>
      <c r="D3665" s="23">
        <f t="shared" si="114"/>
        <v>-2.0668516801909576E-3</v>
      </c>
      <c r="E3665" s="24">
        <f t="shared" si="115"/>
        <v>1.1643264692051195E-3</v>
      </c>
      <c r="F3665" s="21" t="b" cm="1">
        <f t="array" ref="F3665">A3665=_xlfn.AGGREGATE(14,6,$A$3:$A$4781/((YEAR(A3665)=YEAR($A$3:$A$4781))*(MONTH(A3665)=MONTH($A$3:$A$4781))),1)</f>
        <v>0</v>
      </c>
    </row>
    <row r="3666" spans="1:6" x14ac:dyDescent="0.35">
      <c r="A3666" s="69">
        <f>Data!A3665</f>
        <v>43021</v>
      </c>
      <c r="B3666" s="29">
        <f>Data!B3665/Data!B3664-1</f>
        <v>8.7811112025826255E-4</v>
      </c>
      <c r="C3666" s="30">
        <f>Data!C3665/Data!C3664-1</f>
        <v>2.4637284423760786E-3</v>
      </c>
      <c r="D3666" s="23">
        <f t="shared" si="114"/>
        <v>4.9798945368638068E-4</v>
      </c>
      <c r="E3666" s="24">
        <f t="shared" si="115"/>
        <v>2.4404064555240759E-3</v>
      </c>
      <c r="F3666" s="21" t="b" cm="1">
        <f t="array" ref="F3666">A3666=_xlfn.AGGREGATE(14,6,$A$3:$A$4781/((YEAR(A3666)=YEAR($A$3:$A$4781))*(MONTH(A3666)=MONTH($A$3:$A$4781))),1)</f>
        <v>0</v>
      </c>
    </row>
    <row r="3667" spans="1:6" x14ac:dyDescent="0.35">
      <c r="A3667" s="69">
        <f>Data!A3666</f>
        <v>43024</v>
      </c>
      <c r="B3667" s="29">
        <f>Data!B3666/Data!B3665-1</f>
        <v>1.7507647356032052E-3</v>
      </c>
      <c r="C3667" s="30">
        <f>Data!C3666/Data!C3665-1</f>
        <v>-1.0012743491716325E-3</v>
      </c>
      <c r="D3667" s="23">
        <f t="shared" si="114"/>
        <v>1.3706430690313234E-3</v>
      </c>
      <c r="E3667" s="24">
        <f t="shared" si="115"/>
        <v>-1.0245963360236351E-3</v>
      </c>
      <c r="F3667" s="21" t="b" cm="1">
        <f t="array" ref="F3667">A3667=_xlfn.AGGREGATE(14,6,$A$3:$A$4781/((YEAR(A3667)=YEAR($A$3:$A$4781))*(MONTH(A3667)=MONTH($A$3:$A$4781))),1)</f>
        <v>0</v>
      </c>
    </row>
    <row r="3668" spans="1:6" x14ac:dyDescent="0.35">
      <c r="A3668" s="69">
        <f>Data!A3667</f>
        <v>43025</v>
      </c>
      <c r="B3668" s="29">
        <f>Data!B3667/Data!B3666-1</f>
        <v>6.7249495628796119E-4</v>
      </c>
      <c r="C3668" s="30">
        <f>Data!C3667/Data!C3666-1</f>
        <v>-3.6446469248296864E-4</v>
      </c>
      <c r="D3668" s="23">
        <f t="shared" si="114"/>
        <v>2.9237328971607927E-4</v>
      </c>
      <c r="E3668" s="24">
        <f t="shared" si="115"/>
        <v>-3.8778667933497135E-4</v>
      </c>
      <c r="F3668" s="21" t="b" cm="1">
        <f t="array" ref="F3668">A3668=_xlfn.AGGREGATE(14,6,$A$3:$A$4781/((YEAR(A3668)=YEAR($A$3:$A$4781))*(MONTH(A3668)=MONTH($A$3:$A$4781))),1)</f>
        <v>0</v>
      </c>
    </row>
    <row r="3669" spans="1:6" x14ac:dyDescent="0.35">
      <c r="A3669" s="69">
        <f>Data!A3668</f>
        <v>43026</v>
      </c>
      <c r="B3669" s="29">
        <f>Data!B3668/Data!B3667-1</f>
        <v>7.4237309327340739E-4</v>
      </c>
      <c r="C3669" s="30">
        <f>Data!C3668/Data!C3667-1</f>
        <v>-1.5495396955609309E-3</v>
      </c>
      <c r="D3669" s="23">
        <f t="shared" si="114"/>
        <v>3.6225142670152547E-4</v>
      </c>
      <c r="E3669" s="24">
        <f t="shared" si="115"/>
        <v>-1.5728616824129335E-3</v>
      </c>
      <c r="F3669" s="21" t="b" cm="1">
        <f t="array" ref="F3669">A3669=_xlfn.AGGREGATE(14,6,$A$3:$A$4781/((YEAR(A3669)=YEAR($A$3:$A$4781))*(MONTH(A3669)=MONTH($A$3:$A$4781))),1)</f>
        <v>0</v>
      </c>
    </row>
    <row r="3670" spans="1:6" x14ac:dyDescent="0.35">
      <c r="A3670" s="69">
        <f>Data!A3669</f>
        <v>43027</v>
      </c>
      <c r="B3670" s="29">
        <f>Data!B3669/Data!B3668-1</f>
        <v>3.2796358042519458E-4</v>
      </c>
      <c r="C3670" s="30">
        <f>Data!C3669/Data!C3668-1</f>
        <v>7.3032682125240278E-4</v>
      </c>
      <c r="D3670" s="23">
        <f t="shared" si="114"/>
        <v>-5.2158086146687343E-5</v>
      </c>
      <c r="E3670" s="24">
        <f t="shared" si="115"/>
        <v>7.0700483440040013E-4</v>
      </c>
      <c r="F3670" s="21" t="b" cm="1">
        <f t="array" ref="F3670">A3670=_xlfn.AGGREGATE(14,6,$A$3:$A$4781/((YEAR(A3670)=YEAR($A$3:$A$4781))*(MONTH(A3670)=MONTH($A$3:$A$4781))),1)</f>
        <v>0</v>
      </c>
    </row>
    <row r="3671" spans="1:6" x14ac:dyDescent="0.35">
      <c r="A3671" s="69">
        <f>Data!A3670</f>
        <v>43028</v>
      </c>
      <c r="B3671" s="29">
        <f>Data!B3670/Data!B3669-1</f>
        <v>5.1168962960073117E-3</v>
      </c>
      <c r="C3671" s="30">
        <f>Data!C3670/Data!C3669-1</f>
        <v>-2.9191753329684822E-3</v>
      </c>
      <c r="D3671" s="23">
        <f t="shared" si="114"/>
        <v>4.73677462943543E-3</v>
      </c>
      <c r="E3671" s="24">
        <f t="shared" si="115"/>
        <v>-2.9424973198204848E-3</v>
      </c>
      <c r="F3671" s="21" t="b" cm="1">
        <f t="array" ref="F3671">A3671=_xlfn.AGGREGATE(14,6,$A$3:$A$4781/((YEAR(A3671)=YEAR($A$3:$A$4781))*(MONTH(A3671)=MONTH($A$3:$A$4781))),1)</f>
        <v>0</v>
      </c>
    </row>
    <row r="3672" spans="1:6" x14ac:dyDescent="0.35">
      <c r="A3672" s="69">
        <f>Data!A3671</f>
        <v>43031</v>
      </c>
      <c r="B3672" s="29">
        <f>Data!B3671/Data!B3670-1</f>
        <v>-3.9724915637947555E-3</v>
      </c>
      <c r="C3672" s="30">
        <f>Data!C3671/Data!C3670-1</f>
        <v>1.0978956999085909E-3</v>
      </c>
      <c r="D3672" s="23">
        <f t="shared" si="114"/>
        <v>-4.3526132303666372E-3</v>
      </c>
      <c r="E3672" s="24">
        <f t="shared" si="115"/>
        <v>1.0745737130565883E-3</v>
      </c>
      <c r="F3672" s="21" t="b" cm="1">
        <f t="array" ref="F3672">A3672=_xlfn.AGGREGATE(14,6,$A$3:$A$4781/((YEAR(A3672)=YEAR($A$3:$A$4781))*(MONTH(A3672)=MONTH($A$3:$A$4781))),1)</f>
        <v>0</v>
      </c>
    </row>
    <row r="3673" spans="1:6" x14ac:dyDescent="0.35">
      <c r="A3673" s="69">
        <f>Data!A3672</f>
        <v>43032</v>
      </c>
      <c r="B3673" s="29">
        <f>Data!B3672/Data!B3671-1</f>
        <v>1.6179463387628878E-3</v>
      </c>
      <c r="C3673" s="30">
        <f>Data!C3672/Data!C3671-1</f>
        <v>-2.1019923231585524E-3</v>
      </c>
      <c r="D3673" s="23">
        <f t="shared" si="114"/>
        <v>1.237824672191006E-3</v>
      </c>
      <c r="E3673" s="24">
        <f t="shared" si="115"/>
        <v>-2.1253143100105551E-3</v>
      </c>
      <c r="F3673" s="21" t="b" cm="1">
        <f t="array" ref="F3673">A3673=_xlfn.AGGREGATE(14,6,$A$3:$A$4781/((YEAR(A3673)=YEAR($A$3:$A$4781))*(MONTH(A3673)=MONTH($A$3:$A$4781))),1)</f>
        <v>0</v>
      </c>
    </row>
    <row r="3674" spans="1:6" x14ac:dyDescent="0.35">
      <c r="A3674" s="69">
        <f>Data!A3673</f>
        <v>43033</v>
      </c>
      <c r="B3674" s="29">
        <f>Data!B3673/Data!B3672-1</f>
        <v>-4.6630571438580626E-3</v>
      </c>
      <c r="C3674" s="30">
        <f>Data!C3673/Data!C3672-1</f>
        <v>-6.410843483835027E-4</v>
      </c>
      <c r="D3674" s="23">
        <f t="shared" si="114"/>
        <v>-5.0431788104299442E-3</v>
      </c>
      <c r="E3674" s="24">
        <f t="shared" si="115"/>
        <v>-6.6440633523550535E-4</v>
      </c>
      <c r="F3674" s="21" t="b" cm="1">
        <f t="array" ref="F3674">A3674=_xlfn.AGGREGATE(14,6,$A$3:$A$4781/((YEAR(A3674)=YEAR($A$3:$A$4781))*(MONTH(A3674)=MONTH($A$3:$A$4781))),1)</f>
        <v>0</v>
      </c>
    </row>
    <row r="3675" spans="1:6" x14ac:dyDescent="0.35">
      <c r="A3675" s="69">
        <f>Data!A3674</f>
        <v>43034</v>
      </c>
      <c r="B3675" s="29">
        <f>Data!B3674/Data!B3673-1</f>
        <v>1.2709461705413538E-3</v>
      </c>
      <c r="C3675" s="30">
        <f>Data!C3674/Data!C3673-1</f>
        <v>-1.0997067448680342E-3</v>
      </c>
      <c r="D3675" s="23">
        <f t="shared" si="114"/>
        <v>8.9082450396947197E-4</v>
      </c>
      <c r="E3675" s="24">
        <f t="shared" si="115"/>
        <v>-1.1230287317200369E-3</v>
      </c>
      <c r="F3675" s="21" t="b" cm="1">
        <f t="array" ref="F3675">A3675=_xlfn.AGGREGATE(14,6,$A$3:$A$4781/((YEAR(A3675)=YEAR($A$3:$A$4781))*(MONTH(A3675)=MONTH($A$3:$A$4781))),1)</f>
        <v>0</v>
      </c>
    </row>
    <row r="3676" spans="1:6" x14ac:dyDescent="0.35">
      <c r="A3676" s="69">
        <f>Data!A3675</f>
        <v>43035</v>
      </c>
      <c r="B3676" s="29">
        <f>Data!B3675/Data!B3674-1</f>
        <v>8.0729573504141339E-3</v>
      </c>
      <c r="C3676" s="30">
        <f>Data!C3675/Data!C3674-1</f>
        <v>2.2018348623853434E-3</v>
      </c>
      <c r="D3676" s="23">
        <f t="shared" si="114"/>
        <v>7.6928356838422522E-3</v>
      </c>
      <c r="E3676" s="24">
        <f t="shared" si="115"/>
        <v>2.1785128755333408E-3</v>
      </c>
      <c r="F3676" s="21" t="b" cm="1">
        <f t="array" ref="F3676">A3676=_xlfn.AGGREGATE(14,6,$A$3:$A$4781/((YEAR(A3676)=YEAR($A$3:$A$4781))*(MONTH(A3676)=MONTH($A$3:$A$4781))),1)</f>
        <v>0</v>
      </c>
    </row>
    <row r="3677" spans="1:6" x14ac:dyDescent="0.35">
      <c r="A3677" s="69">
        <f>Data!A3676</f>
        <v>43038</v>
      </c>
      <c r="B3677" s="29">
        <f>Data!B3676/Data!B3675-1</f>
        <v>-3.1924744388955872E-3</v>
      </c>
      <c r="C3677" s="30">
        <f>Data!C3676/Data!C3675-1</f>
        <v>2.746246796045515E-3</v>
      </c>
      <c r="D3677" s="23">
        <f t="shared" si="114"/>
        <v>-3.5725961054674693E-3</v>
      </c>
      <c r="E3677" s="24">
        <f t="shared" si="115"/>
        <v>2.7229248091935124E-3</v>
      </c>
      <c r="F3677" s="21" t="b" cm="1">
        <f t="array" ref="F3677">A3677=_xlfn.AGGREGATE(14,6,$A$3:$A$4781/((YEAR(A3677)=YEAR($A$3:$A$4781))*(MONTH(A3677)=MONTH($A$3:$A$4781))),1)</f>
        <v>0</v>
      </c>
    </row>
    <row r="3678" spans="1:6" x14ac:dyDescent="0.35">
      <c r="A3678" s="69">
        <f>Data!A3677</f>
        <v>43039</v>
      </c>
      <c r="B3678" s="29">
        <f>Data!B3677/Data!B3676-1</f>
        <v>9.4448525553580964E-4</v>
      </c>
      <c r="C3678" s="30">
        <f>Data!C3677/Data!C3676-1</f>
        <v>-6.3903596859604672E-4</v>
      </c>
      <c r="D3678" s="23">
        <f t="shared" si="114"/>
        <v>5.6436358896392778E-4</v>
      </c>
      <c r="E3678" s="24">
        <f t="shared" si="115"/>
        <v>-6.6235795544804937E-4</v>
      </c>
      <c r="F3678" s="21" t="b" cm="1">
        <f t="array" ref="F3678">A3678=_xlfn.AGGREGATE(14,6,$A$3:$A$4781/((YEAR(A3678)=YEAR($A$3:$A$4781))*(MONTH(A3678)=MONTH($A$3:$A$4781))),1)</f>
        <v>1</v>
      </c>
    </row>
    <row r="3679" spans="1:6" x14ac:dyDescent="0.35">
      <c r="A3679" s="69">
        <f>Data!A3678</f>
        <v>43040</v>
      </c>
      <c r="B3679" s="29">
        <f>Data!B3678/Data!B3677-1</f>
        <v>1.5920722567817069E-3</v>
      </c>
      <c r="C3679" s="30">
        <f>Data!C3678/Data!C3677-1</f>
        <v>-1.6442861057823777E-3</v>
      </c>
      <c r="D3679" s="23">
        <f t="shared" si="114"/>
        <v>1.2119505902098251E-3</v>
      </c>
      <c r="E3679" s="24">
        <f t="shared" si="115"/>
        <v>-1.6676080926343803E-3</v>
      </c>
      <c r="F3679" s="21" t="b" cm="1">
        <f t="array" ref="F3679">A3679=_xlfn.AGGREGATE(14,6,$A$3:$A$4781/((YEAR(A3679)=YEAR($A$3:$A$4781))*(MONTH(A3679)=MONTH($A$3:$A$4781))),1)</f>
        <v>0</v>
      </c>
    </row>
    <row r="3680" spans="1:6" x14ac:dyDescent="0.35">
      <c r="A3680" s="69">
        <f>Data!A3679</f>
        <v>43041</v>
      </c>
      <c r="B3680" s="29">
        <f>Data!B3679/Data!B3678-1</f>
        <v>1.8996960486306058E-4</v>
      </c>
      <c r="C3680" s="30">
        <f>Data!C3679/Data!C3678-1</f>
        <v>5.4899807850672389E-4</v>
      </c>
      <c r="D3680" s="23">
        <f t="shared" si="114"/>
        <v>-1.9015206170882134E-4</v>
      </c>
      <c r="E3680" s="24">
        <f t="shared" si="115"/>
        <v>5.2567609165472123E-4</v>
      </c>
      <c r="F3680" s="21" t="b" cm="1">
        <f t="array" ref="F3680">A3680=_xlfn.AGGREGATE(14,6,$A$3:$A$4781/((YEAR(A3680)=YEAR($A$3:$A$4781))*(MONTH(A3680)=MONTH($A$3:$A$4781))),1)</f>
        <v>0</v>
      </c>
    </row>
    <row r="3681" spans="1:6" x14ac:dyDescent="0.35">
      <c r="A3681" s="69">
        <f>Data!A3680</f>
        <v>43042</v>
      </c>
      <c r="B3681" s="29">
        <f>Data!B3680/Data!B3679-1</f>
        <v>3.0970792875555375E-3</v>
      </c>
      <c r="C3681" s="30">
        <f>Data!C3680/Data!C3679-1</f>
        <v>9.1449474165528066E-4</v>
      </c>
      <c r="D3681" s="23">
        <f t="shared" si="114"/>
        <v>2.7169576209836554E-3</v>
      </c>
      <c r="E3681" s="24">
        <f t="shared" si="115"/>
        <v>8.9117275480327801E-4</v>
      </c>
      <c r="F3681" s="21" t="b" cm="1">
        <f t="array" ref="F3681">A3681=_xlfn.AGGREGATE(14,6,$A$3:$A$4781/((YEAR(A3681)=YEAR($A$3:$A$4781))*(MONTH(A3681)=MONTH($A$3:$A$4781))),1)</f>
        <v>0</v>
      </c>
    </row>
    <row r="3682" spans="1:6" x14ac:dyDescent="0.35">
      <c r="A3682" s="69">
        <f>Data!A3681</f>
        <v>43045</v>
      </c>
      <c r="B3682" s="29">
        <f>Data!B3681/Data!B3680-1</f>
        <v>1.2713305304810074E-3</v>
      </c>
      <c r="C3682" s="30">
        <f>Data!C3681/Data!C3680-1</f>
        <v>9.1365920511643495E-4</v>
      </c>
      <c r="D3682" s="23">
        <f t="shared" si="114"/>
        <v>8.9120886390912555E-4</v>
      </c>
      <c r="E3682" s="24">
        <f t="shared" si="115"/>
        <v>8.903372182644323E-4</v>
      </c>
      <c r="F3682" s="21" t="b" cm="1">
        <f t="array" ref="F3682">A3682=_xlfn.AGGREGATE(14,6,$A$3:$A$4781/((YEAR(A3682)=YEAR($A$3:$A$4781))*(MONTH(A3682)=MONTH($A$3:$A$4781))),1)</f>
        <v>0</v>
      </c>
    </row>
    <row r="3683" spans="1:6" x14ac:dyDescent="0.35">
      <c r="A3683" s="69">
        <f>Data!A3682</f>
        <v>43046</v>
      </c>
      <c r="B3683" s="29">
        <f>Data!B3682/Data!B3681-1</f>
        <v>-1.8910668318461443E-4</v>
      </c>
      <c r="C3683" s="30">
        <f>Data!C3682/Data!C3681-1</f>
        <v>2.7384755819270801E-4</v>
      </c>
      <c r="D3683" s="23">
        <f t="shared" si="114"/>
        <v>-5.692283497564963E-4</v>
      </c>
      <c r="E3683" s="24">
        <f t="shared" si="115"/>
        <v>2.505255713407053E-4</v>
      </c>
      <c r="F3683" s="21" t="b" cm="1">
        <f t="array" ref="F3683">A3683=_xlfn.AGGREGATE(14,6,$A$3:$A$4781/((YEAR(A3683)=YEAR($A$3:$A$4781))*(MONTH(A3683)=MONTH($A$3:$A$4781))),1)</f>
        <v>0</v>
      </c>
    </row>
    <row r="3684" spans="1:6" x14ac:dyDescent="0.35">
      <c r="A3684" s="69">
        <f>Data!A3683</f>
        <v>43047</v>
      </c>
      <c r="B3684" s="29">
        <f>Data!B3683/Data!B3682-1</f>
        <v>1.4436587098169973E-3</v>
      </c>
      <c r="C3684" s="30">
        <f>Data!C3683/Data!C3682-1</f>
        <v>-6.3880270122274041E-4</v>
      </c>
      <c r="D3684" s="23">
        <f t="shared" si="114"/>
        <v>1.0635370432451154E-3</v>
      </c>
      <c r="E3684" s="24">
        <f t="shared" si="115"/>
        <v>-6.6212468807474306E-4</v>
      </c>
      <c r="F3684" s="21" t="b" cm="1">
        <f t="array" ref="F3684">A3684=_xlfn.AGGREGATE(14,6,$A$3:$A$4781/((YEAR(A3684)=YEAR($A$3:$A$4781))*(MONTH(A3684)=MONTH($A$3:$A$4781))),1)</f>
        <v>0</v>
      </c>
    </row>
    <row r="3685" spans="1:6" x14ac:dyDescent="0.35">
      <c r="A3685" s="69">
        <f>Data!A3684</f>
        <v>43048</v>
      </c>
      <c r="B3685" s="29">
        <f>Data!B3684/Data!B3683-1</f>
        <v>-3.761977813581785E-3</v>
      </c>
      <c r="C3685" s="30">
        <f>Data!C3684/Data!C3683-1</f>
        <v>-7.305268925211772E-4</v>
      </c>
      <c r="D3685" s="23">
        <f t="shared" si="114"/>
        <v>-4.1420994801536666E-3</v>
      </c>
      <c r="E3685" s="24">
        <f t="shared" si="115"/>
        <v>-7.5384887937317985E-4</v>
      </c>
      <c r="F3685" s="21" t="b" cm="1">
        <f t="array" ref="F3685">A3685=_xlfn.AGGREGATE(14,6,$A$3:$A$4781/((YEAR(A3685)=YEAR($A$3:$A$4781))*(MONTH(A3685)=MONTH($A$3:$A$4781))),1)</f>
        <v>0</v>
      </c>
    </row>
    <row r="3686" spans="1:6" x14ac:dyDescent="0.35">
      <c r="A3686" s="69">
        <f>Data!A3685</f>
        <v>43049</v>
      </c>
      <c r="B3686" s="29">
        <f>Data!B3685/Data!B3684-1</f>
        <v>-8.976174447306029E-4</v>
      </c>
      <c r="C3686" s="30">
        <f>Data!C3685/Data!C3684-1</f>
        <v>-4.0208352371380318E-3</v>
      </c>
      <c r="D3686" s="23">
        <f t="shared" si="114"/>
        <v>-1.2777391113024848E-3</v>
      </c>
      <c r="E3686" s="24">
        <f t="shared" si="115"/>
        <v>-4.0441572239900345E-3</v>
      </c>
      <c r="F3686" s="21" t="b" cm="1">
        <f t="array" ref="F3686">A3686=_xlfn.AGGREGATE(14,6,$A$3:$A$4781/((YEAR(A3686)=YEAR($A$3:$A$4781))*(MONTH(A3686)=MONTH($A$3:$A$4781))),1)</f>
        <v>0</v>
      </c>
    </row>
    <row r="3687" spans="1:6" x14ac:dyDescent="0.35">
      <c r="A3687" s="69">
        <f>Data!A3686</f>
        <v>43052</v>
      </c>
      <c r="B3687" s="29">
        <f>Data!B3686/Data!B3685-1</f>
        <v>9.8361925415324514E-4</v>
      </c>
      <c r="C3687" s="30">
        <f>Data!C3686/Data!C3685-1</f>
        <v>0</v>
      </c>
      <c r="D3687" s="23">
        <f t="shared" si="114"/>
        <v>6.0349758758136327E-4</v>
      </c>
      <c r="E3687" s="24">
        <f t="shared" si="115"/>
        <v>-2.3321986852002689E-5</v>
      </c>
      <c r="F3687" s="21" t="b" cm="1">
        <f t="array" ref="F3687">A3687=_xlfn.AGGREGATE(14,6,$A$3:$A$4781/((YEAR(A3687)=YEAR($A$3:$A$4781))*(MONTH(A3687)=MONTH($A$3:$A$4781))),1)</f>
        <v>0</v>
      </c>
    </row>
    <row r="3688" spans="1:6" x14ac:dyDescent="0.35">
      <c r="A3688" s="69">
        <f>Data!A3687</f>
        <v>43053</v>
      </c>
      <c r="B3688" s="29">
        <f>Data!B3687/Data!B3686-1</f>
        <v>-2.309620711533511E-3</v>
      </c>
      <c r="C3688" s="30">
        <f>Data!C3687/Data!C3686-1</f>
        <v>1.0092669052206293E-3</v>
      </c>
      <c r="D3688" s="23">
        <f t="shared" si="114"/>
        <v>-2.6897423781053931E-3</v>
      </c>
      <c r="E3688" s="24">
        <f t="shared" si="115"/>
        <v>9.8594491836862669E-4</v>
      </c>
      <c r="F3688" s="21" t="b" cm="1">
        <f t="array" ref="F3688">A3688=_xlfn.AGGREGATE(14,6,$A$3:$A$4781/((YEAR(A3688)=YEAR($A$3:$A$4781))*(MONTH(A3688)=MONTH($A$3:$A$4781))),1)</f>
        <v>0</v>
      </c>
    </row>
    <row r="3689" spans="1:6" x14ac:dyDescent="0.35">
      <c r="A3689" s="69">
        <f>Data!A3688</f>
        <v>43054</v>
      </c>
      <c r="B3689" s="29">
        <f>Data!B3688/Data!B3687-1</f>
        <v>-5.5256759743608219E-3</v>
      </c>
      <c r="C3689" s="30">
        <f>Data!C3688/Data!C3687-1</f>
        <v>1.9248395967004228E-3</v>
      </c>
      <c r="D3689" s="23">
        <f t="shared" si="114"/>
        <v>-5.9057976409327036E-3</v>
      </c>
      <c r="E3689" s="24">
        <f t="shared" si="115"/>
        <v>1.9015176098484202E-3</v>
      </c>
      <c r="F3689" s="21" t="b" cm="1">
        <f t="array" ref="F3689">A3689=_xlfn.AGGREGATE(14,6,$A$3:$A$4781/((YEAR(A3689)=YEAR($A$3:$A$4781))*(MONTH(A3689)=MONTH($A$3:$A$4781))),1)</f>
        <v>0</v>
      </c>
    </row>
    <row r="3690" spans="1:6" x14ac:dyDescent="0.35">
      <c r="A3690" s="69">
        <f>Data!A3689</f>
        <v>43055</v>
      </c>
      <c r="B3690" s="29">
        <f>Data!B3689/Data!B3688-1</f>
        <v>8.1961460177335521E-3</v>
      </c>
      <c r="C3690" s="30">
        <f>Data!C3689/Data!C3688-1</f>
        <v>-1.0977952611838093E-3</v>
      </c>
      <c r="D3690" s="23">
        <f t="shared" si="114"/>
        <v>7.8160243511616705E-3</v>
      </c>
      <c r="E3690" s="24">
        <f t="shared" si="115"/>
        <v>-1.121117248035812E-3</v>
      </c>
      <c r="F3690" s="21" t="b" cm="1">
        <f t="array" ref="F3690">A3690=_xlfn.AGGREGATE(14,6,$A$3:$A$4781/((YEAR(A3690)=YEAR($A$3:$A$4781))*(MONTH(A3690)=MONTH($A$3:$A$4781))),1)</f>
        <v>0</v>
      </c>
    </row>
    <row r="3691" spans="1:6" x14ac:dyDescent="0.35">
      <c r="A3691" s="69">
        <f>Data!A3690</f>
        <v>43056</v>
      </c>
      <c r="B3691" s="29">
        <f>Data!B3690/Data!B3689-1</f>
        <v>-2.6260422951377427E-3</v>
      </c>
      <c r="C3691" s="30">
        <f>Data!C3690/Data!C3689-1</f>
        <v>1.0990017400860363E-3</v>
      </c>
      <c r="D3691" s="23">
        <f t="shared" si="114"/>
        <v>-3.0061639617096248E-3</v>
      </c>
      <c r="E3691" s="24">
        <f t="shared" si="115"/>
        <v>1.0756797532340337E-3</v>
      </c>
      <c r="F3691" s="21" t="b" cm="1">
        <f t="array" ref="F3691">A3691=_xlfn.AGGREGATE(14,6,$A$3:$A$4781/((YEAR(A3691)=YEAR($A$3:$A$4781))*(MONTH(A3691)=MONTH($A$3:$A$4781))),1)</f>
        <v>0</v>
      </c>
    </row>
    <row r="3692" spans="1:6" x14ac:dyDescent="0.35">
      <c r="A3692" s="69">
        <f>Data!A3691</f>
        <v>43059</v>
      </c>
      <c r="B3692" s="29">
        <f>Data!B3691/Data!B3690-1</f>
        <v>1.275762452255913E-3</v>
      </c>
      <c r="C3692" s="30">
        <f>Data!C3691/Data!C3690-1</f>
        <v>-5.4889763059196017E-4</v>
      </c>
      <c r="D3692" s="23">
        <f t="shared" si="114"/>
        <v>8.9564078568403114E-4</v>
      </c>
      <c r="E3692" s="24">
        <f t="shared" si="115"/>
        <v>-5.7221961744396282E-4</v>
      </c>
      <c r="F3692" s="21" t="b" cm="1">
        <f t="array" ref="F3692">A3692=_xlfn.AGGREGATE(14,6,$A$3:$A$4781/((YEAR(A3692)=YEAR($A$3:$A$4781))*(MONTH(A3692)=MONTH($A$3:$A$4781))),1)</f>
        <v>0</v>
      </c>
    </row>
    <row r="3693" spans="1:6" x14ac:dyDescent="0.35">
      <c r="A3693" s="69">
        <f>Data!A3692</f>
        <v>43060</v>
      </c>
      <c r="B3693" s="29">
        <f>Data!B3692/Data!B3691-1</f>
        <v>6.5410860758907674E-3</v>
      </c>
      <c r="C3693" s="30">
        <f>Data!C3692/Data!C3691-1</f>
        <v>1.006864988558398E-3</v>
      </c>
      <c r="D3693" s="23">
        <f t="shared" si="114"/>
        <v>6.1609644093188858E-3</v>
      </c>
      <c r="E3693" s="24">
        <f t="shared" si="115"/>
        <v>9.8354300170639536E-4</v>
      </c>
      <c r="F3693" s="21" t="b" cm="1">
        <f t="array" ref="F3693">A3693=_xlfn.AGGREGATE(14,6,$A$3:$A$4781/((YEAR(A3693)=YEAR($A$3:$A$4781))*(MONTH(A3693)=MONTH($A$3:$A$4781))),1)</f>
        <v>0</v>
      </c>
    </row>
    <row r="3694" spans="1:6" x14ac:dyDescent="0.35">
      <c r="A3694" s="69">
        <f>Data!A3693</f>
        <v>43061</v>
      </c>
      <c r="B3694" s="29">
        <f>Data!B3693/Data!B3692-1</f>
        <v>-7.5027991212117673E-4</v>
      </c>
      <c r="C3694" s="30">
        <f>Data!C3693/Data!C3692-1</f>
        <v>1.7373811265544159E-3</v>
      </c>
      <c r="D3694" s="23">
        <f t="shared" si="114"/>
        <v>-1.1304015786930586E-3</v>
      </c>
      <c r="E3694" s="24">
        <f t="shared" si="115"/>
        <v>1.7140591397024132E-3</v>
      </c>
      <c r="F3694" s="21" t="b" cm="1">
        <f t="array" ref="F3694">A3694=_xlfn.AGGREGATE(14,6,$A$3:$A$4781/((YEAR(A3694)=YEAR($A$3:$A$4781))*(MONTH(A3694)=MONTH($A$3:$A$4781))),1)</f>
        <v>0</v>
      </c>
    </row>
    <row r="3695" spans="1:6" x14ac:dyDescent="0.35">
      <c r="A3695" s="69">
        <f>Data!A3694</f>
        <v>43062</v>
      </c>
      <c r="B3695" s="29">
        <f>Data!B3694/Data!B3693-1</f>
        <v>0</v>
      </c>
      <c r="C3695" s="30">
        <f>Data!C3694/Data!C3693-1</f>
        <v>0</v>
      </c>
      <c r="D3695" s="23">
        <f t="shared" si="114"/>
        <v>-3.8012166657188192E-4</v>
      </c>
      <c r="E3695" s="24">
        <f t="shared" si="115"/>
        <v>-2.3321986852002689E-5</v>
      </c>
      <c r="F3695" s="21" t="b" cm="1">
        <f t="array" ref="F3695">A3695=_xlfn.AGGREGATE(14,6,$A$3:$A$4781/((YEAR(A3695)=YEAR($A$3:$A$4781))*(MONTH(A3695)=MONTH($A$3:$A$4781))),1)</f>
        <v>0</v>
      </c>
    </row>
    <row r="3696" spans="1:6" x14ac:dyDescent="0.35">
      <c r="A3696" s="69">
        <f>Data!A3695</f>
        <v>43063</v>
      </c>
      <c r="B3696" s="29">
        <f>Data!B3695/Data!B3694-1</f>
        <v>2.056155374497548E-3</v>
      </c>
      <c r="C3696" s="30">
        <f>Data!C3695/Data!C3694-1</f>
        <v>-1.8256503879499064E-4</v>
      </c>
      <c r="D3696" s="23">
        <f t="shared" si="114"/>
        <v>1.6760337079256662E-3</v>
      </c>
      <c r="E3696" s="24">
        <f t="shared" si="115"/>
        <v>-2.0588702564699332E-4</v>
      </c>
      <c r="F3696" s="21" t="b" cm="1">
        <f t="array" ref="F3696">A3696=_xlfn.AGGREGATE(14,6,$A$3:$A$4781/((YEAR(A3696)=YEAR($A$3:$A$4781))*(MONTH(A3696)=MONTH($A$3:$A$4781))),1)</f>
        <v>0</v>
      </c>
    </row>
    <row r="3697" spans="1:6" x14ac:dyDescent="0.35">
      <c r="A3697" s="69">
        <f>Data!A3696</f>
        <v>43066</v>
      </c>
      <c r="B3697" s="29">
        <f>Data!B3696/Data!B3695-1</f>
        <v>-3.8425772934425062E-4</v>
      </c>
      <c r="C3697" s="30">
        <f>Data!C3696/Data!C3695-1</f>
        <v>0</v>
      </c>
      <c r="D3697" s="23">
        <f t="shared" si="114"/>
        <v>-7.6437939591613249E-4</v>
      </c>
      <c r="E3697" s="24">
        <f t="shared" si="115"/>
        <v>-2.3321986852002689E-5</v>
      </c>
      <c r="F3697" s="21" t="b" cm="1">
        <f t="array" ref="F3697">A3697=_xlfn.AGGREGATE(14,6,$A$3:$A$4781/((YEAR(A3697)=YEAR($A$3:$A$4781))*(MONTH(A3697)=MONTH($A$3:$A$4781))),1)</f>
        <v>0</v>
      </c>
    </row>
    <row r="3698" spans="1:6" x14ac:dyDescent="0.35">
      <c r="A3698" s="69">
        <f>Data!A3697</f>
        <v>43067</v>
      </c>
      <c r="B3698" s="29">
        <f>Data!B3697/Data!B3696-1</f>
        <v>9.8484673755101504E-3</v>
      </c>
      <c r="C3698" s="30">
        <f>Data!C3697/Data!C3696-1</f>
        <v>0</v>
      </c>
      <c r="D3698" s="23">
        <f t="shared" si="114"/>
        <v>9.4683457089382687E-3</v>
      </c>
      <c r="E3698" s="24">
        <f t="shared" si="115"/>
        <v>-2.3321986852002689E-5</v>
      </c>
      <c r="F3698" s="21" t="b" cm="1">
        <f t="array" ref="F3698">A3698=_xlfn.AGGREGATE(14,6,$A$3:$A$4781/((YEAR(A3698)=YEAR($A$3:$A$4781))*(MONTH(A3698)=MONTH($A$3:$A$4781))),1)</f>
        <v>0</v>
      </c>
    </row>
    <row r="3699" spans="1:6" x14ac:dyDescent="0.35">
      <c r="A3699" s="69">
        <f>Data!A3698</f>
        <v>43068</v>
      </c>
      <c r="B3699" s="29">
        <f>Data!B3698/Data!B3697-1</f>
        <v>-3.6923685973555553E-4</v>
      </c>
      <c r="C3699" s="30">
        <f>Data!C3698/Data!C3697-1</f>
        <v>-2.4650780608052036E-3</v>
      </c>
      <c r="D3699" s="23">
        <f t="shared" si="114"/>
        <v>-7.493585263074374E-4</v>
      </c>
      <c r="E3699" s="24">
        <f t="shared" si="115"/>
        <v>-2.4884000476572063E-3</v>
      </c>
      <c r="F3699" s="21" t="b" cm="1">
        <f t="array" ref="F3699">A3699=_xlfn.AGGREGATE(14,6,$A$3:$A$4781/((YEAR(A3699)=YEAR($A$3:$A$4781))*(MONTH(A3699)=MONTH($A$3:$A$4781))),1)</f>
        <v>0</v>
      </c>
    </row>
    <row r="3700" spans="1:6" x14ac:dyDescent="0.35">
      <c r="A3700" s="69">
        <f>Data!A3699</f>
        <v>43069</v>
      </c>
      <c r="B3700" s="29">
        <f>Data!B3699/Data!B3698-1</f>
        <v>8.1909469282996916E-3</v>
      </c>
      <c r="C3700" s="30">
        <f>Data!C3699/Data!C3698-1</f>
        <v>-1.6474464579901982E-3</v>
      </c>
      <c r="D3700" s="23">
        <f t="shared" si="114"/>
        <v>7.81082526172781E-3</v>
      </c>
      <c r="E3700" s="24">
        <f t="shared" si="115"/>
        <v>-1.6707684448422008E-3</v>
      </c>
      <c r="F3700" s="21" t="b" cm="1">
        <f t="array" ref="F3700">A3700=_xlfn.AGGREGATE(14,6,$A$3:$A$4781/((YEAR(A3700)=YEAR($A$3:$A$4781))*(MONTH(A3700)=MONTH($A$3:$A$4781))),1)</f>
        <v>1</v>
      </c>
    </row>
    <row r="3701" spans="1:6" x14ac:dyDescent="0.35">
      <c r="A3701" s="69">
        <f>Data!A3700</f>
        <v>43070</v>
      </c>
      <c r="B3701" s="29">
        <f>Data!B3700/Data!B3699-1</f>
        <v>-2.0244902892453398E-3</v>
      </c>
      <c r="C3701" s="30">
        <f>Data!C3700/Data!C3699-1</f>
        <v>7.3340667400079163E-4</v>
      </c>
      <c r="D3701" s="23">
        <f t="shared" si="114"/>
        <v>-2.4046119558172219E-3</v>
      </c>
      <c r="E3701" s="24">
        <f t="shared" si="115"/>
        <v>7.1008468714878897E-4</v>
      </c>
      <c r="F3701" s="21" t="b" cm="1">
        <f t="array" ref="F3701">A3701=_xlfn.AGGREGATE(14,6,$A$3:$A$4781/((YEAR(A3701)=YEAR($A$3:$A$4781))*(MONTH(A3701)=MONTH($A$3:$A$4781))),1)</f>
        <v>0</v>
      </c>
    </row>
    <row r="3702" spans="1:6" x14ac:dyDescent="0.35">
      <c r="A3702" s="69">
        <f>Data!A3701</f>
        <v>43073</v>
      </c>
      <c r="B3702" s="29">
        <f>Data!B3701/Data!B3700-1</f>
        <v>-1.0521455442770167E-3</v>
      </c>
      <c r="C3702" s="30">
        <f>Data!C3701/Data!C3700-1</f>
        <v>-9.1608647856289416E-5</v>
      </c>
      <c r="D3702" s="23">
        <f t="shared" si="114"/>
        <v>-1.4322672108488985E-3</v>
      </c>
      <c r="E3702" s="24">
        <f t="shared" si="115"/>
        <v>-1.1493063470829211E-4</v>
      </c>
      <c r="F3702" s="21" t="b" cm="1">
        <f t="array" ref="F3702">A3702=_xlfn.AGGREGATE(14,6,$A$3:$A$4781/((YEAR(A3702)=YEAR($A$3:$A$4781))*(MONTH(A3702)=MONTH($A$3:$A$4781))),1)</f>
        <v>0</v>
      </c>
    </row>
    <row r="3703" spans="1:6" x14ac:dyDescent="0.35">
      <c r="A3703" s="69">
        <f>Data!A3702</f>
        <v>43074</v>
      </c>
      <c r="B3703" s="29">
        <f>Data!B3702/Data!B3701-1</f>
        <v>-3.7394295759706209E-3</v>
      </c>
      <c r="C3703" s="30">
        <f>Data!C3702/Data!C3701-1</f>
        <v>1.0077874484653027E-3</v>
      </c>
      <c r="D3703" s="23">
        <f t="shared" si="114"/>
        <v>-4.1195512425425025E-3</v>
      </c>
      <c r="E3703" s="24">
        <f t="shared" si="115"/>
        <v>9.8446546161330001E-4</v>
      </c>
      <c r="F3703" s="21" t="b" cm="1">
        <f t="array" ref="F3703">A3703=_xlfn.AGGREGATE(14,6,$A$3:$A$4781/((YEAR(A3703)=YEAR($A$3:$A$4781))*(MONTH(A3703)=MONTH($A$3:$A$4781))),1)</f>
        <v>0</v>
      </c>
    </row>
    <row r="3704" spans="1:6" x14ac:dyDescent="0.35">
      <c r="A3704" s="69">
        <f>Data!A3703</f>
        <v>43075</v>
      </c>
      <c r="B3704" s="29">
        <f>Data!B3703/Data!B3702-1</f>
        <v>-1.1408709408766704E-4</v>
      </c>
      <c r="C3704" s="30">
        <f>Data!C3703/Data!C3702-1</f>
        <v>1.0067728354383743E-3</v>
      </c>
      <c r="D3704" s="23">
        <f t="shared" si="114"/>
        <v>-4.9420876065954891E-4</v>
      </c>
      <c r="E3704" s="24">
        <f t="shared" si="115"/>
        <v>9.8345084858637161E-4</v>
      </c>
      <c r="F3704" s="21" t="b" cm="1">
        <f t="array" ref="F3704">A3704=_xlfn.AGGREGATE(14,6,$A$3:$A$4781/((YEAR(A3704)=YEAR($A$3:$A$4781))*(MONTH(A3704)=MONTH($A$3:$A$4781))),1)</f>
        <v>0</v>
      </c>
    </row>
    <row r="3705" spans="1:6" x14ac:dyDescent="0.35">
      <c r="A3705" s="69">
        <f>Data!A3704</f>
        <v>43076</v>
      </c>
      <c r="B3705" s="29">
        <f>Data!B3704/Data!B3703-1</f>
        <v>2.9323728639507607E-3</v>
      </c>
      <c r="C3705" s="30">
        <f>Data!C3704/Data!C3703-1</f>
        <v>-1.2800585169607803E-3</v>
      </c>
      <c r="D3705" s="23">
        <f t="shared" si="114"/>
        <v>2.5522511973788786E-3</v>
      </c>
      <c r="E3705" s="24">
        <f t="shared" si="115"/>
        <v>-1.303380503812783E-3</v>
      </c>
      <c r="F3705" s="21" t="b" cm="1">
        <f t="array" ref="F3705">A3705=_xlfn.AGGREGATE(14,6,$A$3:$A$4781/((YEAR(A3705)=YEAR($A$3:$A$4781))*(MONTH(A3705)=MONTH($A$3:$A$4781))),1)</f>
        <v>0</v>
      </c>
    </row>
    <row r="3706" spans="1:6" x14ac:dyDescent="0.35">
      <c r="A3706" s="69">
        <f>Data!A3705</f>
        <v>43077</v>
      </c>
      <c r="B3706" s="29">
        <f>Data!B3705/Data!B3704-1</f>
        <v>5.5062988721947814E-3</v>
      </c>
      <c r="C3706" s="30">
        <f>Data!C3705/Data!C3704-1</f>
        <v>-3.6619976197016513E-4</v>
      </c>
      <c r="D3706" s="23">
        <f t="shared" si="114"/>
        <v>5.1261772056228998E-3</v>
      </c>
      <c r="E3706" s="24">
        <f t="shared" si="115"/>
        <v>-3.8952174882216783E-4</v>
      </c>
      <c r="F3706" s="21" t="b" cm="1">
        <f t="array" ref="F3706">A3706=_xlfn.AGGREGATE(14,6,$A$3:$A$4781/((YEAR(A3706)=YEAR($A$3:$A$4781))*(MONTH(A3706)=MONTH($A$3:$A$4781))),1)</f>
        <v>0</v>
      </c>
    </row>
    <row r="3707" spans="1:6" x14ac:dyDescent="0.35">
      <c r="A3707" s="69">
        <f>Data!A3706</f>
        <v>43080</v>
      </c>
      <c r="B3707" s="29">
        <f>Data!B3706/Data!B3705-1</f>
        <v>3.2019611540636816E-3</v>
      </c>
      <c r="C3707" s="30">
        <f>Data!C3706/Data!C3705-1</f>
        <v>-3.663339133619381E-4</v>
      </c>
      <c r="D3707" s="23">
        <f t="shared" si="114"/>
        <v>2.8218394874917996E-3</v>
      </c>
      <c r="E3707" s="24">
        <f t="shared" si="115"/>
        <v>-3.8965590021394081E-4</v>
      </c>
      <c r="F3707" s="21" t="b" cm="1">
        <f t="array" ref="F3707">A3707=_xlfn.AGGREGATE(14,6,$A$3:$A$4781/((YEAR(A3707)=YEAR($A$3:$A$4781))*(MONTH(A3707)=MONTH($A$3:$A$4781))),1)</f>
        <v>0</v>
      </c>
    </row>
    <row r="3708" spans="1:6" x14ac:dyDescent="0.35">
      <c r="A3708" s="69">
        <f>Data!A3707</f>
        <v>43081</v>
      </c>
      <c r="B3708" s="29">
        <f>Data!B3707/Data!B3706-1</f>
        <v>1.5488780033008354E-3</v>
      </c>
      <c r="C3708" s="30">
        <f>Data!C3707/Data!C3706-1</f>
        <v>-4.5808520384804652E-4</v>
      </c>
      <c r="D3708" s="23">
        <f t="shared" si="114"/>
        <v>1.1687563367289535E-3</v>
      </c>
      <c r="E3708" s="24">
        <f t="shared" si="115"/>
        <v>-4.8140719070004922E-4</v>
      </c>
      <c r="F3708" s="21" t="b" cm="1">
        <f t="array" ref="F3708">A3708=_xlfn.AGGREGATE(14,6,$A$3:$A$4781/((YEAR(A3708)=YEAR($A$3:$A$4781))*(MONTH(A3708)=MONTH($A$3:$A$4781))),1)</f>
        <v>0</v>
      </c>
    </row>
    <row r="3709" spans="1:6" x14ac:dyDescent="0.35">
      <c r="A3709" s="69">
        <f>Data!A3708</f>
        <v>43082</v>
      </c>
      <c r="B3709" s="29">
        <f>Data!B3708/Data!B3707-1</f>
        <v>-4.7295344411457663E-4</v>
      </c>
      <c r="C3709" s="30">
        <f>Data!C3708/Data!C3707-1</f>
        <v>2.8414298808432381E-3</v>
      </c>
      <c r="D3709" s="23">
        <f t="shared" si="114"/>
        <v>-8.5307511068645849E-4</v>
      </c>
      <c r="E3709" s="24">
        <f t="shared" si="115"/>
        <v>2.8181078939912355E-3</v>
      </c>
      <c r="F3709" s="21" t="b" cm="1">
        <f t="array" ref="F3709">A3709=_xlfn.AGGREGATE(14,6,$A$3:$A$4781/((YEAR(A3709)=YEAR($A$3:$A$4781))*(MONTH(A3709)=MONTH($A$3:$A$4781))),1)</f>
        <v>0</v>
      </c>
    </row>
    <row r="3710" spans="1:6" x14ac:dyDescent="0.35">
      <c r="A3710" s="69">
        <f>Data!A3709</f>
        <v>43083</v>
      </c>
      <c r="B3710" s="29">
        <f>Data!B3709/Data!B3708-1</f>
        <v>-4.0708263702422531E-3</v>
      </c>
      <c r="C3710" s="30">
        <f>Data!C3709/Data!C3708-1</f>
        <v>2.7419797093508613E-4</v>
      </c>
      <c r="D3710" s="23">
        <f t="shared" si="114"/>
        <v>-4.4509480368141348E-3</v>
      </c>
      <c r="E3710" s="24">
        <f t="shared" si="115"/>
        <v>2.5087598408308343E-4</v>
      </c>
      <c r="F3710" s="21" t="b" cm="1">
        <f t="array" ref="F3710">A3710=_xlfn.AGGREGATE(14,6,$A$3:$A$4781/((YEAR(A3710)=YEAR($A$3:$A$4781))*(MONTH(A3710)=MONTH($A$3:$A$4781))),1)</f>
        <v>0</v>
      </c>
    </row>
    <row r="3711" spans="1:6" x14ac:dyDescent="0.35">
      <c r="A3711" s="69">
        <f>Data!A3710</f>
        <v>43084</v>
      </c>
      <c r="B3711" s="29">
        <f>Data!B3710/Data!B3709-1</f>
        <v>8.9743251345204555E-3</v>
      </c>
      <c r="C3711" s="30">
        <f>Data!C3710/Data!C3709-1</f>
        <v>2.7412280701755165E-4</v>
      </c>
      <c r="D3711" s="23">
        <f t="shared" si="114"/>
        <v>8.5942034679485739E-3</v>
      </c>
      <c r="E3711" s="24">
        <f t="shared" si="115"/>
        <v>2.5080082016554894E-4</v>
      </c>
      <c r="F3711" s="21" t="b" cm="1">
        <f t="array" ref="F3711">A3711=_xlfn.AGGREGATE(14,6,$A$3:$A$4781/((YEAR(A3711)=YEAR($A$3:$A$4781))*(MONTH(A3711)=MONTH($A$3:$A$4781))),1)</f>
        <v>0</v>
      </c>
    </row>
    <row r="3712" spans="1:6" x14ac:dyDescent="0.35">
      <c r="A3712" s="69">
        <f>Data!A3711</f>
        <v>43087</v>
      </c>
      <c r="B3712" s="29">
        <f>Data!B3711/Data!B3710-1</f>
        <v>5.3628620866204013E-3</v>
      </c>
      <c r="C3712" s="30">
        <f>Data!C3711/Data!C3710-1</f>
        <v>-1.2788891933863678E-3</v>
      </c>
      <c r="D3712" s="23">
        <f t="shared" si="114"/>
        <v>4.9827404200485197E-3</v>
      </c>
      <c r="E3712" s="24">
        <f t="shared" si="115"/>
        <v>-1.3022111802383704E-3</v>
      </c>
      <c r="F3712" s="21" t="b" cm="1">
        <f t="array" ref="F3712">A3712=_xlfn.AGGREGATE(14,6,$A$3:$A$4781/((YEAR(A3712)=YEAR($A$3:$A$4781))*(MONTH(A3712)=MONTH($A$3:$A$4781))),1)</f>
        <v>0</v>
      </c>
    </row>
    <row r="3713" spans="1:6" x14ac:dyDescent="0.35">
      <c r="A3713" s="69">
        <f>Data!A3712</f>
        <v>43088</v>
      </c>
      <c r="B3713" s="29">
        <f>Data!B3712/Data!B3711-1</f>
        <v>-3.230291135099761E-3</v>
      </c>
      <c r="C3713" s="30">
        <f>Data!C3712/Data!C3711-1</f>
        <v>-2.9269185036128187E-3</v>
      </c>
      <c r="D3713" s="23">
        <f t="shared" si="114"/>
        <v>-3.610412801671643E-3</v>
      </c>
      <c r="E3713" s="24">
        <f t="shared" si="115"/>
        <v>-2.9502404904648213E-3</v>
      </c>
      <c r="F3713" s="21" t="b" cm="1">
        <f t="array" ref="F3713">A3713=_xlfn.AGGREGATE(14,6,$A$3:$A$4781/((YEAR(A3713)=YEAR($A$3:$A$4781))*(MONTH(A3713)=MONTH($A$3:$A$4781))),1)</f>
        <v>0</v>
      </c>
    </row>
    <row r="3714" spans="1:6" x14ac:dyDescent="0.35">
      <c r="A3714" s="69">
        <f>Data!A3713</f>
        <v>43089</v>
      </c>
      <c r="B3714" s="29">
        <f>Data!B3713/Data!B3712-1</f>
        <v>-8.2790409737931725E-4</v>
      </c>
      <c r="C3714" s="30">
        <f>Data!C3713/Data!C3712-1</f>
        <v>-2.2933675809558851E-3</v>
      </c>
      <c r="D3714" s="23">
        <f t="shared" si="114"/>
        <v>-1.2080257639511991E-3</v>
      </c>
      <c r="E3714" s="24">
        <f t="shared" si="115"/>
        <v>-2.3166895678078878E-3</v>
      </c>
      <c r="F3714" s="21" t="b" cm="1">
        <f t="array" ref="F3714">A3714=_xlfn.AGGREGATE(14,6,$A$3:$A$4781/((YEAR(A3714)=YEAR($A$3:$A$4781))*(MONTH(A3714)=MONTH($A$3:$A$4781))),1)</f>
        <v>0</v>
      </c>
    </row>
    <row r="3715" spans="1:6" x14ac:dyDescent="0.35">
      <c r="A3715" s="69">
        <f>Data!A3714</f>
        <v>43090</v>
      </c>
      <c r="B3715" s="29">
        <f>Data!B3714/Data!B3713-1</f>
        <v>1.9856303069889503E-3</v>
      </c>
      <c r="C3715" s="30">
        <f>Data!C3714/Data!C3713-1</f>
        <v>5.5167340934159093E-4</v>
      </c>
      <c r="D3715" s="23">
        <f t="shared" si="114"/>
        <v>1.6055086404170684E-3</v>
      </c>
      <c r="E3715" s="24">
        <f t="shared" si="115"/>
        <v>5.2835142248958827E-4</v>
      </c>
      <c r="F3715" s="21" t="b" cm="1">
        <f t="array" ref="F3715">A3715=_xlfn.AGGREGATE(14,6,$A$3:$A$4781/((YEAR(A3715)=YEAR($A$3:$A$4781))*(MONTH(A3715)=MONTH($A$3:$A$4781))),1)</f>
        <v>0</v>
      </c>
    </row>
    <row r="3716" spans="1:6" x14ac:dyDescent="0.35">
      <c r="A3716" s="69">
        <f>Data!A3715</f>
        <v>43091</v>
      </c>
      <c r="B3716" s="29">
        <f>Data!B3715/Data!B3714-1</f>
        <v>-4.5817393474556489E-4</v>
      </c>
      <c r="C3716" s="30">
        <f>Data!C3715/Data!C3714-1</f>
        <v>4.5947436133064734E-4</v>
      </c>
      <c r="D3716" s="23">
        <f t="shared" ref="D3716:D3779" si="116">B3716-I$10</f>
        <v>-8.3829560131744676E-4</v>
      </c>
      <c r="E3716" s="24">
        <f t="shared" ref="E3716:E3779" si="117">C3716-J$10</f>
        <v>4.3615237447864463E-4</v>
      </c>
      <c r="F3716" s="21" t="b" cm="1">
        <f t="array" ref="F3716">A3716=_xlfn.AGGREGATE(14,6,$A$3:$A$4781/((YEAR(A3716)=YEAR($A$3:$A$4781))*(MONTH(A3716)=MONTH($A$3:$A$4781))),1)</f>
        <v>0</v>
      </c>
    </row>
    <row r="3717" spans="1:6" x14ac:dyDescent="0.35">
      <c r="A3717" s="69">
        <f>Data!A3716</f>
        <v>43094</v>
      </c>
      <c r="B3717" s="29">
        <f>Data!B3716/Data!B3715-1</f>
        <v>0</v>
      </c>
      <c r="C3717" s="30">
        <f>Data!C3716/Data!C3715-1</f>
        <v>0</v>
      </c>
      <c r="D3717" s="23">
        <f t="shared" si="116"/>
        <v>-3.8012166657188192E-4</v>
      </c>
      <c r="E3717" s="24">
        <f t="shared" si="117"/>
        <v>-2.3321986852002689E-5</v>
      </c>
      <c r="F3717" s="21" t="b" cm="1">
        <f t="array" ref="F3717">A3717=_xlfn.AGGREGATE(14,6,$A$3:$A$4781/((YEAR(A3717)=YEAR($A$3:$A$4781))*(MONTH(A3717)=MONTH($A$3:$A$4781))),1)</f>
        <v>0</v>
      </c>
    </row>
    <row r="3718" spans="1:6" x14ac:dyDescent="0.35">
      <c r="A3718" s="69">
        <f>Data!A3717</f>
        <v>43095</v>
      </c>
      <c r="B3718" s="29">
        <f>Data!B3717/Data!B3716-1</f>
        <v>-1.0583824636460903E-3</v>
      </c>
      <c r="C3718" s="30">
        <f>Data!C3717/Data!C3716-1</f>
        <v>8.2667401488012437E-4</v>
      </c>
      <c r="D3718" s="23">
        <f t="shared" si="116"/>
        <v>-1.4385041302179722E-3</v>
      </c>
      <c r="E3718" s="24">
        <f t="shared" si="117"/>
        <v>8.0335202802812172E-4</v>
      </c>
      <c r="F3718" s="21" t="b" cm="1">
        <f t="array" ref="F3718">A3718=_xlfn.AGGREGATE(14,6,$A$3:$A$4781/((YEAR(A3718)=YEAR($A$3:$A$4781))*(MONTH(A3718)=MONTH($A$3:$A$4781))),1)</f>
        <v>0</v>
      </c>
    </row>
    <row r="3719" spans="1:6" x14ac:dyDescent="0.35">
      <c r="A3719" s="69">
        <f>Data!A3718</f>
        <v>43096</v>
      </c>
      <c r="B3719" s="29">
        <f>Data!B3718/Data!B3717-1</f>
        <v>7.9089722066782997E-4</v>
      </c>
      <c r="C3719" s="30">
        <f>Data!C3718/Data!C3717-1</f>
        <v>3.1204111600586781E-3</v>
      </c>
      <c r="D3719" s="23">
        <f t="shared" si="116"/>
        <v>4.1077555409594805E-4</v>
      </c>
      <c r="E3719" s="24">
        <f t="shared" si="117"/>
        <v>3.0970891732066755E-3</v>
      </c>
      <c r="F3719" s="21" t="b" cm="1">
        <f t="array" ref="F3719">A3719=_xlfn.AGGREGATE(14,6,$A$3:$A$4781/((YEAR(A3719)=YEAR($A$3:$A$4781))*(MONTH(A3719)=MONTH($A$3:$A$4781))),1)</f>
        <v>0</v>
      </c>
    </row>
    <row r="3720" spans="1:6" x14ac:dyDescent="0.35">
      <c r="A3720" s="69">
        <f>Data!A3719</f>
        <v>43097</v>
      </c>
      <c r="B3720" s="29">
        <f>Data!B3719/Data!B3718-1</f>
        <v>1.8340279279212002E-3</v>
      </c>
      <c r="C3720" s="30">
        <f>Data!C3719/Data!C3718-1</f>
        <v>-7.3193046660569028E-4</v>
      </c>
      <c r="D3720" s="23">
        <f t="shared" si="116"/>
        <v>1.4539062613493183E-3</v>
      </c>
      <c r="E3720" s="24">
        <f t="shared" si="117"/>
        <v>-7.5525245345769293E-4</v>
      </c>
      <c r="F3720" s="21" t="b" cm="1">
        <f t="array" ref="F3720">A3720=_xlfn.AGGREGATE(14,6,$A$3:$A$4781/((YEAR(A3720)=YEAR($A$3:$A$4781))*(MONTH(A3720)=MONTH($A$3:$A$4781))),1)</f>
        <v>0</v>
      </c>
    </row>
    <row r="3721" spans="1:6" x14ac:dyDescent="0.35">
      <c r="A3721" s="69">
        <f>Data!A3720</f>
        <v>43098</v>
      </c>
      <c r="B3721" s="29">
        <f>Data!B3720/Data!B3719-1</f>
        <v>-5.1831786689685577E-3</v>
      </c>
      <c r="C3721" s="30">
        <f>Data!C3720/Data!C3719-1</f>
        <v>1.0071415491668123E-3</v>
      </c>
      <c r="D3721" s="23">
        <f t="shared" si="116"/>
        <v>-5.5633003355404394E-3</v>
      </c>
      <c r="E3721" s="24">
        <f t="shared" si="117"/>
        <v>9.8381956231480966E-4</v>
      </c>
      <c r="F3721" s="21" t="b" cm="1">
        <f t="array" ref="F3721">A3721=_xlfn.AGGREGATE(14,6,$A$3:$A$4781/((YEAR(A3721)=YEAR($A$3:$A$4781))*(MONTH(A3721)=MONTH($A$3:$A$4781))),1)</f>
        <v>1</v>
      </c>
    </row>
    <row r="3722" spans="1:6" x14ac:dyDescent="0.35">
      <c r="A3722" s="69">
        <f>Data!A3721</f>
        <v>43101</v>
      </c>
      <c r="B3722" s="29">
        <f>Data!B3721/Data!B3720-1</f>
        <v>0</v>
      </c>
      <c r="C3722" s="30">
        <f>Data!C3721/Data!C3720-1</f>
        <v>0</v>
      </c>
      <c r="D3722" s="23">
        <f t="shared" si="116"/>
        <v>-3.8012166657188192E-4</v>
      </c>
      <c r="E3722" s="24">
        <f t="shared" si="117"/>
        <v>-2.3321986852002689E-5</v>
      </c>
      <c r="F3722" s="21" t="b" cm="1">
        <f t="array" ref="F3722">A3722=_xlfn.AGGREGATE(14,6,$A$3:$A$4781/((YEAR(A3722)=YEAR($A$3:$A$4781))*(MONTH(A3722)=MONTH($A$3:$A$4781))),1)</f>
        <v>0</v>
      </c>
    </row>
    <row r="3723" spans="1:6" x14ac:dyDescent="0.35">
      <c r="A3723" s="69">
        <f>Data!A3722</f>
        <v>43102</v>
      </c>
      <c r="B3723" s="29">
        <f>Data!B3722/Data!B3721-1</f>
        <v>8.3033800741318942E-3</v>
      </c>
      <c r="C3723" s="30">
        <f>Data!C3722/Data!C3721-1</f>
        <v>-1.4634592518064649E-3</v>
      </c>
      <c r="D3723" s="23">
        <f t="shared" si="116"/>
        <v>7.9232584075600125E-3</v>
      </c>
      <c r="E3723" s="24">
        <f t="shared" si="117"/>
        <v>-1.4867812386584675E-3</v>
      </c>
      <c r="F3723" s="21" t="b" cm="1">
        <f t="array" ref="F3723">A3723=_xlfn.AGGREGATE(14,6,$A$3:$A$4781/((YEAR(A3723)=YEAR($A$3:$A$4781))*(MONTH(A3723)=MONTH($A$3:$A$4781))),1)</f>
        <v>0</v>
      </c>
    </row>
    <row r="3724" spans="1:6" x14ac:dyDescent="0.35">
      <c r="A3724" s="69">
        <f>Data!A3723</f>
        <v>43103</v>
      </c>
      <c r="B3724" s="29">
        <f>Data!B3723/Data!B3722-1</f>
        <v>6.3988189078607594E-3</v>
      </c>
      <c r="C3724" s="30">
        <f>Data!C3723/Data!C3722-1</f>
        <v>9.1600256480806053E-5</v>
      </c>
      <c r="D3724" s="23">
        <f t="shared" si="116"/>
        <v>6.0186972412888777E-3</v>
      </c>
      <c r="E3724" s="24">
        <f t="shared" si="117"/>
        <v>6.827826962880336E-5</v>
      </c>
      <c r="F3724" s="21" t="b" cm="1">
        <f t="array" ref="F3724">A3724=_xlfn.AGGREGATE(14,6,$A$3:$A$4781/((YEAR(A3724)=YEAR($A$3:$A$4781))*(MONTH(A3724)=MONTH($A$3:$A$4781))),1)</f>
        <v>0</v>
      </c>
    </row>
    <row r="3725" spans="1:6" x14ac:dyDescent="0.35">
      <c r="A3725" s="69">
        <f>Data!A3724</f>
        <v>43104</v>
      </c>
      <c r="B3725" s="29">
        <f>Data!B3724/Data!B3723-1</f>
        <v>4.0286613639211044E-3</v>
      </c>
      <c r="C3725" s="30">
        <f>Data!C3724/Data!C3723-1</f>
        <v>-6.4114306649576402E-4</v>
      </c>
      <c r="D3725" s="23">
        <f t="shared" si="116"/>
        <v>3.6485396973492223E-3</v>
      </c>
      <c r="E3725" s="24">
        <f t="shared" si="117"/>
        <v>-6.6446505334776668E-4</v>
      </c>
      <c r="F3725" s="21" t="b" cm="1">
        <f t="array" ref="F3725">A3725=_xlfn.AGGREGATE(14,6,$A$3:$A$4781/((YEAR(A3725)=YEAR($A$3:$A$4781))*(MONTH(A3725)=MONTH($A$3:$A$4781))),1)</f>
        <v>0</v>
      </c>
    </row>
    <row r="3726" spans="1:6" x14ac:dyDescent="0.35">
      <c r="A3726" s="69">
        <f>Data!A3725</f>
        <v>43105</v>
      </c>
      <c r="B3726" s="29">
        <f>Data!B3725/Data!B3724-1</f>
        <v>7.0337996835525551E-3</v>
      </c>
      <c r="C3726" s="30">
        <f>Data!C3725/Data!C3724-1</f>
        <v>-6.4155439464752551E-4</v>
      </c>
      <c r="D3726" s="23">
        <f t="shared" si="116"/>
        <v>6.6536780169806735E-3</v>
      </c>
      <c r="E3726" s="24">
        <f t="shared" si="117"/>
        <v>-6.6487638149952816E-4</v>
      </c>
      <c r="F3726" s="21" t="b" cm="1">
        <f t="array" ref="F3726">A3726=_xlfn.AGGREGATE(14,6,$A$3:$A$4781/((YEAR(A3726)=YEAR($A$3:$A$4781))*(MONTH(A3726)=MONTH($A$3:$A$4781))),1)</f>
        <v>0</v>
      </c>
    </row>
    <row r="3727" spans="1:6" x14ac:dyDescent="0.35">
      <c r="A3727" s="69">
        <f>Data!A3726</f>
        <v>43108</v>
      </c>
      <c r="B3727" s="29">
        <f>Data!B3726/Data!B3725-1</f>
        <v>1.6623225124401397E-3</v>
      </c>
      <c r="C3727" s="30">
        <f>Data!C3726/Data!C3725-1</f>
        <v>-2.7512839325016802E-4</v>
      </c>
      <c r="D3727" s="23">
        <f t="shared" si="116"/>
        <v>1.2822008458682579E-3</v>
      </c>
      <c r="E3727" s="24">
        <f t="shared" si="117"/>
        <v>-2.9845038010217073E-4</v>
      </c>
      <c r="F3727" s="21" t="b" cm="1">
        <f t="array" ref="F3727">A3727=_xlfn.AGGREGATE(14,6,$A$3:$A$4781/((YEAR(A3727)=YEAR($A$3:$A$4781))*(MONTH(A3727)=MONTH($A$3:$A$4781))),1)</f>
        <v>0</v>
      </c>
    </row>
    <row r="3728" spans="1:6" x14ac:dyDescent="0.35">
      <c r="A3728" s="69">
        <f>Data!A3727</f>
        <v>43109</v>
      </c>
      <c r="B3728" s="29">
        <f>Data!B3727/Data!B3726-1</f>
        <v>1.3029031448006378E-3</v>
      </c>
      <c r="C3728" s="30">
        <f>Data!C3727/Data!C3726-1</f>
        <v>-2.7520410971471065E-3</v>
      </c>
      <c r="D3728" s="23">
        <f t="shared" si="116"/>
        <v>9.2278147822875598E-4</v>
      </c>
      <c r="E3728" s="24">
        <f t="shared" si="117"/>
        <v>-2.7753630839991092E-3</v>
      </c>
      <c r="F3728" s="21" t="b" cm="1">
        <f t="array" ref="F3728">A3728=_xlfn.AGGREGATE(14,6,$A$3:$A$4781/((YEAR(A3728)=YEAR($A$3:$A$4781))*(MONTH(A3728)=MONTH($A$3:$A$4781))),1)</f>
        <v>0</v>
      </c>
    </row>
    <row r="3729" spans="1:6" x14ac:dyDescent="0.35">
      <c r="A3729" s="69">
        <f>Data!A3728</f>
        <v>43110</v>
      </c>
      <c r="B3729" s="29">
        <f>Data!B3728/Data!B3727-1</f>
        <v>-1.1122055472160275E-3</v>
      </c>
      <c r="C3729" s="30">
        <f>Data!C3728/Data!C3727-1</f>
        <v>0</v>
      </c>
      <c r="D3729" s="23">
        <f t="shared" si="116"/>
        <v>-1.4923272137879094E-3</v>
      </c>
      <c r="E3729" s="24">
        <f t="shared" si="117"/>
        <v>-2.3321986852002689E-5</v>
      </c>
      <c r="F3729" s="21" t="b" cm="1">
        <f t="array" ref="F3729">A3729=_xlfn.AGGREGATE(14,6,$A$3:$A$4781/((YEAR(A3729)=YEAR($A$3:$A$4781))*(MONTH(A3729)=MONTH($A$3:$A$4781))),1)</f>
        <v>0</v>
      </c>
    </row>
    <row r="3730" spans="1:6" x14ac:dyDescent="0.35">
      <c r="A3730" s="69">
        <f>Data!A3729</f>
        <v>43111</v>
      </c>
      <c r="B3730" s="29">
        <f>Data!B3729/Data!B3728-1</f>
        <v>7.0336180014045624E-3</v>
      </c>
      <c r="C3730" s="30">
        <f>Data!C3729/Data!C3728-1</f>
        <v>4.5993928801402184E-4</v>
      </c>
      <c r="D3730" s="23">
        <f t="shared" si="116"/>
        <v>6.6534963348326807E-3</v>
      </c>
      <c r="E3730" s="24">
        <f t="shared" si="117"/>
        <v>4.3661730116201913E-4</v>
      </c>
      <c r="F3730" s="21" t="b" cm="1">
        <f t="array" ref="F3730">A3730=_xlfn.AGGREGATE(14,6,$A$3:$A$4781/((YEAR(A3730)=YEAR($A$3:$A$4781))*(MONTH(A3730)=MONTH($A$3:$A$4781))),1)</f>
        <v>0</v>
      </c>
    </row>
    <row r="3731" spans="1:6" x14ac:dyDescent="0.35">
      <c r="A3731" s="69">
        <f>Data!A3730</f>
        <v>43112</v>
      </c>
      <c r="B3731" s="29">
        <f>Data!B3730/Data!B3729-1</f>
        <v>6.749627831013516E-3</v>
      </c>
      <c r="C3731" s="30">
        <f>Data!C3730/Data!C3729-1</f>
        <v>-1.83891136447345E-4</v>
      </c>
      <c r="D3731" s="23">
        <f t="shared" si="116"/>
        <v>6.3695061644416344E-3</v>
      </c>
      <c r="E3731" s="24">
        <f t="shared" si="117"/>
        <v>-2.0721312329934768E-4</v>
      </c>
      <c r="F3731" s="21" t="b" cm="1">
        <f t="array" ref="F3731">A3731=_xlfn.AGGREGATE(14,6,$A$3:$A$4781/((YEAR(A3731)=YEAR($A$3:$A$4781))*(MONTH(A3731)=MONTH($A$3:$A$4781))),1)</f>
        <v>0</v>
      </c>
    </row>
    <row r="3732" spans="1:6" x14ac:dyDescent="0.35">
      <c r="A3732" s="69">
        <f>Data!A3731</f>
        <v>43115</v>
      </c>
      <c r="B3732" s="29">
        <f>Data!B3731/Data!B3730-1</f>
        <v>0</v>
      </c>
      <c r="C3732" s="30">
        <f>Data!C3731/Data!C3730-1</f>
        <v>0</v>
      </c>
      <c r="D3732" s="23">
        <f t="shared" si="116"/>
        <v>-3.8012166657188192E-4</v>
      </c>
      <c r="E3732" s="24">
        <f t="shared" si="117"/>
        <v>-2.3321986852002689E-5</v>
      </c>
      <c r="F3732" s="21" t="b" cm="1">
        <f t="array" ref="F3732">A3732=_xlfn.AGGREGATE(14,6,$A$3:$A$4781/((YEAR(A3732)=YEAR($A$3:$A$4781))*(MONTH(A3732)=MONTH($A$3:$A$4781))),1)</f>
        <v>0</v>
      </c>
    </row>
    <row r="3733" spans="1:6" x14ac:dyDescent="0.35">
      <c r="A3733" s="69">
        <f>Data!A3732</f>
        <v>43116</v>
      </c>
      <c r="B3733" s="29">
        <f>Data!B3732/Data!B3731-1</f>
        <v>-3.5244630756861017E-3</v>
      </c>
      <c r="C3733" s="30">
        <f>Data!C3732/Data!C3731-1</f>
        <v>2.7588743792539283E-4</v>
      </c>
      <c r="D3733" s="23">
        <f t="shared" si="116"/>
        <v>-3.9045847422579838E-3</v>
      </c>
      <c r="E3733" s="24">
        <f t="shared" si="117"/>
        <v>2.5256545107339012E-4</v>
      </c>
      <c r="F3733" s="21" t="b" cm="1">
        <f t="array" ref="F3733">A3733=_xlfn.AGGREGATE(14,6,$A$3:$A$4781/((YEAR(A3733)=YEAR($A$3:$A$4781))*(MONTH(A3733)=MONTH($A$3:$A$4781))),1)</f>
        <v>0</v>
      </c>
    </row>
    <row r="3734" spans="1:6" x14ac:dyDescent="0.35">
      <c r="A3734" s="69">
        <f>Data!A3733</f>
        <v>43117</v>
      </c>
      <c r="B3734" s="29">
        <f>Data!B3733/Data!B3732-1</f>
        <v>9.4150020530034961E-3</v>
      </c>
      <c r="C3734" s="30">
        <f>Data!C3733/Data!C3732-1</f>
        <v>-1.103245380159934E-3</v>
      </c>
      <c r="D3734" s="23">
        <f t="shared" si="116"/>
        <v>9.0348803864316145E-3</v>
      </c>
      <c r="E3734" s="24">
        <f t="shared" si="117"/>
        <v>-1.1265673670119367E-3</v>
      </c>
      <c r="F3734" s="21" t="b" cm="1">
        <f t="array" ref="F3734">A3734=_xlfn.AGGREGATE(14,6,$A$3:$A$4781/((YEAR(A3734)=YEAR($A$3:$A$4781))*(MONTH(A3734)=MONTH($A$3:$A$4781))),1)</f>
        <v>0</v>
      </c>
    </row>
    <row r="3735" spans="1:6" x14ac:dyDescent="0.35">
      <c r="A3735" s="69">
        <f>Data!A3734</f>
        <v>43118</v>
      </c>
      <c r="B3735" s="29">
        <f>Data!B3734/Data!B3733-1</f>
        <v>-1.616379310344751E-3</v>
      </c>
      <c r="C3735" s="30">
        <f>Data!C3734/Data!C3733-1</f>
        <v>-2.2089277496549764E-3</v>
      </c>
      <c r="D3735" s="23">
        <f t="shared" si="116"/>
        <v>-1.9965009769166331E-3</v>
      </c>
      <c r="E3735" s="24">
        <f t="shared" si="117"/>
        <v>-2.2322497365069791E-3</v>
      </c>
      <c r="F3735" s="21" t="b" cm="1">
        <f t="array" ref="F3735">A3735=_xlfn.AGGREGATE(14,6,$A$3:$A$4781/((YEAR(A3735)=YEAR($A$3:$A$4781))*(MONTH(A3735)=MONTH($A$3:$A$4781))),1)</f>
        <v>0</v>
      </c>
    </row>
    <row r="3736" spans="1:6" x14ac:dyDescent="0.35">
      <c r="A3736" s="69">
        <f>Data!A3735</f>
        <v>43119</v>
      </c>
      <c r="B3736" s="29">
        <f>Data!B3735/Data!B3734-1</f>
        <v>4.3852281783969271E-3</v>
      </c>
      <c r="C3736" s="30">
        <f>Data!C3735/Data!C3734-1</f>
        <v>-2.1215755004150294E-3</v>
      </c>
      <c r="D3736" s="23">
        <f t="shared" si="116"/>
        <v>4.0051065118250455E-3</v>
      </c>
      <c r="E3736" s="24">
        <f t="shared" si="117"/>
        <v>-2.1448974872670321E-3</v>
      </c>
      <c r="F3736" s="21" t="b" cm="1">
        <f t="array" ref="F3736">A3736=_xlfn.AGGREGATE(14,6,$A$3:$A$4781/((YEAR(A3736)=YEAR($A$3:$A$4781))*(MONTH(A3736)=MONTH($A$3:$A$4781))),1)</f>
        <v>0</v>
      </c>
    </row>
    <row r="3737" spans="1:6" x14ac:dyDescent="0.35">
      <c r="A3737" s="69">
        <f>Data!A3736</f>
        <v>43122</v>
      </c>
      <c r="B3737" s="29">
        <f>Data!B3736/Data!B3735-1</f>
        <v>8.0667544390278234E-3</v>
      </c>
      <c r="C3737" s="30">
        <f>Data!C3736/Data!C3735-1</f>
        <v>-3.6975411351458654E-4</v>
      </c>
      <c r="D3737" s="23">
        <f t="shared" si="116"/>
        <v>7.6866327724559418E-3</v>
      </c>
      <c r="E3737" s="24">
        <f t="shared" si="117"/>
        <v>-3.9307610036658924E-4</v>
      </c>
      <c r="F3737" s="21" t="b" cm="1">
        <f t="array" ref="F3737">A3737=_xlfn.AGGREGATE(14,6,$A$3:$A$4781/((YEAR(A3737)=YEAR($A$3:$A$4781))*(MONTH(A3737)=MONTH($A$3:$A$4781))),1)</f>
        <v>0</v>
      </c>
    </row>
    <row r="3738" spans="1:6" x14ac:dyDescent="0.35">
      <c r="A3738" s="69">
        <f>Data!A3737</f>
        <v>43123</v>
      </c>
      <c r="B3738" s="29">
        <f>Data!B3737/Data!B3736-1</f>
        <v>2.1743964814313621E-3</v>
      </c>
      <c r="C3738" s="30">
        <f>Data!C3737/Data!C3736-1</f>
        <v>2.4042907342334274E-3</v>
      </c>
      <c r="D3738" s="23">
        <f t="shared" si="116"/>
        <v>1.7942748148594802E-3</v>
      </c>
      <c r="E3738" s="24">
        <f t="shared" si="117"/>
        <v>2.3809687473814248E-3</v>
      </c>
      <c r="F3738" s="21" t="b" cm="1">
        <f t="array" ref="F3738">A3738=_xlfn.AGGREGATE(14,6,$A$3:$A$4781/((YEAR(A3738)=YEAR($A$3:$A$4781))*(MONTH(A3738)=MONTH($A$3:$A$4781))),1)</f>
        <v>0</v>
      </c>
    </row>
    <row r="3739" spans="1:6" x14ac:dyDescent="0.35">
      <c r="A3739" s="69">
        <f>Data!A3738</f>
        <v>43124</v>
      </c>
      <c r="B3739" s="29">
        <f>Data!B3738/Data!B3737-1</f>
        <v>-5.6003071363419643E-4</v>
      </c>
      <c r="C3739" s="30">
        <f>Data!C3738/Data!C3737-1</f>
        <v>-1.01476014760149E-3</v>
      </c>
      <c r="D3739" s="23">
        <f t="shared" si="116"/>
        <v>-9.401523802060783E-4</v>
      </c>
      <c r="E3739" s="24">
        <f t="shared" si="117"/>
        <v>-1.0380821344534927E-3</v>
      </c>
      <c r="F3739" s="21" t="b" cm="1">
        <f t="array" ref="F3739">A3739=_xlfn.AGGREGATE(14,6,$A$3:$A$4781/((YEAR(A3739)=YEAR($A$3:$A$4781))*(MONTH(A3739)=MONTH($A$3:$A$4781))),1)</f>
        <v>0</v>
      </c>
    </row>
    <row r="3740" spans="1:6" x14ac:dyDescent="0.35">
      <c r="A3740" s="69">
        <f>Data!A3739</f>
        <v>43125</v>
      </c>
      <c r="B3740" s="29">
        <f>Data!B3739/Data!B3738-1</f>
        <v>6.0263467651555658E-4</v>
      </c>
      <c r="C3740" s="30">
        <f>Data!C3739/Data!C3738-1</f>
        <v>2.5856496444729427E-3</v>
      </c>
      <c r="D3740" s="23">
        <f t="shared" si="116"/>
        <v>2.2251300994367466E-4</v>
      </c>
      <c r="E3740" s="24">
        <f t="shared" si="117"/>
        <v>2.56232765762094E-3</v>
      </c>
      <c r="F3740" s="21" t="b" cm="1">
        <f t="array" ref="F3740">A3740=_xlfn.AGGREGATE(14,6,$A$3:$A$4781/((YEAR(A3740)=YEAR($A$3:$A$4781))*(MONTH(A3740)=MONTH($A$3:$A$4781))),1)</f>
        <v>0</v>
      </c>
    </row>
    <row r="3741" spans="1:6" x14ac:dyDescent="0.35">
      <c r="A3741" s="69">
        <f>Data!A3740</f>
        <v>43126</v>
      </c>
      <c r="B3741" s="29">
        <f>Data!B3740/Data!B3739-1</f>
        <v>1.1841155234656897E-2</v>
      </c>
      <c r="C3741" s="30">
        <f>Data!C3740/Data!C3739-1</f>
        <v>-1.8421295017038153E-3</v>
      </c>
      <c r="D3741" s="23">
        <f t="shared" si="116"/>
        <v>1.1461033568085015E-2</v>
      </c>
      <c r="E3741" s="24">
        <f t="shared" si="117"/>
        <v>-1.8654514885558179E-3</v>
      </c>
      <c r="F3741" s="21" t="b" cm="1">
        <f t="array" ref="F3741">A3741=_xlfn.AGGREGATE(14,6,$A$3:$A$4781/((YEAR(A3741)=YEAR($A$3:$A$4781))*(MONTH(A3741)=MONTH($A$3:$A$4781))),1)</f>
        <v>0</v>
      </c>
    </row>
    <row r="3742" spans="1:6" x14ac:dyDescent="0.35">
      <c r="A3742" s="69">
        <f>Data!A3741</f>
        <v>43129</v>
      </c>
      <c r="B3742" s="29">
        <f>Data!B3741/Data!B3740-1</f>
        <v>-6.731944014173874E-3</v>
      </c>
      <c r="C3742" s="30">
        <f>Data!C3741/Data!C3740-1</f>
        <v>-1.7532527452246427E-3</v>
      </c>
      <c r="D3742" s="23">
        <f t="shared" si="116"/>
        <v>-7.1120656807457557E-3</v>
      </c>
      <c r="E3742" s="24">
        <f t="shared" si="117"/>
        <v>-1.7765747320766453E-3</v>
      </c>
      <c r="F3742" s="21" t="b" cm="1">
        <f t="array" ref="F3742">A3742=_xlfn.AGGREGATE(14,6,$A$3:$A$4781/((YEAR(A3742)=YEAR($A$3:$A$4781))*(MONTH(A3742)=MONTH($A$3:$A$4781))),1)</f>
        <v>0</v>
      </c>
    </row>
    <row r="3743" spans="1:6" x14ac:dyDescent="0.35">
      <c r="A3743" s="69">
        <f>Data!A3742</f>
        <v>43130</v>
      </c>
      <c r="B3743" s="29">
        <f>Data!B3742/Data!B3741-1</f>
        <v>-1.0898781509218525E-2</v>
      </c>
      <c r="C3743" s="30">
        <f>Data!C3742/Data!C3741-1</f>
        <v>-1.5714549824367152E-3</v>
      </c>
      <c r="D3743" s="23">
        <f t="shared" si="116"/>
        <v>-1.1278903175790406E-2</v>
      </c>
      <c r="E3743" s="24">
        <f t="shared" si="117"/>
        <v>-1.5947769692887179E-3</v>
      </c>
      <c r="F3743" s="21" t="b" cm="1">
        <f t="array" ref="F3743">A3743=_xlfn.AGGREGATE(14,6,$A$3:$A$4781/((YEAR(A3743)=YEAR($A$3:$A$4781))*(MONTH(A3743)=MONTH($A$3:$A$4781))),1)</f>
        <v>0</v>
      </c>
    </row>
    <row r="3744" spans="1:6" x14ac:dyDescent="0.35">
      <c r="A3744" s="69">
        <f>Data!A3743</f>
        <v>43131</v>
      </c>
      <c r="B3744" s="29">
        <f>Data!B3743/Data!B3742-1</f>
        <v>4.8894038116098493E-4</v>
      </c>
      <c r="C3744" s="30">
        <f>Data!C3743/Data!C3742-1</f>
        <v>8.3325617998331047E-4</v>
      </c>
      <c r="D3744" s="23">
        <f t="shared" si="116"/>
        <v>1.0881871458910301E-4</v>
      </c>
      <c r="E3744" s="24">
        <f t="shared" si="117"/>
        <v>8.0993419313130782E-4</v>
      </c>
      <c r="F3744" s="21" t="b" cm="1">
        <f t="array" ref="F3744">A3744=_xlfn.AGGREGATE(14,6,$A$3:$A$4781/((YEAR(A3744)=YEAR($A$3:$A$4781))*(MONTH(A3744)=MONTH($A$3:$A$4781))),1)</f>
        <v>1</v>
      </c>
    </row>
    <row r="3745" spans="1:6" x14ac:dyDescent="0.35">
      <c r="A3745" s="69">
        <f>Data!A3744</f>
        <v>43132</v>
      </c>
      <c r="B3745" s="29">
        <f>Data!B3744/Data!B3743-1</f>
        <v>-6.4806059897792867E-4</v>
      </c>
      <c r="C3745" s="30">
        <f>Data!C3744/Data!C3743-1</f>
        <v>-5.3654024051803528E-3</v>
      </c>
      <c r="D3745" s="23">
        <f t="shared" si="116"/>
        <v>-1.0281822655498105E-3</v>
      </c>
      <c r="E3745" s="24">
        <f t="shared" si="117"/>
        <v>-5.3887243920323555E-3</v>
      </c>
      <c r="F3745" s="21" t="b" cm="1">
        <f t="array" ref="F3745">A3745=_xlfn.AGGREGATE(14,6,$A$3:$A$4781/((YEAR(A3745)=YEAR($A$3:$A$4781))*(MONTH(A3745)=MONTH($A$3:$A$4781))),1)</f>
        <v>0</v>
      </c>
    </row>
    <row r="3746" spans="1:6" x14ac:dyDescent="0.35">
      <c r="A3746" s="69">
        <f>Data!A3745</f>
        <v>43133</v>
      </c>
      <c r="B3746" s="29">
        <f>Data!B3745/Data!B3744-1</f>
        <v>-2.1208513171602883E-2</v>
      </c>
      <c r="C3746" s="30">
        <f>Data!C3745/Data!C3744-1</f>
        <v>-2.9761904761904656E-3</v>
      </c>
      <c r="D3746" s="23">
        <f t="shared" si="116"/>
        <v>-2.1588634838174765E-2</v>
      </c>
      <c r="E3746" s="24">
        <f t="shared" si="117"/>
        <v>-2.9995124630424683E-3</v>
      </c>
      <c r="F3746" s="21" t="b" cm="1">
        <f t="array" ref="F3746">A3746=_xlfn.AGGREGATE(14,6,$A$3:$A$4781/((YEAR(A3746)=YEAR($A$3:$A$4781))*(MONTH(A3746)=MONTH($A$3:$A$4781))),1)</f>
        <v>0</v>
      </c>
    </row>
    <row r="3747" spans="1:6" x14ac:dyDescent="0.35">
      <c r="A3747" s="69">
        <f>Data!A3746</f>
        <v>43136</v>
      </c>
      <c r="B3747" s="29">
        <f>Data!B3746/Data!B3745-1</f>
        <v>-4.0979244278871785E-2</v>
      </c>
      <c r="C3747" s="30">
        <f>Data!C3746/Data!C3745-1</f>
        <v>4.0111940298506177E-3</v>
      </c>
      <c r="D3747" s="23">
        <f t="shared" si="116"/>
        <v>-4.135936594544367E-2</v>
      </c>
      <c r="E3747" s="24">
        <f t="shared" si="117"/>
        <v>3.987872042998615E-3</v>
      </c>
      <c r="F3747" s="21" t="b" cm="1">
        <f t="array" ref="F3747">A3747=_xlfn.AGGREGATE(14,6,$A$3:$A$4781/((YEAR(A3747)=YEAR($A$3:$A$4781))*(MONTH(A3747)=MONTH($A$3:$A$4781))),1)</f>
        <v>0</v>
      </c>
    </row>
    <row r="3748" spans="1:6" x14ac:dyDescent="0.35">
      <c r="A3748" s="69">
        <f>Data!A3747</f>
        <v>43137</v>
      </c>
      <c r="B3748" s="29">
        <f>Data!B3747/Data!B3746-1</f>
        <v>1.7440938639606607E-2</v>
      </c>
      <c r="C3748" s="30">
        <f>Data!C3747/Data!C3746-1</f>
        <v>-2.8802378519000582E-3</v>
      </c>
      <c r="D3748" s="23">
        <f t="shared" si="116"/>
        <v>1.7060816973034725E-2</v>
      </c>
      <c r="E3748" s="24">
        <f t="shared" si="117"/>
        <v>-2.9035598387520609E-3</v>
      </c>
      <c r="F3748" s="21" t="b" cm="1">
        <f t="array" ref="F3748">A3748=_xlfn.AGGREGATE(14,6,$A$3:$A$4781/((YEAR(A3748)=YEAR($A$3:$A$4781))*(MONTH(A3748)=MONTH($A$3:$A$4781))),1)</f>
        <v>0</v>
      </c>
    </row>
    <row r="3749" spans="1:6" x14ac:dyDescent="0.35">
      <c r="A3749" s="69">
        <f>Data!A3748</f>
        <v>43138</v>
      </c>
      <c r="B3749" s="29">
        <f>Data!B3748/Data!B3747-1</f>
        <v>-5.0015954644285765E-3</v>
      </c>
      <c r="C3749" s="30">
        <f>Data!C3748/Data!C3747-1</f>
        <v>-2.2363026462913771E-3</v>
      </c>
      <c r="D3749" s="23">
        <f t="shared" si="116"/>
        <v>-5.3817171310004581E-3</v>
      </c>
      <c r="E3749" s="24">
        <f t="shared" si="117"/>
        <v>-2.2596246331433797E-3</v>
      </c>
      <c r="F3749" s="21" t="b" cm="1">
        <f t="array" ref="F3749">A3749=_xlfn.AGGREGATE(14,6,$A$3:$A$4781/((YEAR(A3749)=YEAR($A$3:$A$4781))*(MONTH(A3749)=MONTH($A$3:$A$4781))),1)</f>
        <v>0</v>
      </c>
    </row>
    <row r="3750" spans="1:6" x14ac:dyDescent="0.35">
      <c r="A3750" s="69">
        <f>Data!A3749</f>
        <v>43139</v>
      </c>
      <c r="B3750" s="29">
        <f>Data!B3749/Data!B3748-1</f>
        <v>-3.7536451302551344E-2</v>
      </c>
      <c r="C3750" s="30">
        <f>Data!C3749/Data!C3748-1</f>
        <v>-1.6809861785580527E-3</v>
      </c>
      <c r="D3750" s="23">
        <f t="shared" si="116"/>
        <v>-3.7916572969123229E-2</v>
      </c>
      <c r="E3750" s="24">
        <f t="shared" si="117"/>
        <v>-1.7043081654100553E-3</v>
      </c>
      <c r="F3750" s="21" t="b" cm="1">
        <f t="array" ref="F3750">A3750=_xlfn.AGGREGATE(14,6,$A$3:$A$4781/((YEAR(A3750)=YEAR($A$3:$A$4781))*(MONTH(A3750)=MONTH($A$3:$A$4781))),1)</f>
        <v>0</v>
      </c>
    </row>
    <row r="3751" spans="1:6" x14ac:dyDescent="0.35">
      <c r="A3751" s="69">
        <f>Data!A3750</f>
        <v>43140</v>
      </c>
      <c r="B3751" s="29">
        <f>Data!B3750/Data!B3749-1</f>
        <v>1.4936071290197583E-2</v>
      </c>
      <c r="C3751" s="30">
        <f>Data!C3750/Data!C3749-1</f>
        <v>-1.3096351730589317E-3</v>
      </c>
      <c r="D3751" s="23">
        <f t="shared" si="116"/>
        <v>1.4555949623625702E-2</v>
      </c>
      <c r="E3751" s="24">
        <f t="shared" si="117"/>
        <v>-1.3329571599109344E-3</v>
      </c>
      <c r="F3751" s="21" t="b" cm="1">
        <f t="array" ref="F3751">A3751=_xlfn.AGGREGATE(14,6,$A$3:$A$4781/((YEAR(A3751)=YEAR($A$3:$A$4781))*(MONTH(A3751)=MONTH($A$3:$A$4781))),1)</f>
        <v>0</v>
      </c>
    </row>
    <row r="3752" spans="1:6" x14ac:dyDescent="0.35">
      <c r="A3752" s="69">
        <f>Data!A3751</f>
        <v>43143</v>
      </c>
      <c r="B3752" s="29">
        <f>Data!B3751/Data!B3750-1</f>
        <v>1.3914603653299107E-2</v>
      </c>
      <c r="C3752" s="30">
        <f>Data!C3751/Data!C3750-1</f>
        <v>2.8100412139386854E-4</v>
      </c>
      <c r="D3752" s="23">
        <f t="shared" si="116"/>
        <v>1.3534481986727225E-2</v>
      </c>
      <c r="E3752" s="24">
        <f t="shared" si="117"/>
        <v>2.5768213454186584E-4</v>
      </c>
      <c r="F3752" s="21" t="b" cm="1">
        <f t="array" ref="F3752">A3752=_xlfn.AGGREGATE(14,6,$A$3:$A$4781/((YEAR(A3752)=YEAR($A$3:$A$4781))*(MONTH(A3752)=MONTH($A$3:$A$4781))),1)</f>
        <v>0</v>
      </c>
    </row>
    <row r="3753" spans="1:6" x14ac:dyDescent="0.35">
      <c r="A3753" s="69">
        <f>Data!A3752</f>
        <v>43144</v>
      </c>
      <c r="B3753" s="29">
        <f>Data!B3752/Data!B3751-1</f>
        <v>2.6129518072288693E-3</v>
      </c>
      <c r="C3753" s="30">
        <f>Data!C3752/Data!C3751-1</f>
        <v>2.8092518026023861E-4</v>
      </c>
      <c r="D3753" s="23">
        <f t="shared" si="116"/>
        <v>2.2328301406569872E-3</v>
      </c>
      <c r="E3753" s="24">
        <f t="shared" si="117"/>
        <v>2.576031934082359E-4</v>
      </c>
      <c r="F3753" s="21" t="b" cm="1">
        <f t="array" ref="F3753">A3753=_xlfn.AGGREGATE(14,6,$A$3:$A$4781/((YEAR(A3753)=YEAR($A$3:$A$4781))*(MONTH(A3753)=MONTH($A$3:$A$4781))),1)</f>
        <v>0</v>
      </c>
    </row>
    <row r="3754" spans="1:6" x14ac:dyDescent="0.35">
      <c r="A3754" s="69">
        <f>Data!A3753</f>
        <v>43145</v>
      </c>
      <c r="B3754" s="29">
        <f>Data!B3753/Data!B3752-1</f>
        <v>1.3402479965752168E-2</v>
      </c>
      <c r="C3754" s="30">
        <f>Data!C3753/Data!C3752-1</f>
        <v>-3.3701554016102309E-3</v>
      </c>
      <c r="D3754" s="23">
        <f t="shared" si="116"/>
        <v>1.3022358299180286E-2</v>
      </c>
      <c r="E3754" s="24">
        <f t="shared" si="117"/>
        <v>-3.3934773884622335E-3</v>
      </c>
      <c r="F3754" s="21" t="b" cm="1">
        <f t="array" ref="F3754">A3754=_xlfn.AGGREGATE(14,6,$A$3:$A$4781/((YEAR(A3754)=YEAR($A$3:$A$4781))*(MONTH(A3754)=MONTH($A$3:$A$4781))),1)</f>
        <v>0</v>
      </c>
    </row>
    <row r="3755" spans="1:6" x14ac:dyDescent="0.35">
      <c r="A3755" s="69">
        <f>Data!A3754</f>
        <v>43146</v>
      </c>
      <c r="B3755" s="29">
        <f>Data!B3754/Data!B3753-1</f>
        <v>1.20690869070601E-2</v>
      </c>
      <c r="C3755" s="30">
        <f>Data!C3754/Data!C3753-1</f>
        <v>1.2211159120798509E-3</v>
      </c>
      <c r="D3755" s="23">
        <f t="shared" si="116"/>
        <v>1.1688965240488219E-2</v>
      </c>
      <c r="E3755" s="24">
        <f t="shared" si="117"/>
        <v>1.1977939252278483E-3</v>
      </c>
      <c r="F3755" s="21" t="b" cm="1">
        <f t="array" ref="F3755">A3755=_xlfn.AGGREGATE(14,6,$A$3:$A$4781/((YEAR(A3755)=YEAR($A$3:$A$4781))*(MONTH(A3755)=MONTH($A$3:$A$4781))),1)</f>
        <v>0</v>
      </c>
    </row>
    <row r="3756" spans="1:6" x14ac:dyDescent="0.35">
      <c r="A3756" s="69">
        <f>Data!A3755</f>
        <v>43147</v>
      </c>
      <c r="B3756" s="29">
        <f>Data!B3755/Data!B3754-1</f>
        <v>3.7346221441114658E-4</v>
      </c>
      <c r="C3756" s="30">
        <f>Data!C3755/Data!C3754-1</f>
        <v>1.9701660568534063E-3</v>
      </c>
      <c r="D3756" s="23">
        <f t="shared" si="116"/>
        <v>-6.6594521607353453E-6</v>
      </c>
      <c r="E3756" s="24">
        <f t="shared" si="117"/>
        <v>1.9468440700014036E-3</v>
      </c>
      <c r="F3756" s="21" t="b" cm="1">
        <f t="array" ref="F3756">A3756=_xlfn.AGGREGATE(14,6,$A$3:$A$4781/((YEAR(A3756)=YEAR($A$3:$A$4781))*(MONTH(A3756)=MONTH($A$3:$A$4781))),1)</f>
        <v>0</v>
      </c>
    </row>
    <row r="3757" spans="1:6" x14ac:dyDescent="0.35">
      <c r="A3757" s="69">
        <f>Data!A3756</f>
        <v>43150</v>
      </c>
      <c r="B3757" s="29">
        <f>Data!B3756/Data!B3755-1</f>
        <v>0</v>
      </c>
      <c r="C3757" s="30">
        <f>Data!C3756/Data!C3755-1</f>
        <v>0</v>
      </c>
      <c r="D3757" s="23">
        <f t="shared" si="116"/>
        <v>-3.8012166657188192E-4</v>
      </c>
      <c r="E3757" s="24">
        <f t="shared" si="117"/>
        <v>-2.3321986852002689E-5</v>
      </c>
      <c r="F3757" s="21" t="b" cm="1">
        <f t="array" ref="F3757">A3757=_xlfn.AGGREGATE(14,6,$A$3:$A$4781/((YEAR(A3757)=YEAR($A$3:$A$4781))*(MONTH(A3757)=MONTH($A$3:$A$4781))),1)</f>
        <v>0</v>
      </c>
    </row>
    <row r="3758" spans="1:6" x14ac:dyDescent="0.35">
      <c r="A3758" s="69">
        <f>Data!A3757</f>
        <v>43151</v>
      </c>
      <c r="B3758" s="29">
        <f>Data!B3757/Data!B3756-1</f>
        <v>-5.841403693699454E-3</v>
      </c>
      <c r="C3758" s="30">
        <f>Data!C3757/Data!C3756-1</f>
        <v>-1.0299625468164209E-3</v>
      </c>
      <c r="D3758" s="23">
        <f t="shared" si="116"/>
        <v>-6.2215253602713357E-3</v>
      </c>
      <c r="E3758" s="24">
        <f t="shared" si="117"/>
        <v>-1.0532845336684235E-3</v>
      </c>
      <c r="F3758" s="21" t="b" cm="1">
        <f t="array" ref="F3758">A3758=_xlfn.AGGREGATE(14,6,$A$3:$A$4781/((YEAR(A3758)=YEAR($A$3:$A$4781))*(MONTH(A3758)=MONTH($A$3:$A$4781))),1)</f>
        <v>0</v>
      </c>
    </row>
    <row r="3759" spans="1:6" x14ac:dyDescent="0.35">
      <c r="A3759" s="69">
        <f>Data!A3758</f>
        <v>43152</v>
      </c>
      <c r="B3759" s="29">
        <f>Data!B3758/Data!B3757-1</f>
        <v>-5.4965283146680699E-3</v>
      </c>
      <c r="C3759" s="30">
        <f>Data!C3758/Data!C3757-1</f>
        <v>-3.1868028868685672E-3</v>
      </c>
      <c r="D3759" s="23">
        <f t="shared" si="116"/>
        <v>-5.8766499812399516E-3</v>
      </c>
      <c r="E3759" s="24">
        <f t="shared" si="117"/>
        <v>-3.2101248737205698E-3</v>
      </c>
      <c r="F3759" s="21" t="b" cm="1">
        <f t="array" ref="F3759">A3759=_xlfn.AGGREGATE(14,6,$A$3:$A$4781/((YEAR(A3759)=YEAR($A$3:$A$4781))*(MONTH(A3759)=MONTH($A$3:$A$4781))),1)</f>
        <v>0</v>
      </c>
    </row>
    <row r="3760" spans="1:6" x14ac:dyDescent="0.35">
      <c r="A3760" s="69">
        <f>Data!A3759</f>
        <v>43153</v>
      </c>
      <c r="B3760" s="29">
        <f>Data!B3759/Data!B3758-1</f>
        <v>9.7359448864087206E-4</v>
      </c>
      <c r="C3760" s="30">
        <f>Data!C3759/Data!C3758-1</f>
        <v>9.4029149036334303E-5</v>
      </c>
      <c r="D3760" s="23">
        <f t="shared" si="116"/>
        <v>5.9347282206899019E-4</v>
      </c>
      <c r="E3760" s="24">
        <f t="shared" si="117"/>
        <v>7.070716218433161E-5</v>
      </c>
      <c r="F3760" s="21" t="b" cm="1">
        <f t="array" ref="F3760">A3760=_xlfn.AGGREGATE(14,6,$A$3:$A$4781/((YEAR(A3760)=YEAR($A$3:$A$4781))*(MONTH(A3760)=MONTH($A$3:$A$4781))),1)</f>
        <v>0</v>
      </c>
    </row>
    <row r="3761" spans="1:6" x14ac:dyDescent="0.35">
      <c r="A3761" s="69">
        <f>Data!A3760</f>
        <v>43154</v>
      </c>
      <c r="B3761" s="29">
        <f>Data!B3760/Data!B3759-1</f>
        <v>1.6028343614550522E-2</v>
      </c>
      <c r="C3761" s="30">
        <f>Data!C3760/Data!C3759-1</f>
        <v>2.5385483264384057E-3</v>
      </c>
      <c r="D3761" s="23">
        <f t="shared" si="116"/>
        <v>1.564822194797864E-2</v>
      </c>
      <c r="E3761" s="24">
        <f t="shared" si="117"/>
        <v>2.515226339586403E-3</v>
      </c>
      <c r="F3761" s="21" t="b" cm="1">
        <f t="array" ref="F3761">A3761=_xlfn.AGGREGATE(14,6,$A$3:$A$4781/((YEAR(A3761)=YEAR($A$3:$A$4781))*(MONTH(A3761)=MONTH($A$3:$A$4781))),1)</f>
        <v>0</v>
      </c>
    </row>
    <row r="3762" spans="1:6" x14ac:dyDescent="0.35">
      <c r="A3762" s="69">
        <f>Data!A3761</f>
        <v>43157</v>
      </c>
      <c r="B3762" s="29">
        <f>Data!B3761/Data!B3760-1</f>
        <v>1.1756997779638123E-2</v>
      </c>
      <c r="C3762" s="30">
        <f>Data!C3761/Data!C3760-1</f>
        <v>7.502579011535726E-4</v>
      </c>
      <c r="D3762" s="23">
        <f t="shared" si="116"/>
        <v>1.1376876113066241E-2</v>
      </c>
      <c r="E3762" s="24">
        <f t="shared" si="117"/>
        <v>7.2693591430156995E-4</v>
      </c>
      <c r="F3762" s="21" t="b" cm="1">
        <f t="array" ref="F3762">A3762=_xlfn.AGGREGATE(14,6,$A$3:$A$4781/((YEAR(A3762)=YEAR($A$3:$A$4781))*(MONTH(A3762)=MONTH($A$3:$A$4781))),1)</f>
        <v>0</v>
      </c>
    </row>
    <row r="3763" spans="1:6" x14ac:dyDescent="0.35">
      <c r="A3763" s="69">
        <f>Data!A3762</f>
        <v>43158</v>
      </c>
      <c r="B3763" s="29">
        <f>Data!B3762/Data!B3761-1</f>
        <v>-1.2706864297021059E-2</v>
      </c>
      <c r="C3763" s="30">
        <f>Data!C3762/Data!C3761-1</f>
        <v>-2.1553743791583591E-3</v>
      </c>
      <c r="D3763" s="23">
        <f t="shared" si="116"/>
        <v>-1.308698596359294E-2</v>
      </c>
      <c r="E3763" s="24">
        <f t="shared" si="117"/>
        <v>-2.1786963660103617E-3</v>
      </c>
      <c r="F3763" s="21" t="b" cm="1">
        <f t="array" ref="F3763">A3763=_xlfn.AGGREGATE(14,6,$A$3:$A$4781/((YEAR(A3763)=YEAR($A$3:$A$4781))*(MONTH(A3763)=MONTH($A$3:$A$4781))),1)</f>
        <v>0</v>
      </c>
    </row>
    <row r="3764" spans="1:6" x14ac:dyDescent="0.35">
      <c r="A3764" s="69">
        <f>Data!A3763</f>
        <v>43159</v>
      </c>
      <c r="B3764" s="29">
        <f>Data!B3763/Data!B3762-1</f>
        <v>-1.1095806550352139E-2</v>
      </c>
      <c r="C3764" s="30">
        <f>Data!C3763/Data!C3762-1</f>
        <v>2.7235161532681573E-3</v>
      </c>
      <c r="D3764" s="23">
        <f t="shared" si="116"/>
        <v>-1.147592821692402E-2</v>
      </c>
      <c r="E3764" s="24">
        <f t="shared" si="117"/>
        <v>2.7001941664161547E-3</v>
      </c>
      <c r="F3764" s="21" t="b" cm="1">
        <f t="array" ref="F3764">A3764=_xlfn.AGGREGATE(14,6,$A$3:$A$4781/((YEAR(A3764)=YEAR($A$3:$A$4781))*(MONTH(A3764)=MONTH($A$3:$A$4781))),1)</f>
        <v>1</v>
      </c>
    </row>
    <row r="3765" spans="1:6" x14ac:dyDescent="0.35">
      <c r="A3765" s="69">
        <f>Data!A3764</f>
        <v>43160</v>
      </c>
      <c r="B3765" s="29">
        <f>Data!B3764/Data!B3763-1</f>
        <v>-1.3324342350110263E-2</v>
      </c>
      <c r="C3765" s="30">
        <f>Data!C3764/Data!C3763-1</f>
        <v>-1.3112297461833622E-3</v>
      </c>
      <c r="D3765" s="23">
        <f t="shared" si="116"/>
        <v>-1.3704464016682145E-2</v>
      </c>
      <c r="E3765" s="24">
        <f t="shared" si="117"/>
        <v>-1.3345517330353648E-3</v>
      </c>
      <c r="F3765" s="21" t="b" cm="1">
        <f t="array" ref="F3765">A3765=_xlfn.AGGREGATE(14,6,$A$3:$A$4781/((YEAR(A3765)=YEAR($A$3:$A$4781))*(MONTH(A3765)=MONTH($A$3:$A$4781))),1)</f>
        <v>0</v>
      </c>
    </row>
    <row r="3766" spans="1:6" x14ac:dyDescent="0.35">
      <c r="A3766" s="69">
        <f>Data!A3765</f>
        <v>43161</v>
      </c>
      <c r="B3766" s="29">
        <f>Data!B3765/Data!B3764-1</f>
        <v>5.0715734201749463E-3</v>
      </c>
      <c r="C3766" s="30">
        <f>Data!C3765/Data!C3764-1</f>
        <v>-1.5942980399512585E-3</v>
      </c>
      <c r="D3766" s="23">
        <f t="shared" si="116"/>
        <v>4.6914517536030646E-3</v>
      </c>
      <c r="E3766" s="24">
        <f t="shared" si="117"/>
        <v>-1.6176200268032612E-3</v>
      </c>
      <c r="F3766" s="21" t="b" cm="1">
        <f t="array" ref="F3766">A3766=_xlfn.AGGREGATE(14,6,$A$3:$A$4781/((YEAR(A3766)=YEAR($A$3:$A$4781))*(MONTH(A3766)=MONTH($A$3:$A$4781))),1)</f>
        <v>0</v>
      </c>
    </row>
    <row r="3767" spans="1:6" x14ac:dyDescent="0.35">
      <c r="A3767" s="69">
        <f>Data!A3766</f>
        <v>43164</v>
      </c>
      <c r="B3767" s="29">
        <f>Data!B3766/Data!B3765-1</f>
        <v>1.1032048304691067E-2</v>
      </c>
      <c r="C3767" s="30">
        <f>Data!C3766/Data!C3765-1</f>
        <v>-5.6359195942123907E-4</v>
      </c>
      <c r="D3767" s="23">
        <f t="shared" si="116"/>
        <v>1.0651926638119185E-2</v>
      </c>
      <c r="E3767" s="24">
        <f t="shared" si="117"/>
        <v>-5.8691394627324173E-4</v>
      </c>
      <c r="F3767" s="21" t="b" cm="1">
        <f t="array" ref="F3767">A3767=_xlfn.AGGREGATE(14,6,$A$3:$A$4781/((YEAR(A3767)=YEAR($A$3:$A$4781))*(MONTH(A3767)=MONTH($A$3:$A$4781))),1)</f>
        <v>0</v>
      </c>
    </row>
    <row r="3768" spans="1:6" x14ac:dyDescent="0.35">
      <c r="A3768" s="69">
        <f>Data!A3767</f>
        <v>43165</v>
      </c>
      <c r="B3768" s="29">
        <f>Data!B3767/Data!B3766-1</f>
        <v>2.6387939462098053E-3</v>
      </c>
      <c r="C3768" s="30">
        <f>Data!C3767/Data!C3766-1</f>
        <v>1.8796992481195929E-4</v>
      </c>
      <c r="D3768" s="23">
        <f t="shared" si="116"/>
        <v>2.2586722796379233E-3</v>
      </c>
      <c r="E3768" s="24">
        <f t="shared" si="117"/>
        <v>1.6464793795995661E-4</v>
      </c>
      <c r="F3768" s="21" t="b" cm="1">
        <f t="array" ref="F3768">A3768=_xlfn.AGGREGATE(14,6,$A$3:$A$4781/((YEAR(A3768)=YEAR($A$3:$A$4781))*(MONTH(A3768)=MONTH($A$3:$A$4781))),1)</f>
        <v>0</v>
      </c>
    </row>
    <row r="3769" spans="1:6" x14ac:dyDescent="0.35">
      <c r="A3769" s="69">
        <f>Data!A3768</f>
        <v>43166</v>
      </c>
      <c r="B3769" s="29">
        <f>Data!B3768/Data!B3767-1</f>
        <v>-4.8384968403136774E-4</v>
      </c>
      <c r="C3769" s="30">
        <f>Data!C3768/Data!C3767-1</f>
        <v>-1.8793459875954266E-4</v>
      </c>
      <c r="D3769" s="23">
        <f t="shared" si="116"/>
        <v>-8.6397135060324961E-4</v>
      </c>
      <c r="E3769" s="24">
        <f t="shared" si="117"/>
        <v>-2.1125658561154534E-4</v>
      </c>
      <c r="F3769" s="21" t="b" cm="1">
        <f t="array" ref="F3769">A3769=_xlfn.AGGREGATE(14,6,$A$3:$A$4781/((YEAR(A3769)=YEAR($A$3:$A$4781))*(MONTH(A3769)=MONTH($A$3:$A$4781))),1)</f>
        <v>0</v>
      </c>
    </row>
    <row r="3770" spans="1:6" x14ac:dyDescent="0.35">
      <c r="A3770" s="69">
        <f>Data!A3769</f>
        <v>43167</v>
      </c>
      <c r="B3770" s="29">
        <f>Data!B3769/Data!B3768-1</f>
        <v>4.4631069385359101E-3</v>
      </c>
      <c r="C3770" s="30">
        <f>Data!C3769/Data!C3768-1</f>
        <v>1.597744360902098E-3</v>
      </c>
      <c r="D3770" s="23">
        <f t="shared" si="116"/>
        <v>4.0829852719640285E-3</v>
      </c>
      <c r="E3770" s="24">
        <f t="shared" si="117"/>
        <v>1.5744223740500954E-3</v>
      </c>
      <c r="F3770" s="21" t="b" cm="1">
        <f t="array" ref="F3770">A3770=_xlfn.AGGREGATE(14,6,$A$3:$A$4781/((YEAR(A3770)=YEAR($A$3:$A$4781))*(MONTH(A3770)=MONTH($A$3:$A$4781))),1)</f>
        <v>0</v>
      </c>
    </row>
    <row r="3771" spans="1:6" x14ac:dyDescent="0.35">
      <c r="A3771" s="69">
        <f>Data!A3770</f>
        <v>43168</v>
      </c>
      <c r="B3771" s="29">
        <f>Data!B3770/Data!B3769-1</f>
        <v>1.7378795678667736E-2</v>
      </c>
      <c r="C3771" s="30">
        <f>Data!C3770/Data!C3769-1</f>
        <v>-1.8767007600637431E-3</v>
      </c>
      <c r="D3771" s="23">
        <f t="shared" si="116"/>
        <v>1.6998674012095854E-2</v>
      </c>
      <c r="E3771" s="24">
        <f t="shared" si="117"/>
        <v>-1.9000227469157457E-3</v>
      </c>
      <c r="F3771" s="21" t="b" cm="1">
        <f t="array" ref="F3771">A3771=_xlfn.AGGREGATE(14,6,$A$3:$A$4781/((YEAR(A3771)=YEAR($A$3:$A$4781))*(MONTH(A3771)=MONTH($A$3:$A$4781))),1)</f>
        <v>0</v>
      </c>
    </row>
    <row r="3772" spans="1:6" x14ac:dyDescent="0.35">
      <c r="A3772" s="69">
        <f>Data!A3771</f>
        <v>43171</v>
      </c>
      <c r="B3772" s="29">
        <f>Data!B3771/Data!B3770-1</f>
        <v>-1.273967637633433E-3</v>
      </c>
      <c r="C3772" s="30">
        <f>Data!C3771/Data!C3770-1</f>
        <v>5.6406881639570194E-4</v>
      </c>
      <c r="D3772" s="23">
        <f t="shared" si="116"/>
        <v>-1.6540893042053149E-3</v>
      </c>
      <c r="E3772" s="24">
        <f t="shared" si="117"/>
        <v>5.4074682954369929E-4</v>
      </c>
      <c r="F3772" s="21" t="b" cm="1">
        <f t="array" ref="F3772">A3772=_xlfn.AGGREGATE(14,6,$A$3:$A$4781/((YEAR(A3772)=YEAR($A$3:$A$4781))*(MONTH(A3772)=MONTH($A$3:$A$4781))),1)</f>
        <v>0</v>
      </c>
    </row>
    <row r="3773" spans="1:6" x14ac:dyDescent="0.35">
      <c r="A3773" s="69">
        <f>Data!A3772</f>
        <v>43172</v>
      </c>
      <c r="B3773" s="29">
        <f>Data!B3772/Data!B3771-1</f>
        <v>-6.3635906317597302E-3</v>
      </c>
      <c r="C3773" s="30">
        <f>Data!C3772/Data!C3771-1</f>
        <v>1.3154185849852951E-3</v>
      </c>
      <c r="D3773" s="23">
        <f t="shared" si="116"/>
        <v>-6.7437122983316118E-3</v>
      </c>
      <c r="E3773" s="24">
        <f t="shared" si="117"/>
        <v>1.2920965981332924E-3</v>
      </c>
      <c r="F3773" s="21" t="b" cm="1">
        <f t="array" ref="F3773">A3773=_xlfn.AGGREGATE(14,6,$A$3:$A$4781/((YEAR(A3773)=YEAR($A$3:$A$4781))*(MONTH(A3773)=MONTH($A$3:$A$4781))),1)</f>
        <v>0</v>
      </c>
    </row>
    <row r="3774" spans="1:6" x14ac:dyDescent="0.35">
      <c r="A3774" s="69">
        <f>Data!A3773</f>
        <v>43173</v>
      </c>
      <c r="B3774" s="29">
        <f>Data!B3773/Data!B3772-1</f>
        <v>-5.7244938180529559E-3</v>
      </c>
      <c r="C3774" s="30">
        <f>Data!C3773/Data!C3772-1</f>
        <v>1.6890306840575686E-3</v>
      </c>
      <c r="D3774" s="23">
        <f t="shared" si="116"/>
        <v>-6.1046154846248375E-3</v>
      </c>
      <c r="E3774" s="24">
        <f t="shared" si="117"/>
        <v>1.665708697205566E-3</v>
      </c>
      <c r="F3774" s="21" t="b" cm="1">
        <f t="array" ref="F3774">A3774=_xlfn.AGGREGATE(14,6,$A$3:$A$4781/((YEAR(A3774)=YEAR($A$3:$A$4781))*(MONTH(A3774)=MONTH($A$3:$A$4781))),1)</f>
        <v>0</v>
      </c>
    </row>
    <row r="3775" spans="1:6" x14ac:dyDescent="0.35">
      <c r="A3775" s="69">
        <f>Data!A3774</f>
        <v>43174</v>
      </c>
      <c r="B3775" s="29">
        <f>Data!B3774/Data!B3773-1</f>
        <v>-7.8196604448843576E-4</v>
      </c>
      <c r="C3775" s="30">
        <f>Data!C3774/Data!C3773-1</f>
        <v>9.3676814988397084E-5</v>
      </c>
      <c r="D3775" s="23">
        <f t="shared" si="116"/>
        <v>-1.1620877110603176E-3</v>
      </c>
      <c r="E3775" s="24">
        <f t="shared" si="117"/>
        <v>7.0354828136394391E-5</v>
      </c>
      <c r="F3775" s="21" t="b" cm="1">
        <f t="array" ref="F3775">A3775=_xlfn.AGGREGATE(14,6,$A$3:$A$4781/((YEAR(A3775)=YEAR($A$3:$A$4781))*(MONTH(A3775)=MONTH($A$3:$A$4781))),1)</f>
        <v>0</v>
      </c>
    </row>
    <row r="3776" spans="1:6" x14ac:dyDescent="0.35">
      <c r="A3776" s="69">
        <f>Data!A3775</f>
        <v>43175</v>
      </c>
      <c r="B3776" s="29">
        <f>Data!B3775/Data!B3774-1</f>
        <v>1.7034720983646334E-3</v>
      </c>
      <c r="C3776" s="30">
        <f>Data!C3775/Data!C3774-1</f>
        <v>-5.6200824278762607E-4</v>
      </c>
      <c r="D3776" s="23">
        <f t="shared" si="116"/>
        <v>1.3233504317927516E-3</v>
      </c>
      <c r="E3776" s="24">
        <f t="shared" si="117"/>
        <v>-5.8533022963962872E-4</v>
      </c>
      <c r="F3776" s="21" t="b" cm="1">
        <f t="array" ref="F3776">A3776=_xlfn.AGGREGATE(14,6,$A$3:$A$4781/((YEAR(A3776)=YEAR($A$3:$A$4781))*(MONTH(A3776)=MONTH($A$3:$A$4781))),1)</f>
        <v>0</v>
      </c>
    </row>
    <row r="3777" spans="1:6" x14ac:dyDescent="0.35">
      <c r="A3777" s="69">
        <f>Data!A3776</f>
        <v>43178</v>
      </c>
      <c r="B3777" s="29">
        <f>Data!B3776/Data!B3775-1</f>
        <v>-1.4204163502312905E-2</v>
      </c>
      <c r="C3777" s="30">
        <f>Data!C3776/Data!C3775-1</f>
        <v>-1.0309278350515427E-3</v>
      </c>
      <c r="D3777" s="23">
        <f t="shared" si="116"/>
        <v>-1.4584285168884787E-2</v>
      </c>
      <c r="E3777" s="24">
        <f t="shared" si="117"/>
        <v>-1.0542498219035454E-3</v>
      </c>
      <c r="F3777" s="21" t="b" cm="1">
        <f t="array" ref="F3777">A3777=_xlfn.AGGREGATE(14,6,$A$3:$A$4781/((YEAR(A3777)=YEAR($A$3:$A$4781))*(MONTH(A3777)=MONTH($A$3:$A$4781))),1)</f>
        <v>0</v>
      </c>
    </row>
    <row r="3778" spans="1:6" x14ac:dyDescent="0.35">
      <c r="A3778" s="69">
        <f>Data!A3777</f>
        <v>43179</v>
      </c>
      <c r="B3778" s="29">
        <f>Data!B3777/Data!B3776-1</f>
        <v>1.4817982100467919E-3</v>
      </c>
      <c r="C3778" s="30">
        <f>Data!C3777/Data!C3776-1</f>
        <v>-1.5948963317384823E-3</v>
      </c>
      <c r="D3778" s="23">
        <f t="shared" si="116"/>
        <v>1.10167654347491E-3</v>
      </c>
      <c r="E3778" s="24">
        <f t="shared" si="117"/>
        <v>-1.618218318590485E-3</v>
      </c>
      <c r="F3778" s="21" t="b" cm="1">
        <f t="array" ref="F3778">A3778=_xlfn.AGGREGATE(14,6,$A$3:$A$4781/((YEAR(A3778)=YEAR($A$3:$A$4781))*(MONTH(A3778)=MONTH($A$3:$A$4781))),1)</f>
        <v>0</v>
      </c>
    </row>
    <row r="3779" spans="1:6" x14ac:dyDescent="0.35">
      <c r="A3779" s="69">
        <f>Data!A3778</f>
        <v>43180</v>
      </c>
      <c r="B3779" s="29">
        <f>Data!B3778/Data!B3777-1</f>
        <v>-1.8439862492363179E-3</v>
      </c>
      <c r="C3779" s="30">
        <f>Data!C3778/Data!C3777-1</f>
        <v>-9.3967299379826841E-5</v>
      </c>
      <c r="D3779" s="23">
        <f t="shared" si="116"/>
        <v>-2.2241079158082E-3</v>
      </c>
      <c r="E3779" s="24">
        <f t="shared" si="117"/>
        <v>-1.1728928623182953E-4</v>
      </c>
      <c r="F3779" s="21" t="b" cm="1">
        <f t="array" ref="F3779">A3779=_xlfn.AGGREGATE(14,6,$A$3:$A$4781/((YEAR(A3779)=YEAR($A$3:$A$4781))*(MONTH(A3779)=MONTH($A$3:$A$4781))),1)</f>
        <v>0</v>
      </c>
    </row>
    <row r="3780" spans="1:6" x14ac:dyDescent="0.35">
      <c r="A3780" s="69">
        <f>Data!A3779</f>
        <v>43181</v>
      </c>
      <c r="B3780" s="29">
        <f>Data!B3779/Data!B3778-1</f>
        <v>-2.5162891372564888E-2</v>
      </c>
      <c r="C3780" s="30">
        <f>Data!C3779/Data!C3778-1</f>
        <v>1.8795226012593425E-3</v>
      </c>
      <c r="D3780" s="23">
        <f t="shared" ref="D3780:D3843" si="118">B3780-I$10</f>
        <v>-2.554301303913677E-2</v>
      </c>
      <c r="E3780" s="24">
        <f t="shared" ref="E3780:E3843" si="119">C3780-J$10</f>
        <v>1.8562006144073398E-3</v>
      </c>
      <c r="F3780" s="21" t="b" cm="1">
        <f t="array" ref="F3780">A3780=_xlfn.AGGREGATE(14,6,$A$3:$A$4781/((YEAR(A3780)=YEAR($A$3:$A$4781))*(MONTH(A3780)=MONTH($A$3:$A$4781))),1)</f>
        <v>0</v>
      </c>
    </row>
    <row r="3781" spans="1:6" x14ac:dyDescent="0.35">
      <c r="A3781" s="69">
        <f>Data!A3780</f>
        <v>43182</v>
      </c>
      <c r="B3781" s="29">
        <f>Data!B3780/Data!B3779-1</f>
        <v>-2.0966906104724736E-2</v>
      </c>
      <c r="C3781" s="30">
        <f>Data!C3780/Data!C3779-1</f>
        <v>0</v>
      </c>
      <c r="D3781" s="23">
        <f t="shared" si="118"/>
        <v>-2.1347027771296618E-2</v>
      </c>
      <c r="E3781" s="24">
        <f t="shared" si="119"/>
        <v>-2.3321986852002689E-5</v>
      </c>
      <c r="F3781" s="21" t="b" cm="1">
        <f t="array" ref="F3781">A3781=_xlfn.AGGREGATE(14,6,$A$3:$A$4781/((YEAR(A3781)=YEAR($A$3:$A$4781))*(MONTH(A3781)=MONTH($A$3:$A$4781))),1)</f>
        <v>0</v>
      </c>
    </row>
    <row r="3782" spans="1:6" x14ac:dyDescent="0.35">
      <c r="A3782" s="69">
        <f>Data!A3781</f>
        <v>43185</v>
      </c>
      <c r="B3782" s="29">
        <f>Data!B3781/Data!B3780-1</f>
        <v>2.7157240771792601E-2</v>
      </c>
      <c r="C3782" s="30">
        <f>Data!C3781/Data!C3780-1</f>
        <v>-3.7519932464125105E-4</v>
      </c>
      <c r="D3782" s="23">
        <f t="shared" si="118"/>
        <v>2.677711910522072E-2</v>
      </c>
      <c r="E3782" s="24">
        <f t="shared" si="119"/>
        <v>-3.9852131149325376E-4</v>
      </c>
      <c r="F3782" s="21" t="b" cm="1">
        <f t="array" ref="F3782">A3782=_xlfn.AGGREGATE(14,6,$A$3:$A$4781/((YEAR(A3782)=YEAR($A$3:$A$4781))*(MONTH(A3782)=MONTH($A$3:$A$4781))),1)</f>
        <v>0</v>
      </c>
    </row>
    <row r="3783" spans="1:6" x14ac:dyDescent="0.35">
      <c r="A3783" s="69">
        <f>Data!A3782</f>
        <v>43186</v>
      </c>
      <c r="B3783" s="29">
        <f>Data!B3782/Data!B3781-1</f>
        <v>-1.7276334844182117E-2</v>
      </c>
      <c r="C3783" s="30">
        <f>Data!C3782/Data!C3781-1</f>
        <v>2.9088861780988129E-3</v>
      </c>
      <c r="D3783" s="23">
        <f t="shared" si="118"/>
        <v>-1.7656456510753999E-2</v>
      </c>
      <c r="E3783" s="24">
        <f t="shared" si="119"/>
        <v>2.8855641912468102E-3</v>
      </c>
      <c r="F3783" s="21" t="b" cm="1">
        <f t="array" ref="F3783">A3783=_xlfn.AGGREGATE(14,6,$A$3:$A$4781/((YEAR(A3783)=YEAR($A$3:$A$4781))*(MONTH(A3783)=MONTH($A$3:$A$4781))),1)</f>
        <v>0</v>
      </c>
    </row>
    <row r="3784" spans="1:6" x14ac:dyDescent="0.35">
      <c r="A3784" s="69">
        <f>Data!A3783</f>
        <v>43187</v>
      </c>
      <c r="B3784" s="29">
        <f>Data!B3783/Data!B3782-1</f>
        <v>-2.9166124426820428E-3</v>
      </c>
      <c r="C3784" s="30">
        <f>Data!C3783/Data!C3782-1</f>
        <v>5.6137724550908707E-4</v>
      </c>
      <c r="D3784" s="23">
        <f t="shared" si="118"/>
        <v>-3.2967341092539249E-3</v>
      </c>
      <c r="E3784" s="24">
        <f t="shared" si="119"/>
        <v>5.3805525865708442E-4</v>
      </c>
      <c r="F3784" s="21" t="b" cm="1">
        <f t="array" ref="F3784">A3784=_xlfn.AGGREGATE(14,6,$A$3:$A$4781/((YEAR(A3784)=YEAR($A$3:$A$4781))*(MONTH(A3784)=MONTH($A$3:$A$4781))),1)</f>
        <v>0</v>
      </c>
    </row>
    <row r="3785" spans="1:6" x14ac:dyDescent="0.35">
      <c r="A3785" s="69">
        <f>Data!A3784</f>
        <v>43188</v>
      </c>
      <c r="B3785" s="29">
        <f>Data!B3784/Data!B3783-1</f>
        <v>1.376967370441462E-2</v>
      </c>
      <c r="C3785" s="30">
        <f>Data!C3784/Data!C3783-1</f>
        <v>2.8988217692162976E-3</v>
      </c>
      <c r="D3785" s="23">
        <f t="shared" si="118"/>
        <v>1.3389552037842738E-2</v>
      </c>
      <c r="E3785" s="24">
        <f t="shared" si="119"/>
        <v>2.875499782364295E-3</v>
      </c>
      <c r="F3785" s="21" t="b" cm="1">
        <f t="array" ref="F3785">A3785=_xlfn.AGGREGATE(14,6,$A$3:$A$4781/((YEAR(A3785)=YEAR($A$3:$A$4781))*(MONTH(A3785)=MONTH($A$3:$A$4781))),1)</f>
        <v>0</v>
      </c>
    </row>
    <row r="3786" spans="1:6" x14ac:dyDescent="0.35">
      <c r="A3786" s="69">
        <f>Data!A3785</f>
        <v>43189</v>
      </c>
      <c r="B3786" s="29">
        <f>Data!B3785/Data!B3784-1</f>
        <v>0</v>
      </c>
      <c r="C3786" s="30">
        <f>Data!C3785/Data!C3784-1</f>
        <v>0</v>
      </c>
      <c r="D3786" s="23">
        <f t="shared" si="118"/>
        <v>-3.8012166657188192E-4</v>
      </c>
      <c r="E3786" s="24">
        <f t="shared" si="119"/>
        <v>-2.3321986852002689E-5</v>
      </c>
      <c r="F3786" s="21" t="b" cm="1">
        <f t="array" ref="F3786">A3786=_xlfn.AGGREGATE(14,6,$A$3:$A$4781/((YEAR(A3786)=YEAR($A$3:$A$4781))*(MONTH(A3786)=MONTH($A$3:$A$4781))),1)</f>
        <v>1</v>
      </c>
    </row>
    <row r="3787" spans="1:6" x14ac:dyDescent="0.35">
      <c r="A3787" s="69">
        <f>Data!A3786</f>
        <v>43192</v>
      </c>
      <c r="B3787" s="29">
        <f>Data!B3786/Data!B3785-1</f>
        <v>-2.233733580221664E-2</v>
      </c>
      <c r="C3787" s="30">
        <f>Data!C3786/Data!C3785-1</f>
        <v>-3.2634032634032417E-3</v>
      </c>
      <c r="D3787" s="23">
        <f t="shared" si="118"/>
        <v>-2.2717457468788522E-2</v>
      </c>
      <c r="E3787" s="24">
        <f t="shared" si="119"/>
        <v>-3.2867252502552444E-3</v>
      </c>
      <c r="F3787" s="21" t="b" cm="1">
        <f t="array" ref="F3787">A3787=_xlfn.AGGREGATE(14,6,$A$3:$A$4781/((YEAR(A3787)=YEAR($A$3:$A$4781))*(MONTH(A3787)=MONTH($A$3:$A$4781))),1)</f>
        <v>0</v>
      </c>
    </row>
    <row r="3788" spans="1:6" x14ac:dyDescent="0.35">
      <c r="A3788" s="69">
        <f>Data!A3787</f>
        <v>43193</v>
      </c>
      <c r="B3788" s="29">
        <f>Data!B3787/Data!B3786-1</f>
        <v>1.261483879963432E-2</v>
      </c>
      <c r="C3788" s="30">
        <f>Data!C3787/Data!C3786-1</f>
        <v>-1.1225444340505764E-3</v>
      </c>
      <c r="D3788" s="23">
        <f t="shared" si="118"/>
        <v>1.2234717133062439E-2</v>
      </c>
      <c r="E3788" s="24">
        <f t="shared" si="119"/>
        <v>-1.145866420902579E-3</v>
      </c>
      <c r="F3788" s="21" t="b" cm="1">
        <f t="array" ref="F3788">A3788=_xlfn.AGGREGATE(14,6,$A$3:$A$4781/((YEAR(A3788)=YEAR($A$3:$A$4781))*(MONTH(A3788)=MONTH($A$3:$A$4781))),1)</f>
        <v>0</v>
      </c>
    </row>
    <row r="3789" spans="1:6" x14ac:dyDescent="0.35">
      <c r="A3789" s="69">
        <f>Data!A3788</f>
        <v>43194</v>
      </c>
      <c r="B3789" s="29">
        <f>Data!B3788/Data!B3787-1</f>
        <v>1.1566486259060316E-2</v>
      </c>
      <c r="C3789" s="30">
        <f>Data!C3788/Data!C3787-1</f>
        <v>3.7460198539052136E-4</v>
      </c>
      <c r="D3789" s="23">
        <f t="shared" si="118"/>
        <v>1.1186364592488434E-2</v>
      </c>
      <c r="E3789" s="24">
        <f t="shared" si="119"/>
        <v>3.5127999853851866E-4</v>
      </c>
      <c r="F3789" s="21" t="b" cm="1">
        <f t="array" ref="F3789">A3789=_xlfn.AGGREGATE(14,6,$A$3:$A$4781/((YEAR(A3789)=YEAR($A$3:$A$4781))*(MONTH(A3789)=MONTH($A$3:$A$4781))),1)</f>
        <v>0</v>
      </c>
    </row>
    <row r="3790" spans="1:6" x14ac:dyDescent="0.35">
      <c r="A3790" s="69">
        <f>Data!A3789</f>
        <v>43195</v>
      </c>
      <c r="B3790" s="29">
        <f>Data!B3789/Data!B3788-1</f>
        <v>6.8628081173975897E-3</v>
      </c>
      <c r="C3790" s="30">
        <f>Data!C3789/Data!C3788-1</f>
        <v>-1.4042314173374759E-3</v>
      </c>
      <c r="D3790" s="23">
        <f t="shared" si="118"/>
        <v>6.482686450825708E-3</v>
      </c>
      <c r="E3790" s="24">
        <f t="shared" si="119"/>
        <v>-1.4275534041894786E-3</v>
      </c>
      <c r="F3790" s="21" t="b" cm="1">
        <f t="array" ref="F3790">A3790=_xlfn.AGGREGATE(14,6,$A$3:$A$4781/((YEAR(A3790)=YEAR($A$3:$A$4781))*(MONTH(A3790)=MONTH($A$3:$A$4781))),1)</f>
        <v>0</v>
      </c>
    </row>
    <row r="3791" spans="1:6" x14ac:dyDescent="0.35">
      <c r="A3791" s="69">
        <f>Data!A3790</f>
        <v>43196</v>
      </c>
      <c r="B3791" s="29">
        <f>Data!B3790/Data!B3789-1</f>
        <v>-2.192020549488527E-2</v>
      </c>
      <c r="C3791" s="30">
        <f>Data!C3790/Data!C3789-1</f>
        <v>2.2499296896971721E-3</v>
      </c>
      <c r="D3791" s="23">
        <f t="shared" si="118"/>
        <v>-2.2300327161457151E-2</v>
      </c>
      <c r="E3791" s="24">
        <f t="shared" si="119"/>
        <v>2.2266077028451695E-3</v>
      </c>
      <c r="F3791" s="21" t="b" cm="1">
        <f t="array" ref="F3791">A3791=_xlfn.AGGREGATE(14,6,$A$3:$A$4781/((YEAR(A3791)=YEAR($A$3:$A$4781))*(MONTH(A3791)=MONTH($A$3:$A$4781))),1)</f>
        <v>0</v>
      </c>
    </row>
    <row r="3792" spans="1:6" x14ac:dyDescent="0.35">
      <c r="A3792" s="69">
        <f>Data!A3791</f>
        <v>43199</v>
      </c>
      <c r="B3792" s="29">
        <f>Data!B3791/Data!B3790-1</f>
        <v>3.336571356168383E-3</v>
      </c>
      <c r="C3792" s="30">
        <f>Data!C3791/Data!C3790-1</f>
        <v>8.4182957627909616E-4</v>
      </c>
      <c r="D3792" s="23">
        <f t="shared" si="118"/>
        <v>2.9564496895965009E-3</v>
      </c>
      <c r="E3792" s="24">
        <f t="shared" si="119"/>
        <v>8.1850758942709351E-4</v>
      </c>
      <c r="F3792" s="21" t="b" cm="1">
        <f t="array" ref="F3792">A3792=_xlfn.AGGREGATE(14,6,$A$3:$A$4781/((YEAR(A3792)=YEAR($A$3:$A$4781))*(MONTH(A3792)=MONTH($A$3:$A$4781))),1)</f>
        <v>0</v>
      </c>
    </row>
    <row r="3793" spans="1:6" x14ac:dyDescent="0.35">
      <c r="A3793" s="69">
        <f>Data!A3792</f>
        <v>43200</v>
      </c>
      <c r="B3793" s="29">
        <f>Data!B3792/Data!B3791-1</f>
        <v>1.6726874741691988E-2</v>
      </c>
      <c r="C3793" s="30">
        <f>Data!C3792/Data!C3791-1</f>
        <v>-7.4766355140187812E-4</v>
      </c>
      <c r="D3793" s="23">
        <f t="shared" si="118"/>
        <v>1.6346753075120107E-2</v>
      </c>
      <c r="E3793" s="24">
        <f t="shared" si="119"/>
        <v>-7.7098553825388078E-4</v>
      </c>
      <c r="F3793" s="21" t="b" cm="1">
        <f t="array" ref="F3793">A3793=_xlfn.AGGREGATE(14,6,$A$3:$A$4781/((YEAR(A3793)=YEAR($A$3:$A$4781))*(MONTH(A3793)=MONTH($A$3:$A$4781))),1)</f>
        <v>0</v>
      </c>
    </row>
    <row r="3794" spans="1:6" x14ac:dyDescent="0.35">
      <c r="A3794" s="69">
        <f>Data!A3793</f>
        <v>43201</v>
      </c>
      <c r="B3794" s="29">
        <f>Data!B3793/Data!B3792-1</f>
        <v>-5.5252985656053522E-3</v>
      </c>
      <c r="C3794" s="30">
        <f>Data!C3793/Data!C3792-1</f>
        <v>8.4175084175086567E-4</v>
      </c>
      <c r="D3794" s="23">
        <f t="shared" si="118"/>
        <v>-5.9054202321772338E-3</v>
      </c>
      <c r="E3794" s="24">
        <f t="shared" si="119"/>
        <v>8.1842885489886302E-4</v>
      </c>
      <c r="F3794" s="21" t="b" cm="1">
        <f t="array" ref="F3794">A3794=_xlfn.AGGREGATE(14,6,$A$3:$A$4781/((YEAR(A3794)=YEAR($A$3:$A$4781))*(MONTH(A3794)=MONTH($A$3:$A$4781))),1)</f>
        <v>0</v>
      </c>
    </row>
    <row r="3795" spans="1:6" x14ac:dyDescent="0.35">
      <c r="A3795" s="69">
        <f>Data!A3794</f>
        <v>43202</v>
      </c>
      <c r="B3795" s="29">
        <f>Data!B3794/Data!B3793-1</f>
        <v>8.2507314008453125E-3</v>
      </c>
      <c r="C3795" s="30">
        <f>Data!C3794/Data!C3793-1</f>
        <v>-2.2427810485001753E-3</v>
      </c>
      <c r="D3795" s="23">
        <f t="shared" si="118"/>
        <v>7.8706097342734309E-3</v>
      </c>
      <c r="E3795" s="24">
        <f t="shared" si="119"/>
        <v>-2.266103035352178E-3</v>
      </c>
      <c r="F3795" s="21" t="b" cm="1">
        <f t="array" ref="F3795">A3795=_xlfn.AGGREGATE(14,6,$A$3:$A$4781/((YEAR(A3795)=YEAR($A$3:$A$4781))*(MONTH(A3795)=MONTH($A$3:$A$4781))),1)</f>
        <v>0</v>
      </c>
    </row>
    <row r="3796" spans="1:6" x14ac:dyDescent="0.35">
      <c r="A3796" s="69">
        <f>Data!A3795</f>
        <v>43203</v>
      </c>
      <c r="B3796" s="29">
        <f>Data!B3795/Data!B3794-1</f>
        <v>-2.8866474724003055E-3</v>
      </c>
      <c r="C3796" s="30">
        <f>Data!C3795/Data!C3794-1</f>
        <v>2.8097780275349038E-4</v>
      </c>
      <c r="D3796" s="23">
        <f t="shared" si="118"/>
        <v>-3.2667691389721876E-3</v>
      </c>
      <c r="E3796" s="24">
        <f t="shared" si="119"/>
        <v>2.5765581590148767E-4</v>
      </c>
      <c r="F3796" s="21" t="b" cm="1">
        <f t="array" ref="F3796">A3796=_xlfn.AGGREGATE(14,6,$A$3:$A$4781/((YEAR(A3796)=YEAR($A$3:$A$4781))*(MONTH(A3796)=MONTH($A$3:$A$4781))),1)</f>
        <v>0</v>
      </c>
    </row>
    <row r="3797" spans="1:6" x14ac:dyDescent="0.35">
      <c r="A3797" s="69">
        <f>Data!A3796</f>
        <v>43206</v>
      </c>
      <c r="B3797" s="29">
        <f>Data!B3796/Data!B3795-1</f>
        <v>8.1090238301395612E-3</v>
      </c>
      <c r="C3797" s="30">
        <f>Data!C3796/Data!C3795-1</f>
        <v>1.8726591760298561E-4</v>
      </c>
      <c r="D3797" s="23">
        <f t="shared" si="118"/>
        <v>7.7289021635676795E-3</v>
      </c>
      <c r="E3797" s="24">
        <f t="shared" si="119"/>
        <v>1.6394393075098293E-4</v>
      </c>
      <c r="F3797" s="21" t="b" cm="1">
        <f t="array" ref="F3797">A3797=_xlfn.AGGREGATE(14,6,$A$3:$A$4781/((YEAR(A3797)=YEAR($A$3:$A$4781))*(MONTH(A3797)=MONTH($A$3:$A$4781))),1)</f>
        <v>0</v>
      </c>
    </row>
    <row r="3798" spans="1:6" x14ac:dyDescent="0.35">
      <c r="A3798" s="69">
        <f>Data!A3797</f>
        <v>43207</v>
      </c>
      <c r="B3798" s="29">
        <f>Data!B3797/Data!B3796-1</f>
        <v>1.0661577988229309E-2</v>
      </c>
      <c r="C3798" s="30">
        <f>Data!C3797/Data!C3796-1</f>
        <v>2.80846283467584E-4</v>
      </c>
      <c r="D3798" s="23">
        <f t="shared" si="118"/>
        <v>1.0281456321657428E-2</v>
      </c>
      <c r="E3798" s="24">
        <f t="shared" si="119"/>
        <v>2.575242966155813E-4</v>
      </c>
      <c r="F3798" s="21" t="b" cm="1">
        <f t="array" ref="F3798">A3798=_xlfn.AGGREGATE(14,6,$A$3:$A$4781/((YEAR(A3798)=YEAR($A$3:$A$4781))*(MONTH(A3798)=MONTH($A$3:$A$4781))),1)</f>
        <v>0</v>
      </c>
    </row>
    <row r="3799" spans="1:6" x14ac:dyDescent="0.35">
      <c r="A3799" s="69">
        <f>Data!A3798</f>
        <v>43208</v>
      </c>
      <c r="B3799" s="29">
        <f>Data!B3798/Data!B3797-1</f>
        <v>8.3136576768305659E-4</v>
      </c>
      <c r="C3799" s="30">
        <f>Data!C3798/Data!C3797-1</f>
        <v>-2.8076743097800172E-3</v>
      </c>
      <c r="D3799" s="23">
        <f t="shared" si="118"/>
        <v>4.5124410111117467E-4</v>
      </c>
      <c r="E3799" s="24">
        <f t="shared" si="119"/>
        <v>-2.8309962966320198E-3</v>
      </c>
      <c r="F3799" s="21" t="b" cm="1">
        <f t="array" ref="F3799">A3799=_xlfn.AGGREGATE(14,6,$A$3:$A$4781/((YEAR(A3799)=YEAR($A$3:$A$4781))*(MONTH(A3799)=MONTH($A$3:$A$4781))),1)</f>
        <v>0</v>
      </c>
    </row>
    <row r="3800" spans="1:6" x14ac:dyDescent="0.35">
      <c r="A3800" s="69">
        <f>Data!A3799</f>
        <v>43209</v>
      </c>
      <c r="B3800" s="29">
        <f>Data!B3799/Data!B3798-1</f>
        <v>-5.7261208576997458E-3</v>
      </c>
      <c r="C3800" s="30">
        <f>Data!C3799/Data!C3798-1</f>
        <v>-2.4401689347722799E-3</v>
      </c>
      <c r="D3800" s="23">
        <f t="shared" si="118"/>
        <v>-6.1062425242716274E-3</v>
      </c>
      <c r="E3800" s="24">
        <f t="shared" si="119"/>
        <v>-2.4634909216242826E-3</v>
      </c>
      <c r="F3800" s="21" t="b" cm="1">
        <f t="array" ref="F3800">A3800=_xlfn.AGGREGATE(14,6,$A$3:$A$4781/((YEAR(A3800)=YEAR($A$3:$A$4781))*(MONTH(A3800)=MONTH($A$3:$A$4781))),1)</f>
        <v>0</v>
      </c>
    </row>
    <row r="3801" spans="1:6" x14ac:dyDescent="0.35">
      <c r="A3801" s="69">
        <f>Data!A3800</f>
        <v>43210</v>
      </c>
      <c r="B3801" s="29">
        <f>Data!B3800/Data!B3799-1</f>
        <v>-8.5365355552833311E-3</v>
      </c>
      <c r="C3801" s="30">
        <f>Data!C3800/Data!C3799-1</f>
        <v>-2.728384608147616E-3</v>
      </c>
      <c r="D3801" s="23">
        <f t="shared" si="118"/>
        <v>-8.9166572218552127E-3</v>
      </c>
      <c r="E3801" s="24">
        <f t="shared" si="119"/>
        <v>-2.7517065949996186E-3</v>
      </c>
      <c r="F3801" s="21" t="b" cm="1">
        <f t="array" ref="F3801">A3801=_xlfn.AGGREGATE(14,6,$A$3:$A$4781/((YEAR(A3801)=YEAR($A$3:$A$4781))*(MONTH(A3801)=MONTH($A$3:$A$4781))),1)</f>
        <v>0</v>
      </c>
    </row>
    <row r="3802" spans="1:6" x14ac:dyDescent="0.35">
      <c r="A3802" s="69">
        <f>Data!A3801</f>
        <v>43213</v>
      </c>
      <c r="B3802" s="29">
        <f>Data!B3801/Data!B3800-1</f>
        <v>5.6176829679399631E-5</v>
      </c>
      <c r="C3802" s="30">
        <f>Data!C3801/Data!C3800-1</f>
        <v>-4.7169811320757482E-4</v>
      </c>
      <c r="D3802" s="23">
        <f t="shared" si="118"/>
        <v>-3.2394483689248229E-4</v>
      </c>
      <c r="E3802" s="24">
        <f t="shared" si="119"/>
        <v>-4.9502010005957747E-4</v>
      </c>
      <c r="F3802" s="21" t="b" cm="1">
        <f t="array" ref="F3802">A3802=_xlfn.AGGREGATE(14,6,$A$3:$A$4781/((YEAR(A3802)=YEAR($A$3:$A$4781))*(MONTH(A3802)=MONTH($A$3:$A$4781))),1)</f>
        <v>0</v>
      </c>
    </row>
    <row r="3803" spans="1:6" x14ac:dyDescent="0.35">
      <c r="A3803" s="69">
        <f>Data!A3802</f>
        <v>43214</v>
      </c>
      <c r="B3803" s="29">
        <f>Data!B3802/Data!B3801-1</f>
        <v>-1.3380569151665189E-2</v>
      </c>
      <c r="C3803" s="30">
        <f>Data!C3802/Data!C3801-1</f>
        <v>-1.3213780084946336E-3</v>
      </c>
      <c r="D3803" s="23">
        <f t="shared" si="118"/>
        <v>-1.3760690818237071E-2</v>
      </c>
      <c r="E3803" s="24">
        <f t="shared" si="119"/>
        <v>-1.3446999953466363E-3</v>
      </c>
      <c r="F3803" s="21" t="b" cm="1">
        <f t="array" ref="F3803">A3803=_xlfn.AGGREGATE(14,6,$A$3:$A$4781/((YEAR(A3803)=YEAR($A$3:$A$4781))*(MONTH(A3803)=MONTH($A$3:$A$4781))),1)</f>
        <v>0</v>
      </c>
    </row>
    <row r="3804" spans="1:6" x14ac:dyDescent="0.35">
      <c r="A3804" s="69">
        <f>Data!A3803</f>
        <v>43215</v>
      </c>
      <c r="B3804" s="29">
        <f>Data!B3803/Data!B3802-1</f>
        <v>1.8371189116968001E-3</v>
      </c>
      <c r="C3804" s="30">
        <f>Data!C3803/Data!C3802-1</f>
        <v>-1.3231263585672393E-3</v>
      </c>
      <c r="D3804" s="23">
        <f t="shared" si="118"/>
        <v>1.4569972451249182E-3</v>
      </c>
      <c r="E3804" s="24">
        <f t="shared" si="119"/>
        <v>-1.3464483454192419E-3</v>
      </c>
      <c r="F3804" s="21" t="b" cm="1">
        <f t="array" ref="F3804">A3804=_xlfn.AGGREGATE(14,6,$A$3:$A$4781/((YEAR(A3804)=YEAR($A$3:$A$4781))*(MONTH(A3804)=MONTH($A$3:$A$4781))),1)</f>
        <v>0</v>
      </c>
    </row>
    <row r="3805" spans="1:6" x14ac:dyDescent="0.35">
      <c r="A3805" s="69">
        <f>Data!A3804</f>
        <v>43216</v>
      </c>
      <c r="B3805" s="29">
        <f>Data!B3804/Data!B3803-1</f>
        <v>1.0434189588542919E-2</v>
      </c>
      <c r="C3805" s="30">
        <f>Data!C3804/Data!C3803-1</f>
        <v>1.7034162960158916E-3</v>
      </c>
      <c r="D3805" s="23">
        <f t="shared" si="118"/>
        <v>1.0054067921971038E-2</v>
      </c>
      <c r="E3805" s="24">
        <f t="shared" si="119"/>
        <v>1.680094309163889E-3</v>
      </c>
      <c r="F3805" s="21" t="b" cm="1">
        <f t="array" ref="F3805">A3805=_xlfn.AGGREGATE(14,6,$A$3:$A$4781/((YEAR(A3805)=YEAR($A$3:$A$4781))*(MONTH(A3805)=MONTH($A$3:$A$4781))),1)</f>
        <v>0</v>
      </c>
    </row>
    <row r="3806" spans="1:6" x14ac:dyDescent="0.35">
      <c r="A3806" s="69">
        <f>Data!A3805</f>
        <v>43217</v>
      </c>
      <c r="B3806" s="29">
        <f>Data!B3805/Data!B3804-1</f>
        <v>1.1136358523251566E-3</v>
      </c>
      <c r="C3806" s="30">
        <f>Data!C3805/Data!C3804-1</f>
        <v>1.2281530467643798E-3</v>
      </c>
      <c r="D3806" s="23">
        <f t="shared" si="118"/>
        <v>7.3351418575327474E-4</v>
      </c>
      <c r="E3806" s="24">
        <f t="shared" si="119"/>
        <v>1.2048310599123771E-3</v>
      </c>
      <c r="F3806" s="21" t="b" cm="1">
        <f t="array" ref="F3806">A3806=_xlfn.AGGREGATE(14,6,$A$3:$A$4781/((YEAR(A3806)=YEAR($A$3:$A$4781))*(MONTH(A3806)=MONTH($A$3:$A$4781))),1)</f>
        <v>0</v>
      </c>
    </row>
    <row r="3807" spans="1:6" x14ac:dyDescent="0.35">
      <c r="A3807" s="69">
        <f>Data!A3806</f>
        <v>43220</v>
      </c>
      <c r="B3807" s="29">
        <f>Data!B3806/Data!B3805-1</f>
        <v>-8.1875419021614215E-3</v>
      </c>
      <c r="C3807" s="30">
        <f>Data!C3806/Data!C3805-1</f>
        <v>1.8871485185889547E-4</v>
      </c>
      <c r="D3807" s="23">
        <f t="shared" si="118"/>
        <v>-8.5676635687333032E-3</v>
      </c>
      <c r="E3807" s="24">
        <f t="shared" si="119"/>
        <v>1.6539286500689279E-4</v>
      </c>
      <c r="F3807" s="21" t="b" cm="1">
        <f t="array" ref="F3807">A3807=_xlfn.AGGREGATE(14,6,$A$3:$A$4781/((YEAR(A3807)=YEAR($A$3:$A$4781))*(MONTH(A3807)=MONTH($A$3:$A$4781))),1)</f>
        <v>1</v>
      </c>
    </row>
    <row r="3808" spans="1:6" x14ac:dyDescent="0.35">
      <c r="A3808" s="69">
        <f>Data!A3807</f>
        <v>43221</v>
      </c>
      <c r="B3808" s="29">
        <f>Data!B3807/Data!B3806-1</f>
        <v>2.5490455240648746E-3</v>
      </c>
      <c r="C3808" s="30">
        <f>Data!C3807/Data!C3806-1</f>
        <v>-3.1132075471698162E-3</v>
      </c>
      <c r="D3808" s="23">
        <f t="shared" si="118"/>
        <v>2.1689238574929925E-3</v>
      </c>
      <c r="E3808" s="24">
        <f t="shared" si="119"/>
        <v>-3.1365295340218188E-3</v>
      </c>
      <c r="F3808" s="21" t="b" cm="1">
        <f t="array" ref="F3808">A3808=_xlfn.AGGREGATE(14,6,$A$3:$A$4781/((YEAR(A3808)=YEAR($A$3:$A$4781))*(MONTH(A3808)=MONTH($A$3:$A$4781))),1)</f>
        <v>0</v>
      </c>
    </row>
    <row r="3809" spans="1:6" x14ac:dyDescent="0.35">
      <c r="A3809" s="69">
        <f>Data!A3808</f>
        <v>43222</v>
      </c>
      <c r="B3809" s="29">
        <f>Data!B3808/Data!B3807-1</f>
        <v>-7.205815880669042E-3</v>
      </c>
      <c r="C3809" s="30">
        <f>Data!C3808/Data!C3807-1</f>
        <v>0</v>
      </c>
      <c r="D3809" s="23">
        <f t="shared" si="118"/>
        <v>-7.5859375472409236E-3</v>
      </c>
      <c r="E3809" s="24">
        <f t="shared" si="119"/>
        <v>-2.3321986852002689E-5</v>
      </c>
      <c r="F3809" s="21" t="b" cm="1">
        <f t="array" ref="F3809">A3809=_xlfn.AGGREGATE(14,6,$A$3:$A$4781/((YEAR(A3809)=YEAR($A$3:$A$4781))*(MONTH(A3809)=MONTH($A$3:$A$4781))),1)</f>
        <v>0</v>
      </c>
    </row>
    <row r="3810" spans="1:6" x14ac:dyDescent="0.35">
      <c r="A3810" s="69">
        <f>Data!A3809</f>
        <v>43223</v>
      </c>
      <c r="B3810" s="29">
        <f>Data!B3809/Data!B3808-1</f>
        <v>-2.2536964035709817E-3</v>
      </c>
      <c r="C3810" s="30">
        <f>Data!C3809/Data!C3808-1</f>
        <v>1.1356108640105944E-3</v>
      </c>
      <c r="D3810" s="23">
        <f t="shared" si="118"/>
        <v>-2.6338180701428637E-3</v>
      </c>
      <c r="E3810" s="24">
        <f t="shared" si="119"/>
        <v>1.1122888771585918E-3</v>
      </c>
      <c r="F3810" s="21" t="b" cm="1">
        <f t="array" ref="F3810">A3810=_xlfn.AGGREGATE(14,6,$A$3:$A$4781/((YEAR(A3810)=YEAR($A$3:$A$4781))*(MONTH(A3810)=MONTH($A$3:$A$4781))),1)</f>
        <v>0</v>
      </c>
    </row>
    <row r="3811" spans="1:6" x14ac:dyDescent="0.35">
      <c r="A3811" s="69">
        <f>Data!A3810</f>
        <v>43224</v>
      </c>
      <c r="B3811" s="29">
        <f>Data!B3810/Data!B3809-1</f>
        <v>1.2811201149927953E-2</v>
      </c>
      <c r="C3811" s="30">
        <f>Data!C3810/Data!C3809-1</f>
        <v>6.6168825030721301E-4</v>
      </c>
      <c r="D3811" s="23">
        <f t="shared" si="118"/>
        <v>1.2431079483356072E-2</v>
      </c>
      <c r="E3811" s="24">
        <f t="shared" si="119"/>
        <v>6.3836626345521036E-4</v>
      </c>
      <c r="F3811" s="21" t="b" cm="1">
        <f t="array" ref="F3811">A3811=_xlfn.AGGREGATE(14,6,$A$3:$A$4781/((YEAR(A3811)=YEAR($A$3:$A$4781))*(MONTH(A3811)=MONTH($A$3:$A$4781))),1)</f>
        <v>0</v>
      </c>
    </row>
    <row r="3812" spans="1:6" x14ac:dyDescent="0.35">
      <c r="A3812" s="69">
        <f>Data!A3811</f>
        <v>43227</v>
      </c>
      <c r="B3812" s="29">
        <f>Data!B3811/Data!B3810-1</f>
        <v>3.4579600663808829E-3</v>
      </c>
      <c r="C3812" s="30">
        <f>Data!C3811/Data!C3810-1</f>
        <v>-4.7232193463064842E-4</v>
      </c>
      <c r="D3812" s="23">
        <f t="shared" si="118"/>
        <v>3.0778383998090009E-3</v>
      </c>
      <c r="E3812" s="24">
        <f t="shared" si="119"/>
        <v>-4.9564392148265107E-4</v>
      </c>
      <c r="F3812" s="21" t="b" cm="1">
        <f t="array" ref="F3812">A3812=_xlfn.AGGREGATE(14,6,$A$3:$A$4781/((YEAR(A3812)=YEAR($A$3:$A$4781))*(MONTH(A3812)=MONTH($A$3:$A$4781))),1)</f>
        <v>0</v>
      </c>
    </row>
    <row r="3813" spans="1:6" x14ac:dyDescent="0.35">
      <c r="A3813" s="69">
        <f>Data!A3812</f>
        <v>43228</v>
      </c>
      <c r="B3813" s="29">
        <f>Data!B3812/Data!B3811-1</f>
        <v>-2.6565592693339468E-4</v>
      </c>
      <c r="C3813" s="30">
        <f>Data!C3812/Data!C3811-1</f>
        <v>-1.1341083073433955E-3</v>
      </c>
      <c r="D3813" s="23">
        <f t="shared" si="118"/>
        <v>-6.4577759350527655E-4</v>
      </c>
      <c r="E3813" s="24">
        <f t="shared" si="119"/>
        <v>-1.1574302941953982E-3</v>
      </c>
      <c r="F3813" s="21" t="b" cm="1">
        <f t="array" ref="F3813">A3813=_xlfn.AGGREGATE(14,6,$A$3:$A$4781/((YEAR(A3813)=YEAR($A$3:$A$4781))*(MONTH(A3813)=MONTH($A$3:$A$4781))),1)</f>
        <v>0</v>
      </c>
    </row>
    <row r="3814" spans="1:6" x14ac:dyDescent="0.35">
      <c r="A3814" s="69">
        <f>Data!A3813</f>
        <v>43229</v>
      </c>
      <c r="B3814" s="29">
        <f>Data!B3813/Data!B3812-1</f>
        <v>9.682176113057217E-3</v>
      </c>
      <c r="C3814" s="30">
        <f>Data!C3813/Data!C3812-1</f>
        <v>-1.1353959693443105E-3</v>
      </c>
      <c r="D3814" s="23">
        <f t="shared" si="118"/>
        <v>9.3020544464853354E-3</v>
      </c>
      <c r="E3814" s="24">
        <f t="shared" si="119"/>
        <v>-1.1587179561963132E-3</v>
      </c>
      <c r="F3814" s="21" t="b" cm="1">
        <f t="array" ref="F3814">A3814=_xlfn.AGGREGATE(14,6,$A$3:$A$4781/((YEAR(A3814)=YEAR($A$3:$A$4781))*(MONTH(A3814)=MONTH($A$3:$A$4781))),1)</f>
        <v>0</v>
      </c>
    </row>
    <row r="3815" spans="1:6" x14ac:dyDescent="0.35">
      <c r="A3815" s="69">
        <f>Data!A3814</f>
        <v>43230</v>
      </c>
      <c r="B3815" s="29">
        <f>Data!B3814/Data!B3813-1</f>
        <v>9.3706329996035009E-3</v>
      </c>
      <c r="C3815" s="30">
        <f>Data!C3814/Data!C3813-1</f>
        <v>2.2733731173629756E-3</v>
      </c>
      <c r="D3815" s="23">
        <f t="shared" si="118"/>
        <v>8.9905113330316193E-3</v>
      </c>
      <c r="E3815" s="24">
        <f t="shared" si="119"/>
        <v>2.250051130510973E-3</v>
      </c>
      <c r="F3815" s="21" t="b" cm="1">
        <f t="array" ref="F3815">A3815=_xlfn.AGGREGATE(14,6,$A$3:$A$4781/((YEAR(A3815)=YEAR($A$3:$A$4781))*(MONTH(A3815)=MONTH($A$3:$A$4781))),1)</f>
        <v>0</v>
      </c>
    </row>
    <row r="3816" spans="1:6" x14ac:dyDescent="0.35">
      <c r="A3816" s="69">
        <f>Data!A3815</f>
        <v>43231</v>
      </c>
      <c r="B3816" s="29">
        <f>Data!B3815/Data!B3814-1</f>
        <v>1.7076314600799058E-3</v>
      </c>
      <c r="C3816" s="30">
        <f>Data!C3815/Data!C3814-1</f>
        <v>4.7254512805960935E-4</v>
      </c>
      <c r="D3816" s="23">
        <f t="shared" si="118"/>
        <v>1.327509793508024E-3</v>
      </c>
      <c r="E3816" s="24">
        <f t="shared" si="119"/>
        <v>4.4922314120760665E-4</v>
      </c>
      <c r="F3816" s="21" t="b" cm="1">
        <f t="array" ref="F3816">A3816=_xlfn.AGGREGATE(14,6,$A$3:$A$4781/((YEAR(A3816)=YEAR($A$3:$A$4781))*(MONTH(A3816)=MONTH($A$3:$A$4781))),1)</f>
        <v>0</v>
      </c>
    </row>
    <row r="3817" spans="1:6" x14ac:dyDescent="0.35">
      <c r="A3817" s="69">
        <f>Data!A3816</f>
        <v>43234</v>
      </c>
      <c r="B3817" s="29">
        <f>Data!B3816/Data!B3815-1</f>
        <v>8.8352176909656244E-4</v>
      </c>
      <c r="C3817" s="30">
        <f>Data!C3816/Data!C3815-1</f>
        <v>-9.4464386926118582E-4</v>
      </c>
      <c r="D3817" s="23">
        <f t="shared" si="118"/>
        <v>5.0340010252468057E-4</v>
      </c>
      <c r="E3817" s="24">
        <f t="shared" si="119"/>
        <v>-9.6796585611318847E-4</v>
      </c>
      <c r="F3817" s="21" t="b" cm="1">
        <f t="array" ref="F3817">A3817=_xlfn.AGGREGATE(14,6,$A$3:$A$4781/((YEAR(A3817)=YEAR($A$3:$A$4781))*(MONTH(A3817)=MONTH($A$3:$A$4781))),1)</f>
        <v>0</v>
      </c>
    </row>
    <row r="3818" spans="1:6" x14ac:dyDescent="0.35">
      <c r="A3818" s="69">
        <f>Data!A3817</f>
        <v>43235</v>
      </c>
      <c r="B3818" s="29">
        <f>Data!B3817/Data!B3816-1</f>
        <v>-6.8421650251088151E-3</v>
      </c>
      <c r="C3818" s="30">
        <f>Data!C3817/Data!C3816-1</f>
        <v>-4.4440242057488533E-3</v>
      </c>
      <c r="D3818" s="23">
        <f t="shared" si="118"/>
        <v>-7.2222866916806967E-3</v>
      </c>
      <c r="E3818" s="24">
        <f t="shared" si="119"/>
        <v>-4.4673461926008559E-3</v>
      </c>
      <c r="F3818" s="21" t="b" cm="1">
        <f t="array" ref="F3818">A3818=_xlfn.AGGREGATE(14,6,$A$3:$A$4781/((YEAR(A3818)=YEAR($A$3:$A$4781))*(MONTH(A3818)=MONTH($A$3:$A$4781))),1)</f>
        <v>0</v>
      </c>
    </row>
    <row r="3819" spans="1:6" x14ac:dyDescent="0.35">
      <c r="A3819" s="69">
        <f>Data!A3818</f>
        <v>43236</v>
      </c>
      <c r="B3819" s="29">
        <f>Data!B3818/Data!B3817-1</f>
        <v>4.060558004020054E-3</v>
      </c>
      <c r="C3819" s="30">
        <f>Data!C3818/Data!C3817-1</f>
        <v>-1.1397093741096764E-3</v>
      </c>
      <c r="D3819" s="23">
        <f t="shared" si="118"/>
        <v>3.6804363374481719E-3</v>
      </c>
      <c r="E3819" s="24">
        <f t="shared" si="119"/>
        <v>-1.1630313609616791E-3</v>
      </c>
      <c r="F3819" s="21" t="b" cm="1">
        <f t="array" ref="F3819">A3819=_xlfn.AGGREGATE(14,6,$A$3:$A$4781/((YEAR(A3819)=YEAR($A$3:$A$4781))*(MONTH(A3819)=MONTH($A$3:$A$4781))),1)</f>
        <v>0</v>
      </c>
    </row>
    <row r="3820" spans="1:6" x14ac:dyDescent="0.35">
      <c r="A3820" s="69">
        <f>Data!A3819</f>
        <v>43237</v>
      </c>
      <c r="B3820" s="29">
        <f>Data!B3819/Data!B3818-1</f>
        <v>-8.5584361202728498E-4</v>
      </c>
      <c r="C3820" s="30">
        <f>Data!C3819/Data!C3818-1</f>
        <v>-1.3311780926119621E-3</v>
      </c>
      <c r="D3820" s="23">
        <f t="shared" si="118"/>
        <v>-1.2359652785991669E-3</v>
      </c>
      <c r="E3820" s="24">
        <f t="shared" si="119"/>
        <v>-1.3545000794639647E-3</v>
      </c>
      <c r="F3820" s="21" t="b" cm="1">
        <f t="array" ref="F3820">A3820=_xlfn.AGGREGATE(14,6,$A$3:$A$4781/((YEAR(A3820)=YEAR($A$3:$A$4781))*(MONTH(A3820)=MONTH($A$3:$A$4781))),1)</f>
        <v>0</v>
      </c>
    </row>
    <row r="3821" spans="1:6" x14ac:dyDescent="0.35">
      <c r="A3821" s="69">
        <f>Data!A3820</f>
        <v>43238</v>
      </c>
      <c r="B3821" s="29">
        <f>Data!B3820/Data!B3819-1</f>
        <v>-2.6322271362031469E-3</v>
      </c>
      <c r="C3821" s="30">
        <f>Data!C3820/Data!C3819-1</f>
        <v>2.5706940874035134E-3</v>
      </c>
      <c r="D3821" s="23">
        <f t="shared" si="118"/>
        <v>-3.0123488027750289E-3</v>
      </c>
      <c r="E3821" s="24">
        <f t="shared" si="119"/>
        <v>2.5473721005515107E-3</v>
      </c>
      <c r="F3821" s="21" t="b" cm="1">
        <f t="array" ref="F3821">A3821=_xlfn.AGGREGATE(14,6,$A$3:$A$4781/((YEAR(A3821)=YEAR($A$3:$A$4781))*(MONTH(A3821)=MONTH($A$3:$A$4781))),1)</f>
        <v>0</v>
      </c>
    </row>
    <row r="3822" spans="1:6" x14ac:dyDescent="0.35">
      <c r="A3822" s="69">
        <f>Data!A3821</f>
        <v>43241</v>
      </c>
      <c r="B3822" s="29">
        <f>Data!B3821/Data!B3820-1</f>
        <v>7.386738519040259E-3</v>
      </c>
      <c r="C3822" s="30">
        <f>Data!C3821/Data!C3820-1</f>
        <v>9.4966761633452634E-5</v>
      </c>
      <c r="D3822" s="23">
        <f t="shared" si="118"/>
        <v>7.0066168524683774E-3</v>
      </c>
      <c r="E3822" s="24">
        <f t="shared" si="119"/>
        <v>7.1644774781449942E-5</v>
      </c>
      <c r="F3822" s="21" t="b" cm="1">
        <f t="array" ref="F3822">A3822=_xlfn.AGGREGATE(14,6,$A$3:$A$4781/((YEAR(A3822)=YEAR($A$3:$A$4781))*(MONTH(A3822)=MONTH($A$3:$A$4781))),1)</f>
        <v>0</v>
      </c>
    </row>
    <row r="3823" spans="1:6" x14ac:dyDescent="0.35">
      <c r="A3823" s="69">
        <f>Data!A3822</f>
        <v>43242</v>
      </c>
      <c r="B3823" s="29">
        <f>Data!B3822/Data!B3821-1</f>
        <v>-3.1357367883761977E-3</v>
      </c>
      <c r="C3823" s="30">
        <f>Data!C3822/Data!C3821-1</f>
        <v>0</v>
      </c>
      <c r="D3823" s="23">
        <f t="shared" si="118"/>
        <v>-3.5158584549480798E-3</v>
      </c>
      <c r="E3823" s="24">
        <f t="shared" si="119"/>
        <v>-2.3321986852002689E-5</v>
      </c>
      <c r="F3823" s="21" t="b" cm="1">
        <f t="array" ref="F3823">A3823=_xlfn.AGGREGATE(14,6,$A$3:$A$4781/((YEAR(A3823)=YEAR($A$3:$A$4781))*(MONTH(A3823)=MONTH($A$3:$A$4781))),1)</f>
        <v>0</v>
      </c>
    </row>
    <row r="3824" spans="1:6" x14ac:dyDescent="0.35">
      <c r="A3824" s="69">
        <f>Data!A3823</f>
        <v>43243</v>
      </c>
      <c r="B3824" s="29">
        <f>Data!B3823/Data!B3822-1</f>
        <v>3.248373977771557E-3</v>
      </c>
      <c r="C3824" s="30">
        <f>Data!C3823/Data!C3822-1</f>
        <v>2.7537745703161143E-3</v>
      </c>
      <c r="D3824" s="23">
        <f t="shared" si="118"/>
        <v>2.8682523111996749E-3</v>
      </c>
      <c r="E3824" s="24">
        <f t="shared" si="119"/>
        <v>2.7304525834641116E-3</v>
      </c>
      <c r="F3824" s="21" t="b" cm="1">
        <f t="array" ref="F3824">A3824=_xlfn.AGGREGATE(14,6,$A$3:$A$4781/((YEAR(A3824)=YEAR($A$3:$A$4781))*(MONTH(A3824)=MONTH($A$3:$A$4781))),1)</f>
        <v>0</v>
      </c>
    </row>
    <row r="3825" spans="1:6" x14ac:dyDescent="0.35">
      <c r="A3825" s="69">
        <f>Data!A3824</f>
        <v>43244</v>
      </c>
      <c r="B3825" s="29">
        <f>Data!B3824/Data!B3823-1</f>
        <v>-2.0232028068736252E-3</v>
      </c>
      <c r="C3825" s="30">
        <f>Data!C3824/Data!C3823-1</f>
        <v>2.7462121212122881E-3</v>
      </c>
      <c r="D3825" s="23">
        <f t="shared" si="118"/>
        <v>-2.4033244734455073E-3</v>
      </c>
      <c r="E3825" s="24">
        <f t="shared" si="119"/>
        <v>2.7228901343602854E-3</v>
      </c>
      <c r="F3825" s="21" t="b" cm="1">
        <f t="array" ref="F3825">A3825=_xlfn.AGGREGATE(14,6,$A$3:$A$4781/((YEAR(A3825)=YEAR($A$3:$A$4781))*(MONTH(A3825)=MONTH($A$3:$A$4781))),1)</f>
        <v>0</v>
      </c>
    </row>
    <row r="3826" spans="1:6" x14ac:dyDescent="0.35">
      <c r="A3826" s="69">
        <f>Data!A3825</f>
        <v>43245</v>
      </c>
      <c r="B3826" s="29">
        <f>Data!B3825/Data!B3824-1</f>
        <v>-2.357245505469785E-3</v>
      </c>
      <c r="C3826" s="30">
        <f>Data!C3825/Data!C3824-1</f>
        <v>2.1720653508359167E-3</v>
      </c>
      <c r="D3826" s="23">
        <f t="shared" si="118"/>
        <v>-2.737367172041667E-3</v>
      </c>
      <c r="E3826" s="24">
        <f t="shared" si="119"/>
        <v>2.148743363983914E-3</v>
      </c>
      <c r="F3826" s="21" t="b" cm="1">
        <f t="array" ref="F3826">A3826=_xlfn.AGGREGATE(14,6,$A$3:$A$4781/((YEAR(A3826)=YEAR($A$3:$A$4781))*(MONTH(A3826)=MONTH($A$3:$A$4781))),1)</f>
        <v>0</v>
      </c>
    </row>
    <row r="3827" spans="1:6" x14ac:dyDescent="0.35">
      <c r="A3827" s="69">
        <f>Data!A3826</f>
        <v>43248</v>
      </c>
      <c r="B3827" s="29">
        <f>Data!B3826/Data!B3825-1</f>
        <v>0</v>
      </c>
      <c r="C3827" s="30">
        <f>Data!C3826/Data!C3825-1</f>
        <v>0</v>
      </c>
      <c r="D3827" s="23">
        <f t="shared" si="118"/>
        <v>-3.8012166657188192E-4</v>
      </c>
      <c r="E3827" s="24">
        <f t="shared" si="119"/>
        <v>-2.3321986852002689E-5</v>
      </c>
      <c r="F3827" s="21" t="b" cm="1">
        <f t="array" ref="F3827">A3827=_xlfn.AGGREGATE(14,6,$A$3:$A$4781/((YEAR(A3827)=YEAR($A$3:$A$4781))*(MONTH(A3827)=MONTH($A$3:$A$4781))),1)</f>
        <v>0</v>
      </c>
    </row>
    <row r="3828" spans="1:6" x14ac:dyDescent="0.35">
      <c r="A3828" s="69">
        <f>Data!A3827</f>
        <v>43249</v>
      </c>
      <c r="B3828" s="29">
        <f>Data!B3827/Data!B3826-1</f>
        <v>-1.1564198388288038E-2</v>
      </c>
      <c r="C3828" s="30">
        <f>Data!C3827/Data!C3826-1</f>
        <v>6.5963060686013986E-3</v>
      </c>
      <c r="D3828" s="23">
        <f t="shared" si="118"/>
        <v>-1.194432005485992E-2</v>
      </c>
      <c r="E3828" s="24">
        <f t="shared" si="119"/>
        <v>6.5729840817493959E-3</v>
      </c>
      <c r="F3828" s="21" t="b" cm="1">
        <f t="array" ref="F3828">A3828=_xlfn.AGGREGATE(14,6,$A$3:$A$4781/((YEAR(A3828)=YEAR($A$3:$A$4781))*(MONTH(A3828)=MONTH($A$3:$A$4781))),1)</f>
        <v>0</v>
      </c>
    </row>
    <row r="3829" spans="1:6" x14ac:dyDescent="0.35">
      <c r="A3829" s="69">
        <f>Data!A3828</f>
        <v>43250</v>
      </c>
      <c r="B3829" s="29">
        <f>Data!B3828/Data!B3827-1</f>
        <v>1.269582803565994E-2</v>
      </c>
      <c r="C3829" s="30">
        <f>Data!C3828/Data!C3827-1</f>
        <v>-2.5276165512075899E-3</v>
      </c>
      <c r="D3829" s="23">
        <f t="shared" si="118"/>
        <v>1.2315706369088058E-2</v>
      </c>
      <c r="E3829" s="24">
        <f t="shared" si="119"/>
        <v>-2.5509385380595925E-3</v>
      </c>
      <c r="F3829" s="21" t="b" cm="1">
        <f t="array" ref="F3829">A3829=_xlfn.AGGREGATE(14,6,$A$3:$A$4781/((YEAR(A3829)=YEAR($A$3:$A$4781))*(MONTH(A3829)=MONTH($A$3:$A$4781))),1)</f>
        <v>0</v>
      </c>
    </row>
    <row r="3830" spans="1:6" x14ac:dyDescent="0.35">
      <c r="A3830" s="69">
        <f>Data!A3829</f>
        <v>43251</v>
      </c>
      <c r="B3830" s="29">
        <f>Data!B3829/Data!B3828-1</f>
        <v>-6.8795635845684266E-3</v>
      </c>
      <c r="C3830" s="30">
        <f>Data!C3829/Data!C3828-1</f>
        <v>-8.4467386203668227E-4</v>
      </c>
      <c r="D3830" s="23">
        <f t="shared" si="118"/>
        <v>-7.2596852511403083E-3</v>
      </c>
      <c r="E3830" s="24">
        <f t="shared" si="119"/>
        <v>-8.6799584888868492E-4</v>
      </c>
      <c r="F3830" s="21" t="b" cm="1">
        <f t="array" ref="F3830">A3830=_xlfn.AGGREGATE(14,6,$A$3:$A$4781/((YEAR(A3830)=YEAR($A$3:$A$4781))*(MONTH(A3830)=MONTH($A$3:$A$4781))),1)</f>
        <v>1</v>
      </c>
    </row>
    <row r="3831" spans="1:6" x14ac:dyDescent="0.35">
      <c r="A3831" s="69">
        <f>Data!A3830</f>
        <v>43252</v>
      </c>
      <c r="B3831" s="29">
        <f>Data!B3830/Data!B3829-1</f>
        <v>1.0849194350286639E-2</v>
      </c>
      <c r="C3831" s="30">
        <f>Data!C3830/Data!C3829-1</f>
        <v>-3.569415743002069E-3</v>
      </c>
      <c r="D3831" s="23">
        <f t="shared" si="118"/>
        <v>1.0469072683714758E-2</v>
      </c>
      <c r="E3831" s="24">
        <f t="shared" si="119"/>
        <v>-3.5927377298540716E-3</v>
      </c>
      <c r="F3831" s="21" t="b" cm="1">
        <f t="array" ref="F3831">A3831=_xlfn.AGGREGATE(14,6,$A$3:$A$4781/((YEAR(A3831)=YEAR($A$3:$A$4781))*(MONTH(A3831)=MONTH($A$3:$A$4781))),1)</f>
        <v>0</v>
      </c>
    </row>
    <row r="3832" spans="1:6" x14ac:dyDescent="0.35">
      <c r="A3832" s="69">
        <f>Data!A3831</f>
        <v>43255</v>
      </c>
      <c r="B3832" s="29">
        <f>Data!B3831/Data!B3830-1</f>
        <v>4.4795986279628774E-3</v>
      </c>
      <c r="C3832" s="30">
        <f>Data!C3831/Data!C3830-1</f>
        <v>-2.3567119155354366E-3</v>
      </c>
      <c r="D3832" s="23">
        <f t="shared" si="118"/>
        <v>4.0994769613909958E-3</v>
      </c>
      <c r="E3832" s="24">
        <f t="shared" si="119"/>
        <v>-2.3800339023874392E-3</v>
      </c>
      <c r="F3832" s="21" t="b" cm="1">
        <f t="array" ref="F3832">A3832=_xlfn.AGGREGATE(14,6,$A$3:$A$4781/((YEAR(A3832)=YEAR($A$3:$A$4781))*(MONTH(A3832)=MONTH($A$3:$A$4781))),1)</f>
        <v>0</v>
      </c>
    </row>
    <row r="3833" spans="1:6" x14ac:dyDescent="0.35">
      <c r="A3833" s="69">
        <f>Data!A3832</f>
        <v>43256</v>
      </c>
      <c r="B3833" s="29">
        <f>Data!B3832/Data!B3831-1</f>
        <v>7.0261788872438835E-4</v>
      </c>
      <c r="C3833" s="30">
        <f>Data!C3832/Data!C3831-1</f>
        <v>7.5592932060852824E-4</v>
      </c>
      <c r="D3833" s="23">
        <f t="shared" si="118"/>
        <v>3.2249622215250643E-4</v>
      </c>
      <c r="E3833" s="24">
        <f t="shared" si="119"/>
        <v>7.3260733375652559E-4</v>
      </c>
      <c r="F3833" s="21" t="b" cm="1">
        <f t="array" ref="F3833">A3833=_xlfn.AGGREGATE(14,6,$A$3:$A$4781/((YEAR(A3833)=YEAR($A$3:$A$4781))*(MONTH(A3833)=MONTH($A$3:$A$4781))),1)</f>
        <v>0</v>
      </c>
    </row>
    <row r="3834" spans="1:6" x14ac:dyDescent="0.35">
      <c r="A3834" s="69">
        <f>Data!A3833</f>
        <v>43257</v>
      </c>
      <c r="B3834" s="29">
        <f>Data!B3833/Data!B3832-1</f>
        <v>8.5673748544818906E-3</v>
      </c>
      <c r="C3834" s="30">
        <f>Data!C3833/Data!C3832-1</f>
        <v>-2.2660749693135251E-3</v>
      </c>
      <c r="D3834" s="23">
        <f t="shared" si="118"/>
        <v>8.187253187910009E-3</v>
      </c>
      <c r="E3834" s="24">
        <f t="shared" si="119"/>
        <v>-2.2893969561655278E-3</v>
      </c>
      <c r="F3834" s="21" t="b" cm="1">
        <f t="array" ref="F3834">A3834=_xlfn.AGGREGATE(14,6,$A$3:$A$4781/((YEAR(A3834)=YEAR($A$3:$A$4781))*(MONTH(A3834)=MONTH($A$3:$A$4781))),1)</f>
        <v>0</v>
      </c>
    </row>
    <row r="3835" spans="1:6" x14ac:dyDescent="0.35">
      <c r="A3835" s="69">
        <f>Data!A3834</f>
        <v>43258</v>
      </c>
      <c r="B3835" s="29">
        <f>Data!B3834/Data!B3833-1</f>
        <v>-7.1419553808138581E-4</v>
      </c>
      <c r="C3835" s="30">
        <f>Data!C3834/Data!C3833-1</f>
        <v>2.1765874893537873E-3</v>
      </c>
      <c r="D3835" s="23">
        <f t="shared" si="118"/>
        <v>-1.0943172046532677E-3</v>
      </c>
      <c r="E3835" s="24">
        <f t="shared" si="119"/>
        <v>2.1532655025017847E-3</v>
      </c>
      <c r="F3835" s="21" t="b" cm="1">
        <f t="array" ref="F3835">A3835=_xlfn.AGGREGATE(14,6,$A$3:$A$4781/((YEAR(A3835)=YEAR($A$3:$A$4781))*(MONTH(A3835)=MONTH($A$3:$A$4781))),1)</f>
        <v>0</v>
      </c>
    </row>
    <row r="3836" spans="1:6" x14ac:dyDescent="0.35">
      <c r="A3836" s="69">
        <f>Data!A3835</f>
        <v>43259</v>
      </c>
      <c r="B3836" s="29">
        <f>Data!B3835/Data!B3834-1</f>
        <v>3.1259362467830343E-3</v>
      </c>
      <c r="C3836" s="30">
        <f>Data!C3835/Data!C3834-1</f>
        <v>-1.4164305949009304E-3</v>
      </c>
      <c r="D3836" s="23">
        <f t="shared" si="118"/>
        <v>2.7458145802111522E-3</v>
      </c>
      <c r="E3836" s="24">
        <f t="shared" si="119"/>
        <v>-1.439752581752933E-3</v>
      </c>
      <c r="F3836" s="21" t="b" cm="1">
        <f t="array" ref="F3836">A3836=_xlfn.AGGREGATE(14,6,$A$3:$A$4781/((YEAR(A3836)=YEAR($A$3:$A$4781))*(MONTH(A3836)=MONTH($A$3:$A$4781))),1)</f>
        <v>0</v>
      </c>
    </row>
    <row r="3837" spans="1:6" x14ac:dyDescent="0.35">
      <c r="A3837" s="69">
        <f>Data!A3836</f>
        <v>43262</v>
      </c>
      <c r="B3837" s="29">
        <f>Data!B3836/Data!B3835-1</f>
        <v>1.0687182218256375E-3</v>
      </c>
      <c r="C3837" s="30">
        <f>Data!C3836/Data!C3835-1</f>
        <v>-1.0401891252954654E-3</v>
      </c>
      <c r="D3837" s="23">
        <f t="shared" si="118"/>
        <v>6.885965552537556E-4</v>
      </c>
      <c r="E3837" s="24">
        <f t="shared" si="119"/>
        <v>-1.063511112147468E-3</v>
      </c>
      <c r="F3837" s="21" t="b" cm="1">
        <f t="array" ref="F3837">A3837=_xlfn.AGGREGATE(14,6,$A$3:$A$4781/((YEAR(A3837)=YEAR($A$3:$A$4781))*(MONTH(A3837)=MONTH($A$3:$A$4781))),1)</f>
        <v>0</v>
      </c>
    </row>
    <row r="3838" spans="1:6" x14ac:dyDescent="0.35">
      <c r="A3838" s="69">
        <f>Data!A3837</f>
        <v>43263</v>
      </c>
      <c r="B3838" s="29">
        <f>Data!B3837/Data!B3836-1</f>
        <v>1.7433501078361058E-3</v>
      </c>
      <c r="C3838" s="30">
        <f>Data!C3837/Data!C3836-1</f>
        <v>2.8398333964418931E-4</v>
      </c>
      <c r="D3838" s="23">
        <f t="shared" si="118"/>
        <v>1.3632284412642239E-3</v>
      </c>
      <c r="E3838" s="24">
        <f t="shared" si="119"/>
        <v>2.6066135279218661E-4</v>
      </c>
      <c r="F3838" s="21" t="b" cm="1">
        <f t="array" ref="F3838">A3838=_xlfn.AGGREGATE(14,6,$A$3:$A$4781/((YEAR(A3838)=YEAR($A$3:$A$4781))*(MONTH(A3838)=MONTH($A$3:$A$4781))),1)</f>
        <v>0</v>
      </c>
    </row>
    <row r="3839" spans="1:6" x14ac:dyDescent="0.35">
      <c r="A3839" s="69">
        <f>Data!A3838</f>
        <v>43264</v>
      </c>
      <c r="B3839" s="29">
        <f>Data!B3838/Data!B3837-1</f>
        <v>-4.0260509177026949E-3</v>
      </c>
      <c r="C3839" s="30">
        <f>Data!C3838/Data!C3837-1</f>
        <v>-9.4634238667556936E-4</v>
      </c>
      <c r="D3839" s="23">
        <f t="shared" si="118"/>
        <v>-4.4061725842745765E-3</v>
      </c>
      <c r="E3839" s="24">
        <f t="shared" si="119"/>
        <v>-9.6966437352757201E-4</v>
      </c>
      <c r="F3839" s="21" t="b" cm="1">
        <f t="array" ref="F3839">A3839=_xlfn.AGGREGATE(14,6,$A$3:$A$4781/((YEAR(A3839)=YEAR($A$3:$A$4781))*(MONTH(A3839)=MONTH($A$3:$A$4781))),1)</f>
        <v>0</v>
      </c>
    </row>
    <row r="3840" spans="1:6" x14ac:dyDescent="0.35">
      <c r="A3840" s="69">
        <f>Data!A3839</f>
        <v>43265</v>
      </c>
      <c r="B3840" s="29">
        <f>Data!B3839/Data!B3838-1</f>
        <v>2.4715109722837081E-3</v>
      </c>
      <c r="C3840" s="30">
        <f>Data!C3839/Data!C3838-1</f>
        <v>2.5575447570334031E-3</v>
      </c>
      <c r="D3840" s="23">
        <f t="shared" si="118"/>
        <v>2.091389305711826E-3</v>
      </c>
      <c r="E3840" s="24">
        <f t="shared" si="119"/>
        <v>2.5342227701814005E-3</v>
      </c>
      <c r="F3840" s="21" t="b" cm="1">
        <f t="array" ref="F3840">A3840=_xlfn.AGGREGATE(14,6,$A$3:$A$4781/((YEAR(A3840)=YEAR($A$3:$A$4781))*(MONTH(A3840)=MONTH($A$3:$A$4781))),1)</f>
        <v>0</v>
      </c>
    </row>
    <row r="3841" spans="1:6" x14ac:dyDescent="0.35">
      <c r="A3841" s="69">
        <f>Data!A3840</f>
        <v>43266</v>
      </c>
      <c r="B3841" s="29">
        <f>Data!B3840/Data!B3839-1</f>
        <v>-1.0170746345898873E-3</v>
      </c>
      <c r="C3841" s="30">
        <f>Data!C3840/Data!C3839-1</f>
        <v>3.7792894935750887E-4</v>
      </c>
      <c r="D3841" s="23">
        <f t="shared" si="118"/>
        <v>-1.3971963011617692E-3</v>
      </c>
      <c r="E3841" s="24">
        <f t="shared" si="119"/>
        <v>3.5460696250550616E-4</v>
      </c>
      <c r="F3841" s="21" t="b" cm="1">
        <f t="array" ref="F3841">A3841=_xlfn.AGGREGATE(14,6,$A$3:$A$4781/((YEAR(A3841)=YEAR($A$3:$A$4781))*(MONTH(A3841)=MONTH($A$3:$A$4781))),1)</f>
        <v>0</v>
      </c>
    </row>
    <row r="3842" spans="1:6" x14ac:dyDescent="0.35">
      <c r="A3842" s="69">
        <f>Data!A3841</f>
        <v>43269</v>
      </c>
      <c r="B3842" s="29">
        <f>Data!B3841/Data!B3840-1</f>
        <v>-2.1261593144484836E-3</v>
      </c>
      <c r="C3842" s="30">
        <f>Data!C3841/Data!C3840-1</f>
        <v>1.8889308651304226E-4</v>
      </c>
      <c r="D3842" s="23">
        <f t="shared" si="118"/>
        <v>-2.5062809810203657E-3</v>
      </c>
      <c r="E3842" s="24">
        <f t="shared" si="119"/>
        <v>1.6557109966103958E-4</v>
      </c>
      <c r="F3842" s="21" t="b" cm="1">
        <f t="array" ref="F3842">A3842=_xlfn.AGGREGATE(14,6,$A$3:$A$4781/((YEAR(A3842)=YEAR($A$3:$A$4781))*(MONTH(A3842)=MONTH($A$3:$A$4781))),1)</f>
        <v>0</v>
      </c>
    </row>
    <row r="3843" spans="1:6" x14ac:dyDescent="0.35">
      <c r="A3843" s="69">
        <f>Data!A3842</f>
        <v>43270</v>
      </c>
      <c r="B3843" s="29">
        <f>Data!B3842/Data!B3841-1</f>
        <v>-4.0234339792698526E-3</v>
      </c>
      <c r="C3843" s="30">
        <f>Data!C3842/Data!C3841-1</f>
        <v>1.038715769593912E-3</v>
      </c>
      <c r="D3843" s="23">
        <f t="shared" si="118"/>
        <v>-4.4035556458417342E-3</v>
      </c>
      <c r="E3843" s="24">
        <f t="shared" si="119"/>
        <v>1.0153937827419093E-3</v>
      </c>
      <c r="F3843" s="21" t="b" cm="1">
        <f t="array" ref="F3843">A3843=_xlfn.AGGREGATE(14,6,$A$3:$A$4781/((YEAR(A3843)=YEAR($A$3:$A$4781))*(MONTH(A3843)=MONTH($A$3:$A$4781))),1)</f>
        <v>0</v>
      </c>
    </row>
    <row r="3844" spans="1:6" x14ac:dyDescent="0.35">
      <c r="A3844" s="69">
        <f>Data!A3843</f>
        <v>43271</v>
      </c>
      <c r="B3844" s="29">
        <f>Data!B3843/Data!B3842-1</f>
        <v>1.7121614137458607E-3</v>
      </c>
      <c r="C3844" s="30">
        <f>Data!C3843/Data!C3842-1</f>
        <v>-1.8866144703330034E-3</v>
      </c>
      <c r="D3844" s="23">
        <f t="shared" ref="D3844:D3907" si="120">B3844-I$10</f>
        <v>1.3320397471739789E-3</v>
      </c>
      <c r="E3844" s="24">
        <f t="shared" ref="E3844:E3907" si="121">C3844-J$10</f>
        <v>-1.9099364571850061E-3</v>
      </c>
      <c r="F3844" s="21" t="b" cm="1">
        <f t="array" ref="F3844">A3844=_xlfn.AGGREGATE(14,6,$A$3:$A$4781/((YEAR(A3844)=YEAR($A$3:$A$4781))*(MONTH(A3844)=MONTH($A$3:$A$4781))),1)</f>
        <v>0</v>
      </c>
    </row>
    <row r="3845" spans="1:6" x14ac:dyDescent="0.35">
      <c r="A3845" s="69">
        <f>Data!A3844</f>
        <v>43272</v>
      </c>
      <c r="B3845" s="29">
        <f>Data!B3844/Data!B3843-1</f>
        <v>-6.3454894988652644E-3</v>
      </c>
      <c r="C3845" s="30">
        <f>Data!C3844/Data!C3843-1</f>
        <v>2.8352707683576561E-4</v>
      </c>
      <c r="D3845" s="23">
        <f t="shared" si="120"/>
        <v>-6.725611165437146E-3</v>
      </c>
      <c r="E3845" s="24">
        <f t="shared" si="121"/>
        <v>2.6020508998376291E-4</v>
      </c>
      <c r="F3845" s="21" t="b" cm="1">
        <f t="array" ref="F3845">A3845=_xlfn.AGGREGATE(14,6,$A$3:$A$4781/((YEAR(A3845)=YEAR($A$3:$A$4781))*(MONTH(A3845)=MONTH($A$3:$A$4781))),1)</f>
        <v>0</v>
      </c>
    </row>
    <row r="3846" spans="1:6" x14ac:dyDescent="0.35">
      <c r="A3846" s="69">
        <f>Data!A3845</f>
        <v>43273</v>
      </c>
      <c r="B3846" s="29">
        <f>Data!B3845/Data!B3844-1</f>
        <v>1.8619806819504259E-3</v>
      </c>
      <c r="C3846" s="30">
        <f>Data!C3845/Data!C3844-1</f>
        <v>9.4482237339366115E-4</v>
      </c>
      <c r="D3846" s="23">
        <f t="shared" si="120"/>
        <v>1.481859015378544E-3</v>
      </c>
      <c r="E3846" s="24">
        <f t="shared" si="121"/>
        <v>9.215003865416585E-4</v>
      </c>
      <c r="F3846" s="21" t="b" cm="1">
        <f t="array" ref="F3846">A3846=_xlfn.AGGREGATE(14,6,$A$3:$A$4781/((YEAR(A3846)=YEAR($A$3:$A$4781))*(MONTH(A3846)=MONTH($A$3:$A$4781))),1)</f>
        <v>0</v>
      </c>
    </row>
    <row r="3847" spans="1:6" x14ac:dyDescent="0.35">
      <c r="A3847" s="69">
        <f>Data!A3846</f>
        <v>43276</v>
      </c>
      <c r="B3847" s="29">
        <f>Data!B3846/Data!B3845-1</f>
        <v>-1.3724735741665661E-2</v>
      </c>
      <c r="C3847" s="30">
        <f>Data!C3846/Data!C3845-1</f>
        <v>-5.6635831602791509E-4</v>
      </c>
      <c r="D3847" s="23">
        <f t="shared" si="120"/>
        <v>-1.4104857408237543E-2</v>
      </c>
      <c r="E3847" s="24">
        <f t="shared" si="121"/>
        <v>-5.8968030287991774E-4</v>
      </c>
      <c r="F3847" s="21" t="b" cm="1">
        <f t="array" ref="F3847">A3847=_xlfn.AGGREGATE(14,6,$A$3:$A$4781/((YEAR(A3847)=YEAR($A$3:$A$4781))*(MONTH(A3847)=MONTH($A$3:$A$4781))),1)</f>
        <v>0</v>
      </c>
    </row>
    <row r="3848" spans="1:6" x14ac:dyDescent="0.35">
      <c r="A3848" s="69">
        <f>Data!A3847</f>
        <v>43277</v>
      </c>
      <c r="B3848" s="29">
        <f>Data!B3847/Data!B3846-1</f>
        <v>2.2045806696182613E-3</v>
      </c>
      <c r="C3848" s="30">
        <f>Data!C3847/Data!C3846-1</f>
        <v>1.6055912353607482E-3</v>
      </c>
      <c r="D3848" s="23">
        <f t="shared" si="120"/>
        <v>1.8244590030463794E-3</v>
      </c>
      <c r="E3848" s="24">
        <f t="shared" si="121"/>
        <v>1.5822692485087456E-3</v>
      </c>
      <c r="F3848" s="21" t="b" cm="1">
        <f t="array" ref="F3848">A3848=_xlfn.AGGREGATE(14,6,$A$3:$A$4781/((YEAR(A3848)=YEAR($A$3:$A$4781))*(MONTH(A3848)=MONTH($A$3:$A$4781))),1)</f>
        <v>0</v>
      </c>
    </row>
    <row r="3849" spans="1:6" x14ac:dyDescent="0.35">
      <c r="A3849" s="69">
        <f>Data!A3848</f>
        <v>43278</v>
      </c>
      <c r="B3849" s="29">
        <f>Data!B3848/Data!B3847-1</f>
        <v>-8.6042907611290076E-3</v>
      </c>
      <c r="C3849" s="30">
        <f>Data!C3848/Data!C3847-1</f>
        <v>1.7916077322017721E-3</v>
      </c>
      <c r="D3849" s="23">
        <f t="shared" si="120"/>
        <v>-8.9844124277008892E-3</v>
      </c>
      <c r="E3849" s="24">
        <f t="shared" si="121"/>
        <v>1.7682857453497694E-3</v>
      </c>
      <c r="F3849" s="21" t="b" cm="1">
        <f t="array" ref="F3849">A3849=_xlfn.AGGREGATE(14,6,$A$3:$A$4781/((YEAR(A3849)=YEAR($A$3:$A$4781))*(MONTH(A3849)=MONTH($A$3:$A$4781))),1)</f>
        <v>0</v>
      </c>
    </row>
    <row r="3850" spans="1:6" x14ac:dyDescent="0.35">
      <c r="A3850" s="69">
        <f>Data!A3849</f>
        <v>43279</v>
      </c>
      <c r="B3850" s="29">
        <f>Data!B3849/Data!B3848-1</f>
        <v>6.1786244781691924E-3</v>
      </c>
      <c r="C3850" s="30">
        <f>Data!C3849/Data!C3848-1</f>
        <v>-9.4126506024028167E-5</v>
      </c>
      <c r="D3850" s="23">
        <f t="shared" si="120"/>
        <v>5.7985028115973107E-3</v>
      </c>
      <c r="E3850" s="24">
        <f t="shared" si="121"/>
        <v>-1.1744849287603086E-4</v>
      </c>
      <c r="F3850" s="21" t="b" cm="1">
        <f t="array" ref="F3850">A3850=_xlfn.AGGREGATE(14,6,$A$3:$A$4781/((YEAR(A3850)=YEAR($A$3:$A$4781))*(MONTH(A3850)=MONTH($A$3:$A$4781))),1)</f>
        <v>0</v>
      </c>
    </row>
    <row r="3851" spans="1:6" x14ac:dyDescent="0.35">
      <c r="A3851" s="69">
        <f>Data!A3850</f>
        <v>43280</v>
      </c>
      <c r="B3851" s="29">
        <f>Data!B3850/Data!B3849-1</f>
        <v>7.5838177527609574E-4</v>
      </c>
      <c r="C3851" s="30">
        <f>Data!C3850/Data!C3849-1</f>
        <v>8.4721829991507569E-4</v>
      </c>
      <c r="D3851" s="23">
        <f t="shared" si="120"/>
        <v>3.7826010870421382E-4</v>
      </c>
      <c r="E3851" s="24">
        <f t="shared" si="121"/>
        <v>8.2389631306307304E-4</v>
      </c>
      <c r="F3851" s="21" t="b" cm="1">
        <f t="array" ref="F3851">A3851=_xlfn.AGGREGATE(14,6,$A$3:$A$4781/((YEAR(A3851)=YEAR($A$3:$A$4781))*(MONTH(A3851)=MONTH($A$3:$A$4781))),1)</f>
        <v>1</v>
      </c>
    </row>
    <row r="3852" spans="1:6" x14ac:dyDescent="0.35">
      <c r="A3852" s="69">
        <f>Data!A3851</f>
        <v>43283</v>
      </c>
      <c r="B3852" s="29">
        <f>Data!B3851/Data!B3850-1</f>
        <v>3.0680150237090142E-3</v>
      </c>
      <c r="C3852" s="30">
        <f>Data!C3851/Data!C3850-1</f>
        <v>-3.1038374717833328E-3</v>
      </c>
      <c r="D3852" s="23">
        <f t="shared" si="120"/>
        <v>2.6878933571371322E-3</v>
      </c>
      <c r="E3852" s="24">
        <f t="shared" si="121"/>
        <v>-3.1271594586353355E-3</v>
      </c>
      <c r="F3852" s="21" t="b" cm="1">
        <f t="array" ref="F3852">A3852=_xlfn.AGGREGATE(14,6,$A$3:$A$4781/((YEAR(A3852)=YEAR($A$3:$A$4781))*(MONTH(A3852)=MONTH($A$3:$A$4781))),1)</f>
        <v>0</v>
      </c>
    </row>
    <row r="3853" spans="1:6" x14ac:dyDescent="0.35">
      <c r="A3853" s="69">
        <f>Data!A3852</f>
        <v>43284</v>
      </c>
      <c r="B3853" s="29">
        <f>Data!B3852/Data!B3851-1</f>
        <v>-4.9473541374037699E-3</v>
      </c>
      <c r="C3853" s="30">
        <f>Data!C3852/Data!C3851-1</f>
        <v>2.0756675158033477E-3</v>
      </c>
      <c r="D3853" s="23">
        <f t="shared" si="120"/>
        <v>-5.3274758039756516E-3</v>
      </c>
      <c r="E3853" s="24">
        <f t="shared" si="121"/>
        <v>2.0523455289513451E-3</v>
      </c>
      <c r="F3853" s="21" t="b" cm="1">
        <f t="array" ref="F3853">A3853=_xlfn.AGGREGATE(14,6,$A$3:$A$4781/((YEAR(A3853)=YEAR($A$3:$A$4781))*(MONTH(A3853)=MONTH($A$3:$A$4781))),1)</f>
        <v>0</v>
      </c>
    </row>
    <row r="3854" spans="1:6" x14ac:dyDescent="0.35">
      <c r="A3854" s="69">
        <f>Data!A3853</f>
        <v>43285</v>
      </c>
      <c r="B3854" s="29">
        <f>Data!B3853/Data!B3852-1</f>
        <v>0</v>
      </c>
      <c r="C3854" s="30">
        <f>Data!C3853/Data!C3852-1</f>
        <v>0</v>
      </c>
      <c r="D3854" s="23">
        <f t="shared" si="120"/>
        <v>-3.8012166657188192E-4</v>
      </c>
      <c r="E3854" s="24">
        <f t="shared" si="121"/>
        <v>-2.3321986852002689E-5</v>
      </c>
      <c r="F3854" s="21" t="b" cm="1">
        <f t="array" ref="F3854">A3854=_xlfn.AGGREGATE(14,6,$A$3:$A$4781/((YEAR(A3854)=YEAR($A$3:$A$4781))*(MONTH(A3854)=MONTH($A$3:$A$4781))),1)</f>
        <v>0</v>
      </c>
    </row>
    <row r="3855" spans="1:6" x14ac:dyDescent="0.35">
      <c r="A3855" s="69">
        <f>Data!A3854</f>
        <v>43286</v>
      </c>
      <c r="B3855" s="29">
        <f>Data!B3854/Data!B3853-1</f>
        <v>8.6207532009938692E-3</v>
      </c>
      <c r="C3855" s="30">
        <f>Data!C3854/Data!C3853-1</f>
        <v>9.4153092929105675E-4</v>
      </c>
      <c r="D3855" s="23">
        <f t="shared" si="120"/>
        <v>8.2406315344219876E-3</v>
      </c>
      <c r="E3855" s="24">
        <f t="shared" si="121"/>
        <v>9.182089424390541E-4</v>
      </c>
      <c r="F3855" s="21" t="b" cm="1">
        <f t="array" ref="F3855">A3855=_xlfn.AGGREGATE(14,6,$A$3:$A$4781/((YEAR(A3855)=YEAR($A$3:$A$4781))*(MONTH(A3855)=MONTH($A$3:$A$4781))),1)</f>
        <v>0</v>
      </c>
    </row>
    <row r="3856" spans="1:6" x14ac:dyDescent="0.35">
      <c r="A3856" s="69">
        <f>Data!A3855</f>
        <v>43287</v>
      </c>
      <c r="B3856" s="29">
        <f>Data!B3855/Data!B3854-1</f>
        <v>8.4812962022355887E-3</v>
      </c>
      <c r="C3856" s="30">
        <f>Data!C3855/Data!C3854-1</f>
        <v>1.0347098109302344E-3</v>
      </c>
      <c r="D3856" s="23">
        <f t="shared" si="120"/>
        <v>8.101174535663707E-3</v>
      </c>
      <c r="E3856" s="24">
        <f t="shared" si="121"/>
        <v>1.0113878240782317E-3</v>
      </c>
      <c r="F3856" s="21" t="b" cm="1">
        <f t="array" ref="F3856">A3856=_xlfn.AGGREGATE(14,6,$A$3:$A$4781/((YEAR(A3856)=YEAR($A$3:$A$4781))*(MONTH(A3856)=MONTH($A$3:$A$4781))),1)</f>
        <v>0</v>
      </c>
    </row>
    <row r="3857" spans="1:6" x14ac:dyDescent="0.35">
      <c r="A3857" s="69">
        <f>Data!A3856</f>
        <v>43290</v>
      </c>
      <c r="B3857" s="29">
        <f>Data!B3856/Data!B3855-1</f>
        <v>8.8230391837147426E-3</v>
      </c>
      <c r="C3857" s="30">
        <f>Data!C3856/Data!C3855-1</f>
        <v>-9.3967299379826841E-4</v>
      </c>
      <c r="D3857" s="23">
        <f t="shared" si="120"/>
        <v>8.442917517142861E-3</v>
      </c>
      <c r="E3857" s="24">
        <f t="shared" si="121"/>
        <v>-9.6299498065027106E-4</v>
      </c>
      <c r="F3857" s="21" t="b" cm="1">
        <f t="array" ref="F3857">A3857=_xlfn.AGGREGATE(14,6,$A$3:$A$4781/((YEAR(A3857)=YEAR($A$3:$A$4781))*(MONTH(A3857)=MONTH($A$3:$A$4781))),1)</f>
        <v>0</v>
      </c>
    </row>
    <row r="3858" spans="1:6" x14ac:dyDescent="0.35">
      <c r="A3858" s="69">
        <f>Data!A3857</f>
        <v>43291</v>
      </c>
      <c r="B3858" s="29">
        <f>Data!B3857/Data!B3856-1</f>
        <v>3.4732074550045677E-3</v>
      </c>
      <c r="C3858" s="30">
        <f>Data!C3857/Data!C3856-1</f>
        <v>-7.5244544770503019E-4</v>
      </c>
      <c r="D3858" s="23">
        <f t="shared" si="120"/>
        <v>3.0930857884326857E-3</v>
      </c>
      <c r="E3858" s="24">
        <f t="shared" si="121"/>
        <v>-7.7576743455703284E-4</v>
      </c>
      <c r="F3858" s="21" t="b" cm="1">
        <f t="array" ref="F3858">A3858=_xlfn.AGGREGATE(14,6,$A$3:$A$4781/((YEAR(A3858)=YEAR($A$3:$A$4781))*(MONTH(A3858)=MONTH($A$3:$A$4781))),1)</f>
        <v>0</v>
      </c>
    </row>
    <row r="3859" spans="1:6" x14ac:dyDescent="0.35">
      <c r="A3859" s="69">
        <f>Data!A3858</f>
        <v>43292</v>
      </c>
      <c r="B3859" s="29">
        <f>Data!B3858/Data!B3857-1</f>
        <v>-7.0941786215388269E-3</v>
      </c>
      <c r="C3859" s="30">
        <f>Data!C3858/Data!C3857-1</f>
        <v>3.7650602409633471E-4</v>
      </c>
      <c r="D3859" s="23">
        <f t="shared" si="120"/>
        <v>-7.4743002881107086E-3</v>
      </c>
      <c r="E3859" s="24">
        <f t="shared" si="121"/>
        <v>3.5318403724433201E-4</v>
      </c>
      <c r="F3859" s="21" t="b" cm="1">
        <f t="array" ref="F3859">A3859=_xlfn.AGGREGATE(14,6,$A$3:$A$4781/((YEAR(A3859)=YEAR($A$3:$A$4781))*(MONTH(A3859)=MONTH($A$3:$A$4781))),1)</f>
        <v>0</v>
      </c>
    </row>
    <row r="3860" spans="1:6" x14ac:dyDescent="0.35">
      <c r="A3860" s="69">
        <f>Data!A3859</f>
        <v>43293</v>
      </c>
      <c r="B3860" s="29">
        <f>Data!B3859/Data!B3858-1</f>
        <v>8.7490356954889048E-3</v>
      </c>
      <c r="C3860" s="30">
        <f>Data!C3859/Data!C3858-1</f>
        <v>1.2231840421528251E-3</v>
      </c>
      <c r="D3860" s="23">
        <f t="shared" si="120"/>
        <v>8.3689140289170232E-3</v>
      </c>
      <c r="E3860" s="24">
        <f t="shared" si="121"/>
        <v>1.1998620553008224E-3</v>
      </c>
      <c r="F3860" s="21" t="b" cm="1">
        <f t="array" ref="F3860">A3860=_xlfn.AGGREGATE(14,6,$A$3:$A$4781/((YEAR(A3860)=YEAR($A$3:$A$4781))*(MONTH(A3860)=MONTH($A$3:$A$4781))),1)</f>
        <v>0</v>
      </c>
    </row>
    <row r="3861" spans="1:6" x14ac:dyDescent="0.35">
      <c r="A3861" s="69">
        <f>Data!A3860</f>
        <v>43294</v>
      </c>
      <c r="B3861" s="29">
        <f>Data!B3860/Data!B3859-1</f>
        <v>1.0792305300737493E-3</v>
      </c>
      <c r="C3861" s="30">
        <f>Data!C3860/Data!C3859-1</f>
        <v>9.3976130062967123E-4</v>
      </c>
      <c r="D3861" s="23">
        <f t="shared" si="120"/>
        <v>6.9910886350186738E-4</v>
      </c>
      <c r="E3861" s="24">
        <f t="shared" si="121"/>
        <v>9.1643931377766857E-4</v>
      </c>
      <c r="F3861" s="21" t="b" cm="1">
        <f t="array" ref="F3861">A3861=_xlfn.AGGREGATE(14,6,$A$3:$A$4781/((YEAR(A3861)=YEAR($A$3:$A$4781))*(MONTH(A3861)=MONTH($A$3:$A$4781))),1)</f>
        <v>0</v>
      </c>
    </row>
    <row r="3862" spans="1:6" x14ac:dyDescent="0.35">
      <c r="A3862" s="69">
        <f>Data!A3861</f>
        <v>43297</v>
      </c>
      <c r="B3862" s="29">
        <f>Data!B3861/Data!B3860-1</f>
        <v>-1.028090429120665E-3</v>
      </c>
      <c r="C3862" s="30">
        <f>Data!C3861/Data!C3860-1</f>
        <v>-1.126654774199598E-3</v>
      </c>
      <c r="D3862" s="23">
        <f t="shared" si="120"/>
        <v>-1.4082120956925468E-3</v>
      </c>
      <c r="E3862" s="24">
        <f t="shared" si="121"/>
        <v>-1.1499767610516007E-3</v>
      </c>
      <c r="F3862" s="21" t="b" cm="1">
        <f t="array" ref="F3862">A3862=_xlfn.AGGREGATE(14,6,$A$3:$A$4781/((YEAR(A3862)=YEAR($A$3:$A$4781))*(MONTH(A3862)=MONTH($A$3:$A$4781))),1)</f>
        <v>0</v>
      </c>
    </row>
    <row r="3863" spans="1:6" x14ac:dyDescent="0.35">
      <c r="A3863" s="69">
        <f>Data!A3862</f>
        <v>43298</v>
      </c>
      <c r="B3863" s="29">
        <f>Data!B3862/Data!B3861-1</f>
        <v>3.9736566574830601E-3</v>
      </c>
      <c r="C3863" s="30">
        <f>Data!C3862/Data!C3861-1</f>
        <v>-3.7597518563781129E-4</v>
      </c>
      <c r="D3863" s="23">
        <f t="shared" si="120"/>
        <v>3.593534990911178E-3</v>
      </c>
      <c r="E3863" s="24">
        <f t="shared" si="121"/>
        <v>-3.99297172489814E-4</v>
      </c>
      <c r="F3863" s="21" t="b" cm="1">
        <f t="array" ref="F3863">A3863=_xlfn.AGGREGATE(14,6,$A$3:$A$4781/((YEAR(A3863)=YEAR($A$3:$A$4781))*(MONTH(A3863)=MONTH($A$3:$A$4781))),1)</f>
        <v>0</v>
      </c>
    </row>
    <row r="3864" spans="1:6" x14ac:dyDescent="0.35">
      <c r="A3864" s="69">
        <f>Data!A3863</f>
        <v>43299</v>
      </c>
      <c r="B3864" s="29">
        <f>Data!B3863/Data!B3862-1</f>
        <v>2.1604883344306103E-3</v>
      </c>
      <c r="C3864" s="30">
        <f>Data!C3863/Data!C3862-1</f>
        <v>-2.8208744710866984E-4</v>
      </c>
      <c r="D3864" s="23">
        <f t="shared" si="120"/>
        <v>1.7803666678587284E-3</v>
      </c>
      <c r="E3864" s="24">
        <f t="shared" si="121"/>
        <v>-3.0540943396067255E-4</v>
      </c>
      <c r="F3864" s="21" t="b" cm="1">
        <f t="array" ref="F3864">A3864=_xlfn.AGGREGATE(14,6,$A$3:$A$4781/((YEAR(A3864)=YEAR($A$3:$A$4781))*(MONTH(A3864)=MONTH($A$3:$A$4781))),1)</f>
        <v>0</v>
      </c>
    </row>
    <row r="3865" spans="1:6" x14ac:dyDescent="0.35">
      <c r="A3865" s="69">
        <f>Data!A3864</f>
        <v>43300</v>
      </c>
      <c r="B3865" s="29">
        <f>Data!B3864/Data!B3863-1</f>
        <v>-3.9529481961344537E-3</v>
      </c>
      <c r="C3865" s="30">
        <f>Data!C3864/Data!C3863-1</f>
        <v>1.5048908954102824E-3</v>
      </c>
      <c r="D3865" s="23">
        <f t="shared" si="120"/>
        <v>-4.3330698627063353E-3</v>
      </c>
      <c r="E3865" s="24">
        <f t="shared" si="121"/>
        <v>1.4815689085582798E-3</v>
      </c>
      <c r="F3865" s="21" t="b" cm="1">
        <f t="array" ref="F3865">A3865=_xlfn.AGGREGATE(14,6,$A$3:$A$4781/((YEAR(A3865)=YEAR($A$3:$A$4781))*(MONTH(A3865)=MONTH($A$3:$A$4781))),1)</f>
        <v>0</v>
      </c>
    </row>
    <row r="3866" spans="1:6" x14ac:dyDescent="0.35">
      <c r="A3866" s="69">
        <f>Data!A3865</f>
        <v>43301</v>
      </c>
      <c r="B3866" s="29">
        <f>Data!B3865/Data!B3864-1</f>
        <v>-9.4847904610106948E-4</v>
      </c>
      <c r="C3866" s="30">
        <f>Data!C3865/Data!C3864-1</f>
        <v>-1.9722013523667536E-3</v>
      </c>
      <c r="D3866" s="23">
        <f t="shared" si="120"/>
        <v>-1.3286007126729513E-3</v>
      </c>
      <c r="E3866" s="24">
        <f t="shared" si="121"/>
        <v>-1.9955233392187563E-3</v>
      </c>
      <c r="F3866" s="21" t="b" cm="1">
        <f t="array" ref="F3866">A3866=_xlfn.AGGREGATE(14,6,$A$3:$A$4781/((YEAR(A3866)=YEAR($A$3:$A$4781))*(MONTH(A3866)=MONTH($A$3:$A$4781))),1)</f>
        <v>0</v>
      </c>
    </row>
    <row r="3867" spans="1:6" x14ac:dyDescent="0.35">
      <c r="A3867" s="69">
        <f>Data!A3866</f>
        <v>43304</v>
      </c>
      <c r="B3867" s="29">
        <f>Data!B3866/Data!B3865-1</f>
        <v>1.83808439484201E-3</v>
      </c>
      <c r="C3867" s="30">
        <f>Data!C3866/Data!C3865-1</f>
        <v>-3.4816975628115809E-3</v>
      </c>
      <c r="D3867" s="23">
        <f t="shared" si="120"/>
        <v>1.4579627282701282E-3</v>
      </c>
      <c r="E3867" s="24">
        <f t="shared" si="121"/>
        <v>-3.5050195496635836E-3</v>
      </c>
      <c r="F3867" s="21" t="b" cm="1">
        <f t="array" ref="F3867">A3867=_xlfn.AGGREGATE(14,6,$A$3:$A$4781/((YEAR(A3867)=YEAR($A$3:$A$4781))*(MONTH(A3867)=MONTH($A$3:$A$4781))),1)</f>
        <v>0</v>
      </c>
    </row>
    <row r="3868" spans="1:6" x14ac:dyDescent="0.35">
      <c r="A3868" s="69">
        <f>Data!A3867</f>
        <v>43305</v>
      </c>
      <c r="B3868" s="29">
        <f>Data!B3867/Data!B3866-1</f>
        <v>4.7809389450583772E-3</v>
      </c>
      <c r="C3868" s="30">
        <f>Data!C3867/Data!C3866-1</f>
        <v>1.4164305949007083E-3</v>
      </c>
      <c r="D3868" s="23">
        <f t="shared" si="120"/>
        <v>4.4008172784864956E-3</v>
      </c>
      <c r="E3868" s="24">
        <f t="shared" si="121"/>
        <v>1.3931086080487057E-3</v>
      </c>
      <c r="F3868" s="21" t="b" cm="1">
        <f t="array" ref="F3868">A3868=_xlfn.AGGREGATE(14,6,$A$3:$A$4781/((YEAR(A3868)=YEAR($A$3:$A$4781))*(MONTH(A3868)=MONTH($A$3:$A$4781))),1)</f>
        <v>0</v>
      </c>
    </row>
    <row r="3869" spans="1:6" x14ac:dyDescent="0.35">
      <c r="A3869" s="69">
        <f>Data!A3868</f>
        <v>43306</v>
      </c>
      <c r="B3869" s="29">
        <f>Data!B3868/Data!B3867-1</f>
        <v>9.1015458800169924E-3</v>
      </c>
      <c r="C3869" s="30">
        <f>Data!C3868/Data!C3867-1</f>
        <v>9.4295143800104952E-5</v>
      </c>
      <c r="D3869" s="23">
        <f t="shared" si="120"/>
        <v>8.7214242134451107E-3</v>
      </c>
      <c r="E3869" s="24">
        <f t="shared" si="121"/>
        <v>7.097315694810226E-5</v>
      </c>
      <c r="F3869" s="21" t="b" cm="1">
        <f t="array" ref="F3869">A3869=_xlfn.AGGREGATE(14,6,$A$3:$A$4781/((YEAR(A3869)=YEAR($A$3:$A$4781))*(MONTH(A3869)=MONTH($A$3:$A$4781))),1)</f>
        <v>0</v>
      </c>
    </row>
    <row r="3870" spans="1:6" x14ac:dyDescent="0.35">
      <c r="A3870" s="69">
        <f>Data!A3869</f>
        <v>43307</v>
      </c>
      <c r="B3870" s="29">
        <f>Data!B3869/Data!B3868-1</f>
        <v>-3.0322514906520048E-3</v>
      </c>
      <c r="C3870" s="30">
        <f>Data!C3869/Data!C3868-1</f>
        <v>-5.6571751838585538E-4</v>
      </c>
      <c r="D3870" s="23">
        <f t="shared" si="120"/>
        <v>-3.4123731572238869E-3</v>
      </c>
      <c r="E3870" s="24">
        <f t="shared" si="121"/>
        <v>-5.8903950523785803E-4</v>
      </c>
      <c r="F3870" s="21" t="b" cm="1">
        <f t="array" ref="F3870">A3870=_xlfn.AGGREGATE(14,6,$A$3:$A$4781/((YEAR(A3870)=YEAR($A$3:$A$4781))*(MONTH(A3870)=MONTH($A$3:$A$4781))),1)</f>
        <v>0</v>
      </c>
    </row>
    <row r="3871" spans="1:6" x14ac:dyDescent="0.35">
      <c r="A3871" s="69">
        <f>Data!A3870</f>
        <v>43308</v>
      </c>
      <c r="B3871" s="29">
        <f>Data!B3870/Data!B3869-1</f>
        <v>-6.5622532987481552E-3</v>
      </c>
      <c r="C3871" s="30">
        <f>Data!C3870/Data!C3869-1</f>
        <v>7.5471698113216412E-4</v>
      </c>
      <c r="D3871" s="23">
        <f t="shared" si="120"/>
        <v>-6.9423749653200369E-3</v>
      </c>
      <c r="E3871" s="24">
        <f t="shared" si="121"/>
        <v>7.3139499428016147E-4</v>
      </c>
      <c r="F3871" s="21" t="b" cm="1">
        <f t="array" ref="F3871">A3871=_xlfn.AGGREGATE(14,6,$A$3:$A$4781/((YEAR(A3871)=YEAR($A$3:$A$4781))*(MONTH(A3871)=MONTH($A$3:$A$4781))),1)</f>
        <v>0</v>
      </c>
    </row>
    <row r="3872" spans="1:6" x14ac:dyDescent="0.35">
      <c r="A3872" s="69">
        <f>Data!A3871</f>
        <v>43311</v>
      </c>
      <c r="B3872" s="29">
        <f>Data!B3871/Data!B3870-1</f>
        <v>-5.7541808274385042E-3</v>
      </c>
      <c r="C3872" s="30">
        <f>Data!C3871/Data!C3870-1</f>
        <v>-1.0369532428355921E-3</v>
      </c>
      <c r="D3872" s="23">
        <f t="shared" si="120"/>
        <v>-6.1343024940103859E-3</v>
      </c>
      <c r="E3872" s="24">
        <f t="shared" si="121"/>
        <v>-1.0602752296875947E-3</v>
      </c>
      <c r="F3872" s="21" t="b" cm="1">
        <f t="array" ref="F3872">A3872=_xlfn.AGGREGATE(14,6,$A$3:$A$4781/((YEAR(A3872)=YEAR($A$3:$A$4781))*(MONTH(A3872)=MONTH($A$3:$A$4781))),1)</f>
        <v>0</v>
      </c>
    </row>
    <row r="3873" spans="1:6" x14ac:dyDescent="0.35">
      <c r="A3873" s="69">
        <f>Data!A3872</f>
        <v>43312</v>
      </c>
      <c r="B3873" s="29">
        <f>Data!B3872/Data!B3871-1</f>
        <v>4.8847498751158902E-3</v>
      </c>
      <c r="C3873" s="30">
        <f>Data!C3872/Data!C3871-1</f>
        <v>8.4929697084090705E-4</v>
      </c>
      <c r="D3873" s="23">
        <f t="shared" si="120"/>
        <v>4.5046282085440086E-3</v>
      </c>
      <c r="E3873" s="24">
        <f t="shared" si="121"/>
        <v>8.259749839889044E-4</v>
      </c>
      <c r="F3873" s="21" t="b" cm="1">
        <f t="array" ref="F3873">A3873=_xlfn.AGGREGATE(14,6,$A$3:$A$4781/((YEAR(A3873)=YEAR($A$3:$A$4781))*(MONTH(A3873)=MONTH($A$3:$A$4781))),1)</f>
        <v>1</v>
      </c>
    </row>
    <row r="3874" spans="1:6" x14ac:dyDescent="0.35">
      <c r="A3874" s="69">
        <f>Data!A3873</f>
        <v>43313</v>
      </c>
      <c r="B3874" s="29">
        <f>Data!B3873/Data!B3872-1</f>
        <v>-1.0403758135703045E-3</v>
      </c>
      <c r="C3874" s="30">
        <f>Data!C3873/Data!C3872-1</f>
        <v>-3.3943051103149102E-3</v>
      </c>
      <c r="D3874" s="23">
        <f t="shared" si="120"/>
        <v>-1.4204974801421864E-3</v>
      </c>
      <c r="E3874" s="24">
        <f t="shared" si="121"/>
        <v>-3.4176270971669129E-3</v>
      </c>
      <c r="F3874" s="21" t="b" cm="1">
        <f t="array" ref="F3874">A3874=_xlfn.AGGREGATE(14,6,$A$3:$A$4781/((YEAR(A3874)=YEAR($A$3:$A$4781))*(MONTH(A3874)=MONTH($A$3:$A$4781))),1)</f>
        <v>0</v>
      </c>
    </row>
    <row r="3875" spans="1:6" x14ac:dyDescent="0.35">
      <c r="A3875" s="69">
        <f>Data!A3874</f>
        <v>43314</v>
      </c>
      <c r="B3875" s="29">
        <f>Data!B3874/Data!B3873-1</f>
        <v>4.9264935877384453E-3</v>
      </c>
      <c r="C3875" s="30">
        <f>Data!C3874/Data!C3873-1</f>
        <v>3.784295175022212E-4</v>
      </c>
      <c r="D3875" s="23">
        <f t="shared" si="120"/>
        <v>4.5463719211665636E-3</v>
      </c>
      <c r="E3875" s="24">
        <f t="shared" si="121"/>
        <v>3.551075306502185E-4</v>
      </c>
      <c r="F3875" s="21" t="b" cm="1">
        <f t="array" ref="F3875">A3875=_xlfn.AGGREGATE(14,6,$A$3:$A$4781/((YEAR(A3875)=YEAR($A$3:$A$4781))*(MONTH(A3875)=MONTH($A$3:$A$4781))),1)</f>
        <v>0</v>
      </c>
    </row>
    <row r="3876" spans="1:6" x14ac:dyDescent="0.35">
      <c r="A3876" s="69">
        <f>Data!A3875</f>
        <v>43315</v>
      </c>
      <c r="B3876" s="29">
        <f>Data!B3875/Data!B3874-1</f>
        <v>4.6441380578801095E-3</v>
      </c>
      <c r="C3876" s="30">
        <f>Data!C3875/Data!C3874-1</f>
        <v>2.175146585965626E-3</v>
      </c>
      <c r="D3876" s="23">
        <f t="shared" si="120"/>
        <v>4.2640163913082278E-3</v>
      </c>
      <c r="E3876" s="24">
        <f t="shared" si="121"/>
        <v>2.1518245991136234E-3</v>
      </c>
      <c r="F3876" s="21" t="b" cm="1">
        <f t="array" ref="F3876">A3876=_xlfn.AGGREGATE(14,6,$A$3:$A$4781/((YEAR(A3876)=YEAR($A$3:$A$4781))*(MONTH(A3876)=MONTH($A$3:$A$4781))),1)</f>
        <v>0</v>
      </c>
    </row>
    <row r="3877" spans="1:6" x14ac:dyDescent="0.35">
      <c r="A3877" s="69">
        <f>Data!A3876</f>
        <v>43318</v>
      </c>
      <c r="B3877" s="29">
        <f>Data!B3876/Data!B3875-1</f>
        <v>3.5382963367192044E-3</v>
      </c>
      <c r="C3877" s="30">
        <f>Data!C3876/Data!C3875-1</f>
        <v>6.6056431065408816E-4</v>
      </c>
      <c r="D3877" s="23">
        <f t="shared" si="120"/>
        <v>3.1581746701473223E-3</v>
      </c>
      <c r="E3877" s="24">
        <f t="shared" si="121"/>
        <v>6.3724232380208551E-4</v>
      </c>
      <c r="F3877" s="21" t="b" cm="1">
        <f t="array" ref="F3877">A3877=_xlfn.AGGREGATE(14,6,$A$3:$A$4781/((YEAR(A3877)=YEAR($A$3:$A$4781))*(MONTH(A3877)=MONTH($A$3:$A$4781))),1)</f>
        <v>0</v>
      </c>
    </row>
    <row r="3878" spans="1:6" x14ac:dyDescent="0.35">
      <c r="A3878" s="69">
        <f>Data!A3877</f>
        <v>43319</v>
      </c>
      <c r="B3878" s="29">
        <f>Data!B3877/Data!B3876-1</f>
        <v>2.824165029469361E-3</v>
      </c>
      <c r="C3878" s="30">
        <f>Data!C3877/Data!C3876-1</f>
        <v>-1.7917766880423125E-3</v>
      </c>
      <c r="D3878" s="23">
        <f t="shared" si="120"/>
        <v>2.4440433628974789E-3</v>
      </c>
      <c r="E3878" s="24">
        <f t="shared" si="121"/>
        <v>-1.8150986748943151E-3</v>
      </c>
      <c r="F3878" s="21" t="b" cm="1">
        <f t="array" ref="F3878">A3878=_xlfn.AGGREGATE(14,6,$A$3:$A$4781/((YEAR(A3878)=YEAR($A$3:$A$4781))*(MONTH(A3878)=MONTH($A$3:$A$4781))),1)</f>
        <v>0</v>
      </c>
    </row>
    <row r="3879" spans="1:6" x14ac:dyDescent="0.35">
      <c r="A3879" s="69">
        <f>Data!A3878</f>
        <v>43320</v>
      </c>
      <c r="B3879" s="29">
        <f>Data!B3878/Data!B3877-1</f>
        <v>-2.6237996116773576E-4</v>
      </c>
      <c r="C3879" s="30">
        <f>Data!C3878/Data!C3877-1</f>
        <v>0</v>
      </c>
      <c r="D3879" s="23">
        <f t="shared" si="120"/>
        <v>-6.4250162773961763E-4</v>
      </c>
      <c r="E3879" s="24">
        <f t="shared" si="121"/>
        <v>-2.3321986852002689E-5</v>
      </c>
      <c r="F3879" s="21" t="b" cm="1">
        <f t="array" ref="F3879">A3879=_xlfn.AGGREGATE(14,6,$A$3:$A$4781/((YEAR(A3879)=YEAR($A$3:$A$4781))*(MONTH(A3879)=MONTH($A$3:$A$4781))),1)</f>
        <v>0</v>
      </c>
    </row>
    <row r="3880" spans="1:6" x14ac:dyDescent="0.35">
      <c r="A3880" s="69">
        <f>Data!A3879</f>
        <v>43321</v>
      </c>
      <c r="B3880" s="29">
        <f>Data!B3879/Data!B3878-1</f>
        <v>-1.4417188648213619E-3</v>
      </c>
      <c r="C3880" s="30">
        <f>Data!C3879/Data!C3878-1</f>
        <v>1.4170996693434468E-3</v>
      </c>
      <c r="D3880" s="23">
        <f t="shared" si="120"/>
        <v>-1.8218405313932438E-3</v>
      </c>
      <c r="E3880" s="24">
        <f t="shared" si="121"/>
        <v>1.3937776824914441E-3</v>
      </c>
      <c r="F3880" s="21" t="b" cm="1">
        <f t="array" ref="F3880">A3880=_xlfn.AGGREGATE(14,6,$A$3:$A$4781/((YEAR(A3880)=YEAR($A$3:$A$4781))*(MONTH(A3880)=MONTH($A$3:$A$4781))),1)</f>
        <v>0</v>
      </c>
    </row>
    <row r="3881" spans="1:6" x14ac:dyDescent="0.35">
      <c r="A3881" s="69">
        <f>Data!A3880</f>
        <v>43322</v>
      </c>
      <c r="B3881" s="29">
        <f>Data!B3880/Data!B3879-1</f>
        <v>-7.1138709971333425E-3</v>
      </c>
      <c r="C3881" s="30">
        <f>Data!C3880/Data!C3879-1</f>
        <v>2.1698113207546665E-3</v>
      </c>
      <c r="D3881" s="23">
        <f t="shared" si="120"/>
        <v>-7.4939926637052241E-3</v>
      </c>
      <c r="E3881" s="24">
        <f t="shared" si="121"/>
        <v>2.1464893339026639E-3</v>
      </c>
      <c r="F3881" s="21" t="b" cm="1">
        <f t="array" ref="F3881">A3881=_xlfn.AGGREGATE(14,6,$A$3:$A$4781/((YEAR(A3881)=YEAR($A$3:$A$4781))*(MONTH(A3881)=MONTH($A$3:$A$4781))),1)</f>
        <v>0</v>
      </c>
    </row>
    <row r="3882" spans="1:6" x14ac:dyDescent="0.35">
      <c r="A3882" s="69">
        <f>Data!A3881</f>
        <v>43325</v>
      </c>
      <c r="B3882" s="29">
        <f>Data!B3881/Data!B3880-1</f>
        <v>-4.0059577592049811E-3</v>
      </c>
      <c r="C3882" s="30">
        <f>Data!C3881/Data!C3880-1</f>
        <v>5.6481219994353182E-4</v>
      </c>
      <c r="D3882" s="23">
        <f t="shared" si="120"/>
        <v>-4.3860794257768627E-3</v>
      </c>
      <c r="E3882" s="24">
        <f t="shared" si="121"/>
        <v>5.4149021309152917E-4</v>
      </c>
      <c r="F3882" s="21" t="b" cm="1">
        <f t="array" ref="F3882">A3882=_xlfn.AGGREGATE(14,6,$A$3:$A$4781/((YEAR(A3882)=YEAR($A$3:$A$4781))*(MONTH(A3882)=MONTH($A$3:$A$4781))),1)</f>
        <v>0</v>
      </c>
    </row>
    <row r="3883" spans="1:6" x14ac:dyDescent="0.35">
      <c r="A3883" s="69">
        <f>Data!A3882</f>
        <v>43326</v>
      </c>
      <c r="B3883" s="29">
        <f>Data!B3882/Data!B3881-1</f>
        <v>6.3892442406439098E-3</v>
      </c>
      <c r="C3883" s="30">
        <f>Data!C3882/Data!C3881-1</f>
        <v>-9.4082227867164914E-4</v>
      </c>
      <c r="D3883" s="23">
        <f t="shared" si="120"/>
        <v>6.0091225740720282E-3</v>
      </c>
      <c r="E3883" s="24">
        <f t="shared" si="121"/>
        <v>-9.6414426552365179E-4</v>
      </c>
      <c r="F3883" s="21" t="b" cm="1">
        <f t="array" ref="F3883">A3883=_xlfn.AGGREGATE(14,6,$A$3:$A$4781/((YEAR(A3883)=YEAR($A$3:$A$4781))*(MONTH(A3883)=MONTH($A$3:$A$4781))),1)</f>
        <v>0</v>
      </c>
    </row>
    <row r="3884" spans="1:6" x14ac:dyDescent="0.35">
      <c r="A3884" s="69">
        <f>Data!A3883</f>
        <v>43327</v>
      </c>
      <c r="B3884" s="29">
        <f>Data!B3883/Data!B3882-1</f>
        <v>-7.6022197495739796E-3</v>
      </c>
      <c r="C3884" s="30">
        <f>Data!C3883/Data!C3882-1</f>
        <v>1.4125623881722227E-3</v>
      </c>
      <c r="D3884" s="23">
        <f t="shared" si="120"/>
        <v>-7.9823414161458613E-3</v>
      </c>
      <c r="E3884" s="24">
        <f t="shared" si="121"/>
        <v>1.38924040132022E-3</v>
      </c>
      <c r="F3884" s="21" t="b" cm="1">
        <f t="array" ref="F3884">A3884=_xlfn.AGGREGATE(14,6,$A$3:$A$4781/((YEAR(A3884)=YEAR($A$3:$A$4781))*(MONTH(A3884)=MONTH($A$3:$A$4781))),1)</f>
        <v>0</v>
      </c>
    </row>
    <row r="3885" spans="1:6" x14ac:dyDescent="0.35">
      <c r="A3885" s="69">
        <f>Data!A3884</f>
        <v>43328</v>
      </c>
      <c r="B3885" s="29">
        <f>Data!B3884/Data!B3883-1</f>
        <v>7.9194711836985121E-3</v>
      </c>
      <c r="C3885" s="30">
        <f>Data!C3884/Data!C3883-1</f>
        <v>5.6422794809107835E-4</v>
      </c>
      <c r="D3885" s="23">
        <f t="shared" si="120"/>
        <v>7.5393495171266305E-3</v>
      </c>
      <c r="E3885" s="24">
        <f t="shared" si="121"/>
        <v>5.4090596123907569E-4</v>
      </c>
      <c r="F3885" s="21" t="b" cm="1">
        <f t="array" ref="F3885">A3885=_xlfn.AGGREGATE(14,6,$A$3:$A$4781/((YEAR(A3885)=YEAR($A$3:$A$4781))*(MONTH(A3885)=MONTH($A$3:$A$4781))),1)</f>
        <v>0</v>
      </c>
    </row>
    <row r="3886" spans="1:6" x14ac:dyDescent="0.35">
      <c r="A3886" s="69">
        <f>Data!A3885</f>
        <v>43329</v>
      </c>
      <c r="B3886" s="29">
        <f>Data!B3885/Data!B3884-1</f>
        <v>3.3231362802699227E-3</v>
      </c>
      <c r="C3886" s="30">
        <f>Data!C3885/Data!C3884-1</f>
        <v>5.6390977443587786E-4</v>
      </c>
      <c r="D3886" s="23">
        <f t="shared" si="120"/>
        <v>2.9430146136980406E-3</v>
      </c>
      <c r="E3886" s="24">
        <f t="shared" si="121"/>
        <v>5.4058778758387521E-4</v>
      </c>
      <c r="F3886" s="21" t="b" cm="1">
        <f t="array" ref="F3886">A3886=_xlfn.AGGREGATE(14,6,$A$3:$A$4781/((YEAR(A3886)=YEAR($A$3:$A$4781))*(MONTH(A3886)=MONTH($A$3:$A$4781))),1)</f>
        <v>0</v>
      </c>
    </row>
    <row r="3887" spans="1:6" x14ac:dyDescent="0.35">
      <c r="A3887" s="69">
        <f>Data!A3886</f>
        <v>43332</v>
      </c>
      <c r="B3887" s="29">
        <f>Data!B3886/Data!B3885-1</f>
        <v>2.4279594264120519E-3</v>
      </c>
      <c r="C3887" s="30">
        <f>Data!C3886/Data!C3885-1</f>
        <v>1.9725718579748364E-3</v>
      </c>
      <c r="D3887" s="23">
        <f t="shared" si="120"/>
        <v>2.0478377598401698E-3</v>
      </c>
      <c r="E3887" s="24">
        <f t="shared" si="121"/>
        <v>1.9492498711228337E-3</v>
      </c>
      <c r="F3887" s="21" t="b" cm="1">
        <f t="array" ref="F3887">A3887=_xlfn.AGGREGATE(14,6,$A$3:$A$4781/((YEAR(A3887)=YEAR($A$3:$A$4781))*(MONTH(A3887)=MONTH($A$3:$A$4781))),1)</f>
        <v>0</v>
      </c>
    </row>
    <row r="3888" spans="1:6" x14ac:dyDescent="0.35">
      <c r="A3888" s="69">
        <f>Data!A3887</f>
        <v>43333</v>
      </c>
      <c r="B3888" s="29">
        <f>Data!B3887/Data!B3886-1</f>
        <v>2.0685672284348477E-3</v>
      </c>
      <c r="C3888" s="30">
        <f>Data!C3887/Data!C3886-1</f>
        <v>-8.4372363363649505E-4</v>
      </c>
      <c r="D3888" s="23">
        <f t="shared" si="120"/>
        <v>1.6884455618629659E-3</v>
      </c>
      <c r="E3888" s="24">
        <f t="shared" si="121"/>
        <v>-8.670456204884977E-4</v>
      </c>
      <c r="F3888" s="21" t="b" cm="1">
        <f t="array" ref="F3888">A3888=_xlfn.AGGREGATE(14,6,$A$3:$A$4781/((YEAR(A3888)=YEAR($A$3:$A$4781))*(MONTH(A3888)=MONTH($A$3:$A$4781))),1)</f>
        <v>0</v>
      </c>
    </row>
    <row r="3889" spans="1:6" x14ac:dyDescent="0.35">
      <c r="A3889" s="69">
        <f>Data!A3888</f>
        <v>43334</v>
      </c>
      <c r="B3889" s="29">
        <f>Data!B3888/Data!B3887-1</f>
        <v>-3.9818928661239372E-4</v>
      </c>
      <c r="C3889" s="30">
        <f>Data!C3888/Data!C3887-1</f>
        <v>8.444361043347115E-4</v>
      </c>
      <c r="D3889" s="23">
        <f t="shared" si="120"/>
        <v>-7.7831095318427559E-4</v>
      </c>
      <c r="E3889" s="24">
        <f t="shared" si="121"/>
        <v>8.2111411748270885E-4</v>
      </c>
      <c r="F3889" s="21" t="b" cm="1">
        <f t="array" ref="F3889">A3889=_xlfn.AGGREGATE(14,6,$A$3:$A$4781/((YEAR(A3889)=YEAR($A$3:$A$4781))*(MONTH(A3889)=MONTH($A$3:$A$4781))),1)</f>
        <v>0</v>
      </c>
    </row>
    <row r="3890" spans="1:6" x14ac:dyDescent="0.35">
      <c r="A3890" s="69">
        <f>Data!A3889</f>
        <v>43335</v>
      </c>
      <c r="B3890" s="29">
        <f>Data!B3889/Data!B3888-1</f>
        <v>-1.691231454109654E-3</v>
      </c>
      <c r="C3890" s="30">
        <f>Data!C3889/Data!C3888-1</f>
        <v>-5.6248242242429303E-4</v>
      </c>
      <c r="D3890" s="23">
        <f t="shared" si="120"/>
        <v>-2.0713531206815361E-3</v>
      </c>
      <c r="E3890" s="24">
        <f t="shared" si="121"/>
        <v>-5.8580440927629568E-4</v>
      </c>
      <c r="F3890" s="21" t="b" cm="1">
        <f t="array" ref="F3890">A3890=_xlfn.AGGREGATE(14,6,$A$3:$A$4781/((YEAR(A3890)=YEAR($A$3:$A$4781))*(MONTH(A3890)=MONTH($A$3:$A$4781))),1)</f>
        <v>0</v>
      </c>
    </row>
    <row r="3891" spans="1:6" x14ac:dyDescent="0.35">
      <c r="A3891" s="69">
        <f>Data!A3890</f>
        <v>43336</v>
      </c>
      <c r="B3891" s="29">
        <f>Data!B3890/Data!B3889-1</f>
        <v>6.1988533346399866E-3</v>
      </c>
      <c r="C3891" s="30">
        <f>Data!C3890/Data!C3889-1</f>
        <v>1.1255979739237532E-3</v>
      </c>
      <c r="D3891" s="23">
        <f t="shared" si="120"/>
        <v>5.8187316680681049E-3</v>
      </c>
      <c r="E3891" s="24">
        <f t="shared" si="121"/>
        <v>1.1022759870717505E-3</v>
      </c>
      <c r="F3891" s="21" t="b" cm="1">
        <f t="array" ref="F3891">A3891=_xlfn.AGGREGATE(14,6,$A$3:$A$4781/((YEAR(A3891)=YEAR($A$3:$A$4781))*(MONTH(A3891)=MONTH($A$3:$A$4781))),1)</f>
        <v>0</v>
      </c>
    </row>
    <row r="3892" spans="1:6" x14ac:dyDescent="0.35">
      <c r="A3892" s="69">
        <f>Data!A3891</f>
        <v>43339</v>
      </c>
      <c r="B3892" s="29">
        <f>Data!B3891/Data!B3890-1</f>
        <v>7.670392285776817E-3</v>
      </c>
      <c r="C3892" s="30">
        <f>Data!C3891/Data!C3890-1</f>
        <v>-1.3117211655579997E-3</v>
      </c>
      <c r="D3892" s="23">
        <f t="shared" si="120"/>
        <v>7.2902706192049353E-3</v>
      </c>
      <c r="E3892" s="24">
        <f t="shared" si="121"/>
        <v>-1.3350431524100023E-3</v>
      </c>
      <c r="F3892" s="21" t="b" cm="1">
        <f t="array" ref="F3892">A3892=_xlfn.AGGREGATE(14,6,$A$3:$A$4781/((YEAR(A3892)=YEAR($A$3:$A$4781))*(MONTH(A3892)=MONTH($A$3:$A$4781))),1)</f>
        <v>0</v>
      </c>
    </row>
    <row r="3893" spans="1:6" x14ac:dyDescent="0.35">
      <c r="A3893" s="69">
        <f>Data!A3892</f>
        <v>43340</v>
      </c>
      <c r="B3893" s="29">
        <f>Data!B3892/Data!B3891-1</f>
        <v>2.6926821185191407E-4</v>
      </c>
      <c r="C3893" s="30">
        <f>Data!C3892/Data!C3891-1</f>
        <v>-1.8763486255746198E-3</v>
      </c>
      <c r="D3893" s="23">
        <f t="shared" si="120"/>
        <v>-1.1085345471996785E-4</v>
      </c>
      <c r="E3893" s="24">
        <f t="shared" si="121"/>
        <v>-1.8996706124266224E-3</v>
      </c>
      <c r="F3893" s="21" t="b" cm="1">
        <f t="array" ref="F3893">A3893=_xlfn.AGGREGATE(14,6,$A$3:$A$4781/((YEAR(A3893)=YEAR($A$3:$A$4781))*(MONTH(A3893)=MONTH($A$3:$A$4781))),1)</f>
        <v>0</v>
      </c>
    </row>
    <row r="3894" spans="1:6" x14ac:dyDescent="0.35">
      <c r="A3894" s="69">
        <f>Data!A3893</f>
        <v>43341</v>
      </c>
      <c r="B3894" s="29">
        <f>Data!B3893/Data!B3892-1</f>
        <v>5.7014274275932753E-3</v>
      </c>
      <c r="C3894" s="30">
        <f>Data!C3893/Data!C3892-1</f>
        <v>-1.8798759281879462E-4</v>
      </c>
      <c r="D3894" s="23">
        <f t="shared" si="120"/>
        <v>5.3213057610213936E-3</v>
      </c>
      <c r="E3894" s="24">
        <f t="shared" si="121"/>
        <v>-2.113095796707973E-4</v>
      </c>
      <c r="F3894" s="21" t="b" cm="1">
        <f t="array" ref="F3894">A3894=_xlfn.AGGREGATE(14,6,$A$3:$A$4781/((YEAR(A3894)=YEAR($A$3:$A$4781))*(MONTH(A3894)=MONTH($A$3:$A$4781))),1)</f>
        <v>0</v>
      </c>
    </row>
    <row r="3895" spans="1:6" x14ac:dyDescent="0.35">
      <c r="A3895" s="69">
        <f>Data!A3894</f>
        <v>43342</v>
      </c>
      <c r="B3895" s="29">
        <f>Data!B3894/Data!B3893-1</f>
        <v>-4.4302754938161382E-3</v>
      </c>
      <c r="C3895" s="30">
        <f>Data!C3894/Data!C3893-1</f>
        <v>4.7005734699623325E-4</v>
      </c>
      <c r="D3895" s="23">
        <f t="shared" si="120"/>
        <v>-4.8103971603880198E-3</v>
      </c>
      <c r="E3895" s="24">
        <f t="shared" si="121"/>
        <v>4.4673536014423054E-4</v>
      </c>
      <c r="F3895" s="21" t="b" cm="1">
        <f t="array" ref="F3895">A3895=_xlfn.AGGREGATE(14,6,$A$3:$A$4781/((YEAR(A3895)=YEAR($A$3:$A$4781))*(MONTH(A3895)=MONTH($A$3:$A$4781))),1)</f>
        <v>0</v>
      </c>
    </row>
    <row r="3896" spans="1:6" x14ac:dyDescent="0.35">
      <c r="A3896" s="69">
        <f>Data!A3895</f>
        <v>43343</v>
      </c>
      <c r="B3896" s="29">
        <f>Data!B3895/Data!B3894-1</f>
        <v>1.3443037712890238E-4</v>
      </c>
      <c r="C3896" s="30">
        <f>Data!C3895/Data!C3894-1</f>
        <v>-9.3967299379826841E-5</v>
      </c>
      <c r="D3896" s="23">
        <f t="shared" si="120"/>
        <v>-2.4569128944297954E-4</v>
      </c>
      <c r="E3896" s="24">
        <f t="shared" si="121"/>
        <v>-1.1728928623182953E-4</v>
      </c>
      <c r="F3896" s="21" t="b" cm="1">
        <f t="array" ref="F3896">A3896=_xlfn.AGGREGATE(14,6,$A$3:$A$4781/((YEAR(A3896)=YEAR($A$3:$A$4781))*(MONTH(A3896)=MONTH($A$3:$A$4781))),1)</f>
        <v>1</v>
      </c>
    </row>
    <row r="3897" spans="1:6" x14ac:dyDescent="0.35">
      <c r="A3897" s="69">
        <f>Data!A3896</f>
        <v>43346</v>
      </c>
      <c r="B3897" s="29">
        <f>Data!B3896/Data!B3895-1</f>
        <v>0</v>
      </c>
      <c r="C3897" s="30">
        <f>Data!C3896/Data!C3895-1</f>
        <v>0</v>
      </c>
      <c r="D3897" s="23">
        <f t="shared" si="120"/>
        <v>-3.8012166657188192E-4</v>
      </c>
      <c r="E3897" s="24">
        <f t="shared" si="121"/>
        <v>-2.3321986852002689E-5</v>
      </c>
      <c r="F3897" s="21" t="b" cm="1">
        <f t="array" ref="F3897">A3897=_xlfn.AGGREGATE(14,6,$A$3:$A$4781/((YEAR(A3897)=YEAR($A$3:$A$4781))*(MONTH(A3897)=MONTH($A$3:$A$4781))),1)</f>
        <v>0</v>
      </c>
    </row>
    <row r="3898" spans="1:6" x14ac:dyDescent="0.35">
      <c r="A3898" s="69">
        <f>Data!A3897</f>
        <v>43347</v>
      </c>
      <c r="B3898" s="29">
        <f>Data!B3897/Data!B3896-1</f>
        <v>-1.6543053296204091E-3</v>
      </c>
      <c r="C3898" s="30">
        <f>Data!C3897/Data!C3896-1</f>
        <v>-3.2891645522037383E-3</v>
      </c>
      <c r="D3898" s="23">
        <f t="shared" si="120"/>
        <v>-2.0344269961922912E-3</v>
      </c>
      <c r="E3898" s="24">
        <f t="shared" si="121"/>
        <v>-3.3124865390557409E-3</v>
      </c>
      <c r="F3898" s="21" t="b" cm="1">
        <f t="array" ref="F3898">A3898=_xlfn.AGGREGATE(14,6,$A$3:$A$4781/((YEAR(A3898)=YEAR($A$3:$A$4781))*(MONTH(A3898)=MONTH($A$3:$A$4781))),1)</f>
        <v>0</v>
      </c>
    </row>
    <row r="3899" spans="1:6" x14ac:dyDescent="0.35">
      <c r="A3899" s="69">
        <f>Data!A3898</f>
        <v>43348</v>
      </c>
      <c r="B3899" s="29">
        <f>Data!B3898/Data!B3897-1</f>
        <v>-2.8031704824766912E-3</v>
      </c>
      <c r="C3899" s="30">
        <f>Data!C3898/Data!C3897-1</f>
        <v>-4.7143126532145363E-4</v>
      </c>
      <c r="D3899" s="23">
        <f t="shared" si="120"/>
        <v>-3.1832921490485733E-3</v>
      </c>
      <c r="E3899" s="24">
        <f t="shared" si="121"/>
        <v>-4.9475325217345628E-4</v>
      </c>
      <c r="F3899" s="21" t="b" cm="1">
        <f t="array" ref="F3899">A3899=_xlfn.AGGREGATE(14,6,$A$3:$A$4781/((YEAR(A3899)=YEAR($A$3:$A$4781))*(MONTH(A3899)=MONTH($A$3:$A$4781))),1)</f>
        <v>0</v>
      </c>
    </row>
    <row r="3900" spans="1:6" x14ac:dyDescent="0.35">
      <c r="A3900" s="69">
        <f>Data!A3899</f>
        <v>43349</v>
      </c>
      <c r="B3900" s="29">
        <f>Data!B3899/Data!B3898-1</f>
        <v>-3.6522883057535926E-3</v>
      </c>
      <c r="C3900" s="30">
        <f>Data!C3899/Data!C3898-1</f>
        <v>1.6979530232996698E-3</v>
      </c>
      <c r="D3900" s="23">
        <f t="shared" si="120"/>
        <v>-4.0324099723254743E-3</v>
      </c>
      <c r="E3900" s="24">
        <f t="shared" si="121"/>
        <v>1.6746310364476671E-3</v>
      </c>
      <c r="F3900" s="21" t="b" cm="1">
        <f t="array" ref="F3900">A3900=_xlfn.AGGREGATE(14,6,$A$3:$A$4781/((YEAR(A3900)=YEAR($A$3:$A$4781))*(MONTH(A3900)=MONTH($A$3:$A$4781))),1)</f>
        <v>0</v>
      </c>
    </row>
    <row r="3901" spans="1:6" x14ac:dyDescent="0.35">
      <c r="A3901" s="69">
        <f>Data!A3900</f>
        <v>43350</v>
      </c>
      <c r="B3901" s="29">
        <f>Data!B3900/Data!B3899-1</f>
        <v>-2.2133041469051262E-3</v>
      </c>
      <c r="C3901" s="30">
        <f>Data!C3900/Data!C3899-1</f>
        <v>-3.5784913833694088E-3</v>
      </c>
      <c r="D3901" s="23">
        <f t="shared" si="120"/>
        <v>-2.5934258134770083E-3</v>
      </c>
      <c r="E3901" s="24">
        <f t="shared" si="121"/>
        <v>-3.6018133702214114E-3</v>
      </c>
      <c r="F3901" s="21" t="b" cm="1">
        <f t="array" ref="F3901">A3901=_xlfn.AGGREGATE(14,6,$A$3:$A$4781/((YEAR(A3901)=YEAR($A$3:$A$4781))*(MONTH(A3901)=MONTH($A$3:$A$4781))),1)</f>
        <v>0</v>
      </c>
    </row>
    <row r="3902" spans="1:6" x14ac:dyDescent="0.35">
      <c r="A3902" s="69">
        <f>Data!A3901</f>
        <v>43353</v>
      </c>
      <c r="B3902" s="29">
        <f>Data!B3901/Data!B3900-1</f>
        <v>1.8978437708938589E-3</v>
      </c>
      <c r="C3902" s="30">
        <f>Data!C3901/Data!C3900-1</f>
        <v>9.4509025611944075E-4</v>
      </c>
      <c r="D3902" s="23">
        <f t="shared" si="120"/>
        <v>1.517722104321977E-3</v>
      </c>
      <c r="E3902" s="24">
        <f t="shared" si="121"/>
        <v>9.217682692674381E-4</v>
      </c>
      <c r="F3902" s="21" t="b" cm="1">
        <f t="array" ref="F3902">A3902=_xlfn.AGGREGATE(14,6,$A$3:$A$4781/((YEAR(A3902)=YEAR($A$3:$A$4781))*(MONTH(A3902)=MONTH($A$3:$A$4781))),1)</f>
        <v>0</v>
      </c>
    </row>
    <row r="3903" spans="1:6" x14ac:dyDescent="0.35">
      <c r="A3903" s="69">
        <f>Data!A3902</f>
        <v>43354</v>
      </c>
      <c r="B3903" s="29">
        <f>Data!B3902/Data!B3901-1</f>
        <v>3.7398379635260603E-3</v>
      </c>
      <c r="C3903" s="30">
        <f>Data!C3902/Data!C3901-1</f>
        <v>-1.6995562269851439E-3</v>
      </c>
      <c r="D3903" s="23">
        <f t="shared" si="120"/>
        <v>3.3597162969541783E-3</v>
      </c>
      <c r="E3903" s="24">
        <f t="shared" si="121"/>
        <v>-1.7228782138371465E-3</v>
      </c>
      <c r="F3903" s="21" t="b" cm="1">
        <f t="array" ref="F3903">A3903=_xlfn.AGGREGATE(14,6,$A$3:$A$4781/((YEAR(A3903)=YEAR($A$3:$A$4781))*(MONTH(A3903)=MONTH($A$3:$A$4781))),1)</f>
        <v>0</v>
      </c>
    </row>
    <row r="3904" spans="1:6" x14ac:dyDescent="0.35">
      <c r="A3904" s="69">
        <f>Data!A3903</f>
        <v>43355</v>
      </c>
      <c r="B3904" s="29">
        <f>Data!B3903/Data!B3902-1</f>
        <v>3.5666178420923345E-4</v>
      </c>
      <c r="C3904" s="30">
        <f>Data!C3903/Data!C3902-1</f>
        <v>6.6206374728072781E-4</v>
      </c>
      <c r="D3904" s="23">
        <f t="shared" si="120"/>
        <v>-2.3459882362648476E-5</v>
      </c>
      <c r="E3904" s="24">
        <f t="shared" si="121"/>
        <v>6.3874176042872516E-4</v>
      </c>
      <c r="F3904" s="21" t="b" cm="1">
        <f t="array" ref="F3904">A3904=_xlfn.AGGREGATE(14,6,$A$3:$A$4781/((YEAR(A3904)=YEAR($A$3:$A$4781))*(MONTH(A3904)=MONTH($A$3:$A$4781))),1)</f>
        <v>0</v>
      </c>
    </row>
    <row r="3905" spans="1:6" x14ac:dyDescent="0.35">
      <c r="A3905" s="69">
        <f>Data!A3904</f>
        <v>43356</v>
      </c>
      <c r="B3905" s="29">
        <f>Data!B3904/Data!B3903-1</f>
        <v>5.2822508065297757E-3</v>
      </c>
      <c r="C3905" s="30">
        <f>Data!C3904/Data!C3903-1</f>
        <v>6.6162570888472771E-4</v>
      </c>
      <c r="D3905" s="23">
        <f t="shared" si="120"/>
        <v>4.9021291399578941E-3</v>
      </c>
      <c r="E3905" s="24">
        <f t="shared" si="121"/>
        <v>6.3830372203272506E-4</v>
      </c>
      <c r="F3905" s="21" t="b" cm="1">
        <f t="array" ref="F3905">A3905=_xlfn.AGGREGATE(14,6,$A$3:$A$4781/((YEAR(A3905)=YEAR($A$3:$A$4781))*(MONTH(A3905)=MONTH($A$3:$A$4781))),1)</f>
        <v>0</v>
      </c>
    </row>
    <row r="3906" spans="1:6" x14ac:dyDescent="0.35">
      <c r="A3906" s="69">
        <f>Data!A3905</f>
        <v>43357</v>
      </c>
      <c r="B3906" s="29">
        <f>Data!B3905/Data!B3904-1</f>
        <v>2.7546501938591206E-4</v>
      </c>
      <c r="C3906" s="30">
        <f>Data!C3905/Data!C3904-1</f>
        <v>-1.8891092849722124E-3</v>
      </c>
      <c r="D3906" s="23">
        <f t="shared" si="120"/>
        <v>-1.0465664718596986E-4</v>
      </c>
      <c r="E3906" s="24">
        <f t="shared" si="121"/>
        <v>-1.9124312718242151E-3</v>
      </c>
      <c r="F3906" s="21" t="b" cm="1">
        <f t="array" ref="F3906">A3906=_xlfn.AGGREGATE(14,6,$A$3:$A$4781/((YEAR(A3906)=YEAR($A$3:$A$4781))*(MONTH(A3906)=MONTH($A$3:$A$4781))),1)</f>
        <v>0</v>
      </c>
    </row>
    <row r="3907" spans="1:6" x14ac:dyDescent="0.35">
      <c r="A3907" s="69">
        <f>Data!A3906</f>
        <v>43360</v>
      </c>
      <c r="B3907" s="29">
        <f>Data!B3906/Data!B3905-1</f>
        <v>-5.5697457469585654E-3</v>
      </c>
      <c r="C3907" s="30">
        <f>Data!C3906/Data!C3905-1</f>
        <v>0</v>
      </c>
      <c r="D3907" s="23">
        <f t="shared" si="120"/>
        <v>-5.949867413530447E-3</v>
      </c>
      <c r="E3907" s="24">
        <f t="shared" si="121"/>
        <v>-2.3321986852002689E-5</v>
      </c>
      <c r="F3907" s="21" t="b" cm="1">
        <f t="array" ref="F3907">A3907=_xlfn.AGGREGATE(14,6,$A$3:$A$4781/((YEAR(A3907)=YEAR($A$3:$A$4781))*(MONTH(A3907)=MONTH($A$3:$A$4781))),1)</f>
        <v>0</v>
      </c>
    </row>
    <row r="3908" spans="1:6" x14ac:dyDescent="0.35">
      <c r="A3908" s="69">
        <f>Data!A3907</f>
        <v>43361</v>
      </c>
      <c r="B3908" s="29">
        <f>Data!B3907/Data!B3906-1</f>
        <v>5.3690113541955409E-3</v>
      </c>
      <c r="C3908" s="30">
        <f>Data!C3907/Data!C3906-1</f>
        <v>-2.1765874893536763E-3</v>
      </c>
      <c r="D3908" s="23">
        <f t="shared" ref="D3908:D3971" si="122">B3908-I$10</f>
        <v>4.9888896876236592E-3</v>
      </c>
      <c r="E3908" s="24">
        <f t="shared" ref="E3908:E3971" si="123">C3908-J$10</f>
        <v>-2.1999094762056789E-3</v>
      </c>
      <c r="F3908" s="21" t="b" cm="1">
        <f t="array" ref="F3908">A3908=_xlfn.AGGREGATE(14,6,$A$3:$A$4781/((YEAR(A3908)=YEAR($A$3:$A$4781))*(MONTH(A3908)=MONTH($A$3:$A$4781))),1)</f>
        <v>0</v>
      </c>
    </row>
    <row r="3909" spans="1:6" x14ac:dyDescent="0.35">
      <c r="A3909" s="69">
        <f>Data!A3908</f>
        <v>43362</v>
      </c>
      <c r="B3909" s="29">
        <f>Data!B3908/Data!B3907-1</f>
        <v>1.25330973621951E-3</v>
      </c>
      <c r="C3909" s="30">
        <f>Data!C3908/Data!C3907-1</f>
        <v>-1.8968133535660625E-3</v>
      </c>
      <c r="D3909" s="23">
        <f t="shared" si="122"/>
        <v>8.7318806964762816E-4</v>
      </c>
      <c r="E3909" s="24">
        <f t="shared" si="123"/>
        <v>-1.9201353404180652E-3</v>
      </c>
      <c r="F3909" s="21" t="b" cm="1">
        <f t="array" ref="F3909">A3909=_xlfn.AGGREGATE(14,6,$A$3:$A$4781/((YEAR(A3909)=YEAR($A$3:$A$4781))*(MONTH(A3909)=MONTH($A$3:$A$4781))),1)</f>
        <v>0</v>
      </c>
    </row>
    <row r="3910" spans="1:6" x14ac:dyDescent="0.35">
      <c r="A3910" s="69">
        <f>Data!A3909</f>
        <v>43363</v>
      </c>
      <c r="B3910" s="29">
        <f>Data!B3909/Data!B3908-1</f>
        <v>7.8405749754981713E-3</v>
      </c>
      <c r="C3910" s="30">
        <f>Data!C3909/Data!C3908-1</f>
        <v>1.3302926643861124E-3</v>
      </c>
      <c r="D3910" s="23">
        <f t="shared" si="122"/>
        <v>7.4604533089262896E-3</v>
      </c>
      <c r="E3910" s="24">
        <f t="shared" si="123"/>
        <v>1.3069706775341097E-3</v>
      </c>
      <c r="F3910" s="21" t="b" cm="1">
        <f t="array" ref="F3910">A3910=_xlfn.AGGREGATE(14,6,$A$3:$A$4781/((YEAR(A3910)=YEAR($A$3:$A$4781))*(MONTH(A3910)=MONTH($A$3:$A$4781))),1)</f>
        <v>0</v>
      </c>
    </row>
    <row r="3911" spans="1:6" x14ac:dyDescent="0.35">
      <c r="A3911" s="69">
        <f>Data!A3910</f>
        <v>43364</v>
      </c>
      <c r="B3911" s="29">
        <f>Data!B3910/Data!B3909-1</f>
        <v>-3.6850635502849727E-4</v>
      </c>
      <c r="C3911" s="30">
        <f>Data!C3910/Data!C3909-1</f>
        <v>7.5915733535780738E-4</v>
      </c>
      <c r="D3911" s="23">
        <f t="shared" si="122"/>
        <v>-7.4862802160037913E-4</v>
      </c>
      <c r="E3911" s="24">
        <f t="shared" si="123"/>
        <v>7.3583534850580473E-4</v>
      </c>
      <c r="F3911" s="21" t="b" cm="1">
        <f t="array" ref="F3911">A3911=_xlfn.AGGREGATE(14,6,$A$3:$A$4781/((YEAR(A3911)=YEAR($A$3:$A$4781))*(MONTH(A3911)=MONTH($A$3:$A$4781))),1)</f>
        <v>0</v>
      </c>
    </row>
    <row r="3912" spans="1:6" x14ac:dyDescent="0.35">
      <c r="A3912" s="69">
        <f>Data!A3911</f>
        <v>43367</v>
      </c>
      <c r="B3912" s="29">
        <f>Data!B3911/Data!B3910-1</f>
        <v>-3.5157543341060027E-3</v>
      </c>
      <c r="C3912" s="30">
        <f>Data!C3911/Data!C3910-1</f>
        <v>-9.4822681585426949E-4</v>
      </c>
      <c r="D3912" s="23">
        <f t="shared" si="122"/>
        <v>-3.8958760006778848E-3</v>
      </c>
      <c r="E3912" s="24">
        <f t="shared" si="123"/>
        <v>-9.7154880270627214E-4</v>
      </c>
      <c r="F3912" s="21" t="b" cm="1">
        <f t="array" ref="F3912">A3912=_xlfn.AGGREGATE(14,6,$A$3:$A$4781/((YEAR(A3912)=YEAR($A$3:$A$4781))*(MONTH(A3912)=MONTH($A$3:$A$4781))),1)</f>
        <v>0</v>
      </c>
    </row>
    <row r="3913" spans="1:6" x14ac:dyDescent="0.35">
      <c r="A3913" s="69">
        <f>Data!A3912</f>
        <v>43368</v>
      </c>
      <c r="B3913" s="29">
        <f>Data!B3912/Data!B3911-1</f>
        <v>-1.3050760951849316E-3</v>
      </c>
      <c r="C3913" s="30">
        <f>Data!C3912/Data!C3911-1</f>
        <v>-4.7456340167040256E-4</v>
      </c>
      <c r="D3913" s="23">
        <f t="shared" si="122"/>
        <v>-1.6851977617568135E-3</v>
      </c>
      <c r="E3913" s="24">
        <f t="shared" si="123"/>
        <v>-4.9788538852240521E-4</v>
      </c>
      <c r="F3913" s="21" t="b" cm="1">
        <f t="array" ref="F3913">A3913=_xlfn.AGGREGATE(14,6,$A$3:$A$4781/((YEAR(A3913)=YEAR($A$3:$A$4781))*(MONTH(A3913)=MONTH($A$3:$A$4781))),1)</f>
        <v>0</v>
      </c>
    </row>
    <row r="3914" spans="1:6" x14ac:dyDescent="0.35">
      <c r="A3914" s="69">
        <f>Data!A3913</f>
        <v>43369</v>
      </c>
      <c r="B3914" s="29">
        <f>Data!B3913/Data!B3912-1</f>
        <v>-3.2892480346828901E-3</v>
      </c>
      <c r="C3914" s="30">
        <f>Data!C3913/Data!C3912-1</f>
        <v>2.3739435951002363E-3</v>
      </c>
      <c r="D3914" s="23">
        <f t="shared" si="122"/>
        <v>-3.6693697012547721E-3</v>
      </c>
      <c r="E3914" s="24">
        <f t="shared" si="123"/>
        <v>2.3506216082482337E-3</v>
      </c>
      <c r="F3914" s="21" t="b" cm="1">
        <f t="array" ref="F3914">A3914=_xlfn.AGGREGATE(14,6,$A$3:$A$4781/((YEAR(A3914)=YEAR($A$3:$A$4781))*(MONTH(A3914)=MONTH($A$3:$A$4781))),1)</f>
        <v>0</v>
      </c>
    </row>
    <row r="3915" spans="1:6" x14ac:dyDescent="0.35">
      <c r="A3915" s="69">
        <f>Data!A3914</f>
        <v>43370</v>
      </c>
      <c r="B3915" s="29">
        <f>Data!B3914/Data!B3913-1</f>
        <v>2.7632769780832067E-3</v>
      </c>
      <c r="C3915" s="30">
        <f>Data!C3914/Data!C3913-1</f>
        <v>6.6312997347472979E-4</v>
      </c>
      <c r="D3915" s="23">
        <f t="shared" si="122"/>
        <v>2.3831553115113246E-3</v>
      </c>
      <c r="E3915" s="24">
        <f t="shared" si="123"/>
        <v>6.3980798662272714E-4</v>
      </c>
      <c r="F3915" s="21" t="b" cm="1">
        <f t="array" ref="F3915">A3915=_xlfn.AGGREGATE(14,6,$A$3:$A$4781/((YEAR(A3915)=YEAR($A$3:$A$4781))*(MONTH(A3915)=MONTH($A$3:$A$4781))),1)</f>
        <v>0</v>
      </c>
    </row>
    <row r="3916" spans="1:6" x14ac:dyDescent="0.35">
      <c r="A3916" s="69">
        <f>Data!A3915</f>
        <v>43371</v>
      </c>
      <c r="B3916" s="29">
        <f>Data!B3915/Data!B3914-1</f>
        <v>-6.8634179821724928E-6</v>
      </c>
      <c r="C3916" s="30">
        <f>Data!C3915/Data!C3914-1</f>
        <v>-1.0413708226829632E-3</v>
      </c>
      <c r="D3916" s="23">
        <f t="shared" si="122"/>
        <v>-3.8698508455405441E-4</v>
      </c>
      <c r="E3916" s="24">
        <f t="shared" si="123"/>
        <v>-1.0646928095349659E-3</v>
      </c>
      <c r="F3916" s="21" t="b" cm="1">
        <f t="array" ref="F3916">A3916=_xlfn.AGGREGATE(14,6,$A$3:$A$4781/((YEAR(A3916)=YEAR($A$3:$A$4781))*(MONTH(A3916)=MONTH($A$3:$A$4781))),1)</f>
        <v>1</v>
      </c>
    </row>
    <row r="3917" spans="1:6" x14ac:dyDescent="0.35">
      <c r="A3917" s="69">
        <f>Data!A3916</f>
        <v>43374</v>
      </c>
      <c r="B3917" s="29">
        <f>Data!B3916/Data!B3915-1</f>
        <v>3.6410682297065566E-3</v>
      </c>
      <c r="C3917" s="30">
        <f>Data!C3916/Data!C3915-1</f>
        <v>-2.6535253980287665E-3</v>
      </c>
      <c r="D3917" s="23">
        <f t="shared" si="122"/>
        <v>3.2609465631346746E-3</v>
      </c>
      <c r="E3917" s="24">
        <f t="shared" si="123"/>
        <v>-2.6768473848807692E-3</v>
      </c>
      <c r="F3917" s="21" t="b" cm="1">
        <f t="array" ref="F3917">A3917=_xlfn.AGGREGATE(14,6,$A$3:$A$4781/((YEAR(A3917)=YEAR($A$3:$A$4781))*(MONTH(A3917)=MONTH($A$3:$A$4781))),1)</f>
        <v>0</v>
      </c>
    </row>
    <row r="3918" spans="1:6" x14ac:dyDescent="0.35">
      <c r="A3918" s="69">
        <f>Data!A3917</f>
        <v>43375</v>
      </c>
      <c r="B3918" s="29">
        <f>Data!B3917/Data!B3916-1</f>
        <v>-3.9663679353352244E-4</v>
      </c>
      <c r="C3918" s="30">
        <f>Data!C3917/Data!C3916-1</f>
        <v>1.1402508551880963E-3</v>
      </c>
      <c r="D3918" s="23">
        <f t="shared" si="122"/>
        <v>-7.767584601054043E-4</v>
      </c>
      <c r="E3918" s="24">
        <f t="shared" si="123"/>
        <v>1.1169288683360937E-3</v>
      </c>
      <c r="F3918" s="21" t="b" cm="1">
        <f t="array" ref="F3918">A3918=_xlfn.AGGREGATE(14,6,$A$3:$A$4781/((YEAR(A3918)=YEAR($A$3:$A$4781))*(MONTH(A3918)=MONTH($A$3:$A$4781))),1)</f>
        <v>0</v>
      </c>
    </row>
    <row r="3919" spans="1:6" x14ac:dyDescent="0.35">
      <c r="A3919" s="69">
        <f>Data!A3918</f>
        <v>43376</v>
      </c>
      <c r="B3919" s="29">
        <f>Data!B3918/Data!B3917-1</f>
        <v>7.1149300650286129E-4</v>
      </c>
      <c r="C3919" s="30">
        <f>Data!C3918/Data!C3917-1</f>
        <v>-4.7456340167045807E-3</v>
      </c>
      <c r="D3919" s="23">
        <f t="shared" si="122"/>
        <v>3.3137133993097937E-4</v>
      </c>
      <c r="E3919" s="24">
        <f t="shared" si="123"/>
        <v>-4.7689560035565834E-3</v>
      </c>
      <c r="F3919" s="21" t="b" cm="1">
        <f t="array" ref="F3919">A3919=_xlfn.AGGREGATE(14,6,$A$3:$A$4781/((YEAR(A3919)=YEAR($A$3:$A$4781))*(MONTH(A3919)=MONTH($A$3:$A$4781))),1)</f>
        <v>0</v>
      </c>
    </row>
    <row r="3920" spans="1:6" x14ac:dyDescent="0.35">
      <c r="A3920" s="69">
        <f>Data!A3919</f>
        <v>43377</v>
      </c>
      <c r="B3920" s="29">
        <f>Data!B3919/Data!B3918-1</f>
        <v>-8.1695157425543119E-3</v>
      </c>
      <c r="C3920" s="30">
        <f>Data!C3919/Data!C3918-1</f>
        <v>-2.8609574670989124E-3</v>
      </c>
      <c r="D3920" s="23">
        <f t="shared" si="122"/>
        <v>-8.5496374091261935E-3</v>
      </c>
      <c r="E3920" s="24">
        <f t="shared" si="123"/>
        <v>-2.8842794539509151E-3</v>
      </c>
      <c r="F3920" s="21" t="b" cm="1">
        <f t="array" ref="F3920">A3920=_xlfn.AGGREGATE(14,6,$A$3:$A$4781/((YEAR(A3920)=YEAR($A$3:$A$4781))*(MONTH(A3920)=MONTH($A$3:$A$4781))),1)</f>
        <v>0</v>
      </c>
    </row>
    <row r="3921" spans="1:6" x14ac:dyDescent="0.35">
      <c r="A3921" s="69">
        <f>Data!A3920</f>
        <v>43378</v>
      </c>
      <c r="B3921" s="29">
        <f>Data!B3920/Data!B3919-1</f>
        <v>-5.5279655088037449E-3</v>
      </c>
      <c r="C3921" s="30">
        <f>Data!C3920/Data!C3919-1</f>
        <v>-2.1996939556235828E-3</v>
      </c>
      <c r="D3921" s="23">
        <f t="shared" si="122"/>
        <v>-5.9080871753756266E-3</v>
      </c>
      <c r="E3921" s="24">
        <f t="shared" si="123"/>
        <v>-2.2230159424755855E-3</v>
      </c>
      <c r="F3921" s="21" t="b" cm="1">
        <f t="array" ref="F3921">A3921=_xlfn.AGGREGATE(14,6,$A$3:$A$4781/((YEAR(A3921)=YEAR($A$3:$A$4781))*(MONTH(A3921)=MONTH($A$3:$A$4781))),1)</f>
        <v>0</v>
      </c>
    </row>
    <row r="3922" spans="1:6" x14ac:dyDescent="0.35">
      <c r="A3922" s="69">
        <f>Data!A3921</f>
        <v>43381</v>
      </c>
      <c r="B3922" s="29">
        <f>Data!B3921/Data!B3920-1</f>
        <v>-3.9506925841348295E-4</v>
      </c>
      <c r="C3922" s="30">
        <f>Data!C3921/Data!C3920-1</f>
        <v>-3.8339883063354119E-4</v>
      </c>
      <c r="D3922" s="23">
        <f t="shared" si="122"/>
        <v>-7.7519092498536482E-4</v>
      </c>
      <c r="E3922" s="24">
        <f t="shared" si="123"/>
        <v>-4.0672081748554389E-4</v>
      </c>
      <c r="F3922" s="21" t="b" cm="1">
        <f t="array" ref="F3922">A3922=_xlfn.AGGREGATE(14,6,$A$3:$A$4781/((YEAR(A3922)=YEAR($A$3:$A$4781))*(MONTH(A3922)=MONTH($A$3:$A$4781))),1)</f>
        <v>0</v>
      </c>
    </row>
    <row r="3923" spans="1:6" x14ac:dyDescent="0.35">
      <c r="A3923" s="69">
        <f>Data!A3922</f>
        <v>43382</v>
      </c>
      <c r="B3923" s="29">
        <f>Data!B3922/Data!B3921-1</f>
        <v>-1.4179577940874877E-3</v>
      </c>
      <c r="C3923" s="30">
        <f>Data!C3922/Data!C3921-1</f>
        <v>1.438297056285176E-3</v>
      </c>
      <c r="D3923" s="23">
        <f t="shared" si="122"/>
        <v>-1.7980794606593695E-3</v>
      </c>
      <c r="E3923" s="24">
        <f t="shared" si="123"/>
        <v>1.4149750694331734E-3</v>
      </c>
      <c r="F3923" s="21" t="b" cm="1">
        <f t="array" ref="F3923">A3923=_xlfn.AGGREGATE(14,6,$A$3:$A$4781/((YEAR(A3923)=YEAR($A$3:$A$4781))*(MONTH(A3923)=MONTH($A$3:$A$4781))),1)</f>
        <v>0</v>
      </c>
    </row>
    <row r="3924" spans="1:6" x14ac:dyDescent="0.35">
      <c r="A3924" s="69">
        <f>Data!A3923</f>
        <v>43383</v>
      </c>
      <c r="B3924" s="29">
        <f>Data!B3923/Data!B3922-1</f>
        <v>-3.2864175757028824E-2</v>
      </c>
      <c r="C3924" s="30">
        <f>Data!C3923/Data!C3922-1</f>
        <v>-2.872462657985686E-4</v>
      </c>
      <c r="D3924" s="23">
        <f t="shared" si="122"/>
        <v>-3.3244297423600709E-2</v>
      </c>
      <c r="E3924" s="24">
        <f t="shared" si="123"/>
        <v>-3.1056825265057131E-4</v>
      </c>
      <c r="F3924" s="21" t="b" cm="1">
        <f t="array" ref="F3924">A3924=_xlfn.AGGREGATE(14,6,$A$3:$A$4781/((YEAR(A3924)=YEAR($A$3:$A$4781))*(MONTH(A3924)=MONTH($A$3:$A$4781))),1)</f>
        <v>0</v>
      </c>
    </row>
    <row r="3925" spans="1:6" x14ac:dyDescent="0.35">
      <c r="A3925" s="69">
        <f>Data!A3924</f>
        <v>43384</v>
      </c>
      <c r="B3925" s="29">
        <f>Data!B3924/Data!B3923-1</f>
        <v>-2.0573073719881707E-2</v>
      </c>
      <c r="C3925" s="30">
        <f>Data!C3924/Data!C3923-1</f>
        <v>2.9690642658748434E-3</v>
      </c>
      <c r="D3925" s="23">
        <f t="shared" si="122"/>
        <v>-2.0953195386453589E-2</v>
      </c>
      <c r="E3925" s="24">
        <f t="shared" si="123"/>
        <v>2.9457422790228407E-3</v>
      </c>
      <c r="F3925" s="21" t="b" cm="1">
        <f t="array" ref="F3925">A3925=_xlfn.AGGREGATE(14,6,$A$3:$A$4781/((YEAR(A3925)=YEAR($A$3:$A$4781))*(MONTH(A3925)=MONTH($A$3:$A$4781))),1)</f>
        <v>0</v>
      </c>
    </row>
    <row r="3926" spans="1:6" x14ac:dyDescent="0.35">
      <c r="A3926" s="69">
        <f>Data!A3925</f>
        <v>43385</v>
      </c>
      <c r="B3926" s="29">
        <f>Data!B3925/Data!B3924-1</f>
        <v>1.4206284338267983E-2</v>
      </c>
      <c r="C3926" s="30">
        <f>Data!C3925/Data!C3924-1</f>
        <v>2.8647822765481834E-4</v>
      </c>
      <c r="D3926" s="23">
        <f t="shared" si="122"/>
        <v>1.3826162671696101E-2</v>
      </c>
      <c r="E3926" s="24">
        <f t="shared" si="123"/>
        <v>2.6315624080281563E-4</v>
      </c>
      <c r="F3926" s="21" t="b" cm="1">
        <f t="array" ref="F3926">A3926=_xlfn.AGGREGATE(14,6,$A$3:$A$4781/((YEAR(A3926)=YEAR($A$3:$A$4781))*(MONTH(A3926)=MONTH($A$3:$A$4781))),1)</f>
        <v>0</v>
      </c>
    </row>
    <row r="3927" spans="1:6" x14ac:dyDescent="0.35">
      <c r="A3927" s="69">
        <f>Data!A3926</f>
        <v>43388</v>
      </c>
      <c r="B3927" s="29">
        <f>Data!B3926/Data!B3925-1</f>
        <v>-5.9050351808552781E-3</v>
      </c>
      <c r="C3927" s="30">
        <f>Data!C3926/Data!C3925-1</f>
        <v>-6.6825775656320641E-4</v>
      </c>
      <c r="D3927" s="23">
        <f t="shared" si="122"/>
        <v>-6.2851568474271598E-3</v>
      </c>
      <c r="E3927" s="24">
        <f t="shared" si="123"/>
        <v>-6.9157974341520906E-4</v>
      </c>
      <c r="F3927" s="21" t="b" cm="1">
        <f t="array" ref="F3927">A3927=_xlfn.AGGREGATE(14,6,$A$3:$A$4781/((YEAR(A3927)=YEAR($A$3:$A$4781))*(MONTH(A3927)=MONTH($A$3:$A$4781))),1)</f>
        <v>0</v>
      </c>
    </row>
    <row r="3928" spans="1:6" x14ac:dyDescent="0.35">
      <c r="A3928" s="69">
        <f>Data!A3927</f>
        <v>43389</v>
      </c>
      <c r="B3928" s="29">
        <f>Data!B3927/Data!B3926-1</f>
        <v>2.1495643069809001E-2</v>
      </c>
      <c r="C3928" s="30">
        <f>Data!C3927/Data!C3926-1</f>
        <v>5.7317539166978904E-4</v>
      </c>
      <c r="D3928" s="23">
        <f t="shared" si="122"/>
        <v>2.1115521403237119E-2</v>
      </c>
      <c r="E3928" s="24">
        <f t="shared" si="123"/>
        <v>5.4985340481778638E-4</v>
      </c>
      <c r="F3928" s="21" t="b" cm="1">
        <f t="array" ref="F3928">A3928=_xlfn.AGGREGATE(14,6,$A$3:$A$4781/((YEAR(A3928)=YEAR($A$3:$A$4781))*(MONTH(A3928)=MONTH($A$3:$A$4781))),1)</f>
        <v>0</v>
      </c>
    </row>
    <row r="3929" spans="1:6" x14ac:dyDescent="0.35">
      <c r="A3929" s="69">
        <f>Data!A3928</f>
        <v>43390</v>
      </c>
      <c r="B3929" s="29">
        <f>Data!B3928/Data!B3927-1</f>
        <v>-2.5267623277536178E-4</v>
      </c>
      <c r="C3929" s="30">
        <f>Data!C3928/Data!C3927-1</f>
        <v>-2.0049646744318972E-3</v>
      </c>
      <c r="D3929" s="23">
        <f t="shared" si="122"/>
        <v>-6.3279789934724364E-4</v>
      </c>
      <c r="E3929" s="24">
        <f t="shared" si="123"/>
        <v>-2.0282866612838998E-3</v>
      </c>
      <c r="F3929" s="21" t="b" cm="1">
        <f t="array" ref="F3929">A3929=_xlfn.AGGREGATE(14,6,$A$3:$A$4781/((YEAR(A3929)=YEAR($A$3:$A$4781))*(MONTH(A3929)=MONTH($A$3:$A$4781))),1)</f>
        <v>0</v>
      </c>
    </row>
    <row r="3930" spans="1:6" x14ac:dyDescent="0.35">
      <c r="A3930" s="69">
        <f>Data!A3929</f>
        <v>43391</v>
      </c>
      <c r="B3930" s="29">
        <f>Data!B3929/Data!B3928-1</f>
        <v>-1.4391946490294405E-2</v>
      </c>
      <c r="C3930" s="30">
        <f>Data!C3929/Data!C3928-1</f>
        <v>-6.6966421123126896E-4</v>
      </c>
      <c r="D3930" s="23">
        <f t="shared" si="122"/>
        <v>-1.4772068156866287E-2</v>
      </c>
      <c r="E3930" s="24">
        <f t="shared" si="123"/>
        <v>-6.9298619808327161E-4</v>
      </c>
      <c r="F3930" s="21" t="b" cm="1">
        <f t="array" ref="F3930">A3930=_xlfn.AGGREGATE(14,6,$A$3:$A$4781/((YEAR(A3930)=YEAR($A$3:$A$4781))*(MONTH(A3930)=MONTH($A$3:$A$4781))),1)</f>
        <v>0</v>
      </c>
    </row>
    <row r="3931" spans="1:6" x14ac:dyDescent="0.35">
      <c r="A3931" s="69">
        <f>Data!A3930</f>
        <v>43392</v>
      </c>
      <c r="B3931" s="29">
        <f>Data!B3930/Data!B3929-1</f>
        <v>-3.6116990154511086E-4</v>
      </c>
      <c r="C3931" s="30">
        <f>Data!C3930/Data!C3929-1</f>
        <v>-8.6157380815610196E-4</v>
      </c>
      <c r="D3931" s="23">
        <f t="shared" si="122"/>
        <v>-7.4129156811699273E-4</v>
      </c>
      <c r="E3931" s="24">
        <f t="shared" si="123"/>
        <v>-8.8489579500810461E-4</v>
      </c>
      <c r="F3931" s="21" t="b" cm="1">
        <f t="array" ref="F3931">A3931=_xlfn.AGGREGATE(14,6,$A$3:$A$4781/((YEAR(A3931)=YEAR($A$3:$A$4781))*(MONTH(A3931)=MONTH($A$3:$A$4781))),1)</f>
        <v>0</v>
      </c>
    </row>
    <row r="3932" spans="1:6" x14ac:dyDescent="0.35">
      <c r="A3932" s="69">
        <f>Data!A3931</f>
        <v>43395</v>
      </c>
      <c r="B3932" s="29">
        <f>Data!B3931/Data!B3930-1</f>
        <v>-4.2994746692295305E-3</v>
      </c>
      <c r="C3932" s="30">
        <f>Data!C3931/Data!C3930-1</f>
        <v>-1.916259461531844E-4</v>
      </c>
      <c r="D3932" s="23">
        <f t="shared" si="122"/>
        <v>-4.6795963358014121E-3</v>
      </c>
      <c r="E3932" s="24">
        <f t="shared" si="123"/>
        <v>-2.1494793300518708E-4</v>
      </c>
      <c r="F3932" s="21" t="b" cm="1">
        <f t="array" ref="F3932">A3932=_xlfn.AGGREGATE(14,6,$A$3:$A$4781/((YEAR(A3932)=YEAR($A$3:$A$4781))*(MONTH(A3932)=MONTH($A$3:$A$4781))),1)</f>
        <v>0</v>
      </c>
    </row>
    <row r="3933" spans="1:6" x14ac:dyDescent="0.35">
      <c r="A3933" s="69">
        <f>Data!A3932</f>
        <v>43396</v>
      </c>
      <c r="B3933" s="29">
        <f>Data!B3932/Data!B3931-1</f>
        <v>-5.5118510239923202E-3</v>
      </c>
      <c r="C3933" s="30">
        <f>Data!C3932/Data!C3931-1</f>
        <v>1.2458073790129198E-3</v>
      </c>
      <c r="D3933" s="23">
        <f t="shared" si="122"/>
        <v>-5.8919726905642018E-3</v>
      </c>
      <c r="E3933" s="24">
        <f t="shared" si="123"/>
        <v>1.2224853921609172E-3</v>
      </c>
      <c r="F3933" s="21" t="b" cm="1">
        <f t="array" ref="F3933">A3933=_xlfn.AGGREGATE(14,6,$A$3:$A$4781/((YEAR(A3933)=YEAR($A$3:$A$4781))*(MONTH(A3933)=MONTH($A$3:$A$4781))),1)</f>
        <v>0</v>
      </c>
    </row>
    <row r="3934" spans="1:6" x14ac:dyDescent="0.35">
      <c r="A3934" s="69">
        <f>Data!A3933</f>
        <v>43397</v>
      </c>
      <c r="B3934" s="29">
        <f>Data!B3933/Data!B3932-1</f>
        <v>-3.0864490329077787E-2</v>
      </c>
      <c r="C3934" s="30">
        <f>Data!C3933/Data!C3932-1</f>
        <v>2.5842266462481334E-3</v>
      </c>
      <c r="D3934" s="23">
        <f t="shared" si="122"/>
        <v>-3.1244611995649669E-2</v>
      </c>
      <c r="E3934" s="24">
        <f t="shared" si="123"/>
        <v>2.5609046593961307E-3</v>
      </c>
      <c r="F3934" s="21" t="b" cm="1">
        <f t="array" ref="F3934">A3934=_xlfn.AGGREGATE(14,6,$A$3:$A$4781/((YEAR(A3934)=YEAR($A$3:$A$4781))*(MONTH(A3934)=MONTH($A$3:$A$4781))),1)</f>
        <v>0</v>
      </c>
    </row>
    <row r="3935" spans="1:6" x14ac:dyDescent="0.35">
      <c r="A3935" s="69">
        <f>Data!A3934</f>
        <v>43398</v>
      </c>
      <c r="B3935" s="29">
        <f>Data!B3934/Data!B3933-1</f>
        <v>1.8625051767629408E-2</v>
      </c>
      <c r="C3935" s="30">
        <f>Data!C3934/Data!C3933-1</f>
        <v>-8.5918854415278911E-4</v>
      </c>
      <c r="D3935" s="23">
        <f t="shared" si="122"/>
        <v>1.8244930101057526E-2</v>
      </c>
      <c r="E3935" s="24">
        <f t="shared" si="123"/>
        <v>-8.8251053100479177E-4</v>
      </c>
      <c r="F3935" s="21" t="b" cm="1">
        <f t="array" ref="F3935">A3935=_xlfn.AGGREGATE(14,6,$A$3:$A$4781/((YEAR(A3935)=YEAR($A$3:$A$4781))*(MONTH(A3935)=MONTH($A$3:$A$4781))),1)</f>
        <v>0</v>
      </c>
    </row>
    <row r="3936" spans="1:6" x14ac:dyDescent="0.35">
      <c r="A3936" s="69">
        <f>Data!A3935</f>
        <v>43399</v>
      </c>
      <c r="B3936" s="29">
        <f>Data!B3935/Data!B3934-1</f>
        <v>-1.7327217554896079E-2</v>
      </c>
      <c r="C3936" s="30">
        <f>Data!C3935/Data!C3934-1</f>
        <v>2.2931396904262158E-3</v>
      </c>
      <c r="D3936" s="23">
        <f t="shared" si="122"/>
        <v>-1.7707339221467961E-2</v>
      </c>
      <c r="E3936" s="24">
        <f t="shared" si="123"/>
        <v>2.2698177035742131E-3</v>
      </c>
      <c r="F3936" s="21" t="b" cm="1">
        <f t="array" ref="F3936">A3936=_xlfn.AGGREGATE(14,6,$A$3:$A$4781/((YEAR(A3936)=YEAR($A$3:$A$4781))*(MONTH(A3936)=MONTH($A$3:$A$4781))),1)</f>
        <v>0</v>
      </c>
    </row>
    <row r="3937" spans="1:6" x14ac:dyDescent="0.35">
      <c r="A3937" s="69">
        <f>Data!A3936</f>
        <v>43402</v>
      </c>
      <c r="B3937" s="29">
        <f>Data!B3936/Data!B3935-1</f>
        <v>-6.5596214677152709E-3</v>
      </c>
      <c r="C3937" s="30">
        <f>Data!C3936/Data!C3935-1</f>
        <v>-1.0486177311724854E-3</v>
      </c>
      <c r="D3937" s="23">
        <f t="shared" si="122"/>
        <v>-6.9397431342871525E-3</v>
      </c>
      <c r="E3937" s="24">
        <f t="shared" si="123"/>
        <v>-1.071939718024488E-3</v>
      </c>
      <c r="F3937" s="21" t="b" cm="1">
        <f t="array" ref="F3937">A3937=_xlfn.AGGREGATE(14,6,$A$3:$A$4781/((YEAR(A3937)=YEAR($A$3:$A$4781))*(MONTH(A3937)=MONTH($A$3:$A$4781))),1)</f>
        <v>0</v>
      </c>
    </row>
    <row r="3938" spans="1:6" x14ac:dyDescent="0.35">
      <c r="A3938" s="69">
        <f>Data!A3937</f>
        <v>43403</v>
      </c>
      <c r="B3938" s="29">
        <f>Data!B3937/Data!B3936-1</f>
        <v>1.5666824420255576E-2</v>
      </c>
      <c r="C3938" s="30">
        <f>Data!C3937/Data!C3936-1</f>
        <v>-1.4314342971658567E-3</v>
      </c>
      <c r="D3938" s="23">
        <f t="shared" si="122"/>
        <v>1.5286702753683695E-2</v>
      </c>
      <c r="E3938" s="24">
        <f t="shared" si="123"/>
        <v>-1.4547562840178593E-3</v>
      </c>
      <c r="F3938" s="21" t="b" cm="1">
        <f t="array" ref="F3938">A3938=_xlfn.AGGREGATE(14,6,$A$3:$A$4781/((YEAR(A3938)=YEAR($A$3:$A$4781))*(MONTH(A3938)=MONTH($A$3:$A$4781))),1)</f>
        <v>0</v>
      </c>
    </row>
    <row r="3939" spans="1:6" x14ac:dyDescent="0.35">
      <c r="A3939" s="69">
        <f>Data!A3938</f>
        <v>43404</v>
      </c>
      <c r="B3939" s="29">
        <f>Data!B3938/Data!B3937-1</f>
        <v>1.0851291456518197E-2</v>
      </c>
      <c r="C3939" s="30">
        <f>Data!C3938/Data!C3937-1</f>
        <v>-4.7782874617730009E-4</v>
      </c>
      <c r="D3939" s="23">
        <f t="shared" si="122"/>
        <v>1.0471169789946316E-2</v>
      </c>
      <c r="E3939" s="24">
        <f t="shared" si="123"/>
        <v>-5.0115073302930274E-4</v>
      </c>
      <c r="F3939" s="21" t="b" cm="1">
        <f t="array" ref="F3939">A3939=_xlfn.AGGREGATE(14,6,$A$3:$A$4781/((YEAR(A3939)=YEAR($A$3:$A$4781))*(MONTH(A3939)=MONTH($A$3:$A$4781))),1)</f>
        <v>1</v>
      </c>
    </row>
    <row r="3940" spans="1:6" x14ac:dyDescent="0.35">
      <c r="A3940" s="69">
        <f>Data!A3939</f>
        <v>43405</v>
      </c>
      <c r="B3940" s="29">
        <f>Data!B3939/Data!B3938-1</f>
        <v>1.05577968389301E-2</v>
      </c>
      <c r="C3940" s="30">
        <f>Data!C3939/Data!C3938-1</f>
        <v>-2.3902858781910119E-3</v>
      </c>
      <c r="D3940" s="23">
        <f t="shared" si="122"/>
        <v>1.0177675172358219E-2</v>
      </c>
      <c r="E3940" s="24">
        <f t="shared" si="123"/>
        <v>-2.4136078650430146E-3</v>
      </c>
      <c r="F3940" s="21" t="b" cm="1">
        <f t="array" ref="F3940">A3940=_xlfn.AGGREGATE(14,6,$A$3:$A$4781/((YEAR(A3940)=YEAR($A$3:$A$4781))*(MONTH(A3940)=MONTH($A$3:$A$4781))),1)</f>
        <v>0</v>
      </c>
    </row>
    <row r="3941" spans="1:6" x14ac:dyDescent="0.35">
      <c r="A3941" s="69">
        <f>Data!A3940</f>
        <v>43406</v>
      </c>
      <c r="B3941" s="29">
        <f>Data!B3940/Data!B3939-1</f>
        <v>-6.3166652678288138E-3</v>
      </c>
      <c r="C3941" s="30">
        <f>Data!C3940/Data!C3939-1</f>
        <v>-2.97105616254556E-3</v>
      </c>
      <c r="D3941" s="23">
        <f t="shared" si="122"/>
        <v>-6.6967869344006954E-3</v>
      </c>
      <c r="E3941" s="24">
        <f t="shared" si="123"/>
        <v>-2.9943781493975627E-3</v>
      </c>
      <c r="F3941" s="21" t="b" cm="1">
        <f t="array" ref="F3941">A3941=_xlfn.AGGREGATE(14,6,$A$3:$A$4781/((YEAR(A3941)=YEAR($A$3:$A$4781))*(MONTH(A3941)=MONTH($A$3:$A$4781))),1)</f>
        <v>0</v>
      </c>
    </row>
    <row r="3942" spans="1:6" x14ac:dyDescent="0.35">
      <c r="A3942" s="69">
        <f>Data!A3941</f>
        <v>43409</v>
      </c>
      <c r="B3942" s="29">
        <f>Data!B3941/Data!B3940-1</f>
        <v>5.6003172901073484E-3</v>
      </c>
      <c r="C3942" s="30">
        <f>Data!C3941/Data!C3940-1</f>
        <v>6.7288282226263263E-4</v>
      </c>
      <c r="D3942" s="23">
        <f t="shared" si="122"/>
        <v>5.2201956235354667E-3</v>
      </c>
      <c r="E3942" s="24">
        <f t="shared" si="123"/>
        <v>6.4956083541062998E-4</v>
      </c>
      <c r="F3942" s="21" t="b" cm="1">
        <f t="array" ref="F3942">A3942=_xlfn.AGGREGATE(14,6,$A$3:$A$4781/((YEAR(A3942)=YEAR($A$3:$A$4781))*(MONTH(A3942)=MONTH($A$3:$A$4781))),1)</f>
        <v>0</v>
      </c>
    </row>
    <row r="3943" spans="1:6" x14ac:dyDescent="0.35">
      <c r="A3943" s="69">
        <f>Data!A3942</f>
        <v>43410</v>
      </c>
      <c r="B3943" s="29">
        <f>Data!B3942/Data!B3941-1</f>
        <v>6.2593351373656514E-3</v>
      </c>
      <c r="C3943" s="30">
        <f>Data!C3942/Data!C3941-1</f>
        <v>9.6061479346820633E-5</v>
      </c>
      <c r="D3943" s="23">
        <f t="shared" si="122"/>
        <v>5.8792134707937697E-3</v>
      </c>
      <c r="E3943" s="24">
        <f t="shared" si="123"/>
        <v>7.273949249481794E-5</v>
      </c>
      <c r="F3943" s="21" t="b" cm="1">
        <f t="array" ref="F3943">A3943=_xlfn.AGGREGATE(14,6,$A$3:$A$4781/((YEAR(A3943)=YEAR($A$3:$A$4781))*(MONTH(A3943)=MONTH($A$3:$A$4781))),1)</f>
        <v>0</v>
      </c>
    </row>
    <row r="3944" spans="1:6" x14ac:dyDescent="0.35">
      <c r="A3944" s="69">
        <f>Data!A3943</f>
        <v>43411</v>
      </c>
      <c r="B3944" s="29">
        <f>Data!B3943/Data!B3942-1</f>
        <v>2.1208876952947708E-2</v>
      </c>
      <c r="C3944" s="30">
        <f>Data!C3943/Data!C3942-1</f>
        <v>8.6447027182789959E-4</v>
      </c>
      <c r="D3944" s="23">
        <f t="shared" si="122"/>
        <v>2.0828755286375827E-2</v>
      </c>
      <c r="E3944" s="24">
        <f t="shared" si="123"/>
        <v>8.4114828497589694E-4</v>
      </c>
      <c r="F3944" s="21" t="b" cm="1">
        <f t="array" ref="F3944">A3944=_xlfn.AGGREGATE(14,6,$A$3:$A$4781/((YEAR(A3944)=YEAR($A$3:$A$4781))*(MONTH(A3944)=MONTH($A$3:$A$4781))),1)</f>
        <v>0</v>
      </c>
    </row>
    <row r="3945" spans="1:6" x14ac:dyDescent="0.35">
      <c r="A3945" s="69">
        <f>Data!A3944</f>
        <v>43412</v>
      </c>
      <c r="B3945" s="29">
        <f>Data!B3944/Data!B3943-1</f>
        <v>-2.5089822274502183E-3</v>
      </c>
      <c r="C3945" s="30">
        <f>Data!C3944/Data!C3943-1</f>
        <v>-1.823416506717801E-3</v>
      </c>
      <c r="D3945" s="23">
        <f t="shared" si="122"/>
        <v>-2.8891038940221003E-3</v>
      </c>
      <c r="E3945" s="24">
        <f t="shared" si="123"/>
        <v>-1.8467384935698036E-3</v>
      </c>
      <c r="F3945" s="21" t="b" cm="1">
        <f t="array" ref="F3945">A3945=_xlfn.AGGREGATE(14,6,$A$3:$A$4781/((YEAR(A3945)=YEAR($A$3:$A$4781))*(MONTH(A3945)=MONTH($A$3:$A$4781))),1)</f>
        <v>0</v>
      </c>
    </row>
    <row r="3946" spans="1:6" x14ac:dyDescent="0.35">
      <c r="A3946" s="69">
        <f>Data!A3945</f>
        <v>43413</v>
      </c>
      <c r="B3946" s="29">
        <f>Data!B3945/Data!B3944-1</f>
        <v>-9.1989896074931021E-3</v>
      </c>
      <c r="C3946" s="30">
        <f>Data!C3945/Data!C3944-1</f>
        <v>1.2498798192481786E-3</v>
      </c>
      <c r="D3946" s="23">
        <f t="shared" si="122"/>
        <v>-9.5791112740649838E-3</v>
      </c>
      <c r="E3946" s="24">
        <f t="shared" si="123"/>
        <v>1.2265578323961759E-3</v>
      </c>
      <c r="F3946" s="21" t="b" cm="1">
        <f t="array" ref="F3946">A3946=_xlfn.AGGREGATE(14,6,$A$3:$A$4781/((YEAR(A3946)=YEAR($A$3:$A$4781))*(MONTH(A3946)=MONTH($A$3:$A$4781))),1)</f>
        <v>0</v>
      </c>
    </row>
    <row r="3947" spans="1:6" x14ac:dyDescent="0.35">
      <c r="A3947" s="69">
        <f>Data!A3946</f>
        <v>43416</v>
      </c>
      <c r="B3947" s="29">
        <f>Data!B3946/Data!B3945-1</f>
        <v>-1.9701475363267495E-2</v>
      </c>
      <c r="C3947" s="30">
        <f>Data!C3946/Data!C3945-1</f>
        <v>1.6324178989821636E-3</v>
      </c>
      <c r="D3947" s="23">
        <f t="shared" si="122"/>
        <v>-2.0081597029839377E-2</v>
      </c>
      <c r="E3947" s="24">
        <f t="shared" si="123"/>
        <v>1.609095912130161E-3</v>
      </c>
      <c r="F3947" s="21" t="b" cm="1">
        <f t="array" ref="F3947">A3947=_xlfn.AGGREGATE(14,6,$A$3:$A$4781/((YEAR(A3947)=YEAR($A$3:$A$4781))*(MONTH(A3947)=MONTH($A$3:$A$4781))),1)</f>
        <v>0</v>
      </c>
    </row>
    <row r="3948" spans="1:6" x14ac:dyDescent="0.35">
      <c r="A3948" s="69">
        <f>Data!A3947</f>
        <v>43417</v>
      </c>
      <c r="B3948" s="29">
        <f>Data!B3947/Data!B3946-1</f>
        <v>-1.4819053487979961E-3</v>
      </c>
      <c r="C3948" s="30">
        <f>Data!C3947/Data!C3946-1</f>
        <v>3.8347234205726721E-4</v>
      </c>
      <c r="D3948" s="23">
        <f t="shared" si="122"/>
        <v>-1.8620270153698779E-3</v>
      </c>
      <c r="E3948" s="24">
        <f t="shared" si="123"/>
        <v>3.6015035520526451E-4</v>
      </c>
      <c r="F3948" s="21" t="b" cm="1">
        <f t="array" ref="F3948">A3948=_xlfn.AGGREGATE(14,6,$A$3:$A$4781/((YEAR(A3948)=YEAR($A$3:$A$4781))*(MONTH(A3948)=MONTH($A$3:$A$4781))),1)</f>
        <v>0</v>
      </c>
    </row>
    <row r="3949" spans="1:6" x14ac:dyDescent="0.35">
      <c r="A3949" s="69">
        <f>Data!A3948</f>
        <v>43418</v>
      </c>
      <c r="B3949" s="29">
        <f>Data!B3948/Data!B3947-1</f>
        <v>-7.5674643116913076E-3</v>
      </c>
      <c r="C3949" s="30">
        <f>Data!C3948/Data!C3947-1</f>
        <v>9.5831336847096438E-5</v>
      </c>
      <c r="D3949" s="23">
        <f t="shared" si="122"/>
        <v>-7.9475859782631893E-3</v>
      </c>
      <c r="E3949" s="24">
        <f t="shared" si="123"/>
        <v>7.2509349995093745E-5</v>
      </c>
      <c r="F3949" s="21" t="b" cm="1">
        <f t="array" ref="F3949">A3949=_xlfn.AGGREGATE(14,6,$A$3:$A$4781/((YEAR(A3949)=YEAR($A$3:$A$4781))*(MONTH(A3949)=MONTH($A$3:$A$4781))),1)</f>
        <v>0</v>
      </c>
    </row>
    <row r="3950" spans="1:6" x14ac:dyDescent="0.35">
      <c r="A3950" s="69">
        <f>Data!A3949</f>
        <v>43419</v>
      </c>
      <c r="B3950" s="29">
        <f>Data!B3949/Data!B3948-1</f>
        <v>1.0593800664796094E-2</v>
      </c>
      <c r="C3950" s="30">
        <f>Data!C3949/Data!C3948-1</f>
        <v>1.2456880030662365E-3</v>
      </c>
      <c r="D3950" s="23">
        <f t="shared" si="122"/>
        <v>1.0213678998224212E-2</v>
      </c>
      <c r="E3950" s="24">
        <f t="shared" si="123"/>
        <v>1.2223660162142339E-3</v>
      </c>
      <c r="F3950" s="21" t="b" cm="1">
        <f t="array" ref="F3950">A3950=_xlfn.AGGREGATE(14,6,$A$3:$A$4781/((YEAR(A3950)=YEAR($A$3:$A$4781))*(MONTH(A3950)=MONTH($A$3:$A$4781))),1)</f>
        <v>0</v>
      </c>
    </row>
    <row r="3951" spans="1:6" x14ac:dyDescent="0.35">
      <c r="A3951" s="69">
        <f>Data!A3950</f>
        <v>43420</v>
      </c>
      <c r="B3951" s="29">
        <f>Data!B3950/Data!B3949-1</f>
        <v>2.2232803457622463E-3</v>
      </c>
      <c r="C3951" s="30">
        <f>Data!C3950/Data!C3949-1</f>
        <v>1.6269499473633431E-3</v>
      </c>
      <c r="D3951" s="23">
        <f t="shared" si="122"/>
        <v>1.8431586791903644E-3</v>
      </c>
      <c r="E3951" s="24">
        <f t="shared" si="123"/>
        <v>1.6036279605113404E-3</v>
      </c>
      <c r="F3951" s="21" t="b" cm="1">
        <f t="array" ref="F3951">A3951=_xlfn.AGGREGATE(14,6,$A$3:$A$4781/((YEAR(A3951)=YEAR($A$3:$A$4781))*(MONTH(A3951)=MONTH($A$3:$A$4781))),1)</f>
        <v>0</v>
      </c>
    </row>
    <row r="3952" spans="1:6" x14ac:dyDescent="0.35">
      <c r="A3952" s="69">
        <f>Data!A3951</f>
        <v>43423</v>
      </c>
      <c r="B3952" s="29">
        <f>Data!B3951/Data!B3950-1</f>
        <v>-1.6643094431470606E-2</v>
      </c>
      <c r="C3952" s="30">
        <f>Data!C3951/Data!C3950-1</f>
        <v>-9.5547487101055317E-5</v>
      </c>
      <c r="D3952" s="23">
        <f t="shared" si="122"/>
        <v>-1.7023216098042488E-2</v>
      </c>
      <c r="E3952" s="24">
        <f t="shared" si="123"/>
        <v>-1.1886947395305801E-4</v>
      </c>
      <c r="F3952" s="21" t="b" cm="1">
        <f t="array" ref="F3952">A3952=_xlfn.AGGREGATE(14,6,$A$3:$A$4781/((YEAR(A3952)=YEAR($A$3:$A$4781))*(MONTH(A3952)=MONTH($A$3:$A$4781))),1)</f>
        <v>0</v>
      </c>
    </row>
    <row r="3953" spans="1:6" x14ac:dyDescent="0.35">
      <c r="A3953" s="69">
        <f>Data!A3952</f>
        <v>43424</v>
      </c>
      <c r="B3953" s="29">
        <f>Data!B3952/Data!B3951-1</f>
        <v>-1.8151208036480848E-2</v>
      </c>
      <c r="C3953" s="30">
        <f>Data!C3952/Data!C3951-1</f>
        <v>-3.822264691830668E-4</v>
      </c>
      <c r="D3953" s="23">
        <f t="shared" si="122"/>
        <v>-1.853132970305273E-2</v>
      </c>
      <c r="E3953" s="24">
        <f t="shared" si="123"/>
        <v>-4.055484560350695E-4</v>
      </c>
      <c r="F3953" s="21" t="b" cm="1">
        <f t="array" ref="F3953">A3953=_xlfn.AGGREGATE(14,6,$A$3:$A$4781/((YEAR(A3953)=YEAR($A$3:$A$4781))*(MONTH(A3953)=MONTH($A$3:$A$4781))),1)</f>
        <v>0</v>
      </c>
    </row>
    <row r="3954" spans="1:6" x14ac:dyDescent="0.35">
      <c r="A3954" s="69">
        <f>Data!A3953</f>
        <v>43425</v>
      </c>
      <c r="B3954" s="29">
        <f>Data!B3953/Data!B3952-1</f>
        <v>3.0432758366170098E-3</v>
      </c>
      <c r="C3954" s="30">
        <f>Data!C3953/Data!C3952-1</f>
        <v>6.691520887105451E-4</v>
      </c>
      <c r="D3954" s="23">
        <f t="shared" si="122"/>
        <v>2.6631541700451278E-3</v>
      </c>
      <c r="E3954" s="24">
        <f t="shared" si="123"/>
        <v>6.4583010185854245E-4</v>
      </c>
      <c r="F3954" s="21" t="b" cm="1">
        <f t="array" ref="F3954">A3954=_xlfn.AGGREGATE(14,6,$A$3:$A$4781/((YEAR(A3954)=YEAR($A$3:$A$4781))*(MONTH(A3954)=MONTH($A$3:$A$4781))),1)</f>
        <v>0</v>
      </c>
    </row>
    <row r="3955" spans="1:6" x14ac:dyDescent="0.35">
      <c r="A3955" s="69">
        <f>Data!A3954</f>
        <v>43426</v>
      </c>
      <c r="B3955" s="29">
        <f>Data!B3954/Data!B3953-1</f>
        <v>0</v>
      </c>
      <c r="C3955" s="30">
        <f>Data!C3954/Data!C3953-1</f>
        <v>0</v>
      </c>
      <c r="D3955" s="23">
        <f t="shared" si="122"/>
        <v>-3.8012166657188192E-4</v>
      </c>
      <c r="E3955" s="24">
        <f t="shared" si="123"/>
        <v>-2.3321986852002689E-5</v>
      </c>
      <c r="F3955" s="21" t="b" cm="1">
        <f t="array" ref="F3955">A3955=_xlfn.AGGREGATE(14,6,$A$3:$A$4781/((YEAR(A3955)=YEAR($A$3:$A$4781))*(MONTH(A3955)=MONTH($A$3:$A$4781))),1)</f>
        <v>0</v>
      </c>
    </row>
    <row r="3956" spans="1:6" x14ac:dyDescent="0.35">
      <c r="A3956" s="69">
        <f>Data!A3955</f>
        <v>43427</v>
      </c>
      <c r="B3956" s="29">
        <f>Data!B3955/Data!B3954-1</f>
        <v>-6.5548901291732076E-3</v>
      </c>
      <c r="C3956" s="30">
        <f>Data!C3955/Data!C3954-1</f>
        <v>-2.8658769583489452E-4</v>
      </c>
      <c r="D3956" s="23">
        <f t="shared" si="122"/>
        <v>-6.9350117957450892E-3</v>
      </c>
      <c r="E3956" s="24">
        <f t="shared" si="123"/>
        <v>-3.0990968268689722E-4</v>
      </c>
      <c r="F3956" s="21" t="b" cm="1">
        <f t="array" ref="F3956">A3956=_xlfn.AGGREGATE(14,6,$A$3:$A$4781/((YEAR(A3956)=YEAR($A$3:$A$4781))*(MONTH(A3956)=MONTH($A$3:$A$4781))),1)</f>
        <v>0</v>
      </c>
    </row>
    <row r="3957" spans="1:6" x14ac:dyDescent="0.35">
      <c r="A3957" s="69">
        <f>Data!A3956</f>
        <v>43430</v>
      </c>
      <c r="B3957" s="29">
        <f>Data!B3956/Data!B3955-1</f>
        <v>1.5532409517731827E-2</v>
      </c>
      <c r="C3957" s="30">
        <f>Data!C3956/Data!C3955-1</f>
        <v>-1.9111323459164442E-4</v>
      </c>
      <c r="D3957" s="23">
        <f t="shared" si="122"/>
        <v>1.5152287851159945E-2</v>
      </c>
      <c r="E3957" s="24">
        <f t="shared" si="123"/>
        <v>-2.144352214436471E-4</v>
      </c>
      <c r="F3957" s="21" t="b" cm="1">
        <f t="array" ref="F3957">A3957=_xlfn.AGGREGATE(14,6,$A$3:$A$4781/((YEAR(A3957)=YEAR($A$3:$A$4781))*(MONTH(A3957)=MONTH($A$3:$A$4781))),1)</f>
        <v>0</v>
      </c>
    </row>
    <row r="3958" spans="1:6" x14ac:dyDescent="0.35">
      <c r="A3958" s="69">
        <f>Data!A3957</f>
        <v>43431</v>
      </c>
      <c r="B3958" s="29">
        <f>Data!B3957/Data!B3956-1</f>
        <v>3.261703042884756E-3</v>
      </c>
      <c r="C3958" s="30">
        <f>Data!C3957/Data!C3956-1</f>
        <v>2.8672464876233761E-4</v>
      </c>
      <c r="D3958" s="23">
        <f t="shared" si="122"/>
        <v>2.8815813763128739E-3</v>
      </c>
      <c r="E3958" s="24">
        <f t="shared" si="123"/>
        <v>2.634026619103349E-4</v>
      </c>
      <c r="F3958" s="21" t="b" cm="1">
        <f t="array" ref="F3958">A3958=_xlfn.AGGREGATE(14,6,$A$3:$A$4781/((YEAR(A3958)=YEAR($A$3:$A$4781))*(MONTH(A3958)=MONTH($A$3:$A$4781))),1)</f>
        <v>0</v>
      </c>
    </row>
    <row r="3959" spans="1:6" x14ac:dyDescent="0.35">
      <c r="A3959" s="69">
        <f>Data!A3958</f>
        <v>43432</v>
      </c>
      <c r="B3959" s="29">
        <f>Data!B3958/Data!B3957-1</f>
        <v>2.297393528374414E-2</v>
      </c>
      <c r="C3959" s="30">
        <f>Data!C3958/Data!C3957-1</f>
        <v>1.9109497420217725E-3</v>
      </c>
      <c r="D3959" s="23">
        <f t="shared" si="122"/>
        <v>2.2593813617172259E-2</v>
      </c>
      <c r="E3959" s="24">
        <f t="shared" si="123"/>
        <v>1.8876277551697698E-3</v>
      </c>
      <c r="F3959" s="21" t="b" cm="1">
        <f t="array" ref="F3959">A3959=_xlfn.AGGREGATE(14,6,$A$3:$A$4781/((YEAR(A3959)=YEAR($A$3:$A$4781))*(MONTH(A3959)=MONTH($A$3:$A$4781))),1)</f>
        <v>0</v>
      </c>
    </row>
    <row r="3960" spans="1:6" x14ac:dyDescent="0.35">
      <c r="A3960" s="69">
        <f>Data!A3959</f>
        <v>43433</v>
      </c>
      <c r="B3960" s="29">
        <f>Data!B3959/Data!B3958-1</f>
        <v>-2.1976900564546487E-3</v>
      </c>
      <c r="C3960" s="30">
        <f>Data!C3959/Data!C3958-1</f>
        <v>4.7682624451650391E-4</v>
      </c>
      <c r="D3960" s="23">
        <f t="shared" si="122"/>
        <v>-2.5778117230265307E-3</v>
      </c>
      <c r="E3960" s="24">
        <f t="shared" si="123"/>
        <v>4.535042576645012E-4</v>
      </c>
      <c r="F3960" s="21" t="b" cm="1">
        <f t="array" ref="F3960">A3960=_xlfn.AGGREGATE(14,6,$A$3:$A$4781/((YEAR(A3960)=YEAR($A$3:$A$4781))*(MONTH(A3960)=MONTH($A$3:$A$4781))),1)</f>
        <v>0</v>
      </c>
    </row>
    <row r="3961" spans="1:6" x14ac:dyDescent="0.35">
      <c r="A3961" s="69">
        <f>Data!A3960</f>
        <v>43434</v>
      </c>
      <c r="B3961" s="29">
        <f>Data!B3960/Data!B3959-1</f>
        <v>8.1855239319734707E-3</v>
      </c>
      <c r="C3961" s="30">
        <f>Data!C3960/Data!C3959-1</f>
        <v>-2.859593937660776E-4</v>
      </c>
      <c r="D3961" s="23">
        <f t="shared" si="122"/>
        <v>7.8054022654015891E-3</v>
      </c>
      <c r="E3961" s="24">
        <f t="shared" si="123"/>
        <v>-3.092813806180803E-4</v>
      </c>
      <c r="F3961" s="21" t="b" cm="1">
        <f t="array" ref="F3961">A3961=_xlfn.AGGREGATE(14,6,$A$3:$A$4781/((YEAR(A3961)=YEAR($A$3:$A$4781))*(MONTH(A3961)=MONTH($A$3:$A$4781))),1)</f>
        <v>1</v>
      </c>
    </row>
    <row r="3962" spans="1:6" x14ac:dyDescent="0.35">
      <c r="A3962" s="69">
        <f>Data!A3961</f>
        <v>43437</v>
      </c>
      <c r="B3962" s="29">
        <f>Data!B3961/Data!B3960-1</f>
        <v>1.0941355061463431E-2</v>
      </c>
      <c r="C3962" s="30">
        <f>Data!C3961/Data!C3960-1</f>
        <v>-7.6277650648359785E-4</v>
      </c>
      <c r="D3962" s="23">
        <f t="shared" si="122"/>
        <v>1.056123339489155E-2</v>
      </c>
      <c r="E3962" s="24">
        <f t="shared" si="123"/>
        <v>-7.860984933356005E-4</v>
      </c>
      <c r="F3962" s="21" t="b" cm="1">
        <f t="array" ref="F3962">A3962=_xlfn.AGGREGATE(14,6,$A$3:$A$4781/((YEAR(A3962)=YEAR($A$3:$A$4781))*(MONTH(A3962)=MONTH($A$3:$A$4781))),1)</f>
        <v>0</v>
      </c>
    </row>
    <row r="3963" spans="1:6" x14ac:dyDescent="0.35">
      <c r="A3963" s="69">
        <f>Data!A3962</f>
        <v>43438</v>
      </c>
      <c r="B3963" s="29">
        <f>Data!B3962/Data!B3961-1</f>
        <v>-3.2364883510072162E-2</v>
      </c>
      <c r="C3963" s="30">
        <f>Data!C3962/Data!C3961-1</f>
        <v>2.6717557251909607E-3</v>
      </c>
      <c r="D3963" s="23">
        <f t="shared" si="122"/>
        <v>-3.2745005176644047E-2</v>
      </c>
      <c r="E3963" s="24">
        <f t="shared" si="123"/>
        <v>2.6484337383389581E-3</v>
      </c>
      <c r="F3963" s="21" t="b" cm="1">
        <f t="array" ref="F3963">A3963=_xlfn.AGGREGATE(14,6,$A$3:$A$4781/((YEAR(A3963)=YEAR($A$3:$A$4781))*(MONTH(A3963)=MONTH($A$3:$A$4781))),1)</f>
        <v>0</v>
      </c>
    </row>
    <row r="3964" spans="1:6" x14ac:dyDescent="0.35">
      <c r="A3964" s="69">
        <f>Data!A3963</f>
        <v>43439</v>
      </c>
      <c r="B3964" s="29">
        <f>Data!B3963/Data!B3962-1</f>
        <v>0</v>
      </c>
      <c r="C3964" s="30">
        <f>Data!C3963/Data!C3962-1</f>
        <v>0</v>
      </c>
      <c r="D3964" s="23">
        <f t="shared" si="122"/>
        <v>-3.8012166657188192E-4</v>
      </c>
      <c r="E3964" s="24">
        <f t="shared" si="123"/>
        <v>-2.3321986852002689E-5</v>
      </c>
      <c r="F3964" s="21" t="b" cm="1">
        <f t="array" ref="F3964">A3964=_xlfn.AGGREGATE(14,6,$A$3:$A$4781/((YEAR(A3964)=YEAR($A$3:$A$4781))*(MONTH(A3964)=MONTH($A$3:$A$4781))),1)</f>
        <v>0</v>
      </c>
    </row>
    <row r="3965" spans="1:6" x14ac:dyDescent="0.35">
      <c r="A3965" s="69">
        <f>Data!A3964</f>
        <v>43440</v>
      </c>
      <c r="B3965" s="29">
        <f>Data!B3964/Data!B3963-1</f>
        <v>-1.5221883958135285E-3</v>
      </c>
      <c r="C3965" s="30">
        <f>Data!C3964/Data!C3963-1</f>
        <v>2.4743052912068464E-3</v>
      </c>
      <c r="D3965" s="23">
        <f t="shared" si="122"/>
        <v>-1.9023100623854104E-3</v>
      </c>
      <c r="E3965" s="24">
        <f t="shared" si="123"/>
        <v>2.4509833043548437E-3</v>
      </c>
      <c r="F3965" s="21" t="b" cm="1">
        <f t="array" ref="F3965">A3965=_xlfn.AGGREGATE(14,6,$A$3:$A$4781/((YEAR(A3965)=YEAR($A$3:$A$4781))*(MONTH(A3965)=MONTH($A$3:$A$4781))),1)</f>
        <v>0</v>
      </c>
    </row>
    <row r="3966" spans="1:6" x14ac:dyDescent="0.35">
      <c r="A3966" s="69">
        <f>Data!A3965</f>
        <v>43441</v>
      </c>
      <c r="B3966" s="29">
        <f>Data!B3965/Data!B3964-1</f>
        <v>-2.3320165433335149E-2</v>
      </c>
      <c r="C3966" s="30">
        <f>Data!C3965/Data!C3964-1</f>
        <v>1.329029808240012E-3</v>
      </c>
      <c r="D3966" s="23">
        <f t="shared" si="122"/>
        <v>-2.3700287099907031E-2</v>
      </c>
      <c r="E3966" s="24">
        <f t="shared" si="123"/>
        <v>1.3057078213880094E-3</v>
      </c>
      <c r="F3966" s="21" t="b" cm="1">
        <f t="array" ref="F3966">A3966=_xlfn.AGGREGATE(14,6,$A$3:$A$4781/((YEAR(A3966)=YEAR($A$3:$A$4781))*(MONTH(A3966)=MONTH($A$3:$A$4781))),1)</f>
        <v>0</v>
      </c>
    </row>
    <row r="3967" spans="1:6" x14ac:dyDescent="0.35">
      <c r="A3967" s="69">
        <f>Data!A3966</f>
        <v>43444</v>
      </c>
      <c r="B3967" s="29">
        <f>Data!B3966/Data!B3965-1</f>
        <v>1.762194844060927E-3</v>
      </c>
      <c r="C3967" s="30">
        <f>Data!C3966/Data!C3965-1</f>
        <v>6.6363291619264686E-4</v>
      </c>
      <c r="D3967" s="23">
        <f t="shared" si="122"/>
        <v>1.3820731774890451E-3</v>
      </c>
      <c r="E3967" s="24">
        <f t="shared" si="123"/>
        <v>6.4031092934064421E-4</v>
      </c>
      <c r="F3967" s="21" t="b" cm="1">
        <f t="array" ref="F3967">A3967=_xlfn.AGGREGATE(14,6,$A$3:$A$4781/((YEAR(A3967)=YEAR($A$3:$A$4781))*(MONTH(A3967)=MONTH($A$3:$A$4781))),1)</f>
        <v>0</v>
      </c>
    </row>
    <row r="3968" spans="1:6" x14ac:dyDescent="0.35">
      <c r="A3968" s="69">
        <f>Data!A3967</f>
        <v>43445</v>
      </c>
      <c r="B3968" s="29">
        <f>Data!B3967/Data!B3966-1</f>
        <v>-3.5636837875119287E-4</v>
      </c>
      <c r="C3968" s="30">
        <f>Data!C3967/Data!C3966-1</f>
        <v>2.8422548555195881E-4</v>
      </c>
      <c r="D3968" s="23">
        <f t="shared" si="122"/>
        <v>-7.3649004532307474E-4</v>
      </c>
      <c r="E3968" s="24">
        <f t="shared" si="123"/>
        <v>2.6090349869995611E-4</v>
      </c>
      <c r="F3968" s="21" t="b" cm="1">
        <f t="array" ref="F3968">A3968=_xlfn.AGGREGATE(14,6,$A$3:$A$4781/((YEAR(A3968)=YEAR($A$3:$A$4781))*(MONTH(A3968)=MONTH($A$3:$A$4781))),1)</f>
        <v>0</v>
      </c>
    </row>
    <row r="3969" spans="1:6" x14ac:dyDescent="0.35">
      <c r="A3969" s="69">
        <f>Data!A3968</f>
        <v>43446</v>
      </c>
      <c r="B3969" s="29">
        <f>Data!B3968/Data!B3967-1</f>
        <v>5.4194889220944287E-3</v>
      </c>
      <c r="C3969" s="30">
        <f>Data!C3968/Data!C3967-1</f>
        <v>-7.5771926501233544E-4</v>
      </c>
      <c r="D3969" s="23">
        <f t="shared" si="122"/>
        <v>5.039367255522547E-3</v>
      </c>
      <c r="E3969" s="24">
        <f t="shared" si="123"/>
        <v>-7.8104125186433809E-4</v>
      </c>
      <c r="F3969" s="21" t="b" cm="1">
        <f t="array" ref="F3969">A3969=_xlfn.AGGREGATE(14,6,$A$3:$A$4781/((YEAR(A3969)=YEAR($A$3:$A$4781))*(MONTH(A3969)=MONTH($A$3:$A$4781))),1)</f>
        <v>0</v>
      </c>
    </row>
    <row r="3970" spans="1:6" x14ac:dyDescent="0.35">
      <c r="A3970" s="69">
        <f>Data!A3969</f>
        <v>43447</v>
      </c>
      <c r="B3970" s="29">
        <f>Data!B3969/Data!B3968-1</f>
        <v>-1.9991927787654795E-4</v>
      </c>
      <c r="C3970" s="30">
        <f>Data!C3969/Data!C3968-1</f>
        <v>2.8436018957345155E-4</v>
      </c>
      <c r="D3970" s="23">
        <f t="shared" si="122"/>
        <v>-5.8004094444842982E-4</v>
      </c>
      <c r="E3970" s="24">
        <f t="shared" si="123"/>
        <v>2.6103820272144884E-4</v>
      </c>
      <c r="F3970" s="21" t="b" cm="1">
        <f t="array" ref="F3970">A3970=_xlfn.AGGREGATE(14,6,$A$3:$A$4781/((YEAR(A3970)=YEAR($A$3:$A$4781))*(MONTH(A3970)=MONTH($A$3:$A$4781))),1)</f>
        <v>0</v>
      </c>
    </row>
    <row r="3971" spans="1:6" x14ac:dyDescent="0.35">
      <c r="A3971" s="69">
        <f>Data!A3970</f>
        <v>43448</v>
      </c>
      <c r="B3971" s="29">
        <f>Data!B3970/Data!B3969-1</f>
        <v>-1.9086676677205427E-2</v>
      </c>
      <c r="C3971" s="30">
        <f>Data!C3970/Data!C3969-1</f>
        <v>2.8427935184316411E-4</v>
      </c>
      <c r="D3971" s="23">
        <f t="shared" si="122"/>
        <v>-1.9466798343777309E-2</v>
      </c>
      <c r="E3971" s="24">
        <f t="shared" si="123"/>
        <v>2.609573649911614E-4</v>
      </c>
      <c r="F3971" s="21" t="b" cm="1">
        <f t="array" ref="F3971">A3971=_xlfn.AGGREGATE(14,6,$A$3:$A$4781/((YEAR(A3971)=YEAR($A$3:$A$4781))*(MONTH(A3971)=MONTH($A$3:$A$4781))),1)</f>
        <v>0</v>
      </c>
    </row>
    <row r="3972" spans="1:6" x14ac:dyDescent="0.35">
      <c r="A3972" s="69">
        <f>Data!A3971</f>
        <v>43451</v>
      </c>
      <c r="B3972" s="29">
        <f>Data!B3971/Data!B3970-1</f>
        <v>-2.0773476413007863E-2</v>
      </c>
      <c r="C3972" s="30">
        <f>Data!C3971/Data!C3970-1</f>
        <v>1.7051913603636226E-3</v>
      </c>
      <c r="D3972" s="23">
        <f t="shared" ref="D3972:D4035" si="124">B3972-I$10</f>
        <v>-2.1153598079579745E-2</v>
      </c>
      <c r="E3972" s="24">
        <f t="shared" ref="E3972:E4035" si="125">C3972-J$10</f>
        <v>1.68186937351162E-3</v>
      </c>
      <c r="F3972" s="21" t="b" cm="1">
        <f t="array" ref="F3972">A3972=_xlfn.AGGREGATE(14,6,$A$3:$A$4781/((YEAR(A3972)=YEAR($A$3:$A$4781))*(MONTH(A3972)=MONTH($A$3:$A$4781))),1)</f>
        <v>0</v>
      </c>
    </row>
    <row r="3973" spans="1:6" x14ac:dyDescent="0.35">
      <c r="A3973" s="69">
        <f>Data!A3972</f>
        <v>43452</v>
      </c>
      <c r="B3973" s="29">
        <f>Data!B3972/Data!B3971-1</f>
        <v>8.6412091408138991E-5</v>
      </c>
      <c r="C3973" s="30">
        <f>Data!C3972/Data!C3971-1</f>
        <v>9.4571590694170204E-4</v>
      </c>
      <c r="D3973" s="23">
        <f t="shared" si="124"/>
        <v>-2.9370957516374293E-4</v>
      </c>
      <c r="E3973" s="24">
        <f t="shared" si="125"/>
        <v>9.2239392008969939E-4</v>
      </c>
      <c r="F3973" s="21" t="b" cm="1">
        <f t="array" ref="F3973">A3973=_xlfn.AGGREGATE(14,6,$A$3:$A$4781/((YEAR(A3973)=YEAR($A$3:$A$4781))*(MONTH(A3973)=MONTH($A$3:$A$4781))),1)</f>
        <v>0</v>
      </c>
    </row>
    <row r="3974" spans="1:6" x14ac:dyDescent="0.35">
      <c r="A3974" s="69">
        <f>Data!A3973</f>
        <v>43453</v>
      </c>
      <c r="B3974" s="29">
        <f>Data!B3973/Data!B3972-1</f>
        <v>-1.5395733182517968E-2</v>
      </c>
      <c r="C3974" s="30">
        <f>Data!C3973/Data!C3972-1</f>
        <v>9.4482237339366115E-4</v>
      </c>
      <c r="D3974" s="23">
        <f t="shared" si="124"/>
        <v>-1.5775854849089849E-2</v>
      </c>
      <c r="E3974" s="24">
        <f t="shared" si="125"/>
        <v>9.215003865416585E-4</v>
      </c>
      <c r="F3974" s="21" t="b" cm="1">
        <f t="array" ref="F3974">A3974=_xlfn.AGGREGATE(14,6,$A$3:$A$4781/((YEAR(A3974)=YEAR($A$3:$A$4781))*(MONTH(A3974)=MONTH($A$3:$A$4781))),1)</f>
        <v>0</v>
      </c>
    </row>
    <row r="3975" spans="1:6" x14ac:dyDescent="0.35">
      <c r="A3975" s="69">
        <f>Data!A3974</f>
        <v>43454</v>
      </c>
      <c r="B3975" s="29">
        <f>Data!B3974/Data!B3973-1</f>
        <v>-1.5772090500047797E-2</v>
      </c>
      <c r="C3975" s="30">
        <f>Data!C3974/Data!C3973-1</f>
        <v>-9.439305267131548E-4</v>
      </c>
      <c r="D3975" s="23">
        <f t="shared" si="124"/>
        <v>-1.6152212166619679E-2</v>
      </c>
      <c r="E3975" s="24">
        <f t="shared" si="125"/>
        <v>-9.6725251356515746E-4</v>
      </c>
      <c r="F3975" s="21" t="b" cm="1">
        <f t="array" ref="F3975">A3975=_xlfn.AGGREGATE(14,6,$A$3:$A$4781/((YEAR(A3975)=YEAR($A$3:$A$4781))*(MONTH(A3975)=MONTH($A$3:$A$4781))),1)</f>
        <v>0</v>
      </c>
    </row>
    <row r="3976" spans="1:6" x14ac:dyDescent="0.35">
      <c r="A3976" s="69">
        <f>Data!A3975</f>
        <v>43455</v>
      </c>
      <c r="B3976" s="29">
        <f>Data!B3975/Data!B3974-1</f>
        <v>-2.0588306814405377E-2</v>
      </c>
      <c r="C3976" s="30">
        <f>Data!C3975/Data!C3974-1</f>
        <v>-4.7241118669683058E-4</v>
      </c>
      <c r="D3976" s="23">
        <f t="shared" si="124"/>
        <v>-2.0968428480977259E-2</v>
      </c>
      <c r="E3976" s="24">
        <f t="shared" si="125"/>
        <v>-4.9573317354883323E-4</v>
      </c>
      <c r="F3976" s="21" t="b" cm="1">
        <f t="array" ref="F3976">A3976=_xlfn.AGGREGATE(14,6,$A$3:$A$4781/((YEAR(A3976)=YEAR($A$3:$A$4781))*(MONTH(A3976)=MONTH($A$3:$A$4781))),1)</f>
        <v>0</v>
      </c>
    </row>
    <row r="3977" spans="1:6" x14ac:dyDescent="0.35">
      <c r="A3977" s="69">
        <f>Data!A3976</f>
        <v>43458</v>
      </c>
      <c r="B3977" s="29">
        <f>Data!B3976/Data!B3975-1</f>
        <v>-2.711224768478282E-2</v>
      </c>
      <c r="C3977" s="30">
        <f>Data!C3976/Data!C3975-1</f>
        <v>6.6168825030721301E-4</v>
      </c>
      <c r="D3977" s="23">
        <f t="shared" si="124"/>
        <v>-2.7492369351354701E-2</v>
      </c>
      <c r="E3977" s="24">
        <f t="shared" si="125"/>
        <v>6.3836626345521036E-4</v>
      </c>
      <c r="F3977" s="21" t="b" cm="1">
        <f t="array" ref="F3977">A3977=_xlfn.AGGREGATE(14,6,$A$3:$A$4781/((YEAR(A3977)=YEAR($A$3:$A$4781))*(MONTH(A3977)=MONTH($A$3:$A$4781))),1)</f>
        <v>0</v>
      </c>
    </row>
    <row r="3978" spans="1:6" x14ac:dyDescent="0.35">
      <c r="A3978" s="69">
        <f>Data!A3977</f>
        <v>43459</v>
      </c>
      <c r="B3978" s="29">
        <f>Data!B3977/Data!B3976-1</f>
        <v>0</v>
      </c>
      <c r="C3978" s="30">
        <f>Data!C3977/Data!C3976-1</f>
        <v>0</v>
      </c>
      <c r="D3978" s="23">
        <f t="shared" si="124"/>
        <v>-3.8012166657188192E-4</v>
      </c>
      <c r="E3978" s="24">
        <f t="shared" si="125"/>
        <v>-2.3321986852002689E-5</v>
      </c>
      <c r="F3978" s="21" t="b" cm="1">
        <f t="array" ref="F3978">A3978=_xlfn.AGGREGATE(14,6,$A$3:$A$4781/((YEAR(A3978)=YEAR($A$3:$A$4781))*(MONTH(A3978)=MONTH($A$3:$A$4781))),1)</f>
        <v>0</v>
      </c>
    </row>
    <row r="3979" spans="1:6" x14ac:dyDescent="0.35">
      <c r="A3979" s="69">
        <f>Data!A3978</f>
        <v>43460</v>
      </c>
      <c r="B3979" s="29">
        <f>Data!B3978/Data!B3977-1</f>
        <v>4.9593807154098002E-2</v>
      </c>
      <c r="C3979" s="30">
        <f>Data!C3978/Data!C3977-1</f>
        <v>-1.8892877385225937E-3</v>
      </c>
      <c r="D3979" s="23">
        <f t="shared" si="124"/>
        <v>4.9213685487526117E-2</v>
      </c>
      <c r="E3979" s="24">
        <f t="shared" si="125"/>
        <v>-1.9126097253745963E-3</v>
      </c>
      <c r="F3979" s="21" t="b" cm="1">
        <f t="array" ref="F3979">A3979=_xlfn.AGGREGATE(14,6,$A$3:$A$4781/((YEAR(A3979)=YEAR($A$3:$A$4781))*(MONTH(A3979)=MONTH($A$3:$A$4781))),1)</f>
        <v>0</v>
      </c>
    </row>
    <row r="3980" spans="1:6" x14ac:dyDescent="0.35">
      <c r="A3980" s="69">
        <f>Data!A3979</f>
        <v>43461</v>
      </c>
      <c r="B3980" s="29">
        <f>Data!B3979/Data!B3978-1</f>
        <v>8.5626291688616352E-3</v>
      </c>
      <c r="C3980" s="30">
        <f>Data!C3979/Data!C3978-1</f>
        <v>1.6089343176226567E-3</v>
      </c>
      <c r="D3980" s="23">
        <f t="shared" si="124"/>
        <v>8.1825075022897535E-3</v>
      </c>
      <c r="E3980" s="24">
        <f t="shared" si="125"/>
        <v>1.5856123307706541E-3</v>
      </c>
      <c r="F3980" s="21" t="b" cm="1">
        <f t="array" ref="F3980">A3980=_xlfn.AGGREGATE(14,6,$A$3:$A$4781/((YEAR(A3980)=YEAR($A$3:$A$4781))*(MONTH(A3980)=MONTH($A$3:$A$4781))),1)</f>
        <v>0</v>
      </c>
    </row>
    <row r="3981" spans="1:6" x14ac:dyDescent="0.35">
      <c r="A3981" s="69">
        <f>Data!A3980</f>
        <v>43462</v>
      </c>
      <c r="B3981" s="29">
        <f>Data!B3980/Data!B3979-1</f>
        <v>-1.2415472330372657E-3</v>
      </c>
      <c r="C3981" s="30">
        <f>Data!C3980/Data!C3979-1</f>
        <v>3.6851554379666585E-3</v>
      </c>
      <c r="D3981" s="23">
        <f t="shared" si="124"/>
        <v>-1.6216688996091475E-3</v>
      </c>
      <c r="E3981" s="24">
        <f t="shared" si="125"/>
        <v>3.6618334511146558E-3</v>
      </c>
      <c r="F3981" s="21" t="b" cm="1">
        <f t="array" ref="F3981">A3981=_xlfn.AGGREGATE(14,6,$A$3:$A$4781/((YEAR(A3981)=YEAR($A$3:$A$4781))*(MONTH(A3981)=MONTH($A$3:$A$4781))),1)</f>
        <v>0</v>
      </c>
    </row>
    <row r="3982" spans="1:6" x14ac:dyDescent="0.35">
      <c r="A3982" s="69">
        <f>Data!A3981</f>
        <v>43465</v>
      </c>
      <c r="B3982" s="29">
        <f>Data!B3981/Data!B3980-1</f>
        <v>8.4924408827955489E-3</v>
      </c>
      <c r="C3982" s="30">
        <f>Data!C3981/Data!C3980-1</f>
        <v>2.5418941818866614E-3</v>
      </c>
      <c r="D3982" s="23">
        <f t="shared" si="124"/>
        <v>8.1123192162236672E-3</v>
      </c>
      <c r="E3982" s="24">
        <f t="shared" si="125"/>
        <v>2.5185721950346587E-3</v>
      </c>
      <c r="F3982" s="21" t="b" cm="1">
        <f t="array" ref="F3982">A3982=_xlfn.AGGREGATE(14,6,$A$3:$A$4781/((YEAR(A3982)=YEAR($A$3:$A$4781))*(MONTH(A3982)=MONTH($A$3:$A$4781))),1)</f>
        <v>1</v>
      </c>
    </row>
    <row r="3983" spans="1:6" x14ac:dyDescent="0.35">
      <c r="A3983" s="69">
        <f>Data!A3982</f>
        <v>43466</v>
      </c>
      <c r="B3983" s="29">
        <f>Data!B3982/Data!B3981-1</f>
        <v>0</v>
      </c>
      <c r="C3983" s="30">
        <f>Data!C3982/Data!C3981-1</f>
        <v>0</v>
      </c>
      <c r="D3983" s="23">
        <f t="shared" si="124"/>
        <v>-3.8012166657188192E-4</v>
      </c>
      <c r="E3983" s="24">
        <f t="shared" si="125"/>
        <v>-2.3321986852002689E-5</v>
      </c>
      <c r="F3983" s="21" t="b" cm="1">
        <f t="array" ref="F3983">A3983=_xlfn.AGGREGATE(14,6,$A$3:$A$4781/((YEAR(A3983)=YEAR($A$3:$A$4781))*(MONTH(A3983)=MONTH($A$3:$A$4781))),1)</f>
        <v>0</v>
      </c>
    </row>
    <row r="3984" spans="1:6" x14ac:dyDescent="0.35">
      <c r="A3984" s="69">
        <f>Data!A3983</f>
        <v>43467</v>
      </c>
      <c r="B3984" s="29">
        <f>Data!B3983/Data!B3982-1</f>
        <v>1.2685242435728217E-3</v>
      </c>
      <c r="C3984" s="30">
        <f>Data!C3983/Data!C3982-1</f>
        <v>7.5124424828620917E-4</v>
      </c>
      <c r="D3984" s="23">
        <f t="shared" si="124"/>
        <v>8.8840257700093981E-4</v>
      </c>
      <c r="E3984" s="24">
        <f t="shared" si="125"/>
        <v>7.2792226143420652E-4</v>
      </c>
      <c r="F3984" s="21" t="b" cm="1">
        <f t="array" ref="F3984">A3984=_xlfn.AGGREGATE(14,6,$A$3:$A$4781/((YEAR(A3984)=YEAR($A$3:$A$4781))*(MONTH(A3984)=MONTH($A$3:$A$4781))),1)</f>
        <v>0</v>
      </c>
    </row>
    <row r="3985" spans="1:6" x14ac:dyDescent="0.35">
      <c r="A3985" s="69">
        <f>Data!A3984</f>
        <v>43468</v>
      </c>
      <c r="B3985" s="29">
        <f>Data!B3984/Data!B3983-1</f>
        <v>-2.4756676215025419E-2</v>
      </c>
      <c r="C3985" s="30">
        <f>Data!C3984/Data!C3983-1</f>
        <v>4.1287416721405013E-3</v>
      </c>
      <c r="D3985" s="23">
        <f t="shared" si="124"/>
        <v>-2.5136797881597301E-2</v>
      </c>
      <c r="E3985" s="24">
        <f t="shared" si="125"/>
        <v>4.1054196852884986E-3</v>
      </c>
      <c r="F3985" s="21" t="b" cm="1">
        <f t="array" ref="F3985">A3985=_xlfn.AGGREGATE(14,6,$A$3:$A$4781/((YEAR(A3985)=YEAR($A$3:$A$4781))*(MONTH(A3985)=MONTH($A$3:$A$4781))),1)</f>
        <v>0</v>
      </c>
    </row>
    <row r="3986" spans="1:6" x14ac:dyDescent="0.35">
      <c r="A3986" s="69">
        <f>Data!A3985</f>
        <v>43469</v>
      </c>
      <c r="B3986" s="29">
        <f>Data!B3985/Data!B3984-1</f>
        <v>3.4335693188827898E-2</v>
      </c>
      <c r="C3986" s="30">
        <f>Data!C3985/Data!C3984-1</f>
        <v>-2.9903747313335671E-3</v>
      </c>
      <c r="D3986" s="23">
        <f t="shared" si="124"/>
        <v>3.3955571522256013E-2</v>
      </c>
      <c r="E3986" s="24">
        <f t="shared" si="125"/>
        <v>-3.0136967181855698E-3</v>
      </c>
      <c r="F3986" s="21" t="b" cm="1">
        <f t="array" ref="F3986">A3986=_xlfn.AGGREGATE(14,6,$A$3:$A$4781/((YEAR(A3986)=YEAR($A$3:$A$4781))*(MONTH(A3986)=MONTH($A$3:$A$4781))),1)</f>
        <v>0</v>
      </c>
    </row>
    <row r="3987" spans="1:6" x14ac:dyDescent="0.35">
      <c r="A3987" s="69">
        <f>Data!A3986</f>
        <v>43472</v>
      </c>
      <c r="B3987" s="29">
        <f>Data!B3986/Data!B3985-1</f>
        <v>7.0104346864459099E-3</v>
      </c>
      <c r="C3987" s="30">
        <f>Data!C3986/Data!C3985-1</f>
        <v>-1.6871309401067514E-3</v>
      </c>
      <c r="D3987" s="23">
        <f t="shared" si="124"/>
        <v>6.6303130198740283E-3</v>
      </c>
      <c r="E3987" s="24">
        <f t="shared" si="125"/>
        <v>-1.710452926958754E-3</v>
      </c>
      <c r="F3987" s="21" t="b" cm="1">
        <f t="array" ref="F3987">A3987=_xlfn.AGGREGATE(14,6,$A$3:$A$4781/((YEAR(A3987)=YEAR($A$3:$A$4781))*(MONTH(A3987)=MONTH($A$3:$A$4781))),1)</f>
        <v>0</v>
      </c>
    </row>
    <row r="3988" spans="1:6" x14ac:dyDescent="0.35">
      <c r="A3988" s="69">
        <f>Data!A3987</f>
        <v>43473</v>
      </c>
      <c r="B3988" s="29">
        <f>Data!B3987/Data!B3986-1</f>
        <v>9.6952962909215845E-3</v>
      </c>
      <c r="C3988" s="30">
        <f>Data!C3987/Data!C3986-1</f>
        <v>-7.5110318279969501E-4</v>
      </c>
      <c r="D3988" s="23">
        <f t="shared" si="124"/>
        <v>9.3151746243497029E-3</v>
      </c>
      <c r="E3988" s="24">
        <f t="shared" si="125"/>
        <v>-7.7442516965169766E-4</v>
      </c>
      <c r="F3988" s="21" t="b" cm="1">
        <f t="array" ref="F3988">A3988=_xlfn.AGGREGATE(14,6,$A$3:$A$4781/((YEAR(A3988)=YEAR($A$3:$A$4781))*(MONTH(A3988)=MONTH($A$3:$A$4781))),1)</f>
        <v>0</v>
      </c>
    </row>
    <row r="3989" spans="1:6" x14ac:dyDescent="0.35">
      <c r="A3989" s="69">
        <f>Data!A3988</f>
        <v>43474</v>
      </c>
      <c r="B3989" s="29">
        <f>Data!B3988/Data!B3987-1</f>
        <v>4.0980263439003295E-3</v>
      </c>
      <c r="C3989" s="30">
        <f>Data!C3988/Data!C3987-1</f>
        <v>8.4562623320483254E-4</v>
      </c>
      <c r="D3989" s="23">
        <f t="shared" si="124"/>
        <v>3.7179046773284474E-3</v>
      </c>
      <c r="E3989" s="24">
        <f t="shared" si="125"/>
        <v>8.2230424635282989E-4</v>
      </c>
      <c r="F3989" s="21" t="b" cm="1">
        <f t="array" ref="F3989">A3989=_xlfn.AGGREGATE(14,6,$A$3:$A$4781/((YEAR(A3989)=YEAR($A$3:$A$4781))*(MONTH(A3989)=MONTH($A$3:$A$4781))),1)</f>
        <v>0</v>
      </c>
    </row>
    <row r="3990" spans="1:6" x14ac:dyDescent="0.35">
      <c r="A3990" s="69">
        <f>Data!A3989</f>
        <v>43475</v>
      </c>
      <c r="B3990" s="29">
        <f>Data!B3989/Data!B3988-1</f>
        <v>4.5184451596929076E-3</v>
      </c>
      <c r="C3990" s="30">
        <f>Data!C3989/Data!C3988-1</f>
        <v>-1.1265490048816273E-3</v>
      </c>
      <c r="D3990" s="23">
        <f t="shared" si="124"/>
        <v>4.138323493121026E-3</v>
      </c>
      <c r="E3990" s="24">
        <f t="shared" si="125"/>
        <v>-1.14987099173363E-3</v>
      </c>
      <c r="F3990" s="21" t="b" cm="1">
        <f t="array" ref="F3990">A3990=_xlfn.AGGREGATE(14,6,$A$3:$A$4781/((YEAR(A3990)=YEAR($A$3:$A$4781))*(MONTH(A3990)=MONTH($A$3:$A$4781))),1)</f>
        <v>0</v>
      </c>
    </row>
    <row r="3991" spans="1:6" x14ac:dyDescent="0.35">
      <c r="A3991" s="69">
        <f>Data!A3990</f>
        <v>43476</v>
      </c>
      <c r="B3991" s="29">
        <f>Data!B3990/Data!B3989-1</f>
        <v>-1.4634296629478794E-4</v>
      </c>
      <c r="C3991" s="30">
        <f>Data!C3990/Data!C3989-1</f>
        <v>1.4097744360901387E-3</v>
      </c>
      <c r="D3991" s="23">
        <f t="shared" si="124"/>
        <v>-5.264646328666698E-4</v>
      </c>
      <c r="E3991" s="24">
        <f t="shared" si="125"/>
        <v>1.3864524492381361E-3</v>
      </c>
      <c r="F3991" s="21" t="b" cm="1">
        <f t="array" ref="F3991">A3991=_xlfn.AGGREGATE(14,6,$A$3:$A$4781/((YEAR(A3991)=YEAR($A$3:$A$4781))*(MONTH(A3991)=MONTH($A$3:$A$4781))),1)</f>
        <v>0</v>
      </c>
    </row>
    <row r="3992" spans="1:6" x14ac:dyDescent="0.35">
      <c r="A3992" s="69">
        <f>Data!A3991</f>
        <v>43479</v>
      </c>
      <c r="B3992" s="29">
        <f>Data!B3991/Data!B3990-1</f>
        <v>-5.2575628018766141E-3</v>
      </c>
      <c r="C3992" s="30">
        <f>Data!C3991/Data!C3990-1</f>
        <v>-1.4077897700609521E-3</v>
      </c>
      <c r="D3992" s="23">
        <f t="shared" si="124"/>
        <v>-5.6376844684484957E-3</v>
      </c>
      <c r="E3992" s="24">
        <f t="shared" si="125"/>
        <v>-1.4311117569129547E-3</v>
      </c>
      <c r="F3992" s="21" t="b" cm="1">
        <f t="array" ref="F3992">A3992=_xlfn.AGGREGATE(14,6,$A$3:$A$4781/((YEAR(A3992)=YEAR($A$3:$A$4781))*(MONTH(A3992)=MONTH($A$3:$A$4781))),1)</f>
        <v>0</v>
      </c>
    </row>
    <row r="3993" spans="1:6" x14ac:dyDescent="0.35">
      <c r="A3993" s="69">
        <f>Data!A3992</f>
        <v>43480</v>
      </c>
      <c r="B3993" s="29">
        <f>Data!B3992/Data!B3991-1</f>
        <v>1.0721711756711327E-2</v>
      </c>
      <c r="C3993" s="30">
        <f>Data!C3992/Data!C3991-1</f>
        <v>1.8796992481195929E-4</v>
      </c>
      <c r="D3993" s="23">
        <f t="shared" si="124"/>
        <v>1.0341590090139446E-2</v>
      </c>
      <c r="E3993" s="24">
        <f t="shared" si="125"/>
        <v>1.6464793795995661E-4</v>
      </c>
      <c r="F3993" s="21" t="b" cm="1">
        <f t="array" ref="F3993">A3993=_xlfn.AGGREGATE(14,6,$A$3:$A$4781/((YEAR(A3993)=YEAR($A$3:$A$4781))*(MONTH(A3993)=MONTH($A$3:$A$4781))),1)</f>
        <v>0</v>
      </c>
    </row>
    <row r="3994" spans="1:6" x14ac:dyDescent="0.35">
      <c r="A3994" s="69">
        <f>Data!A3993</f>
        <v>43481</v>
      </c>
      <c r="B3994" s="29">
        <f>Data!B3993/Data!B3992-1</f>
        <v>2.2219668237366541E-3</v>
      </c>
      <c r="C3994" s="30">
        <f>Data!C3993/Data!C3992-1</f>
        <v>8.4570569441844157E-4</v>
      </c>
      <c r="D3994" s="23">
        <f t="shared" si="124"/>
        <v>1.8418451571647722E-3</v>
      </c>
      <c r="E3994" s="24">
        <f t="shared" si="125"/>
        <v>8.2238370756643892E-4</v>
      </c>
      <c r="F3994" s="21" t="b" cm="1">
        <f t="array" ref="F3994">A3994=_xlfn.AGGREGATE(14,6,$A$3:$A$4781/((YEAR(A3994)=YEAR($A$3:$A$4781))*(MONTH(A3994)=MONTH($A$3:$A$4781))),1)</f>
        <v>0</v>
      </c>
    </row>
    <row r="3995" spans="1:6" x14ac:dyDescent="0.35">
      <c r="A3995" s="69">
        <f>Data!A3994</f>
        <v>43482</v>
      </c>
      <c r="B3995" s="29">
        <f>Data!B3994/Data!B3993-1</f>
        <v>7.5914529261114083E-3</v>
      </c>
      <c r="C3995" s="30">
        <f>Data!C3994/Data!C3993-1</f>
        <v>-7.5110318279969501E-4</v>
      </c>
      <c r="D3995" s="23">
        <f t="shared" si="124"/>
        <v>7.2113312595395267E-3</v>
      </c>
      <c r="E3995" s="24">
        <f t="shared" si="125"/>
        <v>-7.7442516965169766E-4</v>
      </c>
      <c r="F3995" s="21" t="b" cm="1">
        <f t="array" ref="F3995">A3995=_xlfn.AGGREGATE(14,6,$A$3:$A$4781/((YEAR(A3995)=YEAR($A$3:$A$4781))*(MONTH(A3995)=MONTH($A$3:$A$4781))),1)</f>
        <v>0</v>
      </c>
    </row>
    <row r="3996" spans="1:6" x14ac:dyDescent="0.35">
      <c r="A3996" s="69">
        <f>Data!A3995</f>
        <v>43483</v>
      </c>
      <c r="B3996" s="29">
        <f>Data!B3995/Data!B3994-1</f>
        <v>1.3183052853609212E-2</v>
      </c>
      <c r="C3996" s="30">
        <f>Data!C3995/Data!C3994-1</f>
        <v>-7.5166776284896208E-4</v>
      </c>
      <c r="D3996" s="23">
        <f t="shared" si="124"/>
        <v>1.280293118703733E-2</v>
      </c>
      <c r="E3996" s="24">
        <f t="shared" si="125"/>
        <v>-7.7498974970096474E-4</v>
      </c>
      <c r="F3996" s="21" t="b" cm="1">
        <f t="array" ref="F3996">A3996=_xlfn.AGGREGATE(14,6,$A$3:$A$4781/((YEAR(A3996)=YEAR($A$3:$A$4781))*(MONTH(A3996)=MONTH($A$3:$A$4781))),1)</f>
        <v>0</v>
      </c>
    </row>
    <row r="3997" spans="1:6" x14ac:dyDescent="0.35">
      <c r="A3997" s="69">
        <f>Data!A3996</f>
        <v>43486</v>
      </c>
      <c r="B3997" s="29">
        <f>Data!B3996/Data!B3995-1</f>
        <v>0</v>
      </c>
      <c r="C3997" s="30">
        <f>Data!C3996/Data!C3995-1</f>
        <v>0</v>
      </c>
      <c r="D3997" s="23">
        <f t="shared" si="124"/>
        <v>-3.8012166657188192E-4</v>
      </c>
      <c r="E3997" s="24">
        <f t="shared" si="125"/>
        <v>-2.3321986852002689E-5</v>
      </c>
      <c r="F3997" s="21" t="b" cm="1">
        <f t="array" ref="F3997">A3997=_xlfn.AGGREGATE(14,6,$A$3:$A$4781/((YEAR(A3997)=YEAR($A$3:$A$4781))*(MONTH(A3997)=MONTH($A$3:$A$4781))),1)</f>
        <v>0</v>
      </c>
    </row>
    <row r="3998" spans="1:6" x14ac:dyDescent="0.35">
      <c r="A3998" s="69">
        <f>Data!A3997</f>
        <v>43487</v>
      </c>
      <c r="B3998" s="29">
        <f>Data!B3997/Data!B3996-1</f>
        <v>-1.4157284018107563E-2</v>
      </c>
      <c r="C3998" s="30">
        <f>Data!C3997/Data!C3996-1</f>
        <v>8.462623413258985E-4</v>
      </c>
      <c r="D3998" s="23">
        <f t="shared" si="124"/>
        <v>-1.4537405684679445E-2</v>
      </c>
      <c r="E3998" s="24">
        <f t="shared" si="125"/>
        <v>8.2294035447389585E-4</v>
      </c>
      <c r="F3998" s="21" t="b" cm="1">
        <f t="array" ref="F3998">A3998=_xlfn.AGGREGATE(14,6,$A$3:$A$4781/((YEAR(A3998)=YEAR($A$3:$A$4781))*(MONTH(A3998)=MONTH($A$3:$A$4781))),1)</f>
        <v>0</v>
      </c>
    </row>
    <row r="3999" spans="1:6" x14ac:dyDescent="0.35">
      <c r="A3999" s="69">
        <f>Data!A3998</f>
        <v>43488</v>
      </c>
      <c r="B3999" s="29">
        <f>Data!B3998/Data!B3997-1</f>
        <v>2.2028941471379238E-3</v>
      </c>
      <c r="C3999" s="30">
        <f>Data!C3998/Data!C3997-1</f>
        <v>1.0334460729048978E-3</v>
      </c>
      <c r="D3999" s="23">
        <f t="shared" si="124"/>
        <v>1.8227724805660419E-3</v>
      </c>
      <c r="E3999" s="24">
        <f t="shared" si="125"/>
        <v>1.0101240860528951E-3</v>
      </c>
      <c r="F3999" s="21" t="b" cm="1">
        <f t="array" ref="F3999">A3999=_xlfn.AGGREGATE(14,6,$A$3:$A$4781/((YEAR(A3999)=YEAR($A$3:$A$4781))*(MONTH(A3999)=MONTH($A$3:$A$4781))),1)</f>
        <v>0</v>
      </c>
    </row>
    <row r="4000" spans="1:6" x14ac:dyDescent="0.35">
      <c r="A4000" s="69">
        <f>Data!A3999</f>
        <v>43489</v>
      </c>
      <c r="B4000" s="29">
        <f>Data!B3999/Data!B3998-1</f>
        <v>1.3756774169098041E-3</v>
      </c>
      <c r="C4000" s="30">
        <f>Data!C3999/Data!C3998-1</f>
        <v>1.6893477240733645E-3</v>
      </c>
      <c r="D4000" s="23">
        <f t="shared" si="124"/>
        <v>9.9555575033792218E-4</v>
      </c>
      <c r="E4000" s="24">
        <f t="shared" si="125"/>
        <v>1.6660257372213619E-3</v>
      </c>
      <c r="F4000" s="21" t="b" cm="1">
        <f t="array" ref="F4000">A4000=_xlfn.AGGREGATE(14,6,$A$3:$A$4781/((YEAR(A4000)=YEAR($A$3:$A$4781))*(MONTH(A4000)=MONTH($A$3:$A$4781))),1)</f>
        <v>0</v>
      </c>
    </row>
    <row r="4001" spans="1:6" x14ac:dyDescent="0.35">
      <c r="A4001" s="69">
        <f>Data!A4000</f>
        <v>43490</v>
      </c>
      <c r="B4001" s="29">
        <f>Data!B4000/Data!B3999-1</f>
        <v>8.4887201825663006E-3</v>
      </c>
      <c r="C4001" s="30">
        <f>Data!C4000/Data!C3999-1</f>
        <v>-4.6847184484211102E-4</v>
      </c>
      <c r="D4001" s="23">
        <f t="shared" si="124"/>
        <v>8.1085985159944189E-3</v>
      </c>
      <c r="E4001" s="24">
        <f t="shared" si="125"/>
        <v>-4.9179383169411367E-4</v>
      </c>
      <c r="F4001" s="21" t="b" cm="1">
        <f t="array" ref="F4001">A4001=_xlfn.AGGREGATE(14,6,$A$3:$A$4781/((YEAR(A4001)=YEAR($A$3:$A$4781))*(MONTH(A4001)=MONTH($A$3:$A$4781))),1)</f>
        <v>0</v>
      </c>
    </row>
    <row r="4002" spans="1:6" x14ac:dyDescent="0.35">
      <c r="A4002" s="69">
        <f>Data!A4001</f>
        <v>43493</v>
      </c>
      <c r="B4002" s="29">
        <f>Data!B4001/Data!B4000-1</f>
        <v>-7.8468605052613993E-3</v>
      </c>
      <c r="C4002" s="30">
        <f>Data!C4001/Data!C4000-1</f>
        <v>-5.6242969628794715E-4</v>
      </c>
      <c r="D4002" s="23">
        <f t="shared" si="124"/>
        <v>-8.226982171833281E-3</v>
      </c>
      <c r="E4002" s="24">
        <f t="shared" si="125"/>
        <v>-5.857516831399498E-4</v>
      </c>
      <c r="F4002" s="21" t="b" cm="1">
        <f t="array" ref="F4002">A4002=_xlfn.AGGREGATE(14,6,$A$3:$A$4781/((YEAR(A4002)=YEAR($A$3:$A$4781))*(MONTH(A4002)=MONTH($A$3:$A$4781))),1)</f>
        <v>0</v>
      </c>
    </row>
    <row r="4003" spans="1:6" x14ac:dyDescent="0.35">
      <c r="A4003" s="69">
        <f>Data!A4002</f>
        <v>43494</v>
      </c>
      <c r="B4003" s="29">
        <f>Data!B4002/Data!B4001-1</f>
        <v>-1.4562096941959091E-3</v>
      </c>
      <c r="C4003" s="30">
        <f>Data!C4002/Data!C4001-1</f>
        <v>2.6261489401613325E-3</v>
      </c>
      <c r="D4003" s="23">
        <f t="shared" si="124"/>
        <v>-1.8363313607677909E-3</v>
      </c>
      <c r="E4003" s="24">
        <f t="shared" si="125"/>
        <v>2.6028269533093298E-3</v>
      </c>
      <c r="F4003" s="21" t="b" cm="1">
        <f t="array" ref="F4003">A4003=_xlfn.AGGREGATE(14,6,$A$3:$A$4781/((YEAR(A4003)=YEAR($A$3:$A$4781))*(MONTH(A4003)=MONTH($A$3:$A$4781))),1)</f>
        <v>0</v>
      </c>
    </row>
    <row r="4004" spans="1:6" x14ac:dyDescent="0.35">
      <c r="A4004" s="69">
        <f>Data!A4003</f>
        <v>43495</v>
      </c>
      <c r="B4004" s="29">
        <f>Data!B4003/Data!B4002-1</f>
        <v>1.5549242424242493E-2</v>
      </c>
      <c r="C4004" s="30">
        <f>Data!C4003/Data!C4002-1</f>
        <v>2.2450888681009307E-3</v>
      </c>
      <c r="D4004" s="23">
        <f t="shared" si="124"/>
        <v>1.5169120757670611E-2</v>
      </c>
      <c r="E4004" s="24">
        <f t="shared" si="125"/>
        <v>2.221766881248928E-3</v>
      </c>
      <c r="F4004" s="21" t="b" cm="1">
        <f t="array" ref="F4004">A4004=_xlfn.AGGREGATE(14,6,$A$3:$A$4781/((YEAR(A4004)=YEAR($A$3:$A$4781))*(MONTH(A4004)=MONTH($A$3:$A$4781))),1)</f>
        <v>0</v>
      </c>
    </row>
    <row r="4005" spans="1:6" x14ac:dyDescent="0.35">
      <c r="A4005" s="69">
        <f>Data!A4004</f>
        <v>43496</v>
      </c>
      <c r="B4005" s="29">
        <f>Data!B4004/Data!B4003-1</f>
        <v>8.5973778929895328E-3</v>
      </c>
      <c r="C4005" s="30">
        <f>Data!C4004/Data!C4003-1</f>
        <v>2.9867463132349226E-3</v>
      </c>
      <c r="D4005" s="23">
        <f t="shared" si="124"/>
        <v>8.2172562264176512E-3</v>
      </c>
      <c r="E4005" s="24">
        <f t="shared" si="125"/>
        <v>2.9634243263829199E-3</v>
      </c>
      <c r="F4005" s="21" t="b" cm="1">
        <f t="array" ref="F4005">A4005=_xlfn.AGGREGATE(14,6,$A$3:$A$4781/((YEAR(A4005)=YEAR($A$3:$A$4781))*(MONTH(A4005)=MONTH($A$3:$A$4781))),1)</f>
        <v>1</v>
      </c>
    </row>
    <row r="4006" spans="1:6" x14ac:dyDescent="0.35">
      <c r="A4006" s="69">
        <f>Data!A4005</f>
        <v>43497</v>
      </c>
      <c r="B4006" s="29">
        <f>Data!B4005/Data!B4004-1</f>
        <v>8.98635405495396E-4</v>
      </c>
      <c r="C4006" s="30">
        <f>Data!C4005/Data!C4004-1</f>
        <v>-4.5598362181276109E-3</v>
      </c>
      <c r="D4006" s="23">
        <f t="shared" si="124"/>
        <v>5.1851373892351413E-4</v>
      </c>
      <c r="E4006" s="24">
        <f t="shared" si="125"/>
        <v>-4.5831582049796135E-3</v>
      </c>
      <c r="F4006" s="21" t="b" cm="1">
        <f t="array" ref="F4006">A4006=_xlfn.AGGREGATE(14,6,$A$3:$A$4781/((YEAR(A4006)=YEAR($A$3:$A$4781))*(MONTH(A4006)=MONTH($A$3:$A$4781))),1)</f>
        <v>0</v>
      </c>
    </row>
    <row r="4007" spans="1:6" x14ac:dyDescent="0.35">
      <c r="A4007" s="69">
        <f>Data!A4006</f>
        <v>43500</v>
      </c>
      <c r="B4007" s="29">
        <f>Data!B4006/Data!B4005-1</f>
        <v>6.7762042172079262E-3</v>
      </c>
      <c r="C4007" s="30">
        <f>Data!C4006/Data!C4005-1</f>
        <v>-8.4135738992241471E-4</v>
      </c>
      <c r="D4007" s="23">
        <f t="shared" si="124"/>
        <v>6.3960825506360446E-3</v>
      </c>
      <c r="E4007" s="24">
        <f t="shared" si="125"/>
        <v>-8.6467937677441736E-4</v>
      </c>
      <c r="F4007" s="21" t="b" cm="1">
        <f t="array" ref="F4007">A4007=_xlfn.AGGREGATE(14,6,$A$3:$A$4781/((YEAR(A4007)=YEAR($A$3:$A$4781))*(MONTH(A4007)=MONTH($A$3:$A$4781))),1)</f>
        <v>0</v>
      </c>
    </row>
    <row r="4008" spans="1:6" x14ac:dyDescent="0.35">
      <c r="A4008" s="69">
        <f>Data!A4007</f>
        <v>43501</v>
      </c>
      <c r="B4008" s="29">
        <f>Data!B4007/Data!B4006-1</f>
        <v>4.7084815055395968E-3</v>
      </c>
      <c r="C4008" s="30">
        <f>Data!C4007/Data!C4006-1</f>
        <v>2.1519461077845747E-3</v>
      </c>
      <c r="D4008" s="23">
        <f t="shared" si="124"/>
        <v>4.3283598389677151E-3</v>
      </c>
      <c r="E4008" s="24">
        <f t="shared" si="125"/>
        <v>2.1286241209325721E-3</v>
      </c>
      <c r="F4008" s="21" t="b" cm="1">
        <f t="array" ref="F4008">A4008=_xlfn.AGGREGATE(14,6,$A$3:$A$4781/((YEAR(A4008)=YEAR($A$3:$A$4781))*(MONTH(A4008)=MONTH($A$3:$A$4781))),1)</f>
        <v>0</v>
      </c>
    </row>
    <row r="4009" spans="1:6" x14ac:dyDescent="0.35">
      <c r="A4009" s="69">
        <f>Data!A4008</f>
        <v>43502</v>
      </c>
      <c r="B4009" s="29">
        <f>Data!B4008/Data!B4007-1</f>
        <v>-2.224495014062744E-3</v>
      </c>
      <c r="C4009" s="30">
        <f>Data!C4008/Data!C4007-1</f>
        <v>-5.6017178601441842E-4</v>
      </c>
      <c r="D4009" s="23">
        <f t="shared" si="124"/>
        <v>-2.6046166806346261E-3</v>
      </c>
      <c r="E4009" s="24">
        <f t="shared" si="125"/>
        <v>-5.8349377286642107E-4</v>
      </c>
      <c r="F4009" s="21" t="b" cm="1">
        <f t="array" ref="F4009">A4009=_xlfn.AGGREGATE(14,6,$A$3:$A$4781/((YEAR(A4009)=YEAR($A$3:$A$4781))*(MONTH(A4009)=MONTH($A$3:$A$4781))),1)</f>
        <v>0</v>
      </c>
    </row>
    <row r="4010" spans="1:6" x14ac:dyDescent="0.35">
      <c r="A4010" s="69">
        <f>Data!A4009</f>
        <v>43503</v>
      </c>
      <c r="B4010" s="29">
        <f>Data!B4009/Data!B4008-1</f>
        <v>-9.3571190616522637E-3</v>
      </c>
      <c r="C4010" s="30">
        <f>Data!C4009/Data!C4008-1</f>
        <v>4.6707146193369908E-4</v>
      </c>
      <c r="D4010" s="23">
        <f t="shared" si="124"/>
        <v>-9.7372407282241454E-3</v>
      </c>
      <c r="E4010" s="24">
        <f t="shared" si="125"/>
        <v>4.4374947508169638E-4</v>
      </c>
      <c r="F4010" s="21" t="b" cm="1">
        <f t="array" ref="F4010">A4010=_xlfn.AGGREGATE(14,6,$A$3:$A$4781/((YEAR(A4010)=YEAR($A$3:$A$4781))*(MONTH(A4010)=MONTH($A$3:$A$4781))),1)</f>
        <v>0</v>
      </c>
    </row>
    <row r="4011" spans="1:6" x14ac:dyDescent="0.35">
      <c r="A4011" s="69">
        <f>Data!A4010</f>
        <v>43504</v>
      </c>
      <c r="B4011" s="29">
        <f>Data!B4010/Data!B4009-1</f>
        <v>6.7626244895691023E-4</v>
      </c>
      <c r="C4011" s="30">
        <f>Data!C4010/Data!C4009-1</f>
        <v>2.2408963585434094E-3</v>
      </c>
      <c r="D4011" s="23">
        <f t="shared" si="124"/>
        <v>2.9614078238502831E-4</v>
      </c>
      <c r="E4011" s="24">
        <f t="shared" si="125"/>
        <v>2.2175743716914068E-3</v>
      </c>
      <c r="F4011" s="21" t="b" cm="1">
        <f t="array" ref="F4011">A4011=_xlfn.AGGREGATE(14,6,$A$3:$A$4781/((YEAR(A4011)=YEAR($A$3:$A$4781))*(MONTH(A4011)=MONTH($A$3:$A$4781))),1)</f>
        <v>0</v>
      </c>
    </row>
    <row r="4012" spans="1:6" x14ac:dyDescent="0.35">
      <c r="A4012" s="69">
        <f>Data!A4011</f>
        <v>43507</v>
      </c>
      <c r="B4012" s="29">
        <f>Data!B4011/Data!B4010-1</f>
        <v>7.0904175960539995E-4</v>
      </c>
      <c r="C4012" s="30">
        <f>Data!C4011/Data!C4010-1</f>
        <v>-1.0247810694987702E-3</v>
      </c>
      <c r="D4012" s="23">
        <f t="shared" si="124"/>
        <v>3.2892009303351802E-4</v>
      </c>
      <c r="E4012" s="24">
        <f t="shared" si="125"/>
        <v>-1.0481030563507729E-3</v>
      </c>
      <c r="F4012" s="21" t="b" cm="1">
        <f t="array" ref="F4012">A4012=_xlfn.AGGREGATE(14,6,$A$3:$A$4781/((YEAR(A4012)=YEAR($A$3:$A$4781))*(MONTH(A4012)=MONTH($A$3:$A$4781))),1)</f>
        <v>0</v>
      </c>
    </row>
    <row r="4013" spans="1:6" x14ac:dyDescent="0.35">
      <c r="A4013" s="69">
        <f>Data!A4012</f>
        <v>43508</v>
      </c>
      <c r="B4013" s="29">
        <f>Data!B4012/Data!B4011-1</f>
        <v>1.2890250202966858E-2</v>
      </c>
      <c r="C4013" s="30">
        <f>Data!C4012/Data!C4011-1</f>
        <v>1.8651496782617905E-4</v>
      </c>
      <c r="D4013" s="23">
        <f t="shared" si="124"/>
        <v>1.2510128536394976E-2</v>
      </c>
      <c r="E4013" s="24">
        <f t="shared" si="125"/>
        <v>1.6319298097417637E-4</v>
      </c>
      <c r="F4013" s="21" t="b" cm="1">
        <f t="array" ref="F4013">A4013=_xlfn.AGGREGATE(14,6,$A$3:$A$4781/((YEAR(A4013)=YEAR($A$3:$A$4781))*(MONTH(A4013)=MONTH($A$3:$A$4781))),1)</f>
        <v>0</v>
      </c>
    </row>
    <row r="4014" spans="1:6" x14ac:dyDescent="0.35">
      <c r="A4014" s="69">
        <f>Data!A4013</f>
        <v>43509</v>
      </c>
      <c r="B4014" s="29">
        <f>Data!B4013/Data!B4012-1</f>
        <v>3.0239768574686909E-3</v>
      </c>
      <c r="C4014" s="30">
        <f>Data!C4013/Data!C4012-1</f>
        <v>-1.7715617715617915E-3</v>
      </c>
      <c r="D4014" s="23">
        <f t="shared" si="124"/>
        <v>2.6438551908968089E-3</v>
      </c>
      <c r="E4014" s="24">
        <f t="shared" si="125"/>
        <v>-1.7948837584137942E-3</v>
      </c>
      <c r="F4014" s="21" t="b" cm="1">
        <f t="array" ref="F4014">A4014=_xlfn.AGGREGATE(14,6,$A$3:$A$4781/((YEAR(A4014)=YEAR($A$3:$A$4781))*(MONTH(A4014)=MONTH($A$3:$A$4781))),1)</f>
        <v>0</v>
      </c>
    </row>
    <row r="4015" spans="1:6" x14ac:dyDescent="0.35">
      <c r="A4015" s="69">
        <f>Data!A4014</f>
        <v>43510</v>
      </c>
      <c r="B4015" s="29">
        <f>Data!B4014/Data!B4013-1</f>
        <v>-2.6516238471793185E-3</v>
      </c>
      <c r="C4015" s="30">
        <f>Data!C4014/Data!C4013-1</f>
        <v>1.4944890715486991E-3</v>
      </c>
      <c r="D4015" s="23">
        <f t="shared" si="124"/>
        <v>-3.0317455137512006E-3</v>
      </c>
      <c r="E4015" s="24">
        <f t="shared" si="125"/>
        <v>1.4711670846966965E-3</v>
      </c>
      <c r="F4015" s="21" t="b" cm="1">
        <f t="array" ref="F4015">A4015=_xlfn.AGGREGATE(14,6,$A$3:$A$4781/((YEAR(A4015)=YEAR($A$3:$A$4781))*(MONTH(A4015)=MONTH($A$3:$A$4781))),1)</f>
        <v>0</v>
      </c>
    </row>
    <row r="4016" spans="1:6" x14ac:dyDescent="0.35">
      <c r="A4016" s="69">
        <f>Data!A4015</f>
        <v>43511</v>
      </c>
      <c r="B4016" s="29">
        <f>Data!B4015/Data!B4014-1</f>
        <v>1.0878709851296353E-2</v>
      </c>
      <c r="C4016" s="30">
        <f>Data!C4015/Data!C4014-1</f>
        <v>7.4612945346008708E-4</v>
      </c>
      <c r="D4016" s="23">
        <f t="shared" si="124"/>
        <v>1.0498588184724472E-2</v>
      </c>
      <c r="E4016" s="24">
        <f t="shared" si="125"/>
        <v>7.2280746660808443E-4</v>
      </c>
      <c r="F4016" s="21" t="b" cm="1">
        <f t="array" ref="F4016">A4016=_xlfn.AGGREGATE(14,6,$A$3:$A$4781/((YEAR(A4016)=YEAR($A$3:$A$4781))*(MONTH(A4016)=MONTH($A$3:$A$4781))),1)</f>
        <v>0</v>
      </c>
    </row>
    <row r="4017" spans="1:6" x14ac:dyDescent="0.35">
      <c r="A4017" s="69">
        <f>Data!A4016</f>
        <v>43514</v>
      </c>
      <c r="B4017" s="29">
        <f>Data!B4016/Data!B4015-1</f>
        <v>0</v>
      </c>
      <c r="C4017" s="30">
        <f>Data!C4016/Data!C4015-1</f>
        <v>0</v>
      </c>
      <c r="D4017" s="23">
        <f t="shared" si="124"/>
        <v>-3.8012166657188192E-4</v>
      </c>
      <c r="E4017" s="24">
        <f t="shared" si="125"/>
        <v>-2.3321986852002689E-5</v>
      </c>
      <c r="F4017" s="21" t="b" cm="1">
        <f t="array" ref="F4017">A4017=_xlfn.AGGREGATE(14,6,$A$3:$A$4781/((YEAR(A4017)=YEAR($A$3:$A$4781))*(MONTH(A4017)=MONTH($A$3:$A$4781))),1)</f>
        <v>0</v>
      </c>
    </row>
    <row r="4018" spans="1:6" x14ac:dyDescent="0.35">
      <c r="A4018" s="69">
        <f>Data!A4017</f>
        <v>43515</v>
      </c>
      <c r="B4018" s="29">
        <f>Data!B4017/Data!B4016-1</f>
        <v>1.4987750396311394E-3</v>
      </c>
      <c r="C4018" s="30">
        <f>Data!C4017/Data!C4016-1</f>
        <v>5.5917986952480625E-4</v>
      </c>
      <c r="D4018" s="23">
        <f t="shared" si="124"/>
        <v>1.1186533730592576E-3</v>
      </c>
      <c r="E4018" s="24">
        <f t="shared" si="125"/>
        <v>5.358578826728036E-4</v>
      </c>
      <c r="F4018" s="21" t="b" cm="1">
        <f t="array" ref="F4018">A4018=_xlfn.AGGREGATE(14,6,$A$3:$A$4781/((YEAR(A4018)=YEAR($A$3:$A$4781))*(MONTH(A4018)=MONTH($A$3:$A$4781))),1)</f>
        <v>0</v>
      </c>
    </row>
    <row r="4019" spans="1:6" x14ac:dyDescent="0.35">
      <c r="A4019" s="69">
        <f>Data!A4018</f>
        <v>43516</v>
      </c>
      <c r="B4019" s="29">
        <f>Data!B4018/Data!B4017-1</f>
        <v>1.7771318387196366E-3</v>
      </c>
      <c r="C4019" s="30">
        <f>Data!C4018/Data!C4017-1</f>
        <v>9.3144560357805162E-5</v>
      </c>
      <c r="D4019" s="23">
        <f t="shared" si="124"/>
        <v>1.3970101721477548E-3</v>
      </c>
      <c r="E4019" s="24">
        <f t="shared" si="125"/>
        <v>6.9822573505802469E-5</v>
      </c>
      <c r="F4019" s="21" t="b" cm="1">
        <f t="array" ref="F4019">A4019=_xlfn.AGGREGATE(14,6,$A$3:$A$4781/((YEAR(A4019)=YEAR($A$3:$A$4781))*(MONTH(A4019)=MONTH($A$3:$A$4781))),1)</f>
        <v>0</v>
      </c>
    </row>
    <row r="4020" spans="1:6" x14ac:dyDescent="0.35">
      <c r="A4020" s="69">
        <f>Data!A4019</f>
        <v>43517</v>
      </c>
      <c r="B4020" s="29">
        <f>Data!B4019/Data!B4018-1</f>
        <v>-3.526412180845262E-3</v>
      </c>
      <c r="C4020" s="30">
        <f>Data!C4019/Data!C4018-1</f>
        <v>-2.2352612461582488E-3</v>
      </c>
      <c r="D4020" s="23">
        <f t="shared" si="124"/>
        <v>-3.9065338474171436E-3</v>
      </c>
      <c r="E4020" s="24">
        <f t="shared" si="125"/>
        <v>-2.2585832330102515E-3</v>
      </c>
      <c r="F4020" s="21" t="b" cm="1">
        <f t="array" ref="F4020">A4020=_xlfn.AGGREGATE(14,6,$A$3:$A$4781/((YEAR(A4020)=YEAR($A$3:$A$4781))*(MONTH(A4020)=MONTH($A$3:$A$4781))),1)</f>
        <v>0</v>
      </c>
    </row>
    <row r="4021" spans="1:6" x14ac:dyDescent="0.35">
      <c r="A4021" s="69">
        <f>Data!A4020</f>
        <v>43518</v>
      </c>
      <c r="B4021" s="29">
        <f>Data!B4020/Data!B4019-1</f>
        <v>6.4110880470507059E-3</v>
      </c>
      <c r="C4021" s="30">
        <f>Data!C4020/Data!C4019-1</f>
        <v>2.5203024362925319E-3</v>
      </c>
      <c r="D4021" s="23">
        <f t="shared" si="124"/>
        <v>6.0309663804788242E-3</v>
      </c>
      <c r="E4021" s="24">
        <f t="shared" si="125"/>
        <v>2.4969804494405293E-3</v>
      </c>
      <c r="F4021" s="21" t="b" cm="1">
        <f t="array" ref="F4021">A4021=_xlfn.AGGREGATE(14,6,$A$3:$A$4781/((YEAR(A4021)=YEAR($A$3:$A$4781))*(MONTH(A4021)=MONTH($A$3:$A$4781))),1)</f>
        <v>0</v>
      </c>
    </row>
    <row r="4022" spans="1:6" x14ac:dyDescent="0.35">
      <c r="A4022" s="69">
        <f>Data!A4021</f>
        <v>43521</v>
      </c>
      <c r="B4022" s="29">
        <f>Data!B4021/Data!B4020-1</f>
        <v>1.2317960947767492E-3</v>
      </c>
      <c r="C4022" s="30">
        <f>Data!C4021/Data!C4020-1</f>
        <v>-2.7932960893850556E-4</v>
      </c>
      <c r="D4022" s="23">
        <f t="shared" si="124"/>
        <v>8.5167442820486736E-4</v>
      </c>
      <c r="E4022" s="24">
        <f t="shared" si="125"/>
        <v>-3.0265159579050826E-4</v>
      </c>
      <c r="F4022" s="21" t="b" cm="1">
        <f t="array" ref="F4022">A4022=_xlfn.AGGREGATE(14,6,$A$3:$A$4781/((YEAR(A4022)=YEAR($A$3:$A$4781))*(MONTH(A4022)=MONTH($A$3:$A$4781))),1)</f>
        <v>0</v>
      </c>
    </row>
    <row r="4023" spans="1:6" x14ac:dyDescent="0.35">
      <c r="A4023" s="69">
        <f>Data!A4022</f>
        <v>43522</v>
      </c>
      <c r="B4023" s="29">
        <f>Data!B4022/Data!B4021-1</f>
        <v>-7.9038378318452285E-4</v>
      </c>
      <c r="C4023" s="30">
        <f>Data!C4022/Data!C4021-1</f>
        <v>1.1176306230789024E-3</v>
      </c>
      <c r="D4023" s="23">
        <f t="shared" si="124"/>
        <v>-1.1705054497564047E-3</v>
      </c>
      <c r="E4023" s="24">
        <f t="shared" si="125"/>
        <v>1.0943086362268997E-3</v>
      </c>
      <c r="F4023" s="21" t="b" cm="1">
        <f t="array" ref="F4023">A4023=_xlfn.AGGREGATE(14,6,$A$3:$A$4781/((YEAR(A4023)=YEAR($A$3:$A$4781))*(MONTH(A4023)=MONTH($A$3:$A$4781))),1)</f>
        <v>0</v>
      </c>
    </row>
    <row r="4024" spans="1:6" x14ac:dyDescent="0.35">
      <c r="A4024" s="69">
        <f>Data!A4023</f>
        <v>43523</v>
      </c>
      <c r="B4024" s="29">
        <f>Data!B4023/Data!B4022-1</f>
        <v>-5.4404237803784561E-4</v>
      </c>
      <c r="C4024" s="30">
        <f>Data!C4023/Data!C4022-1</f>
        <v>-2.1397339287374528E-3</v>
      </c>
      <c r="D4024" s="23">
        <f t="shared" si="124"/>
        <v>-9.2416404460972748E-4</v>
      </c>
      <c r="E4024" s="24">
        <f t="shared" si="125"/>
        <v>-2.1630559155894555E-3</v>
      </c>
      <c r="F4024" s="21" t="b" cm="1">
        <f t="array" ref="F4024">A4024=_xlfn.AGGREGATE(14,6,$A$3:$A$4781/((YEAR(A4024)=YEAR($A$3:$A$4781))*(MONTH(A4024)=MONTH($A$3:$A$4781))),1)</f>
        <v>0</v>
      </c>
    </row>
    <row r="4025" spans="1:6" x14ac:dyDescent="0.35">
      <c r="A4025" s="69">
        <f>Data!A4024</f>
        <v>43524</v>
      </c>
      <c r="B4025" s="29">
        <f>Data!B4024/Data!B4023-1</f>
        <v>-2.8255466662847617E-3</v>
      </c>
      <c r="C4025" s="30">
        <f>Data!C4024/Data!C4023-1</f>
        <v>-1.7713966063771514E-3</v>
      </c>
      <c r="D4025" s="23">
        <f t="shared" si="124"/>
        <v>-3.2056683328566438E-3</v>
      </c>
      <c r="E4025" s="24">
        <f t="shared" si="125"/>
        <v>-1.794718593229154E-3</v>
      </c>
      <c r="F4025" s="21" t="b" cm="1">
        <f t="array" ref="F4025">A4025=_xlfn.AGGREGATE(14,6,$A$3:$A$4781/((YEAR(A4025)=YEAR($A$3:$A$4781))*(MONTH(A4025)=MONTH($A$3:$A$4781))),1)</f>
        <v>1</v>
      </c>
    </row>
    <row r="4026" spans="1:6" x14ac:dyDescent="0.35">
      <c r="A4026" s="69">
        <f>Data!A4025</f>
        <v>43525</v>
      </c>
      <c r="B4026" s="29">
        <f>Data!B4025/Data!B4024-1</f>
        <v>6.8953381050032014E-3</v>
      </c>
      <c r="C4026" s="30">
        <f>Data!C4025/Data!C4024-1</f>
        <v>-4.1094611002148174E-3</v>
      </c>
      <c r="D4026" s="23">
        <f t="shared" si="124"/>
        <v>6.5152164384313198E-3</v>
      </c>
      <c r="E4026" s="24">
        <f t="shared" si="125"/>
        <v>-4.13278308706682E-3</v>
      </c>
      <c r="F4026" s="21" t="b" cm="1">
        <f t="array" ref="F4026">A4026=_xlfn.AGGREGATE(14,6,$A$3:$A$4781/((YEAR(A4026)=YEAR($A$3:$A$4781))*(MONTH(A4026)=MONTH($A$3:$A$4781))),1)</f>
        <v>0</v>
      </c>
    </row>
    <row r="4027" spans="1:6" x14ac:dyDescent="0.35">
      <c r="A4027" s="69">
        <f>Data!A4026</f>
        <v>43528</v>
      </c>
      <c r="B4027" s="29">
        <f>Data!B4026/Data!B4025-1</f>
        <v>-3.8806002090102654E-3</v>
      </c>
      <c r="C4027" s="30">
        <f>Data!C4026/Data!C4025-1</f>
        <v>1.2191690893745832E-3</v>
      </c>
      <c r="D4027" s="23">
        <f t="shared" si="124"/>
        <v>-4.260721875582147E-3</v>
      </c>
      <c r="E4027" s="24">
        <f t="shared" si="125"/>
        <v>1.1958471025225806E-3</v>
      </c>
      <c r="F4027" s="21" t="b" cm="1">
        <f t="array" ref="F4027">A4027=_xlfn.AGGREGATE(14,6,$A$3:$A$4781/((YEAR(A4027)=YEAR($A$3:$A$4781))*(MONTH(A4027)=MONTH($A$3:$A$4781))),1)</f>
        <v>0</v>
      </c>
    </row>
    <row r="4028" spans="1:6" x14ac:dyDescent="0.35">
      <c r="A4028" s="69">
        <f>Data!A4027</f>
        <v>43529</v>
      </c>
      <c r="B4028" s="29">
        <f>Data!B4027/Data!B4026-1</f>
        <v>-1.1314768996100177E-3</v>
      </c>
      <c r="C4028" s="30">
        <f>Data!C4027/Data!C4026-1</f>
        <v>6.5567628325213789E-4</v>
      </c>
      <c r="D4028" s="23">
        <f t="shared" si="124"/>
        <v>-1.5115985661818996E-3</v>
      </c>
      <c r="E4028" s="24">
        <f t="shared" si="125"/>
        <v>6.3235429640013524E-4</v>
      </c>
      <c r="F4028" s="21" t="b" cm="1">
        <f t="array" ref="F4028">A4028=_xlfn.AGGREGATE(14,6,$A$3:$A$4781/((YEAR(A4028)=YEAR($A$3:$A$4781))*(MONTH(A4028)=MONTH($A$3:$A$4781))),1)</f>
        <v>0</v>
      </c>
    </row>
    <row r="4029" spans="1:6" x14ac:dyDescent="0.35">
      <c r="A4029" s="69">
        <f>Data!A4028</f>
        <v>43530</v>
      </c>
      <c r="B4029" s="29">
        <f>Data!B4028/Data!B4027-1</f>
        <v>-6.5241159285216455E-3</v>
      </c>
      <c r="C4029" s="30">
        <f>Data!C4028/Data!C4027-1</f>
        <v>1.4977066367125591E-3</v>
      </c>
      <c r="D4029" s="23">
        <f t="shared" si="124"/>
        <v>-6.9042375950935271E-3</v>
      </c>
      <c r="E4029" s="24">
        <f t="shared" si="125"/>
        <v>1.4743846498605565E-3</v>
      </c>
      <c r="F4029" s="21" t="b" cm="1">
        <f t="array" ref="F4029">A4029=_xlfn.AGGREGATE(14,6,$A$3:$A$4781/((YEAR(A4029)=YEAR($A$3:$A$4781))*(MONTH(A4029)=MONTH($A$3:$A$4781))),1)</f>
        <v>0</v>
      </c>
    </row>
    <row r="4030" spans="1:6" x14ac:dyDescent="0.35">
      <c r="A4030" s="69">
        <f>Data!A4029</f>
        <v>43531</v>
      </c>
      <c r="B4030" s="29">
        <f>Data!B4029/Data!B4028-1</f>
        <v>-8.1257103682187415E-3</v>
      </c>
      <c r="C4030" s="30">
        <f>Data!C4029/Data!C4028-1</f>
        <v>2.8040003738667441E-3</v>
      </c>
      <c r="D4030" s="23">
        <f t="shared" si="124"/>
        <v>-8.5058320347906231E-3</v>
      </c>
      <c r="E4030" s="24">
        <f t="shared" si="125"/>
        <v>2.7806783870147414E-3</v>
      </c>
      <c r="F4030" s="21" t="b" cm="1">
        <f t="array" ref="F4030">A4030=_xlfn.AGGREGATE(14,6,$A$3:$A$4781/((YEAR(A4030)=YEAR($A$3:$A$4781))*(MONTH(A4030)=MONTH($A$3:$A$4781))),1)</f>
        <v>0</v>
      </c>
    </row>
    <row r="4031" spans="1:6" x14ac:dyDescent="0.35">
      <c r="A4031" s="69">
        <f>Data!A4030</f>
        <v>43532</v>
      </c>
      <c r="B4031" s="29">
        <f>Data!B4030/Data!B4029-1</f>
        <v>-2.1317385309919112E-3</v>
      </c>
      <c r="C4031" s="30">
        <f>Data!C4030/Data!C4029-1</f>
        <v>1.3048746388293342E-3</v>
      </c>
      <c r="D4031" s="23">
        <f t="shared" si="124"/>
        <v>-2.5118601975637933E-3</v>
      </c>
      <c r="E4031" s="24">
        <f t="shared" si="125"/>
        <v>1.2815526519773315E-3</v>
      </c>
      <c r="F4031" s="21" t="b" cm="1">
        <f t="array" ref="F4031">A4031=_xlfn.AGGREGATE(14,6,$A$3:$A$4781/((YEAR(A4031)=YEAR($A$3:$A$4781))*(MONTH(A4031)=MONTH($A$3:$A$4781))),1)</f>
        <v>0</v>
      </c>
    </row>
    <row r="4032" spans="1:6" x14ac:dyDescent="0.35">
      <c r="A4032" s="69">
        <f>Data!A4031</f>
        <v>43535</v>
      </c>
      <c r="B4032" s="29">
        <f>Data!B4031/Data!B4030-1</f>
        <v>1.4666049353461608E-2</v>
      </c>
      <c r="C4032" s="30">
        <f>Data!C4031/Data!C4030-1</f>
        <v>9.3083868565546624E-5</v>
      </c>
      <c r="D4032" s="23">
        <f t="shared" si="124"/>
        <v>1.4285927686889726E-2</v>
      </c>
      <c r="E4032" s="24">
        <f t="shared" si="125"/>
        <v>6.9761881713543931E-5</v>
      </c>
      <c r="F4032" s="21" t="b" cm="1">
        <f t="array" ref="F4032">A4032=_xlfn.AGGREGATE(14,6,$A$3:$A$4781/((YEAR(A4032)=YEAR($A$3:$A$4781))*(MONTH(A4032)=MONTH($A$3:$A$4781))),1)</f>
        <v>0</v>
      </c>
    </row>
    <row r="4033" spans="1:6" x14ac:dyDescent="0.35">
      <c r="A4033" s="69">
        <f>Data!A4032</f>
        <v>43536</v>
      </c>
      <c r="B4033" s="29">
        <f>Data!B4032/Data!B4031-1</f>
        <v>2.9533287823806376E-3</v>
      </c>
      <c r="C4033" s="30">
        <f>Data!C4032/Data!C4031-1</f>
        <v>1.8615040953089412E-3</v>
      </c>
      <c r="D4033" s="23">
        <f t="shared" si="124"/>
        <v>2.5732071158087555E-3</v>
      </c>
      <c r="E4033" s="24">
        <f t="shared" si="125"/>
        <v>1.8381821084569386E-3</v>
      </c>
      <c r="F4033" s="21" t="b" cm="1">
        <f t="array" ref="F4033">A4033=_xlfn.AGGREGATE(14,6,$A$3:$A$4781/((YEAR(A4033)=YEAR($A$3:$A$4781))*(MONTH(A4033)=MONTH($A$3:$A$4781))),1)</f>
        <v>0</v>
      </c>
    </row>
    <row r="4034" spans="1:6" x14ac:dyDescent="0.35">
      <c r="A4034" s="69">
        <f>Data!A4033</f>
        <v>43537</v>
      </c>
      <c r="B4034" s="29">
        <f>Data!B4033/Data!B4032-1</f>
        <v>6.9496188456468211E-3</v>
      </c>
      <c r="C4034" s="30">
        <f>Data!C4033/Data!C4032-1</f>
        <v>-4.6451133407654499E-4</v>
      </c>
      <c r="D4034" s="23">
        <f t="shared" si="124"/>
        <v>6.5694971790749394E-3</v>
      </c>
      <c r="E4034" s="24">
        <f t="shared" si="125"/>
        <v>-4.878333209285477E-4</v>
      </c>
      <c r="F4034" s="21" t="b" cm="1">
        <f t="array" ref="F4034">A4034=_xlfn.AGGREGATE(14,6,$A$3:$A$4781/((YEAR(A4034)=YEAR($A$3:$A$4781))*(MONTH(A4034)=MONTH($A$3:$A$4781))),1)</f>
        <v>0</v>
      </c>
    </row>
    <row r="4035" spans="1:6" x14ac:dyDescent="0.35">
      <c r="A4035" s="69">
        <f>Data!A4034</f>
        <v>43538</v>
      </c>
      <c r="B4035" s="29">
        <f>Data!B4034/Data!B4033-1</f>
        <v>-8.6804320293709658E-4</v>
      </c>
      <c r="C4035" s="30">
        <f>Data!C4034/Data!C4033-1</f>
        <v>-1.4871270564178474E-3</v>
      </c>
      <c r="D4035" s="23">
        <f t="shared" si="124"/>
        <v>-1.2481648695089784E-3</v>
      </c>
      <c r="E4035" s="24">
        <f t="shared" si="125"/>
        <v>-1.51044904326985E-3</v>
      </c>
      <c r="F4035" s="21" t="b" cm="1">
        <f t="array" ref="F4035">A4035=_xlfn.AGGREGATE(14,6,$A$3:$A$4781/((YEAR(A4035)=YEAR($A$3:$A$4781))*(MONTH(A4035)=MONTH($A$3:$A$4781))),1)</f>
        <v>0</v>
      </c>
    </row>
    <row r="4036" spans="1:6" x14ac:dyDescent="0.35">
      <c r="A4036" s="69">
        <f>Data!A4035</f>
        <v>43539</v>
      </c>
      <c r="B4036" s="29">
        <f>Data!B4035/Data!B4034-1</f>
        <v>4.9849028656070438E-3</v>
      </c>
      <c r="C4036" s="30">
        <f>Data!C4035/Data!C4034-1</f>
        <v>2.513264451270647E-3</v>
      </c>
      <c r="D4036" s="23">
        <f t="shared" ref="D4036:D4099" si="126">B4036-I$10</f>
        <v>4.6047811990351621E-3</v>
      </c>
      <c r="E4036" s="24">
        <f t="shared" ref="E4036:E4099" si="127">C4036-J$10</f>
        <v>2.4899424644186444E-3</v>
      </c>
      <c r="F4036" s="21" t="b" cm="1">
        <f t="array" ref="F4036">A4036=_xlfn.AGGREGATE(14,6,$A$3:$A$4781/((YEAR(A4036)=YEAR($A$3:$A$4781))*(MONTH(A4036)=MONTH($A$3:$A$4781))),1)</f>
        <v>0</v>
      </c>
    </row>
    <row r="4037" spans="1:6" x14ac:dyDescent="0.35">
      <c r="A4037" s="69">
        <f>Data!A4036</f>
        <v>43542</v>
      </c>
      <c r="B4037" s="29">
        <f>Data!B4036/Data!B4035-1</f>
        <v>3.7059607153993035E-3</v>
      </c>
      <c r="C4037" s="30">
        <f>Data!C4036/Data!C4035-1</f>
        <v>-1.8570102135562205E-4</v>
      </c>
      <c r="D4037" s="23">
        <f t="shared" si="126"/>
        <v>3.3258390488274214E-3</v>
      </c>
      <c r="E4037" s="24">
        <f t="shared" si="127"/>
        <v>-2.0902300820762473E-4</v>
      </c>
      <c r="F4037" s="21" t="b" cm="1">
        <f t="array" ref="F4037">A4037=_xlfn.AGGREGATE(14,6,$A$3:$A$4781/((YEAR(A4037)=YEAR($A$3:$A$4781))*(MONTH(A4037)=MONTH($A$3:$A$4781))),1)</f>
        <v>0</v>
      </c>
    </row>
    <row r="4038" spans="1:6" x14ac:dyDescent="0.35">
      <c r="A4038" s="69">
        <f>Data!A4037</f>
        <v>43543</v>
      </c>
      <c r="B4038" s="29">
        <f>Data!B4037/Data!B4036-1</f>
        <v>-1.3060636653083879E-4</v>
      </c>
      <c r="C4038" s="30">
        <f>Data!C4037/Data!C4036-1</f>
        <v>-5.572065378900426E-4</v>
      </c>
      <c r="D4038" s="23">
        <f t="shared" si="126"/>
        <v>-5.1072803310272066E-4</v>
      </c>
      <c r="E4038" s="24">
        <f t="shared" si="127"/>
        <v>-5.8052852474204525E-4</v>
      </c>
      <c r="F4038" s="21" t="b" cm="1">
        <f t="array" ref="F4038">A4038=_xlfn.AGGREGATE(14,6,$A$3:$A$4781/((YEAR(A4038)=YEAR($A$3:$A$4781))*(MONTH(A4038)=MONTH($A$3:$A$4781))),1)</f>
        <v>0</v>
      </c>
    </row>
    <row r="4039" spans="1:6" x14ac:dyDescent="0.35">
      <c r="A4039" s="69">
        <f>Data!A4038</f>
        <v>43544</v>
      </c>
      <c r="B4039" s="29">
        <f>Data!B4038/Data!B4037-1</f>
        <v>-2.9443226469249018E-3</v>
      </c>
      <c r="C4039" s="30">
        <f>Data!C4038/Data!C4037-1</f>
        <v>4.0884593941645786E-3</v>
      </c>
      <c r="D4039" s="23">
        <f t="shared" si="126"/>
        <v>-3.3244443134967838E-3</v>
      </c>
      <c r="E4039" s="24">
        <f t="shared" si="127"/>
        <v>4.0651374073125759E-3</v>
      </c>
      <c r="F4039" s="21" t="b" cm="1">
        <f t="array" ref="F4039">A4039=_xlfn.AGGREGATE(14,6,$A$3:$A$4781/((YEAR(A4039)=YEAR($A$3:$A$4781))*(MONTH(A4039)=MONTH($A$3:$A$4781))),1)</f>
        <v>0</v>
      </c>
    </row>
    <row r="4040" spans="1:6" x14ac:dyDescent="0.35">
      <c r="A4040" s="69">
        <f>Data!A4039</f>
        <v>43545</v>
      </c>
      <c r="B4040" s="29">
        <f>Data!B4039/Data!B4038-1</f>
        <v>1.0852515552911779E-2</v>
      </c>
      <c r="C4040" s="30">
        <f>Data!C4039/Data!C4038-1</f>
        <v>1.850823616509345E-4</v>
      </c>
      <c r="D4040" s="23">
        <f t="shared" si="126"/>
        <v>1.0472393886339897E-2</v>
      </c>
      <c r="E4040" s="24">
        <f t="shared" si="127"/>
        <v>1.6176037479893182E-4</v>
      </c>
      <c r="F4040" s="21" t="b" cm="1">
        <f t="array" ref="F4040">A4040=_xlfn.AGGREGATE(14,6,$A$3:$A$4781/((YEAR(A4040)=YEAR($A$3:$A$4781))*(MONTH(A4040)=MONTH($A$3:$A$4781))),1)</f>
        <v>0</v>
      </c>
    </row>
    <row r="4041" spans="1:6" x14ac:dyDescent="0.35">
      <c r="A4041" s="69">
        <f>Data!A4040</f>
        <v>43546</v>
      </c>
      <c r="B4041" s="29">
        <f>Data!B4040/Data!B4039-1</f>
        <v>-1.8974527826038257E-2</v>
      </c>
      <c r="C4041" s="30">
        <f>Data!C4040/Data!C4039-1</f>
        <v>4.9962990377498961E-3</v>
      </c>
      <c r="D4041" s="23">
        <f t="shared" si="126"/>
        <v>-1.9354649492610138E-2</v>
      </c>
      <c r="E4041" s="24">
        <f t="shared" si="127"/>
        <v>4.9729770508978935E-3</v>
      </c>
      <c r="F4041" s="21" t="b" cm="1">
        <f t="array" ref="F4041">A4041=_xlfn.AGGREGATE(14,6,$A$3:$A$4781/((YEAR(A4041)=YEAR($A$3:$A$4781))*(MONTH(A4041)=MONTH($A$3:$A$4781))),1)</f>
        <v>0</v>
      </c>
    </row>
    <row r="4042" spans="1:6" x14ac:dyDescent="0.35">
      <c r="A4042" s="69">
        <f>Data!A4041</f>
        <v>43549</v>
      </c>
      <c r="B4042" s="29">
        <f>Data!B4041/Data!B4040-1</f>
        <v>-8.3907294935925414E-4</v>
      </c>
      <c r="C4042" s="30">
        <f>Data!C4041/Data!C4040-1</f>
        <v>1.8412815319461817E-3</v>
      </c>
      <c r="D4042" s="23">
        <f t="shared" si="126"/>
        <v>-1.219194615931136E-3</v>
      </c>
      <c r="E4042" s="24">
        <f t="shared" si="127"/>
        <v>1.8179595450941791E-3</v>
      </c>
      <c r="F4042" s="21" t="b" cm="1">
        <f t="array" ref="F4042">A4042=_xlfn.AGGREGATE(14,6,$A$3:$A$4781/((YEAR(A4042)=YEAR($A$3:$A$4781))*(MONTH(A4042)=MONTH($A$3:$A$4781))),1)</f>
        <v>0</v>
      </c>
    </row>
    <row r="4043" spans="1:6" x14ac:dyDescent="0.35">
      <c r="A4043" s="69">
        <f>Data!A4042</f>
        <v>43550</v>
      </c>
      <c r="B4043" s="29">
        <f>Data!B4042/Data!B4041-1</f>
        <v>7.1827784845408527E-3</v>
      </c>
      <c r="C4043" s="30">
        <f>Data!C4042/Data!C4041-1</f>
        <v>1.8378974453225894E-4</v>
      </c>
      <c r="D4043" s="23">
        <f t="shared" si="126"/>
        <v>6.802656817968971E-3</v>
      </c>
      <c r="E4043" s="24">
        <f t="shared" si="127"/>
        <v>1.6046775768025626E-4</v>
      </c>
      <c r="F4043" s="21" t="b" cm="1">
        <f t="array" ref="F4043">A4043=_xlfn.AGGREGATE(14,6,$A$3:$A$4781/((YEAR(A4043)=YEAR($A$3:$A$4781))*(MONTH(A4043)=MONTH($A$3:$A$4781))),1)</f>
        <v>0</v>
      </c>
    </row>
    <row r="4044" spans="1:6" x14ac:dyDescent="0.35">
      <c r="A4044" s="69">
        <f>Data!A4043</f>
        <v>43551</v>
      </c>
      <c r="B4044" s="29">
        <f>Data!B4043/Data!B4042-1</f>
        <v>-4.6443802643997278E-3</v>
      </c>
      <c r="C4044" s="30">
        <f>Data!C4043/Data!C4042-1</f>
        <v>2.1131936787943673E-3</v>
      </c>
      <c r="D4044" s="23">
        <f t="shared" si="126"/>
        <v>-5.0245019309716095E-3</v>
      </c>
      <c r="E4044" s="24">
        <f t="shared" si="127"/>
        <v>2.0898716919423646E-3</v>
      </c>
      <c r="F4044" s="21" t="b" cm="1">
        <f t="array" ref="F4044">A4044=_xlfn.AGGREGATE(14,6,$A$3:$A$4781/((YEAR(A4044)=YEAR($A$3:$A$4781))*(MONTH(A4044)=MONTH($A$3:$A$4781))),1)</f>
        <v>0</v>
      </c>
    </row>
    <row r="4045" spans="1:6" x14ac:dyDescent="0.35">
      <c r="A4045" s="69">
        <f>Data!A4044</f>
        <v>43552</v>
      </c>
      <c r="B4045" s="29">
        <f>Data!B4044/Data!B4043-1</f>
        <v>3.5895443381801506E-3</v>
      </c>
      <c r="C4045" s="30">
        <f>Data!C4044/Data!C4043-1</f>
        <v>9.1684239479361551E-5</v>
      </c>
      <c r="D4045" s="23">
        <f t="shared" si="126"/>
        <v>3.2094226716082685E-3</v>
      </c>
      <c r="E4045" s="24">
        <f t="shared" si="127"/>
        <v>6.8362252627358859E-5</v>
      </c>
      <c r="F4045" s="21" t="b" cm="1">
        <f t="array" ref="F4045">A4045=_xlfn.AGGREGATE(14,6,$A$3:$A$4781/((YEAR(A4045)=YEAR($A$3:$A$4781))*(MONTH(A4045)=MONTH($A$3:$A$4781))),1)</f>
        <v>0</v>
      </c>
    </row>
    <row r="4046" spans="1:6" x14ac:dyDescent="0.35">
      <c r="A4046" s="69">
        <f>Data!A4045</f>
        <v>43553</v>
      </c>
      <c r="B4046" s="29">
        <f>Data!B4045/Data!B4044-1</f>
        <v>6.7342937515983969E-3</v>
      </c>
      <c r="C4046" s="30">
        <f>Data!C4045/Data!C4044-1</f>
        <v>-9.167583425018222E-5</v>
      </c>
      <c r="D4046" s="23">
        <f t="shared" si="126"/>
        <v>6.3541720850265153E-3</v>
      </c>
      <c r="E4046" s="24">
        <f t="shared" si="127"/>
        <v>-1.1499782110218491E-4</v>
      </c>
      <c r="F4046" s="21" t="b" cm="1">
        <f t="array" ref="F4046">A4046=_xlfn.AGGREGATE(14,6,$A$3:$A$4781/((YEAR(A4046)=YEAR($A$3:$A$4781))*(MONTH(A4046)=MONTH($A$3:$A$4781))),1)</f>
        <v>1</v>
      </c>
    </row>
    <row r="4047" spans="1:6" x14ac:dyDescent="0.35">
      <c r="A4047" s="69">
        <f>Data!A4046</f>
        <v>43556</v>
      </c>
      <c r="B4047" s="29">
        <f>Data!B4046/Data!B4045-1</f>
        <v>1.1568585944115251E-2</v>
      </c>
      <c r="C4047" s="30">
        <f>Data!C4046/Data!C4045-1</f>
        <v>-6.9680022004217079E-3</v>
      </c>
      <c r="D4047" s="23">
        <f t="shared" si="126"/>
        <v>1.1188464277543369E-2</v>
      </c>
      <c r="E4047" s="24">
        <f t="shared" si="127"/>
        <v>-6.9913241872737106E-3</v>
      </c>
      <c r="F4047" s="21" t="b" cm="1">
        <f t="array" ref="F4047">A4047=_xlfn.AGGREGATE(14,6,$A$3:$A$4781/((YEAR(A4047)=YEAR($A$3:$A$4781))*(MONTH(A4047)=MONTH($A$3:$A$4781))),1)</f>
        <v>0</v>
      </c>
    </row>
    <row r="4048" spans="1:6" x14ac:dyDescent="0.35">
      <c r="A4048" s="69">
        <f>Data!A4047</f>
        <v>43557</v>
      </c>
      <c r="B4048" s="29">
        <f>Data!B4047/Data!B4046-1</f>
        <v>1.7438676892522764E-5</v>
      </c>
      <c r="C4048" s="30">
        <f>Data!C4047/Data!C4046-1</f>
        <v>1.1079309389714354E-3</v>
      </c>
      <c r="D4048" s="23">
        <f t="shared" si="126"/>
        <v>-3.6268298967935916E-4</v>
      </c>
      <c r="E4048" s="24">
        <f t="shared" si="127"/>
        <v>1.0846089521194327E-3</v>
      </c>
      <c r="F4048" s="21" t="b" cm="1">
        <f t="array" ref="F4048">A4048=_xlfn.AGGREGATE(14,6,$A$3:$A$4781/((YEAR(A4048)=YEAR($A$3:$A$4781))*(MONTH(A4048)=MONTH($A$3:$A$4781))),1)</f>
        <v>0</v>
      </c>
    </row>
    <row r="4049" spans="1:6" x14ac:dyDescent="0.35">
      <c r="A4049" s="69">
        <f>Data!A4048</f>
        <v>43558</v>
      </c>
      <c r="B4049" s="29">
        <f>Data!B4048/Data!B4047-1</f>
        <v>2.1484075277968806E-3</v>
      </c>
      <c r="C4049" s="30">
        <f>Data!C4048/Data!C4047-1</f>
        <v>-1.844507977497023E-3</v>
      </c>
      <c r="D4049" s="23">
        <f t="shared" si="126"/>
        <v>1.7682858612249987E-3</v>
      </c>
      <c r="E4049" s="24">
        <f t="shared" si="127"/>
        <v>-1.8678299643490257E-3</v>
      </c>
      <c r="F4049" s="21" t="b" cm="1">
        <f t="array" ref="F4049">A4049=_xlfn.AGGREGATE(14,6,$A$3:$A$4781/((YEAR(A4049)=YEAR($A$3:$A$4781))*(MONTH(A4049)=MONTH($A$3:$A$4781))),1)</f>
        <v>0</v>
      </c>
    </row>
    <row r="4050" spans="1:6" x14ac:dyDescent="0.35">
      <c r="A4050" s="69">
        <f>Data!A4049</f>
        <v>43559</v>
      </c>
      <c r="B4050" s="29">
        <f>Data!B4049/Data!B4048-1</f>
        <v>2.0846384074615365E-3</v>
      </c>
      <c r="C4050" s="30">
        <f>Data!C4049/Data!C4048-1</f>
        <v>7.3916658967010385E-4</v>
      </c>
      <c r="D4050" s="23">
        <f t="shared" si="126"/>
        <v>1.7045167408896546E-3</v>
      </c>
      <c r="E4050" s="24">
        <f t="shared" si="127"/>
        <v>7.1584460281810119E-4</v>
      </c>
      <c r="F4050" s="21" t="b" cm="1">
        <f t="array" ref="F4050">A4050=_xlfn.AGGREGATE(14,6,$A$3:$A$4781/((YEAR(A4050)=YEAR($A$3:$A$4781))*(MONTH(A4050)=MONTH($A$3:$A$4781))),1)</f>
        <v>0</v>
      </c>
    </row>
    <row r="4051" spans="1:6" x14ac:dyDescent="0.35">
      <c r="A4051" s="69">
        <f>Data!A4050</f>
        <v>43560</v>
      </c>
      <c r="B4051" s="29">
        <f>Data!B4050/Data!B4049-1</f>
        <v>4.6363986816650993E-3</v>
      </c>
      <c r="C4051" s="30">
        <f>Data!C4050/Data!C4049-1</f>
        <v>7.386206259809569E-4</v>
      </c>
      <c r="D4051" s="23">
        <f t="shared" si="126"/>
        <v>4.2562770150932176E-3</v>
      </c>
      <c r="E4051" s="24">
        <f t="shared" si="127"/>
        <v>7.1529863912895425E-4</v>
      </c>
      <c r="F4051" s="21" t="b" cm="1">
        <f t="array" ref="F4051">A4051=_xlfn.AGGREGATE(14,6,$A$3:$A$4781/((YEAR(A4051)=YEAR($A$3:$A$4781))*(MONTH(A4051)=MONTH($A$3:$A$4781))),1)</f>
        <v>0</v>
      </c>
    </row>
    <row r="4052" spans="1:6" x14ac:dyDescent="0.35">
      <c r="A4052" s="69">
        <f>Data!A4051</f>
        <v>43563</v>
      </c>
      <c r="B4052" s="29">
        <f>Data!B4051/Data!B4050-1</f>
        <v>1.0474498226595852E-3</v>
      </c>
      <c r="C4052" s="30">
        <f>Data!C4051/Data!C4050-1</f>
        <v>-4.6129716763532169E-4</v>
      </c>
      <c r="D4052" s="23">
        <f t="shared" si="126"/>
        <v>6.6732815608770333E-4</v>
      </c>
      <c r="E4052" s="24">
        <f t="shared" si="127"/>
        <v>-4.846191544873244E-4</v>
      </c>
      <c r="F4052" s="21" t="b" cm="1">
        <f t="array" ref="F4052">A4052=_xlfn.AGGREGATE(14,6,$A$3:$A$4781/((YEAR(A4052)=YEAR($A$3:$A$4781))*(MONTH(A4052)=MONTH($A$3:$A$4781))),1)</f>
        <v>0</v>
      </c>
    </row>
    <row r="4053" spans="1:6" x14ac:dyDescent="0.35">
      <c r="A4053" s="69">
        <f>Data!A4052</f>
        <v>43564</v>
      </c>
      <c r="B4053" s="29">
        <f>Data!B4052/Data!B4051-1</f>
        <v>-6.0674708281390766E-3</v>
      </c>
      <c r="C4053" s="30">
        <f>Data!C4052/Data!C4051-1</f>
        <v>5.5381207310323255E-4</v>
      </c>
      <c r="D4053" s="23">
        <f t="shared" si="126"/>
        <v>-6.4475924947109582E-3</v>
      </c>
      <c r="E4053" s="24">
        <f t="shared" si="127"/>
        <v>5.304900862512299E-4</v>
      </c>
      <c r="F4053" s="21" t="b" cm="1">
        <f t="array" ref="F4053">A4053=_xlfn.AGGREGATE(14,6,$A$3:$A$4781/((YEAR(A4053)=YEAR($A$3:$A$4781))*(MONTH(A4053)=MONTH($A$3:$A$4781))),1)</f>
        <v>0</v>
      </c>
    </row>
    <row r="4054" spans="1:6" x14ac:dyDescent="0.35">
      <c r="A4054" s="69">
        <f>Data!A4053</f>
        <v>43565</v>
      </c>
      <c r="B4054" s="29">
        <f>Data!B4053/Data!B4052-1</f>
        <v>3.4778681120144483E-3</v>
      </c>
      <c r="C4054" s="30">
        <f>Data!C4053/Data!C4052-1</f>
        <v>1.9372693726935619E-3</v>
      </c>
      <c r="D4054" s="23">
        <f t="shared" si="126"/>
        <v>3.0977464454425663E-3</v>
      </c>
      <c r="E4054" s="24">
        <f t="shared" si="127"/>
        <v>1.9139473858415593E-3</v>
      </c>
      <c r="F4054" s="21" t="b" cm="1">
        <f t="array" ref="F4054">A4054=_xlfn.AGGREGATE(14,6,$A$3:$A$4781/((YEAR(A4054)=YEAR($A$3:$A$4781))*(MONTH(A4054)=MONTH($A$3:$A$4781))),1)</f>
        <v>0</v>
      </c>
    </row>
    <row r="4055" spans="1:6" x14ac:dyDescent="0.35">
      <c r="A4055" s="69">
        <f>Data!A4054</f>
        <v>43566</v>
      </c>
      <c r="B4055" s="29">
        <f>Data!B4054/Data!B4053-1</f>
        <v>3.808587325715429E-5</v>
      </c>
      <c r="C4055" s="30">
        <f>Data!C4054/Data!C4053-1</f>
        <v>-1.1969431912346451E-3</v>
      </c>
      <c r="D4055" s="23">
        <f t="shared" si="126"/>
        <v>-3.4203579331472763E-4</v>
      </c>
      <c r="E4055" s="24">
        <f t="shared" si="127"/>
        <v>-1.2202651780866478E-3</v>
      </c>
      <c r="F4055" s="21" t="b" cm="1">
        <f t="array" ref="F4055">A4055=_xlfn.AGGREGATE(14,6,$A$3:$A$4781/((YEAR(A4055)=YEAR($A$3:$A$4781))*(MONTH(A4055)=MONTH($A$3:$A$4781))),1)</f>
        <v>0</v>
      </c>
    </row>
    <row r="4056" spans="1:6" x14ac:dyDescent="0.35">
      <c r="A4056" s="69">
        <f>Data!A4055</f>
        <v>43567</v>
      </c>
      <c r="B4056" s="29">
        <f>Data!B4055/Data!B4054-1</f>
        <v>6.6093784622200946E-3</v>
      </c>
      <c r="C4056" s="30">
        <f>Data!C4055/Data!C4054-1</f>
        <v>-1.9358407079647089E-3</v>
      </c>
      <c r="D4056" s="23">
        <f t="shared" si="126"/>
        <v>6.229256795648213E-3</v>
      </c>
      <c r="E4056" s="24">
        <f t="shared" si="127"/>
        <v>-1.9591626948167115E-3</v>
      </c>
      <c r="F4056" s="21" t="b" cm="1">
        <f t="array" ref="F4056">A4056=_xlfn.AGGREGATE(14,6,$A$3:$A$4781/((YEAR(A4056)=YEAR($A$3:$A$4781))*(MONTH(A4056)=MONTH($A$3:$A$4781))),1)</f>
        <v>0</v>
      </c>
    </row>
    <row r="4057" spans="1:6" x14ac:dyDescent="0.35">
      <c r="A4057" s="69">
        <f>Data!A4056</f>
        <v>43570</v>
      </c>
      <c r="B4057" s="29">
        <f>Data!B4056/Data!B4055-1</f>
        <v>-6.2942619032058111E-4</v>
      </c>
      <c r="C4057" s="30">
        <f>Data!C4056/Data!C4055-1</f>
        <v>-1.8472337674324546E-4</v>
      </c>
      <c r="D4057" s="23">
        <f t="shared" si="126"/>
        <v>-1.009547856892463E-3</v>
      </c>
      <c r="E4057" s="24">
        <f t="shared" si="127"/>
        <v>-2.0804536359524814E-4</v>
      </c>
      <c r="F4057" s="21" t="b" cm="1">
        <f t="array" ref="F4057">A4057=_xlfn.AGGREGATE(14,6,$A$3:$A$4781/((YEAR(A4057)=YEAR($A$3:$A$4781))*(MONTH(A4057)=MONTH($A$3:$A$4781))),1)</f>
        <v>0</v>
      </c>
    </row>
    <row r="4058" spans="1:6" x14ac:dyDescent="0.35">
      <c r="A4058" s="69">
        <f>Data!A4057</f>
        <v>43571</v>
      </c>
      <c r="B4058" s="29">
        <f>Data!B4057/Data!B4056-1</f>
        <v>5.0936473956997297E-4</v>
      </c>
      <c r="C4058" s="30">
        <f>Data!C4057/Data!C4056-1</f>
        <v>-1.755196304849882E-3</v>
      </c>
      <c r="D4058" s="23">
        <f t="shared" si="126"/>
        <v>1.2924307299809105E-4</v>
      </c>
      <c r="E4058" s="24">
        <f t="shared" si="127"/>
        <v>-1.7785182917018846E-3</v>
      </c>
      <c r="F4058" s="21" t="b" cm="1">
        <f t="array" ref="F4058">A4058=_xlfn.AGGREGATE(14,6,$A$3:$A$4781/((YEAR(A4058)=YEAR($A$3:$A$4781))*(MONTH(A4058)=MONTH($A$3:$A$4781))),1)</f>
        <v>0</v>
      </c>
    </row>
    <row r="4059" spans="1:6" x14ac:dyDescent="0.35">
      <c r="A4059" s="69">
        <f>Data!A4058</f>
        <v>43572</v>
      </c>
      <c r="B4059" s="29">
        <f>Data!B4058/Data!B4057-1</f>
        <v>-2.2737748790875312E-3</v>
      </c>
      <c r="C4059" s="30">
        <f>Data!C4058/Data!C4057-1</f>
        <v>-9.2541180825467251E-5</v>
      </c>
      <c r="D4059" s="23">
        <f t="shared" si="126"/>
        <v>-2.6538965456594133E-3</v>
      </c>
      <c r="E4059" s="24">
        <f t="shared" si="127"/>
        <v>-1.1586316767746994E-4</v>
      </c>
      <c r="F4059" s="21" t="b" cm="1">
        <f t="array" ref="F4059">A4059=_xlfn.AGGREGATE(14,6,$A$3:$A$4781/((YEAR(A4059)=YEAR($A$3:$A$4781))*(MONTH(A4059)=MONTH($A$3:$A$4781))),1)</f>
        <v>0</v>
      </c>
    </row>
    <row r="4060" spans="1:6" x14ac:dyDescent="0.35">
      <c r="A4060" s="69">
        <f>Data!A4059</f>
        <v>43573</v>
      </c>
      <c r="B4060" s="29">
        <f>Data!B4059/Data!B4058-1</f>
        <v>1.5790653174507785E-3</v>
      </c>
      <c r="C4060" s="30">
        <f>Data!C4059/Data!C4058-1</f>
        <v>1.2956964368349144E-3</v>
      </c>
      <c r="D4060" s="23">
        <f t="shared" si="126"/>
        <v>1.1989436508788966E-3</v>
      </c>
      <c r="E4060" s="24">
        <f t="shared" si="127"/>
        <v>1.2723744499829118E-3</v>
      </c>
      <c r="F4060" s="21" t="b" cm="1">
        <f t="array" ref="F4060">A4060=_xlfn.AGGREGATE(14,6,$A$3:$A$4781/((YEAR(A4060)=YEAR($A$3:$A$4781))*(MONTH(A4060)=MONTH($A$3:$A$4781))),1)</f>
        <v>0</v>
      </c>
    </row>
    <row r="4061" spans="1:6" x14ac:dyDescent="0.35">
      <c r="A4061" s="69">
        <f>Data!A4060</f>
        <v>43574</v>
      </c>
      <c r="B4061" s="29">
        <f>Data!B4060/Data!B4059-1</f>
        <v>0</v>
      </c>
      <c r="C4061" s="30">
        <f>Data!C4060/Data!C4059-1</f>
        <v>0</v>
      </c>
      <c r="D4061" s="23">
        <f t="shared" si="126"/>
        <v>-3.8012166657188192E-4</v>
      </c>
      <c r="E4061" s="24">
        <f t="shared" si="127"/>
        <v>-2.3321986852002689E-5</v>
      </c>
      <c r="F4061" s="21" t="b" cm="1">
        <f t="array" ref="F4061">A4061=_xlfn.AGGREGATE(14,6,$A$3:$A$4781/((YEAR(A4061)=YEAR($A$3:$A$4781))*(MONTH(A4061)=MONTH($A$3:$A$4781))),1)</f>
        <v>0</v>
      </c>
    </row>
    <row r="4062" spans="1:6" x14ac:dyDescent="0.35">
      <c r="A4062" s="69">
        <f>Data!A4061</f>
        <v>43577</v>
      </c>
      <c r="B4062" s="29">
        <f>Data!B4061/Data!B4060-1</f>
        <v>1.0120377414346571E-3</v>
      </c>
      <c r="C4062" s="30">
        <f>Data!C4061/Data!C4060-1</f>
        <v>-1.2015897957297073E-3</v>
      </c>
      <c r="D4062" s="23">
        <f t="shared" si="126"/>
        <v>6.3191607486277521E-4</v>
      </c>
      <c r="E4062" s="24">
        <f t="shared" si="127"/>
        <v>-1.2249117825817099E-3</v>
      </c>
      <c r="F4062" s="21" t="b" cm="1">
        <f t="array" ref="F4062">A4062=_xlfn.AGGREGATE(14,6,$A$3:$A$4781/((YEAR(A4062)=YEAR($A$3:$A$4781))*(MONTH(A4062)=MONTH($A$3:$A$4781))),1)</f>
        <v>0</v>
      </c>
    </row>
    <row r="4063" spans="1:6" x14ac:dyDescent="0.35">
      <c r="A4063" s="69">
        <f>Data!A4062</f>
        <v>43578</v>
      </c>
      <c r="B4063" s="29">
        <f>Data!B4062/Data!B4061-1</f>
        <v>8.8412191322468914E-3</v>
      </c>
      <c r="C4063" s="30">
        <f>Data!C4062/Data!C4061-1</f>
        <v>1.7582824356838778E-3</v>
      </c>
      <c r="D4063" s="23">
        <f t="shared" si="126"/>
        <v>8.4610974656750097E-3</v>
      </c>
      <c r="E4063" s="24">
        <f t="shared" si="127"/>
        <v>1.7349604488318751E-3</v>
      </c>
      <c r="F4063" s="21" t="b" cm="1">
        <f t="array" ref="F4063">A4063=_xlfn.AGGREGATE(14,6,$A$3:$A$4781/((YEAR(A4063)=YEAR($A$3:$A$4781))*(MONTH(A4063)=MONTH($A$3:$A$4781))),1)</f>
        <v>0</v>
      </c>
    </row>
    <row r="4064" spans="1:6" x14ac:dyDescent="0.35">
      <c r="A4064" s="69">
        <f>Data!A4063</f>
        <v>43579</v>
      </c>
      <c r="B4064" s="29">
        <f>Data!B4063/Data!B4062-1</f>
        <v>-2.1917864252406494E-3</v>
      </c>
      <c r="C4064" s="30">
        <f>Data!C4063/Data!C4062-1</f>
        <v>2.3094688221709792E-3</v>
      </c>
      <c r="D4064" s="23">
        <f t="shared" si="126"/>
        <v>-2.5719080918125315E-3</v>
      </c>
      <c r="E4064" s="24">
        <f t="shared" si="127"/>
        <v>2.2861468353189765E-3</v>
      </c>
      <c r="F4064" s="21" t="b" cm="1">
        <f t="array" ref="F4064">A4064=_xlfn.AGGREGATE(14,6,$A$3:$A$4781/((YEAR(A4064)=YEAR($A$3:$A$4781))*(MONTH(A4064)=MONTH($A$3:$A$4781))),1)</f>
        <v>0</v>
      </c>
    </row>
    <row r="4065" spans="1:6" x14ac:dyDescent="0.35">
      <c r="A4065" s="69">
        <f>Data!A4064</f>
        <v>43580</v>
      </c>
      <c r="B4065" s="29">
        <f>Data!B4064/Data!B4063-1</f>
        <v>-3.6894696387390624E-4</v>
      </c>
      <c r="C4065" s="30">
        <f>Data!C4064/Data!C4063-1</f>
        <v>-9.216589861760216E-5</v>
      </c>
      <c r="D4065" s="23">
        <f t="shared" si="126"/>
        <v>-7.4906863044578811E-4</v>
      </c>
      <c r="E4065" s="24">
        <f t="shared" si="127"/>
        <v>-1.1548788546960485E-4</v>
      </c>
      <c r="F4065" s="21" t="b" cm="1">
        <f t="array" ref="F4065">A4065=_xlfn.AGGREGATE(14,6,$A$3:$A$4781/((YEAR(A4065)=YEAR($A$3:$A$4781))*(MONTH(A4065)=MONTH($A$3:$A$4781))),1)</f>
        <v>0</v>
      </c>
    </row>
    <row r="4066" spans="1:6" x14ac:dyDescent="0.35">
      <c r="A4066" s="69">
        <f>Data!A4065</f>
        <v>43581</v>
      </c>
      <c r="B4066" s="29">
        <f>Data!B4065/Data!B4064-1</f>
        <v>4.6853053650335319E-3</v>
      </c>
      <c r="C4066" s="30">
        <f>Data!C4065/Data!C4064-1</f>
        <v>2.0278366669739256E-3</v>
      </c>
      <c r="D4066" s="23">
        <f t="shared" si="126"/>
        <v>4.3051836984616502E-3</v>
      </c>
      <c r="E4066" s="24">
        <f t="shared" si="127"/>
        <v>2.004514680121923E-3</v>
      </c>
      <c r="F4066" s="21" t="b" cm="1">
        <f t="array" ref="F4066">A4066=_xlfn.AGGREGATE(14,6,$A$3:$A$4781/((YEAR(A4066)=YEAR($A$3:$A$4781))*(MONTH(A4066)=MONTH($A$3:$A$4781))),1)</f>
        <v>0</v>
      </c>
    </row>
    <row r="4067" spans="1:6" x14ac:dyDescent="0.35">
      <c r="A4067" s="69">
        <f>Data!A4066</f>
        <v>43584</v>
      </c>
      <c r="B4067" s="29">
        <f>Data!B4066/Data!B4065-1</f>
        <v>1.0714723049920494E-3</v>
      </c>
      <c r="C4067" s="30">
        <f>Data!C4066/Data!C4065-1</f>
        <v>-1.7477692944530832E-3</v>
      </c>
      <c r="D4067" s="23">
        <f t="shared" si="126"/>
        <v>6.9135063842016751E-4</v>
      </c>
      <c r="E4067" s="24">
        <f t="shared" si="127"/>
        <v>-1.7710912813050858E-3</v>
      </c>
      <c r="F4067" s="21" t="b" cm="1">
        <f t="array" ref="F4067">A4067=_xlfn.AGGREGATE(14,6,$A$3:$A$4781/((YEAR(A4067)=YEAR($A$3:$A$4781))*(MONTH(A4067)=MONTH($A$3:$A$4781))),1)</f>
        <v>0</v>
      </c>
    </row>
    <row r="4068" spans="1:6" x14ac:dyDescent="0.35">
      <c r="A4068" s="69">
        <f>Data!A4067</f>
        <v>43585</v>
      </c>
      <c r="B4068" s="29">
        <f>Data!B4067/Data!B4066-1</f>
        <v>9.5140042745045506E-4</v>
      </c>
      <c r="C4068" s="30">
        <f>Data!C4067/Data!C4066-1</f>
        <v>6.4504238849982798E-4</v>
      </c>
      <c r="D4068" s="23">
        <f t="shared" si="126"/>
        <v>5.7127876087857319E-4</v>
      </c>
      <c r="E4068" s="24">
        <f t="shared" si="127"/>
        <v>6.2172040164782533E-4</v>
      </c>
      <c r="F4068" s="21" t="b" cm="1">
        <f t="array" ref="F4068">A4068=_xlfn.AGGREGATE(14,6,$A$3:$A$4781/((YEAR(A4068)=YEAR($A$3:$A$4781))*(MONTH(A4068)=MONTH($A$3:$A$4781))),1)</f>
        <v>1</v>
      </c>
    </row>
    <row r="4069" spans="1:6" x14ac:dyDescent="0.35">
      <c r="A4069" s="69">
        <f>Data!A4068</f>
        <v>43586</v>
      </c>
      <c r="B4069" s="29">
        <f>Data!B4068/Data!B4067-1</f>
        <v>-7.502130129708795E-3</v>
      </c>
      <c r="C4069" s="30">
        <f>Data!C4068/Data!C4067-1</f>
        <v>-1.7497007090891969E-3</v>
      </c>
      <c r="D4069" s="23">
        <f t="shared" si="126"/>
        <v>-7.8822517962806767E-3</v>
      </c>
      <c r="E4069" s="24">
        <f t="shared" si="127"/>
        <v>-1.7730226959411996E-3</v>
      </c>
      <c r="F4069" s="21" t="b" cm="1">
        <f t="array" ref="F4069">A4069=_xlfn.AGGREGATE(14,6,$A$3:$A$4781/((YEAR(A4069)=YEAR($A$3:$A$4781))*(MONTH(A4069)=MONTH($A$3:$A$4781))),1)</f>
        <v>0</v>
      </c>
    </row>
    <row r="4070" spans="1:6" x14ac:dyDescent="0.35">
      <c r="A4070" s="69">
        <f>Data!A4069</f>
        <v>43587</v>
      </c>
      <c r="B4070" s="29">
        <f>Data!B4069/Data!B4068-1</f>
        <v>-2.1239991380873624E-3</v>
      </c>
      <c r="C4070" s="30">
        <f>Data!C4069/Data!C4068-1</f>
        <v>-2.2140221402214832E-3</v>
      </c>
      <c r="D4070" s="23">
        <f t="shared" si="126"/>
        <v>-2.5041208046592445E-3</v>
      </c>
      <c r="E4070" s="24">
        <f t="shared" si="127"/>
        <v>-2.2373441270734859E-3</v>
      </c>
      <c r="F4070" s="21" t="b" cm="1">
        <f t="array" ref="F4070">A4070=_xlfn.AGGREGATE(14,6,$A$3:$A$4781/((YEAR(A4070)=YEAR($A$3:$A$4781))*(MONTH(A4070)=MONTH($A$3:$A$4781))),1)</f>
        <v>0</v>
      </c>
    </row>
    <row r="4071" spans="1:6" x14ac:dyDescent="0.35">
      <c r="A4071" s="69">
        <f>Data!A4070</f>
        <v>43588</v>
      </c>
      <c r="B4071" s="29">
        <f>Data!B4070/Data!B4069-1</f>
        <v>9.6383229592256203E-3</v>
      </c>
      <c r="C4071" s="30">
        <f>Data!C4070/Data!C4069-1</f>
        <v>1.6642011834320236E-3</v>
      </c>
      <c r="D4071" s="23">
        <f t="shared" si="126"/>
        <v>9.2582012926537387E-3</v>
      </c>
      <c r="E4071" s="24">
        <f t="shared" si="127"/>
        <v>1.640879196580021E-3</v>
      </c>
      <c r="F4071" s="21" t="b" cm="1">
        <f t="array" ref="F4071">A4071=_xlfn.AGGREGATE(14,6,$A$3:$A$4781/((YEAR(A4071)=YEAR($A$3:$A$4781))*(MONTH(A4071)=MONTH($A$3:$A$4781))),1)</f>
        <v>0</v>
      </c>
    </row>
    <row r="4072" spans="1:6" x14ac:dyDescent="0.35">
      <c r="A4072" s="69">
        <f>Data!A4071</f>
        <v>43591</v>
      </c>
      <c r="B4072" s="29">
        <f>Data!B4071/Data!B4070-1</f>
        <v>-4.471014787957861E-3</v>
      </c>
      <c r="C4072" s="30">
        <f>Data!C4071/Data!C4070-1</f>
        <v>1.2922281705740613E-3</v>
      </c>
      <c r="D4072" s="23">
        <f t="shared" si="126"/>
        <v>-4.8511364545297427E-3</v>
      </c>
      <c r="E4072" s="24">
        <f t="shared" si="127"/>
        <v>1.2689061837220586E-3</v>
      </c>
      <c r="F4072" s="21" t="b" cm="1">
        <f t="array" ref="F4072">A4072=_xlfn.AGGREGATE(14,6,$A$3:$A$4781/((YEAR(A4072)=YEAR($A$3:$A$4781))*(MONTH(A4072)=MONTH($A$3:$A$4781))),1)</f>
        <v>0</v>
      </c>
    </row>
    <row r="4073" spans="1:6" x14ac:dyDescent="0.35">
      <c r="A4073" s="69">
        <f>Data!A4072</f>
        <v>43592</v>
      </c>
      <c r="B4073" s="29">
        <f>Data!B4072/Data!B4071-1</f>
        <v>-1.6511677868827124E-2</v>
      </c>
      <c r="C4073" s="30">
        <f>Data!C4072/Data!C4071-1</f>
        <v>1.1983775811208464E-3</v>
      </c>
      <c r="D4073" s="23">
        <f t="shared" si="126"/>
        <v>-1.6891799535399005E-2</v>
      </c>
      <c r="E4073" s="24">
        <f t="shared" si="127"/>
        <v>1.1750555942688437E-3</v>
      </c>
      <c r="F4073" s="21" t="b" cm="1">
        <f t="array" ref="F4073">A4073=_xlfn.AGGREGATE(14,6,$A$3:$A$4781/((YEAR(A4073)=YEAR($A$3:$A$4781))*(MONTH(A4073)=MONTH($A$3:$A$4781))),1)</f>
        <v>0</v>
      </c>
    </row>
    <row r="4074" spans="1:6" x14ac:dyDescent="0.35">
      <c r="A4074" s="69">
        <f>Data!A4073</f>
        <v>43593</v>
      </c>
      <c r="B4074" s="29">
        <f>Data!B4073/Data!B4072-1</f>
        <v>-1.6053813214057522E-3</v>
      </c>
      <c r="C4074" s="30">
        <f>Data!C4073/Data!C4072-1</f>
        <v>-1.8414510634379155E-4</v>
      </c>
      <c r="D4074" s="23">
        <f t="shared" si="126"/>
        <v>-1.9855029879776343E-3</v>
      </c>
      <c r="E4074" s="24">
        <f t="shared" si="127"/>
        <v>-2.0746709319579423E-4</v>
      </c>
      <c r="F4074" s="21" t="b" cm="1">
        <f t="array" ref="F4074">A4074=_xlfn.AGGREGATE(14,6,$A$3:$A$4781/((YEAR(A4074)=YEAR($A$3:$A$4781))*(MONTH(A4074)=MONTH($A$3:$A$4781))),1)</f>
        <v>0</v>
      </c>
    </row>
    <row r="4075" spans="1:6" x14ac:dyDescent="0.35">
      <c r="A4075" s="69">
        <f>Data!A4074</f>
        <v>43594</v>
      </c>
      <c r="B4075" s="29">
        <f>Data!B4074/Data!B4073-1</f>
        <v>-3.0214418181440106E-3</v>
      </c>
      <c r="C4075" s="30">
        <f>Data!C4074/Data!C4073-1</f>
        <v>5.5253706602820252E-4</v>
      </c>
      <c r="D4075" s="23">
        <f t="shared" si="126"/>
        <v>-3.4015634847158927E-3</v>
      </c>
      <c r="E4075" s="24">
        <f t="shared" si="127"/>
        <v>5.2921507917619987E-4</v>
      </c>
      <c r="F4075" s="21" t="b" cm="1">
        <f t="array" ref="F4075">A4075=_xlfn.AGGREGATE(14,6,$A$3:$A$4781/((YEAR(A4075)=YEAR($A$3:$A$4781))*(MONTH(A4075)=MONTH($A$3:$A$4781))),1)</f>
        <v>0</v>
      </c>
    </row>
    <row r="4076" spans="1:6" x14ac:dyDescent="0.35">
      <c r="A4076" s="69">
        <f>Data!A4075</f>
        <v>43595</v>
      </c>
      <c r="B4076" s="29">
        <f>Data!B4075/Data!B4074-1</f>
        <v>3.7203210344445292E-3</v>
      </c>
      <c r="C4076" s="30">
        <f>Data!C4075/Data!C4074-1</f>
        <v>1.8407731247127579E-4</v>
      </c>
      <c r="D4076" s="23">
        <f t="shared" si="126"/>
        <v>3.3401993678726471E-3</v>
      </c>
      <c r="E4076" s="24">
        <f t="shared" si="127"/>
        <v>1.6075532561927311E-4</v>
      </c>
      <c r="F4076" s="21" t="b" cm="1">
        <f t="array" ref="F4076">A4076=_xlfn.AGGREGATE(14,6,$A$3:$A$4781/((YEAR(A4076)=YEAR($A$3:$A$4781))*(MONTH(A4076)=MONTH($A$3:$A$4781))),1)</f>
        <v>0</v>
      </c>
    </row>
    <row r="4077" spans="1:6" x14ac:dyDescent="0.35">
      <c r="A4077" s="69">
        <f>Data!A4076</f>
        <v>43598</v>
      </c>
      <c r="B4077" s="29">
        <f>Data!B4076/Data!B4075-1</f>
        <v>-2.4130630943291487E-2</v>
      </c>
      <c r="C4077" s="30">
        <f>Data!C4076/Data!C4075-1</f>
        <v>1.6563909082543127E-3</v>
      </c>
      <c r="D4077" s="23">
        <f t="shared" si="126"/>
        <v>-2.4510752609863368E-2</v>
      </c>
      <c r="E4077" s="24">
        <f t="shared" si="127"/>
        <v>1.63306892140231E-3</v>
      </c>
      <c r="F4077" s="21" t="b" cm="1">
        <f t="array" ref="F4077">A4077=_xlfn.AGGREGATE(14,6,$A$3:$A$4781/((YEAR(A4077)=YEAR($A$3:$A$4781))*(MONTH(A4077)=MONTH($A$3:$A$4781))),1)</f>
        <v>0</v>
      </c>
    </row>
    <row r="4078" spans="1:6" x14ac:dyDescent="0.35">
      <c r="A4078" s="69">
        <f>Data!A4077</f>
        <v>43599</v>
      </c>
      <c r="B4078" s="29">
        <f>Data!B4077/Data!B4076-1</f>
        <v>8.016017810211773E-3</v>
      </c>
      <c r="C4078" s="30">
        <f>Data!C4077/Data!C4076-1</f>
        <v>8.2682590721172566E-4</v>
      </c>
      <c r="D4078" s="23">
        <f t="shared" si="126"/>
        <v>7.6358961436398913E-3</v>
      </c>
      <c r="E4078" s="24">
        <f t="shared" si="127"/>
        <v>8.0350392035972301E-4</v>
      </c>
      <c r="F4078" s="21" t="b" cm="1">
        <f t="array" ref="F4078">A4078=_xlfn.AGGREGATE(14,6,$A$3:$A$4781/((YEAR(A4078)=YEAR($A$3:$A$4781))*(MONTH(A4078)=MONTH($A$3:$A$4781))),1)</f>
        <v>0</v>
      </c>
    </row>
    <row r="4079" spans="1:6" x14ac:dyDescent="0.35">
      <c r="A4079" s="69">
        <f>Data!A4078</f>
        <v>43600</v>
      </c>
      <c r="B4079" s="29">
        <f>Data!B4078/Data!B4077-1</f>
        <v>5.8389576666748599E-3</v>
      </c>
      <c r="C4079" s="30">
        <f>Data!C4078/Data!C4077-1</f>
        <v>1.7440793097116547E-3</v>
      </c>
      <c r="D4079" s="23">
        <f t="shared" si="126"/>
        <v>5.4588360001029783E-3</v>
      </c>
      <c r="E4079" s="24">
        <f t="shared" si="127"/>
        <v>1.720757322859652E-3</v>
      </c>
      <c r="F4079" s="21" t="b" cm="1">
        <f t="array" ref="F4079">A4079=_xlfn.AGGREGATE(14,6,$A$3:$A$4781/((YEAR(A4079)=YEAR($A$3:$A$4781))*(MONTH(A4079)=MONTH($A$3:$A$4781))),1)</f>
        <v>0</v>
      </c>
    </row>
    <row r="4080" spans="1:6" x14ac:dyDescent="0.35">
      <c r="A4080" s="69">
        <f>Data!A4079</f>
        <v>43601</v>
      </c>
      <c r="B4080" s="29">
        <f>Data!B4079/Data!B4078-1</f>
        <v>8.895249319527565E-3</v>
      </c>
      <c r="C4080" s="30">
        <f>Data!C4079/Data!C4078-1</f>
        <v>-1.1912398057362106E-3</v>
      </c>
      <c r="D4080" s="23">
        <f t="shared" si="126"/>
        <v>8.5151276529556834E-3</v>
      </c>
      <c r="E4080" s="24">
        <f t="shared" si="127"/>
        <v>-1.2145617925882132E-3</v>
      </c>
      <c r="F4080" s="21" t="b" cm="1">
        <f t="array" ref="F4080">A4080=_xlfn.AGGREGATE(14,6,$A$3:$A$4781/((YEAR(A4080)=YEAR($A$3:$A$4781))*(MONTH(A4080)=MONTH($A$3:$A$4781))),1)</f>
        <v>0</v>
      </c>
    </row>
    <row r="4081" spans="1:6" x14ac:dyDescent="0.35">
      <c r="A4081" s="69">
        <f>Data!A4080</f>
        <v>43602</v>
      </c>
      <c r="B4081" s="29">
        <f>Data!B4080/Data!B4079-1</f>
        <v>-5.8373199087723426E-3</v>
      </c>
      <c r="C4081" s="30">
        <f>Data!C4080/Data!C4079-1</f>
        <v>2.7522935779811242E-4</v>
      </c>
      <c r="D4081" s="23">
        <f t="shared" si="126"/>
        <v>-6.2174415753442243E-3</v>
      </c>
      <c r="E4081" s="24">
        <f t="shared" si="127"/>
        <v>2.5190737094610971E-4</v>
      </c>
      <c r="F4081" s="21" t="b" cm="1">
        <f t="array" ref="F4081">A4081=_xlfn.AGGREGATE(14,6,$A$3:$A$4781/((YEAR(A4081)=YEAR($A$3:$A$4781))*(MONTH(A4081)=MONTH($A$3:$A$4781))),1)</f>
        <v>0</v>
      </c>
    </row>
    <row r="4082" spans="1:6" x14ac:dyDescent="0.35">
      <c r="A4082" s="69">
        <f>Data!A4081</f>
        <v>43605</v>
      </c>
      <c r="B4082" s="29">
        <f>Data!B4081/Data!B4080-1</f>
        <v>-6.749360908960611E-3</v>
      </c>
      <c r="C4082" s="30">
        <f>Data!C4081/Data!C4080-1</f>
        <v>-1.375768137209965E-3</v>
      </c>
      <c r="D4082" s="23">
        <f t="shared" si="126"/>
        <v>-7.1294825755324927E-3</v>
      </c>
      <c r="E4082" s="24">
        <f t="shared" si="127"/>
        <v>-1.3990901240619677E-3</v>
      </c>
      <c r="F4082" s="21" t="b" cm="1">
        <f t="array" ref="F4082">A4082=_xlfn.AGGREGATE(14,6,$A$3:$A$4781/((YEAR(A4082)=YEAR($A$3:$A$4781))*(MONTH(A4082)=MONTH($A$3:$A$4781))),1)</f>
        <v>0</v>
      </c>
    </row>
    <row r="4083" spans="1:6" x14ac:dyDescent="0.35">
      <c r="A4083" s="69">
        <f>Data!A4082</f>
        <v>43606</v>
      </c>
      <c r="B4083" s="29">
        <f>Data!B4082/Data!B4081-1</f>
        <v>8.4957908338409993E-3</v>
      </c>
      <c r="C4083" s="30">
        <f>Data!C4082/Data!C4081-1</f>
        <v>-9.184423218211446E-5</v>
      </c>
      <c r="D4083" s="23">
        <f t="shared" si="126"/>
        <v>8.1156691672691177E-3</v>
      </c>
      <c r="E4083" s="24">
        <f t="shared" si="127"/>
        <v>-1.1516621903411715E-4</v>
      </c>
      <c r="F4083" s="21" t="b" cm="1">
        <f t="array" ref="F4083">A4083=_xlfn.AGGREGATE(14,6,$A$3:$A$4781/((YEAR(A4083)=YEAR($A$3:$A$4781))*(MONTH(A4083)=MONTH($A$3:$A$4781))),1)</f>
        <v>0</v>
      </c>
    </row>
    <row r="4084" spans="1:6" x14ac:dyDescent="0.35">
      <c r="A4084" s="69">
        <f>Data!A4083</f>
        <v>43607</v>
      </c>
      <c r="B4084" s="29">
        <f>Data!B4083/Data!B4082-1</f>
        <v>-2.8243656523622152E-3</v>
      </c>
      <c r="C4084" s="30">
        <f>Data!C4083/Data!C4082-1</f>
        <v>1.6533480297602487E-3</v>
      </c>
      <c r="D4084" s="23">
        <f t="shared" si="126"/>
        <v>-3.2044873189340972E-3</v>
      </c>
      <c r="E4084" s="24">
        <f t="shared" si="127"/>
        <v>1.6300260429082461E-3</v>
      </c>
      <c r="F4084" s="21" t="b" cm="1">
        <f t="array" ref="F4084">A4084=_xlfn.AGGREGATE(14,6,$A$3:$A$4781/((YEAR(A4084)=YEAR($A$3:$A$4781))*(MONTH(A4084)=MONTH($A$3:$A$4781))),1)</f>
        <v>0</v>
      </c>
    </row>
    <row r="4085" spans="1:6" x14ac:dyDescent="0.35">
      <c r="A4085" s="69">
        <f>Data!A4084</f>
        <v>43608</v>
      </c>
      <c r="B4085" s="29">
        <f>Data!B4084/Data!B4083-1</f>
        <v>-1.1914139769699683E-2</v>
      </c>
      <c r="C4085" s="30">
        <f>Data!C4084/Data!C4083-1</f>
        <v>2.9344337459882297E-3</v>
      </c>
      <c r="D4085" s="23">
        <f t="shared" si="126"/>
        <v>-1.2294261436271565E-2</v>
      </c>
      <c r="E4085" s="24">
        <f t="shared" si="127"/>
        <v>2.9111117591362271E-3</v>
      </c>
      <c r="F4085" s="21" t="b" cm="1">
        <f t="array" ref="F4085">A4085=_xlfn.AGGREGATE(14,6,$A$3:$A$4781/((YEAR(A4085)=YEAR($A$3:$A$4781))*(MONTH(A4085)=MONTH($A$3:$A$4781))),1)</f>
        <v>0</v>
      </c>
    </row>
    <row r="4086" spans="1:6" x14ac:dyDescent="0.35">
      <c r="A4086" s="69">
        <f>Data!A4085</f>
        <v>43609</v>
      </c>
      <c r="B4086" s="29">
        <f>Data!B4085/Data!B4084-1</f>
        <v>1.353534780883292E-3</v>
      </c>
      <c r="C4086" s="30">
        <f>Data!C4085/Data!C4084-1</f>
        <v>3.6573100484593724E-4</v>
      </c>
      <c r="D4086" s="23">
        <f t="shared" si="126"/>
        <v>9.7341311431141018E-4</v>
      </c>
      <c r="E4086" s="24">
        <f t="shared" si="127"/>
        <v>3.4240901799393453E-4</v>
      </c>
      <c r="F4086" s="21" t="b" cm="1">
        <f t="array" ref="F4086">A4086=_xlfn.AGGREGATE(14,6,$A$3:$A$4781/((YEAR(A4086)=YEAR($A$3:$A$4781))*(MONTH(A4086)=MONTH($A$3:$A$4781))),1)</f>
        <v>0</v>
      </c>
    </row>
    <row r="4087" spans="1:6" x14ac:dyDescent="0.35">
      <c r="A4087" s="69">
        <f>Data!A4086</f>
        <v>43612</v>
      </c>
      <c r="B4087" s="29">
        <f>Data!B4086/Data!B4085-1</f>
        <v>0</v>
      </c>
      <c r="C4087" s="30">
        <f>Data!C4086/Data!C4085-1</f>
        <v>0</v>
      </c>
      <c r="D4087" s="23">
        <f t="shared" si="126"/>
        <v>-3.8012166657188192E-4</v>
      </c>
      <c r="E4087" s="24">
        <f t="shared" si="127"/>
        <v>-2.3321986852002689E-5</v>
      </c>
      <c r="F4087" s="21" t="b" cm="1">
        <f t="array" ref="F4087">A4087=_xlfn.AGGREGATE(14,6,$A$3:$A$4781/((YEAR(A4087)=YEAR($A$3:$A$4781))*(MONTH(A4087)=MONTH($A$3:$A$4781))),1)</f>
        <v>0</v>
      </c>
    </row>
    <row r="4088" spans="1:6" x14ac:dyDescent="0.35">
      <c r="A4088" s="69">
        <f>Data!A4087</f>
        <v>43613</v>
      </c>
      <c r="B4088" s="29">
        <f>Data!B4087/Data!B4086-1</f>
        <v>-8.3756183520520278E-3</v>
      </c>
      <c r="C4088" s="30">
        <f>Data!C4087/Data!C4086-1</f>
        <v>1.4623891783200893E-3</v>
      </c>
      <c r="D4088" s="23">
        <f t="shared" si="126"/>
        <v>-8.7557400186239094E-3</v>
      </c>
      <c r="E4088" s="24">
        <f t="shared" si="127"/>
        <v>1.4390671914680866E-3</v>
      </c>
      <c r="F4088" s="21" t="b" cm="1">
        <f t="array" ref="F4088">A4088=_xlfn.AGGREGATE(14,6,$A$3:$A$4781/((YEAR(A4088)=YEAR($A$3:$A$4781))*(MONTH(A4088)=MONTH($A$3:$A$4781))),1)</f>
        <v>0</v>
      </c>
    </row>
    <row r="4089" spans="1:6" x14ac:dyDescent="0.35">
      <c r="A4089" s="69">
        <f>Data!A4088</f>
        <v>43614</v>
      </c>
      <c r="B4089" s="29">
        <f>Data!B4088/Data!B4087-1</f>
        <v>-6.9119572935958384E-3</v>
      </c>
      <c r="C4089" s="30">
        <f>Data!C4088/Data!C4087-1</f>
        <v>2.7379757232814939E-4</v>
      </c>
      <c r="D4089" s="23">
        <f t="shared" si="126"/>
        <v>-7.2920789601677201E-3</v>
      </c>
      <c r="E4089" s="24">
        <f t="shared" si="127"/>
        <v>2.5047558547614668E-4</v>
      </c>
      <c r="F4089" s="21" t="b" cm="1">
        <f t="array" ref="F4089">A4089=_xlfn.AGGREGATE(14,6,$A$3:$A$4781/((YEAR(A4089)=YEAR($A$3:$A$4781))*(MONTH(A4089)=MONTH($A$3:$A$4781))),1)</f>
        <v>0</v>
      </c>
    </row>
    <row r="4090" spans="1:6" x14ac:dyDescent="0.35">
      <c r="A4090" s="69">
        <f>Data!A4089</f>
        <v>43615</v>
      </c>
      <c r="B4090" s="29">
        <f>Data!B4089/Data!B4088-1</f>
        <v>2.0984398243635294E-3</v>
      </c>
      <c r="C4090" s="30">
        <f>Data!C4089/Data!C4088-1</f>
        <v>2.6459854014599937E-3</v>
      </c>
      <c r="D4090" s="23">
        <f t="shared" si="126"/>
        <v>1.7183181577916475E-3</v>
      </c>
      <c r="E4090" s="24">
        <f t="shared" si="127"/>
        <v>2.6226634146079911E-3</v>
      </c>
      <c r="F4090" s="21" t="b" cm="1">
        <f t="array" ref="F4090">A4090=_xlfn.AGGREGATE(14,6,$A$3:$A$4781/((YEAR(A4090)=YEAR($A$3:$A$4781))*(MONTH(A4090)=MONTH($A$3:$A$4781))),1)</f>
        <v>0</v>
      </c>
    </row>
    <row r="4091" spans="1:6" x14ac:dyDescent="0.35">
      <c r="A4091" s="69">
        <f>Data!A4090</f>
        <v>43616</v>
      </c>
      <c r="B4091" s="29">
        <f>Data!B4090/Data!B4089-1</f>
        <v>-1.3195355808466647E-2</v>
      </c>
      <c r="C4091" s="30">
        <f>Data!C4090/Data!C4089-1</f>
        <v>4.6410046410045869E-3</v>
      </c>
      <c r="D4091" s="23">
        <f t="shared" si="126"/>
        <v>-1.3575477475038528E-2</v>
      </c>
      <c r="E4091" s="24">
        <f t="shared" si="127"/>
        <v>4.6176826541525842E-3</v>
      </c>
      <c r="F4091" s="21" t="b" cm="1">
        <f t="array" ref="F4091">A4091=_xlfn.AGGREGATE(14,6,$A$3:$A$4781/((YEAR(A4091)=YEAR($A$3:$A$4781))*(MONTH(A4091)=MONTH($A$3:$A$4781))),1)</f>
        <v>1</v>
      </c>
    </row>
    <row r="4092" spans="1:6" x14ac:dyDescent="0.35">
      <c r="A4092" s="69">
        <f>Data!A4091</f>
        <v>43619</v>
      </c>
      <c r="B4092" s="29">
        <f>Data!B4091/Data!B4090-1</f>
        <v>-2.7652013400870645E-3</v>
      </c>
      <c r="C4092" s="30">
        <f>Data!C4091/Data!C4090-1</f>
        <v>0</v>
      </c>
      <c r="D4092" s="23">
        <f t="shared" si="126"/>
        <v>-3.1453230066589466E-3</v>
      </c>
      <c r="E4092" s="24">
        <f t="shared" si="127"/>
        <v>-2.3321986852002689E-5</v>
      </c>
      <c r="F4092" s="21" t="b" cm="1">
        <f t="array" ref="F4092">A4092=_xlfn.AGGREGATE(14,6,$A$3:$A$4781/((YEAR(A4092)=YEAR($A$3:$A$4781))*(MONTH(A4092)=MONTH($A$3:$A$4781))),1)</f>
        <v>0</v>
      </c>
    </row>
    <row r="4093" spans="1:6" x14ac:dyDescent="0.35">
      <c r="A4093" s="69">
        <f>Data!A4092</f>
        <v>43620</v>
      </c>
      <c r="B4093" s="29">
        <f>Data!B4092/Data!B4091-1</f>
        <v>2.1432345278653342E-2</v>
      </c>
      <c r="C4093" s="30">
        <f>Data!C4092/Data!C4091-1</f>
        <v>-9.057971014493349E-4</v>
      </c>
      <c r="D4093" s="23">
        <f t="shared" si="126"/>
        <v>2.105222361208146E-2</v>
      </c>
      <c r="E4093" s="24">
        <f t="shared" si="127"/>
        <v>-9.2911908830133755E-4</v>
      </c>
      <c r="F4093" s="21" t="b" cm="1">
        <f t="array" ref="F4093">A4093=_xlfn.AGGREGATE(14,6,$A$3:$A$4781/((YEAR(A4093)=YEAR($A$3:$A$4781))*(MONTH(A4093)=MONTH($A$3:$A$4781))),1)</f>
        <v>0</v>
      </c>
    </row>
    <row r="4094" spans="1:6" x14ac:dyDescent="0.35">
      <c r="A4094" s="69">
        <f>Data!A4093</f>
        <v>43621</v>
      </c>
      <c r="B4094" s="29">
        <f>Data!B4093/Data!B4092-1</f>
        <v>8.1618966421357353E-3</v>
      </c>
      <c r="C4094" s="30">
        <f>Data!C4093/Data!C4092-1</f>
        <v>-5.4397098821401535E-4</v>
      </c>
      <c r="D4094" s="23">
        <f t="shared" si="126"/>
        <v>7.7817749755638536E-3</v>
      </c>
      <c r="E4094" s="24">
        <f t="shared" si="127"/>
        <v>-5.67292975066018E-4</v>
      </c>
      <c r="F4094" s="21" t="b" cm="1">
        <f t="array" ref="F4094">A4094=_xlfn.AGGREGATE(14,6,$A$3:$A$4781/((YEAR(A4094)=YEAR($A$3:$A$4781))*(MONTH(A4094)=MONTH($A$3:$A$4781))),1)</f>
        <v>0</v>
      </c>
    </row>
    <row r="4095" spans="1:6" x14ac:dyDescent="0.35">
      <c r="A4095" s="69">
        <f>Data!A4094</f>
        <v>43622</v>
      </c>
      <c r="B4095" s="29">
        <f>Data!B4094/Data!B4093-1</f>
        <v>6.1355554376094634E-3</v>
      </c>
      <c r="C4095" s="30">
        <f>Data!C4094/Data!C4093-1</f>
        <v>-1.8142235123363992E-4</v>
      </c>
      <c r="D4095" s="23">
        <f t="shared" si="126"/>
        <v>5.7554337710375818E-3</v>
      </c>
      <c r="E4095" s="24">
        <f t="shared" si="127"/>
        <v>-2.047443380856426E-4</v>
      </c>
      <c r="F4095" s="21" t="b" cm="1">
        <f t="array" ref="F4095">A4095=_xlfn.AGGREGATE(14,6,$A$3:$A$4781/((YEAR(A4095)=YEAR($A$3:$A$4781))*(MONTH(A4095)=MONTH($A$3:$A$4781))),1)</f>
        <v>0</v>
      </c>
    </row>
    <row r="4096" spans="1:6" x14ac:dyDescent="0.35">
      <c r="A4096" s="69">
        <f>Data!A4095</f>
        <v>43623</v>
      </c>
      <c r="B4096" s="29">
        <f>Data!B4095/Data!B4094-1</f>
        <v>1.0497663083042452E-2</v>
      </c>
      <c r="C4096" s="30">
        <f>Data!C4095/Data!C4094-1</f>
        <v>2.8125567047723177E-3</v>
      </c>
      <c r="D4096" s="23">
        <f t="shared" si="126"/>
        <v>1.0117541416470571E-2</v>
      </c>
      <c r="E4096" s="24">
        <f t="shared" si="127"/>
        <v>2.789234717920315E-3</v>
      </c>
      <c r="F4096" s="21" t="b" cm="1">
        <f t="array" ref="F4096">A4096=_xlfn.AGGREGATE(14,6,$A$3:$A$4781/((YEAR(A4096)=YEAR($A$3:$A$4781))*(MONTH(A4096)=MONTH($A$3:$A$4781))),1)</f>
        <v>0</v>
      </c>
    </row>
    <row r="4097" spans="1:6" x14ac:dyDescent="0.35">
      <c r="A4097" s="69">
        <f>Data!A4096</f>
        <v>43626</v>
      </c>
      <c r="B4097" s="29">
        <f>Data!B4096/Data!B4095-1</f>
        <v>4.6600819951694294E-3</v>
      </c>
      <c r="C4097" s="30">
        <f>Data!C4096/Data!C4095-1</f>
        <v>-2.6237220664073746E-3</v>
      </c>
      <c r="D4097" s="23">
        <f t="shared" si="126"/>
        <v>4.2799603285975478E-3</v>
      </c>
      <c r="E4097" s="24">
        <f t="shared" si="127"/>
        <v>-2.6470440532593772E-3</v>
      </c>
      <c r="F4097" s="21" t="b" cm="1">
        <f t="array" ref="F4097">A4097=_xlfn.AGGREGATE(14,6,$A$3:$A$4781/((YEAR(A4097)=YEAR($A$3:$A$4781))*(MONTH(A4097)=MONTH($A$3:$A$4781))),1)</f>
        <v>0</v>
      </c>
    </row>
    <row r="4098" spans="1:6" x14ac:dyDescent="0.35">
      <c r="A4098" s="69">
        <f>Data!A4097</f>
        <v>43627</v>
      </c>
      <c r="B4098" s="29">
        <f>Data!B4097/Data!B4096-1</f>
        <v>-3.4987685027698667E-4</v>
      </c>
      <c r="C4098" s="30">
        <f>Data!C4097/Data!C4096-1</f>
        <v>-1.8142235123363992E-4</v>
      </c>
      <c r="D4098" s="23">
        <f t="shared" si="126"/>
        <v>-7.2999851684886854E-4</v>
      </c>
      <c r="E4098" s="24">
        <f t="shared" si="127"/>
        <v>-2.047443380856426E-4</v>
      </c>
      <c r="F4098" s="21" t="b" cm="1">
        <f t="array" ref="F4098">A4098=_xlfn.AGGREGATE(14,6,$A$3:$A$4781/((YEAR(A4098)=YEAR($A$3:$A$4781))*(MONTH(A4098)=MONTH($A$3:$A$4781))),1)</f>
        <v>0</v>
      </c>
    </row>
    <row r="4099" spans="1:6" x14ac:dyDescent="0.35">
      <c r="A4099" s="69">
        <f>Data!A4098</f>
        <v>43628</v>
      </c>
      <c r="B4099" s="29">
        <f>Data!B4098/Data!B4097-1</f>
        <v>-2.0376197274856178E-3</v>
      </c>
      <c r="C4099" s="30">
        <f>Data!C4098/Data!C4097-1</f>
        <v>1.2701868989293263E-3</v>
      </c>
      <c r="D4099" s="23">
        <f t="shared" si="126"/>
        <v>-2.4177413940574999E-3</v>
      </c>
      <c r="E4099" s="24">
        <f t="shared" si="127"/>
        <v>1.2468649120773237E-3</v>
      </c>
      <c r="F4099" s="21" t="b" cm="1">
        <f t="array" ref="F4099">A4099=_xlfn.AGGREGATE(14,6,$A$3:$A$4781/((YEAR(A4099)=YEAR($A$3:$A$4781))*(MONTH(A4099)=MONTH($A$3:$A$4781))),1)</f>
        <v>0</v>
      </c>
    </row>
    <row r="4100" spans="1:6" x14ac:dyDescent="0.35">
      <c r="A4100" s="69">
        <f>Data!A4099</f>
        <v>43629</v>
      </c>
      <c r="B4100" s="29">
        <f>Data!B4099/Data!B4098-1</f>
        <v>4.097449858325275E-3</v>
      </c>
      <c r="C4100" s="30">
        <f>Data!C4099/Data!C4098-1</f>
        <v>2.1747009786154958E-3</v>
      </c>
      <c r="D4100" s="23">
        <f t="shared" ref="D4100:D4163" si="128">B4100-I$10</f>
        <v>3.7173281917533929E-3</v>
      </c>
      <c r="E4100" s="24">
        <f t="shared" ref="E4100:E4163" si="129">C4100-J$10</f>
        <v>2.1513789917634932E-3</v>
      </c>
      <c r="F4100" s="21" t="b" cm="1">
        <f t="array" ref="F4100">A4100=_xlfn.AGGREGATE(14,6,$A$3:$A$4781/((YEAR(A4100)=YEAR($A$3:$A$4781))*(MONTH(A4100)=MONTH($A$3:$A$4781))),1)</f>
        <v>0</v>
      </c>
    </row>
    <row r="4101" spans="1:6" x14ac:dyDescent="0.35">
      <c r="A4101" s="69">
        <f>Data!A4100</f>
        <v>43630</v>
      </c>
      <c r="B4101" s="29">
        <f>Data!B4100/Data!B4099-1</f>
        <v>-1.6115422390061696E-3</v>
      </c>
      <c r="C4101" s="30">
        <f>Data!C4100/Data!C4099-1</f>
        <v>-2.7124773960218729E-4</v>
      </c>
      <c r="D4101" s="23">
        <f t="shared" si="128"/>
        <v>-1.9916639055780516E-3</v>
      </c>
      <c r="E4101" s="24">
        <f t="shared" si="129"/>
        <v>-2.9456972645418999E-4</v>
      </c>
      <c r="F4101" s="21" t="b" cm="1">
        <f t="array" ref="F4101">A4101=_xlfn.AGGREGATE(14,6,$A$3:$A$4781/((YEAR(A4101)=YEAR($A$3:$A$4781))*(MONTH(A4101)=MONTH($A$3:$A$4781))),1)</f>
        <v>0</v>
      </c>
    </row>
    <row r="4102" spans="1:6" x14ac:dyDescent="0.35">
      <c r="A4102" s="69">
        <f>Data!A4101</f>
        <v>43633</v>
      </c>
      <c r="B4102" s="29">
        <f>Data!B4101/Data!B4100-1</f>
        <v>9.3176953078999425E-4</v>
      </c>
      <c r="C4102" s="30">
        <f>Data!C4101/Data!C4100-1</f>
        <v>-2.7132133490082033E-4</v>
      </c>
      <c r="D4102" s="23">
        <f t="shared" si="128"/>
        <v>5.5164786421811238E-4</v>
      </c>
      <c r="E4102" s="24">
        <f t="shared" si="129"/>
        <v>-2.9464332175282304E-4</v>
      </c>
      <c r="F4102" s="21" t="b" cm="1">
        <f t="array" ref="F4102">A4102=_xlfn.AGGREGATE(14,6,$A$3:$A$4781/((YEAR(A4102)=YEAR($A$3:$A$4781))*(MONTH(A4102)=MONTH($A$3:$A$4781))),1)</f>
        <v>0</v>
      </c>
    </row>
    <row r="4103" spans="1:6" x14ac:dyDescent="0.35">
      <c r="A4103" s="69">
        <f>Data!A4102</f>
        <v>43634</v>
      </c>
      <c r="B4103" s="29">
        <f>Data!B4102/Data!B4101-1</f>
        <v>9.7173725719545967E-3</v>
      </c>
      <c r="C4103" s="30">
        <f>Data!C4102/Data!C4101-1</f>
        <v>2.7139497014654346E-3</v>
      </c>
      <c r="D4103" s="23">
        <f t="shared" si="128"/>
        <v>9.337250905382715E-3</v>
      </c>
      <c r="E4103" s="24">
        <f t="shared" si="129"/>
        <v>2.6906277146134319E-3</v>
      </c>
      <c r="F4103" s="21" t="b" cm="1">
        <f t="array" ref="F4103">A4103=_xlfn.AGGREGATE(14,6,$A$3:$A$4781/((YEAR(A4103)=YEAR($A$3:$A$4781))*(MONTH(A4103)=MONTH($A$3:$A$4781))),1)</f>
        <v>0</v>
      </c>
    </row>
    <row r="4104" spans="1:6" x14ac:dyDescent="0.35">
      <c r="A4104" s="69">
        <f>Data!A4103</f>
        <v>43635</v>
      </c>
      <c r="B4104" s="29">
        <f>Data!B4103/Data!B4102-1</f>
        <v>2.9851769342814638E-3</v>
      </c>
      <c r="C4104" s="30">
        <f>Data!C4103/Data!C4102-1</f>
        <v>3.4283652111151142E-3</v>
      </c>
      <c r="D4104" s="23">
        <f t="shared" si="128"/>
        <v>2.6050552677095817E-3</v>
      </c>
      <c r="E4104" s="24">
        <f t="shared" si="129"/>
        <v>3.4050432242631115E-3</v>
      </c>
      <c r="F4104" s="21" t="b" cm="1">
        <f t="array" ref="F4104">A4104=_xlfn.AGGREGATE(14,6,$A$3:$A$4781/((YEAR(A4104)=YEAR($A$3:$A$4781))*(MONTH(A4104)=MONTH($A$3:$A$4781))),1)</f>
        <v>0</v>
      </c>
    </row>
    <row r="4105" spans="1:6" x14ac:dyDescent="0.35">
      <c r="A4105" s="69">
        <f>Data!A4104</f>
        <v>43636</v>
      </c>
      <c r="B4105" s="29">
        <f>Data!B4104/Data!B4103-1</f>
        <v>9.4721950752785222E-3</v>
      </c>
      <c r="C4105" s="30">
        <f>Data!C4104/Data!C4103-1</f>
        <v>1.7083258406760393E-3</v>
      </c>
      <c r="D4105" s="23">
        <f t="shared" si="128"/>
        <v>9.0920734087066406E-3</v>
      </c>
      <c r="E4105" s="24">
        <f t="shared" si="129"/>
        <v>1.6850038538240367E-3</v>
      </c>
      <c r="F4105" s="21" t="b" cm="1">
        <f t="array" ref="F4105">A4105=_xlfn.AGGREGATE(14,6,$A$3:$A$4781/((YEAR(A4105)=YEAR($A$3:$A$4781))*(MONTH(A4105)=MONTH($A$3:$A$4781))),1)</f>
        <v>0</v>
      </c>
    </row>
    <row r="4106" spans="1:6" x14ac:dyDescent="0.35">
      <c r="A4106" s="69">
        <f>Data!A4105</f>
        <v>43637</v>
      </c>
      <c r="B4106" s="29">
        <f>Data!B4105/Data!B4104-1</f>
        <v>-1.2592326804730103E-3</v>
      </c>
      <c r="C4106" s="30">
        <f>Data!C4105/Data!C4104-1</f>
        <v>-2.6029979355532973E-3</v>
      </c>
      <c r="D4106" s="23">
        <f t="shared" si="128"/>
        <v>-1.6393543470448922E-3</v>
      </c>
      <c r="E4106" s="24">
        <f t="shared" si="129"/>
        <v>-2.6263199224052999E-3</v>
      </c>
      <c r="F4106" s="21" t="b" cm="1">
        <f t="array" ref="F4106">A4106=_xlfn.AGGREGATE(14,6,$A$3:$A$4781/((YEAR(A4106)=YEAR($A$3:$A$4781))*(MONTH(A4106)=MONTH($A$3:$A$4781))),1)</f>
        <v>0</v>
      </c>
    </row>
    <row r="4107" spans="1:6" x14ac:dyDescent="0.35">
      <c r="A4107" s="69">
        <f>Data!A4106</f>
        <v>43640</v>
      </c>
      <c r="B4107" s="29">
        <f>Data!B4106/Data!B4105-1</f>
        <v>-1.731933325650914E-3</v>
      </c>
      <c r="C4107" s="30">
        <f>Data!C4106/Data!C4105-1</f>
        <v>1.7998560115188855E-3</v>
      </c>
      <c r="D4107" s="23">
        <f t="shared" si="128"/>
        <v>-2.112054992222796E-3</v>
      </c>
      <c r="E4107" s="24">
        <f t="shared" si="129"/>
        <v>1.7765340246668829E-3</v>
      </c>
      <c r="F4107" s="21" t="b" cm="1">
        <f t="array" ref="F4107">A4107=_xlfn.AGGREGATE(14,6,$A$3:$A$4781/((YEAR(A4107)=YEAR($A$3:$A$4781))*(MONTH(A4107)=MONTH($A$3:$A$4781))),1)</f>
        <v>0</v>
      </c>
    </row>
    <row r="4108" spans="1:6" x14ac:dyDescent="0.35">
      <c r="A4108" s="69">
        <f>Data!A4107</f>
        <v>43641</v>
      </c>
      <c r="B4108" s="29">
        <f>Data!B4107/Data!B4106-1</f>
        <v>-9.4963247152289876E-3</v>
      </c>
      <c r="C4108" s="30">
        <f>Data!C4107/Data!C4106-1</f>
        <v>1.7966223499832346E-4</v>
      </c>
      <c r="D4108" s="23">
        <f t="shared" si="128"/>
        <v>-9.8764463818008692E-3</v>
      </c>
      <c r="E4108" s="24">
        <f t="shared" si="129"/>
        <v>1.5634024814632078E-4</v>
      </c>
      <c r="F4108" s="21" t="b" cm="1">
        <f t="array" ref="F4108">A4108=_xlfn.AGGREGATE(14,6,$A$3:$A$4781/((YEAR(A4108)=YEAR($A$3:$A$4781))*(MONTH(A4108)=MONTH($A$3:$A$4781))),1)</f>
        <v>0</v>
      </c>
    </row>
    <row r="4109" spans="1:6" x14ac:dyDescent="0.35">
      <c r="A4109" s="69">
        <f>Data!A4108</f>
        <v>43642</v>
      </c>
      <c r="B4109" s="29">
        <f>Data!B4108/Data!B4107-1</f>
        <v>-1.2339839170762978E-3</v>
      </c>
      <c r="C4109" s="30">
        <f>Data!C4108/Data!C4107-1</f>
        <v>-2.2453745284714E-3</v>
      </c>
      <c r="D4109" s="23">
        <f t="shared" si="128"/>
        <v>-1.6141055836481797E-3</v>
      </c>
      <c r="E4109" s="24">
        <f t="shared" si="129"/>
        <v>-2.2686965153234026E-3</v>
      </c>
      <c r="F4109" s="21" t="b" cm="1">
        <f t="array" ref="F4109">A4109=_xlfn.AGGREGATE(14,6,$A$3:$A$4781/((YEAR(A4109)=YEAR($A$3:$A$4781))*(MONTH(A4109)=MONTH($A$3:$A$4781))),1)</f>
        <v>0</v>
      </c>
    </row>
    <row r="4110" spans="1:6" x14ac:dyDescent="0.35">
      <c r="A4110" s="69">
        <f>Data!A4109</f>
        <v>43643</v>
      </c>
      <c r="B4110" s="29">
        <f>Data!B4109/Data!B4108-1</f>
        <v>3.8232124594168582E-3</v>
      </c>
      <c r="C4110" s="30">
        <f>Data!C4109/Data!C4108-1</f>
        <v>2.7905302007380506E-3</v>
      </c>
      <c r="D4110" s="23">
        <f t="shared" si="128"/>
        <v>3.4430907928449761E-3</v>
      </c>
      <c r="E4110" s="24">
        <f t="shared" si="129"/>
        <v>2.7672082138860479E-3</v>
      </c>
      <c r="F4110" s="21" t="b" cm="1">
        <f t="array" ref="F4110">A4110=_xlfn.AGGREGATE(14,6,$A$3:$A$4781/((YEAR(A4110)=YEAR($A$3:$A$4781))*(MONTH(A4110)=MONTH($A$3:$A$4781))),1)</f>
        <v>0</v>
      </c>
    </row>
    <row r="4111" spans="1:6" x14ac:dyDescent="0.35">
      <c r="A4111" s="69">
        <f>Data!A4110</f>
        <v>43644</v>
      </c>
      <c r="B4111" s="29">
        <f>Data!B4110/Data!B4109-1</f>
        <v>5.7574224252288086E-3</v>
      </c>
      <c r="C4111" s="30">
        <f>Data!C4110/Data!C4109-1</f>
        <v>-4.4883303411136222E-4</v>
      </c>
      <c r="D4111" s="23">
        <f t="shared" si="128"/>
        <v>5.377300758656927E-3</v>
      </c>
      <c r="E4111" s="24">
        <f t="shared" si="129"/>
        <v>-4.7215502096336492E-4</v>
      </c>
      <c r="F4111" s="21" t="b" cm="1">
        <f t="array" ref="F4111">A4111=_xlfn.AGGREGATE(14,6,$A$3:$A$4781/((YEAR(A4111)=YEAR($A$3:$A$4781))*(MONTH(A4111)=MONTH($A$3:$A$4781))),1)</f>
        <v>1</v>
      </c>
    </row>
    <row r="4112" spans="1:6" x14ac:dyDescent="0.35">
      <c r="A4112" s="69">
        <f>Data!A4111</f>
        <v>43647</v>
      </c>
      <c r="B4112" s="29">
        <f>Data!B4111/Data!B4110-1</f>
        <v>7.6722778200803976E-3</v>
      </c>
      <c r="C4112" s="30">
        <f>Data!C4111/Data!C4110-1</f>
        <v>-1.5267175572517555E-3</v>
      </c>
      <c r="D4112" s="23">
        <f t="shared" si="128"/>
        <v>7.292156153508516E-3</v>
      </c>
      <c r="E4112" s="24">
        <f t="shared" si="129"/>
        <v>-1.5500395441037582E-3</v>
      </c>
      <c r="F4112" s="21" t="b" cm="1">
        <f t="array" ref="F4112">A4112=_xlfn.AGGREGATE(14,6,$A$3:$A$4781/((YEAR(A4112)=YEAR($A$3:$A$4781))*(MONTH(A4112)=MONTH($A$3:$A$4781))),1)</f>
        <v>0</v>
      </c>
    </row>
    <row r="4113" spans="1:6" x14ac:dyDescent="0.35">
      <c r="A4113" s="69">
        <f>Data!A4112</f>
        <v>43648</v>
      </c>
      <c r="B4113" s="29">
        <f>Data!B4112/Data!B4111-1</f>
        <v>2.9281490252435205E-3</v>
      </c>
      <c r="C4113" s="30">
        <f>Data!C4112/Data!C4111-1</f>
        <v>1.7988846914911427E-3</v>
      </c>
      <c r="D4113" s="23">
        <f t="shared" si="128"/>
        <v>2.5480273586716384E-3</v>
      </c>
      <c r="E4113" s="24">
        <f t="shared" si="129"/>
        <v>1.7755627046391401E-3</v>
      </c>
      <c r="F4113" s="21" t="b" cm="1">
        <f t="array" ref="F4113">A4113=_xlfn.AGGREGATE(14,6,$A$3:$A$4781/((YEAR(A4113)=YEAR($A$3:$A$4781))*(MONTH(A4113)=MONTH($A$3:$A$4781))),1)</f>
        <v>0</v>
      </c>
    </row>
    <row r="4114" spans="1:6" x14ac:dyDescent="0.35">
      <c r="A4114" s="69">
        <f>Data!A4113</f>
        <v>43649</v>
      </c>
      <c r="B4114" s="29">
        <f>Data!B4113/Data!B4112-1</f>
        <v>7.672358989710748E-3</v>
      </c>
      <c r="C4114" s="30">
        <f>Data!C4113/Data!C4112-1</f>
        <v>1.616089064464088E-3</v>
      </c>
      <c r="D4114" s="23">
        <f t="shared" si="128"/>
        <v>7.2922373231388664E-3</v>
      </c>
      <c r="E4114" s="24">
        <f t="shared" si="129"/>
        <v>1.5927670776120853E-3</v>
      </c>
      <c r="F4114" s="21" t="b" cm="1">
        <f t="array" ref="F4114">A4114=_xlfn.AGGREGATE(14,6,$A$3:$A$4781/((YEAR(A4114)=YEAR($A$3:$A$4781))*(MONTH(A4114)=MONTH($A$3:$A$4781))),1)</f>
        <v>0</v>
      </c>
    </row>
    <row r="4115" spans="1:6" x14ac:dyDescent="0.35">
      <c r="A4115" s="69">
        <f>Data!A4114</f>
        <v>43650</v>
      </c>
      <c r="B4115" s="29">
        <f>Data!B4114/Data!B4113-1</f>
        <v>0</v>
      </c>
      <c r="C4115" s="30">
        <f>Data!C4114/Data!C4113-1</f>
        <v>0</v>
      </c>
      <c r="D4115" s="23">
        <f t="shared" si="128"/>
        <v>-3.8012166657188192E-4</v>
      </c>
      <c r="E4115" s="24">
        <f t="shared" si="129"/>
        <v>-2.3321986852002689E-5</v>
      </c>
      <c r="F4115" s="21" t="b" cm="1">
        <f t="array" ref="F4115">A4115=_xlfn.AGGREGATE(14,6,$A$3:$A$4781/((YEAR(A4115)=YEAR($A$3:$A$4781))*(MONTH(A4115)=MONTH($A$3:$A$4781))),1)</f>
        <v>0</v>
      </c>
    </row>
    <row r="4116" spans="1:6" x14ac:dyDescent="0.35">
      <c r="A4116" s="69">
        <f>Data!A4115</f>
        <v>43651</v>
      </c>
      <c r="B4116" s="29">
        <f>Data!B4115/Data!B4114-1</f>
        <v>-1.8058494836139527E-3</v>
      </c>
      <c r="C4116" s="30">
        <f>Data!C4115/Data!C4114-1</f>
        <v>-4.2129795625671651E-3</v>
      </c>
      <c r="D4116" s="23">
        <f t="shared" si="128"/>
        <v>-2.1859711501858348E-3</v>
      </c>
      <c r="E4116" s="24">
        <f t="shared" si="129"/>
        <v>-4.2363015494191678E-3</v>
      </c>
      <c r="F4116" s="21" t="b" cm="1">
        <f t="array" ref="F4116">A4116=_xlfn.AGGREGATE(14,6,$A$3:$A$4781/((YEAR(A4116)=YEAR($A$3:$A$4781))*(MONTH(A4116)=MONTH($A$3:$A$4781))),1)</f>
        <v>0</v>
      </c>
    </row>
    <row r="4117" spans="1:6" x14ac:dyDescent="0.35">
      <c r="A4117" s="69">
        <f>Data!A4116</f>
        <v>43654</v>
      </c>
      <c r="B4117" s="29">
        <f>Data!B4116/Data!B4115-1</f>
        <v>-4.8354573453138761E-3</v>
      </c>
      <c r="C4117" s="30">
        <f>Data!C4116/Data!C4115-1</f>
        <v>-5.4010261949777316E-4</v>
      </c>
      <c r="D4117" s="23">
        <f t="shared" si="128"/>
        <v>-5.2155790118857577E-3</v>
      </c>
      <c r="E4117" s="24">
        <f t="shared" si="129"/>
        <v>-5.6342460634977581E-4</v>
      </c>
      <c r="F4117" s="21" t="b" cm="1">
        <f t="array" ref="F4117">A4117=_xlfn.AGGREGATE(14,6,$A$3:$A$4781/((YEAR(A4117)=YEAR($A$3:$A$4781))*(MONTH(A4117)=MONTH($A$3:$A$4781))),1)</f>
        <v>0</v>
      </c>
    </row>
    <row r="4118" spans="1:6" x14ac:dyDescent="0.35">
      <c r="A4118" s="69">
        <f>Data!A4117</f>
        <v>43655</v>
      </c>
      <c r="B4118" s="29">
        <f>Data!B4117/Data!B4116-1</f>
        <v>1.2365799156572876E-3</v>
      </c>
      <c r="C4118" s="30">
        <f>Data!C4117/Data!C4116-1</f>
        <v>-2.7019724398813505E-4</v>
      </c>
      <c r="D4118" s="23">
        <f t="shared" si="128"/>
        <v>8.5645824908540578E-4</v>
      </c>
      <c r="E4118" s="24">
        <f t="shared" si="129"/>
        <v>-2.9351923084013776E-4</v>
      </c>
      <c r="F4118" s="21" t="b" cm="1">
        <f t="array" ref="F4118">A4118=_xlfn.AGGREGATE(14,6,$A$3:$A$4781/((YEAR(A4118)=YEAR($A$3:$A$4781))*(MONTH(A4118)=MONTH($A$3:$A$4781))),1)</f>
        <v>0</v>
      </c>
    </row>
    <row r="4119" spans="1:6" x14ac:dyDescent="0.35">
      <c r="A4119" s="69">
        <f>Data!A4118</f>
        <v>43656</v>
      </c>
      <c r="B4119" s="29">
        <f>Data!B4118/Data!B4117-1</f>
        <v>4.5106271584056667E-3</v>
      </c>
      <c r="C4119" s="30">
        <f>Data!C4118/Data!C4117-1</f>
        <v>7.2072072072071336E-4</v>
      </c>
      <c r="D4119" s="23">
        <f t="shared" si="128"/>
        <v>4.1305054918337851E-3</v>
      </c>
      <c r="E4119" s="24">
        <f t="shared" si="129"/>
        <v>6.9739873386871071E-4</v>
      </c>
      <c r="F4119" s="21" t="b" cm="1">
        <f t="array" ref="F4119">A4119=_xlfn.AGGREGATE(14,6,$A$3:$A$4781/((YEAR(A4119)=YEAR($A$3:$A$4781))*(MONTH(A4119)=MONTH($A$3:$A$4781))),1)</f>
        <v>0</v>
      </c>
    </row>
    <row r="4120" spans="1:6" x14ac:dyDescent="0.35">
      <c r="A4120" s="69">
        <f>Data!A4119</f>
        <v>43657</v>
      </c>
      <c r="B4120" s="29">
        <f>Data!B4119/Data!B4118-1</f>
        <v>2.285278994477169E-3</v>
      </c>
      <c r="C4120" s="30">
        <f>Data!C4119/Data!C4118-1</f>
        <v>-3.6910334893770491E-3</v>
      </c>
      <c r="D4120" s="23">
        <f t="shared" si="128"/>
        <v>1.9051573279052871E-3</v>
      </c>
      <c r="E4120" s="24">
        <f t="shared" si="129"/>
        <v>-3.7143554762290518E-3</v>
      </c>
      <c r="F4120" s="21" t="b" cm="1">
        <f t="array" ref="F4120">A4120=_xlfn.AGGREGATE(14,6,$A$3:$A$4781/((YEAR(A4120)=YEAR($A$3:$A$4781))*(MONTH(A4120)=MONTH($A$3:$A$4781))),1)</f>
        <v>0</v>
      </c>
    </row>
    <row r="4121" spans="1:6" x14ac:dyDescent="0.35">
      <c r="A4121" s="69">
        <f>Data!A4120</f>
        <v>43658</v>
      </c>
      <c r="B4121" s="29">
        <f>Data!B4120/Data!B4119-1</f>
        <v>4.6201386041582193E-3</v>
      </c>
      <c r="C4121" s="30">
        <f>Data!C4120/Data!C4119-1</f>
        <v>1.0843046896178432E-3</v>
      </c>
      <c r="D4121" s="23">
        <f t="shared" si="128"/>
        <v>4.2400169375863377E-3</v>
      </c>
      <c r="E4121" s="24">
        <f t="shared" si="129"/>
        <v>1.0609827027658406E-3</v>
      </c>
      <c r="F4121" s="21" t="b" cm="1">
        <f t="array" ref="F4121">A4121=_xlfn.AGGREGATE(14,6,$A$3:$A$4781/((YEAR(A4121)=YEAR($A$3:$A$4781))*(MONTH(A4121)=MONTH($A$3:$A$4781))),1)</f>
        <v>0</v>
      </c>
    </row>
    <row r="4122" spans="1:6" x14ac:dyDescent="0.35">
      <c r="A4122" s="69">
        <f>Data!A4121</f>
        <v>43661</v>
      </c>
      <c r="B4122" s="29">
        <f>Data!B4121/Data!B4120-1</f>
        <v>1.7585947169163063E-4</v>
      </c>
      <c r="C4122" s="30">
        <f>Data!C4121/Data!C4120-1</f>
        <v>1.4441736618828749E-3</v>
      </c>
      <c r="D4122" s="23">
        <f t="shared" si="128"/>
        <v>-2.0426219488025129E-4</v>
      </c>
      <c r="E4122" s="24">
        <f t="shared" si="129"/>
        <v>1.4208516750308722E-3</v>
      </c>
      <c r="F4122" s="21" t="b" cm="1">
        <f t="array" ref="F4122">A4122=_xlfn.AGGREGATE(14,6,$A$3:$A$4781/((YEAR(A4122)=YEAR($A$3:$A$4781))*(MONTH(A4122)=MONTH($A$3:$A$4781))),1)</f>
        <v>0</v>
      </c>
    </row>
    <row r="4123" spans="1:6" x14ac:dyDescent="0.35">
      <c r="A4123" s="69">
        <f>Data!A4122</f>
        <v>43662</v>
      </c>
      <c r="B4123" s="29">
        <f>Data!B4122/Data!B4121-1</f>
        <v>-3.4037753375577573E-3</v>
      </c>
      <c r="C4123" s="30">
        <f>Data!C4122/Data!C4121-1</f>
        <v>-1.081568273997302E-3</v>
      </c>
      <c r="D4123" s="23">
        <f t="shared" si="128"/>
        <v>-3.7838970041296394E-3</v>
      </c>
      <c r="E4123" s="24">
        <f t="shared" si="129"/>
        <v>-1.1048902608493047E-3</v>
      </c>
      <c r="F4123" s="21" t="b" cm="1">
        <f t="array" ref="F4123">A4123=_xlfn.AGGREGATE(14,6,$A$3:$A$4781/((YEAR(A4123)=YEAR($A$3:$A$4781))*(MONTH(A4123)=MONTH($A$3:$A$4781))),1)</f>
        <v>0</v>
      </c>
    </row>
    <row r="4124" spans="1:6" x14ac:dyDescent="0.35">
      <c r="A4124" s="69">
        <f>Data!A4123</f>
        <v>43663</v>
      </c>
      <c r="B4124" s="29">
        <f>Data!B4123/Data!B4122-1</f>
        <v>-6.5312046444121474E-3</v>
      </c>
      <c r="C4124" s="30">
        <f>Data!C4123/Data!C4122-1</f>
        <v>2.6166200487234281E-3</v>
      </c>
      <c r="D4124" s="23">
        <f t="shared" si="128"/>
        <v>-6.9113263109840291E-3</v>
      </c>
      <c r="E4124" s="24">
        <f t="shared" si="129"/>
        <v>2.5932980618714255E-3</v>
      </c>
      <c r="F4124" s="21" t="b" cm="1">
        <f t="array" ref="F4124">A4124=_xlfn.AGGREGATE(14,6,$A$3:$A$4781/((YEAR(A4124)=YEAR($A$3:$A$4781))*(MONTH(A4124)=MONTH($A$3:$A$4781))),1)</f>
        <v>0</v>
      </c>
    </row>
    <row r="4125" spans="1:6" x14ac:dyDescent="0.35">
      <c r="A4125" s="69">
        <f>Data!A4124</f>
        <v>43664</v>
      </c>
      <c r="B4125" s="29">
        <f>Data!B4124/Data!B4123-1</f>
        <v>3.5819355184592006E-3</v>
      </c>
      <c r="C4125" s="30">
        <f>Data!C4124/Data!C4123-1</f>
        <v>1.6198704103671524E-3</v>
      </c>
      <c r="D4125" s="23">
        <f t="shared" si="128"/>
        <v>3.2018138518873185E-3</v>
      </c>
      <c r="E4125" s="24">
        <f t="shared" si="129"/>
        <v>1.5965484235151498E-3</v>
      </c>
      <c r="F4125" s="21" t="b" cm="1">
        <f t="array" ref="F4125">A4125=_xlfn.AGGREGATE(14,6,$A$3:$A$4781/((YEAR(A4125)=YEAR($A$3:$A$4781))*(MONTH(A4125)=MONTH($A$3:$A$4781))),1)</f>
        <v>0</v>
      </c>
    </row>
    <row r="4126" spans="1:6" x14ac:dyDescent="0.35">
      <c r="A4126" s="69">
        <f>Data!A4125</f>
        <v>43665</v>
      </c>
      <c r="B4126" s="29">
        <f>Data!B4125/Data!B4124-1</f>
        <v>-6.1767347442999165E-3</v>
      </c>
      <c r="C4126" s="30">
        <f>Data!C4125/Data!C4124-1</f>
        <v>-1.1680143755614658E-3</v>
      </c>
      <c r="D4126" s="23">
        <f t="shared" si="128"/>
        <v>-6.5568564108717982E-3</v>
      </c>
      <c r="E4126" s="24">
        <f t="shared" si="129"/>
        <v>-1.1913363624134685E-3</v>
      </c>
      <c r="F4126" s="21" t="b" cm="1">
        <f t="array" ref="F4126">A4126=_xlfn.AGGREGATE(14,6,$A$3:$A$4781/((YEAR(A4126)=YEAR($A$3:$A$4781))*(MONTH(A4126)=MONTH($A$3:$A$4781))),1)</f>
        <v>0</v>
      </c>
    </row>
    <row r="4127" spans="1:6" x14ac:dyDescent="0.35">
      <c r="A4127" s="69">
        <f>Data!A4126</f>
        <v>43668</v>
      </c>
      <c r="B4127" s="29">
        <f>Data!B4126/Data!B4125-1</f>
        <v>2.8287212634507952E-3</v>
      </c>
      <c r="C4127" s="30">
        <f>Data!C4126/Data!C4125-1</f>
        <v>1.2593325537464395E-3</v>
      </c>
      <c r="D4127" s="23">
        <f t="shared" si="128"/>
        <v>2.4485995968789131E-3</v>
      </c>
      <c r="E4127" s="24">
        <f t="shared" si="129"/>
        <v>1.2360105668944368E-3</v>
      </c>
      <c r="F4127" s="21" t="b" cm="1">
        <f t="array" ref="F4127">A4127=_xlfn.AGGREGATE(14,6,$A$3:$A$4781/((YEAR(A4127)=YEAR($A$3:$A$4781))*(MONTH(A4127)=MONTH($A$3:$A$4781))),1)</f>
        <v>0</v>
      </c>
    </row>
    <row r="4128" spans="1:6" x14ac:dyDescent="0.35">
      <c r="A4128" s="69">
        <f>Data!A4127</f>
        <v>43669</v>
      </c>
      <c r="B4128" s="29">
        <f>Data!B4127/Data!B4126-1</f>
        <v>6.8475023701604076E-3</v>
      </c>
      <c r="C4128" s="30">
        <f>Data!C4127/Data!C4126-1</f>
        <v>-9.882310663911209E-4</v>
      </c>
      <c r="D4128" s="23">
        <f t="shared" si="128"/>
        <v>6.467380703588526E-3</v>
      </c>
      <c r="E4128" s="24">
        <f t="shared" si="129"/>
        <v>-1.0115530532431236E-3</v>
      </c>
      <c r="F4128" s="21" t="b" cm="1">
        <f t="array" ref="F4128">A4128=_xlfn.AGGREGATE(14,6,$A$3:$A$4781/((YEAR(A4128)=YEAR($A$3:$A$4781))*(MONTH(A4128)=MONTH($A$3:$A$4781))),1)</f>
        <v>0</v>
      </c>
    </row>
    <row r="4129" spans="1:6" x14ac:dyDescent="0.35">
      <c r="A4129" s="69">
        <f>Data!A4128</f>
        <v>43670</v>
      </c>
      <c r="B4129" s="29">
        <f>Data!B4128/Data!B4127-1</f>
        <v>4.68811866363672E-3</v>
      </c>
      <c r="C4129" s="30">
        <f>Data!C4128/Data!C4127-1</f>
        <v>1.4388489208632116E-3</v>
      </c>
      <c r="D4129" s="23">
        <f t="shared" si="128"/>
        <v>4.3079969970648384E-3</v>
      </c>
      <c r="E4129" s="24">
        <f t="shared" si="129"/>
        <v>1.4155269340112089E-3</v>
      </c>
      <c r="F4129" s="21" t="b" cm="1">
        <f t="array" ref="F4129">A4129=_xlfn.AGGREGATE(14,6,$A$3:$A$4781/((YEAR(A4129)=YEAR($A$3:$A$4781))*(MONTH(A4129)=MONTH($A$3:$A$4781))),1)</f>
        <v>0</v>
      </c>
    </row>
    <row r="4130" spans="1:6" x14ac:dyDescent="0.35">
      <c r="A4130" s="69">
        <f>Data!A4129</f>
        <v>43671</v>
      </c>
      <c r="B4130" s="29">
        <f>Data!B4129/Data!B4128-1</f>
        <v>-5.2623561048629197E-3</v>
      </c>
      <c r="C4130" s="30">
        <f>Data!C4129/Data!C4128-1</f>
        <v>-1.526580459770166E-3</v>
      </c>
      <c r="D4130" s="23">
        <f t="shared" si="128"/>
        <v>-5.6424777714348014E-3</v>
      </c>
      <c r="E4130" s="24">
        <f t="shared" si="129"/>
        <v>-1.5499024466221686E-3</v>
      </c>
      <c r="F4130" s="21" t="b" cm="1">
        <f t="array" ref="F4130">A4130=_xlfn.AGGREGATE(14,6,$A$3:$A$4781/((YEAR(A4130)=YEAR($A$3:$A$4781))*(MONTH(A4130)=MONTH($A$3:$A$4781))),1)</f>
        <v>0</v>
      </c>
    </row>
    <row r="4131" spans="1:6" x14ac:dyDescent="0.35">
      <c r="A4131" s="69">
        <f>Data!A4130</f>
        <v>43672</v>
      </c>
      <c r="B4131" s="29">
        <f>Data!B4130/Data!B4129-1</f>
        <v>7.3876291336931743E-3</v>
      </c>
      <c r="C4131" s="30">
        <f>Data!C4130/Data!C4129-1</f>
        <v>1.7987229067362165E-4</v>
      </c>
      <c r="D4131" s="23">
        <f t="shared" si="128"/>
        <v>7.0075074671212927E-3</v>
      </c>
      <c r="E4131" s="24">
        <f t="shared" si="129"/>
        <v>1.5655030382161897E-4</v>
      </c>
      <c r="F4131" s="21" t="b" cm="1">
        <f t="array" ref="F4131">A4131=_xlfn.AGGREGATE(14,6,$A$3:$A$4781/((YEAR(A4131)=YEAR($A$3:$A$4781))*(MONTH(A4131)=MONTH($A$3:$A$4781))),1)</f>
        <v>0</v>
      </c>
    </row>
    <row r="4132" spans="1:6" x14ac:dyDescent="0.35">
      <c r="A4132" s="69">
        <f>Data!A4131</f>
        <v>43675</v>
      </c>
      <c r="B4132" s="29">
        <f>Data!B4131/Data!B4130-1</f>
        <v>-1.6160694810732901E-3</v>
      </c>
      <c r="C4132" s="30">
        <f>Data!C4131/Data!C4130-1</f>
        <v>4.495998561282466E-4</v>
      </c>
      <c r="D4132" s="23">
        <f t="shared" si="128"/>
        <v>-1.9961911476451722E-3</v>
      </c>
      <c r="E4132" s="24">
        <f t="shared" si="129"/>
        <v>4.2627786927624389E-4</v>
      </c>
      <c r="F4132" s="21" t="b" cm="1">
        <f t="array" ref="F4132">A4132=_xlfn.AGGREGATE(14,6,$A$3:$A$4781/((YEAR(A4132)=YEAR($A$3:$A$4781))*(MONTH(A4132)=MONTH($A$3:$A$4781))),1)</f>
        <v>0</v>
      </c>
    </row>
    <row r="4133" spans="1:6" x14ac:dyDescent="0.35">
      <c r="A4133" s="69">
        <f>Data!A4132</f>
        <v>43676</v>
      </c>
      <c r="B4133" s="29">
        <f>Data!B4132/Data!B4131-1</f>
        <v>-2.5786419593706311E-3</v>
      </c>
      <c r="C4133" s="30">
        <f>Data!C4132/Data!C4131-1</f>
        <v>-8.9879561387840035E-5</v>
      </c>
      <c r="D4133" s="23">
        <f t="shared" si="128"/>
        <v>-2.9587636259425132E-3</v>
      </c>
      <c r="E4133" s="24">
        <f t="shared" si="129"/>
        <v>-1.1320154823984273E-4</v>
      </c>
      <c r="F4133" s="21" t="b" cm="1">
        <f t="array" ref="F4133">A4133=_xlfn.AGGREGATE(14,6,$A$3:$A$4781/((YEAR(A4133)=YEAR($A$3:$A$4781))*(MONTH(A4133)=MONTH($A$3:$A$4781))),1)</f>
        <v>0</v>
      </c>
    </row>
    <row r="4134" spans="1:6" x14ac:dyDescent="0.35">
      <c r="A4134" s="69">
        <f>Data!A4133</f>
        <v>43677</v>
      </c>
      <c r="B4134" s="29">
        <f>Data!B4133/Data!B4132-1</f>
        <v>-1.0885509660889747E-2</v>
      </c>
      <c r="C4134" s="30">
        <f>Data!C4133/Data!C4132-1</f>
        <v>4.4943820224707665E-4</v>
      </c>
      <c r="D4134" s="23">
        <f t="shared" si="128"/>
        <v>-1.1265631327461629E-2</v>
      </c>
      <c r="E4134" s="24">
        <f t="shared" si="129"/>
        <v>4.2611621539507394E-4</v>
      </c>
      <c r="F4134" s="21" t="b" cm="1">
        <f t="array" ref="F4134">A4134=_xlfn.AGGREGATE(14,6,$A$3:$A$4781/((YEAR(A4134)=YEAR($A$3:$A$4781))*(MONTH(A4134)=MONTH($A$3:$A$4781))),1)</f>
        <v>1</v>
      </c>
    </row>
    <row r="4135" spans="1:6" x14ac:dyDescent="0.35">
      <c r="A4135" s="69">
        <f>Data!A4134</f>
        <v>43678</v>
      </c>
      <c r="B4135" s="29">
        <f>Data!B4134/Data!B4133-1</f>
        <v>-8.9988524953193982E-3</v>
      </c>
      <c r="C4135" s="30">
        <f>Data!C4134/Data!C4133-1</f>
        <v>5.4806828391733564E-3</v>
      </c>
      <c r="D4135" s="23">
        <f t="shared" si="128"/>
        <v>-9.3789741618912799E-3</v>
      </c>
      <c r="E4135" s="24">
        <f t="shared" si="129"/>
        <v>5.4573608523213538E-3</v>
      </c>
      <c r="F4135" s="21" t="b" cm="1">
        <f t="array" ref="F4135">A4135=_xlfn.AGGREGATE(14,6,$A$3:$A$4781/((YEAR(A4135)=YEAR($A$3:$A$4781))*(MONTH(A4135)=MONTH($A$3:$A$4781))),1)</f>
        <v>0</v>
      </c>
    </row>
    <row r="4136" spans="1:6" x14ac:dyDescent="0.35">
      <c r="A4136" s="69">
        <f>Data!A4135</f>
        <v>43679</v>
      </c>
      <c r="B4136" s="29">
        <f>Data!B4135/Data!B4134-1</f>
        <v>-7.2827367651240316E-3</v>
      </c>
      <c r="C4136" s="30">
        <f>Data!C4135/Data!C4134-1</f>
        <v>3.5743007774113877E-4</v>
      </c>
      <c r="D4136" s="23">
        <f t="shared" si="128"/>
        <v>-7.6628584316959132E-3</v>
      </c>
      <c r="E4136" s="24">
        <f t="shared" si="129"/>
        <v>3.3410809088913607E-4</v>
      </c>
      <c r="F4136" s="21" t="b" cm="1">
        <f t="array" ref="F4136">A4136=_xlfn.AGGREGATE(14,6,$A$3:$A$4781/((YEAR(A4136)=YEAR($A$3:$A$4781))*(MONTH(A4136)=MONTH($A$3:$A$4781))),1)</f>
        <v>0</v>
      </c>
    </row>
    <row r="4137" spans="1:6" x14ac:dyDescent="0.35">
      <c r="A4137" s="69">
        <f>Data!A4136</f>
        <v>43682</v>
      </c>
      <c r="B4137" s="29">
        <f>Data!B4136/Data!B4135-1</f>
        <v>-2.9777800514998121E-2</v>
      </c>
      <c r="C4137" s="30">
        <f>Data!C4136/Data!C4135-1</f>
        <v>4.3769539973201876E-3</v>
      </c>
      <c r="D4137" s="23">
        <f t="shared" si="128"/>
        <v>-3.0157922181570002E-2</v>
      </c>
      <c r="E4137" s="24">
        <f t="shared" si="129"/>
        <v>4.353632010468185E-3</v>
      </c>
      <c r="F4137" s="21" t="b" cm="1">
        <f t="array" ref="F4137">A4137=_xlfn.AGGREGATE(14,6,$A$3:$A$4781/((YEAR(A4137)=YEAR($A$3:$A$4781))*(MONTH(A4137)=MONTH($A$3:$A$4781))),1)</f>
        <v>0</v>
      </c>
    </row>
    <row r="4138" spans="1:6" x14ac:dyDescent="0.35">
      <c r="A4138" s="69">
        <f>Data!A4137</f>
        <v>43683</v>
      </c>
      <c r="B4138" s="29">
        <f>Data!B4137/Data!B4136-1</f>
        <v>1.3017006826634425E-2</v>
      </c>
      <c r="C4138" s="30">
        <f>Data!C4137/Data!C4136-1</f>
        <v>2.6680896478121774E-3</v>
      </c>
      <c r="D4138" s="23">
        <f t="shared" si="128"/>
        <v>1.2636885160062544E-2</v>
      </c>
      <c r="E4138" s="24">
        <f t="shared" si="129"/>
        <v>2.6447676609601747E-3</v>
      </c>
      <c r="F4138" s="21" t="b" cm="1">
        <f t="array" ref="F4138">A4138=_xlfn.AGGREGATE(14,6,$A$3:$A$4781/((YEAR(A4138)=YEAR($A$3:$A$4781))*(MONTH(A4138)=MONTH($A$3:$A$4781))),1)</f>
        <v>0</v>
      </c>
    </row>
    <row r="4139" spans="1:6" x14ac:dyDescent="0.35">
      <c r="A4139" s="69">
        <f>Data!A4138</f>
        <v>43684</v>
      </c>
      <c r="B4139" s="29">
        <f>Data!B4138/Data!B4137-1</f>
        <v>7.6688979342565133E-4</v>
      </c>
      <c r="C4139" s="30">
        <f>Data!C4138/Data!C4137-1</f>
        <v>-5.3219797764758603E-4</v>
      </c>
      <c r="D4139" s="23">
        <f t="shared" si="128"/>
        <v>3.8676812685376941E-4</v>
      </c>
      <c r="E4139" s="24">
        <f t="shared" si="129"/>
        <v>-5.5551996449958868E-4</v>
      </c>
      <c r="F4139" s="21" t="b" cm="1">
        <f t="array" ref="F4139">A4139=_xlfn.AGGREGATE(14,6,$A$3:$A$4781/((YEAR(A4139)=YEAR($A$3:$A$4781))*(MONTH(A4139)=MONTH($A$3:$A$4781))),1)</f>
        <v>0</v>
      </c>
    </row>
    <row r="4140" spans="1:6" x14ac:dyDescent="0.35">
      <c r="A4140" s="69">
        <f>Data!A4139</f>
        <v>43685</v>
      </c>
      <c r="B4140" s="29">
        <f>Data!B4139/Data!B4138-1</f>
        <v>1.8762266035132091E-2</v>
      </c>
      <c r="C4140" s="30">
        <f>Data!C4139/Data!C4138-1</f>
        <v>9.7621583244578147E-4</v>
      </c>
      <c r="D4140" s="23">
        <f t="shared" si="128"/>
        <v>1.838214436856021E-2</v>
      </c>
      <c r="E4140" s="24">
        <f t="shared" si="129"/>
        <v>9.5289384559377882E-4</v>
      </c>
      <c r="F4140" s="21" t="b" cm="1">
        <f t="array" ref="F4140">A4140=_xlfn.AGGREGATE(14,6,$A$3:$A$4781/((YEAR(A4140)=YEAR($A$3:$A$4781))*(MONTH(A4140)=MONTH($A$3:$A$4781))),1)</f>
        <v>0</v>
      </c>
    </row>
    <row r="4141" spans="1:6" x14ac:dyDescent="0.35">
      <c r="A4141" s="69">
        <f>Data!A4140</f>
        <v>43686</v>
      </c>
      <c r="B4141" s="29">
        <f>Data!B4140/Data!B4139-1</f>
        <v>-6.6165434006446588E-3</v>
      </c>
      <c r="C4141" s="30">
        <f>Data!C4140/Data!C4139-1</f>
        <v>-1.3299051334338952E-3</v>
      </c>
      <c r="D4141" s="23">
        <f t="shared" si="128"/>
        <v>-6.9966650672165405E-3</v>
      </c>
      <c r="E4141" s="24">
        <f t="shared" si="129"/>
        <v>-1.3532271202858978E-3</v>
      </c>
      <c r="F4141" s="21" t="b" cm="1">
        <f t="array" ref="F4141">A4141=_xlfn.AGGREGATE(14,6,$A$3:$A$4781/((YEAR(A4141)=YEAR($A$3:$A$4781))*(MONTH(A4141)=MONTH($A$3:$A$4781))),1)</f>
        <v>0</v>
      </c>
    </row>
    <row r="4142" spans="1:6" x14ac:dyDescent="0.35">
      <c r="A4142" s="69">
        <f>Data!A4141</f>
        <v>43689</v>
      </c>
      <c r="B4142" s="29">
        <f>Data!B4141/Data!B4140-1</f>
        <v>-1.1957583129186489E-2</v>
      </c>
      <c r="C4142" s="30">
        <f>Data!C4141/Data!C4140-1</f>
        <v>3.6399147727272929E-3</v>
      </c>
      <c r="D4142" s="23">
        <f t="shared" si="128"/>
        <v>-1.233770479575837E-2</v>
      </c>
      <c r="E4142" s="24">
        <f t="shared" si="129"/>
        <v>3.6165927858752903E-3</v>
      </c>
      <c r="F4142" s="21" t="b" cm="1">
        <f t="array" ref="F4142">A4142=_xlfn.AGGREGATE(14,6,$A$3:$A$4781/((YEAR(A4142)=YEAR($A$3:$A$4781))*(MONTH(A4142)=MONTH($A$3:$A$4781))),1)</f>
        <v>0</v>
      </c>
    </row>
    <row r="4143" spans="1:6" x14ac:dyDescent="0.35">
      <c r="A4143" s="69">
        <f>Data!A4142</f>
        <v>43690</v>
      </c>
      <c r="B4143" s="29">
        <f>Data!B4142/Data!B4141-1</f>
        <v>1.4762028608582556E-2</v>
      </c>
      <c r="C4143" s="30">
        <f>Data!C4142/Data!C4141-1</f>
        <v>-1.4153029632905101E-3</v>
      </c>
      <c r="D4143" s="23">
        <f t="shared" si="128"/>
        <v>1.4381906942010674E-2</v>
      </c>
      <c r="E4143" s="24">
        <f t="shared" si="129"/>
        <v>-1.4386249501425127E-3</v>
      </c>
      <c r="F4143" s="21" t="b" cm="1">
        <f t="array" ref="F4143">A4143=_xlfn.AGGREGATE(14,6,$A$3:$A$4781/((YEAR(A4143)=YEAR($A$3:$A$4781))*(MONTH(A4143)=MONTH($A$3:$A$4781))),1)</f>
        <v>0</v>
      </c>
    </row>
    <row r="4144" spans="1:6" x14ac:dyDescent="0.35">
      <c r="A4144" s="69">
        <f>Data!A4143</f>
        <v>43691</v>
      </c>
      <c r="B4144" s="29">
        <f>Data!B4143/Data!B4142-1</f>
        <v>-2.9292763607534411E-2</v>
      </c>
      <c r="C4144" s="30">
        <f>Data!C4143/Data!C4142-1</f>
        <v>3.1003631854016334E-3</v>
      </c>
      <c r="D4144" s="23">
        <f t="shared" si="128"/>
        <v>-2.9672885274106293E-2</v>
      </c>
      <c r="E4144" s="24">
        <f t="shared" si="129"/>
        <v>3.0770411985496307E-3</v>
      </c>
      <c r="F4144" s="21" t="b" cm="1">
        <f t="array" ref="F4144">A4144=_xlfn.AGGREGATE(14,6,$A$3:$A$4781/((YEAR(A4144)=YEAR($A$3:$A$4781))*(MONTH(A4144)=MONTH($A$3:$A$4781))),1)</f>
        <v>0</v>
      </c>
    </row>
    <row r="4145" spans="1:6" x14ac:dyDescent="0.35">
      <c r="A4145" s="69">
        <f>Data!A4144</f>
        <v>43692</v>
      </c>
      <c r="B4145" s="29">
        <f>Data!B4144/Data!B4143-1</f>
        <v>2.464268112370549E-3</v>
      </c>
      <c r="C4145" s="30">
        <f>Data!C4144/Data!C4143-1</f>
        <v>4.5920169551396661E-3</v>
      </c>
      <c r="D4145" s="23">
        <f t="shared" si="128"/>
        <v>2.0841464457986669E-3</v>
      </c>
      <c r="E4145" s="24">
        <f t="shared" si="129"/>
        <v>4.5686949682876635E-3</v>
      </c>
      <c r="F4145" s="21" t="b" cm="1">
        <f t="array" ref="F4145">A4145=_xlfn.AGGREGATE(14,6,$A$3:$A$4781/((YEAR(A4145)=YEAR($A$3:$A$4781))*(MONTH(A4145)=MONTH($A$3:$A$4781))),1)</f>
        <v>0</v>
      </c>
    </row>
    <row r="4146" spans="1:6" x14ac:dyDescent="0.35">
      <c r="A4146" s="69">
        <f>Data!A4145</f>
        <v>43693</v>
      </c>
      <c r="B4146" s="29">
        <f>Data!B4145/Data!B4144-1</f>
        <v>1.4426183452732166E-2</v>
      </c>
      <c r="C4146" s="30">
        <f>Data!C4145/Data!C4144-1</f>
        <v>-7.9113924050633333E-4</v>
      </c>
      <c r="D4146" s="23">
        <f t="shared" si="128"/>
        <v>1.4046061786160285E-2</v>
      </c>
      <c r="E4146" s="24">
        <f t="shared" si="129"/>
        <v>-8.1446122735833598E-4</v>
      </c>
      <c r="F4146" s="21" t="b" cm="1">
        <f t="array" ref="F4146">A4146=_xlfn.AGGREGATE(14,6,$A$3:$A$4781/((YEAR(A4146)=YEAR($A$3:$A$4781))*(MONTH(A4146)=MONTH($A$3:$A$4781))),1)</f>
        <v>0</v>
      </c>
    </row>
    <row r="4147" spans="1:6" x14ac:dyDescent="0.35">
      <c r="A4147" s="69">
        <f>Data!A4146</f>
        <v>43696</v>
      </c>
      <c r="B4147" s="29">
        <f>Data!B4146/Data!B4145-1</f>
        <v>1.2105875347909967E-2</v>
      </c>
      <c r="C4147" s="30">
        <f>Data!C4146/Data!C4145-1</f>
        <v>-2.6392187912377407E-3</v>
      </c>
      <c r="D4147" s="23">
        <f t="shared" si="128"/>
        <v>1.1725753681338085E-2</v>
      </c>
      <c r="E4147" s="24">
        <f t="shared" si="129"/>
        <v>-2.6625407780897434E-3</v>
      </c>
      <c r="F4147" s="21" t="b" cm="1">
        <f t="array" ref="F4147">A4147=_xlfn.AGGREGATE(14,6,$A$3:$A$4781/((YEAR(A4147)=YEAR($A$3:$A$4781))*(MONTH(A4147)=MONTH($A$3:$A$4781))),1)</f>
        <v>0</v>
      </c>
    </row>
    <row r="4148" spans="1:6" x14ac:dyDescent="0.35">
      <c r="A4148" s="69">
        <f>Data!A4147</f>
        <v>43697</v>
      </c>
      <c r="B4148" s="29">
        <f>Data!B4147/Data!B4146-1</f>
        <v>-7.9147640791475959E-3</v>
      </c>
      <c r="C4148" s="30">
        <f>Data!C4147/Data!C4146-1</f>
        <v>2.7344094557644194E-3</v>
      </c>
      <c r="D4148" s="23">
        <f t="shared" si="128"/>
        <v>-8.2948857457194776E-3</v>
      </c>
      <c r="E4148" s="24">
        <f t="shared" si="129"/>
        <v>2.7110874689124168E-3</v>
      </c>
      <c r="F4148" s="21" t="b" cm="1">
        <f t="array" ref="F4148">A4148=_xlfn.AGGREGATE(14,6,$A$3:$A$4781/((YEAR(A4148)=YEAR($A$3:$A$4781))*(MONTH(A4148)=MONTH($A$3:$A$4781))),1)</f>
        <v>0</v>
      </c>
    </row>
    <row r="4149" spans="1:6" x14ac:dyDescent="0.35">
      <c r="A4149" s="69">
        <f>Data!A4148</f>
        <v>43698</v>
      </c>
      <c r="B4149" s="29">
        <f>Data!B4148/Data!B4147-1</f>
        <v>8.2468255582637262E-3</v>
      </c>
      <c r="C4149" s="30">
        <f>Data!C4148/Data!C4147-1</f>
        <v>-5.2779732582686201E-4</v>
      </c>
      <c r="D4149" s="23">
        <f t="shared" si="128"/>
        <v>7.8667038916918446E-3</v>
      </c>
      <c r="E4149" s="24">
        <f t="shared" si="129"/>
        <v>-5.5111931267886466E-4</v>
      </c>
      <c r="F4149" s="21" t="b" cm="1">
        <f t="array" ref="F4149">A4149=_xlfn.AGGREGATE(14,6,$A$3:$A$4781/((YEAR(A4149)=YEAR($A$3:$A$4781))*(MONTH(A4149)=MONTH($A$3:$A$4781))),1)</f>
        <v>0</v>
      </c>
    </row>
    <row r="4150" spans="1:6" x14ac:dyDescent="0.35">
      <c r="A4150" s="69">
        <f>Data!A4149</f>
        <v>43699</v>
      </c>
      <c r="B4150" s="29">
        <f>Data!B4149/Data!B4148-1</f>
        <v>-5.0608152699838094E-4</v>
      </c>
      <c r="C4150" s="30">
        <f>Data!C4149/Data!C4148-1</f>
        <v>-2.6403802147509925E-3</v>
      </c>
      <c r="D4150" s="23">
        <f t="shared" si="128"/>
        <v>-8.862031935702628E-4</v>
      </c>
      <c r="E4150" s="24">
        <f t="shared" si="129"/>
        <v>-2.6637022016029951E-3</v>
      </c>
      <c r="F4150" s="21" t="b" cm="1">
        <f t="array" ref="F4150">A4150=_xlfn.AGGREGATE(14,6,$A$3:$A$4781/((YEAR(A4150)=YEAR($A$3:$A$4781))*(MONTH(A4150)=MONTH($A$3:$A$4781))),1)</f>
        <v>0</v>
      </c>
    </row>
    <row r="4151" spans="1:6" x14ac:dyDescent="0.35">
      <c r="A4151" s="69">
        <f>Data!A4150</f>
        <v>43700</v>
      </c>
      <c r="B4151" s="29">
        <f>Data!B4150/Data!B4149-1</f>
        <v>-2.5946389777450785E-2</v>
      </c>
      <c r="C4151" s="30">
        <f>Data!C4150/Data!C4149-1</f>
        <v>4.0593010942464591E-3</v>
      </c>
      <c r="D4151" s="23">
        <f t="shared" si="128"/>
        <v>-2.6326511444022666E-2</v>
      </c>
      <c r="E4151" s="24">
        <f t="shared" si="129"/>
        <v>4.0359791073944565E-3</v>
      </c>
      <c r="F4151" s="21" t="b" cm="1">
        <f t="array" ref="F4151">A4151=_xlfn.AGGREGATE(14,6,$A$3:$A$4781/((YEAR(A4151)=YEAR($A$3:$A$4781))*(MONTH(A4151)=MONTH($A$3:$A$4781))),1)</f>
        <v>0</v>
      </c>
    </row>
    <row r="4152" spans="1:6" x14ac:dyDescent="0.35">
      <c r="A4152" s="69">
        <f>Data!A4151</f>
        <v>43703</v>
      </c>
      <c r="B4152" s="29">
        <f>Data!B4151/Data!B4150-1</f>
        <v>1.0983067039910699E-2</v>
      </c>
      <c r="C4152" s="30">
        <f>Data!C4151/Data!C4150-1</f>
        <v>-4.3944454209876582E-4</v>
      </c>
      <c r="D4152" s="23">
        <f t="shared" si="128"/>
        <v>1.0602945373338817E-2</v>
      </c>
      <c r="E4152" s="24">
        <f t="shared" si="129"/>
        <v>-4.6276652895076853E-4</v>
      </c>
      <c r="F4152" s="21" t="b" cm="1">
        <f t="array" ref="F4152">A4152=_xlfn.AGGREGATE(14,6,$A$3:$A$4781/((YEAR(A4152)=YEAR($A$3:$A$4781))*(MONTH(A4152)=MONTH($A$3:$A$4781))),1)</f>
        <v>0</v>
      </c>
    </row>
    <row r="4153" spans="1:6" x14ac:dyDescent="0.35">
      <c r="A4153" s="69">
        <f>Data!A4152</f>
        <v>43704</v>
      </c>
      <c r="B4153" s="29">
        <f>Data!B4152/Data!B4151-1</f>
        <v>-3.2031906836484936E-3</v>
      </c>
      <c r="C4153" s="30">
        <f>Data!C4152/Data!C4151-1</f>
        <v>3.1653917172249635E-3</v>
      </c>
      <c r="D4153" s="23">
        <f t="shared" si="128"/>
        <v>-3.5833123502203757E-3</v>
      </c>
      <c r="E4153" s="24">
        <f t="shared" si="129"/>
        <v>3.1420697303729608E-3</v>
      </c>
      <c r="F4153" s="21" t="b" cm="1">
        <f t="array" ref="F4153">A4153=_xlfn.AGGREGATE(14,6,$A$3:$A$4781/((YEAR(A4153)=YEAR($A$3:$A$4781))*(MONTH(A4153)=MONTH($A$3:$A$4781))),1)</f>
        <v>0</v>
      </c>
    </row>
    <row r="4154" spans="1:6" x14ac:dyDescent="0.35">
      <c r="A4154" s="69">
        <f>Data!A4153</f>
        <v>43705</v>
      </c>
      <c r="B4154" s="29">
        <f>Data!B4153/Data!B4152-1</f>
        <v>6.545469754213773E-3</v>
      </c>
      <c r="C4154" s="30">
        <f>Data!C4153/Data!C4152-1</f>
        <v>8.7650100797587172E-5</v>
      </c>
      <c r="D4154" s="23">
        <f t="shared" si="128"/>
        <v>6.1653480876418913E-3</v>
      </c>
      <c r="E4154" s="24">
        <f t="shared" si="129"/>
        <v>6.4328113945584479E-5</v>
      </c>
      <c r="F4154" s="21" t="b" cm="1">
        <f t="array" ref="F4154">A4154=_xlfn.AGGREGATE(14,6,$A$3:$A$4781/((YEAR(A4154)=YEAR($A$3:$A$4781))*(MONTH(A4154)=MONTH($A$3:$A$4781))),1)</f>
        <v>0</v>
      </c>
    </row>
    <row r="4155" spans="1:6" x14ac:dyDescent="0.35">
      <c r="A4155" s="69">
        <f>Data!A4154</f>
        <v>43706</v>
      </c>
      <c r="B4155" s="29">
        <f>Data!B4154/Data!B4153-1</f>
        <v>1.2687244194824032E-2</v>
      </c>
      <c r="C4155" s="30">
        <f>Data!C4154/Data!C4153-1</f>
        <v>-6.1349693251522286E-4</v>
      </c>
      <c r="D4155" s="23">
        <f t="shared" si="128"/>
        <v>1.2307122528252151E-2</v>
      </c>
      <c r="E4155" s="24">
        <f t="shared" si="129"/>
        <v>-6.3681891936722551E-4</v>
      </c>
      <c r="F4155" s="21" t="b" cm="1">
        <f t="array" ref="F4155">A4155=_xlfn.AGGREGATE(14,6,$A$3:$A$4781/((YEAR(A4155)=YEAR($A$3:$A$4781))*(MONTH(A4155)=MONTH($A$3:$A$4781))),1)</f>
        <v>0</v>
      </c>
    </row>
    <row r="4156" spans="1:6" x14ac:dyDescent="0.35">
      <c r="A4156" s="69">
        <f>Data!A4155</f>
        <v>43707</v>
      </c>
      <c r="B4156" s="29">
        <f>Data!B4155/Data!B4154-1</f>
        <v>6.4282734614895531E-4</v>
      </c>
      <c r="C4156" s="30">
        <f>Data!C4155/Data!C4154-1</f>
        <v>8.7696220292898808E-4</v>
      </c>
      <c r="D4156" s="23">
        <f t="shared" si="128"/>
        <v>2.6270567957707339E-4</v>
      </c>
      <c r="E4156" s="24">
        <f t="shared" si="129"/>
        <v>8.5364021607698543E-4</v>
      </c>
      <c r="F4156" s="21" t="b" cm="1">
        <f t="array" ref="F4156">A4156=_xlfn.AGGREGATE(14,6,$A$3:$A$4781/((YEAR(A4156)=YEAR($A$3:$A$4781))*(MONTH(A4156)=MONTH($A$3:$A$4781))),1)</f>
        <v>1</v>
      </c>
    </row>
    <row r="4157" spans="1:6" x14ac:dyDescent="0.35">
      <c r="A4157" s="69">
        <f>Data!A4156</f>
        <v>43710</v>
      </c>
      <c r="B4157" s="29">
        <f>Data!B4156/Data!B4155-1</f>
        <v>0</v>
      </c>
      <c r="C4157" s="30">
        <f>Data!C4156/Data!C4155-1</f>
        <v>0</v>
      </c>
      <c r="D4157" s="23">
        <f t="shared" si="128"/>
        <v>-3.8012166657188192E-4</v>
      </c>
      <c r="E4157" s="24">
        <f t="shared" si="129"/>
        <v>-2.3321986852002689E-5</v>
      </c>
      <c r="F4157" s="21" t="b" cm="1">
        <f t="array" ref="F4157">A4157=_xlfn.AGGREGATE(14,6,$A$3:$A$4781/((YEAR(A4157)=YEAR($A$3:$A$4781))*(MONTH(A4157)=MONTH($A$3:$A$4781))),1)</f>
        <v>0</v>
      </c>
    </row>
    <row r="4158" spans="1:6" x14ac:dyDescent="0.35">
      <c r="A4158" s="69">
        <f>Data!A4157</f>
        <v>43711</v>
      </c>
      <c r="B4158" s="29">
        <f>Data!B4157/Data!B4156-1</f>
        <v>-6.8991204390287386E-3</v>
      </c>
      <c r="C4158" s="30">
        <f>Data!C4157/Data!C4156-1</f>
        <v>-2.5409620608077832E-3</v>
      </c>
      <c r="D4158" s="23">
        <f t="shared" si="128"/>
        <v>-7.2792421056006203E-3</v>
      </c>
      <c r="E4158" s="24">
        <f t="shared" si="129"/>
        <v>-2.5642840476597858E-3</v>
      </c>
      <c r="F4158" s="21" t="b" cm="1">
        <f t="array" ref="F4158">A4158=_xlfn.AGGREGATE(14,6,$A$3:$A$4781/((YEAR(A4158)=YEAR($A$3:$A$4781))*(MONTH(A4158)=MONTH($A$3:$A$4781))),1)</f>
        <v>0</v>
      </c>
    </row>
    <row r="4159" spans="1:6" x14ac:dyDescent="0.35">
      <c r="A4159" s="69">
        <f>Data!A4158</f>
        <v>43712</v>
      </c>
      <c r="B4159" s="29">
        <f>Data!B4158/Data!B4157-1</f>
        <v>1.0842075925499017E-2</v>
      </c>
      <c r="C4159" s="30">
        <f>Data!C4158/Data!C4157-1</f>
        <v>1.7568517217148027E-3</v>
      </c>
      <c r="D4159" s="23">
        <f t="shared" si="128"/>
        <v>1.0461954258927136E-2</v>
      </c>
      <c r="E4159" s="24">
        <f t="shared" si="129"/>
        <v>1.7335297348628001E-3</v>
      </c>
      <c r="F4159" s="21" t="b" cm="1">
        <f t="array" ref="F4159">A4159=_xlfn.AGGREGATE(14,6,$A$3:$A$4781/((YEAR(A4159)=YEAR($A$3:$A$4781))*(MONTH(A4159)=MONTH($A$3:$A$4781))),1)</f>
        <v>0</v>
      </c>
    </row>
    <row r="4160" spans="1:6" x14ac:dyDescent="0.35">
      <c r="A4160" s="69">
        <f>Data!A4159</f>
        <v>43713</v>
      </c>
      <c r="B4160" s="29">
        <f>Data!B4159/Data!B4158-1</f>
        <v>1.3009823744460025E-2</v>
      </c>
      <c r="C4160" s="30">
        <f>Data!C4159/Data!C4158-1</f>
        <v>-4.2967379866714062E-3</v>
      </c>
      <c r="D4160" s="23">
        <f t="shared" si="128"/>
        <v>1.2629702077888143E-2</v>
      </c>
      <c r="E4160" s="24">
        <f t="shared" si="129"/>
        <v>-4.3200599735234088E-3</v>
      </c>
      <c r="F4160" s="21" t="b" cm="1">
        <f t="array" ref="F4160">A4160=_xlfn.AGGREGATE(14,6,$A$3:$A$4781/((YEAR(A4160)=YEAR($A$3:$A$4781))*(MONTH(A4160)=MONTH($A$3:$A$4781))),1)</f>
        <v>0</v>
      </c>
    </row>
    <row r="4161" spans="1:6" x14ac:dyDescent="0.35">
      <c r="A4161" s="69">
        <f>Data!A4160</f>
        <v>43714</v>
      </c>
      <c r="B4161" s="29">
        <f>Data!B4160/Data!B4159-1</f>
        <v>9.1061827956995245E-4</v>
      </c>
      <c r="C4161" s="30">
        <f>Data!C4160/Data!C4159-1</f>
        <v>1.0568031704094594E-3</v>
      </c>
      <c r="D4161" s="23">
        <f t="shared" si="128"/>
        <v>5.3049661299807058E-4</v>
      </c>
      <c r="E4161" s="24">
        <f t="shared" si="129"/>
        <v>1.0334811835574567E-3</v>
      </c>
      <c r="F4161" s="21" t="b" cm="1">
        <f t="array" ref="F4161">A4161=_xlfn.AGGREGATE(14,6,$A$3:$A$4781/((YEAR(A4161)=YEAR($A$3:$A$4781))*(MONTH(A4161)=MONTH($A$3:$A$4781))),1)</f>
        <v>0</v>
      </c>
    </row>
    <row r="4162" spans="1:6" x14ac:dyDescent="0.35">
      <c r="A4162" s="69">
        <f>Data!A4161</f>
        <v>43717</v>
      </c>
      <c r="B4162" s="29">
        <f>Data!B4161/Data!B4160-1</f>
        <v>-9.4000423002005284E-5</v>
      </c>
      <c r="C4162" s="30">
        <f>Data!C4161/Data!C4160-1</f>
        <v>-4.2227500659804962E-3</v>
      </c>
      <c r="D4162" s="23">
        <f t="shared" si="128"/>
        <v>-4.7412208957388721E-4</v>
      </c>
      <c r="E4162" s="24">
        <f t="shared" si="129"/>
        <v>-4.2460720528324988E-3</v>
      </c>
      <c r="F4162" s="21" t="b" cm="1">
        <f t="array" ref="F4162">A4162=_xlfn.AGGREGATE(14,6,$A$3:$A$4781/((YEAR(A4162)=YEAR($A$3:$A$4781))*(MONTH(A4162)=MONTH($A$3:$A$4781))),1)</f>
        <v>0</v>
      </c>
    </row>
    <row r="4163" spans="1:6" x14ac:dyDescent="0.35">
      <c r="A4163" s="69">
        <f>Data!A4162</f>
        <v>43718</v>
      </c>
      <c r="B4163" s="29">
        <f>Data!B4162/Data!B4161-1</f>
        <v>3.2231746255573235E-4</v>
      </c>
      <c r="C4163" s="30">
        <f>Data!C4162/Data!C4161-1</f>
        <v>-5.3891686544748074E-3</v>
      </c>
      <c r="D4163" s="23">
        <f t="shared" si="128"/>
        <v>-5.7804204016149573E-5</v>
      </c>
      <c r="E4163" s="24">
        <f t="shared" si="129"/>
        <v>-5.4124906413268101E-3</v>
      </c>
      <c r="F4163" s="21" t="b" cm="1">
        <f t="array" ref="F4163">A4163=_xlfn.AGGREGATE(14,6,$A$3:$A$4781/((YEAR(A4163)=YEAR($A$3:$A$4781))*(MONTH(A4163)=MONTH($A$3:$A$4781))),1)</f>
        <v>0</v>
      </c>
    </row>
    <row r="4164" spans="1:6" x14ac:dyDescent="0.35">
      <c r="A4164" s="69">
        <f>Data!A4163</f>
        <v>43719</v>
      </c>
      <c r="B4164" s="29">
        <f>Data!B4163/Data!B4162-1</f>
        <v>7.2296678179091245E-3</v>
      </c>
      <c r="C4164" s="30">
        <f>Data!C4163/Data!C4162-1</f>
        <v>1.7765144785930609E-4</v>
      </c>
      <c r="D4164" s="23">
        <f t="shared" ref="D4164:D4227" si="130">B4164-I$10</f>
        <v>6.8495461513372428E-3</v>
      </c>
      <c r="E4164" s="24">
        <f t="shared" ref="E4164:E4227" si="131">C4164-J$10</f>
        <v>1.5432946100730341E-4</v>
      </c>
      <c r="F4164" s="21" t="b" cm="1">
        <f t="array" ref="F4164">A4164=_xlfn.AGGREGATE(14,6,$A$3:$A$4781/((YEAR(A4164)=YEAR($A$3:$A$4781))*(MONTH(A4164)=MONTH($A$3:$A$4781))),1)</f>
        <v>0</v>
      </c>
    </row>
    <row r="4165" spans="1:6" x14ac:dyDescent="0.35">
      <c r="A4165" s="69">
        <f>Data!A4164</f>
        <v>43720</v>
      </c>
      <c r="B4165" s="29">
        <f>Data!B4164/Data!B4163-1</f>
        <v>2.8791074766822966E-3</v>
      </c>
      <c r="C4165" s="30">
        <f>Data!C4164/Data!C4163-1</f>
        <v>-1.5985790408524769E-3</v>
      </c>
      <c r="D4165" s="23">
        <f t="shared" si="130"/>
        <v>2.4989858101104145E-3</v>
      </c>
      <c r="E4165" s="24">
        <f t="shared" si="131"/>
        <v>-1.6219010277044796E-3</v>
      </c>
      <c r="F4165" s="21" t="b" cm="1">
        <f t="array" ref="F4165">A4165=_xlfn.AGGREGATE(14,6,$A$3:$A$4781/((YEAR(A4165)=YEAR($A$3:$A$4781))*(MONTH(A4165)=MONTH($A$3:$A$4781))),1)</f>
        <v>0</v>
      </c>
    </row>
    <row r="4166" spans="1:6" x14ac:dyDescent="0.35">
      <c r="A4166" s="69">
        <f>Data!A4165</f>
        <v>43721</v>
      </c>
      <c r="B4166" s="29">
        <f>Data!B4165/Data!B4164-1</f>
        <v>-7.2435597111886185E-4</v>
      </c>
      <c r="C4166" s="30">
        <f>Data!C4165/Data!C4164-1</f>
        <v>-5.9597936310264998E-3</v>
      </c>
      <c r="D4166" s="23">
        <f t="shared" si="130"/>
        <v>-1.1044776376907437E-3</v>
      </c>
      <c r="E4166" s="24">
        <f t="shared" si="131"/>
        <v>-5.9831156178785025E-3</v>
      </c>
      <c r="F4166" s="21" t="b" cm="1">
        <f t="array" ref="F4166">A4166=_xlfn.AGGREGATE(14,6,$A$3:$A$4781/((YEAR(A4166)=YEAR($A$3:$A$4781))*(MONTH(A4166)=MONTH($A$3:$A$4781))),1)</f>
        <v>0</v>
      </c>
    </row>
    <row r="4167" spans="1:6" x14ac:dyDescent="0.35">
      <c r="A4167" s="69">
        <f>Data!A4166</f>
        <v>43724</v>
      </c>
      <c r="B4167" s="29">
        <f>Data!B4166/Data!B4165-1</f>
        <v>-3.1356092824674775E-3</v>
      </c>
      <c r="C4167" s="30">
        <f>Data!C4166/Data!C4165-1</f>
        <v>2.6845637583892135E-3</v>
      </c>
      <c r="D4167" s="23">
        <f t="shared" si="130"/>
        <v>-3.5157309490393596E-3</v>
      </c>
      <c r="E4167" s="24">
        <f t="shared" si="131"/>
        <v>2.6612417715372108E-3</v>
      </c>
      <c r="F4167" s="21" t="b" cm="1">
        <f t="array" ref="F4167">A4167=_xlfn.AGGREGATE(14,6,$A$3:$A$4781/((YEAR(A4167)=YEAR($A$3:$A$4781))*(MONTH(A4167)=MONTH($A$3:$A$4781))),1)</f>
        <v>0</v>
      </c>
    </row>
    <row r="4168" spans="1:6" x14ac:dyDescent="0.35">
      <c r="A4168" s="69">
        <f>Data!A4167</f>
        <v>43725</v>
      </c>
      <c r="B4168" s="29">
        <f>Data!B4167/Data!B4166-1</f>
        <v>2.5817555938036918E-3</v>
      </c>
      <c r="C4168" s="30">
        <f>Data!C4167/Data!C4166-1</f>
        <v>1.5171798304327577E-3</v>
      </c>
      <c r="D4168" s="23">
        <f t="shared" si="130"/>
        <v>2.2016339272318097E-3</v>
      </c>
      <c r="E4168" s="24">
        <f t="shared" si="131"/>
        <v>1.4938578435807551E-3</v>
      </c>
      <c r="F4168" s="21" t="b" cm="1">
        <f t="array" ref="F4168">A4168=_xlfn.AGGREGATE(14,6,$A$3:$A$4781/((YEAR(A4168)=YEAR($A$3:$A$4781))*(MONTH(A4168)=MONTH($A$3:$A$4781))),1)</f>
        <v>0</v>
      </c>
    </row>
    <row r="4169" spans="1:6" x14ac:dyDescent="0.35">
      <c r="A4169" s="69">
        <f>Data!A4168</f>
        <v>43726</v>
      </c>
      <c r="B4169" s="29">
        <f>Data!B4168/Data!B4167-1</f>
        <v>3.4268223708289192E-4</v>
      </c>
      <c r="C4169" s="30">
        <f>Data!C4168/Data!C4167-1</f>
        <v>1.1584387809659979E-3</v>
      </c>
      <c r="D4169" s="23">
        <f t="shared" si="130"/>
        <v>-3.7439429488990005E-5</v>
      </c>
      <c r="E4169" s="24">
        <f t="shared" si="131"/>
        <v>1.1351167941139953E-3</v>
      </c>
      <c r="F4169" s="21" t="b" cm="1">
        <f t="array" ref="F4169">A4169=_xlfn.AGGREGATE(14,6,$A$3:$A$4781/((YEAR(A4169)=YEAR($A$3:$A$4781))*(MONTH(A4169)=MONTH($A$3:$A$4781))),1)</f>
        <v>0</v>
      </c>
    </row>
    <row r="4170" spans="1:6" x14ac:dyDescent="0.35">
      <c r="A4170" s="69">
        <f>Data!A4169</f>
        <v>43727</v>
      </c>
      <c r="B4170" s="29">
        <f>Data!B4169/Data!B4168-1</f>
        <v>1.9955233758972568E-5</v>
      </c>
      <c r="C4170" s="30">
        <f>Data!C4169/Data!C4168-1</f>
        <v>1.4241210502894397E-3</v>
      </c>
      <c r="D4170" s="23">
        <f t="shared" si="130"/>
        <v>-3.6016643281290935E-4</v>
      </c>
      <c r="E4170" s="24">
        <f t="shared" si="131"/>
        <v>1.400799063437437E-3</v>
      </c>
      <c r="F4170" s="21" t="b" cm="1">
        <f t="array" ref="F4170">A4170=_xlfn.AGGREGATE(14,6,$A$3:$A$4781/((YEAR(A4170)=YEAR($A$3:$A$4781))*(MONTH(A4170)=MONTH($A$3:$A$4781))),1)</f>
        <v>0</v>
      </c>
    </row>
    <row r="4171" spans="1:6" x14ac:dyDescent="0.35">
      <c r="A4171" s="69">
        <f>Data!A4170</f>
        <v>43728</v>
      </c>
      <c r="B4171" s="29">
        <f>Data!B4170/Data!B4169-1</f>
        <v>-4.895586322955614E-3</v>
      </c>
      <c r="C4171" s="30">
        <f>Data!C4170/Data!C4169-1</f>
        <v>3.6441205226200868E-3</v>
      </c>
      <c r="D4171" s="23">
        <f t="shared" si="130"/>
        <v>-5.2757079895274957E-3</v>
      </c>
      <c r="E4171" s="24">
        <f t="shared" si="131"/>
        <v>3.6207985357680841E-3</v>
      </c>
      <c r="F4171" s="21" t="b" cm="1">
        <f t="array" ref="F4171">A4171=_xlfn.AGGREGATE(14,6,$A$3:$A$4781/((YEAR(A4171)=YEAR($A$3:$A$4781))*(MONTH(A4171)=MONTH($A$3:$A$4781))),1)</f>
        <v>0</v>
      </c>
    </row>
    <row r="4172" spans="1:6" x14ac:dyDescent="0.35">
      <c r="A4172" s="69">
        <f>Data!A4171</f>
        <v>43731</v>
      </c>
      <c r="B4172" s="29">
        <f>Data!B4171/Data!B4170-1</f>
        <v>-9.6922866109405703E-5</v>
      </c>
      <c r="C4172" s="30">
        <f>Data!C4171/Data!C4170-1</f>
        <v>4.4279135671265735E-4</v>
      </c>
      <c r="D4172" s="23">
        <f t="shared" si="130"/>
        <v>-4.7704453268128762E-4</v>
      </c>
      <c r="E4172" s="24">
        <f t="shared" si="131"/>
        <v>4.1946936986065464E-4</v>
      </c>
      <c r="F4172" s="21" t="b" cm="1">
        <f t="array" ref="F4172">A4172=_xlfn.AGGREGATE(14,6,$A$3:$A$4781/((YEAR(A4172)=YEAR($A$3:$A$4781))*(MONTH(A4172)=MONTH($A$3:$A$4781))),1)</f>
        <v>0</v>
      </c>
    </row>
    <row r="4173" spans="1:6" x14ac:dyDescent="0.35">
      <c r="A4173" s="69">
        <f>Data!A4172</f>
        <v>43732</v>
      </c>
      <c r="B4173" s="29">
        <f>Data!B4172/Data!B4171-1</f>
        <v>-8.4163942535883107E-3</v>
      </c>
      <c r="C4173" s="30">
        <f>Data!C4172/Data!C4171-1</f>
        <v>2.7440913516862953E-3</v>
      </c>
      <c r="D4173" s="23">
        <f t="shared" si="130"/>
        <v>-8.7965159201601924E-3</v>
      </c>
      <c r="E4173" s="24">
        <f t="shared" si="131"/>
        <v>2.7207693648342926E-3</v>
      </c>
      <c r="F4173" s="21" t="b" cm="1">
        <f t="array" ref="F4173">A4173=_xlfn.AGGREGATE(14,6,$A$3:$A$4781/((YEAR(A4173)=YEAR($A$3:$A$4781))*(MONTH(A4173)=MONTH($A$3:$A$4781))),1)</f>
        <v>0</v>
      </c>
    </row>
    <row r="4174" spans="1:6" x14ac:dyDescent="0.35">
      <c r="A4174" s="69">
        <f>Data!A4173</f>
        <v>43733</v>
      </c>
      <c r="B4174" s="29">
        <f>Data!B4173/Data!B4172-1</f>
        <v>6.1585653610194413E-3</v>
      </c>
      <c r="C4174" s="30">
        <f>Data!C4173/Data!C4172-1</f>
        <v>-4.1490112994350126E-3</v>
      </c>
      <c r="D4174" s="23">
        <f t="shared" si="130"/>
        <v>5.7784436944475596E-3</v>
      </c>
      <c r="E4174" s="24">
        <f t="shared" si="131"/>
        <v>-4.1723332862870152E-3</v>
      </c>
      <c r="F4174" s="21" t="b" cm="1">
        <f t="array" ref="F4174">A4174=_xlfn.AGGREGATE(14,6,$A$3:$A$4781/((YEAR(A4174)=YEAR($A$3:$A$4781))*(MONTH(A4174)=MONTH($A$3:$A$4781))),1)</f>
        <v>0</v>
      </c>
    </row>
    <row r="4175" spans="1:6" x14ac:dyDescent="0.35">
      <c r="A4175" s="69">
        <f>Data!A4174</f>
        <v>43734</v>
      </c>
      <c r="B4175" s="29">
        <f>Data!B4174/Data!B4173-1</f>
        <v>-2.4289165022262083E-3</v>
      </c>
      <c r="C4175" s="30">
        <f>Data!C4174/Data!C4173-1</f>
        <v>1.6842478503678038E-3</v>
      </c>
      <c r="D4175" s="23">
        <f t="shared" si="130"/>
        <v>-2.8090381687980903E-3</v>
      </c>
      <c r="E4175" s="24">
        <f t="shared" si="131"/>
        <v>1.6609258635158011E-3</v>
      </c>
      <c r="F4175" s="21" t="b" cm="1">
        <f t="array" ref="F4175">A4175=_xlfn.AGGREGATE(14,6,$A$3:$A$4781/((YEAR(A4175)=YEAR($A$3:$A$4781))*(MONTH(A4175)=MONTH($A$3:$A$4781))),1)</f>
        <v>0</v>
      </c>
    </row>
    <row r="4176" spans="1:6" x14ac:dyDescent="0.35">
      <c r="A4176" s="69">
        <f>Data!A4175</f>
        <v>43735</v>
      </c>
      <c r="B4176" s="29">
        <f>Data!B4175/Data!B4174-1</f>
        <v>-5.316326462073695E-3</v>
      </c>
      <c r="C4176" s="30">
        <f>Data!C4175/Data!C4174-1</f>
        <v>1.2389380530972716E-3</v>
      </c>
      <c r="D4176" s="23">
        <f t="shared" si="130"/>
        <v>-5.6964481286455766E-3</v>
      </c>
      <c r="E4176" s="24">
        <f t="shared" si="131"/>
        <v>1.2156160662452689E-3</v>
      </c>
      <c r="F4176" s="21" t="b" cm="1">
        <f t="array" ref="F4176">A4176=_xlfn.AGGREGATE(14,6,$A$3:$A$4781/((YEAR(A4176)=YEAR($A$3:$A$4781))*(MONTH(A4176)=MONTH($A$3:$A$4781))),1)</f>
        <v>0</v>
      </c>
    </row>
    <row r="4177" spans="1:6" x14ac:dyDescent="0.35">
      <c r="A4177" s="69">
        <f>Data!A4176</f>
        <v>43738</v>
      </c>
      <c r="B4177" s="29">
        <f>Data!B4176/Data!B4175-1</f>
        <v>5.0476232278453548E-3</v>
      </c>
      <c r="C4177" s="30">
        <f>Data!C4176/Data!C4175-1</f>
        <v>2.6515821106598558E-4</v>
      </c>
      <c r="D4177" s="23">
        <f t="shared" si="130"/>
        <v>4.6675015612734731E-3</v>
      </c>
      <c r="E4177" s="24">
        <f t="shared" si="131"/>
        <v>2.418362242139829E-4</v>
      </c>
      <c r="F4177" s="21" t="b" cm="1">
        <f t="array" ref="F4177">A4177=_xlfn.AGGREGATE(14,6,$A$3:$A$4781/((YEAR(A4177)=YEAR($A$3:$A$4781))*(MONTH(A4177)=MONTH($A$3:$A$4781))),1)</f>
        <v>1</v>
      </c>
    </row>
    <row r="4178" spans="1:6" x14ac:dyDescent="0.35">
      <c r="A4178" s="69">
        <f>Data!A4177</f>
        <v>43739</v>
      </c>
      <c r="B4178" s="29">
        <f>Data!B4177/Data!B4176-1</f>
        <v>-1.2258376613342059E-2</v>
      </c>
      <c r="C4178" s="30">
        <f>Data!C4177/Data!C4176-1</f>
        <v>-4.4181320137848257E-4</v>
      </c>
      <c r="D4178" s="23">
        <f t="shared" si="130"/>
        <v>-1.2638498279913941E-2</v>
      </c>
      <c r="E4178" s="24">
        <f t="shared" si="131"/>
        <v>-4.6513518823048527E-4</v>
      </c>
      <c r="F4178" s="21" t="b" cm="1">
        <f t="array" ref="F4178">A4178=_xlfn.AGGREGATE(14,6,$A$3:$A$4781/((YEAR(A4178)=YEAR($A$3:$A$4781))*(MONTH(A4178)=MONTH($A$3:$A$4781))),1)</f>
        <v>0</v>
      </c>
    </row>
    <row r="4179" spans="1:6" x14ac:dyDescent="0.35">
      <c r="A4179" s="69">
        <f>Data!A4178</f>
        <v>43740</v>
      </c>
      <c r="B4179" s="29">
        <f>Data!B4178/Data!B4177-1</f>
        <v>-1.7903239520448921E-2</v>
      </c>
      <c r="C4179" s="30">
        <f>Data!C4178/Data!C4177-1</f>
        <v>7.0721357850067612E-4</v>
      </c>
      <c r="D4179" s="23">
        <f t="shared" si="130"/>
        <v>-1.8283361187020803E-2</v>
      </c>
      <c r="E4179" s="24">
        <f t="shared" si="131"/>
        <v>6.8389159164867347E-4</v>
      </c>
      <c r="F4179" s="21" t="b" cm="1">
        <f t="array" ref="F4179">A4179=_xlfn.AGGREGATE(14,6,$A$3:$A$4781/((YEAR(A4179)=YEAR($A$3:$A$4781))*(MONTH(A4179)=MONTH($A$3:$A$4781))),1)</f>
        <v>0</v>
      </c>
    </row>
    <row r="4180" spans="1:6" x14ac:dyDescent="0.35">
      <c r="A4180" s="69">
        <f>Data!A4179</f>
        <v>43741</v>
      </c>
      <c r="B4180" s="29">
        <f>Data!B4179/Data!B4178-1</f>
        <v>7.9719906774113891E-3</v>
      </c>
      <c r="C4180" s="30">
        <f>Data!C4179/Data!C4178-1</f>
        <v>3.8869257950528979E-3</v>
      </c>
      <c r="D4180" s="23">
        <f t="shared" si="130"/>
        <v>7.5918690108395075E-3</v>
      </c>
      <c r="E4180" s="24">
        <f t="shared" si="131"/>
        <v>3.8636038082008953E-3</v>
      </c>
      <c r="F4180" s="21" t="b" cm="1">
        <f t="array" ref="F4180">A4180=_xlfn.AGGREGATE(14,6,$A$3:$A$4781/((YEAR(A4180)=YEAR($A$3:$A$4781))*(MONTH(A4180)=MONTH($A$3:$A$4781))),1)</f>
        <v>0</v>
      </c>
    </row>
    <row r="4181" spans="1:6" x14ac:dyDescent="0.35">
      <c r="A4181" s="69">
        <f>Data!A4180</f>
        <v>43742</v>
      </c>
      <c r="B4181" s="29">
        <f>Data!B4180/Data!B4179-1</f>
        <v>1.4216853396000317E-2</v>
      </c>
      <c r="C4181" s="30">
        <f>Data!C4180/Data!C4179-1</f>
        <v>1.5839493136218241E-3</v>
      </c>
      <c r="D4181" s="23">
        <f t="shared" si="130"/>
        <v>1.3836731729428436E-2</v>
      </c>
      <c r="E4181" s="24">
        <f t="shared" si="131"/>
        <v>1.5606273267698215E-3</v>
      </c>
      <c r="F4181" s="21" t="b" cm="1">
        <f t="array" ref="F4181">A4181=_xlfn.AGGREGATE(14,6,$A$3:$A$4781/((YEAR(A4181)=YEAR($A$3:$A$4781))*(MONTH(A4181)=MONTH($A$3:$A$4781))),1)</f>
        <v>0</v>
      </c>
    </row>
    <row r="4182" spans="1:6" x14ac:dyDescent="0.35">
      <c r="A4182" s="69">
        <f>Data!A4181</f>
        <v>43745</v>
      </c>
      <c r="B4182" s="29">
        <f>Data!B4181/Data!B4180-1</f>
        <v>-4.4783046127893078E-3</v>
      </c>
      <c r="C4182" s="30">
        <f>Data!C4181/Data!C4180-1</f>
        <v>-2.723598664557958E-3</v>
      </c>
      <c r="D4182" s="23">
        <f t="shared" si="130"/>
        <v>-4.8584262793611895E-3</v>
      </c>
      <c r="E4182" s="24">
        <f t="shared" si="131"/>
        <v>-2.7469206514099606E-3</v>
      </c>
      <c r="F4182" s="21" t="b" cm="1">
        <f t="array" ref="F4182">A4182=_xlfn.AGGREGATE(14,6,$A$3:$A$4781/((YEAR(A4182)=YEAR($A$3:$A$4781))*(MONTH(A4182)=MONTH($A$3:$A$4781))),1)</f>
        <v>0</v>
      </c>
    </row>
    <row r="4183" spans="1:6" x14ac:dyDescent="0.35">
      <c r="A4183" s="69">
        <f>Data!A4182</f>
        <v>43746</v>
      </c>
      <c r="B4183" s="29">
        <f>Data!B4182/Data!B4181-1</f>
        <v>-1.5560826054260457E-2</v>
      </c>
      <c r="C4183" s="30">
        <f>Data!C4182/Data!C4181-1</f>
        <v>3.5239185974789144E-4</v>
      </c>
      <c r="D4183" s="23">
        <f t="shared" si="130"/>
        <v>-1.5940947720832339E-2</v>
      </c>
      <c r="E4183" s="24">
        <f t="shared" si="131"/>
        <v>3.2906987289588874E-4</v>
      </c>
      <c r="F4183" s="21" t="b" cm="1">
        <f t="array" ref="F4183">A4183=_xlfn.AGGREGATE(14,6,$A$3:$A$4781/((YEAR(A4183)=YEAR($A$3:$A$4781))*(MONTH(A4183)=MONTH($A$3:$A$4781))),1)</f>
        <v>0</v>
      </c>
    </row>
    <row r="4184" spans="1:6" x14ac:dyDescent="0.35">
      <c r="A4184" s="69">
        <f>Data!A4183</f>
        <v>43747</v>
      </c>
      <c r="B4184" s="29">
        <f>Data!B4183/Data!B4182-1</f>
        <v>9.104546742895181E-3</v>
      </c>
      <c r="C4184" s="30">
        <f>Data!C4183/Data!C4182-1</f>
        <v>-5.2840158520472968E-4</v>
      </c>
      <c r="D4184" s="23">
        <f t="shared" si="130"/>
        <v>8.7244250763232993E-3</v>
      </c>
      <c r="E4184" s="24">
        <f t="shared" si="131"/>
        <v>-5.5172357205673234E-4</v>
      </c>
      <c r="F4184" s="21" t="b" cm="1">
        <f t="array" ref="F4184">A4184=_xlfn.AGGREGATE(14,6,$A$3:$A$4781/((YEAR(A4184)=YEAR($A$3:$A$4781))*(MONTH(A4184)=MONTH($A$3:$A$4781))),1)</f>
        <v>0</v>
      </c>
    </row>
    <row r="4185" spans="1:6" x14ac:dyDescent="0.35">
      <c r="A4185" s="69">
        <f>Data!A4184</f>
        <v>43748</v>
      </c>
      <c r="B4185" s="29">
        <f>Data!B4184/Data!B4183-1</f>
        <v>6.4157018565458301E-3</v>
      </c>
      <c r="C4185" s="30">
        <f>Data!C4184/Data!C4183-1</f>
        <v>-3.4364261168384758E-3</v>
      </c>
      <c r="D4185" s="23">
        <f t="shared" si="130"/>
        <v>6.0355801899739485E-3</v>
      </c>
      <c r="E4185" s="24">
        <f t="shared" si="131"/>
        <v>-3.4597481036904784E-3</v>
      </c>
      <c r="F4185" s="21" t="b" cm="1">
        <f t="array" ref="F4185">A4185=_xlfn.AGGREGATE(14,6,$A$3:$A$4781/((YEAR(A4185)=YEAR($A$3:$A$4781))*(MONTH(A4185)=MONTH($A$3:$A$4781))),1)</f>
        <v>0</v>
      </c>
    </row>
    <row r="4186" spans="1:6" x14ac:dyDescent="0.35">
      <c r="A4186" s="69">
        <f>Data!A4185</f>
        <v>43749</v>
      </c>
      <c r="B4186" s="29">
        <f>Data!B4185/Data!B4184-1</f>
        <v>1.0938930544257763E-2</v>
      </c>
      <c r="C4186" s="30">
        <f>Data!C4185/Data!C4184-1</f>
        <v>-3.2714412024755779E-3</v>
      </c>
      <c r="D4186" s="23">
        <f t="shared" si="130"/>
        <v>1.0558808877685882E-2</v>
      </c>
      <c r="E4186" s="24">
        <f t="shared" si="131"/>
        <v>-3.2947631893275806E-3</v>
      </c>
      <c r="F4186" s="21" t="b" cm="1">
        <f t="array" ref="F4186">A4186=_xlfn.AGGREGATE(14,6,$A$3:$A$4781/((YEAR(A4186)=YEAR($A$3:$A$4781))*(MONTH(A4186)=MONTH($A$3:$A$4781))),1)</f>
        <v>0</v>
      </c>
    </row>
    <row r="4187" spans="1:6" x14ac:dyDescent="0.35">
      <c r="A4187" s="69">
        <f>Data!A4186</f>
        <v>43752</v>
      </c>
      <c r="B4187" s="29">
        <f>Data!B4186/Data!B4185-1</f>
        <v>-1.3870792890882111E-3</v>
      </c>
      <c r="C4187" s="30">
        <f>Data!C4186/Data!C4185-1</f>
        <v>1.685443094118666E-3</v>
      </c>
      <c r="D4187" s="23">
        <f t="shared" si="130"/>
        <v>-1.767200955660093E-3</v>
      </c>
      <c r="E4187" s="24">
        <f t="shared" si="131"/>
        <v>1.6621211072666633E-3</v>
      </c>
      <c r="F4187" s="21" t="b" cm="1">
        <f t="array" ref="F4187">A4187=_xlfn.AGGREGATE(14,6,$A$3:$A$4781/((YEAR(A4187)=YEAR($A$3:$A$4781))*(MONTH(A4187)=MONTH($A$3:$A$4781))),1)</f>
        <v>0</v>
      </c>
    </row>
    <row r="4188" spans="1:6" x14ac:dyDescent="0.35">
      <c r="A4188" s="69">
        <f>Data!A4187</f>
        <v>43753</v>
      </c>
      <c r="B4188" s="29">
        <f>Data!B4187/Data!B4186-1</f>
        <v>9.9556664362894232E-3</v>
      </c>
      <c r="C4188" s="30">
        <f>Data!C4187/Data!C4186-1</f>
        <v>-3.2766560396741973E-3</v>
      </c>
      <c r="D4188" s="23">
        <f t="shared" si="130"/>
        <v>9.5755447697175415E-3</v>
      </c>
      <c r="E4188" s="24">
        <f t="shared" si="131"/>
        <v>-3.2999780265261999E-3</v>
      </c>
      <c r="F4188" s="21" t="b" cm="1">
        <f t="array" ref="F4188">A4188=_xlfn.AGGREGATE(14,6,$A$3:$A$4781/((YEAR(A4188)=YEAR($A$3:$A$4781))*(MONTH(A4188)=MONTH($A$3:$A$4781))),1)</f>
        <v>0</v>
      </c>
    </row>
    <row r="4189" spans="1:6" x14ac:dyDescent="0.35">
      <c r="A4189" s="69">
        <f>Data!A4188</f>
        <v>43754</v>
      </c>
      <c r="B4189" s="29">
        <f>Data!B4188/Data!B4187-1</f>
        <v>-1.9995460129251796E-3</v>
      </c>
      <c r="C4189" s="30">
        <f>Data!C4188/Data!C4187-1</f>
        <v>1.7769880053308817E-3</v>
      </c>
      <c r="D4189" s="23">
        <f t="shared" si="130"/>
        <v>-2.3796676794970617E-3</v>
      </c>
      <c r="E4189" s="24">
        <f t="shared" si="131"/>
        <v>1.7536660184788791E-3</v>
      </c>
      <c r="F4189" s="21" t="b" cm="1">
        <f t="array" ref="F4189">A4189=_xlfn.AGGREGATE(14,6,$A$3:$A$4781/((YEAR(A4189)=YEAR($A$3:$A$4781))*(MONTH(A4189)=MONTH($A$3:$A$4781))),1)</f>
        <v>0</v>
      </c>
    </row>
    <row r="4190" spans="1:6" x14ac:dyDescent="0.35">
      <c r="A4190" s="69">
        <f>Data!A4189</f>
        <v>43755</v>
      </c>
      <c r="B4190" s="29">
        <f>Data!B4189/Data!B4188-1</f>
        <v>2.7628282530964832E-3</v>
      </c>
      <c r="C4190" s="30">
        <f>Data!C4189/Data!C4188-1</f>
        <v>-2.6607538802658759E-4</v>
      </c>
      <c r="D4190" s="23">
        <f t="shared" si="130"/>
        <v>2.3827065865246011E-3</v>
      </c>
      <c r="E4190" s="24">
        <f t="shared" si="131"/>
        <v>-2.893973748785903E-4</v>
      </c>
      <c r="F4190" s="21" t="b" cm="1">
        <f t="array" ref="F4190">A4190=_xlfn.AGGREGATE(14,6,$A$3:$A$4781/((YEAR(A4190)=YEAR($A$3:$A$4781))*(MONTH(A4190)=MONTH($A$3:$A$4781))),1)</f>
        <v>0</v>
      </c>
    </row>
    <row r="4191" spans="1:6" x14ac:dyDescent="0.35">
      <c r="A4191" s="69">
        <f>Data!A4190</f>
        <v>43756</v>
      </c>
      <c r="B4191" s="29">
        <f>Data!B4190/Data!B4189-1</f>
        <v>-3.919344885671916E-3</v>
      </c>
      <c r="C4191" s="30">
        <f>Data!C4190/Data!C4189-1</f>
        <v>7.0972320794893129E-4</v>
      </c>
      <c r="D4191" s="23">
        <f t="shared" si="130"/>
        <v>-4.2994665522437976E-3</v>
      </c>
      <c r="E4191" s="24">
        <f t="shared" si="131"/>
        <v>6.8640122109692864E-4</v>
      </c>
      <c r="F4191" s="21" t="b" cm="1">
        <f t="array" ref="F4191">A4191=_xlfn.AGGREGATE(14,6,$A$3:$A$4781/((YEAR(A4191)=YEAR($A$3:$A$4781))*(MONTH(A4191)=MONTH($A$3:$A$4781))),1)</f>
        <v>0</v>
      </c>
    </row>
    <row r="4192" spans="1:6" x14ac:dyDescent="0.35">
      <c r="A4192" s="69">
        <f>Data!A4191</f>
        <v>43759</v>
      </c>
      <c r="B4192" s="29">
        <f>Data!B4191/Data!B4190-1</f>
        <v>6.8716094032550412E-3</v>
      </c>
      <c r="C4192" s="30">
        <f>Data!C4191/Data!C4190-1</f>
        <v>-2.7482269503545931E-3</v>
      </c>
      <c r="D4192" s="23">
        <f t="shared" si="130"/>
        <v>6.4914877366831596E-3</v>
      </c>
      <c r="E4192" s="24">
        <f t="shared" si="131"/>
        <v>-2.7715489372065957E-3</v>
      </c>
      <c r="F4192" s="21" t="b" cm="1">
        <f t="array" ref="F4192">A4192=_xlfn.AGGREGATE(14,6,$A$3:$A$4781/((YEAR(A4192)=YEAR($A$3:$A$4781))*(MONTH(A4192)=MONTH($A$3:$A$4781))),1)</f>
        <v>0</v>
      </c>
    </row>
    <row r="4193" spans="1:6" x14ac:dyDescent="0.35">
      <c r="A4193" s="69">
        <f>Data!A4192</f>
        <v>43760</v>
      </c>
      <c r="B4193" s="29">
        <f>Data!B4192/Data!B4191-1</f>
        <v>-3.5686728395061262E-3</v>
      </c>
      <c r="C4193" s="30">
        <f>Data!C4192/Data!C4191-1</f>
        <v>1.5112454440395773E-3</v>
      </c>
      <c r="D4193" s="23">
        <f t="shared" si="130"/>
        <v>-3.9487945060780079E-3</v>
      </c>
      <c r="E4193" s="24">
        <f t="shared" si="131"/>
        <v>1.4879234571875746E-3</v>
      </c>
      <c r="F4193" s="21" t="b" cm="1">
        <f t="array" ref="F4193">A4193=_xlfn.AGGREGATE(14,6,$A$3:$A$4781/((YEAR(A4193)=YEAR($A$3:$A$4781))*(MONTH(A4193)=MONTH($A$3:$A$4781))),1)</f>
        <v>0</v>
      </c>
    </row>
    <row r="4194" spans="1:6" x14ac:dyDescent="0.35">
      <c r="A4194" s="69">
        <f>Data!A4193</f>
        <v>43761</v>
      </c>
      <c r="B4194" s="29">
        <f>Data!B4193/Data!B4192-1</f>
        <v>2.8471390091422411E-3</v>
      </c>
      <c r="C4194" s="30">
        <f>Data!C4193/Data!C4192-1</f>
        <v>7.988638380969082E-4</v>
      </c>
      <c r="D4194" s="23">
        <f t="shared" si="130"/>
        <v>2.467017342570359E-3</v>
      </c>
      <c r="E4194" s="24">
        <f t="shared" si="131"/>
        <v>7.7554185124490554E-4</v>
      </c>
      <c r="F4194" s="21" t="b" cm="1">
        <f t="array" ref="F4194">A4194=_xlfn.AGGREGATE(14,6,$A$3:$A$4781/((YEAR(A4194)=YEAR($A$3:$A$4781))*(MONTH(A4194)=MONTH($A$3:$A$4781))),1)</f>
        <v>0</v>
      </c>
    </row>
    <row r="4195" spans="1:6" x14ac:dyDescent="0.35">
      <c r="A4195" s="69">
        <f>Data!A4194</f>
        <v>43762</v>
      </c>
      <c r="B4195" s="29">
        <f>Data!B4194/Data!B4193-1</f>
        <v>1.920439870594981E-3</v>
      </c>
      <c r="C4195" s="30">
        <f>Data!C4194/Data!C4193-1</f>
        <v>2.6607538802658759E-4</v>
      </c>
      <c r="D4195" s="23">
        <f t="shared" si="130"/>
        <v>1.5403182040230991E-3</v>
      </c>
      <c r="E4195" s="24">
        <f t="shared" si="131"/>
        <v>2.4275340117458491E-4</v>
      </c>
      <c r="F4195" s="21" t="b" cm="1">
        <f t="array" ref="F4195">A4195=_xlfn.AGGREGATE(14,6,$A$3:$A$4781/((YEAR(A4195)=YEAR($A$3:$A$4781))*(MONTH(A4195)=MONTH($A$3:$A$4781))),1)</f>
        <v>0</v>
      </c>
    </row>
    <row r="4196" spans="1:6" x14ac:dyDescent="0.35">
      <c r="A4196" s="69">
        <f>Data!A4195</f>
        <v>43763</v>
      </c>
      <c r="B4196" s="29">
        <f>Data!B4195/Data!B4194-1</f>
        <v>4.0726973148768053E-3</v>
      </c>
      <c r="C4196" s="30">
        <f>Data!C4195/Data!C4194-1</f>
        <v>-1.4186912573150856E-3</v>
      </c>
      <c r="D4196" s="23">
        <f t="shared" si="130"/>
        <v>3.6925756483049232E-3</v>
      </c>
      <c r="E4196" s="24">
        <f t="shared" si="131"/>
        <v>-1.4420132441670883E-3</v>
      </c>
      <c r="F4196" s="21" t="b" cm="1">
        <f t="array" ref="F4196">A4196=_xlfn.AGGREGATE(14,6,$A$3:$A$4781/((YEAR(A4196)=YEAR($A$3:$A$4781))*(MONTH(A4196)=MONTH($A$3:$A$4781))),1)</f>
        <v>0</v>
      </c>
    </row>
    <row r="4197" spans="1:6" x14ac:dyDescent="0.35">
      <c r="A4197" s="69">
        <f>Data!A4196</f>
        <v>43766</v>
      </c>
      <c r="B4197" s="29">
        <f>Data!B4196/Data!B4195-1</f>
        <v>5.5813799606292402E-3</v>
      </c>
      <c r="C4197" s="30">
        <f>Data!C4196/Data!C4195-1</f>
        <v>-2.1310602024507963E-3</v>
      </c>
      <c r="D4197" s="23">
        <f t="shared" si="130"/>
        <v>5.2012582940573586E-3</v>
      </c>
      <c r="E4197" s="24">
        <f t="shared" si="131"/>
        <v>-2.154382189302799E-3</v>
      </c>
      <c r="F4197" s="21" t="b" cm="1">
        <f t="array" ref="F4197">A4197=_xlfn.AGGREGATE(14,6,$A$3:$A$4781/((YEAR(A4197)=YEAR($A$3:$A$4781))*(MONTH(A4197)=MONTH($A$3:$A$4781))),1)</f>
        <v>0</v>
      </c>
    </row>
    <row r="4198" spans="1:6" x14ac:dyDescent="0.35">
      <c r="A4198" s="69">
        <f>Data!A4197</f>
        <v>43767</v>
      </c>
      <c r="B4198" s="29">
        <f>Data!B4197/Data!B4196-1</f>
        <v>-8.323956544341593E-4</v>
      </c>
      <c r="C4198" s="30">
        <f>Data!C4197/Data!C4196-1</f>
        <v>8.8983804947595502E-5</v>
      </c>
      <c r="D4198" s="23">
        <f t="shared" si="130"/>
        <v>-1.2125173210060412E-3</v>
      </c>
      <c r="E4198" s="24">
        <f t="shared" si="131"/>
        <v>6.5661818095592809E-5</v>
      </c>
      <c r="F4198" s="21" t="b" cm="1">
        <f t="array" ref="F4198">A4198=_xlfn.AGGREGATE(14,6,$A$3:$A$4781/((YEAR(A4198)=YEAR($A$3:$A$4781))*(MONTH(A4198)=MONTH($A$3:$A$4781))),1)</f>
        <v>0</v>
      </c>
    </row>
    <row r="4199" spans="1:6" x14ac:dyDescent="0.35">
      <c r="A4199" s="69">
        <f>Data!A4198</f>
        <v>43768</v>
      </c>
      <c r="B4199" s="29">
        <f>Data!B4198/Data!B4197-1</f>
        <v>3.2533282404039188E-3</v>
      </c>
      <c r="C4199" s="30">
        <f>Data!C4198/Data!C4197-1</f>
        <v>2.8472284011031856E-3</v>
      </c>
      <c r="D4199" s="23">
        <f t="shared" si="130"/>
        <v>2.8732065738320367E-3</v>
      </c>
      <c r="E4199" s="24">
        <f t="shared" si="131"/>
        <v>2.823906414251183E-3</v>
      </c>
      <c r="F4199" s="21" t="b" cm="1">
        <f t="array" ref="F4199">A4199=_xlfn.AGGREGATE(14,6,$A$3:$A$4781/((YEAR(A4199)=YEAR($A$3:$A$4781))*(MONTH(A4199)=MONTH($A$3:$A$4781))),1)</f>
        <v>0</v>
      </c>
    </row>
    <row r="4200" spans="1:6" x14ac:dyDescent="0.35">
      <c r="A4200" s="69">
        <f>Data!A4199</f>
        <v>43769</v>
      </c>
      <c r="B4200" s="29">
        <f>Data!B4199/Data!B4198-1</f>
        <v>-3.0228734036372717E-3</v>
      </c>
      <c r="C4200" s="30">
        <f>Data!C4199/Data!C4198-1</f>
        <v>3.903823973028242E-3</v>
      </c>
      <c r="D4200" s="23">
        <f t="shared" si="130"/>
        <v>-3.4029950702091538E-3</v>
      </c>
      <c r="E4200" s="24">
        <f t="shared" si="131"/>
        <v>3.8805019861762394E-3</v>
      </c>
      <c r="F4200" s="21" t="b" cm="1">
        <f t="array" ref="F4200">A4200=_xlfn.AGGREGATE(14,6,$A$3:$A$4781/((YEAR(A4200)=YEAR($A$3:$A$4781))*(MONTH(A4200)=MONTH($A$3:$A$4781))),1)</f>
        <v>1</v>
      </c>
    </row>
    <row r="4201" spans="1:6" x14ac:dyDescent="0.35">
      <c r="A4201" s="69">
        <f>Data!A4200</f>
        <v>43770</v>
      </c>
      <c r="B4201" s="29">
        <f>Data!B4200/Data!B4199-1</f>
        <v>9.6623605788856981E-3</v>
      </c>
      <c r="C4201" s="30">
        <f>Data!C4200/Data!C4199-1</f>
        <v>-1.9443216968625388E-3</v>
      </c>
      <c r="D4201" s="23">
        <f t="shared" si="130"/>
        <v>9.2822389123138165E-3</v>
      </c>
      <c r="E4201" s="24">
        <f t="shared" si="131"/>
        <v>-1.9676436837145414E-3</v>
      </c>
      <c r="F4201" s="21" t="b" cm="1">
        <f t="array" ref="F4201">A4201=_xlfn.AGGREGATE(14,6,$A$3:$A$4781/((YEAR(A4201)=YEAR($A$3:$A$4781))*(MONTH(A4201)=MONTH($A$3:$A$4781))),1)</f>
        <v>0</v>
      </c>
    </row>
    <row r="4202" spans="1:6" x14ac:dyDescent="0.35">
      <c r="A4202" s="69">
        <f>Data!A4201</f>
        <v>43773</v>
      </c>
      <c r="B4202" s="29">
        <f>Data!B4201/Data!B4200-1</f>
        <v>3.70405391746087E-3</v>
      </c>
      <c r="C4202" s="30">
        <f>Data!C4201/Data!C4200-1</f>
        <v>-2.479412025148342E-3</v>
      </c>
      <c r="D4202" s="23">
        <f t="shared" si="130"/>
        <v>3.3239322508889879E-3</v>
      </c>
      <c r="E4202" s="24">
        <f t="shared" si="131"/>
        <v>-2.5027340120003447E-3</v>
      </c>
      <c r="F4202" s="21" t="b" cm="1">
        <f t="array" ref="F4202">A4202=_xlfn.AGGREGATE(14,6,$A$3:$A$4781/((YEAR(A4202)=YEAR($A$3:$A$4781))*(MONTH(A4202)=MONTH($A$3:$A$4781))),1)</f>
        <v>0</v>
      </c>
    </row>
    <row r="4203" spans="1:6" x14ac:dyDescent="0.35">
      <c r="A4203" s="69">
        <f>Data!A4202</f>
        <v>43774</v>
      </c>
      <c r="B4203" s="29">
        <f>Data!B4202/Data!B4201-1</f>
        <v>-1.1857309462782739E-3</v>
      </c>
      <c r="C4203" s="30">
        <f>Data!C4202/Data!C4201-1</f>
        <v>-3.7283621837550518E-3</v>
      </c>
      <c r="D4203" s="23">
        <f t="shared" si="130"/>
        <v>-1.5658526128501558E-3</v>
      </c>
      <c r="E4203" s="24">
        <f t="shared" si="131"/>
        <v>-3.7516841706070544E-3</v>
      </c>
      <c r="F4203" s="21" t="b" cm="1">
        <f t="array" ref="F4203">A4203=_xlfn.AGGREGATE(14,6,$A$3:$A$4781/((YEAR(A4203)=YEAR($A$3:$A$4781))*(MONTH(A4203)=MONTH($A$3:$A$4781))),1)</f>
        <v>0</v>
      </c>
    </row>
    <row r="4204" spans="1:6" x14ac:dyDescent="0.35">
      <c r="A4204" s="69">
        <f>Data!A4203</f>
        <v>43775</v>
      </c>
      <c r="B4204" s="29">
        <f>Data!B4203/Data!B4202-1</f>
        <v>7.0252584059171674E-4</v>
      </c>
      <c r="C4204" s="30">
        <f>Data!C4203/Data!C4202-1</f>
        <v>1.5147465027176565E-3</v>
      </c>
      <c r="D4204" s="23">
        <f t="shared" si="130"/>
        <v>3.2240417401983482E-4</v>
      </c>
      <c r="E4204" s="24">
        <f t="shared" si="131"/>
        <v>1.4914245158656539E-3</v>
      </c>
      <c r="F4204" s="21" t="b" cm="1">
        <f t="array" ref="F4204">A4204=_xlfn.AGGREGATE(14,6,$A$3:$A$4781/((YEAR(A4204)=YEAR($A$3:$A$4781))*(MONTH(A4204)=MONTH($A$3:$A$4781))),1)</f>
        <v>0</v>
      </c>
    </row>
    <row r="4205" spans="1:6" x14ac:dyDescent="0.35">
      <c r="A4205" s="69">
        <f>Data!A4204</f>
        <v>43776</v>
      </c>
      <c r="B4205" s="29">
        <f>Data!B4204/Data!B4203-1</f>
        <v>2.7301269509030224E-3</v>
      </c>
      <c r="C4205" s="30">
        <f>Data!C4204/Data!C4203-1</f>
        <v>-4.7153024911031904E-3</v>
      </c>
      <c r="D4205" s="23">
        <f t="shared" si="130"/>
        <v>2.3500052843311403E-3</v>
      </c>
      <c r="E4205" s="24">
        <f t="shared" si="131"/>
        <v>-4.7386244779551931E-3</v>
      </c>
      <c r="F4205" s="21" t="b" cm="1">
        <f t="array" ref="F4205">A4205=_xlfn.AGGREGATE(14,6,$A$3:$A$4781/((YEAR(A4205)=YEAR($A$3:$A$4781))*(MONTH(A4205)=MONTH($A$3:$A$4781))),1)</f>
        <v>0</v>
      </c>
    </row>
    <row r="4206" spans="1:6" x14ac:dyDescent="0.35">
      <c r="A4206" s="69">
        <f>Data!A4205</f>
        <v>43777</v>
      </c>
      <c r="B4206" s="29">
        <f>Data!B4205/Data!B4204-1</f>
        <v>2.5606285532773221E-3</v>
      </c>
      <c r="C4206" s="30">
        <f>Data!C4205/Data!C4204-1</f>
        <v>-5.3633681952269807E-4</v>
      </c>
      <c r="D4206" s="23">
        <f t="shared" si="130"/>
        <v>2.18050688670544E-3</v>
      </c>
      <c r="E4206" s="24">
        <f t="shared" si="131"/>
        <v>-5.5965880637470072E-4</v>
      </c>
      <c r="F4206" s="21" t="b" cm="1">
        <f t="array" ref="F4206">A4206=_xlfn.AGGREGATE(14,6,$A$3:$A$4781/((YEAR(A4206)=YEAR($A$3:$A$4781))*(MONTH(A4206)=MONTH($A$3:$A$4781))),1)</f>
        <v>0</v>
      </c>
    </row>
    <row r="4207" spans="1:6" x14ac:dyDescent="0.35">
      <c r="A4207" s="69">
        <f>Data!A4206</f>
        <v>43780</v>
      </c>
      <c r="B4207" s="29">
        <f>Data!B4206/Data!B4205-1</f>
        <v>-1.9624452002533488E-3</v>
      </c>
      <c r="C4207" s="30">
        <f>Data!C4206/Data!C4205-1</f>
        <v>1.7887487702350491E-4</v>
      </c>
      <c r="D4207" s="23">
        <f t="shared" si="130"/>
        <v>-2.3425668668252309E-3</v>
      </c>
      <c r="E4207" s="24">
        <f t="shared" si="131"/>
        <v>1.5555289017150223E-4</v>
      </c>
      <c r="F4207" s="21" t="b" cm="1">
        <f t="array" ref="F4207">A4207=_xlfn.AGGREGATE(14,6,$A$3:$A$4781/((YEAR(A4207)=YEAR($A$3:$A$4781))*(MONTH(A4207)=MONTH($A$3:$A$4781))),1)</f>
        <v>0</v>
      </c>
    </row>
    <row r="4208" spans="1:6" x14ac:dyDescent="0.35">
      <c r="A4208" s="69">
        <f>Data!A4207</f>
        <v>43781</v>
      </c>
      <c r="B4208" s="29">
        <f>Data!B4207/Data!B4206-1</f>
        <v>1.5646207819215441E-3</v>
      </c>
      <c r="C4208" s="30">
        <f>Data!C4207/Data!C4206-1</f>
        <v>1.0730573191450876E-3</v>
      </c>
      <c r="D4208" s="23">
        <f t="shared" si="130"/>
        <v>1.1844991153496622E-3</v>
      </c>
      <c r="E4208" s="24">
        <f t="shared" si="131"/>
        <v>1.049735332293085E-3</v>
      </c>
      <c r="F4208" s="21" t="b" cm="1">
        <f t="array" ref="F4208">A4208=_xlfn.AGGREGATE(14,6,$A$3:$A$4781/((YEAR(A4208)=YEAR($A$3:$A$4781))*(MONTH(A4208)=MONTH($A$3:$A$4781))),1)</f>
        <v>0</v>
      </c>
    </row>
    <row r="4209" spans="1:6" x14ac:dyDescent="0.35">
      <c r="A4209" s="69">
        <f>Data!A4208</f>
        <v>43782</v>
      </c>
      <c r="B4209" s="29">
        <f>Data!B4208/Data!B4207-1</f>
        <v>7.1155040364301314E-4</v>
      </c>
      <c r="C4209" s="30">
        <f>Data!C4208/Data!C4207-1</f>
        <v>1.786511835641047E-3</v>
      </c>
      <c r="D4209" s="23">
        <f t="shared" si="130"/>
        <v>3.3142873707113122E-4</v>
      </c>
      <c r="E4209" s="24">
        <f t="shared" si="131"/>
        <v>1.7631898487890443E-3</v>
      </c>
      <c r="F4209" s="21" t="b" cm="1">
        <f t="array" ref="F4209">A4209=_xlfn.AGGREGATE(14,6,$A$3:$A$4781/((YEAR(A4209)=YEAR($A$3:$A$4781))*(MONTH(A4209)=MONTH($A$3:$A$4781))),1)</f>
        <v>0</v>
      </c>
    </row>
    <row r="4210" spans="1:6" x14ac:dyDescent="0.35">
      <c r="A4210" s="69">
        <f>Data!A4209</f>
        <v>43783</v>
      </c>
      <c r="B4210" s="29">
        <f>Data!B4209/Data!B4208-1</f>
        <v>8.3709325024883263E-4</v>
      </c>
      <c r="C4210" s="30">
        <f>Data!C4209/Data!C4208-1</f>
        <v>2.8533214444939059E-3</v>
      </c>
      <c r="D4210" s="23">
        <f t="shared" si="130"/>
        <v>4.5697158367695071E-4</v>
      </c>
      <c r="E4210" s="24">
        <f t="shared" si="131"/>
        <v>2.8299994576419032E-3</v>
      </c>
      <c r="F4210" s="21" t="b" cm="1">
        <f t="array" ref="F4210">A4210=_xlfn.AGGREGATE(14,6,$A$3:$A$4781/((YEAR(A4210)=YEAR($A$3:$A$4781))*(MONTH(A4210)=MONTH($A$3:$A$4781))),1)</f>
        <v>0</v>
      </c>
    </row>
    <row r="4211" spans="1:6" x14ac:dyDescent="0.35">
      <c r="A4211" s="69">
        <f>Data!A4210</f>
        <v>43784</v>
      </c>
      <c r="B4211" s="29">
        <f>Data!B4210/Data!B4209-1</f>
        <v>7.6954624866387711E-3</v>
      </c>
      <c r="C4211" s="30">
        <f>Data!C4210/Data!C4209-1</f>
        <v>-5.3347559349159468E-4</v>
      </c>
      <c r="D4211" s="23">
        <f t="shared" si="130"/>
        <v>7.3153408200668894E-3</v>
      </c>
      <c r="E4211" s="24">
        <f t="shared" si="131"/>
        <v>-5.5679758034359733E-4</v>
      </c>
      <c r="F4211" s="21" t="b" cm="1">
        <f t="array" ref="F4211">A4211=_xlfn.AGGREGATE(14,6,$A$3:$A$4781/((YEAR(A4211)=YEAR($A$3:$A$4781))*(MONTH(A4211)=MONTH($A$3:$A$4781))),1)</f>
        <v>0</v>
      </c>
    </row>
    <row r="4212" spans="1:6" x14ac:dyDescent="0.35">
      <c r="A4212" s="69">
        <f>Data!A4211</f>
        <v>43787</v>
      </c>
      <c r="B4212" s="29">
        <f>Data!B4211/Data!B4210-1</f>
        <v>5.0313094864229413E-4</v>
      </c>
      <c r="C4212" s="30">
        <f>Data!C4211/Data!C4210-1</f>
        <v>1.8681611956232747E-3</v>
      </c>
      <c r="D4212" s="23">
        <f t="shared" si="130"/>
        <v>1.2300928207041221E-4</v>
      </c>
      <c r="E4212" s="24">
        <f t="shared" si="131"/>
        <v>1.844839208771272E-3</v>
      </c>
      <c r="F4212" s="21" t="b" cm="1">
        <f t="array" ref="F4212">A4212=_xlfn.AGGREGATE(14,6,$A$3:$A$4781/((YEAR(A4212)=YEAR($A$3:$A$4781))*(MONTH(A4212)=MONTH($A$3:$A$4781))),1)</f>
        <v>0</v>
      </c>
    </row>
    <row r="4213" spans="1:6" x14ac:dyDescent="0.35">
      <c r="A4213" s="69">
        <f>Data!A4212</f>
        <v>43788</v>
      </c>
      <c r="B4213" s="29">
        <f>Data!B4212/Data!B4211-1</f>
        <v>-5.9256317203881803E-4</v>
      </c>
      <c r="C4213" s="30">
        <f>Data!C4212/Data!C4211-1</f>
        <v>7.1035340081682108E-4</v>
      </c>
      <c r="D4213" s="23">
        <f t="shared" si="130"/>
        <v>-9.726848386106999E-4</v>
      </c>
      <c r="E4213" s="24">
        <f t="shared" si="131"/>
        <v>6.8703141396481843E-4</v>
      </c>
      <c r="F4213" s="21" t="b" cm="1">
        <f t="array" ref="F4213">A4213=_xlfn.AGGREGATE(14,6,$A$3:$A$4781/((YEAR(A4213)=YEAR($A$3:$A$4781))*(MONTH(A4213)=MONTH($A$3:$A$4781))),1)</f>
        <v>0</v>
      </c>
    </row>
    <row r="4214" spans="1:6" x14ac:dyDescent="0.35">
      <c r="A4214" s="69">
        <f>Data!A4213</f>
        <v>43789</v>
      </c>
      <c r="B4214" s="29">
        <f>Data!B4213/Data!B4212-1</f>
        <v>-3.7561935529359936E-3</v>
      </c>
      <c r="C4214" s="30">
        <f>Data!C4213/Data!C4212-1</f>
        <v>2.395740905057675E-3</v>
      </c>
      <c r="D4214" s="23">
        <f t="shared" si="130"/>
        <v>-4.1363152195078752E-3</v>
      </c>
      <c r="E4214" s="24">
        <f t="shared" si="131"/>
        <v>2.3724189182056724E-3</v>
      </c>
      <c r="F4214" s="21" t="b" cm="1">
        <f t="array" ref="F4214">A4214=_xlfn.AGGREGATE(14,6,$A$3:$A$4781/((YEAR(A4214)=YEAR($A$3:$A$4781))*(MONTH(A4214)=MONTH($A$3:$A$4781))),1)</f>
        <v>0</v>
      </c>
    </row>
    <row r="4215" spans="1:6" x14ac:dyDescent="0.35">
      <c r="A4215" s="69">
        <f>Data!A4214</f>
        <v>43790</v>
      </c>
      <c r="B4215" s="29">
        <f>Data!B4214/Data!B4213-1</f>
        <v>-1.5827773238195064E-3</v>
      </c>
      <c r="C4215" s="30">
        <f>Data!C4214/Data!C4213-1</f>
        <v>-1.416305213773561E-3</v>
      </c>
      <c r="D4215" s="23">
        <f t="shared" si="130"/>
        <v>-1.9628989903913885E-3</v>
      </c>
      <c r="E4215" s="24">
        <f t="shared" si="131"/>
        <v>-1.4396272006255637E-3</v>
      </c>
      <c r="F4215" s="21" t="b" cm="1">
        <f t="array" ref="F4215">A4215=_xlfn.AGGREGATE(14,6,$A$3:$A$4781/((YEAR(A4215)=YEAR($A$3:$A$4781))*(MONTH(A4215)=MONTH($A$3:$A$4781))),1)</f>
        <v>0</v>
      </c>
    </row>
    <row r="4216" spans="1:6" x14ac:dyDescent="0.35">
      <c r="A4216" s="69">
        <f>Data!A4215</f>
        <v>43791</v>
      </c>
      <c r="B4216" s="29">
        <f>Data!B4215/Data!B4214-1</f>
        <v>2.1749357185665286E-3</v>
      </c>
      <c r="C4216" s="30">
        <f>Data!C4215/Data!C4214-1</f>
        <v>5.3186774222147015E-4</v>
      </c>
      <c r="D4216" s="23">
        <f t="shared" si="130"/>
        <v>1.7948140519946467E-3</v>
      </c>
      <c r="E4216" s="24">
        <f t="shared" si="131"/>
        <v>5.085457553694675E-4</v>
      </c>
      <c r="F4216" s="21" t="b" cm="1">
        <f t="array" ref="F4216">A4216=_xlfn.AGGREGATE(14,6,$A$3:$A$4781/((YEAR(A4216)=YEAR($A$3:$A$4781))*(MONTH(A4216)=MONTH($A$3:$A$4781))),1)</f>
        <v>0</v>
      </c>
    </row>
    <row r="4217" spans="1:6" x14ac:dyDescent="0.35">
      <c r="A4217" s="69">
        <f>Data!A4216</f>
        <v>43794</v>
      </c>
      <c r="B4217" s="29">
        <f>Data!B4216/Data!B4215-1</f>
        <v>7.5073385439943241E-3</v>
      </c>
      <c r="C4217" s="30">
        <f>Data!C4216/Data!C4215-1</f>
        <v>9.7457251705490577E-4</v>
      </c>
      <c r="D4217" s="23">
        <f t="shared" si="130"/>
        <v>7.1272168774224424E-3</v>
      </c>
      <c r="E4217" s="24">
        <f t="shared" si="131"/>
        <v>9.5125053020290312E-4</v>
      </c>
      <c r="F4217" s="21" t="b" cm="1">
        <f t="array" ref="F4217">A4217=_xlfn.AGGREGATE(14,6,$A$3:$A$4781/((YEAR(A4217)=YEAR($A$3:$A$4781))*(MONTH(A4217)=MONTH($A$3:$A$4781))),1)</f>
        <v>0</v>
      </c>
    </row>
    <row r="4218" spans="1:6" x14ac:dyDescent="0.35">
      <c r="A4218" s="69">
        <f>Data!A4217</f>
        <v>43795</v>
      </c>
      <c r="B4218" s="29">
        <f>Data!B4217/Data!B4216-1</f>
        <v>2.1955297992111156E-3</v>
      </c>
      <c r="C4218" s="30">
        <f>Data!C4217/Data!C4216-1</f>
        <v>1.4161798548415483E-3</v>
      </c>
      <c r="D4218" s="23">
        <f t="shared" si="130"/>
        <v>1.8154081326392337E-3</v>
      </c>
      <c r="E4218" s="24">
        <f t="shared" si="131"/>
        <v>1.3928578679895456E-3</v>
      </c>
      <c r="F4218" s="21" t="b" cm="1">
        <f t="array" ref="F4218">A4218=_xlfn.AGGREGATE(14,6,$A$3:$A$4781/((YEAR(A4218)=YEAR($A$3:$A$4781))*(MONTH(A4218)=MONTH($A$3:$A$4781))),1)</f>
        <v>0</v>
      </c>
    </row>
    <row r="4219" spans="1:6" x14ac:dyDescent="0.35">
      <c r="A4219" s="69">
        <f>Data!A4218</f>
        <v>43796</v>
      </c>
      <c r="B4219" s="29">
        <f>Data!B4218/Data!B4217-1</f>
        <v>4.1744679225097503E-3</v>
      </c>
      <c r="C4219" s="30">
        <f>Data!C4218/Data!C4217-1</f>
        <v>-1.2374049849743773E-3</v>
      </c>
      <c r="D4219" s="23">
        <f t="shared" si="130"/>
        <v>3.7943462559378682E-3</v>
      </c>
      <c r="E4219" s="24">
        <f t="shared" si="131"/>
        <v>-1.26072697182638E-3</v>
      </c>
      <c r="F4219" s="21" t="b" cm="1">
        <f t="array" ref="F4219">A4219=_xlfn.AGGREGATE(14,6,$A$3:$A$4781/((YEAR(A4219)=YEAR($A$3:$A$4781))*(MONTH(A4219)=MONTH($A$3:$A$4781))),1)</f>
        <v>0</v>
      </c>
    </row>
    <row r="4220" spans="1:6" x14ac:dyDescent="0.35">
      <c r="A4220" s="69">
        <f>Data!A4219</f>
        <v>43797</v>
      </c>
      <c r="B4220" s="29">
        <f>Data!B4219/Data!B4218-1</f>
        <v>0</v>
      </c>
      <c r="C4220" s="30">
        <f>Data!C4219/Data!C4218-1</f>
        <v>0</v>
      </c>
      <c r="D4220" s="23">
        <f t="shared" si="130"/>
        <v>-3.8012166657188192E-4</v>
      </c>
      <c r="E4220" s="24">
        <f t="shared" si="131"/>
        <v>-2.3321986852002689E-5</v>
      </c>
      <c r="F4220" s="21" t="b" cm="1">
        <f t="array" ref="F4220">A4220=_xlfn.AGGREGATE(14,6,$A$3:$A$4781/((YEAR(A4220)=YEAR($A$3:$A$4781))*(MONTH(A4220)=MONTH($A$3:$A$4781))),1)</f>
        <v>0</v>
      </c>
    </row>
    <row r="4221" spans="1:6" x14ac:dyDescent="0.35">
      <c r="A4221" s="69">
        <f>Data!A4220</f>
        <v>43798</v>
      </c>
      <c r="B4221" s="29">
        <f>Data!B4220/Data!B4219-1</f>
        <v>-4.0112505271703291E-3</v>
      </c>
      <c r="C4221" s="30">
        <f>Data!C4220/Data!C4219-1</f>
        <v>-1.2389380530973826E-3</v>
      </c>
      <c r="D4221" s="23">
        <f t="shared" si="130"/>
        <v>-4.3913721937422108E-3</v>
      </c>
      <c r="E4221" s="24">
        <f t="shared" si="131"/>
        <v>-1.2622600399493852E-3</v>
      </c>
      <c r="F4221" s="21" t="b" cm="1">
        <f t="array" ref="F4221">A4221=_xlfn.AGGREGATE(14,6,$A$3:$A$4781/((YEAR(A4221)=YEAR($A$3:$A$4781))*(MONTH(A4221)=MONTH($A$3:$A$4781))),1)</f>
        <v>1</v>
      </c>
    </row>
    <row r="4222" spans="1:6" x14ac:dyDescent="0.35">
      <c r="A4222" s="69">
        <f>Data!A4221</f>
        <v>43801</v>
      </c>
      <c r="B4222" s="29">
        <f>Data!B4221/Data!B4220-1</f>
        <v>-8.6310641901572449E-3</v>
      </c>
      <c r="C4222" s="30">
        <f>Data!C4221/Data!C4220-1</f>
        <v>-3.2783980152402137E-3</v>
      </c>
      <c r="D4222" s="23">
        <f t="shared" si="130"/>
        <v>-9.0111858567291266E-3</v>
      </c>
      <c r="E4222" s="24">
        <f t="shared" si="131"/>
        <v>-3.3017200020922163E-3</v>
      </c>
      <c r="F4222" s="21" t="b" cm="1">
        <f t="array" ref="F4222">A4222=_xlfn.AGGREGATE(14,6,$A$3:$A$4781/((YEAR(A4222)=YEAR($A$3:$A$4781))*(MONTH(A4222)=MONTH($A$3:$A$4781))),1)</f>
        <v>0</v>
      </c>
    </row>
    <row r="4223" spans="1:6" x14ac:dyDescent="0.35">
      <c r="A4223" s="69">
        <f>Data!A4222</f>
        <v>43802</v>
      </c>
      <c r="B4223" s="29">
        <f>Data!B4222/Data!B4221-1</f>
        <v>-6.6380420505672832E-3</v>
      </c>
      <c r="C4223" s="30">
        <f>Data!C4222/Data!C4221-1</f>
        <v>4.5337363321185098E-3</v>
      </c>
      <c r="D4223" s="23">
        <f t="shared" si="130"/>
        <v>-7.0181637171391649E-3</v>
      </c>
      <c r="E4223" s="24">
        <f t="shared" si="131"/>
        <v>4.5104143452665071E-3</v>
      </c>
      <c r="F4223" s="21" t="b" cm="1">
        <f t="array" ref="F4223">A4223=_xlfn.AGGREGATE(14,6,$A$3:$A$4781/((YEAR(A4223)=YEAR($A$3:$A$4781))*(MONTH(A4223)=MONTH($A$3:$A$4781))),1)</f>
        <v>0</v>
      </c>
    </row>
    <row r="4224" spans="1:6" x14ac:dyDescent="0.35">
      <c r="A4224" s="69">
        <f>Data!A4223</f>
        <v>43803</v>
      </c>
      <c r="B4224" s="29">
        <f>Data!B4223/Data!B4222-1</f>
        <v>6.323548428811776E-3</v>
      </c>
      <c r="C4224" s="30">
        <f>Data!C4223/Data!C4222-1</f>
        <v>-1.6814159292035669E-3</v>
      </c>
      <c r="D4224" s="23">
        <f t="shared" si="130"/>
        <v>5.9434267622398944E-3</v>
      </c>
      <c r="E4224" s="24">
        <f t="shared" si="131"/>
        <v>-1.7047379160555695E-3</v>
      </c>
      <c r="F4224" s="21" t="b" cm="1">
        <f t="array" ref="F4224">A4224=_xlfn.AGGREGATE(14,6,$A$3:$A$4781/((YEAR(A4224)=YEAR($A$3:$A$4781))*(MONTH(A4224)=MONTH($A$3:$A$4781))),1)</f>
        <v>0</v>
      </c>
    </row>
    <row r="4225" spans="1:6" x14ac:dyDescent="0.35">
      <c r="A4225" s="69">
        <f>Data!A4224</f>
        <v>43804</v>
      </c>
      <c r="B4225" s="29">
        <f>Data!B4224/Data!B4223-1</f>
        <v>1.500276282141666E-3</v>
      </c>
      <c r="C4225" s="30">
        <f>Data!C4224/Data!C4223-1</f>
        <v>-1.1523801081464446E-3</v>
      </c>
      <c r="D4225" s="23">
        <f t="shared" si="130"/>
        <v>1.1201546155697841E-3</v>
      </c>
      <c r="E4225" s="24">
        <f t="shared" si="131"/>
        <v>-1.1757020949984473E-3</v>
      </c>
      <c r="F4225" s="21" t="b" cm="1">
        <f t="array" ref="F4225">A4225=_xlfn.AGGREGATE(14,6,$A$3:$A$4781/((YEAR(A4225)=YEAR($A$3:$A$4781))*(MONTH(A4225)=MONTH($A$3:$A$4781))),1)</f>
        <v>0</v>
      </c>
    </row>
    <row r="4226" spans="1:6" x14ac:dyDescent="0.35">
      <c r="A4226" s="69">
        <f>Data!A4225</f>
        <v>43805</v>
      </c>
      <c r="B4226" s="29">
        <f>Data!B4225/Data!B4224-1</f>
        <v>9.1357303933048417E-3</v>
      </c>
      <c r="C4226" s="30">
        <f>Data!C4225/Data!C4224-1</f>
        <v>-1.4199503017395809E-3</v>
      </c>
      <c r="D4226" s="23">
        <f t="shared" si="130"/>
        <v>8.7556087267329601E-3</v>
      </c>
      <c r="E4226" s="24">
        <f t="shared" si="131"/>
        <v>-1.4432722885915836E-3</v>
      </c>
      <c r="F4226" s="21" t="b" cm="1">
        <f t="array" ref="F4226">A4226=_xlfn.AGGREGATE(14,6,$A$3:$A$4781/((YEAR(A4226)=YEAR($A$3:$A$4781))*(MONTH(A4226)=MONTH($A$3:$A$4781))),1)</f>
        <v>0</v>
      </c>
    </row>
    <row r="4227" spans="1:6" x14ac:dyDescent="0.35">
      <c r="A4227" s="69">
        <f>Data!A4226</f>
        <v>43808</v>
      </c>
      <c r="B4227" s="29">
        <f>Data!B4226/Data!B4225-1</f>
        <v>-3.1628368262283102E-3</v>
      </c>
      <c r="C4227" s="30">
        <f>Data!C4226/Data!C4225-1</f>
        <v>5.3323853537157184E-4</v>
      </c>
      <c r="D4227" s="23">
        <f t="shared" si="130"/>
        <v>-3.5429584928001923E-3</v>
      </c>
      <c r="E4227" s="24">
        <f t="shared" si="131"/>
        <v>5.0991654851956919E-4</v>
      </c>
      <c r="F4227" s="21" t="b" cm="1">
        <f t="array" ref="F4227">A4227=_xlfn.AGGREGATE(14,6,$A$3:$A$4781/((YEAR(A4227)=YEAR($A$3:$A$4781))*(MONTH(A4227)=MONTH($A$3:$A$4781))),1)</f>
        <v>0</v>
      </c>
    </row>
    <row r="4228" spans="1:6" x14ac:dyDescent="0.35">
      <c r="A4228" s="69">
        <f>Data!A4227</f>
        <v>43809</v>
      </c>
      <c r="B4228" s="29">
        <f>Data!B4227/Data!B4226-1</f>
        <v>-1.0969527672547441E-3</v>
      </c>
      <c r="C4228" s="30">
        <f>Data!C4227/Data!C4226-1</f>
        <v>-3.5530289571850115E-4</v>
      </c>
      <c r="D4228" s="23">
        <f t="shared" ref="D4228:D4291" si="132">B4228-I$10</f>
        <v>-1.477074433826626E-3</v>
      </c>
      <c r="E4228" s="24">
        <f t="shared" ref="E4228:E4291" si="133">C4228-J$10</f>
        <v>-3.7862488257050386E-4</v>
      </c>
      <c r="F4228" s="21" t="b" cm="1">
        <f t="array" ref="F4228">A4228=_xlfn.AGGREGATE(14,6,$A$3:$A$4781/((YEAR(A4228)=YEAR($A$3:$A$4781))*(MONTH(A4228)=MONTH($A$3:$A$4781))),1)</f>
        <v>0</v>
      </c>
    </row>
    <row r="4229" spans="1:6" x14ac:dyDescent="0.35">
      <c r="A4229" s="69">
        <f>Data!A4228</f>
        <v>43810</v>
      </c>
      <c r="B4229" s="29">
        <f>Data!B4228/Data!B4227-1</f>
        <v>2.9082017034209873E-3</v>
      </c>
      <c r="C4229" s="30">
        <f>Data!C4228/Data!C4227-1</f>
        <v>2.6657188555179179E-3</v>
      </c>
      <c r="D4229" s="23">
        <f t="shared" si="132"/>
        <v>2.5280800368491052E-3</v>
      </c>
      <c r="E4229" s="24">
        <f t="shared" si="133"/>
        <v>2.6423968686659152E-3</v>
      </c>
      <c r="F4229" s="21" t="b" cm="1">
        <f t="array" ref="F4229">A4229=_xlfn.AGGREGATE(14,6,$A$3:$A$4781/((YEAR(A4229)=YEAR($A$3:$A$4781))*(MONTH(A4229)=MONTH($A$3:$A$4781))),1)</f>
        <v>0</v>
      </c>
    </row>
    <row r="4230" spans="1:6" x14ac:dyDescent="0.35">
      <c r="A4230" s="69">
        <f>Data!A4229</f>
        <v>43811</v>
      </c>
      <c r="B4230" s="29">
        <f>Data!B4229/Data!B4228-1</f>
        <v>8.5751663945150547E-3</v>
      </c>
      <c r="C4230" s="30">
        <f>Data!C4229/Data!C4228-1</f>
        <v>-4.2538107054236329E-3</v>
      </c>
      <c r="D4230" s="23">
        <f t="shared" si="132"/>
        <v>8.195044727943173E-3</v>
      </c>
      <c r="E4230" s="24">
        <f t="shared" si="133"/>
        <v>-4.2771326922756356E-3</v>
      </c>
      <c r="F4230" s="21" t="b" cm="1">
        <f t="array" ref="F4230">A4230=_xlfn.AGGREGATE(14,6,$A$3:$A$4781/((YEAR(A4230)=YEAR($A$3:$A$4781))*(MONTH(A4230)=MONTH($A$3:$A$4781))),1)</f>
        <v>0</v>
      </c>
    </row>
    <row r="4231" spans="1:6" x14ac:dyDescent="0.35">
      <c r="A4231" s="69">
        <f>Data!A4230</f>
        <v>43812</v>
      </c>
      <c r="B4231" s="29">
        <f>Data!B4230/Data!B4229-1</f>
        <v>7.258794976916505E-5</v>
      </c>
      <c r="C4231" s="30">
        <f>Data!C4230/Data!C4229-1</f>
        <v>4.004983980064214E-3</v>
      </c>
      <c r="D4231" s="23">
        <f t="shared" si="132"/>
        <v>-3.0753371680271687E-4</v>
      </c>
      <c r="E4231" s="24">
        <f t="shared" si="133"/>
        <v>3.9816619932122113E-3</v>
      </c>
      <c r="F4231" s="21" t="b" cm="1">
        <f t="array" ref="F4231">A4231=_xlfn.AGGREGATE(14,6,$A$3:$A$4781/((YEAR(A4231)=YEAR($A$3:$A$4781))*(MONTH(A4231)=MONTH($A$3:$A$4781))),1)</f>
        <v>0</v>
      </c>
    </row>
    <row r="4232" spans="1:6" x14ac:dyDescent="0.35">
      <c r="A4232" s="69">
        <f>Data!A4231</f>
        <v>43815</v>
      </c>
      <c r="B4232" s="29">
        <f>Data!B4231/Data!B4230-1</f>
        <v>7.1478162080280683E-3</v>
      </c>
      <c r="C4232" s="30">
        <f>Data!C4231/Data!C4230-1</f>
        <v>-2.0388263451821542E-3</v>
      </c>
      <c r="D4232" s="23">
        <f t="shared" si="132"/>
        <v>6.7676945414561866E-3</v>
      </c>
      <c r="E4232" s="24">
        <f t="shared" si="133"/>
        <v>-2.0621483320341569E-3</v>
      </c>
      <c r="F4232" s="21" t="b" cm="1">
        <f t="array" ref="F4232">A4232=_xlfn.AGGREGATE(14,6,$A$3:$A$4781/((YEAR(A4232)=YEAR($A$3:$A$4781))*(MONTH(A4232)=MONTH($A$3:$A$4781))),1)</f>
        <v>0</v>
      </c>
    </row>
    <row r="4233" spans="1:6" x14ac:dyDescent="0.35">
      <c r="A4233" s="69">
        <f>Data!A4232</f>
        <v>43816</v>
      </c>
      <c r="B4233" s="29">
        <f>Data!B4232/Data!B4231-1</f>
        <v>3.3527080167328194E-4</v>
      </c>
      <c r="C4233" s="30">
        <f>Data!C4232/Data!C4231-1</f>
        <v>8.8825723929764067E-5</v>
      </c>
      <c r="D4233" s="23">
        <f t="shared" si="132"/>
        <v>-4.4850864898599984E-5</v>
      </c>
      <c r="E4233" s="24">
        <f t="shared" si="133"/>
        <v>6.5503737077761374E-5</v>
      </c>
      <c r="F4233" s="21" t="b" cm="1">
        <f t="array" ref="F4233">A4233=_xlfn.AGGREGATE(14,6,$A$3:$A$4781/((YEAR(A4233)=YEAR($A$3:$A$4781))*(MONTH(A4233)=MONTH($A$3:$A$4781))),1)</f>
        <v>0</v>
      </c>
    </row>
    <row r="4234" spans="1:6" x14ac:dyDescent="0.35">
      <c r="A4234" s="69">
        <f>Data!A4233</f>
        <v>43817</v>
      </c>
      <c r="B4234" s="29">
        <f>Data!B4233/Data!B4232-1</f>
        <v>-4.3226040870536497E-4</v>
      </c>
      <c r="C4234" s="30">
        <f>Data!C4233/Data!C4232-1</f>
        <v>-1.953992361666157E-3</v>
      </c>
      <c r="D4234" s="23">
        <f t="shared" si="132"/>
        <v>-8.1238207527724684E-4</v>
      </c>
      <c r="E4234" s="24">
        <f t="shared" si="133"/>
        <v>-1.9773143485181596E-3</v>
      </c>
      <c r="F4234" s="21" t="b" cm="1">
        <f t="array" ref="F4234">A4234=_xlfn.AGGREGATE(14,6,$A$3:$A$4781/((YEAR(A4234)=YEAR($A$3:$A$4781))*(MONTH(A4234)=MONTH($A$3:$A$4781))),1)</f>
        <v>0</v>
      </c>
    </row>
    <row r="4235" spans="1:6" x14ac:dyDescent="0.35">
      <c r="A4235" s="69">
        <f>Data!A4234</f>
        <v>43818</v>
      </c>
      <c r="B4235" s="29">
        <f>Data!B4234/Data!B4233-1</f>
        <v>4.4592214694434418E-3</v>
      </c>
      <c r="C4235" s="30">
        <f>Data!C4234/Data!C4233-1</f>
        <v>-6.2294206638791039E-4</v>
      </c>
      <c r="D4235" s="23">
        <f t="shared" si="132"/>
        <v>4.0790998028715601E-3</v>
      </c>
      <c r="E4235" s="24">
        <f t="shared" si="133"/>
        <v>-6.4626405323991304E-4</v>
      </c>
      <c r="F4235" s="21" t="b" cm="1">
        <f t="array" ref="F4235">A4235=_xlfn.AGGREGATE(14,6,$A$3:$A$4781/((YEAR(A4235)=YEAR($A$3:$A$4781))*(MONTH(A4235)=MONTH($A$3:$A$4781))),1)</f>
        <v>0</v>
      </c>
    </row>
    <row r="4236" spans="1:6" x14ac:dyDescent="0.35">
      <c r="A4236" s="69">
        <f>Data!A4235</f>
        <v>43819</v>
      </c>
      <c r="B4236" s="29">
        <f>Data!B4235/Data!B4234-1</f>
        <v>4.9448269622538454E-3</v>
      </c>
      <c r="C4236" s="30">
        <f>Data!C4235/Data!C4234-1</f>
        <v>1.7809439002669514E-4</v>
      </c>
      <c r="D4236" s="23">
        <f t="shared" si="132"/>
        <v>4.5647052956819638E-3</v>
      </c>
      <c r="E4236" s="24">
        <f t="shared" si="133"/>
        <v>1.5477240317469246E-4</v>
      </c>
      <c r="F4236" s="21" t="b" cm="1">
        <f t="array" ref="F4236">A4236=_xlfn.AGGREGATE(14,6,$A$3:$A$4781/((YEAR(A4236)=YEAR($A$3:$A$4781))*(MONTH(A4236)=MONTH($A$3:$A$4781))),1)</f>
        <v>0</v>
      </c>
    </row>
    <row r="4237" spans="1:6" x14ac:dyDescent="0.35">
      <c r="A4237" s="69">
        <f>Data!A4236</f>
        <v>43822</v>
      </c>
      <c r="B4237" s="29">
        <f>Data!B4236/Data!B4235-1</f>
        <v>8.6613146571812294E-4</v>
      </c>
      <c r="C4237" s="30">
        <f>Data!C4236/Data!C4235-1</f>
        <v>-7.1225071225067271E-4</v>
      </c>
      <c r="D4237" s="23">
        <f t="shared" si="132"/>
        <v>4.8600979914624102E-4</v>
      </c>
      <c r="E4237" s="24">
        <f t="shared" si="133"/>
        <v>-7.3557269910267536E-4</v>
      </c>
      <c r="F4237" s="21" t="b" cm="1">
        <f t="array" ref="F4237">A4237=_xlfn.AGGREGATE(14,6,$A$3:$A$4781/((YEAR(A4237)=YEAR($A$3:$A$4781))*(MONTH(A4237)=MONTH($A$3:$A$4781))),1)</f>
        <v>0</v>
      </c>
    </row>
    <row r="4238" spans="1:6" x14ac:dyDescent="0.35">
      <c r="A4238" s="69">
        <f>Data!A4237</f>
        <v>43823</v>
      </c>
      <c r="B4238" s="29">
        <f>Data!B4237/Data!B4236-1</f>
        <v>-1.9540882317370389E-4</v>
      </c>
      <c r="C4238" s="30">
        <f>Data!C4237/Data!C4236-1</f>
        <v>1.2473271560939914E-3</v>
      </c>
      <c r="D4238" s="23">
        <f t="shared" si="132"/>
        <v>-5.7553048974558576E-4</v>
      </c>
      <c r="E4238" s="24">
        <f t="shared" si="133"/>
        <v>1.2240051692419887E-3</v>
      </c>
      <c r="F4238" s="21" t="b" cm="1">
        <f t="array" ref="F4238">A4238=_xlfn.AGGREGATE(14,6,$A$3:$A$4781/((YEAR(A4238)=YEAR($A$3:$A$4781))*(MONTH(A4238)=MONTH($A$3:$A$4781))),1)</f>
        <v>0</v>
      </c>
    </row>
    <row r="4239" spans="1:6" x14ac:dyDescent="0.35">
      <c r="A4239" s="69">
        <f>Data!A4238</f>
        <v>43824</v>
      </c>
      <c r="B4239" s="29">
        <f>Data!B4238/Data!B4237-1</f>
        <v>0</v>
      </c>
      <c r="C4239" s="30">
        <f>Data!C4238/Data!C4237-1</f>
        <v>0</v>
      </c>
      <c r="D4239" s="23">
        <f t="shared" si="132"/>
        <v>-3.8012166657188192E-4</v>
      </c>
      <c r="E4239" s="24">
        <f t="shared" si="133"/>
        <v>-2.3321986852002689E-5</v>
      </c>
      <c r="F4239" s="21" t="b" cm="1">
        <f t="array" ref="F4239">A4239=_xlfn.AGGREGATE(14,6,$A$3:$A$4781/((YEAR(A4239)=YEAR($A$3:$A$4781))*(MONTH(A4239)=MONTH($A$3:$A$4781))),1)</f>
        <v>0</v>
      </c>
    </row>
    <row r="4240" spans="1:6" x14ac:dyDescent="0.35">
      <c r="A4240" s="69">
        <f>Data!A4239</f>
        <v>43825</v>
      </c>
      <c r="B4240" s="29">
        <f>Data!B4239/Data!B4238-1</f>
        <v>5.1281573999961694E-3</v>
      </c>
      <c r="C4240" s="30">
        <f>Data!C4239/Data!C4238-1</f>
        <v>8.8983804947506684E-4</v>
      </c>
      <c r="D4240" s="23">
        <f t="shared" si="132"/>
        <v>4.7480357334242877E-3</v>
      </c>
      <c r="E4240" s="24">
        <f t="shared" si="133"/>
        <v>8.6651606262306419E-4</v>
      </c>
      <c r="F4240" s="21" t="b" cm="1">
        <f t="array" ref="F4240">A4240=_xlfn.AGGREGATE(14,6,$A$3:$A$4781/((YEAR(A4240)=YEAR($A$3:$A$4781))*(MONTH(A4240)=MONTH($A$3:$A$4781))),1)</f>
        <v>0</v>
      </c>
    </row>
    <row r="4241" spans="1:6" x14ac:dyDescent="0.35">
      <c r="A4241" s="69">
        <f>Data!A4240</f>
        <v>43826</v>
      </c>
      <c r="B4241" s="29">
        <f>Data!B4240/Data!B4239-1</f>
        <v>3.3951560382883272E-5</v>
      </c>
      <c r="C4241" s="30">
        <f>Data!C4240/Data!C4239-1</f>
        <v>1.3335704125176928E-3</v>
      </c>
      <c r="D4241" s="23">
        <f t="shared" si="132"/>
        <v>-3.4617010618899865E-4</v>
      </c>
      <c r="E4241" s="24">
        <f t="shared" si="133"/>
        <v>1.3102484256656902E-3</v>
      </c>
      <c r="F4241" s="21" t="b" cm="1">
        <f t="array" ref="F4241">A4241=_xlfn.AGGREGATE(14,6,$A$3:$A$4781/((YEAR(A4241)=YEAR($A$3:$A$4781))*(MONTH(A4241)=MONTH($A$3:$A$4781))),1)</f>
        <v>0</v>
      </c>
    </row>
    <row r="4242" spans="1:6" x14ac:dyDescent="0.35">
      <c r="A4242" s="69">
        <f>Data!A4241</f>
        <v>43829</v>
      </c>
      <c r="B4242" s="29">
        <f>Data!B4241/Data!B4240-1</f>
        <v>-5.7808285134042237E-3</v>
      </c>
      <c r="C4242" s="30">
        <f>Data!C4241/Data!C4240-1</f>
        <v>0</v>
      </c>
      <c r="D4242" s="23">
        <f t="shared" si="132"/>
        <v>-6.1609501799761053E-3</v>
      </c>
      <c r="E4242" s="24">
        <f t="shared" si="133"/>
        <v>-2.3321986852002689E-5</v>
      </c>
      <c r="F4242" s="21" t="b" cm="1">
        <f t="array" ref="F4242">A4242=_xlfn.AGGREGATE(14,6,$A$3:$A$4781/((YEAR(A4242)=YEAR($A$3:$A$4781))*(MONTH(A4242)=MONTH($A$3:$A$4781))),1)</f>
        <v>0</v>
      </c>
    </row>
    <row r="4243" spans="1:6" x14ac:dyDescent="0.35">
      <c r="A4243" s="69">
        <f>Data!A4242</f>
        <v>43830</v>
      </c>
      <c r="B4243" s="29">
        <f>Data!B4242/Data!B4241-1</f>
        <v>2.9460247292234509E-3</v>
      </c>
      <c r="C4243" s="30">
        <f>Data!C4242/Data!C4241-1</f>
        <v>-2.3084435763117694E-3</v>
      </c>
      <c r="D4243" s="23">
        <f t="shared" si="132"/>
        <v>2.5659030626515688E-3</v>
      </c>
      <c r="E4243" s="24">
        <f t="shared" si="133"/>
        <v>-2.3317655631637721E-3</v>
      </c>
      <c r="F4243" s="21" t="b" cm="1">
        <f t="array" ref="F4243">A4243=_xlfn.AGGREGATE(14,6,$A$3:$A$4781/((YEAR(A4243)=YEAR($A$3:$A$4781))*(MONTH(A4243)=MONTH($A$3:$A$4781))),1)</f>
        <v>1</v>
      </c>
    </row>
    <row r="4244" spans="1:6" x14ac:dyDescent="0.35">
      <c r="A4244" s="69">
        <f>Data!A4243</f>
        <v>43831</v>
      </c>
      <c r="B4244" s="29">
        <f>Data!B4243/Data!B4242-1</f>
        <v>0</v>
      </c>
      <c r="C4244" s="30">
        <f>Data!C4243/Data!C4242-1</f>
        <v>0</v>
      </c>
      <c r="D4244" s="23">
        <f t="shared" si="132"/>
        <v>-3.8012166657188192E-4</v>
      </c>
      <c r="E4244" s="24">
        <f t="shared" si="133"/>
        <v>-2.3321986852002689E-5</v>
      </c>
      <c r="F4244" s="21" t="b" cm="1">
        <f t="array" ref="F4244">A4244=_xlfn.AGGREGATE(14,6,$A$3:$A$4781/((YEAR(A4244)=YEAR($A$3:$A$4781))*(MONTH(A4244)=MONTH($A$3:$A$4781))),1)</f>
        <v>0</v>
      </c>
    </row>
    <row r="4245" spans="1:6" x14ac:dyDescent="0.35">
      <c r="A4245" s="69">
        <f>Data!A4244</f>
        <v>43832</v>
      </c>
      <c r="B4245" s="29">
        <f>Data!B4244/Data!B4243-1</f>
        <v>8.3787815945375321E-3</v>
      </c>
      <c r="C4245" s="30">
        <f>Data!C4244/Data!C4243-1</f>
        <v>2.7587434368603336E-3</v>
      </c>
      <c r="D4245" s="23">
        <f t="shared" si="132"/>
        <v>7.9986599279656505E-3</v>
      </c>
      <c r="E4245" s="24">
        <f t="shared" si="133"/>
        <v>2.735421450008331E-3</v>
      </c>
      <c r="F4245" s="21" t="b" cm="1">
        <f t="array" ref="F4245">A4245=_xlfn.AGGREGATE(14,6,$A$3:$A$4781/((YEAR(A4245)=YEAR($A$3:$A$4781))*(MONTH(A4245)=MONTH($A$3:$A$4781))),1)</f>
        <v>0</v>
      </c>
    </row>
    <row r="4246" spans="1:6" x14ac:dyDescent="0.35">
      <c r="A4246" s="69">
        <f>Data!A4245</f>
        <v>43833</v>
      </c>
      <c r="B4246" s="29">
        <f>Data!B4245/Data!B4244-1</f>
        <v>-7.059870773669763E-3</v>
      </c>
      <c r="C4246" s="30">
        <f>Data!C4245/Data!C4244-1</f>
        <v>2.9286474973375665E-3</v>
      </c>
      <c r="D4246" s="23">
        <f t="shared" si="132"/>
        <v>-7.4399924402416447E-3</v>
      </c>
      <c r="E4246" s="24">
        <f t="shared" si="133"/>
        <v>2.9053255104855638E-3</v>
      </c>
      <c r="F4246" s="21" t="b" cm="1">
        <f t="array" ref="F4246">A4246=_xlfn.AGGREGATE(14,6,$A$3:$A$4781/((YEAR(A4246)=YEAR($A$3:$A$4781))*(MONTH(A4246)=MONTH($A$3:$A$4781))),1)</f>
        <v>0</v>
      </c>
    </row>
    <row r="4247" spans="1:6" x14ac:dyDescent="0.35">
      <c r="A4247" s="69">
        <f>Data!A4246</f>
        <v>43836</v>
      </c>
      <c r="B4247" s="29">
        <f>Data!B4246/Data!B4245-1</f>
        <v>3.5333941295578875E-3</v>
      </c>
      <c r="C4247" s="30">
        <f>Data!C4246/Data!C4245-1</f>
        <v>-7.963897000266007E-4</v>
      </c>
      <c r="D4247" s="23">
        <f t="shared" si="132"/>
        <v>3.1532724629860054E-3</v>
      </c>
      <c r="E4247" s="24">
        <f t="shared" si="133"/>
        <v>-8.1971168687860335E-4</v>
      </c>
      <c r="F4247" s="21" t="b" cm="1">
        <f t="array" ref="F4247">A4247=_xlfn.AGGREGATE(14,6,$A$3:$A$4781/((YEAR(A4247)=YEAR($A$3:$A$4781))*(MONTH(A4247)=MONTH($A$3:$A$4781))),1)</f>
        <v>0</v>
      </c>
    </row>
    <row r="4248" spans="1:6" x14ac:dyDescent="0.35">
      <c r="A4248" s="69">
        <f>Data!A4247</f>
        <v>43837</v>
      </c>
      <c r="B4248" s="29">
        <f>Data!B4247/Data!B4246-1</f>
        <v>-2.8032085956850583E-3</v>
      </c>
      <c r="C4248" s="30">
        <f>Data!C4247/Data!C4246-1</f>
        <v>-1.0626992561105775E-3</v>
      </c>
      <c r="D4248" s="23">
        <f t="shared" si="132"/>
        <v>-3.1833302622569404E-3</v>
      </c>
      <c r="E4248" s="24">
        <f t="shared" si="133"/>
        <v>-1.0860212429625801E-3</v>
      </c>
      <c r="F4248" s="21" t="b" cm="1">
        <f t="array" ref="F4248">A4248=_xlfn.AGGREGATE(14,6,$A$3:$A$4781/((YEAR(A4248)=YEAR($A$3:$A$4781))*(MONTH(A4248)=MONTH($A$3:$A$4781))),1)</f>
        <v>0</v>
      </c>
    </row>
    <row r="4249" spans="1:6" x14ac:dyDescent="0.35">
      <c r="A4249" s="69">
        <f>Data!A4248</f>
        <v>43838</v>
      </c>
      <c r="B4249" s="29">
        <f>Data!B4248/Data!B4247-1</f>
        <v>4.9024150649641385E-3</v>
      </c>
      <c r="C4249" s="30">
        <f>Data!C4248/Data!C4247-1</f>
        <v>-1.1524822695034853E-3</v>
      </c>
      <c r="D4249" s="23">
        <f t="shared" si="132"/>
        <v>4.5222933983922568E-3</v>
      </c>
      <c r="E4249" s="24">
        <f t="shared" si="133"/>
        <v>-1.175804256355488E-3</v>
      </c>
      <c r="F4249" s="21" t="b" cm="1">
        <f t="array" ref="F4249">A4249=_xlfn.AGGREGATE(14,6,$A$3:$A$4781/((YEAR(A4249)=YEAR($A$3:$A$4781))*(MONTH(A4249)=MONTH($A$3:$A$4781))),1)</f>
        <v>0</v>
      </c>
    </row>
    <row r="4250" spans="1:6" x14ac:dyDescent="0.35">
      <c r="A4250" s="69">
        <f>Data!A4249</f>
        <v>43839</v>
      </c>
      <c r="B4250" s="29">
        <f>Data!B4249/Data!B4248-1</f>
        <v>6.6552927252885308E-3</v>
      </c>
      <c r="C4250" s="30">
        <f>Data!C4249/Data!C4248-1</f>
        <v>1.0650572468271502E-3</v>
      </c>
      <c r="D4250" s="23">
        <f t="shared" si="132"/>
        <v>6.2751710587166491E-3</v>
      </c>
      <c r="E4250" s="24">
        <f t="shared" si="133"/>
        <v>1.0417352599751475E-3</v>
      </c>
      <c r="F4250" s="21" t="b" cm="1">
        <f t="array" ref="F4250">A4250=_xlfn.AGGREGATE(14,6,$A$3:$A$4781/((YEAR(A4250)=YEAR($A$3:$A$4781))*(MONTH(A4250)=MONTH($A$3:$A$4781))),1)</f>
        <v>0</v>
      </c>
    </row>
    <row r="4251" spans="1:6" x14ac:dyDescent="0.35">
      <c r="A4251" s="69">
        <f>Data!A4250</f>
        <v>43840</v>
      </c>
      <c r="B4251" s="29">
        <f>Data!B4250/Data!B4249-1</f>
        <v>-2.8552233792408233E-3</v>
      </c>
      <c r="C4251" s="30">
        <f>Data!C4250/Data!C4249-1</f>
        <v>1.6845465023493933E-3</v>
      </c>
      <c r="D4251" s="23">
        <f t="shared" si="132"/>
        <v>-3.2353450458127053E-3</v>
      </c>
      <c r="E4251" s="24">
        <f t="shared" si="133"/>
        <v>1.6612245154973906E-3</v>
      </c>
      <c r="F4251" s="21" t="b" cm="1">
        <f t="array" ref="F4251">A4251=_xlfn.AGGREGATE(14,6,$A$3:$A$4781/((YEAR(A4251)=YEAR($A$3:$A$4781))*(MONTH(A4251)=MONTH($A$3:$A$4781))),1)</f>
        <v>0</v>
      </c>
    </row>
    <row r="4252" spans="1:6" x14ac:dyDescent="0.35">
      <c r="A4252" s="69">
        <f>Data!A4251</f>
        <v>43843</v>
      </c>
      <c r="B4252" s="29">
        <f>Data!B4251/Data!B4250-1</f>
        <v>6.9762812562206289E-3</v>
      </c>
      <c r="C4252" s="30">
        <f>Data!C4251/Data!C4250-1</f>
        <v>-6.1957868649320513E-4</v>
      </c>
      <c r="D4252" s="23">
        <f t="shared" si="132"/>
        <v>6.5961595896487472E-3</v>
      </c>
      <c r="E4252" s="24">
        <f t="shared" si="133"/>
        <v>-6.4290067334520778E-4</v>
      </c>
      <c r="F4252" s="21" t="b" cm="1">
        <f t="array" ref="F4252">A4252=_xlfn.AGGREGATE(14,6,$A$3:$A$4781/((YEAR(A4252)=YEAR($A$3:$A$4781))*(MONTH(A4252)=MONTH($A$3:$A$4781))),1)</f>
        <v>0</v>
      </c>
    </row>
    <row r="4253" spans="1:6" x14ac:dyDescent="0.35">
      <c r="A4253" s="69">
        <f>Data!A4252</f>
        <v>43844</v>
      </c>
      <c r="B4253" s="29">
        <f>Data!B4252/Data!B4251-1</f>
        <v>-1.5145386587512855E-3</v>
      </c>
      <c r="C4253" s="30">
        <f>Data!C4252/Data!C4251-1</f>
        <v>8.8566114604549107E-4</v>
      </c>
      <c r="D4253" s="23">
        <f t="shared" si="132"/>
        <v>-1.8946603253231673E-3</v>
      </c>
      <c r="E4253" s="24">
        <f t="shared" si="133"/>
        <v>8.6233915919348841E-4</v>
      </c>
      <c r="F4253" s="21" t="b" cm="1">
        <f t="array" ref="F4253">A4253=_xlfn.AGGREGATE(14,6,$A$3:$A$4781/((YEAR(A4253)=YEAR($A$3:$A$4781))*(MONTH(A4253)=MONTH($A$3:$A$4781))),1)</f>
        <v>0</v>
      </c>
    </row>
    <row r="4254" spans="1:6" x14ac:dyDescent="0.35">
      <c r="A4254" s="69">
        <f>Data!A4253</f>
        <v>43845</v>
      </c>
      <c r="B4254" s="29">
        <f>Data!B4253/Data!B4252-1</f>
        <v>1.870155186330269E-3</v>
      </c>
      <c r="C4254" s="30">
        <f>Data!C4253/Data!C4252-1</f>
        <v>1.5042916556056163E-3</v>
      </c>
      <c r="D4254" s="23">
        <f t="shared" si="132"/>
        <v>1.4900335197583871E-3</v>
      </c>
      <c r="E4254" s="24">
        <f t="shared" si="133"/>
        <v>1.4809696687536136E-3</v>
      </c>
      <c r="F4254" s="21" t="b" cm="1">
        <f t="array" ref="F4254">A4254=_xlfn.AGGREGATE(14,6,$A$3:$A$4781/((YEAR(A4254)=YEAR($A$3:$A$4781))*(MONTH(A4254)=MONTH($A$3:$A$4781))),1)</f>
        <v>0</v>
      </c>
    </row>
    <row r="4255" spans="1:6" x14ac:dyDescent="0.35">
      <c r="A4255" s="69">
        <f>Data!A4254</f>
        <v>43846</v>
      </c>
      <c r="B4255" s="29">
        <f>Data!B4254/Data!B4253-1</f>
        <v>8.3665471879950104E-3</v>
      </c>
      <c r="C4255" s="30">
        <f>Data!C4254/Data!C4253-1</f>
        <v>0</v>
      </c>
      <c r="D4255" s="23">
        <f t="shared" si="132"/>
        <v>7.9864255214231288E-3</v>
      </c>
      <c r="E4255" s="24">
        <f t="shared" si="133"/>
        <v>-2.3321986852002689E-5</v>
      </c>
      <c r="F4255" s="21" t="b" cm="1">
        <f t="array" ref="F4255">A4255=_xlfn.AGGREGATE(14,6,$A$3:$A$4781/((YEAR(A4255)=YEAR($A$3:$A$4781))*(MONTH(A4255)=MONTH($A$3:$A$4781))),1)</f>
        <v>0</v>
      </c>
    </row>
    <row r="4256" spans="1:6" x14ac:dyDescent="0.35">
      <c r="A4256" s="69">
        <f>Data!A4255</f>
        <v>43847</v>
      </c>
      <c r="B4256" s="29">
        <f>Data!B4255/Data!B4254-1</f>
        <v>3.862144651035182E-3</v>
      </c>
      <c r="C4256" s="30">
        <f>Data!C4255/Data!C4254-1</f>
        <v>-1.1486128291218201E-3</v>
      </c>
      <c r="D4256" s="23">
        <f t="shared" si="132"/>
        <v>3.4820229844632999E-3</v>
      </c>
      <c r="E4256" s="24">
        <f t="shared" si="133"/>
        <v>-1.1719348159738227E-3</v>
      </c>
      <c r="F4256" s="21" t="b" cm="1">
        <f t="array" ref="F4256">A4256=_xlfn.AGGREGATE(14,6,$A$3:$A$4781/((YEAR(A4256)=YEAR($A$3:$A$4781))*(MONTH(A4256)=MONTH($A$3:$A$4781))),1)</f>
        <v>0</v>
      </c>
    </row>
    <row r="4257" spans="1:6" x14ac:dyDescent="0.35">
      <c r="A4257" s="69">
        <f>Data!A4256</f>
        <v>43850</v>
      </c>
      <c r="B4257" s="29">
        <f>Data!B4256/Data!B4255-1</f>
        <v>0</v>
      </c>
      <c r="C4257" s="30">
        <f>Data!C4256/Data!C4255-1</f>
        <v>0</v>
      </c>
      <c r="D4257" s="23">
        <f t="shared" si="132"/>
        <v>-3.8012166657188192E-4</v>
      </c>
      <c r="E4257" s="24">
        <f t="shared" si="133"/>
        <v>-2.3321986852002689E-5</v>
      </c>
      <c r="F4257" s="21" t="b" cm="1">
        <f t="array" ref="F4257">A4257=_xlfn.AGGREGATE(14,6,$A$3:$A$4781/((YEAR(A4257)=YEAR($A$3:$A$4781))*(MONTH(A4257)=MONTH($A$3:$A$4781))),1)</f>
        <v>0</v>
      </c>
    </row>
    <row r="4258" spans="1:6" x14ac:dyDescent="0.35">
      <c r="A4258" s="69">
        <f>Data!A4257</f>
        <v>43851</v>
      </c>
      <c r="B4258" s="29">
        <f>Data!B4257/Data!B4256-1</f>
        <v>-2.6519542770646609E-3</v>
      </c>
      <c r="C4258" s="30">
        <f>Data!C4257/Data!C4256-1</f>
        <v>2.8306059265812422E-3</v>
      </c>
      <c r="D4258" s="23">
        <f t="shared" si="132"/>
        <v>-3.032075943636543E-3</v>
      </c>
      <c r="E4258" s="24">
        <f t="shared" si="133"/>
        <v>2.8072839397292396E-3</v>
      </c>
      <c r="F4258" s="21" t="b" cm="1">
        <f t="array" ref="F4258">A4258=_xlfn.AGGREGATE(14,6,$A$3:$A$4781/((YEAR(A4258)=YEAR($A$3:$A$4781))*(MONTH(A4258)=MONTH($A$3:$A$4781))),1)</f>
        <v>0</v>
      </c>
    </row>
    <row r="4259" spans="1:6" x14ac:dyDescent="0.35">
      <c r="A4259" s="69">
        <f>Data!A4258</f>
        <v>43852</v>
      </c>
      <c r="B4259" s="29">
        <f>Data!B4258/Data!B4257-1</f>
        <v>2.8908783753256451E-4</v>
      </c>
      <c r="C4259" s="30">
        <f>Data!C4258/Data!C4257-1</f>
        <v>5.2924053982539299E-4</v>
      </c>
      <c r="D4259" s="23">
        <f t="shared" si="132"/>
        <v>-9.1033829039317414E-5</v>
      </c>
      <c r="E4259" s="24">
        <f t="shared" si="133"/>
        <v>5.0591855297339033E-4</v>
      </c>
      <c r="F4259" s="21" t="b" cm="1">
        <f t="array" ref="F4259">A4259=_xlfn.AGGREGATE(14,6,$A$3:$A$4781/((YEAR(A4259)=YEAR($A$3:$A$4781))*(MONTH(A4259)=MONTH($A$3:$A$4781))),1)</f>
        <v>0</v>
      </c>
    </row>
    <row r="4260" spans="1:6" x14ac:dyDescent="0.35">
      <c r="A4260" s="69">
        <f>Data!A4259</f>
        <v>43853</v>
      </c>
      <c r="B4260" s="29">
        <f>Data!B4259/Data!B4258-1</f>
        <v>1.1409648528637462E-3</v>
      </c>
      <c r="C4260" s="30">
        <f>Data!C4259/Data!C4258-1</f>
        <v>1.3224014810895302E-3</v>
      </c>
      <c r="D4260" s="23">
        <f t="shared" si="132"/>
        <v>7.6084318629186429E-4</v>
      </c>
      <c r="E4260" s="24">
        <f t="shared" si="133"/>
        <v>1.2990794942375275E-3</v>
      </c>
      <c r="F4260" s="21" t="b" cm="1">
        <f t="array" ref="F4260">A4260=_xlfn.AGGREGATE(14,6,$A$3:$A$4781/((YEAR(A4260)=YEAR($A$3:$A$4781))*(MONTH(A4260)=MONTH($A$3:$A$4781))),1)</f>
        <v>0</v>
      </c>
    </row>
    <row r="4261" spans="1:6" x14ac:dyDescent="0.35">
      <c r="A4261" s="69">
        <f>Data!A4260</f>
        <v>43854</v>
      </c>
      <c r="B4261" s="29">
        <f>Data!B4260/Data!B4259-1</f>
        <v>-9.0421405245464381E-3</v>
      </c>
      <c r="C4261" s="30">
        <f>Data!C4260/Data!C4259-1</f>
        <v>1.8489170628632756E-3</v>
      </c>
      <c r="D4261" s="23">
        <f t="shared" si="132"/>
        <v>-9.4222621911183198E-3</v>
      </c>
      <c r="E4261" s="24">
        <f t="shared" si="133"/>
        <v>1.825595076011273E-3</v>
      </c>
      <c r="F4261" s="21" t="b" cm="1">
        <f t="array" ref="F4261">A4261=_xlfn.AGGREGATE(14,6,$A$3:$A$4781/((YEAR(A4261)=YEAR($A$3:$A$4781))*(MONTH(A4261)=MONTH($A$3:$A$4781))),1)</f>
        <v>0</v>
      </c>
    </row>
    <row r="4262" spans="1:6" x14ac:dyDescent="0.35">
      <c r="A4262" s="69">
        <f>Data!A4261</f>
        <v>43857</v>
      </c>
      <c r="B4262" s="29">
        <f>Data!B4261/Data!B4260-1</f>
        <v>-1.5730684849202037E-2</v>
      </c>
      <c r="C4262" s="30">
        <f>Data!C4261/Data!C4260-1</f>
        <v>3.0758414623428543E-3</v>
      </c>
      <c r="D4262" s="23">
        <f t="shared" si="132"/>
        <v>-1.6110806515773918E-2</v>
      </c>
      <c r="E4262" s="24">
        <f t="shared" si="133"/>
        <v>3.0525194754908516E-3</v>
      </c>
      <c r="F4262" s="21" t="b" cm="1">
        <f t="array" ref="F4262">A4262=_xlfn.AGGREGATE(14,6,$A$3:$A$4781/((YEAR(A4262)=YEAR($A$3:$A$4781))*(MONTH(A4262)=MONTH($A$3:$A$4781))),1)</f>
        <v>0</v>
      </c>
    </row>
    <row r="4263" spans="1:6" x14ac:dyDescent="0.35">
      <c r="A4263" s="69">
        <f>Data!A4262</f>
        <v>43858</v>
      </c>
      <c r="B4263" s="29">
        <f>Data!B4262/Data!B4261-1</f>
        <v>1.0053551114029613E-2</v>
      </c>
      <c r="C4263" s="30">
        <f>Data!C4262/Data!C4261-1</f>
        <v>-8.7611704923773459E-4</v>
      </c>
      <c r="D4263" s="23">
        <f t="shared" si="132"/>
        <v>9.6734294474577313E-3</v>
      </c>
      <c r="E4263" s="24">
        <f t="shared" si="133"/>
        <v>-8.9943903608973724E-4</v>
      </c>
      <c r="F4263" s="21" t="b" cm="1">
        <f t="array" ref="F4263">A4263=_xlfn.AGGREGATE(14,6,$A$3:$A$4781/((YEAR(A4263)=YEAR($A$3:$A$4781))*(MONTH(A4263)=MONTH($A$3:$A$4781))),1)</f>
        <v>0</v>
      </c>
    </row>
    <row r="4264" spans="1:6" x14ac:dyDescent="0.35">
      <c r="A4264" s="69">
        <f>Data!A4263</f>
        <v>43859</v>
      </c>
      <c r="B4264" s="29">
        <f>Data!B4263/Data!B4262-1</f>
        <v>-8.6684736160957954E-4</v>
      </c>
      <c r="C4264" s="30">
        <f>Data!C4263/Data!C4262-1</f>
        <v>2.2799017888459616E-3</v>
      </c>
      <c r="D4264" s="23">
        <f t="shared" si="132"/>
        <v>-1.2469690281814614E-3</v>
      </c>
      <c r="E4264" s="24">
        <f t="shared" si="133"/>
        <v>2.256579801993959E-3</v>
      </c>
      <c r="F4264" s="21" t="b" cm="1">
        <f t="array" ref="F4264">A4264=_xlfn.AGGREGATE(14,6,$A$3:$A$4781/((YEAR(A4264)=YEAR($A$3:$A$4781))*(MONTH(A4264)=MONTH($A$3:$A$4781))),1)</f>
        <v>0</v>
      </c>
    </row>
    <row r="4265" spans="1:6" x14ac:dyDescent="0.35">
      <c r="A4265" s="69">
        <f>Data!A4264</f>
        <v>43860</v>
      </c>
      <c r="B4265" s="29">
        <f>Data!B4264/Data!B4263-1</f>
        <v>3.1343557157694768E-3</v>
      </c>
      <c r="C4265" s="30">
        <f>Data!C4264/Data!C4263-1</f>
        <v>8.7489063867129957E-5</v>
      </c>
      <c r="D4265" s="23">
        <f t="shared" si="132"/>
        <v>2.7542340491975947E-3</v>
      </c>
      <c r="E4265" s="24">
        <f t="shared" si="133"/>
        <v>6.4167077015127264E-5</v>
      </c>
      <c r="F4265" s="21" t="b" cm="1">
        <f t="array" ref="F4265">A4265=_xlfn.AGGREGATE(14,6,$A$3:$A$4781/((YEAR(A4265)=YEAR($A$3:$A$4781))*(MONTH(A4265)=MONTH($A$3:$A$4781))),1)</f>
        <v>0</v>
      </c>
    </row>
    <row r="4266" spans="1:6" x14ac:dyDescent="0.35">
      <c r="A4266" s="69">
        <f>Data!A4265</f>
        <v>43861</v>
      </c>
      <c r="B4266" s="29">
        <f>Data!B4265/Data!B4264-1</f>
        <v>-1.7705852615678808E-2</v>
      </c>
      <c r="C4266" s="30">
        <f>Data!C4265/Data!C4264-1</f>
        <v>2.9743679468112738E-3</v>
      </c>
      <c r="D4266" s="23">
        <f t="shared" si="132"/>
        <v>-1.8085974282250689E-2</v>
      </c>
      <c r="E4266" s="24">
        <f t="shared" si="133"/>
        <v>2.9510459599592712E-3</v>
      </c>
      <c r="F4266" s="21" t="b" cm="1">
        <f t="array" ref="F4266">A4266=_xlfn.AGGREGATE(14,6,$A$3:$A$4781/((YEAR(A4266)=YEAR($A$3:$A$4781))*(MONTH(A4266)=MONTH($A$3:$A$4781))),1)</f>
        <v>1</v>
      </c>
    </row>
    <row r="4267" spans="1:6" x14ac:dyDescent="0.35">
      <c r="A4267" s="69">
        <f>Data!A4266</f>
        <v>43864</v>
      </c>
      <c r="B4267" s="29">
        <f>Data!B4266/Data!B4265-1</f>
        <v>7.2546442124061805E-3</v>
      </c>
      <c r="C4267" s="30">
        <f>Data!C4266/Data!C4265-1</f>
        <v>-2.4422154382904848E-3</v>
      </c>
      <c r="D4267" s="23">
        <f t="shared" si="132"/>
        <v>6.8745225458342989E-3</v>
      </c>
      <c r="E4267" s="24">
        <f t="shared" si="133"/>
        <v>-2.4655374251424875E-3</v>
      </c>
      <c r="F4267" s="21" t="b" cm="1">
        <f t="array" ref="F4267">A4267=_xlfn.AGGREGATE(14,6,$A$3:$A$4781/((YEAR(A4267)=YEAR($A$3:$A$4781))*(MONTH(A4267)=MONTH($A$3:$A$4781))),1)</f>
        <v>0</v>
      </c>
    </row>
    <row r="4268" spans="1:6" x14ac:dyDescent="0.35">
      <c r="A4268" s="69">
        <f>Data!A4267</f>
        <v>43865</v>
      </c>
      <c r="B4268" s="29">
        <f>Data!B4267/Data!B4266-1</f>
        <v>1.4980362705145023E-2</v>
      </c>
      <c r="C4268" s="30">
        <f>Data!C4267/Data!C4266-1</f>
        <v>-3.3225496196556126E-3</v>
      </c>
      <c r="D4268" s="23">
        <f t="shared" si="132"/>
        <v>1.4600241038573141E-2</v>
      </c>
      <c r="E4268" s="24">
        <f t="shared" si="133"/>
        <v>-3.3458716065076152E-3</v>
      </c>
      <c r="F4268" s="21" t="b" cm="1">
        <f t="array" ref="F4268">A4268=_xlfn.AGGREGATE(14,6,$A$3:$A$4781/((YEAR(A4268)=YEAR($A$3:$A$4781))*(MONTH(A4268)=MONTH($A$3:$A$4781))),1)</f>
        <v>0</v>
      </c>
    </row>
    <row r="4269" spans="1:6" x14ac:dyDescent="0.35">
      <c r="A4269" s="69">
        <f>Data!A4268</f>
        <v>43866</v>
      </c>
      <c r="B4269" s="29">
        <f>Data!B4268/Data!B4267-1</f>
        <v>1.1250640619361318E-2</v>
      </c>
      <c r="C4269" s="30">
        <f>Data!C4268/Data!C4267-1</f>
        <v>-1.491358891130834E-3</v>
      </c>
      <c r="D4269" s="23">
        <f t="shared" si="132"/>
        <v>1.0870518952789437E-2</v>
      </c>
      <c r="E4269" s="24">
        <f t="shared" si="133"/>
        <v>-1.5146808779828366E-3</v>
      </c>
      <c r="F4269" s="21" t="b" cm="1">
        <f t="array" ref="F4269">A4269=_xlfn.AGGREGATE(14,6,$A$3:$A$4781/((YEAR(A4269)=YEAR($A$3:$A$4781))*(MONTH(A4269)=MONTH($A$3:$A$4781))),1)</f>
        <v>0</v>
      </c>
    </row>
    <row r="4270" spans="1:6" x14ac:dyDescent="0.35">
      <c r="A4270" s="69">
        <f>Data!A4269</f>
        <v>43867</v>
      </c>
      <c r="B4270" s="29">
        <f>Data!B4269/Data!B4268-1</f>
        <v>3.3256464618900416E-3</v>
      </c>
      <c r="C4270" s="30">
        <f>Data!C4269/Data!C4268-1</f>
        <v>6.1500615006160331E-4</v>
      </c>
      <c r="D4270" s="23">
        <f t="shared" si="132"/>
        <v>2.9455247953181596E-3</v>
      </c>
      <c r="E4270" s="24">
        <f t="shared" si="133"/>
        <v>5.9168416320960066E-4</v>
      </c>
      <c r="F4270" s="21" t="b" cm="1">
        <f t="array" ref="F4270">A4270=_xlfn.AGGREGATE(14,6,$A$3:$A$4781/((YEAR(A4270)=YEAR($A$3:$A$4781))*(MONTH(A4270)=MONTH($A$3:$A$4781))),1)</f>
        <v>0</v>
      </c>
    </row>
    <row r="4271" spans="1:6" x14ac:dyDescent="0.35">
      <c r="A4271" s="69">
        <f>Data!A4270</f>
        <v>43868</v>
      </c>
      <c r="B4271" s="29">
        <f>Data!B4270/Data!B4269-1</f>
        <v>-5.4008332885008281E-3</v>
      </c>
      <c r="C4271" s="30">
        <f>Data!C4270/Data!C4269-1</f>
        <v>2.8975327069979961E-3</v>
      </c>
      <c r="D4271" s="23">
        <f t="shared" si="132"/>
        <v>-5.7809549550727098E-3</v>
      </c>
      <c r="E4271" s="24">
        <f t="shared" si="133"/>
        <v>2.8742107201459935E-3</v>
      </c>
      <c r="F4271" s="21" t="b" cm="1">
        <f t="array" ref="F4271">A4271=_xlfn.AGGREGATE(14,6,$A$3:$A$4781/((YEAR(A4271)=YEAR($A$3:$A$4781))*(MONTH(A4271)=MONTH($A$3:$A$4781))),1)</f>
        <v>0</v>
      </c>
    </row>
    <row r="4272" spans="1:6" x14ac:dyDescent="0.35">
      <c r="A4272" s="69">
        <f>Data!A4271</f>
        <v>43871</v>
      </c>
      <c r="B4272" s="29">
        <f>Data!B4271/Data!B4270-1</f>
        <v>7.3263595685921779E-3</v>
      </c>
      <c r="C4272" s="30">
        <f>Data!C4271/Data!C4270-1</f>
        <v>1.1381544388022746E-3</v>
      </c>
      <c r="D4272" s="23">
        <f t="shared" si="132"/>
        <v>6.9462379020202962E-3</v>
      </c>
      <c r="E4272" s="24">
        <f t="shared" si="133"/>
        <v>1.114832451950272E-3</v>
      </c>
      <c r="F4272" s="21" t="b" cm="1">
        <f t="array" ref="F4272">A4272=_xlfn.AGGREGATE(14,6,$A$3:$A$4781/((YEAR(A4272)=YEAR($A$3:$A$4781))*(MONTH(A4272)=MONTH($A$3:$A$4781))),1)</f>
        <v>0</v>
      </c>
    </row>
    <row r="4273" spans="1:6" x14ac:dyDescent="0.35">
      <c r="A4273" s="69">
        <f>Data!A4272</f>
        <v>43872</v>
      </c>
      <c r="B4273" s="29">
        <f>Data!B4272/Data!B4271-1</f>
        <v>1.6884988171557147E-3</v>
      </c>
      <c r="C4273" s="30">
        <f>Data!C4272/Data!C4271-1</f>
        <v>-1.2243113248797677E-3</v>
      </c>
      <c r="D4273" s="23">
        <f t="shared" si="132"/>
        <v>1.3083771505838328E-3</v>
      </c>
      <c r="E4273" s="24">
        <f t="shared" si="133"/>
        <v>-1.2476333117317703E-3</v>
      </c>
      <c r="F4273" s="21" t="b" cm="1">
        <f t="array" ref="F4273">A4273=_xlfn.AGGREGATE(14,6,$A$3:$A$4781/((YEAR(A4273)=YEAR($A$3:$A$4781))*(MONTH(A4273)=MONTH($A$3:$A$4781))),1)</f>
        <v>0</v>
      </c>
    </row>
    <row r="4274" spans="1:6" x14ac:dyDescent="0.35">
      <c r="A4274" s="69">
        <f>Data!A4273</f>
        <v>43873</v>
      </c>
      <c r="B4274" s="29">
        <f>Data!B4273/Data!B4272-1</f>
        <v>6.4626610081155444E-3</v>
      </c>
      <c r="C4274" s="30">
        <f>Data!C4273/Data!C4272-1</f>
        <v>-1.0506960861570436E-3</v>
      </c>
      <c r="D4274" s="23">
        <f t="shared" si="132"/>
        <v>6.0825393415436628E-3</v>
      </c>
      <c r="E4274" s="24">
        <f t="shared" si="133"/>
        <v>-1.0740180730090462E-3</v>
      </c>
      <c r="F4274" s="21" t="b" cm="1">
        <f t="array" ref="F4274">A4274=_xlfn.AGGREGATE(14,6,$A$3:$A$4781/((YEAR(A4274)=YEAR($A$3:$A$4781))*(MONTH(A4274)=MONTH($A$3:$A$4781))),1)</f>
        <v>0</v>
      </c>
    </row>
    <row r="4275" spans="1:6" x14ac:dyDescent="0.35">
      <c r="A4275" s="69">
        <f>Data!A4274</f>
        <v>43874</v>
      </c>
      <c r="B4275" s="29">
        <f>Data!B4274/Data!B4273-1</f>
        <v>-1.6304428235363044E-3</v>
      </c>
      <c r="C4275" s="30">
        <f>Data!C4274/Data!C4273-1</f>
        <v>7.0120080638091942E-4</v>
      </c>
      <c r="D4275" s="23">
        <f t="shared" si="132"/>
        <v>-2.0105644901081865E-3</v>
      </c>
      <c r="E4275" s="24">
        <f t="shared" si="133"/>
        <v>6.7787881952891677E-4</v>
      </c>
      <c r="F4275" s="21" t="b" cm="1">
        <f t="array" ref="F4275">A4275=_xlfn.AGGREGATE(14,6,$A$3:$A$4781/((YEAR(A4275)=YEAR($A$3:$A$4781))*(MONTH(A4275)=MONTH($A$3:$A$4781))),1)</f>
        <v>0</v>
      </c>
    </row>
    <row r="4276" spans="1:6" x14ac:dyDescent="0.35">
      <c r="A4276" s="69">
        <f>Data!A4275</f>
        <v>43875</v>
      </c>
      <c r="B4276" s="29">
        <f>Data!B4275/Data!B4274-1</f>
        <v>1.8435419717006685E-3</v>
      </c>
      <c r="C4276" s="30">
        <f>Data!C4275/Data!C4274-1</f>
        <v>1.0510642025050032E-3</v>
      </c>
      <c r="D4276" s="23">
        <f t="shared" si="132"/>
        <v>1.4634203051287866E-3</v>
      </c>
      <c r="E4276" s="24">
        <f t="shared" si="133"/>
        <v>1.0277422156530006E-3</v>
      </c>
      <c r="F4276" s="21" t="b" cm="1">
        <f t="array" ref="F4276">A4276=_xlfn.AGGREGATE(14,6,$A$3:$A$4781/((YEAR(A4276)=YEAR($A$3:$A$4781))*(MONTH(A4276)=MONTH($A$3:$A$4781))),1)</f>
        <v>0</v>
      </c>
    </row>
    <row r="4277" spans="1:6" x14ac:dyDescent="0.35">
      <c r="A4277" s="69">
        <f>Data!A4276</f>
        <v>43878</v>
      </c>
      <c r="B4277" s="29">
        <f>Data!B4276/Data!B4275-1</f>
        <v>0</v>
      </c>
      <c r="C4277" s="30">
        <f>Data!C4276/Data!C4275-1</f>
        <v>0</v>
      </c>
      <c r="D4277" s="23">
        <f t="shared" si="132"/>
        <v>-3.8012166657188192E-4</v>
      </c>
      <c r="E4277" s="24">
        <f t="shared" si="133"/>
        <v>-2.3321986852002689E-5</v>
      </c>
      <c r="F4277" s="21" t="b" cm="1">
        <f t="array" ref="F4277">A4277=_xlfn.AGGREGATE(14,6,$A$3:$A$4781/((YEAR(A4277)=YEAR($A$3:$A$4781))*(MONTH(A4277)=MONTH($A$3:$A$4781))),1)</f>
        <v>0</v>
      </c>
    </row>
    <row r="4278" spans="1:6" x14ac:dyDescent="0.35">
      <c r="A4278" s="69">
        <f>Data!A4277</f>
        <v>43879</v>
      </c>
      <c r="B4278" s="29">
        <f>Data!B4277/Data!B4276-1</f>
        <v>-2.9199801192842934E-3</v>
      </c>
      <c r="C4278" s="30">
        <f>Data!C4277/Data!C4276-1</f>
        <v>1.3124507830954979E-3</v>
      </c>
      <c r="D4278" s="23">
        <f t="shared" si="132"/>
        <v>-3.3001017858561754E-3</v>
      </c>
      <c r="E4278" s="24">
        <f t="shared" si="133"/>
        <v>1.2891287962434952E-3</v>
      </c>
      <c r="F4278" s="21" t="b" cm="1">
        <f t="array" ref="F4278">A4278=_xlfn.AGGREGATE(14,6,$A$3:$A$4781/((YEAR(A4278)=YEAR($A$3:$A$4781))*(MONTH(A4278)=MONTH($A$3:$A$4781))),1)</f>
        <v>0</v>
      </c>
    </row>
    <row r="4279" spans="1:6" x14ac:dyDescent="0.35">
      <c r="A4279" s="69">
        <f>Data!A4278</f>
        <v>43880</v>
      </c>
      <c r="B4279" s="29">
        <f>Data!B4278/Data!B4277-1</f>
        <v>4.7058265015771372E-3</v>
      </c>
      <c r="C4279" s="30">
        <f>Data!C4278/Data!C4277-1</f>
        <v>-2.6214610276131811E-4</v>
      </c>
      <c r="D4279" s="23">
        <f t="shared" si="132"/>
        <v>4.3257048350052556E-3</v>
      </c>
      <c r="E4279" s="24">
        <f t="shared" si="133"/>
        <v>-2.8546808961332082E-4</v>
      </c>
      <c r="F4279" s="21" t="b" cm="1">
        <f t="array" ref="F4279">A4279=_xlfn.AGGREGATE(14,6,$A$3:$A$4781/((YEAR(A4279)=YEAR($A$3:$A$4781))*(MONTH(A4279)=MONTH($A$3:$A$4781))),1)</f>
        <v>0</v>
      </c>
    </row>
    <row r="4280" spans="1:6" x14ac:dyDescent="0.35">
      <c r="A4280" s="69">
        <f>Data!A4279</f>
        <v>43881</v>
      </c>
      <c r="B4280" s="29">
        <f>Data!B4279/Data!B4278-1</f>
        <v>-3.8155427255142094E-3</v>
      </c>
      <c r="C4280" s="30">
        <f>Data!C4279/Data!C4278-1</f>
        <v>2.2725286251201737E-3</v>
      </c>
      <c r="D4280" s="23">
        <f t="shared" si="132"/>
        <v>-4.195664392086091E-3</v>
      </c>
      <c r="E4280" s="24">
        <f t="shared" si="133"/>
        <v>2.2492066382681711E-3</v>
      </c>
      <c r="F4280" s="21" t="b" cm="1">
        <f t="array" ref="F4280">A4280=_xlfn.AGGREGATE(14,6,$A$3:$A$4781/((YEAR(A4280)=YEAR($A$3:$A$4781))*(MONTH(A4280)=MONTH($A$3:$A$4781))),1)</f>
        <v>0</v>
      </c>
    </row>
    <row r="4281" spans="1:6" x14ac:dyDescent="0.35">
      <c r="A4281" s="69">
        <f>Data!A4280</f>
        <v>43882</v>
      </c>
      <c r="B4281" s="29">
        <f>Data!B4280/Data!B4279-1</f>
        <v>-1.0518108756295885E-2</v>
      </c>
      <c r="C4281" s="30">
        <f>Data!C4280/Data!C4279-1</f>
        <v>2.0057556466381854E-3</v>
      </c>
      <c r="D4281" s="23">
        <f t="shared" si="132"/>
        <v>-1.0898230422867767E-2</v>
      </c>
      <c r="E4281" s="24">
        <f t="shared" si="133"/>
        <v>1.9824336597861827E-3</v>
      </c>
      <c r="F4281" s="21" t="b" cm="1">
        <f t="array" ref="F4281">A4281=_xlfn.AGGREGATE(14,6,$A$3:$A$4781/((YEAR(A4281)=YEAR($A$3:$A$4781))*(MONTH(A4281)=MONTH($A$3:$A$4781))),1)</f>
        <v>0</v>
      </c>
    </row>
    <row r="4282" spans="1:6" x14ac:dyDescent="0.35">
      <c r="A4282" s="69">
        <f>Data!A4281</f>
        <v>43885</v>
      </c>
      <c r="B4282" s="29">
        <f>Data!B4281/Data!B4280-1</f>
        <v>-3.3513594487304399E-2</v>
      </c>
      <c r="C4282" s="30">
        <f>Data!C4281/Data!C4280-1</f>
        <v>3.2201914708440693E-3</v>
      </c>
      <c r="D4282" s="23">
        <f t="shared" si="132"/>
        <v>-3.3893716153876284E-2</v>
      </c>
      <c r="E4282" s="24">
        <f t="shared" si="133"/>
        <v>3.1968694839920667E-3</v>
      </c>
      <c r="F4282" s="21" t="b" cm="1">
        <f t="array" ref="F4282">A4282=_xlfn.AGGREGATE(14,6,$A$3:$A$4781/((YEAR(A4282)=YEAR($A$3:$A$4781))*(MONTH(A4282)=MONTH($A$3:$A$4781))),1)</f>
        <v>0</v>
      </c>
    </row>
    <row r="4283" spans="1:6" x14ac:dyDescent="0.35">
      <c r="A4283" s="69">
        <f>Data!A4282</f>
        <v>43886</v>
      </c>
      <c r="B4283" s="29">
        <f>Data!B4282/Data!B4281-1</f>
        <v>-3.0280015747592093E-2</v>
      </c>
      <c r="C4283" s="30">
        <f>Data!C4282/Data!C4281-1</f>
        <v>1.7350568231109254E-3</v>
      </c>
      <c r="D4283" s="23">
        <f t="shared" si="132"/>
        <v>-3.0660137414163974E-2</v>
      </c>
      <c r="E4283" s="24">
        <f t="shared" si="133"/>
        <v>1.7117348362589227E-3</v>
      </c>
      <c r="F4283" s="21" t="b" cm="1">
        <f t="array" ref="F4283">A4283=_xlfn.AGGREGATE(14,6,$A$3:$A$4781/((YEAR(A4283)=YEAR($A$3:$A$4781))*(MONTH(A4283)=MONTH($A$3:$A$4781))),1)</f>
        <v>0</v>
      </c>
    </row>
    <row r="4284" spans="1:6" x14ac:dyDescent="0.35">
      <c r="A4284" s="69">
        <f>Data!A4283</f>
        <v>43887</v>
      </c>
      <c r="B4284" s="29">
        <f>Data!B4283/Data!B4282-1</f>
        <v>-3.7785187055856539E-3</v>
      </c>
      <c r="C4284" s="30">
        <f>Data!C4283/Data!C4282-1</f>
        <v>-1.0392309690828716E-3</v>
      </c>
      <c r="D4284" s="23">
        <f t="shared" si="132"/>
        <v>-4.1586403721575356E-3</v>
      </c>
      <c r="E4284" s="24">
        <f t="shared" si="133"/>
        <v>-1.0625529559348743E-3</v>
      </c>
      <c r="F4284" s="21" t="b" cm="1">
        <f t="array" ref="F4284">A4284=_xlfn.AGGREGATE(14,6,$A$3:$A$4781/((YEAR(A4284)=YEAR($A$3:$A$4781))*(MONTH(A4284)=MONTH($A$3:$A$4781))),1)</f>
        <v>0</v>
      </c>
    </row>
    <row r="4285" spans="1:6" x14ac:dyDescent="0.35">
      <c r="A4285" s="69">
        <f>Data!A4284</f>
        <v>43888</v>
      </c>
      <c r="B4285" s="29">
        <f>Data!B4284/Data!B4283-1</f>
        <v>-4.4163278665378725E-2</v>
      </c>
      <c r="C4285" s="30">
        <f>Data!C4284/Data!C4283-1</f>
        <v>1.73385348938071E-4</v>
      </c>
      <c r="D4285" s="23">
        <f t="shared" si="132"/>
        <v>-4.454340033195061E-2</v>
      </c>
      <c r="E4285" s="24">
        <f t="shared" si="133"/>
        <v>1.5006336208606833E-4</v>
      </c>
      <c r="F4285" s="21" t="b" cm="1">
        <f t="array" ref="F4285">A4285=_xlfn.AGGREGATE(14,6,$A$3:$A$4781/((YEAR(A4285)=YEAR($A$3:$A$4781))*(MONTH(A4285)=MONTH($A$3:$A$4781))),1)</f>
        <v>0</v>
      </c>
    </row>
    <row r="4286" spans="1:6" x14ac:dyDescent="0.35">
      <c r="A4286" s="69">
        <f>Data!A4285</f>
        <v>43889</v>
      </c>
      <c r="B4286" s="29">
        <f>Data!B4285/Data!B4284-1</f>
        <v>-8.2383273576925875E-3</v>
      </c>
      <c r="C4286" s="30">
        <f>Data!C4285/Data!C4284-1</f>
        <v>7.3675998959867872E-3</v>
      </c>
      <c r="D4286" s="23">
        <f t="shared" si="132"/>
        <v>-8.6184490242644692E-3</v>
      </c>
      <c r="E4286" s="24">
        <f t="shared" si="133"/>
        <v>7.3442779091347846E-3</v>
      </c>
      <c r="F4286" s="21" t="b" cm="1">
        <f t="array" ref="F4286">A4286=_xlfn.AGGREGATE(14,6,$A$3:$A$4781/((YEAR(A4286)=YEAR($A$3:$A$4781))*(MONTH(A4286)=MONTH($A$3:$A$4781))),1)</f>
        <v>1</v>
      </c>
    </row>
    <row r="4287" spans="1:6" x14ac:dyDescent="0.35">
      <c r="A4287" s="69">
        <f>Data!A4286</f>
        <v>43892</v>
      </c>
      <c r="B4287" s="29">
        <f>Data!B4286/Data!B4285-1</f>
        <v>4.6039225243888371E-2</v>
      </c>
      <c r="C4287" s="30">
        <f>Data!C4286/Data!C4285-1</f>
        <v>-2.4092238857339465E-3</v>
      </c>
      <c r="D4287" s="23">
        <f t="shared" si="132"/>
        <v>4.5659103577316486E-2</v>
      </c>
      <c r="E4287" s="24">
        <f t="shared" si="133"/>
        <v>-2.4325458725859492E-3</v>
      </c>
      <c r="F4287" s="21" t="b" cm="1">
        <f t="array" ref="F4287">A4287=_xlfn.AGGREGATE(14,6,$A$3:$A$4781/((YEAR(A4287)=YEAR($A$3:$A$4781))*(MONTH(A4287)=MONTH($A$3:$A$4781))),1)</f>
        <v>0</v>
      </c>
    </row>
    <row r="4288" spans="1:6" x14ac:dyDescent="0.35">
      <c r="A4288" s="69">
        <f>Data!A4287</f>
        <v>43893</v>
      </c>
      <c r="B4288" s="29">
        <f>Data!B4287/Data!B4286-1</f>
        <v>-2.8107940185681968E-2</v>
      </c>
      <c r="C4288" s="30">
        <f>Data!C4287/Data!C4286-1</f>
        <v>6.8138692427117675E-3</v>
      </c>
      <c r="D4288" s="23">
        <f t="shared" si="132"/>
        <v>-2.8488061852253849E-2</v>
      </c>
      <c r="E4288" s="24">
        <f t="shared" si="133"/>
        <v>6.7905472558597649E-3</v>
      </c>
      <c r="F4288" s="21" t="b" cm="1">
        <f t="array" ref="F4288">A4288=_xlfn.AGGREGATE(14,6,$A$3:$A$4781/((YEAR(A4288)=YEAR($A$3:$A$4781))*(MONTH(A4288)=MONTH($A$3:$A$4781))),1)</f>
        <v>0</v>
      </c>
    </row>
    <row r="4289" spans="1:6" x14ac:dyDescent="0.35">
      <c r="A4289" s="69">
        <f>Data!A4288</f>
        <v>43894</v>
      </c>
      <c r="B4289" s="29">
        <f>Data!B4288/Data!B4287-1</f>
        <v>4.2202592421180185E-2</v>
      </c>
      <c r="C4289" s="30">
        <f>Data!C4288/Data!C4287-1</f>
        <v>-7.7101002313029188E-4</v>
      </c>
      <c r="D4289" s="23">
        <f t="shared" si="132"/>
        <v>4.18224707546083E-2</v>
      </c>
      <c r="E4289" s="24">
        <f t="shared" si="133"/>
        <v>-7.9433200998229453E-4</v>
      </c>
      <c r="F4289" s="21" t="b" cm="1">
        <f t="array" ref="F4289">A4289=_xlfn.AGGREGATE(14,6,$A$3:$A$4781/((YEAR(A4289)=YEAR($A$3:$A$4781))*(MONTH(A4289)=MONTH($A$3:$A$4781))),1)</f>
        <v>0</v>
      </c>
    </row>
    <row r="4290" spans="1:6" x14ac:dyDescent="0.35">
      <c r="A4290" s="69">
        <f>Data!A4289</f>
        <v>43895</v>
      </c>
      <c r="B4290" s="29">
        <f>Data!B4289/Data!B4288-1</f>
        <v>-3.3922022158894838E-2</v>
      </c>
      <c r="C4290" s="30">
        <f>Data!C4289/Data!C4288-1</f>
        <v>3.0864197530864335E-3</v>
      </c>
      <c r="D4290" s="23">
        <f t="shared" si="132"/>
        <v>-3.4302143825466723E-2</v>
      </c>
      <c r="E4290" s="24">
        <f t="shared" si="133"/>
        <v>3.0630977662344308E-3</v>
      </c>
      <c r="F4290" s="21" t="b" cm="1">
        <f t="array" ref="F4290">A4290=_xlfn.AGGREGATE(14,6,$A$3:$A$4781/((YEAR(A4290)=YEAR($A$3:$A$4781))*(MONTH(A4290)=MONTH($A$3:$A$4781))),1)</f>
        <v>0</v>
      </c>
    </row>
    <row r="4291" spans="1:6" x14ac:dyDescent="0.35">
      <c r="A4291" s="69">
        <f>Data!A4290</f>
        <v>43896</v>
      </c>
      <c r="B4291" s="29">
        <f>Data!B4290/Data!B4289-1</f>
        <v>-1.7053909799797706E-2</v>
      </c>
      <c r="C4291" s="30">
        <f>Data!C4290/Data!C4289-1</f>
        <v>7.3504273504272355E-3</v>
      </c>
      <c r="D4291" s="23">
        <f t="shared" si="132"/>
        <v>-1.7434031466369588E-2</v>
      </c>
      <c r="E4291" s="24">
        <f t="shared" si="133"/>
        <v>7.3271053635752328E-3</v>
      </c>
      <c r="F4291" s="21" t="b" cm="1">
        <f t="array" ref="F4291">A4291=_xlfn.AGGREGATE(14,6,$A$3:$A$4781/((YEAR(A4291)=YEAR($A$3:$A$4781))*(MONTH(A4291)=MONTH($A$3:$A$4781))),1)</f>
        <v>0</v>
      </c>
    </row>
    <row r="4292" spans="1:6" x14ac:dyDescent="0.35">
      <c r="A4292" s="69">
        <f>Data!A4291</f>
        <v>43899</v>
      </c>
      <c r="B4292" s="29">
        <f>Data!B4291/Data!B4290-1</f>
        <v>-7.5969680759797709E-2</v>
      </c>
      <c r="C4292" s="30">
        <f>Data!C4291/Data!C4290-1</f>
        <v>-1.272696419480801E-3</v>
      </c>
      <c r="D4292" s="23">
        <f t="shared" ref="D4292:D4355" si="134">B4292-I$10</f>
        <v>-7.6349802426369587E-2</v>
      </c>
      <c r="E4292" s="24">
        <f t="shared" ref="E4292:E4355" si="135">C4292-J$10</f>
        <v>-1.2960184063328037E-3</v>
      </c>
      <c r="F4292" s="21" t="b" cm="1">
        <f t="array" ref="F4292">A4292=_xlfn.AGGREGATE(14,6,$A$3:$A$4781/((YEAR(A4292)=YEAR($A$3:$A$4781))*(MONTH(A4292)=MONTH($A$3:$A$4781))),1)</f>
        <v>0</v>
      </c>
    </row>
    <row r="4293" spans="1:6" x14ac:dyDescent="0.35">
      <c r="A4293" s="69">
        <f>Data!A4292</f>
        <v>43900</v>
      </c>
      <c r="B4293" s="29">
        <f>Data!B4292/Data!B4291-1</f>
        <v>4.9396335780030221E-2</v>
      </c>
      <c r="C4293" s="30">
        <f>Data!C4292/Data!C4291-1</f>
        <v>-1.1298955059043436E-2</v>
      </c>
      <c r="D4293" s="23">
        <f t="shared" si="134"/>
        <v>4.9016214113458335E-2</v>
      </c>
      <c r="E4293" s="24">
        <f t="shared" si="135"/>
        <v>-1.1322277045895439E-2</v>
      </c>
      <c r="F4293" s="21" t="b" cm="1">
        <f t="array" ref="F4293">A4293=_xlfn.AGGREGATE(14,6,$A$3:$A$4781/((YEAR(A4293)=YEAR($A$3:$A$4781))*(MONTH(A4293)=MONTH($A$3:$A$4781))),1)</f>
        <v>0</v>
      </c>
    </row>
    <row r="4294" spans="1:6" x14ac:dyDescent="0.35">
      <c r="A4294" s="69">
        <f>Data!A4293</f>
        <v>43901</v>
      </c>
      <c r="B4294" s="29">
        <f>Data!B4293/Data!B4292-1</f>
        <v>-4.8868410917935035E-2</v>
      </c>
      <c r="C4294" s="30">
        <f>Data!C4293/Data!C4292-1</f>
        <v>-1.4263619178553011E-2</v>
      </c>
      <c r="D4294" s="23">
        <f t="shared" si="134"/>
        <v>-4.924853258450692E-2</v>
      </c>
      <c r="E4294" s="24">
        <f t="shared" si="135"/>
        <v>-1.4286941165405014E-2</v>
      </c>
      <c r="F4294" s="21" t="b" cm="1">
        <f t="array" ref="F4294">A4294=_xlfn.AGGREGATE(14,6,$A$3:$A$4781/((YEAR(A4294)=YEAR($A$3:$A$4781))*(MONTH(A4294)=MONTH($A$3:$A$4781))),1)</f>
        <v>0</v>
      </c>
    </row>
    <row r="4295" spans="1:6" x14ac:dyDescent="0.35">
      <c r="A4295" s="69">
        <f>Data!A4294</f>
        <v>43902</v>
      </c>
      <c r="B4295" s="29">
        <f>Data!B4294/Data!B4293-1</f>
        <v>-9.5112680474797484E-2</v>
      </c>
      <c r="C4295" s="30">
        <f>Data!C4294/Data!C4293-1</f>
        <v>-4.0010460251046043E-2</v>
      </c>
      <c r="D4295" s="23">
        <f t="shared" si="134"/>
        <v>-9.5492802141369362E-2</v>
      </c>
      <c r="E4295" s="24">
        <f t="shared" si="135"/>
        <v>-4.0033782237898045E-2</v>
      </c>
      <c r="F4295" s="21" t="b" cm="1">
        <f t="array" ref="F4295">A4295=_xlfn.AGGREGATE(14,6,$A$3:$A$4781/((YEAR(A4295)=YEAR($A$3:$A$4781))*(MONTH(A4295)=MONTH($A$3:$A$4781))),1)</f>
        <v>0</v>
      </c>
    </row>
    <row r="4296" spans="1:6" x14ac:dyDescent="0.35">
      <c r="A4296" s="69">
        <f>Data!A4295</f>
        <v>43903</v>
      </c>
      <c r="B4296" s="29">
        <f>Data!B4295/Data!B4294-1</f>
        <v>9.2871194530443901E-2</v>
      </c>
      <c r="C4296" s="30">
        <f>Data!C4295/Data!C4294-1</f>
        <v>1.57087078906748E-2</v>
      </c>
      <c r="D4296" s="23">
        <f t="shared" si="134"/>
        <v>9.2491072863872023E-2</v>
      </c>
      <c r="E4296" s="24">
        <f t="shared" si="135"/>
        <v>1.5685385903822797E-2</v>
      </c>
      <c r="F4296" s="21" t="b" cm="1">
        <f t="array" ref="F4296">A4296=_xlfn.AGGREGATE(14,6,$A$3:$A$4781/((YEAR(A4296)=YEAR($A$3:$A$4781))*(MONTH(A4296)=MONTH($A$3:$A$4781))),1)</f>
        <v>0</v>
      </c>
    </row>
    <row r="4297" spans="1:6" x14ac:dyDescent="0.35">
      <c r="A4297" s="69">
        <f>Data!A4296</f>
        <v>43906</v>
      </c>
      <c r="B4297" s="29">
        <f>Data!B4296/Data!B4295-1</f>
        <v>-0.11984050283657066</v>
      </c>
      <c r="C4297" s="30">
        <f>Data!C4296/Data!C4295-1</f>
        <v>1.6717325227963542E-2</v>
      </c>
      <c r="D4297" s="23">
        <f t="shared" si="134"/>
        <v>-0.12022062450314254</v>
      </c>
      <c r="E4297" s="24">
        <f t="shared" si="135"/>
        <v>1.6694003241111539E-2</v>
      </c>
      <c r="F4297" s="21" t="b" cm="1">
        <f t="array" ref="F4297">A4297=_xlfn.AGGREGATE(14,6,$A$3:$A$4781/((YEAR(A4297)=YEAR($A$3:$A$4781))*(MONTH(A4297)=MONTH($A$3:$A$4781))),1)</f>
        <v>0</v>
      </c>
    </row>
    <row r="4298" spans="1:6" x14ac:dyDescent="0.35">
      <c r="A4298" s="69">
        <f>Data!A4297</f>
        <v>43907</v>
      </c>
      <c r="B4298" s="29">
        <f>Data!B4297/Data!B4296-1</f>
        <v>5.9954822243549089E-2</v>
      </c>
      <c r="C4298" s="30">
        <f>Data!C4297/Data!C4296-1</f>
        <v>-2.5850699024004165E-2</v>
      </c>
      <c r="D4298" s="23">
        <f t="shared" si="134"/>
        <v>5.9574700576977203E-2</v>
      </c>
      <c r="E4298" s="24">
        <f t="shared" si="135"/>
        <v>-2.5874021010856167E-2</v>
      </c>
      <c r="F4298" s="21" t="b" cm="1">
        <f t="array" ref="F4298">A4298=_xlfn.AGGREGATE(14,6,$A$3:$A$4781/((YEAR(A4298)=YEAR($A$3:$A$4781))*(MONTH(A4298)=MONTH($A$3:$A$4781))),1)</f>
        <v>0</v>
      </c>
    </row>
    <row r="4299" spans="1:6" x14ac:dyDescent="0.35">
      <c r="A4299" s="69">
        <f>Data!A4298</f>
        <v>43908</v>
      </c>
      <c r="B4299" s="29">
        <f>Data!B4298/Data!B4297-1</f>
        <v>-5.1830823307066787E-2</v>
      </c>
      <c r="C4299" s="30">
        <f>Data!C4298/Data!C4297-1</f>
        <v>-3.8090080332160103E-2</v>
      </c>
      <c r="D4299" s="23">
        <f t="shared" si="134"/>
        <v>-5.2210944973638672E-2</v>
      </c>
      <c r="E4299" s="24">
        <f t="shared" si="135"/>
        <v>-3.8113402319012106E-2</v>
      </c>
      <c r="F4299" s="21" t="b" cm="1">
        <f t="array" ref="F4299">A4299=_xlfn.AGGREGATE(14,6,$A$3:$A$4781/((YEAR(A4299)=YEAR($A$3:$A$4781))*(MONTH(A4299)=MONTH($A$3:$A$4781))),1)</f>
        <v>0</v>
      </c>
    </row>
    <row r="4300" spans="1:6" x14ac:dyDescent="0.35">
      <c r="A4300" s="69">
        <f>Data!A4299</f>
        <v>43909</v>
      </c>
      <c r="B4300" s="29">
        <f>Data!B4299/Data!B4298-1</f>
        <v>4.707893749218206E-3</v>
      </c>
      <c r="C4300" s="30">
        <f>Data!C4299/Data!C4298-1</f>
        <v>2.2332739044759409E-2</v>
      </c>
      <c r="D4300" s="23">
        <f t="shared" si="134"/>
        <v>4.3277720826463244E-3</v>
      </c>
      <c r="E4300" s="24">
        <f t="shared" si="135"/>
        <v>2.2309417057907406E-2</v>
      </c>
      <c r="F4300" s="21" t="b" cm="1">
        <f t="array" ref="F4300">A4300=_xlfn.AGGREGATE(14,6,$A$3:$A$4781/((YEAR(A4300)=YEAR($A$3:$A$4781))*(MONTH(A4300)=MONTH($A$3:$A$4781))),1)</f>
        <v>0</v>
      </c>
    </row>
    <row r="4301" spans="1:6" x14ac:dyDescent="0.35">
      <c r="A4301" s="69">
        <f>Data!A4300</f>
        <v>43910</v>
      </c>
      <c r="B4301" s="29">
        <f>Data!B4300/Data!B4299-1</f>
        <v>-4.3359522534749395E-2</v>
      </c>
      <c r="C4301" s="30">
        <f>Data!C4300/Data!C4299-1</f>
        <v>9.9128040385498828E-3</v>
      </c>
      <c r="D4301" s="23">
        <f t="shared" si="134"/>
        <v>-4.373964420132128E-2</v>
      </c>
      <c r="E4301" s="24">
        <f t="shared" si="135"/>
        <v>9.8894820516978801E-3</v>
      </c>
      <c r="F4301" s="21" t="b" cm="1">
        <f t="array" ref="F4301">A4301=_xlfn.AGGREGATE(14,6,$A$3:$A$4781/((YEAR(A4301)=YEAR($A$3:$A$4781))*(MONTH(A4301)=MONTH($A$3:$A$4781))),1)</f>
        <v>0</v>
      </c>
    </row>
    <row r="4302" spans="1:6" x14ac:dyDescent="0.35">
      <c r="A4302" s="69">
        <f>Data!A4301</f>
        <v>43913</v>
      </c>
      <c r="B4302" s="29">
        <f>Data!B4301/Data!B4300-1</f>
        <v>-2.9293858355170621E-2</v>
      </c>
      <c r="C4302" s="30">
        <f>Data!C4301/Data!C4300-1</f>
        <v>2.3720803417249803E-2</v>
      </c>
      <c r="D4302" s="23">
        <f t="shared" si="134"/>
        <v>-2.9673980021742503E-2</v>
      </c>
      <c r="E4302" s="24">
        <f t="shared" si="135"/>
        <v>2.36974814303978E-2</v>
      </c>
      <c r="F4302" s="21" t="b" cm="1">
        <f t="array" ref="F4302">A4302=_xlfn.AGGREGATE(14,6,$A$3:$A$4781/((YEAR(A4302)=YEAR($A$3:$A$4781))*(MONTH(A4302)=MONTH($A$3:$A$4781))),1)</f>
        <v>0</v>
      </c>
    </row>
    <row r="4303" spans="1:6" x14ac:dyDescent="0.35">
      <c r="A4303" s="69">
        <f>Data!A4302</f>
        <v>43914</v>
      </c>
      <c r="B4303" s="29">
        <f>Data!B4302/Data!B4301-1</f>
        <v>9.3827657101993367E-2</v>
      </c>
      <c r="C4303" s="30">
        <f>Data!C4302/Data!C4301-1</f>
        <v>8.2563920454545858E-3</v>
      </c>
      <c r="D4303" s="23">
        <f t="shared" si="134"/>
        <v>9.3447535435421489E-2</v>
      </c>
      <c r="E4303" s="24">
        <f t="shared" si="135"/>
        <v>8.2330700586025832E-3</v>
      </c>
      <c r="F4303" s="21" t="b" cm="1">
        <f t="array" ref="F4303">A4303=_xlfn.AGGREGATE(14,6,$A$3:$A$4781/((YEAR(A4303)=YEAR($A$3:$A$4781))*(MONTH(A4303)=MONTH($A$3:$A$4781))),1)</f>
        <v>0</v>
      </c>
    </row>
    <row r="4304" spans="1:6" x14ac:dyDescent="0.35">
      <c r="A4304" s="69">
        <f>Data!A4303</f>
        <v>43915</v>
      </c>
      <c r="B4304" s="29">
        <f>Data!B4303/Data!B4302-1</f>
        <v>1.1535019797084933E-2</v>
      </c>
      <c r="C4304" s="30">
        <f>Data!C4303/Data!C4302-1</f>
        <v>1.0213964955534172E-2</v>
      </c>
      <c r="D4304" s="23">
        <f t="shared" si="134"/>
        <v>1.1154898130513052E-2</v>
      </c>
      <c r="E4304" s="24">
        <f t="shared" si="135"/>
        <v>1.0190642968682169E-2</v>
      </c>
      <c r="F4304" s="21" t="b" cm="1">
        <f t="array" ref="F4304">A4304=_xlfn.AGGREGATE(14,6,$A$3:$A$4781/((YEAR(A4304)=YEAR($A$3:$A$4781))*(MONTH(A4304)=MONTH($A$3:$A$4781))),1)</f>
        <v>0</v>
      </c>
    </row>
    <row r="4305" spans="1:6" x14ac:dyDescent="0.35">
      <c r="A4305" s="69">
        <f>Data!A4304</f>
        <v>43916</v>
      </c>
      <c r="B4305" s="29">
        <f>Data!B4304/Data!B4303-1</f>
        <v>6.2414160836336219E-2</v>
      </c>
      <c r="C4305" s="30">
        <f>Data!C4304/Data!C4303-1</f>
        <v>3.0506406345331971E-3</v>
      </c>
      <c r="D4305" s="23">
        <f t="shared" si="134"/>
        <v>6.2034039169764334E-2</v>
      </c>
      <c r="E4305" s="24">
        <f t="shared" si="135"/>
        <v>3.0273186476811945E-3</v>
      </c>
      <c r="F4305" s="21" t="b" cm="1">
        <f t="array" ref="F4305">A4305=_xlfn.AGGREGATE(14,6,$A$3:$A$4781/((YEAR(A4305)=YEAR($A$3:$A$4781))*(MONTH(A4305)=MONTH($A$3:$A$4781))),1)</f>
        <v>0</v>
      </c>
    </row>
    <row r="4306" spans="1:6" x14ac:dyDescent="0.35">
      <c r="A4306" s="69">
        <f>Data!A4305</f>
        <v>43917</v>
      </c>
      <c r="B4306" s="29">
        <f>Data!B4305/Data!B4304-1</f>
        <v>-3.36873163071707E-2</v>
      </c>
      <c r="C4306" s="30">
        <f>Data!C4305/Data!C4304-1</f>
        <v>4.2579075425790425E-3</v>
      </c>
      <c r="D4306" s="23">
        <f t="shared" si="134"/>
        <v>-3.4067437973742586E-2</v>
      </c>
      <c r="E4306" s="24">
        <f t="shared" si="135"/>
        <v>4.2345855557270398E-3</v>
      </c>
      <c r="F4306" s="21" t="b" cm="1">
        <f t="array" ref="F4306">A4306=_xlfn.AGGREGATE(14,6,$A$3:$A$4781/((YEAR(A4306)=YEAR($A$3:$A$4781))*(MONTH(A4306)=MONTH($A$3:$A$4781))),1)</f>
        <v>0</v>
      </c>
    </row>
    <row r="4307" spans="1:6" x14ac:dyDescent="0.35">
      <c r="A4307" s="69">
        <f>Data!A4306</f>
        <v>43920</v>
      </c>
      <c r="B4307" s="29">
        <f>Data!B4306/Data!B4305-1</f>
        <v>3.3516035994916482E-2</v>
      </c>
      <c r="C4307" s="30">
        <f>Data!C4306/Data!C4305-1</f>
        <v>9.5180410141049165E-4</v>
      </c>
      <c r="D4307" s="23">
        <f t="shared" si="134"/>
        <v>3.3135914328344597E-2</v>
      </c>
      <c r="E4307" s="24">
        <f t="shared" si="135"/>
        <v>9.28482114558489E-4</v>
      </c>
      <c r="F4307" s="21" t="b" cm="1">
        <f t="array" ref="F4307">A4307=_xlfn.AGGREGATE(14,6,$A$3:$A$4781/((YEAR(A4307)=YEAR($A$3:$A$4781))*(MONTH(A4307)=MONTH($A$3:$A$4781))),1)</f>
        <v>0</v>
      </c>
    </row>
    <row r="4308" spans="1:6" x14ac:dyDescent="0.35">
      <c r="A4308" s="69">
        <f>Data!A4307</f>
        <v>43921</v>
      </c>
      <c r="B4308" s="29">
        <f>Data!B4307/Data!B4306-1</f>
        <v>-1.60127919593398E-2</v>
      </c>
      <c r="C4308" s="30">
        <f>Data!C4307/Data!C4306-1</f>
        <v>-2.679806362378967E-3</v>
      </c>
      <c r="D4308" s="23">
        <f t="shared" si="134"/>
        <v>-1.6392913625911682E-2</v>
      </c>
      <c r="E4308" s="24">
        <f t="shared" si="135"/>
        <v>-2.7031283492309696E-3</v>
      </c>
      <c r="F4308" s="21" t="b" cm="1">
        <f t="array" ref="F4308">A4308=_xlfn.AGGREGATE(14,6,$A$3:$A$4781/((YEAR(A4308)=YEAR($A$3:$A$4781))*(MONTH(A4308)=MONTH($A$3:$A$4781))),1)</f>
        <v>1</v>
      </c>
    </row>
    <row r="4309" spans="1:6" x14ac:dyDescent="0.35">
      <c r="A4309" s="69">
        <f>Data!A4308</f>
        <v>43922</v>
      </c>
      <c r="B4309" s="29">
        <f>Data!B4308/Data!B4307-1</f>
        <v>-4.4142397827121593E-2</v>
      </c>
      <c r="C4309" s="30">
        <f>Data!C4308/Data!C4307-1</f>
        <v>-5.5473693334489038E-3</v>
      </c>
      <c r="D4309" s="23">
        <f t="shared" si="134"/>
        <v>-4.4522519493693478E-2</v>
      </c>
      <c r="E4309" s="24">
        <f t="shared" si="135"/>
        <v>-5.5706913203009065E-3</v>
      </c>
      <c r="F4309" s="21" t="b" cm="1">
        <f t="array" ref="F4309">A4309=_xlfn.AGGREGATE(14,6,$A$3:$A$4781/((YEAR(A4309)=YEAR($A$3:$A$4781))*(MONTH(A4309)=MONTH($A$3:$A$4781))),1)</f>
        <v>0</v>
      </c>
    </row>
    <row r="4310" spans="1:6" x14ac:dyDescent="0.35">
      <c r="A4310" s="69">
        <f>Data!A4309</f>
        <v>43923</v>
      </c>
      <c r="B4310" s="29">
        <f>Data!B4309/Data!B4308-1</f>
        <v>2.2829386763812964E-2</v>
      </c>
      <c r="C4310" s="30">
        <f>Data!C4309/Data!C4308-1</f>
        <v>1.4817397367732354E-3</v>
      </c>
      <c r="D4310" s="23">
        <f t="shared" si="134"/>
        <v>2.2449265097241083E-2</v>
      </c>
      <c r="E4310" s="24">
        <f t="shared" si="135"/>
        <v>1.4584177499212328E-3</v>
      </c>
      <c r="F4310" s="21" t="b" cm="1">
        <f t="array" ref="F4310">A4310=_xlfn.AGGREGATE(14,6,$A$3:$A$4781/((YEAR(A4310)=YEAR($A$3:$A$4781))*(MONTH(A4310)=MONTH($A$3:$A$4781))),1)</f>
        <v>0</v>
      </c>
    </row>
    <row r="4311" spans="1:6" x14ac:dyDescent="0.35">
      <c r="A4311" s="69">
        <f>Data!A4310</f>
        <v>43924</v>
      </c>
      <c r="B4311" s="29">
        <f>Data!B4310/Data!B4309-1</f>
        <v>-1.5137124539950086E-2</v>
      </c>
      <c r="C4311" s="30">
        <f>Data!C4310/Data!C4309-1</f>
        <v>6.9625761531755259E-4</v>
      </c>
      <c r="D4311" s="23">
        <f t="shared" si="134"/>
        <v>-1.5517246206521968E-2</v>
      </c>
      <c r="E4311" s="24">
        <f t="shared" si="135"/>
        <v>6.7293562846554994E-4</v>
      </c>
      <c r="F4311" s="21" t="b" cm="1">
        <f t="array" ref="F4311">A4311=_xlfn.AGGREGATE(14,6,$A$3:$A$4781/((YEAR(A4311)=YEAR($A$3:$A$4781))*(MONTH(A4311)=MONTH($A$3:$A$4781))),1)</f>
        <v>0</v>
      </c>
    </row>
    <row r="4312" spans="1:6" x14ac:dyDescent="0.35">
      <c r="A4312" s="69">
        <f>Data!A4311</f>
        <v>43927</v>
      </c>
      <c r="B4312" s="29">
        <f>Data!B4311/Data!B4310-1</f>
        <v>7.0331304120707872E-2</v>
      </c>
      <c r="C4312" s="30">
        <f>Data!C4311/Data!C4310-1</f>
        <v>4.8704122456080245E-3</v>
      </c>
      <c r="D4312" s="23">
        <f t="shared" si="134"/>
        <v>6.9951182454135993E-2</v>
      </c>
      <c r="E4312" s="24">
        <f t="shared" si="135"/>
        <v>4.8470902587560219E-3</v>
      </c>
      <c r="F4312" s="21" t="b" cm="1">
        <f t="array" ref="F4312">A4312=_xlfn.AGGREGATE(14,6,$A$3:$A$4781/((YEAR(A4312)=YEAR($A$3:$A$4781))*(MONTH(A4312)=MONTH($A$3:$A$4781))),1)</f>
        <v>0</v>
      </c>
    </row>
    <row r="4313" spans="1:6" x14ac:dyDescent="0.35">
      <c r="A4313" s="69">
        <f>Data!A4312</f>
        <v>43928</v>
      </c>
      <c r="B4313" s="29">
        <f>Data!B4312/Data!B4311-1</f>
        <v>-1.6030454108602044E-3</v>
      </c>
      <c r="C4313" s="30">
        <f>Data!C4312/Data!C4311-1</f>
        <v>1.3848018002422524E-3</v>
      </c>
      <c r="D4313" s="23">
        <f t="shared" si="134"/>
        <v>-1.9831670774320864E-3</v>
      </c>
      <c r="E4313" s="24">
        <f t="shared" si="135"/>
        <v>1.3614798133902498E-3</v>
      </c>
      <c r="F4313" s="21" t="b" cm="1">
        <f t="array" ref="F4313">A4313=_xlfn.AGGREGATE(14,6,$A$3:$A$4781/((YEAR(A4313)=YEAR($A$3:$A$4781))*(MONTH(A4313)=MONTH($A$3:$A$4781))),1)</f>
        <v>0</v>
      </c>
    </row>
    <row r="4314" spans="1:6" x14ac:dyDescent="0.35">
      <c r="A4314" s="69">
        <f>Data!A4313</f>
        <v>43929</v>
      </c>
      <c r="B4314" s="29">
        <f>Data!B4313/Data!B4312-1</f>
        <v>3.4056426049386967E-2</v>
      </c>
      <c r="C4314" s="30">
        <f>Data!C4313/Data!C4312-1</f>
        <v>9.5073465859973894E-4</v>
      </c>
      <c r="D4314" s="23">
        <f t="shared" si="134"/>
        <v>3.3676304382815082E-2</v>
      </c>
      <c r="E4314" s="24">
        <f t="shared" si="135"/>
        <v>9.2741267174773628E-4</v>
      </c>
      <c r="F4314" s="21" t="b" cm="1">
        <f t="array" ref="F4314">A4314=_xlfn.AGGREGATE(14,6,$A$3:$A$4781/((YEAR(A4314)=YEAR($A$3:$A$4781))*(MONTH(A4314)=MONTH($A$3:$A$4781))),1)</f>
        <v>0</v>
      </c>
    </row>
    <row r="4315" spans="1:6" x14ac:dyDescent="0.35">
      <c r="A4315" s="69">
        <f>Data!A4314</f>
        <v>43930</v>
      </c>
      <c r="B4315" s="29">
        <f>Data!B4314/Data!B4313-1</f>
        <v>1.448737809002254E-2</v>
      </c>
      <c r="C4315" s="30">
        <f>Data!C4314/Data!C4313-1</f>
        <v>1.2434159399015599E-2</v>
      </c>
      <c r="D4315" s="23">
        <f t="shared" si="134"/>
        <v>1.4107256423450659E-2</v>
      </c>
      <c r="E4315" s="24">
        <f t="shared" si="135"/>
        <v>1.2410837412163596E-2</v>
      </c>
      <c r="F4315" s="21" t="b" cm="1">
        <f t="array" ref="F4315">A4315=_xlfn.AGGREGATE(14,6,$A$3:$A$4781/((YEAR(A4315)=YEAR($A$3:$A$4781))*(MONTH(A4315)=MONTH($A$3:$A$4781))),1)</f>
        <v>0</v>
      </c>
    </row>
    <row r="4316" spans="1:6" x14ac:dyDescent="0.35">
      <c r="A4316" s="69">
        <f>Data!A4315</f>
        <v>43931</v>
      </c>
      <c r="B4316" s="29">
        <f>Data!B4315/Data!B4314-1</f>
        <v>0</v>
      </c>
      <c r="C4316" s="30">
        <f>Data!C4315/Data!C4314-1</f>
        <v>0</v>
      </c>
      <c r="D4316" s="23">
        <f t="shared" si="134"/>
        <v>-3.8012166657188192E-4</v>
      </c>
      <c r="E4316" s="24">
        <f t="shared" si="135"/>
        <v>-2.3321986852002689E-5</v>
      </c>
      <c r="F4316" s="21" t="b" cm="1">
        <f t="array" ref="F4316">A4316=_xlfn.AGGREGATE(14,6,$A$3:$A$4781/((YEAR(A4316)=YEAR($A$3:$A$4781))*(MONTH(A4316)=MONTH($A$3:$A$4781))),1)</f>
        <v>0</v>
      </c>
    </row>
    <row r="4317" spans="1:6" x14ac:dyDescent="0.35">
      <c r="A4317" s="69">
        <f>Data!A4316</f>
        <v>43934</v>
      </c>
      <c r="B4317" s="29">
        <f>Data!B4316/Data!B4315-1</f>
        <v>-1.0104594561656355E-2</v>
      </c>
      <c r="C4317" s="30">
        <f>Data!C4316/Data!C4315-1</f>
        <v>-4.6908315565031833E-3</v>
      </c>
      <c r="D4317" s="23">
        <f t="shared" si="134"/>
        <v>-1.0484716228228236E-2</v>
      </c>
      <c r="E4317" s="24">
        <f t="shared" si="135"/>
        <v>-4.7141535433551859E-3</v>
      </c>
      <c r="F4317" s="21" t="b" cm="1">
        <f t="array" ref="F4317">A4317=_xlfn.AGGREGATE(14,6,$A$3:$A$4781/((YEAR(A4317)=YEAR($A$3:$A$4781))*(MONTH(A4317)=MONTH($A$3:$A$4781))),1)</f>
        <v>0</v>
      </c>
    </row>
    <row r="4318" spans="1:6" x14ac:dyDescent="0.35">
      <c r="A4318" s="69">
        <f>Data!A4317</f>
        <v>43935</v>
      </c>
      <c r="B4318" s="29">
        <f>Data!B4317/Data!B4316-1</f>
        <v>3.0572524197665762E-2</v>
      </c>
      <c r="C4318" s="30">
        <f>Data!C4317/Data!C4316-1</f>
        <v>5.1413881748074708E-4</v>
      </c>
      <c r="D4318" s="23">
        <f t="shared" si="134"/>
        <v>3.0192402531093881E-2</v>
      </c>
      <c r="E4318" s="24">
        <f t="shared" si="135"/>
        <v>4.9081683062874443E-4</v>
      </c>
      <c r="F4318" s="21" t="b" cm="1">
        <f t="array" ref="F4318">A4318=_xlfn.AGGREGATE(14,6,$A$3:$A$4781/((YEAR(A4318)=YEAR($A$3:$A$4781))*(MONTH(A4318)=MONTH($A$3:$A$4781))),1)</f>
        <v>0</v>
      </c>
    </row>
    <row r="4319" spans="1:6" x14ac:dyDescent="0.35">
      <c r="A4319" s="69">
        <f>Data!A4318</f>
        <v>43936</v>
      </c>
      <c r="B4319" s="29">
        <f>Data!B4318/Data!B4317-1</f>
        <v>-2.2030456139364496E-2</v>
      </c>
      <c r="C4319" s="30">
        <f>Data!C4318/Data!C4317-1</f>
        <v>4.1109969167523186E-3</v>
      </c>
      <c r="D4319" s="23">
        <f t="shared" si="134"/>
        <v>-2.2410577805936378E-2</v>
      </c>
      <c r="E4319" s="24">
        <f t="shared" si="135"/>
        <v>4.0876749299003159E-3</v>
      </c>
      <c r="F4319" s="21" t="b" cm="1">
        <f t="array" ref="F4319">A4319=_xlfn.AGGREGATE(14,6,$A$3:$A$4781/((YEAR(A4319)=YEAR($A$3:$A$4781))*(MONTH(A4319)=MONTH($A$3:$A$4781))),1)</f>
        <v>0</v>
      </c>
    </row>
    <row r="4320" spans="1:6" x14ac:dyDescent="0.35">
      <c r="A4320" s="69">
        <f>Data!A4319</f>
        <v>43937</v>
      </c>
      <c r="B4320" s="29">
        <f>Data!B4319/Data!B4318-1</f>
        <v>5.8167107381006389E-3</v>
      </c>
      <c r="C4320" s="30">
        <f>Data!C4319/Data!C4318-1</f>
        <v>1.2794268167861667E-3</v>
      </c>
      <c r="D4320" s="23">
        <f t="shared" si="134"/>
        <v>5.4365890715287572E-3</v>
      </c>
      <c r="E4320" s="24">
        <f t="shared" si="135"/>
        <v>1.256104829934164E-3</v>
      </c>
      <c r="F4320" s="21" t="b" cm="1">
        <f t="array" ref="F4320">A4320=_xlfn.AGGREGATE(14,6,$A$3:$A$4781/((YEAR(A4320)=YEAR($A$3:$A$4781))*(MONTH(A4320)=MONTH($A$3:$A$4781))),1)</f>
        <v>0</v>
      </c>
    </row>
    <row r="4321" spans="1:6" x14ac:dyDescent="0.35">
      <c r="A4321" s="69">
        <f>Data!A4320</f>
        <v>43938</v>
      </c>
      <c r="B4321" s="29">
        <f>Data!B4320/Data!B4319-1</f>
        <v>2.6793591827257934E-2</v>
      </c>
      <c r="C4321" s="30">
        <f>Data!C4320/Data!C4319-1</f>
        <v>-1.1926058437686793E-3</v>
      </c>
      <c r="D4321" s="23">
        <f t="shared" si="134"/>
        <v>2.6413470160686053E-2</v>
      </c>
      <c r="E4321" s="24">
        <f t="shared" si="135"/>
        <v>-1.2159278306206819E-3</v>
      </c>
      <c r="F4321" s="21" t="b" cm="1">
        <f t="array" ref="F4321">A4321=_xlfn.AGGREGATE(14,6,$A$3:$A$4781/((YEAR(A4321)=YEAR($A$3:$A$4781))*(MONTH(A4321)=MONTH($A$3:$A$4781))),1)</f>
        <v>0</v>
      </c>
    </row>
    <row r="4322" spans="1:6" x14ac:dyDescent="0.35">
      <c r="A4322" s="69">
        <f>Data!A4321</f>
        <v>43941</v>
      </c>
      <c r="B4322" s="29">
        <f>Data!B4321/Data!B4320-1</f>
        <v>-1.7880997439608137E-2</v>
      </c>
      <c r="C4322" s="30">
        <f>Data!C4321/Data!C4320-1</f>
        <v>-1.4498933901918587E-3</v>
      </c>
      <c r="D4322" s="23">
        <f t="shared" si="134"/>
        <v>-1.8261119106180019E-2</v>
      </c>
      <c r="E4322" s="24">
        <f t="shared" si="135"/>
        <v>-1.4732153770438614E-3</v>
      </c>
      <c r="F4322" s="21" t="b" cm="1">
        <f t="array" ref="F4322">A4322=_xlfn.AGGREGATE(14,6,$A$3:$A$4781/((YEAR(A4322)=YEAR($A$3:$A$4781))*(MONTH(A4322)=MONTH($A$3:$A$4781))),1)</f>
        <v>0</v>
      </c>
    </row>
    <row r="4323" spans="1:6" x14ac:dyDescent="0.35">
      <c r="A4323" s="69">
        <f>Data!A4322</f>
        <v>43942</v>
      </c>
      <c r="B4323" s="29">
        <f>Data!B4322/Data!B4321-1</f>
        <v>-3.0674846625766805E-2</v>
      </c>
      <c r="C4323" s="30">
        <f>Data!C4322/Data!C4321-1</f>
        <v>5.1247010591048969E-4</v>
      </c>
      <c r="D4323" s="23">
        <f t="shared" si="134"/>
        <v>-3.1054968292338687E-2</v>
      </c>
      <c r="E4323" s="24">
        <f t="shared" si="135"/>
        <v>4.8914811905848704E-4</v>
      </c>
      <c r="F4323" s="21" t="b" cm="1">
        <f t="array" ref="F4323">A4323=_xlfn.AGGREGATE(14,6,$A$3:$A$4781/((YEAR(A4323)=YEAR($A$3:$A$4781))*(MONTH(A4323)=MONTH($A$3:$A$4781))),1)</f>
        <v>0</v>
      </c>
    </row>
    <row r="4324" spans="1:6" x14ac:dyDescent="0.35">
      <c r="A4324" s="69">
        <f>Data!A4323</f>
        <v>43943</v>
      </c>
      <c r="B4324" s="29">
        <f>Data!B4323/Data!B4322-1</f>
        <v>2.2930248194813929E-2</v>
      </c>
      <c r="C4324" s="30">
        <f>Data!C4323/Data!C4322-1</f>
        <v>0</v>
      </c>
      <c r="D4324" s="23">
        <f t="shared" si="134"/>
        <v>2.2550126528242048E-2</v>
      </c>
      <c r="E4324" s="24">
        <f t="shared" si="135"/>
        <v>-2.3321986852002689E-5</v>
      </c>
      <c r="F4324" s="21" t="b" cm="1">
        <f t="array" ref="F4324">A4324=_xlfn.AGGREGATE(14,6,$A$3:$A$4781/((YEAR(A4324)=YEAR($A$3:$A$4781))*(MONTH(A4324)=MONTH($A$3:$A$4781))),1)</f>
        <v>0</v>
      </c>
    </row>
    <row r="4325" spans="1:6" x14ac:dyDescent="0.35">
      <c r="A4325" s="69">
        <f>Data!A4324</f>
        <v>43944</v>
      </c>
      <c r="B4325" s="29">
        <f>Data!B4324/Data!B4323-1</f>
        <v>-5.3941864245110605E-4</v>
      </c>
      <c r="C4325" s="30">
        <f>Data!C4324/Data!C4323-1</f>
        <v>2.3903022024927001E-3</v>
      </c>
      <c r="D4325" s="23">
        <f t="shared" si="134"/>
        <v>-9.1954030902298791E-4</v>
      </c>
      <c r="E4325" s="24">
        <f t="shared" si="135"/>
        <v>2.3669802156406974E-3</v>
      </c>
      <c r="F4325" s="21" t="b" cm="1">
        <f t="array" ref="F4325">A4325=_xlfn.AGGREGATE(14,6,$A$3:$A$4781/((YEAR(A4325)=YEAR($A$3:$A$4781))*(MONTH(A4325)=MONTH($A$3:$A$4781))),1)</f>
        <v>0</v>
      </c>
    </row>
    <row r="4326" spans="1:6" x14ac:dyDescent="0.35">
      <c r="A4326" s="69">
        <f>Data!A4325</f>
        <v>43945</v>
      </c>
      <c r="B4326" s="29">
        <f>Data!B4325/Data!B4324-1</f>
        <v>1.3918078490242181E-2</v>
      </c>
      <c r="C4326" s="30">
        <f>Data!C4325/Data!C4324-1</f>
        <v>-5.1098620337253209E-4</v>
      </c>
      <c r="D4326" s="23">
        <f t="shared" si="134"/>
        <v>1.3537956823670299E-2</v>
      </c>
      <c r="E4326" s="24">
        <f t="shared" si="135"/>
        <v>-5.3430819022453474E-4</v>
      </c>
      <c r="F4326" s="21" t="b" cm="1">
        <f t="array" ref="F4326">A4326=_xlfn.AGGREGATE(14,6,$A$3:$A$4781/((YEAR(A4326)=YEAR($A$3:$A$4781))*(MONTH(A4326)=MONTH($A$3:$A$4781))),1)</f>
        <v>0</v>
      </c>
    </row>
    <row r="4327" spans="1:6" x14ac:dyDescent="0.35">
      <c r="A4327" s="69">
        <f>Data!A4326</f>
        <v>43948</v>
      </c>
      <c r="B4327" s="29">
        <f>Data!B4326/Data!B4325-1</f>
        <v>1.4714073196697708E-2</v>
      </c>
      <c r="C4327" s="30">
        <f>Data!C4326/Data!C4325-1</f>
        <v>-4.6012269938651151E-3</v>
      </c>
      <c r="D4327" s="23">
        <f t="shared" si="134"/>
        <v>1.4333951530125826E-2</v>
      </c>
      <c r="E4327" s="24">
        <f t="shared" si="135"/>
        <v>-4.6245489807171178E-3</v>
      </c>
      <c r="F4327" s="21" t="b" cm="1">
        <f t="array" ref="F4327">A4327=_xlfn.AGGREGATE(14,6,$A$3:$A$4781/((YEAR(A4327)=YEAR($A$3:$A$4781))*(MONTH(A4327)=MONTH($A$3:$A$4781))),1)</f>
        <v>0</v>
      </c>
    </row>
    <row r="4328" spans="1:6" x14ac:dyDescent="0.35">
      <c r="A4328" s="69">
        <f>Data!A4327</f>
        <v>43949</v>
      </c>
      <c r="B4328" s="29">
        <f>Data!B4327/Data!B4326-1</f>
        <v>-5.2423501292349073E-3</v>
      </c>
      <c r="C4328" s="30">
        <f>Data!C4327/Data!C4326-1</f>
        <v>3.9376819037837407E-3</v>
      </c>
      <c r="D4328" s="23">
        <f t="shared" si="134"/>
        <v>-5.6224717958067889E-3</v>
      </c>
      <c r="E4328" s="24">
        <f t="shared" si="135"/>
        <v>3.9143599169317381E-3</v>
      </c>
      <c r="F4328" s="21" t="b" cm="1">
        <f t="array" ref="F4328">A4328=_xlfn.AGGREGATE(14,6,$A$3:$A$4781/((YEAR(A4328)=YEAR($A$3:$A$4781))*(MONTH(A4328)=MONTH($A$3:$A$4781))),1)</f>
        <v>0</v>
      </c>
    </row>
    <row r="4329" spans="1:6" x14ac:dyDescent="0.35">
      <c r="A4329" s="69">
        <f>Data!A4328</f>
        <v>43950</v>
      </c>
      <c r="B4329" s="29">
        <f>Data!B4328/Data!B4327-1</f>
        <v>2.6583874358714787E-2</v>
      </c>
      <c r="C4329" s="30">
        <f>Data!C4328/Data!C4327-1</f>
        <v>6.8212824010904782E-4</v>
      </c>
      <c r="D4329" s="23">
        <f t="shared" si="134"/>
        <v>2.6203752692142906E-2</v>
      </c>
      <c r="E4329" s="24">
        <f t="shared" si="135"/>
        <v>6.5880625325704517E-4</v>
      </c>
      <c r="F4329" s="21" t="b" cm="1">
        <f t="array" ref="F4329">A4329=_xlfn.AGGREGATE(14,6,$A$3:$A$4781/((YEAR(A4329)=YEAR($A$3:$A$4781))*(MONTH(A4329)=MONTH($A$3:$A$4781))),1)</f>
        <v>0</v>
      </c>
    </row>
    <row r="4330" spans="1:6" x14ac:dyDescent="0.35">
      <c r="A4330" s="69">
        <f>Data!A4329</f>
        <v>43951</v>
      </c>
      <c r="B4330" s="29">
        <f>Data!B4329/Data!B4328-1</f>
        <v>-9.2124197570344624E-3</v>
      </c>
      <c r="C4330" s="30">
        <f>Data!C4329/Data!C4328-1</f>
        <v>-2.2154055896387304E-3</v>
      </c>
      <c r="D4330" s="23">
        <f t="shared" si="134"/>
        <v>-9.592541423606344E-3</v>
      </c>
      <c r="E4330" s="24">
        <f t="shared" si="135"/>
        <v>-2.238727576490733E-3</v>
      </c>
      <c r="F4330" s="21" t="b" cm="1">
        <f t="array" ref="F4330">A4330=_xlfn.AGGREGATE(14,6,$A$3:$A$4781/((YEAR(A4330)=YEAR($A$3:$A$4781))*(MONTH(A4330)=MONTH($A$3:$A$4781))),1)</f>
        <v>1</v>
      </c>
    </row>
    <row r="4331" spans="1:6" x14ac:dyDescent="0.35">
      <c r="A4331" s="69">
        <f>Data!A4330</f>
        <v>43952</v>
      </c>
      <c r="B4331" s="29">
        <f>Data!B4330/Data!B4329-1</f>
        <v>-2.8059043479156554E-2</v>
      </c>
      <c r="C4331" s="30">
        <f>Data!C4330/Data!C4329-1</f>
        <v>-1.9641332194704209E-3</v>
      </c>
      <c r="D4331" s="23">
        <f t="shared" si="134"/>
        <v>-2.8439165145728435E-2</v>
      </c>
      <c r="E4331" s="24">
        <f t="shared" si="135"/>
        <v>-1.9874552063224235E-3</v>
      </c>
      <c r="F4331" s="21" t="b" cm="1">
        <f t="array" ref="F4331">A4331=_xlfn.AGGREGATE(14,6,$A$3:$A$4781/((YEAR(A4331)=YEAR($A$3:$A$4781))*(MONTH(A4331)=MONTH($A$3:$A$4781))),1)</f>
        <v>0</v>
      </c>
    </row>
    <row r="4332" spans="1:6" x14ac:dyDescent="0.35">
      <c r="A4332" s="69">
        <f>Data!A4331</f>
        <v>43955</v>
      </c>
      <c r="B4332" s="29">
        <f>Data!B4331/Data!B4330-1</f>
        <v>4.2498171836746756E-3</v>
      </c>
      <c r="C4332" s="30">
        <f>Data!C4331/Data!C4330-1</f>
        <v>8.5565157867706354E-4</v>
      </c>
      <c r="D4332" s="23">
        <f t="shared" si="134"/>
        <v>3.8696955171027936E-3</v>
      </c>
      <c r="E4332" s="24">
        <f t="shared" si="135"/>
        <v>8.3232959182506089E-4</v>
      </c>
      <c r="F4332" s="21" t="b" cm="1">
        <f t="array" ref="F4332">A4332=_xlfn.AGGREGATE(14,6,$A$3:$A$4781/((YEAR(A4332)=YEAR($A$3:$A$4781))*(MONTH(A4332)=MONTH($A$3:$A$4781))),1)</f>
        <v>0</v>
      </c>
    </row>
    <row r="4333" spans="1:6" x14ac:dyDescent="0.35">
      <c r="A4333" s="69">
        <f>Data!A4332</f>
        <v>43956</v>
      </c>
      <c r="B4333" s="29">
        <f>Data!B4332/Data!B4331-1</f>
        <v>9.0405735311707147E-3</v>
      </c>
      <c r="C4333" s="30">
        <f>Data!C4332/Data!C4331-1</f>
        <v>-7.6942805847657336E-4</v>
      </c>
      <c r="D4333" s="23">
        <f t="shared" si="134"/>
        <v>8.6604518645988331E-3</v>
      </c>
      <c r="E4333" s="24">
        <f t="shared" si="135"/>
        <v>-7.9275004532857601E-4</v>
      </c>
      <c r="F4333" s="21" t="b" cm="1">
        <f t="array" ref="F4333">A4333=_xlfn.AGGREGATE(14,6,$A$3:$A$4781/((YEAR(A4333)=YEAR($A$3:$A$4781))*(MONTH(A4333)=MONTH($A$3:$A$4781))),1)</f>
        <v>0</v>
      </c>
    </row>
    <row r="4334" spans="1:6" x14ac:dyDescent="0.35">
      <c r="A4334" s="69">
        <f>Data!A4333</f>
        <v>43957</v>
      </c>
      <c r="B4334" s="29">
        <f>Data!B4333/Data!B4332-1</f>
        <v>-6.9794034388029891E-3</v>
      </c>
      <c r="C4334" s="30">
        <f>Data!C4333/Data!C4332-1</f>
        <v>-4.0212183436002524E-3</v>
      </c>
      <c r="D4334" s="23">
        <f t="shared" si="134"/>
        <v>-7.3595251053748707E-3</v>
      </c>
      <c r="E4334" s="24">
        <f t="shared" si="135"/>
        <v>-4.0445403304522551E-3</v>
      </c>
      <c r="F4334" s="21" t="b" cm="1">
        <f t="array" ref="F4334">A4334=_xlfn.AGGREGATE(14,6,$A$3:$A$4781/((YEAR(A4334)=YEAR($A$3:$A$4781))*(MONTH(A4334)=MONTH($A$3:$A$4781))),1)</f>
        <v>0</v>
      </c>
    </row>
    <row r="4335" spans="1:6" x14ac:dyDescent="0.35">
      <c r="A4335" s="69">
        <f>Data!A4334</f>
        <v>43958</v>
      </c>
      <c r="B4335" s="29">
        <f>Data!B4334/Data!B4333-1</f>
        <v>1.1504623615899323E-2</v>
      </c>
      <c r="C4335" s="30">
        <f>Data!C4334/Data!C4333-1</f>
        <v>3.0925178249290308E-3</v>
      </c>
      <c r="D4335" s="23">
        <f t="shared" si="134"/>
        <v>1.1124501949327441E-2</v>
      </c>
      <c r="E4335" s="24">
        <f t="shared" si="135"/>
        <v>3.0691958380770282E-3</v>
      </c>
      <c r="F4335" s="21" t="b" cm="1">
        <f t="array" ref="F4335">A4335=_xlfn.AGGREGATE(14,6,$A$3:$A$4781/((YEAR(A4335)=YEAR($A$3:$A$4781))*(MONTH(A4335)=MONTH($A$3:$A$4781))),1)</f>
        <v>0</v>
      </c>
    </row>
    <row r="4336" spans="1:6" x14ac:dyDescent="0.35">
      <c r="A4336" s="69">
        <f>Data!A4335</f>
        <v>43959</v>
      </c>
      <c r="B4336" s="29">
        <f>Data!B4335/Data!B4334-1</f>
        <v>1.6871501011734846E-2</v>
      </c>
      <c r="C4336" s="30">
        <f>Data!C4335/Data!C4334-1</f>
        <v>-2.6547914704119213E-3</v>
      </c>
      <c r="D4336" s="23">
        <f t="shared" si="134"/>
        <v>1.6491379345162965E-2</v>
      </c>
      <c r="E4336" s="24">
        <f t="shared" si="135"/>
        <v>-2.678113457263924E-3</v>
      </c>
      <c r="F4336" s="21" t="b" cm="1">
        <f t="array" ref="F4336">A4336=_xlfn.AGGREGATE(14,6,$A$3:$A$4781/((YEAR(A4336)=YEAR($A$3:$A$4781))*(MONTH(A4336)=MONTH($A$3:$A$4781))),1)</f>
        <v>0</v>
      </c>
    </row>
    <row r="4337" spans="1:6" x14ac:dyDescent="0.35">
      <c r="A4337" s="69">
        <f>Data!A4336</f>
        <v>43962</v>
      </c>
      <c r="B4337" s="29">
        <f>Data!B4336/Data!B4335-1</f>
        <v>1.7748651785098879E-4</v>
      </c>
      <c r="C4337" s="30">
        <f>Data!C4336/Data!C4335-1</f>
        <v>-3.0053237162973589E-3</v>
      </c>
      <c r="D4337" s="23">
        <f t="shared" si="134"/>
        <v>-2.0263514872089313E-4</v>
      </c>
      <c r="E4337" s="24">
        <f t="shared" si="135"/>
        <v>-3.0286457031493616E-3</v>
      </c>
      <c r="F4337" s="21" t="b" cm="1">
        <f t="array" ref="F4337">A4337=_xlfn.AGGREGATE(14,6,$A$3:$A$4781/((YEAR(A4337)=YEAR($A$3:$A$4781))*(MONTH(A4337)=MONTH($A$3:$A$4781))),1)</f>
        <v>0</v>
      </c>
    </row>
    <row r="4338" spans="1:6" x14ac:dyDescent="0.35">
      <c r="A4338" s="69">
        <f>Data!A4337</f>
        <v>43963</v>
      </c>
      <c r="B4338" s="29">
        <f>Data!B4337/Data!B4336-1</f>
        <v>-2.054383139042848E-2</v>
      </c>
      <c r="C4338" s="30">
        <f>Data!C4337/Data!C4336-1</f>
        <v>2.583756782361446E-3</v>
      </c>
      <c r="D4338" s="23">
        <f t="shared" si="134"/>
        <v>-2.0923953057000361E-2</v>
      </c>
      <c r="E4338" s="24">
        <f t="shared" si="135"/>
        <v>2.5604347955094434E-3</v>
      </c>
      <c r="F4338" s="21" t="b" cm="1">
        <f t="array" ref="F4338">A4338=_xlfn.AGGREGATE(14,6,$A$3:$A$4781/((YEAR(A4338)=YEAR($A$3:$A$4781))*(MONTH(A4338)=MONTH($A$3:$A$4781))),1)</f>
        <v>0</v>
      </c>
    </row>
    <row r="4339" spans="1:6" x14ac:dyDescent="0.35">
      <c r="A4339" s="69">
        <f>Data!A4338</f>
        <v>43964</v>
      </c>
      <c r="B4339" s="29">
        <f>Data!B4338/Data!B4337-1</f>
        <v>-1.7462684487059787E-2</v>
      </c>
      <c r="C4339" s="30">
        <f>Data!C4338/Data!C4337-1</f>
        <v>1.6321621853792045E-3</v>
      </c>
      <c r="D4339" s="23">
        <f t="shared" si="134"/>
        <v>-1.7842806153631669E-2</v>
      </c>
      <c r="E4339" s="24">
        <f t="shared" si="135"/>
        <v>1.6088401985272019E-3</v>
      </c>
      <c r="F4339" s="21" t="b" cm="1">
        <f t="array" ref="F4339">A4339=_xlfn.AGGREGATE(14,6,$A$3:$A$4781/((YEAR(A4339)=YEAR($A$3:$A$4781))*(MONTH(A4339)=MONTH($A$3:$A$4781))),1)</f>
        <v>0</v>
      </c>
    </row>
    <row r="4340" spans="1:6" x14ac:dyDescent="0.35">
      <c r="A4340" s="69">
        <f>Data!A4339</f>
        <v>43965</v>
      </c>
      <c r="B4340" s="29">
        <f>Data!B4339/Data!B4338-1</f>
        <v>1.1524822695035519E-2</v>
      </c>
      <c r="C4340" s="30">
        <f>Data!C4339/Data!C4338-1</f>
        <v>3.0874785591765708E-3</v>
      </c>
      <c r="D4340" s="23">
        <f t="shared" si="134"/>
        <v>1.1144701028463638E-2</v>
      </c>
      <c r="E4340" s="24">
        <f t="shared" si="135"/>
        <v>3.0641565723245681E-3</v>
      </c>
      <c r="F4340" s="21" t="b" cm="1">
        <f t="array" ref="F4340">A4340=_xlfn.AGGREGATE(14,6,$A$3:$A$4781/((YEAR(A4340)=YEAR($A$3:$A$4781))*(MONTH(A4340)=MONTH($A$3:$A$4781))),1)</f>
        <v>0</v>
      </c>
    </row>
    <row r="4341" spans="1:6" x14ac:dyDescent="0.35">
      <c r="A4341" s="69">
        <f>Data!A4340</f>
        <v>43966</v>
      </c>
      <c r="B4341" s="29">
        <f>Data!B4340/Data!B4339-1</f>
        <v>3.9263803680980036E-3</v>
      </c>
      <c r="C4341" s="30">
        <f>Data!C4340/Data!C4339-1</f>
        <v>5.9849521203836353E-4</v>
      </c>
      <c r="D4341" s="23">
        <f t="shared" si="134"/>
        <v>3.5462587015261215E-3</v>
      </c>
      <c r="E4341" s="24">
        <f t="shared" si="135"/>
        <v>5.7517322518636088E-4</v>
      </c>
      <c r="F4341" s="21" t="b" cm="1">
        <f t="array" ref="F4341">A4341=_xlfn.AGGREGATE(14,6,$A$3:$A$4781/((YEAR(A4341)=YEAR($A$3:$A$4781))*(MONTH(A4341)=MONTH($A$3:$A$4781))),1)</f>
        <v>0</v>
      </c>
    </row>
    <row r="4342" spans="1:6" x14ac:dyDescent="0.35">
      <c r="A4342" s="69">
        <f>Data!A4341</f>
        <v>43969</v>
      </c>
      <c r="B4342" s="29">
        <f>Data!B4341/Data!B4340-1</f>
        <v>3.1501204735132848E-2</v>
      </c>
      <c r="C4342" s="30">
        <f>Data!C4341/Data!C4340-1</f>
        <v>-1.4526189865846639E-3</v>
      </c>
      <c r="D4342" s="23">
        <f t="shared" si="134"/>
        <v>3.1121083068560967E-2</v>
      </c>
      <c r="E4342" s="24">
        <f t="shared" si="135"/>
        <v>-1.4759409734366666E-3</v>
      </c>
      <c r="F4342" s="21" t="b" cm="1">
        <f t="array" ref="F4342">A4342=_xlfn.AGGREGATE(14,6,$A$3:$A$4781/((YEAR(A4342)=YEAR($A$3:$A$4781))*(MONTH(A4342)=MONTH($A$3:$A$4781))),1)</f>
        <v>0</v>
      </c>
    </row>
    <row r="4343" spans="1:6" x14ac:dyDescent="0.35">
      <c r="A4343" s="69">
        <f>Data!A4342</f>
        <v>43970</v>
      </c>
      <c r="B4343" s="29">
        <f>Data!B4342/Data!B4341-1</f>
        <v>-1.0484408800538914E-2</v>
      </c>
      <c r="C4343" s="30">
        <f>Data!C4342/Data!C4341-1</f>
        <v>1.1124422385759836E-3</v>
      </c>
      <c r="D4343" s="23">
        <f t="shared" si="134"/>
        <v>-1.0864530467110795E-2</v>
      </c>
      <c r="E4343" s="24">
        <f t="shared" si="135"/>
        <v>1.0891202517239809E-3</v>
      </c>
      <c r="F4343" s="21" t="b" cm="1">
        <f t="array" ref="F4343">A4343=_xlfn.AGGREGATE(14,6,$A$3:$A$4781/((YEAR(A4343)=YEAR($A$3:$A$4781))*(MONTH(A4343)=MONTH($A$3:$A$4781))),1)</f>
        <v>0</v>
      </c>
    </row>
    <row r="4344" spans="1:6" x14ac:dyDescent="0.35">
      <c r="A4344" s="69">
        <f>Data!A4343</f>
        <v>43971</v>
      </c>
      <c r="B4344" s="29">
        <f>Data!B4343/Data!B4342-1</f>
        <v>1.6651043127809739E-2</v>
      </c>
      <c r="C4344" s="30">
        <f>Data!C4343/Data!C4342-1</f>
        <v>2.5643217369006877E-3</v>
      </c>
      <c r="D4344" s="23">
        <f t="shared" si="134"/>
        <v>1.6270921461237858E-2</v>
      </c>
      <c r="E4344" s="24">
        <f t="shared" si="135"/>
        <v>2.540999750048685E-3</v>
      </c>
      <c r="F4344" s="21" t="b" cm="1">
        <f t="array" ref="F4344">A4344=_xlfn.AGGREGATE(14,6,$A$3:$A$4781/((YEAR(A4344)=YEAR($A$3:$A$4781))*(MONTH(A4344)=MONTH($A$3:$A$4781))),1)</f>
        <v>0</v>
      </c>
    </row>
    <row r="4345" spans="1:6" x14ac:dyDescent="0.35">
      <c r="A4345" s="69">
        <f>Data!A4344</f>
        <v>43972</v>
      </c>
      <c r="B4345" s="29">
        <f>Data!B4344/Data!B4343-1</f>
        <v>-7.7735638256701822E-3</v>
      </c>
      <c r="C4345" s="30">
        <f>Data!C4344/Data!C4343-1</f>
        <v>7.6732884303853943E-4</v>
      </c>
      <c r="D4345" s="23">
        <f t="shared" si="134"/>
        <v>-8.1536854922420639E-3</v>
      </c>
      <c r="E4345" s="24">
        <f t="shared" si="135"/>
        <v>7.4400685618653678E-4</v>
      </c>
      <c r="F4345" s="21" t="b" cm="1">
        <f t="array" ref="F4345">A4345=_xlfn.AGGREGATE(14,6,$A$3:$A$4781/((YEAR(A4345)=YEAR($A$3:$A$4781))*(MONTH(A4345)=MONTH($A$3:$A$4781))),1)</f>
        <v>0</v>
      </c>
    </row>
    <row r="4346" spans="1:6" x14ac:dyDescent="0.35">
      <c r="A4346" s="69">
        <f>Data!A4345</f>
        <v>43973</v>
      </c>
      <c r="B4346" s="29">
        <f>Data!B4345/Data!B4344-1</f>
        <v>2.3537312066093108E-3</v>
      </c>
      <c r="C4346" s="30">
        <f>Data!C4345/Data!C4344-1</f>
        <v>5.1116033395803839E-4</v>
      </c>
      <c r="D4346" s="23">
        <f t="shared" si="134"/>
        <v>1.9736095400374287E-3</v>
      </c>
      <c r="E4346" s="24">
        <f t="shared" si="135"/>
        <v>4.8783834710603569E-4</v>
      </c>
      <c r="F4346" s="21" t="b" cm="1">
        <f t="array" ref="F4346">A4346=_xlfn.AGGREGATE(14,6,$A$3:$A$4781/((YEAR(A4346)=YEAR($A$3:$A$4781))*(MONTH(A4346)=MONTH($A$3:$A$4781))),1)</f>
        <v>0</v>
      </c>
    </row>
    <row r="4347" spans="1:6" x14ac:dyDescent="0.35">
      <c r="A4347" s="69">
        <f>Data!A4346</f>
        <v>43976</v>
      </c>
      <c r="B4347" s="29">
        <f>Data!B4346/Data!B4345-1</f>
        <v>0</v>
      </c>
      <c r="C4347" s="30">
        <f>Data!C4346/Data!C4345-1</f>
        <v>0</v>
      </c>
      <c r="D4347" s="23">
        <f t="shared" si="134"/>
        <v>-3.8012166657188192E-4</v>
      </c>
      <c r="E4347" s="24">
        <f t="shared" si="135"/>
        <v>-2.3321986852002689E-5</v>
      </c>
      <c r="F4347" s="21" t="b" cm="1">
        <f t="array" ref="F4347">A4347=_xlfn.AGGREGATE(14,6,$A$3:$A$4781/((YEAR(A4347)=YEAR($A$3:$A$4781))*(MONTH(A4347)=MONTH($A$3:$A$4781))),1)</f>
        <v>0</v>
      </c>
    </row>
    <row r="4348" spans="1:6" x14ac:dyDescent="0.35">
      <c r="A4348" s="69">
        <f>Data!A4347</f>
        <v>43977</v>
      </c>
      <c r="B4348" s="29">
        <f>Data!B4347/Data!B4346-1</f>
        <v>1.2289160703107926E-2</v>
      </c>
      <c r="C4348" s="30">
        <f>Data!C4347/Data!C4346-1</f>
        <v>-1.6178474114441066E-3</v>
      </c>
      <c r="D4348" s="23">
        <f t="shared" si="134"/>
        <v>1.1909039036536045E-2</v>
      </c>
      <c r="E4348" s="24">
        <f t="shared" si="135"/>
        <v>-1.6411693982961092E-3</v>
      </c>
      <c r="F4348" s="21" t="b" cm="1">
        <f t="array" ref="F4348">A4348=_xlfn.AGGREGATE(14,6,$A$3:$A$4781/((YEAR(A4348)=YEAR($A$3:$A$4781))*(MONTH(A4348)=MONTH($A$3:$A$4781))),1)</f>
        <v>0</v>
      </c>
    </row>
    <row r="4349" spans="1:6" x14ac:dyDescent="0.35">
      <c r="A4349" s="69">
        <f>Data!A4348</f>
        <v>43978</v>
      </c>
      <c r="B4349" s="29">
        <f>Data!B4348/Data!B4347-1</f>
        <v>1.4827343010993532E-2</v>
      </c>
      <c r="C4349" s="30">
        <f>Data!C4348/Data!C4347-1</f>
        <v>1.4498933901918587E-3</v>
      </c>
      <c r="D4349" s="23">
        <f t="shared" si="134"/>
        <v>1.4447221344421651E-2</v>
      </c>
      <c r="E4349" s="24">
        <f t="shared" si="135"/>
        <v>1.426571403339856E-3</v>
      </c>
      <c r="F4349" s="21" t="b" cm="1">
        <f t="array" ref="F4349">A4349=_xlfn.AGGREGATE(14,6,$A$3:$A$4781/((YEAR(A4349)=YEAR($A$3:$A$4781))*(MONTH(A4349)=MONTH($A$3:$A$4781))),1)</f>
        <v>0</v>
      </c>
    </row>
    <row r="4350" spans="1:6" x14ac:dyDescent="0.35">
      <c r="A4350" s="69">
        <f>Data!A4349</f>
        <v>43979</v>
      </c>
      <c r="B4350" s="29">
        <f>Data!B4349/Data!B4348-1</f>
        <v>-2.1079466294262605E-3</v>
      </c>
      <c r="C4350" s="30">
        <f>Data!C4349/Data!C4348-1</f>
        <v>-6.8131493782996877E-4</v>
      </c>
      <c r="D4350" s="23">
        <f t="shared" si="134"/>
        <v>-2.4880682959981426E-3</v>
      </c>
      <c r="E4350" s="24">
        <f t="shared" si="135"/>
        <v>-7.0463692468197142E-4</v>
      </c>
      <c r="F4350" s="21" t="b" cm="1">
        <f t="array" ref="F4350">A4350=_xlfn.AGGREGATE(14,6,$A$3:$A$4781/((YEAR(A4350)=YEAR($A$3:$A$4781))*(MONTH(A4350)=MONTH($A$3:$A$4781))),1)</f>
        <v>0</v>
      </c>
    </row>
    <row r="4351" spans="1:6" x14ac:dyDescent="0.35">
      <c r="A4351" s="69">
        <f>Data!A4350</f>
        <v>43980</v>
      </c>
      <c r="B4351" s="29">
        <f>Data!B4350/Data!B4349-1</f>
        <v>4.8123100078225622E-3</v>
      </c>
      <c r="C4351" s="30">
        <f>Data!C4350/Data!C4349-1</f>
        <v>2.6418953468552164E-3</v>
      </c>
      <c r="D4351" s="23">
        <f t="shared" si="134"/>
        <v>4.4321883412506806E-3</v>
      </c>
      <c r="E4351" s="24">
        <f t="shared" si="135"/>
        <v>2.6185733600032138E-3</v>
      </c>
      <c r="F4351" s="21" t="b" cm="1">
        <f t="array" ref="F4351">A4351=_xlfn.AGGREGATE(14,6,$A$3:$A$4781/((YEAR(A4351)=YEAR($A$3:$A$4781))*(MONTH(A4351)=MONTH($A$3:$A$4781))),1)</f>
        <v>1</v>
      </c>
    </row>
    <row r="4352" spans="1:6" x14ac:dyDescent="0.35">
      <c r="A4352" s="69">
        <f>Data!A4351</f>
        <v>43983</v>
      </c>
      <c r="B4352" s="29">
        <f>Data!B4351/Data!B4350-1</f>
        <v>3.7512605483673855E-3</v>
      </c>
      <c r="C4352" s="30">
        <f>Data!C4351/Data!C4350-1</f>
        <v>-2.3799405014874875E-3</v>
      </c>
      <c r="D4352" s="23">
        <f t="shared" si="134"/>
        <v>3.3711388817955035E-3</v>
      </c>
      <c r="E4352" s="24">
        <f t="shared" si="135"/>
        <v>-2.4032624883394901E-3</v>
      </c>
      <c r="F4352" s="21" t="b" cm="1">
        <f t="array" ref="F4352">A4352=_xlfn.AGGREGATE(14,6,$A$3:$A$4781/((YEAR(A4352)=YEAR($A$3:$A$4781))*(MONTH(A4352)=MONTH($A$3:$A$4781))),1)</f>
        <v>0</v>
      </c>
    </row>
    <row r="4353" spans="1:6" x14ac:dyDescent="0.35">
      <c r="A4353" s="69">
        <f>Data!A4352</f>
        <v>43984</v>
      </c>
      <c r="B4353" s="29">
        <f>Data!B4352/Data!B4351-1</f>
        <v>8.2108039650099496E-3</v>
      </c>
      <c r="C4353" s="30">
        <f>Data!C4352/Data!C4351-1</f>
        <v>8.5200647524907858E-4</v>
      </c>
      <c r="D4353" s="23">
        <f t="shared" si="134"/>
        <v>7.8306822984380679E-3</v>
      </c>
      <c r="E4353" s="24">
        <f t="shared" si="135"/>
        <v>8.2868448839707592E-4</v>
      </c>
      <c r="F4353" s="21" t="b" cm="1">
        <f t="array" ref="F4353">A4353=_xlfn.AGGREGATE(14,6,$A$3:$A$4781/((YEAR(A4353)=YEAR($A$3:$A$4781))*(MONTH(A4353)=MONTH($A$3:$A$4781))),1)</f>
        <v>0</v>
      </c>
    </row>
    <row r="4354" spans="1:6" x14ac:dyDescent="0.35">
      <c r="A4354" s="69">
        <f>Data!A4353</f>
        <v>43985</v>
      </c>
      <c r="B4354" s="29">
        <f>Data!B4353/Data!B4352-1</f>
        <v>1.3648963587616247E-2</v>
      </c>
      <c r="C4354" s="30">
        <f>Data!C4353/Data!C4352-1</f>
        <v>-2.4687154167020164E-3</v>
      </c>
      <c r="D4354" s="23">
        <f t="shared" si="134"/>
        <v>1.3268841921044366E-2</v>
      </c>
      <c r="E4354" s="24">
        <f t="shared" si="135"/>
        <v>-2.4920374035540191E-3</v>
      </c>
      <c r="F4354" s="21" t="b" cm="1">
        <f t="array" ref="F4354">A4354=_xlfn.AGGREGATE(14,6,$A$3:$A$4781/((YEAR(A4354)=YEAR($A$3:$A$4781))*(MONTH(A4354)=MONTH($A$3:$A$4781))),1)</f>
        <v>0</v>
      </c>
    </row>
    <row r="4355" spans="1:6" x14ac:dyDescent="0.35">
      <c r="A4355" s="69">
        <f>Data!A4354</f>
        <v>43986</v>
      </c>
      <c r="B4355" s="29">
        <f>Data!B4354/Data!B4353-1</f>
        <v>-3.3686961032639573E-3</v>
      </c>
      <c r="C4355" s="30">
        <f>Data!C4354/Data!C4353-1</f>
        <v>-2.9868578255676237E-3</v>
      </c>
      <c r="D4355" s="23">
        <f t="shared" si="134"/>
        <v>-3.7488177698358394E-3</v>
      </c>
      <c r="E4355" s="24">
        <f t="shared" si="135"/>
        <v>-3.0101798124196263E-3</v>
      </c>
      <c r="F4355" s="21" t="b" cm="1">
        <f t="array" ref="F4355">A4355=_xlfn.AGGREGATE(14,6,$A$3:$A$4781/((YEAR(A4355)=YEAR($A$3:$A$4781))*(MONTH(A4355)=MONTH($A$3:$A$4781))),1)</f>
        <v>0</v>
      </c>
    </row>
    <row r="4356" spans="1:6" x14ac:dyDescent="0.35">
      <c r="A4356" s="69">
        <f>Data!A4355</f>
        <v>43987</v>
      </c>
      <c r="B4356" s="29">
        <f>Data!B4355/Data!B4354-1</f>
        <v>2.621170498176606E-2</v>
      </c>
      <c r="C4356" s="30">
        <f>Data!C4355/Data!C4354-1</f>
        <v>5.9916117435587779E-4</v>
      </c>
      <c r="D4356" s="23">
        <f t="shared" ref="D4356:D4419" si="136">B4356-I$10</f>
        <v>2.5831583315194178E-2</v>
      </c>
      <c r="E4356" s="24">
        <f t="shared" ref="E4356:E4419" si="137">C4356-J$10</f>
        <v>5.7583918750387514E-4</v>
      </c>
      <c r="F4356" s="21" t="b" cm="1">
        <f t="array" ref="F4356">A4356=_xlfn.AGGREGATE(14,6,$A$3:$A$4781/((YEAR(A4356)=YEAR($A$3:$A$4781))*(MONTH(A4356)=MONTH($A$3:$A$4781))),1)</f>
        <v>0</v>
      </c>
    </row>
    <row r="4357" spans="1:6" x14ac:dyDescent="0.35">
      <c r="A4357" s="69">
        <f>Data!A4356</f>
        <v>43990</v>
      </c>
      <c r="B4357" s="29">
        <f>Data!B4356/Data!B4355-1</f>
        <v>1.2041591393674889E-2</v>
      </c>
      <c r="C4357" s="30">
        <f>Data!C4356/Data!C4355-1</f>
        <v>1.1120615911035525E-3</v>
      </c>
      <c r="D4357" s="23">
        <f t="shared" si="136"/>
        <v>1.1661469727103007E-2</v>
      </c>
      <c r="E4357" s="24">
        <f t="shared" si="137"/>
        <v>1.0887396042515499E-3</v>
      </c>
      <c r="F4357" s="21" t="b" cm="1">
        <f t="array" ref="F4357">A4357=_xlfn.AGGREGATE(14,6,$A$3:$A$4781/((YEAR(A4357)=YEAR($A$3:$A$4781))*(MONTH(A4357)=MONTH($A$3:$A$4781))),1)</f>
        <v>0</v>
      </c>
    </row>
    <row r="4358" spans="1:6" x14ac:dyDescent="0.35">
      <c r="A4358" s="69">
        <f>Data!A4357</f>
        <v>43991</v>
      </c>
      <c r="B4358" s="29">
        <f>Data!B4357/Data!B4356-1</f>
        <v>-7.7991826481333959E-3</v>
      </c>
      <c r="C4358" s="30">
        <f>Data!C4357/Data!C4356-1</f>
        <v>1.2817226352217492E-3</v>
      </c>
      <c r="D4358" s="23">
        <f t="shared" si="136"/>
        <v>-8.1793043147052776E-3</v>
      </c>
      <c r="E4358" s="24">
        <f t="shared" si="137"/>
        <v>1.2584006483697466E-3</v>
      </c>
      <c r="F4358" s="21" t="b" cm="1">
        <f t="array" ref="F4358">A4358=_xlfn.AGGREGATE(14,6,$A$3:$A$4781/((YEAR(A4358)=YEAR($A$3:$A$4781))*(MONTH(A4358)=MONTH($A$3:$A$4781))),1)</f>
        <v>0</v>
      </c>
    </row>
    <row r="4359" spans="1:6" x14ac:dyDescent="0.35">
      <c r="A4359" s="69">
        <f>Data!A4358</f>
        <v>43992</v>
      </c>
      <c r="B4359" s="29">
        <f>Data!B4358/Data!B4357-1</f>
        <v>-5.3130787794885004E-3</v>
      </c>
      <c r="C4359" s="30">
        <f>Data!C4358/Data!C4357-1</f>
        <v>4.0962621607782967E-3</v>
      </c>
      <c r="D4359" s="23">
        <f t="shared" si="136"/>
        <v>-5.693200446060382E-3</v>
      </c>
      <c r="E4359" s="24">
        <f t="shared" si="137"/>
        <v>4.0729401739262941E-3</v>
      </c>
      <c r="F4359" s="21" t="b" cm="1">
        <f t="array" ref="F4359">A4359=_xlfn.AGGREGATE(14,6,$A$3:$A$4781/((YEAR(A4359)=YEAR($A$3:$A$4781))*(MONTH(A4359)=MONTH($A$3:$A$4781))),1)</f>
        <v>0</v>
      </c>
    </row>
    <row r="4360" spans="1:6" x14ac:dyDescent="0.35">
      <c r="A4360" s="69">
        <f>Data!A4359</f>
        <v>43993</v>
      </c>
      <c r="B4360" s="29">
        <f>Data!B4359/Data!B4358-1</f>
        <v>-5.8944121574601716E-2</v>
      </c>
      <c r="C4360" s="30">
        <f>Data!C4359/Data!C4358-1</f>
        <v>-1.6998130205677642E-3</v>
      </c>
      <c r="D4360" s="23">
        <f t="shared" si="136"/>
        <v>-5.9324243241173601E-2</v>
      </c>
      <c r="E4360" s="24">
        <f t="shared" si="137"/>
        <v>-1.7231350074197668E-3</v>
      </c>
      <c r="F4360" s="21" t="b" cm="1">
        <f t="array" ref="F4360">A4360=_xlfn.AGGREGATE(14,6,$A$3:$A$4781/((YEAR(A4360)=YEAR($A$3:$A$4781))*(MONTH(A4360)=MONTH($A$3:$A$4781))),1)</f>
        <v>0</v>
      </c>
    </row>
    <row r="4361" spans="1:6" x14ac:dyDescent="0.35">
      <c r="A4361" s="69">
        <f>Data!A4360</f>
        <v>43994</v>
      </c>
      <c r="B4361" s="29">
        <f>Data!B4360/Data!B4359-1</f>
        <v>1.3060857399820103E-2</v>
      </c>
      <c r="C4361" s="30">
        <f>Data!C4360/Data!C4359-1</f>
        <v>1.0216243827685378E-3</v>
      </c>
      <c r="D4361" s="23">
        <f t="shared" si="136"/>
        <v>1.2680735733248221E-2</v>
      </c>
      <c r="E4361" s="24">
        <f t="shared" si="137"/>
        <v>9.9830239591653519E-4</v>
      </c>
      <c r="F4361" s="21" t="b" cm="1">
        <f t="array" ref="F4361">A4361=_xlfn.AGGREGATE(14,6,$A$3:$A$4781/((YEAR(A4361)=YEAR($A$3:$A$4781))*(MONTH(A4361)=MONTH($A$3:$A$4781))),1)</f>
        <v>0</v>
      </c>
    </row>
    <row r="4362" spans="1:6" x14ac:dyDescent="0.35">
      <c r="A4362" s="69">
        <f>Data!A4361</f>
        <v>43997</v>
      </c>
      <c r="B4362" s="29">
        <f>Data!B4361/Data!B4360-1</f>
        <v>8.3122075684491925E-3</v>
      </c>
      <c r="C4362" s="30">
        <f>Data!C4361/Data!C4360-1</f>
        <v>3.3168906276577204E-3</v>
      </c>
      <c r="D4362" s="23">
        <f t="shared" si="136"/>
        <v>7.9320859018773109E-3</v>
      </c>
      <c r="E4362" s="24">
        <f t="shared" si="137"/>
        <v>3.2935686408057177E-3</v>
      </c>
      <c r="F4362" s="21" t="b" cm="1">
        <f t="array" ref="F4362">A4362=_xlfn.AGGREGATE(14,6,$A$3:$A$4781/((YEAR(A4362)=YEAR($A$3:$A$4781))*(MONTH(A4362)=MONTH($A$3:$A$4781))),1)</f>
        <v>0</v>
      </c>
    </row>
    <row r="4363" spans="1:6" x14ac:dyDescent="0.35">
      <c r="A4363" s="69">
        <f>Data!A4362</f>
        <v>43998</v>
      </c>
      <c r="B4363" s="29">
        <f>Data!B4362/Data!B4361-1</f>
        <v>1.8962430582503575E-2</v>
      </c>
      <c r="C4363" s="30">
        <f>Data!C4362/Data!C4361-1</f>
        <v>-1.9496482156480255E-3</v>
      </c>
      <c r="D4363" s="23">
        <f t="shared" si="136"/>
        <v>1.8582308915931694E-2</v>
      </c>
      <c r="E4363" s="24">
        <f t="shared" si="137"/>
        <v>-1.9729702025000281E-3</v>
      </c>
      <c r="F4363" s="21" t="b" cm="1">
        <f t="array" ref="F4363">A4363=_xlfn.AGGREGATE(14,6,$A$3:$A$4781/((YEAR(A4363)=YEAR($A$3:$A$4781))*(MONTH(A4363)=MONTH($A$3:$A$4781))),1)</f>
        <v>0</v>
      </c>
    </row>
    <row r="4364" spans="1:6" x14ac:dyDescent="0.35">
      <c r="A4364" s="69">
        <f>Data!A4363</f>
        <v>43999</v>
      </c>
      <c r="B4364" s="29">
        <f>Data!B4363/Data!B4362-1</f>
        <v>-3.6002995449221364E-3</v>
      </c>
      <c r="C4364" s="30">
        <f>Data!C4363/Data!C4362-1</f>
        <v>-8.4932903006618155E-4</v>
      </c>
      <c r="D4364" s="23">
        <f t="shared" si="136"/>
        <v>-3.9804212114940181E-3</v>
      </c>
      <c r="E4364" s="24">
        <f t="shared" si="137"/>
        <v>-8.726510169181842E-4</v>
      </c>
      <c r="F4364" s="21" t="b" cm="1">
        <f t="array" ref="F4364">A4364=_xlfn.AGGREGATE(14,6,$A$3:$A$4781/((YEAR(A4364)=YEAR($A$3:$A$4781))*(MONTH(A4364)=MONTH($A$3:$A$4781))),1)</f>
        <v>0</v>
      </c>
    </row>
    <row r="4365" spans="1:6" x14ac:dyDescent="0.35">
      <c r="A4365" s="69">
        <f>Data!A4364</f>
        <v>44000</v>
      </c>
      <c r="B4365" s="29">
        <f>Data!B4364/Data!B4363-1</f>
        <v>5.9418851513903803E-4</v>
      </c>
      <c r="C4365" s="30">
        <f>Data!C4364/Data!C4363-1</f>
        <v>1.0200612036721513E-3</v>
      </c>
      <c r="D4365" s="23">
        <f t="shared" si="136"/>
        <v>2.1406684856715611E-4</v>
      </c>
      <c r="E4365" s="24">
        <f t="shared" si="137"/>
        <v>9.967392168201486E-4</v>
      </c>
      <c r="F4365" s="21" t="b" cm="1">
        <f t="array" ref="F4365">A4365=_xlfn.AGGREGATE(14,6,$A$3:$A$4781/((YEAR(A4365)=YEAR($A$3:$A$4781))*(MONTH(A4365)=MONTH($A$3:$A$4781))),1)</f>
        <v>0</v>
      </c>
    </row>
    <row r="4366" spans="1:6" x14ac:dyDescent="0.35">
      <c r="A4366" s="69">
        <f>Data!A4365</f>
        <v>44001</v>
      </c>
      <c r="B4366" s="29">
        <f>Data!B4365/Data!B4364-1</f>
        <v>-5.6494636219482919E-3</v>
      </c>
      <c r="C4366" s="30">
        <f>Data!C4365/Data!C4364-1</f>
        <v>3.3967391304345895E-4</v>
      </c>
      <c r="D4366" s="23">
        <f t="shared" si="136"/>
        <v>-6.0295852885201735E-3</v>
      </c>
      <c r="E4366" s="24">
        <f t="shared" si="137"/>
        <v>3.1635192619145625E-4</v>
      </c>
      <c r="F4366" s="21" t="b" cm="1">
        <f t="array" ref="F4366">A4366=_xlfn.AGGREGATE(14,6,$A$3:$A$4781/((YEAR(A4366)=YEAR($A$3:$A$4781))*(MONTH(A4366)=MONTH($A$3:$A$4781))),1)</f>
        <v>0</v>
      </c>
    </row>
    <row r="4367" spans="1:6" x14ac:dyDescent="0.35">
      <c r="A4367" s="69">
        <f>Data!A4366</f>
        <v>44004</v>
      </c>
      <c r="B4367" s="29">
        <f>Data!B4366/Data!B4365-1</f>
        <v>6.4950576872171428E-3</v>
      </c>
      <c r="C4367" s="30">
        <f>Data!C4366/Data!C4365-1</f>
        <v>-2.5466893039050031E-4</v>
      </c>
      <c r="D4367" s="23">
        <f t="shared" si="136"/>
        <v>6.1149360206452612E-3</v>
      </c>
      <c r="E4367" s="24">
        <f t="shared" si="137"/>
        <v>-2.7799091724250302E-4</v>
      </c>
      <c r="F4367" s="21" t="b" cm="1">
        <f t="array" ref="F4367">A4367=_xlfn.AGGREGATE(14,6,$A$3:$A$4781/((YEAR(A4367)=YEAR($A$3:$A$4781))*(MONTH(A4367)=MONTH($A$3:$A$4781))),1)</f>
        <v>0</v>
      </c>
    </row>
    <row r="4368" spans="1:6" x14ac:dyDescent="0.35">
      <c r="A4368" s="69">
        <f>Data!A4367</f>
        <v>44005</v>
      </c>
      <c r="B4368" s="29">
        <f>Data!B4367/Data!B4366-1</f>
        <v>4.3074416426651663E-3</v>
      </c>
      <c r="C4368" s="30">
        <f>Data!C4367/Data!C4366-1</f>
        <v>-1.6982253545039239E-4</v>
      </c>
      <c r="D4368" s="23">
        <f t="shared" si="136"/>
        <v>3.9273199760932846E-3</v>
      </c>
      <c r="E4368" s="24">
        <f t="shared" si="137"/>
        <v>-1.9314452230239507E-4</v>
      </c>
      <c r="F4368" s="21" t="b" cm="1">
        <f t="array" ref="F4368">A4368=_xlfn.AGGREGATE(14,6,$A$3:$A$4781/((YEAR(A4368)=YEAR($A$3:$A$4781))*(MONTH(A4368)=MONTH($A$3:$A$4781))),1)</f>
        <v>0</v>
      </c>
    </row>
    <row r="4369" spans="1:6" x14ac:dyDescent="0.35">
      <c r="A4369" s="69">
        <f>Data!A4368</f>
        <v>44006</v>
      </c>
      <c r="B4369" s="29">
        <f>Data!B4368/Data!B4367-1</f>
        <v>-2.5855158736495243E-2</v>
      </c>
      <c r="C4369" s="30">
        <f>Data!C4368/Data!C4367-1</f>
        <v>-1.698513800424406E-4</v>
      </c>
      <c r="D4369" s="23">
        <f t="shared" si="136"/>
        <v>-2.6235280403067125E-2</v>
      </c>
      <c r="E4369" s="24">
        <f t="shared" si="137"/>
        <v>-1.9317336689444328E-4</v>
      </c>
      <c r="F4369" s="21" t="b" cm="1">
        <f t="array" ref="F4369">A4369=_xlfn.AGGREGATE(14,6,$A$3:$A$4781/((YEAR(A4369)=YEAR($A$3:$A$4781))*(MONTH(A4369)=MONTH($A$3:$A$4781))),1)</f>
        <v>0</v>
      </c>
    </row>
    <row r="4370" spans="1:6" x14ac:dyDescent="0.35">
      <c r="A4370" s="69">
        <f>Data!A4369</f>
        <v>44007</v>
      </c>
      <c r="B4370" s="29">
        <f>Data!B4369/Data!B4368-1</f>
        <v>1.0959469958988111E-2</v>
      </c>
      <c r="C4370" s="30">
        <f>Data!C4369/Data!C4368-1</f>
        <v>1.1891616410431016E-3</v>
      </c>
      <c r="D4370" s="23">
        <f t="shared" si="136"/>
        <v>1.0579348292416229E-2</v>
      </c>
      <c r="E4370" s="24">
        <f t="shared" si="137"/>
        <v>1.165839654191099E-3</v>
      </c>
      <c r="F4370" s="21" t="b" cm="1">
        <f t="array" ref="F4370">A4370=_xlfn.AGGREGATE(14,6,$A$3:$A$4781/((YEAR(A4370)=YEAR($A$3:$A$4781))*(MONTH(A4370)=MONTH($A$3:$A$4781))),1)</f>
        <v>0</v>
      </c>
    </row>
    <row r="4371" spans="1:6" x14ac:dyDescent="0.35">
      <c r="A4371" s="69">
        <f>Data!A4370</f>
        <v>44008</v>
      </c>
      <c r="B4371" s="29">
        <f>Data!B4370/Data!B4369-1</f>
        <v>-2.4226917788673585E-2</v>
      </c>
      <c r="C4371" s="30">
        <f>Data!C4370/Data!C4369-1</f>
        <v>1.1877492152372326E-3</v>
      </c>
      <c r="D4371" s="23">
        <f t="shared" si="136"/>
        <v>-2.4607039455245467E-2</v>
      </c>
      <c r="E4371" s="24">
        <f t="shared" si="137"/>
        <v>1.16442722838523E-3</v>
      </c>
      <c r="F4371" s="21" t="b" cm="1">
        <f t="array" ref="F4371">A4371=_xlfn.AGGREGATE(14,6,$A$3:$A$4781/((YEAR(A4371)=YEAR($A$3:$A$4781))*(MONTH(A4371)=MONTH($A$3:$A$4781))),1)</f>
        <v>0</v>
      </c>
    </row>
    <row r="4372" spans="1:6" x14ac:dyDescent="0.35">
      <c r="A4372" s="69">
        <f>Data!A4371</f>
        <v>44011</v>
      </c>
      <c r="B4372" s="29">
        <f>Data!B4371/Data!B4370-1</f>
        <v>1.468569814393228E-2</v>
      </c>
      <c r="C4372" s="30">
        <f>Data!C4371/Data!C4370-1</f>
        <v>8.4738581476151431E-4</v>
      </c>
      <c r="D4372" s="23">
        <f t="shared" si="136"/>
        <v>1.4305576477360398E-2</v>
      </c>
      <c r="E4372" s="24">
        <f t="shared" si="137"/>
        <v>8.2406382790951166E-4</v>
      </c>
      <c r="F4372" s="21" t="b" cm="1">
        <f t="array" ref="F4372">A4372=_xlfn.AGGREGATE(14,6,$A$3:$A$4781/((YEAR(A4372)=YEAR($A$3:$A$4781))*(MONTH(A4372)=MONTH($A$3:$A$4781))),1)</f>
        <v>0</v>
      </c>
    </row>
    <row r="4373" spans="1:6" x14ac:dyDescent="0.35">
      <c r="A4373" s="69">
        <f>Data!A4372</f>
        <v>44012</v>
      </c>
      <c r="B4373" s="29">
        <f>Data!B4372/Data!B4371-1</f>
        <v>1.5409859690034278E-2</v>
      </c>
      <c r="C4373" s="30">
        <f>Data!C4372/Data!C4371-1</f>
        <v>8.466683600032443E-4</v>
      </c>
      <c r="D4373" s="23">
        <f t="shared" si="136"/>
        <v>1.5029738023462396E-2</v>
      </c>
      <c r="E4373" s="24">
        <f t="shared" si="137"/>
        <v>8.2334637315124165E-4</v>
      </c>
      <c r="F4373" s="21" t="b" cm="1">
        <f t="array" ref="F4373">A4373=_xlfn.AGGREGATE(14,6,$A$3:$A$4781/((YEAR(A4373)=YEAR($A$3:$A$4781))*(MONTH(A4373)=MONTH($A$3:$A$4781))),1)</f>
        <v>1</v>
      </c>
    </row>
    <row r="4374" spans="1:6" x14ac:dyDescent="0.35">
      <c r="A4374" s="69">
        <f>Data!A4373</f>
        <v>44013</v>
      </c>
      <c r="B4374" s="29">
        <f>Data!B4373/Data!B4372-1</f>
        <v>5.022110834792981E-3</v>
      </c>
      <c r="C4374" s="30">
        <f>Data!C4373/Data!C4372-1</f>
        <v>-1.3535233905760391E-3</v>
      </c>
      <c r="D4374" s="23">
        <f t="shared" si="136"/>
        <v>4.6419891682210994E-3</v>
      </c>
      <c r="E4374" s="24">
        <f t="shared" si="137"/>
        <v>-1.3768453774280418E-3</v>
      </c>
      <c r="F4374" s="21" t="b" cm="1">
        <f t="array" ref="F4374">A4374=_xlfn.AGGREGATE(14,6,$A$3:$A$4781/((YEAR(A4374)=YEAR($A$3:$A$4781))*(MONTH(A4374)=MONTH($A$3:$A$4781))),1)</f>
        <v>0</v>
      </c>
    </row>
    <row r="4375" spans="1:6" x14ac:dyDescent="0.35">
      <c r="A4375" s="69">
        <f>Data!A4374</f>
        <v>44014</v>
      </c>
      <c r="B4375" s="29">
        <f>Data!B4374/Data!B4373-1</f>
        <v>4.5412823425956539E-3</v>
      </c>
      <c r="C4375" s="30">
        <f>Data!C4374/Data!C4373-1</f>
        <v>1.1859381617957965E-3</v>
      </c>
      <c r="D4375" s="23">
        <f t="shared" si="136"/>
        <v>4.1611606760237722E-3</v>
      </c>
      <c r="E4375" s="24">
        <f t="shared" si="137"/>
        <v>1.1626161749437938E-3</v>
      </c>
      <c r="F4375" s="21" t="b" cm="1">
        <f t="array" ref="F4375">A4375=_xlfn.AGGREGATE(14,6,$A$3:$A$4781/((YEAR(A4375)=YEAR($A$3:$A$4781))*(MONTH(A4375)=MONTH($A$3:$A$4781))),1)</f>
        <v>0</v>
      </c>
    </row>
    <row r="4376" spans="1:6" x14ac:dyDescent="0.35">
      <c r="A4376" s="69">
        <f>Data!A4375</f>
        <v>44015</v>
      </c>
      <c r="B4376" s="29">
        <f>Data!B4375/Data!B4374-1</f>
        <v>0</v>
      </c>
      <c r="C4376" s="30">
        <f>Data!C4375/Data!C4374-1</f>
        <v>0</v>
      </c>
      <c r="D4376" s="23">
        <f t="shared" si="136"/>
        <v>-3.8012166657188192E-4</v>
      </c>
      <c r="E4376" s="24">
        <f t="shared" si="137"/>
        <v>-2.3321986852002689E-5</v>
      </c>
      <c r="F4376" s="21" t="b" cm="1">
        <f t="array" ref="F4376">A4376=_xlfn.AGGREGATE(14,6,$A$3:$A$4781/((YEAR(A4376)=YEAR($A$3:$A$4781))*(MONTH(A4376)=MONTH($A$3:$A$4781))),1)</f>
        <v>0</v>
      </c>
    </row>
    <row r="4377" spans="1:6" x14ac:dyDescent="0.35">
      <c r="A4377" s="69">
        <f>Data!A4376</f>
        <v>44018</v>
      </c>
      <c r="B4377" s="29">
        <f>Data!B4376/Data!B4375-1</f>
        <v>1.5881738397001799E-2</v>
      </c>
      <c r="C4377" s="30">
        <f>Data!C4376/Data!C4375-1</f>
        <v>-8.460952703270852E-5</v>
      </c>
      <c r="D4377" s="23">
        <f t="shared" si="136"/>
        <v>1.5501616730429917E-2</v>
      </c>
      <c r="E4377" s="24">
        <f t="shared" si="137"/>
        <v>-1.0793151388471121E-4</v>
      </c>
      <c r="F4377" s="21" t="b" cm="1">
        <f t="array" ref="F4377">A4377=_xlfn.AGGREGATE(14,6,$A$3:$A$4781/((YEAR(A4377)=YEAR($A$3:$A$4781))*(MONTH(A4377)=MONTH($A$3:$A$4781))),1)</f>
        <v>0</v>
      </c>
    </row>
    <row r="4378" spans="1:6" x14ac:dyDescent="0.35">
      <c r="A4378" s="69">
        <f>Data!A4377</f>
        <v>44019</v>
      </c>
      <c r="B4378" s="29">
        <f>Data!B4377/Data!B4376-1</f>
        <v>-1.0818562640735552E-2</v>
      </c>
      <c r="C4378" s="30">
        <f>Data!C4377/Data!C4376-1</f>
        <v>1.5231003553899392E-3</v>
      </c>
      <c r="D4378" s="23">
        <f t="shared" si="136"/>
        <v>-1.1198684307307433E-2</v>
      </c>
      <c r="E4378" s="24">
        <f t="shared" si="137"/>
        <v>1.4997783685379365E-3</v>
      </c>
      <c r="F4378" s="21" t="b" cm="1">
        <f t="array" ref="F4378">A4378=_xlfn.AGGREGATE(14,6,$A$3:$A$4781/((YEAR(A4378)=YEAR($A$3:$A$4781))*(MONTH(A4378)=MONTH($A$3:$A$4781))),1)</f>
        <v>0</v>
      </c>
    </row>
    <row r="4379" spans="1:6" x14ac:dyDescent="0.35">
      <c r="A4379" s="69">
        <f>Data!A4378</f>
        <v>44020</v>
      </c>
      <c r="B4379" s="29">
        <f>Data!B4378/Data!B4377-1</f>
        <v>7.8275024480816136E-3</v>
      </c>
      <c r="C4379" s="30">
        <f>Data!C4378/Data!C4377-1</f>
        <v>-3.3795201081454618E-4</v>
      </c>
      <c r="D4379" s="23">
        <f t="shared" si="136"/>
        <v>7.4473807815097319E-3</v>
      </c>
      <c r="E4379" s="24">
        <f t="shared" si="137"/>
        <v>-3.6127399766654888E-4</v>
      </c>
      <c r="F4379" s="21" t="b" cm="1">
        <f t="array" ref="F4379">A4379=_xlfn.AGGREGATE(14,6,$A$3:$A$4781/((YEAR(A4379)=YEAR($A$3:$A$4781))*(MONTH(A4379)=MONTH($A$3:$A$4781))),1)</f>
        <v>0</v>
      </c>
    </row>
    <row r="4380" spans="1:6" x14ac:dyDescent="0.35">
      <c r="A4380" s="69">
        <f>Data!A4379</f>
        <v>44021</v>
      </c>
      <c r="B4380" s="29">
        <f>Data!B4379/Data!B4378-1</f>
        <v>-5.6436399427117756E-3</v>
      </c>
      <c r="C4380" s="30">
        <f>Data!C4379/Data!C4378-1</f>
        <v>2.6200135226503996E-3</v>
      </c>
      <c r="D4380" s="23">
        <f t="shared" si="136"/>
        <v>-6.0237616092836573E-3</v>
      </c>
      <c r="E4380" s="24">
        <f t="shared" si="137"/>
        <v>2.5966915357983969E-3</v>
      </c>
      <c r="F4380" s="21" t="b" cm="1">
        <f t="array" ref="F4380">A4380=_xlfn.AGGREGATE(14,6,$A$3:$A$4781/((YEAR(A4380)=YEAR($A$3:$A$4781))*(MONTH(A4380)=MONTH($A$3:$A$4781))),1)</f>
        <v>0</v>
      </c>
    </row>
    <row r="4381" spans="1:6" x14ac:dyDescent="0.35">
      <c r="A4381" s="69">
        <f>Data!A4380</f>
        <v>44022</v>
      </c>
      <c r="B4381" s="29">
        <f>Data!B4380/Data!B4379-1</f>
        <v>1.046620453355751E-2</v>
      </c>
      <c r="C4381" s="30">
        <f>Data!C4380/Data!C4379-1</f>
        <v>-1.1801399308775107E-3</v>
      </c>
      <c r="D4381" s="23">
        <f t="shared" si="136"/>
        <v>1.0086082866985629E-2</v>
      </c>
      <c r="E4381" s="24">
        <f t="shared" si="137"/>
        <v>-1.2034619177295133E-3</v>
      </c>
      <c r="F4381" s="21" t="b" cm="1">
        <f t="array" ref="F4381">A4381=_xlfn.AGGREGATE(14,6,$A$3:$A$4781/((YEAR(A4381)=YEAR($A$3:$A$4781))*(MONTH(A4381)=MONTH($A$3:$A$4781))),1)</f>
        <v>0</v>
      </c>
    </row>
    <row r="4382" spans="1:6" x14ac:dyDescent="0.35">
      <c r="A4382" s="69">
        <f>Data!A4381</f>
        <v>44025</v>
      </c>
      <c r="B4382" s="29">
        <f>Data!B4381/Data!B4380-1</f>
        <v>-9.3625197799713789E-3</v>
      </c>
      <c r="C4382" s="30">
        <f>Data!C4381/Data!C4380-1</f>
        <v>-8.4395307620832583E-5</v>
      </c>
      <c r="D4382" s="23">
        <f t="shared" si="136"/>
        <v>-9.7426414465432605E-3</v>
      </c>
      <c r="E4382" s="24">
        <f t="shared" si="137"/>
        <v>-1.0771729447283528E-4</v>
      </c>
      <c r="F4382" s="21" t="b" cm="1">
        <f t="array" ref="F4382">A4382=_xlfn.AGGREGATE(14,6,$A$3:$A$4781/((YEAR(A4382)=YEAR($A$3:$A$4781))*(MONTH(A4382)=MONTH($A$3:$A$4781))),1)</f>
        <v>0</v>
      </c>
    </row>
    <row r="4383" spans="1:6" x14ac:dyDescent="0.35">
      <c r="A4383" s="69">
        <f>Data!A4382</f>
        <v>44026</v>
      </c>
      <c r="B4383" s="29">
        <f>Data!B4382/Data!B4381-1</f>
        <v>1.3406355182839835E-2</v>
      </c>
      <c r="C4383" s="30">
        <f>Data!C4382/Data!C4381-1</f>
        <v>1.603646185010188E-3</v>
      </c>
      <c r="D4383" s="23">
        <f t="shared" si="136"/>
        <v>1.3026233516267954E-2</v>
      </c>
      <c r="E4383" s="24">
        <f t="shared" si="137"/>
        <v>1.5803241981581853E-3</v>
      </c>
      <c r="F4383" s="21" t="b" cm="1">
        <f t="array" ref="F4383">A4383=_xlfn.AGGREGATE(14,6,$A$3:$A$4781/((YEAR(A4383)=YEAR($A$3:$A$4781))*(MONTH(A4383)=MONTH($A$3:$A$4781))),1)</f>
        <v>0</v>
      </c>
    </row>
    <row r="4384" spans="1:6" x14ac:dyDescent="0.35">
      <c r="A4384" s="69">
        <f>Data!A4383</f>
        <v>44027</v>
      </c>
      <c r="B4384" s="29">
        <f>Data!B4383/Data!B4382-1</f>
        <v>9.0820385798993097E-3</v>
      </c>
      <c r="C4384" s="30">
        <f>Data!C4383/Data!C4382-1</f>
        <v>8.4267295862527902E-5</v>
      </c>
      <c r="D4384" s="23">
        <f t="shared" si="136"/>
        <v>8.7019169133274281E-3</v>
      </c>
      <c r="E4384" s="24">
        <f t="shared" si="137"/>
        <v>6.094530901052521E-5</v>
      </c>
      <c r="F4384" s="21" t="b" cm="1">
        <f t="array" ref="F4384">A4384=_xlfn.AGGREGATE(14,6,$A$3:$A$4781/((YEAR(A4384)=YEAR($A$3:$A$4781))*(MONTH(A4384)=MONTH($A$3:$A$4781))),1)</f>
        <v>0</v>
      </c>
    </row>
    <row r="4385" spans="1:6" x14ac:dyDescent="0.35">
      <c r="A4385" s="69">
        <f>Data!A4384</f>
        <v>44028</v>
      </c>
      <c r="B4385" s="29">
        <f>Data!B4384/Data!B4383-1</f>
        <v>-3.4061043340275488E-3</v>
      </c>
      <c r="C4385" s="30">
        <f>Data!C4384/Data!C4383-1</f>
        <v>6.7408156386927764E-4</v>
      </c>
      <c r="D4385" s="23">
        <f t="shared" si="136"/>
        <v>-3.7862260005994308E-3</v>
      </c>
      <c r="E4385" s="24">
        <f t="shared" si="137"/>
        <v>6.5075957701727499E-4</v>
      </c>
      <c r="F4385" s="21" t="b" cm="1">
        <f t="array" ref="F4385">A4385=_xlfn.AGGREGATE(14,6,$A$3:$A$4781/((YEAR(A4385)=YEAR($A$3:$A$4781))*(MONTH(A4385)=MONTH($A$3:$A$4781))),1)</f>
        <v>0</v>
      </c>
    </row>
    <row r="4386" spans="1:6" x14ac:dyDescent="0.35">
      <c r="A4386" s="69">
        <f>Data!A4385</f>
        <v>44029</v>
      </c>
      <c r="B4386" s="29">
        <f>Data!B4385/Data!B4384-1</f>
        <v>2.8486395880045201E-3</v>
      </c>
      <c r="C4386" s="30">
        <f>Data!C4385/Data!C4384-1</f>
        <v>1.0104412260019124E-3</v>
      </c>
      <c r="D4386" s="23">
        <f t="shared" si="136"/>
        <v>2.468517921432638E-3</v>
      </c>
      <c r="E4386" s="24">
        <f t="shared" si="137"/>
        <v>9.8711923914990979E-4</v>
      </c>
      <c r="F4386" s="21" t="b" cm="1">
        <f t="array" ref="F4386">A4386=_xlfn.AGGREGATE(14,6,$A$3:$A$4781/((YEAR(A4386)=YEAR($A$3:$A$4781))*(MONTH(A4386)=MONTH($A$3:$A$4781))),1)</f>
        <v>0</v>
      </c>
    </row>
    <row r="4387" spans="1:6" x14ac:dyDescent="0.35">
      <c r="A4387" s="69">
        <f>Data!A4386</f>
        <v>44032</v>
      </c>
      <c r="B4387" s="29">
        <f>Data!B4386/Data!B4385-1</f>
        <v>8.4069053843267572E-3</v>
      </c>
      <c r="C4387" s="30">
        <f>Data!C4386/Data!C4385-1</f>
        <v>1.0935397039031347E-3</v>
      </c>
      <c r="D4387" s="23">
        <f t="shared" si="136"/>
        <v>8.0267837177548755E-3</v>
      </c>
      <c r="E4387" s="24">
        <f t="shared" si="137"/>
        <v>1.0702177170511321E-3</v>
      </c>
      <c r="F4387" s="21" t="b" cm="1">
        <f t="array" ref="F4387">A4387=_xlfn.AGGREGATE(14,6,$A$3:$A$4781/((YEAR(A4387)=YEAR($A$3:$A$4781))*(MONTH(A4387)=MONTH($A$3:$A$4781))),1)</f>
        <v>0</v>
      </c>
    </row>
    <row r="4388" spans="1:6" x14ac:dyDescent="0.35">
      <c r="A4388" s="69">
        <f>Data!A4387</f>
        <v>44033</v>
      </c>
      <c r="B4388" s="29">
        <f>Data!B4387/Data!B4386-1</f>
        <v>1.6790493997245193E-3</v>
      </c>
      <c r="C4388" s="30">
        <f>Data!C4387/Data!C4386-1</f>
        <v>5.8818586673381468E-4</v>
      </c>
      <c r="D4388" s="23">
        <f t="shared" si="136"/>
        <v>1.2989277331526374E-3</v>
      </c>
      <c r="E4388" s="24">
        <f t="shared" si="137"/>
        <v>5.6486387988181203E-4</v>
      </c>
      <c r="F4388" s="21" t="b" cm="1">
        <f t="array" ref="F4388">A4388=_xlfn.AGGREGATE(14,6,$A$3:$A$4781/((YEAR(A4388)=YEAR($A$3:$A$4781))*(MONTH(A4388)=MONTH($A$3:$A$4781))),1)</f>
        <v>0</v>
      </c>
    </row>
    <row r="4389" spans="1:6" x14ac:dyDescent="0.35">
      <c r="A4389" s="69">
        <f>Data!A4388</f>
        <v>44034</v>
      </c>
      <c r="B4389" s="29">
        <f>Data!B4388/Data!B4387-1</f>
        <v>5.7470911491110943E-3</v>
      </c>
      <c r="C4389" s="30">
        <f>Data!C4388/Data!C4387-1</f>
        <v>8.3977158212977798E-4</v>
      </c>
      <c r="D4389" s="23">
        <f t="shared" si="136"/>
        <v>5.3669694825392127E-3</v>
      </c>
      <c r="E4389" s="24">
        <f t="shared" si="137"/>
        <v>8.1644959527777533E-4</v>
      </c>
      <c r="F4389" s="21" t="b" cm="1">
        <f t="array" ref="F4389">A4389=_xlfn.AGGREGATE(14,6,$A$3:$A$4781/((YEAR(A4389)=YEAR($A$3:$A$4781))*(MONTH(A4389)=MONTH($A$3:$A$4781))),1)</f>
        <v>0</v>
      </c>
    </row>
    <row r="4390" spans="1:6" x14ac:dyDescent="0.35">
      <c r="A4390" s="69">
        <f>Data!A4389</f>
        <v>44035</v>
      </c>
      <c r="B4390" s="29">
        <f>Data!B4389/Data!B4388-1</f>
        <v>-1.2319827107282633E-2</v>
      </c>
      <c r="C4390" s="30">
        <f>Data!C4389/Data!C4388-1</f>
        <v>1.1746937405603397E-3</v>
      </c>
      <c r="D4390" s="23">
        <f t="shared" si="136"/>
        <v>-1.2699948773854514E-2</v>
      </c>
      <c r="E4390" s="24">
        <f t="shared" si="137"/>
        <v>1.1513717537083371E-3</v>
      </c>
      <c r="F4390" s="21" t="b" cm="1">
        <f t="array" ref="F4390">A4390=_xlfn.AGGREGATE(14,6,$A$3:$A$4781/((YEAR(A4390)=YEAR($A$3:$A$4781))*(MONTH(A4390)=MONTH($A$3:$A$4781))),1)</f>
        <v>0</v>
      </c>
    </row>
    <row r="4391" spans="1:6" x14ac:dyDescent="0.35">
      <c r="A4391" s="69">
        <f>Data!A4390</f>
        <v>44036</v>
      </c>
      <c r="B4391" s="29">
        <f>Data!B4390/Data!B4389-1</f>
        <v>-6.1903908321639944E-3</v>
      </c>
      <c r="C4391" s="30">
        <f>Data!C4390/Data!C4389-1</f>
        <v>-3.3523298692583747E-4</v>
      </c>
      <c r="D4391" s="23">
        <f t="shared" si="136"/>
        <v>-6.5705124987358761E-3</v>
      </c>
      <c r="E4391" s="24">
        <f t="shared" si="137"/>
        <v>-3.5855497377784018E-4</v>
      </c>
      <c r="F4391" s="21" t="b" cm="1">
        <f t="array" ref="F4391">A4391=_xlfn.AGGREGATE(14,6,$A$3:$A$4781/((YEAR(A4391)=YEAR($A$3:$A$4781))*(MONTH(A4391)=MONTH($A$3:$A$4781))),1)</f>
        <v>0</v>
      </c>
    </row>
    <row r="4392" spans="1:6" x14ac:dyDescent="0.35">
      <c r="A4392" s="69">
        <f>Data!A4391</f>
        <v>44039</v>
      </c>
      <c r="B4392" s="29">
        <f>Data!B4391/Data!B4390-1</f>
        <v>7.3951294147647229E-3</v>
      </c>
      <c r="C4392" s="30">
        <f>Data!C4391/Data!C4390-1</f>
        <v>-6.7069081153581234E-4</v>
      </c>
      <c r="D4392" s="23">
        <f t="shared" si="136"/>
        <v>7.0150077481928412E-3</v>
      </c>
      <c r="E4392" s="24">
        <f t="shared" si="137"/>
        <v>-6.9401279838781499E-4</v>
      </c>
      <c r="F4392" s="21" t="b" cm="1">
        <f t="array" ref="F4392">A4392=_xlfn.AGGREGATE(14,6,$A$3:$A$4781/((YEAR(A4392)=YEAR($A$3:$A$4781))*(MONTH(A4392)=MONTH($A$3:$A$4781))),1)</f>
        <v>0</v>
      </c>
    </row>
    <row r="4393" spans="1:6" x14ac:dyDescent="0.35">
      <c r="A4393" s="69">
        <f>Data!A4392</f>
        <v>44040</v>
      </c>
      <c r="B4393" s="29">
        <f>Data!B4392/Data!B4391-1</f>
        <v>-6.4734010205561576E-3</v>
      </c>
      <c r="C4393" s="30">
        <f>Data!C4392/Data!C4391-1</f>
        <v>6.7114093959719234E-4</v>
      </c>
      <c r="D4393" s="23">
        <f t="shared" si="136"/>
        <v>-6.8535226871280393E-3</v>
      </c>
      <c r="E4393" s="24">
        <f t="shared" si="137"/>
        <v>6.4781895274518969E-4</v>
      </c>
      <c r="F4393" s="21" t="b" cm="1">
        <f t="array" ref="F4393">A4393=_xlfn.AGGREGATE(14,6,$A$3:$A$4781/((YEAR(A4393)=YEAR($A$3:$A$4781))*(MONTH(A4393)=MONTH($A$3:$A$4781))),1)</f>
        <v>0</v>
      </c>
    </row>
    <row r="4394" spans="1:6" x14ac:dyDescent="0.35">
      <c r="A4394" s="69">
        <f>Data!A4393</f>
        <v>44041</v>
      </c>
      <c r="B4394" s="29">
        <f>Data!B4393/Data!B4392-1</f>
        <v>1.2428381451883519E-2</v>
      </c>
      <c r="C4394" s="30">
        <f>Data!C4393/Data!C4392-1</f>
        <v>1.1737089201877549E-3</v>
      </c>
      <c r="D4394" s="23">
        <f t="shared" si="136"/>
        <v>1.2048259785311637E-2</v>
      </c>
      <c r="E4394" s="24">
        <f t="shared" si="137"/>
        <v>1.1503869333357522E-3</v>
      </c>
      <c r="F4394" s="21" t="b" cm="1">
        <f t="array" ref="F4394">A4394=_xlfn.AGGREGATE(14,6,$A$3:$A$4781/((YEAR(A4394)=YEAR($A$3:$A$4781))*(MONTH(A4394)=MONTH($A$3:$A$4781))),1)</f>
        <v>0</v>
      </c>
    </row>
    <row r="4395" spans="1:6" x14ac:dyDescent="0.35">
      <c r="A4395" s="69">
        <f>Data!A4394</f>
        <v>44042</v>
      </c>
      <c r="B4395" s="29">
        <f>Data!B4394/Data!B4393-1</f>
        <v>-3.7502608610255894E-3</v>
      </c>
      <c r="C4395" s="30">
        <f>Data!C4394/Data!C4393-1</f>
        <v>7.5364260592869492E-4</v>
      </c>
      <c r="D4395" s="23">
        <f t="shared" si="136"/>
        <v>-4.1303825275974711E-3</v>
      </c>
      <c r="E4395" s="24">
        <f t="shared" si="137"/>
        <v>7.3032061907669227E-4</v>
      </c>
      <c r="F4395" s="21" t="b" cm="1">
        <f t="array" ref="F4395">A4395=_xlfn.AGGREGATE(14,6,$A$3:$A$4781/((YEAR(A4395)=YEAR($A$3:$A$4781))*(MONTH(A4395)=MONTH($A$3:$A$4781))),1)</f>
        <v>0</v>
      </c>
    </row>
    <row r="4396" spans="1:6" x14ac:dyDescent="0.35">
      <c r="A4396" s="69">
        <f>Data!A4395</f>
        <v>44043</v>
      </c>
      <c r="B4396" s="29">
        <f>Data!B4395/Data!B4394-1</f>
        <v>7.6704597963170862E-3</v>
      </c>
      <c r="C4396" s="30">
        <f>Data!C4395/Data!C4394-1</f>
        <v>4.183750313782042E-4</v>
      </c>
      <c r="D4396" s="23">
        <f t="shared" si="136"/>
        <v>7.2903381297452045E-3</v>
      </c>
      <c r="E4396" s="24">
        <f t="shared" si="137"/>
        <v>3.9505304452620149E-4</v>
      </c>
      <c r="F4396" s="21" t="b" cm="1">
        <f t="array" ref="F4396">A4396=_xlfn.AGGREGATE(14,6,$A$3:$A$4781/((YEAR(A4396)=YEAR($A$3:$A$4781))*(MONTH(A4396)=MONTH($A$3:$A$4781))),1)</f>
        <v>1</v>
      </c>
    </row>
    <row r="4397" spans="1:6" x14ac:dyDescent="0.35">
      <c r="A4397" s="69">
        <f>Data!A4396</f>
        <v>44046</v>
      </c>
      <c r="B4397" s="29">
        <f>Data!B4396/Data!B4395-1</f>
        <v>7.1810266819927193E-3</v>
      </c>
      <c r="C4397" s="30">
        <f>Data!C4396/Data!C4395-1</f>
        <v>-1.3382402141184357E-3</v>
      </c>
      <c r="D4397" s="23">
        <f t="shared" si="136"/>
        <v>6.8009050154208377E-3</v>
      </c>
      <c r="E4397" s="24">
        <f t="shared" si="137"/>
        <v>-1.3615622009704384E-3</v>
      </c>
      <c r="F4397" s="21" t="b" cm="1">
        <f t="array" ref="F4397">A4397=_xlfn.AGGREGATE(14,6,$A$3:$A$4781/((YEAR(A4397)=YEAR($A$3:$A$4781))*(MONTH(A4397)=MONTH($A$3:$A$4781))),1)</f>
        <v>0</v>
      </c>
    </row>
    <row r="4398" spans="1:6" x14ac:dyDescent="0.35">
      <c r="A4398" s="69">
        <f>Data!A4397</f>
        <v>44047</v>
      </c>
      <c r="B4398" s="29">
        <f>Data!B4397/Data!B4396-1</f>
        <v>3.6119601409574376E-3</v>
      </c>
      <c r="C4398" s="30">
        <f>Data!C4397/Data!C4396-1</f>
        <v>1.9262981574539317E-3</v>
      </c>
      <c r="D4398" s="23">
        <f t="shared" si="136"/>
        <v>3.2318384743855555E-3</v>
      </c>
      <c r="E4398" s="24">
        <f t="shared" si="137"/>
        <v>1.9029761706019291E-3</v>
      </c>
      <c r="F4398" s="21" t="b" cm="1">
        <f t="array" ref="F4398">A4398=_xlfn.AGGREGATE(14,6,$A$3:$A$4781/((YEAR(A4398)=YEAR($A$3:$A$4781))*(MONTH(A4398)=MONTH($A$3:$A$4781))),1)</f>
        <v>0</v>
      </c>
    </row>
    <row r="4399" spans="1:6" x14ac:dyDescent="0.35">
      <c r="A4399" s="69">
        <f>Data!A4398</f>
        <v>44048</v>
      </c>
      <c r="B4399" s="29">
        <f>Data!B4398/Data!B4397-1</f>
        <v>6.4297401187354275E-3</v>
      </c>
      <c r="C4399" s="30">
        <f>Data!C4398/Data!C4397-1</f>
        <v>-1.9225946668894878E-3</v>
      </c>
      <c r="D4399" s="23">
        <f t="shared" si="136"/>
        <v>6.0496184521635459E-3</v>
      </c>
      <c r="E4399" s="24">
        <f t="shared" si="137"/>
        <v>-1.9459166537414904E-3</v>
      </c>
      <c r="F4399" s="21" t="b" cm="1">
        <f t="array" ref="F4399">A4399=_xlfn.AGGREGATE(14,6,$A$3:$A$4781/((YEAR(A4399)=YEAR($A$3:$A$4781))*(MONTH(A4399)=MONTH($A$3:$A$4781))),1)</f>
        <v>0</v>
      </c>
    </row>
    <row r="4400" spans="1:6" x14ac:dyDescent="0.35">
      <c r="A4400" s="69">
        <f>Data!A4399</f>
        <v>44049</v>
      </c>
      <c r="B4400" s="29">
        <f>Data!B4399/Data!B4398-1</f>
        <v>6.4277278778279712E-3</v>
      </c>
      <c r="C4400" s="30">
        <f>Data!C4399/Data!C4398-1</f>
        <v>1.4237855946397371E-3</v>
      </c>
      <c r="D4400" s="23">
        <f t="shared" si="136"/>
        <v>6.0476062112560895E-3</v>
      </c>
      <c r="E4400" s="24">
        <f t="shared" si="137"/>
        <v>1.4004636077877344E-3</v>
      </c>
      <c r="F4400" s="21" t="b" cm="1">
        <f t="array" ref="F4400">A4400=_xlfn.AGGREGATE(14,6,$A$3:$A$4781/((YEAR(A4400)=YEAR($A$3:$A$4781))*(MONTH(A4400)=MONTH($A$3:$A$4781))),1)</f>
        <v>0</v>
      </c>
    </row>
    <row r="4401" spans="1:6" x14ac:dyDescent="0.35">
      <c r="A4401" s="69">
        <f>Data!A4400</f>
        <v>44050</v>
      </c>
      <c r="B4401" s="29">
        <f>Data!B4400/Data!B4399-1</f>
        <v>6.329945419150107E-4</v>
      </c>
      <c r="C4401" s="30">
        <f>Data!C4400/Data!C4399-1</f>
        <v>-1.1708622564187143E-3</v>
      </c>
      <c r="D4401" s="23">
        <f t="shared" si="136"/>
        <v>2.5287287534312878E-4</v>
      </c>
      <c r="E4401" s="24">
        <f t="shared" si="137"/>
        <v>-1.194184243270717E-3</v>
      </c>
      <c r="F4401" s="21" t="b" cm="1">
        <f t="array" ref="F4401">A4401=_xlfn.AGGREGATE(14,6,$A$3:$A$4781/((YEAR(A4401)=YEAR($A$3:$A$4781))*(MONTH(A4401)=MONTH($A$3:$A$4781))),1)</f>
        <v>0</v>
      </c>
    </row>
    <row r="4402" spans="1:6" x14ac:dyDescent="0.35">
      <c r="A4402" s="69">
        <f>Data!A4401</f>
        <v>44053</v>
      </c>
      <c r="B4402" s="29">
        <f>Data!B4401/Data!B4400-1</f>
        <v>2.7422358024395965E-3</v>
      </c>
      <c r="C4402" s="30">
        <f>Data!C4401/Data!C4400-1</f>
        <v>-9.2104161433481657E-4</v>
      </c>
      <c r="D4402" s="23">
        <f t="shared" si="136"/>
        <v>2.3621141358677144E-3</v>
      </c>
      <c r="E4402" s="24">
        <f t="shared" si="137"/>
        <v>-9.4436360118681922E-4</v>
      </c>
      <c r="F4402" s="21" t="b" cm="1">
        <f t="array" ref="F4402">A4402=_xlfn.AGGREGATE(14,6,$A$3:$A$4781/((YEAR(A4402)=YEAR($A$3:$A$4781))*(MONTH(A4402)=MONTH($A$3:$A$4781))),1)</f>
        <v>0</v>
      </c>
    </row>
    <row r="4403" spans="1:6" x14ac:dyDescent="0.35">
      <c r="A4403" s="69">
        <f>Data!A4402</f>
        <v>44054</v>
      </c>
      <c r="B4403" s="29">
        <f>Data!B4402/Data!B4401-1</f>
        <v>-7.9691233666718819E-3</v>
      </c>
      <c r="C4403" s="30">
        <f>Data!C4402/Data!C4401-1</f>
        <v>-2.765672142138742E-3</v>
      </c>
      <c r="D4403" s="23">
        <f t="shared" si="136"/>
        <v>-8.3492450332437636E-3</v>
      </c>
      <c r="E4403" s="24">
        <f t="shared" si="137"/>
        <v>-2.7889941289907447E-3</v>
      </c>
      <c r="F4403" s="21" t="b" cm="1">
        <f t="array" ref="F4403">A4403=_xlfn.AGGREGATE(14,6,$A$3:$A$4781/((YEAR(A4403)=YEAR($A$3:$A$4781))*(MONTH(A4403)=MONTH($A$3:$A$4781))),1)</f>
        <v>0</v>
      </c>
    </row>
    <row r="4404" spans="1:6" x14ac:dyDescent="0.35">
      <c r="A4404" s="69">
        <f>Data!A4403</f>
        <v>44055</v>
      </c>
      <c r="B4404" s="29">
        <f>Data!B4403/Data!B4402-1</f>
        <v>1.3996502374245878E-2</v>
      </c>
      <c r="C4404" s="30">
        <f>Data!C4403/Data!C4402-1</f>
        <v>-2.016976216488775E-3</v>
      </c>
      <c r="D4404" s="23">
        <f t="shared" si="136"/>
        <v>1.3616380707673997E-2</v>
      </c>
      <c r="E4404" s="24">
        <f t="shared" si="137"/>
        <v>-2.0402982033407777E-3</v>
      </c>
      <c r="F4404" s="21" t="b" cm="1">
        <f t="array" ref="F4404">A4404=_xlfn.AGGREGATE(14,6,$A$3:$A$4781/((YEAR(A4404)=YEAR($A$3:$A$4781))*(MONTH(A4404)=MONTH($A$3:$A$4781))),1)</f>
        <v>0</v>
      </c>
    </row>
    <row r="4405" spans="1:6" x14ac:dyDescent="0.35">
      <c r="A4405" s="69">
        <f>Data!A4404</f>
        <v>44056</v>
      </c>
      <c r="B4405" s="29">
        <f>Data!B4404/Data!B4403-1</f>
        <v>-2.0471252976762555E-3</v>
      </c>
      <c r="C4405" s="30">
        <f>Data!C4404/Data!C4403-1</f>
        <v>-3.705263157894767E-3</v>
      </c>
      <c r="D4405" s="23">
        <f t="shared" si="136"/>
        <v>-2.4272469642481376E-3</v>
      </c>
      <c r="E4405" s="24">
        <f t="shared" si="137"/>
        <v>-3.7285851447467697E-3</v>
      </c>
      <c r="F4405" s="21" t="b" cm="1">
        <f t="array" ref="F4405">A4405=_xlfn.AGGREGATE(14,6,$A$3:$A$4781/((YEAR(A4405)=YEAR($A$3:$A$4781))*(MONTH(A4405)=MONTH($A$3:$A$4781))),1)</f>
        <v>0</v>
      </c>
    </row>
    <row r="4406" spans="1:6" x14ac:dyDescent="0.35">
      <c r="A4406" s="69">
        <f>Data!A4405</f>
        <v>44057</v>
      </c>
      <c r="B4406" s="29">
        <f>Data!B4405/Data!B4404-1</f>
        <v>-1.7193183199293305E-4</v>
      </c>
      <c r="C4406" s="30">
        <f>Data!C4405/Data!C4404-1</f>
        <v>-9.297607979038558E-4</v>
      </c>
      <c r="D4406" s="23">
        <f t="shared" si="136"/>
        <v>-5.5205349856481492E-4</v>
      </c>
      <c r="E4406" s="24">
        <f t="shared" si="137"/>
        <v>-9.5308278475585845E-4</v>
      </c>
      <c r="F4406" s="21" t="b" cm="1">
        <f t="array" ref="F4406">A4406=_xlfn.AGGREGATE(14,6,$A$3:$A$4781/((YEAR(A4406)=YEAR($A$3:$A$4781))*(MONTH(A4406)=MONTH($A$3:$A$4781))),1)</f>
        <v>0</v>
      </c>
    </row>
    <row r="4407" spans="1:6" x14ac:dyDescent="0.35">
      <c r="A4407" s="69">
        <f>Data!A4406</f>
        <v>44060</v>
      </c>
      <c r="B4407" s="29">
        <f>Data!B4406/Data!B4405-1</f>
        <v>2.7098744385312123E-3</v>
      </c>
      <c r="C4407" s="30">
        <f>Data!C4406/Data!C4405-1</f>
        <v>1.353637901861271E-3</v>
      </c>
      <c r="D4407" s="23">
        <f t="shared" si="136"/>
        <v>2.3297527719593303E-3</v>
      </c>
      <c r="E4407" s="24">
        <f t="shared" si="137"/>
        <v>1.3303159150092683E-3</v>
      </c>
      <c r="F4407" s="21" t="b" cm="1">
        <f t="array" ref="F4407">A4407=_xlfn.AGGREGATE(14,6,$A$3:$A$4781/((YEAR(A4407)=YEAR($A$3:$A$4781))*(MONTH(A4407)=MONTH($A$3:$A$4781))),1)</f>
        <v>0</v>
      </c>
    </row>
    <row r="4408" spans="1:6" x14ac:dyDescent="0.35">
      <c r="A4408" s="69">
        <f>Data!A4407</f>
        <v>44061</v>
      </c>
      <c r="B4408" s="29">
        <f>Data!B4407/Data!B4406-1</f>
        <v>2.3033775972136628E-3</v>
      </c>
      <c r="C4408" s="30">
        <f>Data!C4407/Data!C4406-1</f>
        <v>1.4362960459615159E-3</v>
      </c>
      <c r="D4408" s="23">
        <f t="shared" si="136"/>
        <v>1.9232559306417809E-3</v>
      </c>
      <c r="E4408" s="24">
        <f t="shared" si="137"/>
        <v>1.4129740591095133E-3</v>
      </c>
      <c r="F4408" s="21" t="b" cm="1">
        <f t="array" ref="F4408">A4408=_xlfn.AGGREGATE(14,6,$A$3:$A$4781/((YEAR(A4408)=YEAR($A$3:$A$4781))*(MONTH(A4408)=MONTH($A$3:$A$4781))),1)</f>
        <v>0</v>
      </c>
    </row>
    <row r="4409" spans="1:6" x14ac:dyDescent="0.35">
      <c r="A4409" s="69">
        <f>Data!A4408</f>
        <v>44062</v>
      </c>
      <c r="B4409" s="29">
        <f>Data!B4408/Data!B4407-1</f>
        <v>-4.4044156257928568E-3</v>
      </c>
      <c r="C4409" s="30">
        <f>Data!C4408/Data!C4407-1</f>
        <v>-1.5186028853455547E-3</v>
      </c>
      <c r="D4409" s="23">
        <f t="shared" si="136"/>
        <v>-4.7845372923647385E-3</v>
      </c>
      <c r="E4409" s="24">
        <f t="shared" si="137"/>
        <v>-1.5419248721975573E-3</v>
      </c>
      <c r="F4409" s="21" t="b" cm="1">
        <f t="array" ref="F4409">A4409=_xlfn.AGGREGATE(14,6,$A$3:$A$4781/((YEAR(A4409)=YEAR($A$3:$A$4781))*(MONTH(A4409)=MONTH($A$3:$A$4781))),1)</f>
        <v>0</v>
      </c>
    </row>
    <row r="4410" spans="1:6" x14ac:dyDescent="0.35">
      <c r="A4410" s="69">
        <f>Data!A4409</f>
        <v>44063</v>
      </c>
      <c r="B4410" s="29">
        <f>Data!B4409/Data!B4408-1</f>
        <v>3.1586589033587575E-3</v>
      </c>
      <c r="C4410" s="30">
        <f>Data!C4409/Data!C4408-1</f>
        <v>1.7743979721167591E-3</v>
      </c>
      <c r="D4410" s="23">
        <f t="shared" si="136"/>
        <v>2.7785372367868755E-3</v>
      </c>
      <c r="E4410" s="24">
        <f t="shared" si="137"/>
        <v>1.7510759852647564E-3</v>
      </c>
      <c r="F4410" s="21" t="b" cm="1">
        <f t="array" ref="F4410">A4410=_xlfn.AGGREGATE(14,6,$A$3:$A$4781/((YEAR(A4410)=YEAR($A$3:$A$4781))*(MONTH(A4410)=MONTH($A$3:$A$4781))),1)</f>
        <v>0</v>
      </c>
    </row>
    <row r="4411" spans="1:6" x14ac:dyDescent="0.35">
      <c r="A4411" s="69">
        <f>Data!A4410</f>
        <v>44064</v>
      </c>
      <c r="B4411" s="29">
        <f>Data!B4410/Data!B4409-1</f>
        <v>3.4411358997610275E-3</v>
      </c>
      <c r="C4411" s="30">
        <f>Data!C4410/Data!C4409-1</f>
        <v>1.0121457489880026E-3</v>
      </c>
      <c r="D4411" s="23">
        <f t="shared" si="136"/>
        <v>3.0610142331891454E-3</v>
      </c>
      <c r="E4411" s="24">
        <f t="shared" si="137"/>
        <v>9.8882376213599993E-4</v>
      </c>
      <c r="F4411" s="21" t="b" cm="1">
        <f t="array" ref="F4411">A4411=_xlfn.AGGREGATE(14,6,$A$3:$A$4781/((YEAR(A4411)=YEAR($A$3:$A$4781))*(MONTH(A4411)=MONTH($A$3:$A$4781))),1)</f>
        <v>0</v>
      </c>
    </row>
    <row r="4412" spans="1:6" x14ac:dyDescent="0.35">
      <c r="A4412" s="69">
        <f>Data!A4411</f>
        <v>44067</v>
      </c>
      <c r="B4412" s="29">
        <f>Data!B4411/Data!B4410-1</f>
        <v>1.004368354743379E-2</v>
      </c>
      <c r="C4412" s="30">
        <f>Data!C4411/Data!C4410-1</f>
        <v>-4.2130097741832628E-4</v>
      </c>
      <c r="D4412" s="23">
        <f t="shared" si="136"/>
        <v>9.6635618808619088E-3</v>
      </c>
      <c r="E4412" s="24">
        <f t="shared" si="137"/>
        <v>-4.4462296427032899E-4</v>
      </c>
      <c r="F4412" s="21" t="b" cm="1">
        <f t="array" ref="F4412">A4412=_xlfn.AGGREGATE(14,6,$A$3:$A$4781/((YEAR(A4412)=YEAR($A$3:$A$4781))*(MONTH(A4412)=MONTH($A$3:$A$4781))),1)</f>
        <v>0</v>
      </c>
    </row>
    <row r="4413" spans="1:6" x14ac:dyDescent="0.35">
      <c r="A4413" s="69">
        <f>Data!A4412</f>
        <v>44068</v>
      </c>
      <c r="B4413" s="29">
        <f>Data!B4412/Data!B4411-1</f>
        <v>3.5963255694666518E-3</v>
      </c>
      <c r="C4413" s="30">
        <f>Data!C4412/Data!C4411-1</f>
        <v>-2.1073927337098564E-3</v>
      </c>
      <c r="D4413" s="23">
        <f t="shared" si="136"/>
        <v>3.2162039028947697E-3</v>
      </c>
      <c r="E4413" s="24">
        <f t="shared" si="137"/>
        <v>-2.130714720561859E-3</v>
      </c>
      <c r="F4413" s="21" t="b" cm="1">
        <f t="array" ref="F4413">A4413=_xlfn.AGGREGATE(14,6,$A$3:$A$4781/((YEAR(A4413)=YEAR($A$3:$A$4781))*(MONTH(A4413)=MONTH($A$3:$A$4781))),1)</f>
        <v>0</v>
      </c>
    </row>
    <row r="4414" spans="1:6" x14ac:dyDescent="0.35">
      <c r="A4414" s="69">
        <f>Data!A4413</f>
        <v>44069</v>
      </c>
      <c r="B4414" s="29">
        <f>Data!B4413/Data!B4412-1</f>
        <v>1.0195666188487662E-2</v>
      </c>
      <c r="C4414" s="30">
        <f>Data!C4413/Data!C4412-1</f>
        <v>-1.6894745734075123E-4</v>
      </c>
      <c r="D4414" s="23">
        <f t="shared" si="136"/>
        <v>9.8155445219157804E-3</v>
      </c>
      <c r="E4414" s="24">
        <f t="shared" si="137"/>
        <v>-1.9226944419275391E-4</v>
      </c>
      <c r="F4414" s="21" t="b" cm="1">
        <f t="array" ref="F4414">A4414=_xlfn.AGGREGATE(14,6,$A$3:$A$4781/((YEAR(A4414)=YEAR($A$3:$A$4781))*(MONTH(A4414)=MONTH($A$3:$A$4781))),1)</f>
        <v>0</v>
      </c>
    </row>
    <row r="4415" spans="1:6" x14ac:dyDescent="0.35">
      <c r="A4415" s="69">
        <f>Data!A4414</f>
        <v>44070</v>
      </c>
      <c r="B4415" s="29">
        <f>Data!B4414/Data!B4413-1</f>
        <v>1.6730243508407128E-3</v>
      </c>
      <c r="C4415" s="30">
        <f>Data!C4414/Data!C4413-1</f>
        <v>-3.4640081108482379E-3</v>
      </c>
      <c r="D4415" s="23">
        <f t="shared" si="136"/>
        <v>1.2929026842688309E-3</v>
      </c>
      <c r="E4415" s="24">
        <f t="shared" si="137"/>
        <v>-3.4873300977002405E-3</v>
      </c>
      <c r="F4415" s="21" t="b" cm="1">
        <f t="array" ref="F4415">A4415=_xlfn.AGGREGATE(14,6,$A$3:$A$4781/((YEAR(A4415)=YEAR($A$3:$A$4781))*(MONTH(A4415)=MONTH($A$3:$A$4781))),1)</f>
        <v>0</v>
      </c>
    </row>
    <row r="4416" spans="1:6" x14ac:dyDescent="0.35">
      <c r="A4416" s="69">
        <f>Data!A4415</f>
        <v>44071</v>
      </c>
      <c r="B4416" s="29">
        <f>Data!B4415/Data!B4414-1</f>
        <v>6.732576659826961E-3</v>
      </c>
      <c r="C4416" s="30">
        <f>Data!C4415/Data!C4414-1</f>
        <v>1.3565069944891928E-3</v>
      </c>
      <c r="D4416" s="23">
        <f t="shared" si="136"/>
        <v>6.3524549932550793E-3</v>
      </c>
      <c r="E4416" s="24">
        <f t="shared" si="137"/>
        <v>1.3331850076371901E-3</v>
      </c>
      <c r="F4416" s="21" t="b" cm="1">
        <f t="array" ref="F4416">A4416=_xlfn.AGGREGATE(14,6,$A$3:$A$4781/((YEAR(A4416)=YEAR($A$3:$A$4781))*(MONTH(A4416)=MONTH($A$3:$A$4781))),1)</f>
        <v>0</v>
      </c>
    </row>
    <row r="4417" spans="1:6" x14ac:dyDescent="0.35">
      <c r="A4417" s="69">
        <f>Data!A4416</f>
        <v>44074</v>
      </c>
      <c r="B4417" s="29">
        <f>Data!B4416/Data!B4415-1</f>
        <v>-2.1949766391772263E-3</v>
      </c>
      <c r="C4417" s="30">
        <f>Data!C4416/Data!C4415-1</f>
        <v>2.2013377360088349E-3</v>
      </c>
      <c r="D4417" s="23">
        <f t="shared" si="136"/>
        <v>-2.5750983057491084E-3</v>
      </c>
      <c r="E4417" s="24">
        <f t="shared" si="137"/>
        <v>2.1780157491568322E-3</v>
      </c>
      <c r="F4417" s="21" t="b" cm="1">
        <f t="array" ref="F4417">A4417=_xlfn.AGGREGATE(14,6,$A$3:$A$4781/((YEAR(A4417)=YEAR($A$3:$A$4781))*(MONTH(A4417)=MONTH($A$3:$A$4781))),1)</f>
        <v>1</v>
      </c>
    </row>
    <row r="4418" spans="1:6" x14ac:dyDescent="0.35">
      <c r="A4418" s="69">
        <f>Data!A4417</f>
        <v>44075</v>
      </c>
      <c r="B4418" s="29">
        <f>Data!B4417/Data!B4416-1</f>
        <v>7.5250477814823302E-3</v>
      </c>
      <c r="C4418" s="30">
        <f>Data!C4417/Data!C4416-1</f>
        <v>4.2240432542017814E-4</v>
      </c>
      <c r="D4418" s="23">
        <f t="shared" si="136"/>
        <v>7.1449261149104486E-3</v>
      </c>
      <c r="E4418" s="24">
        <f t="shared" si="137"/>
        <v>3.9908233856817543E-4</v>
      </c>
      <c r="F4418" s="21" t="b" cm="1">
        <f t="array" ref="F4418">A4418=_xlfn.AGGREGATE(14,6,$A$3:$A$4781/((YEAR(A4418)=YEAR($A$3:$A$4781))*(MONTH(A4418)=MONTH($A$3:$A$4781))),1)</f>
        <v>0</v>
      </c>
    </row>
    <row r="4419" spans="1:6" x14ac:dyDescent="0.35">
      <c r="A4419" s="69">
        <f>Data!A4418</f>
        <v>44076</v>
      </c>
      <c r="B4419" s="29">
        <f>Data!B4418/Data!B4417-1</f>
        <v>1.5365857116526938E-2</v>
      </c>
      <c r="C4419" s="30">
        <f>Data!C4418/Data!C4417-1</f>
        <v>2.0266846816414663E-3</v>
      </c>
      <c r="D4419" s="23">
        <f t="shared" si="136"/>
        <v>1.4985735449955056E-2</v>
      </c>
      <c r="E4419" s="24">
        <f t="shared" si="137"/>
        <v>2.0033626947894637E-3</v>
      </c>
      <c r="F4419" s="21" t="b" cm="1">
        <f t="array" ref="F4419">A4419=_xlfn.AGGREGATE(14,6,$A$3:$A$4781/((YEAR(A4419)=YEAR($A$3:$A$4781))*(MONTH(A4419)=MONTH($A$3:$A$4781))),1)</f>
        <v>0</v>
      </c>
    </row>
    <row r="4420" spans="1:6" x14ac:dyDescent="0.35">
      <c r="A4420" s="69">
        <f>Data!A4419</f>
        <v>44077</v>
      </c>
      <c r="B4420" s="29">
        <f>Data!B4419/Data!B4418-1</f>
        <v>-3.5125836395929477E-2</v>
      </c>
      <c r="C4420" s="30">
        <f>Data!C4419/Data!C4418-1</f>
        <v>2.5282319231423322E-4</v>
      </c>
      <c r="D4420" s="23">
        <f t="shared" ref="D4420:D4483" si="138">B4420-I$10</f>
        <v>-3.5505958062501362E-2</v>
      </c>
      <c r="E4420" s="24">
        <f t="shared" ref="E4420:E4483" si="139">C4420-J$10</f>
        <v>2.2950120546223055E-4</v>
      </c>
      <c r="F4420" s="21" t="b" cm="1">
        <f t="array" ref="F4420">A4420=_xlfn.AGGREGATE(14,6,$A$3:$A$4781/((YEAR(A4420)=YEAR($A$3:$A$4781))*(MONTH(A4420)=MONTH($A$3:$A$4781))),1)</f>
        <v>0</v>
      </c>
    </row>
    <row r="4421" spans="1:6" x14ac:dyDescent="0.35">
      <c r="A4421" s="69">
        <f>Data!A4420</f>
        <v>44078</v>
      </c>
      <c r="B4421" s="29">
        <f>Data!B4420/Data!B4419-1</f>
        <v>-8.1329991374968769E-3</v>
      </c>
      <c r="C4421" s="30">
        <f>Data!C4420/Data!C4419-1</f>
        <v>-4.9709326817760635E-3</v>
      </c>
      <c r="D4421" s="23">
        <f t="shared" si="138"/>
        <v>-8.5131208040687585E-3</v>
      </c>
      <c r="E4421" s="24">
        <f t="shared" si="139"/>
        <v>-4.9942546686280662E-3</v>
      </c>
      <c r="F4421" s="21" t="b" cm="1">
        <f t="array" ref="F4421">A4421=_xlfn.AGGREGATE(14,6,$A$3:$A$4781/((YEAR(A4421)=YEAR($A$3:$A$4781))*(MONTH(A4421)=MONTH($A$3:$A$4781))),1)</f>
        <v>0</v>
      </c>
    </row>
    <row r="4422" spans="1:6" x14ac:dyDescent="0.35">
      <c r="A4422" s="69">
        <f>Data!A4421</f>
        <v>44081</v>
      </c>
      <c r="B4422" s="29">
        <f>Data!B4421/Data!B4420-1</f>
        <v>0</v>
      </c>
      <c r="C4422" s="30">
        <f>Data!C4421/Data!C4420-1</f>
        <v>0</v>
      </c>
      <c r="D4422" s="23">
        <f t="shared" si="138"/>
        <v>-3.8012166657188192E-4</v>
      </c>
      <c r="E4422" s="24">
        <f t="shared" si="139"/>
        <v>-2.3321986852002689E-5</v>
      </c>
      <c r="F4422" s="21" t="b" cm="1">
        <f t="array" ref="F4422">A4422=_xlfn.AGGREGATE(14,6,$A$3:$A$4781/((YEAR(A4422)=YEAR($A$3:$A$4781))*(MONTH(A4422)=MONTH($A$3:$A$4781))),1)</f>
        <v>0</v>
      </c>
    </row>
    <row r="4423" spans="1:6" x14ac:dyDescent="0.35">
      <c r="A4423" s="69">
        <f>Data!A4422</f>
        <v>44082</v>
      </c>
      <c r="B4423" s="29">
        <f>Data!B4422/Data!B4421-1</f>
        <v>-2.7756378831384043E-2</v>
      </c>
      <c r="C4423" s="30">
        <f>Data!C4422/Data!C4421-1</f>
        <v>1.1007620660457018E-3</v>
      </c>
      <c r="D4423" s="23">
        <f t="shared" si="138"/>
        <v>-2.8136500497955925E-2</v>
      </c>
      <c r="E4423" s="24">
        <f t="shared" si="139"/>
        <v>1.0774400791936992E-3</v>
      </c>
      <c r="F4423" s="21" t="b" cm="1">
        <f t="array" ref="F4423">A4423=_xlfn.AGGREGATE(14,6,$A$3:$A$4781/((YEAR(A4423)=YEAR($A$3:$A$4781))*(MONTH(A4423)=MONTH($A$3:$A$4781))),1)</f>
        <v>0</v>
      </c>
    </row>
    <row r="4424" spans="1:6" x14ac:dyDescent="0.35">
      <c r="A4424" s="69">
        <f>Data!A4423</f>
        <v>44083</v>
      </c>
      <c r="B4424" s="29">
        <f>Data!B4423/Data!B4422-1</f>
        <v>2.0145024971186976E-2</v>
      </c>
      <c r="C4424" s="30">
        <f>Data!C4423/Data!C4422-1</f>
        <v>-8.4580901632436145E-5</v>
      </c>
      <c r="D4424" s="23">
        <f t="shared" si="138"/>
        <v>1.9764903304615094E-2</v>
      </c>
      <c r="E4424" s="24">
        <f t="shared" si="139"/>
        <v>-1.0790288848443884E-4</v>
      </c>
      <c r="F4424" s="21" t="b" cm="1">
        <f t="array" ref="F4424">A4424=_xlfn.AGGREGATE(14,6,$A$3:$A$4781/((YEAR(A4424)=YEAR($A$3:$A$4781))*(MONTH(A4424)=MONTH($A$3:$A$4781))),1)</f>
        <v>0</v>
      </c>
    </row>
    <row r="4425" spans="1:6" x14ac:dyDescent="0.35">
      <c r="A4425" s="69">
        <f>Data!A4424</f>
        <v>44084</v>
      </c>
      <c r="B4425" s="29">
        <f>Data!B4424/Data!B4423-1</f>
        <v>-1.7584790641843373E-2</v>
      </c>
      <c r="C4425" s="30">
        <f>Data!C4424/Data!C4423-1</f>
        <v>8.458805616662346E-5</v>
      </c>
      <c r="D4425" s="23">
        <f t="shared" si="138"/>
        <v>-1.7964912308415255E-2</v>
      </c>
      <c r="E4425" s="24">
        <f t="shared" si="139"/>
        <v>6.1266069314620767E-5</v>
      </c>
      <c r="F4425" s="21" t="b" cm="1">
        <f t="array" ref="F4425">A4425=_xlfn.AGGREGATE(14,6,$A$3:$A$4781/((YEAR(A4425)=YEAR($A$3:$A$4781))*(MONTH(A4425)=MONTH($A$3:$A$4781))),1)</f>
        <v>0</v>
      </c>
    </row>
    <row r="4426" spans="1:6" x14ac:dyDescent="0.35">
      <c r="A4426" s="69">
        <f>Data!A4425</f>
        <v>44085</v>
      </c>
      <c r="B4426" s="29">
        <f>Data!B4425/Data!B4424-1</f>
        <v>5.3306340759284865E-4</v>
      </c>
      <c r="C4426" s="30">
        <f>Data!C4425/Data!C4424-1</f>
        <v>1.1841326228536619E-3</v>
      </c>
      <c r="D4426" s="23">
        <f t="shared" si="138"/>
        <v>1.5294174102096673E-4</v>
      </c>
      <c r="E4426" s="24">
        <f t="shared" si="139"/>
        <v>1.1608106360016593E-3</v>
      </c>
      <c r="F4426" s="21" t="b" cm="1">
        <f t="array" ref="F4426">A4426=_xlfn.AGGREGATE(14,6,$A$3:$A$4781/((YEAR(A4426)=YEAR($A$3:$A$4781))*(MONTH(A4426)=MONTH($A$3:$A$4781))),1)</f>
        <v>0</v>
      </c>
    </row>
    <row r="4427" spans="1:6" x14ac:dyDescent="0.35">
      <c r="A4427" s="69">
        <f>Data!A4426</f>
        <v>44088</v>
      </c>
      <c r="B4427" s="29">
        <f>Data!B4426/Data!B4425-1</f>
        <v>1.274180851668838E-2</v>
      </c>
      <c r="C4427" s="30">
        <f>Data!C4426/Data!C4425-1</f>
        <v>8.448086508394681E-5</v>
      </c>
      <c r="D4427" s="23">
        <f t="shared" si="138"/>
        <v>1.2361686850116498E-2</v>
      </c>
      <c r="E4427" s="24">
        <f t="shared" si="139"/>
        <v>6.1158878231944118E-5</v>
      </c>
      <c r="F4427" s="21" t="b" cm="1">
        <f t="array" ref="F4427">A4427=_xlfn.AGGREGATE(14,6,$A$3:$A$4781/((YEAR(A4427)=YEAR($A$3:$A$4781))*(MONTH(A4427)=MONTH($A$3:$A$4781))),1)</f>
        <v>0</v>
      </c>
    </row>
    <row r="4428" spans="1:6" x14ac:dyDescent="0.35">
      <c r="A4428" s="69">
        <f>Data!A4427</f>
        <v>44089</v>
      </c>
      <c r="B4428" s="29">
        <f>Data!B4427/Data!B4426-1</f>
        <v>5.2193856138835759E-3</v>
      </c>
      <c r="C4428" s="30">
        <f>Data!C4427/Data!C4426-1</f>
        <v>8.4473728670486636E-5</v>
      </c>
      <c r="D4428" s="23">
        <f t="shared" si="138"/>
        <v>4.8392639473116943E-3</v>
      </c>
      <c r="E4428" s="24">
        <f t="shared" si="139"/>
        <v>6.1151741818483944E-5</v>
      </c>
      <c r="F4428" s="21" t="b" cm="1">
        <f t="array" ref="F4428">A4428=_xlfn.AGGREGATE(14,6,$A$3:$A$4781/((YEAR(A4428)=YEAR($A$3:$A$4781))*(MONTH(A4428)=MONTH($A$3:$A$4781))),1)</f>
        <v>0</v>
      </c>
    </row>
    <row r="4429" spans="1:6" x14ac:dyDescent="0.35">
      <c r="A4429" s="69">
        <f>Data!A4428</f>
        <v>44090</v>
      </c>
      <c r="B4429" s="29">
        <f>Data!B4428/Data!B4427-1</f>
        <v>-4.6189580148182641E-3</v>
      </c>
      <c r="C4429" s="30">
        <f>Data!C4428/Data!C4427-1</f>
        <v>-5.0679956077370747E-4</v>
      </c>
      <c r="D4429" s="23">
        <f t="shared" si="138"/>
        <v>-4.9990796813901457E-3</v>
      </c>
      <c r="E4429" s="24">
        <f t="shared" si="139"/>
        <v>-5.3012154762571012E-4</v>
      </c>
      <c r="F4429" s="21" t="b" cm="1">
        <f t="array" ref="F4429">A4429=_xlfn.AGGREGATE(14,6,$A$3:$A$4781/((YEAR(A4429)=YEAR($A$3:$A$4781))*(MONTH(A4429)=MONTH($A$3:$A$4781))),1)</f>
        <v>0</v>
      </c>
    </row>
    <row r="4430" spans="1:6" x14ac:dyDescent="0.35">
      <c r="A4430" s="69">
        <f>Data!A4429</f>
        <v>44091</v>
      </c>
      <c r="B4430" s="29">
        <f>Data!B4429/Data!B4428-1</f>
        <v>-8.4123716212423094E-3</v>
      </c>
      <c r="C4430" s="30">
        <f>Data!C4429/Data!C4428-1</f>
        <v>2.5352826840197018E-4</v>
      </c>
      <c r="D4430" s="23">
        <f t="shared" si="138"/>
        <v>-8.7924932878141911E-3</v>
      </c>
      <c r="E4430" s="24">
        <f t="shared" si="139"/>
        <v>2.302062815499675E-4</v>
      </c>
      <c r="F4430" s="21" t="b" cm="1">
        <f t="array" ref="F4430">A4430=_xlfn.AGGREGATE(14,6,$A$3:$A$4781/((YEAR(A4430)=YEAR($A$3:$A$4781))*(MONTH(A4430)=MONTH($A$3:$A$4781))),1)</f>
        <v>0</v>
      </c>
    </row>
    <row r="4431" spans="1:6" x14ac:dyDescent="0.35">
      <c r="A4431" s="69">
        <f>Data!A4430</f>
        <v>44092</v>
      </c>
      <c r="B4431" s="29">
        <f>Data!B4430/Data!B4429-1</f>
        <v>-1.1182570203842279E-2</v>
      </c>
      <c r="C4431" s="30">
        <f>Data!C4430/Data!C4429-1</f>
        <v>-1.1828320378506341E-3</v>
      </c>
      <c r="D4431" s="23">
        <f t="shared" si="138"/>
        <v>-1.1562691870414161E-2</v>
      </c>
      <c r="E4431" s="24">
        <f t="shared" si="139"/>
        <v>-1.2061540247026367E-3</v>
      </c>
      <c r="F4431" s="21" t="b" cm="1">
        <f t="array" ref="F4431">A4431=_xlfn.AGGREGATE(14,6,$A$3:$A$4781/((YEAR(A4431)=YEAR($A$3:$A$4781))*(MONTH(A4431)=MONTH($A$3:$A$4781))),1)</f>
        <v>0</v>
      </c>
    </row>
    <row r="4432" spans="1:6" x14ac:dyDescent="0.35">
      <c r="A4432" s="69">
        <f>Data!A4431</f>
        <v>44095</v>
      </c>
      <c r="B4432" s="29">
        <f>Data!B4431/Data!B4430-1</f>
        <v>-1.1571124305988612E-2</v>
      </c>
      <c r="C4432" s="30">
        <f>Data!C4431/Data!C4430-1</f>
        <v>1.6917611233280283E-4</v>
      </c>
      <c r="D4432" s="23">
        <f t="shared" si="138"/>
        <v>-1.1951245972560493E-2</v>
      </c>
      <c r="E4432" s="24">
        <f t="shared" si="139"/>
        <v>1.4585412548080015E-4</v>
      </c>
      <c r="F4432" s="21" t="b" cm="1">
        <f t="array" ref="F4432">A4432=_xlfn.AGGREGATE(14,6,$A$3:$A$4781/((YEAR(A4432)=YEAR($A$3:$A$4781))*(MONTH(A4432)=MONTH($A$3:$A$4781))),1)</f>
        <v>0</v>
      </c>
    </row>
    <row r="4433" spans="1:6" x14ac:dyDescent="0.35">
      <c r="A4433" s="69">
        <f>Data!A4432</f>
        <v>44096</v>
      </c>
      <c r="B4433" s="29">
        <f>Data!B4432/Data!B4431-1</f>
        <v>1.0517942372282096E-2</v>
      </c>
      <c r="C4433" s="30">
        <f>Data!C4432/Data!C4431-1</f>
        <v>7.6116373477685961E-4</v>
      </c>
      <c r="D4433" s="23">
        <f t="shared" si="138"/>
        <v>1.0137820705710215E-2</v>
      </c>
      <c r="E4433" s="24">
        <f t="shared" si="139"/>
        <v>7.3784174792485696E-4</v>
      </c>
      <c r="F4433" s="21" t="b" cm="1">
        <f t="array" ref="F4433">A4433=_xlfn.AGGREGATE(14,6,$A$3:$A$4781/((YEAR(A4433)=YEAR($A$3:$A$4781))*(MONTH(A4433)=MONTH($A$3:$A$4781))),1)</f>
        <v>0</v>
      </c>
    </row>
    <row r="4434" spans="1:6" x14ac:dyDescent="0.35">
      <c r="A4434" s="69">
        <f>Data!A4433</f>
        <v>44097</v>
      </c>
      <c r="B4434" s="29">
        <f>Data!B4433/Data!B4432-1</f>
        <v>-2.3721411401357861E-2</v>
      </c>
      <c r="C4434" s="30">
        <f>Data!C4433/Data!C4432-1</f>
        <v>-2.1127355700160111E-3</v>
      </c>
      <c r="D4434" s="23">
        <f t="shared" si="138"/>
        <v>-2.4101533067929743E-2</v>
      </c>
      <c r="E4434" s="24">
        <f t="shared" si="139"/>
        <v>-2.1360575568680137E-3</v>
      </c>
      <c r="F4434" s="21" t="b" cm="1">
        <f t="array" ref="F4434">A4434=_xlfn.AGGREGATE(14,6,$A$3:$A$4781/((YEAR(A4434)=YEAR($A$3:$A$4781))*(MONTH(A4434)=MONTH($A$3:$A$4781))),1)</f>
        <v>0</v>
      </c>
    </row>
    <row r="4435" spans="1:6" x14ac:dyDescent="0.35">
      <c r="A4435" s="69">
        <f>Data!A4434</f>
        <v>44098</v>
      </c>
      <c r="B4435" s="29">
        <f>Data!B4434/Data!B4433-1</f>
        <v>2.9874077827070078E-3</v>
      </c>
      <c r="C4435" s="30">
        <f>Data!C4434/Data!C4433-1</f>
        <v>8.4688346883465826E-5</v>
      </c>
      <c r="D4435" s="23">
        <f t="shared" si="138"/>
        <v>2.6072861161351257E-3</v>
      </c>
      <c r="E4435" s="24">
        <f t="shared" si="139"/>
        <v>6.1366360031463133E-5</v>
      </c>
      <c r="F4435" s="21" t="b" cm="1">
        <f t="array" ref="F4435">A4435=_xlfn.AGGREGATE(14,6,$A$3:$A$4781/((YEAR(A4435)=YEAR($A$3:$A$4781))*(MONTH(A4435)=MONTH($A$3:$A$4781))),1)</f>
        <v>0</v>
      </c>
    </row>
    <row r="4436" spans="1:6" x14ac:dyDescent="0.35">
      <c r="A4436" s="69">
        <f>Data!A4435</f>
        <v>44099</v>
      </c>
      <c r="B4436" s="29">
        <f>Data!B4435/Data!B4434-1</f>
        <v>1.5976763311659203E-2</v>
      </c>
      <c r="C4436" s="30">
        <f>Data!C4435/Data!C4434-1</f>
        <v>3.3872470149876044E-4</v>
      </c>
      <c r="D4436" s="23">
        <f t="shared" si="138"/>
        <v>1.5596641645087322E-2</v>
      </c>
      <c r="E4436" s="24">
        <f t="shared" si="139"/>
        <v>3.1540271464675773E-4</v>
      </c>
      <c r="F4436" s="21" t="b" cm="1">
        <f t="array" ref="F4436">A4436=_xlfn.AGGREGATE(14,6,$A$3:$A$4781/((YEAR(A4436)=YEAR($A$3:$A$4781))*(MONTH(A4436)=MONTH($A$3:$A$4781))),1)</f>
        <v>0</v>
      </c>
    </row>
    <row r="4437" spans="1:6" x14ac:dyDescent="0.35">
      <c r="A4437" s="69">
        <f>Data!A4436</f>
        <v>44102</v>
      </c>
      <c r="B4437" s="29">
        <f>Data!B4436/Data!B4435-1</f>
        <v>1.6110548559024496E-2</v>
      </c>
      <c r="C4437" s="30">
        <f>Data!C4436/Data!C4435-1</f>
        <v>8.4652501481419229E-4</v>
      </c>
      <c r="D4437" s="23">
        <f t="shared" si="138"/>
        <v>1.5730426892452614E-2</v>
      </c>
      <c r="E4437" s="24">
        <f t="shared" si="139"/>
        <v>8.2320302796218964E-4</v>
      </c>
      <c r="F4437" s="21" t="b" cm="1">
        <f t="array" ref="F4437">A4437=_xlfn.AGGREGATE(14,6,$A$3:$A$4781/((YEAR(A4437)=YEAR($A$3:$A$4781))*(MONTH(A4437)=MONTH($A$3:$A$4781))),1)</f>
        <v>0</v>
      </c>
    </row>
    <row r="4438" spans="1:6" x14ac:dyDescent="0.35">
      <c r="A4438" s="69">
        <f>Data!A4437</f>
        <v>44103</v>
      </c>
      <c r="B4438" s="29">
        <f>Data!B4437/Data!B4436-1</f>
        <v>-4.8126268051080778E-3</v>
      </c>
      <c r="C4438" s="30">
        <f>Data!C4437/Data!C4436-1</f>
        <v>1.6916180326487229E-4</v>
      </c>
      <c r="D4438" s="23">
        <f t="shared" si="138"/>
        <v>-5.1927484716799595E-3</v>
      </c>
      <c r="E4438" s="24">
        <f t="shared" si="139"/>
        <v>1.4583981641286961E-4</v>
      </c>
      <c r="F4438" s="21" t="b" cm="1">
        <f t="array" ref="F4438">A4438=_xlfn.AGGREGATE(14,6,$A$3:$A$4781/((YEAR(A4438)=YEAR($A$3:$A$4781))*(MONTH(A4438)=MONTH($A$3:$A$4781))),1)</f>
        <v>0</v>
      </c>
    </row>
    <row r="4439" spans="1:6" x14ac:dyDescent="0.35">
      <c r="A4439" s="69">
        <f>Data!A4438</f>
        <v>44104</v>
      </c>
      <c r="B4439" s="29">
        <f>Data!B4438/Data!B4437-1</f>
        <v>8.2537093722925281E-3</v>
      </c>
      <c r="C4439" s="30">
        <f>Data!C4438/Data!C4437-1</f>
        <v>-1.6067653276955474E-3</v>
      </c>
      <c r="D4439" s="23">
        <f t="shared" si="138"/>
        <v>7.8735877057206465E-3</v>
      </c>
      <c r="E4439" s="24">
        <f t="shared" si="139"/>
        <v>-1.63008731454755E-3</v>
      </c>
      <c r="F4439" s="21" t="b" cm="1">
        <f t="array" ref="F4439">A4439=_xlfn.AGGREGATE(14,6,$A$3:$A$4781/((YEAR(A4439)=YEAR($A$3:$A$4781))*(MONTH(A4439)=MONTH($A$3:$A$4781))),1)</f>
        <v>1</v>
      </c>
    </row>
    <row r="4440" spans="1:6" x14ac:dyDescent="0.35">
      <c r="A4440" s="69">
        <f>Data!A4439</f>
        <v>44105</v>
      </c>
      <c r="B4440" s="29">
        <f>Data!B4439/Data!B4438-1</f>
        <v>5.2928932500744263E-3</v>
      </c>
      <c r="C4440" s="30">
        <f>Data!C4439/Data!C4438-1</f>
        <v>-3.3881077418262961E-4</v>
      </c>
      <c r="D4440" s="23">
        <f t="shared" si="138"/>
        <v>4.9127715835025447E-3</v>
      </c>
      <c r="E4440" s="24">
        <f t="shared" si="139"/>
        <v>-3.6213276103463232E-4</v>
      </c>
      <c r="F4440" s="21" t="b" cm="1">
        <f t="array" ref="F4440">A4440=_xlfn.AGGREGATE(14,6,$A$3:$A$4781/((YEAR(A4440)=YEAR($A$3:$A$4781))*(MONTH(A4440)=MONTH($A$3:$A$4781))),1)</f>
        <v>0</v>
      </c>
    </row>
    <row r="4441" spans="1:6" x14ac:dyDescent="0.35">
      <c r="A4441" s="69">
        <f>Data!A4440</f>
        <v>44106</v>
      </c>
      <c r="B4441" s="29">
        <f>Data!B4440/Data!B4439-1</f>
        <v>-9.571699006152401E-3</v>
      </c>
      <c r="C4441" s="30">
        <f>Data!C4440/Data!C4439-1</f>
        <v>-1.0167768174884628E-3</v>
      </c>
      <c r="D4441" s="23">
        <f t="shared" si="138"/>
        <v>-9.9518206727242826E-3</v>
      </c>
      <c r="E4441" s="24">
        <f t="shared" si="139"/>
        <v>-1.0400988043404655E-3</v>
      </c>
      <c r="F4441" s="21" t="b" cm="1">
        <f t="array" ref="F4441">A4441=_xlfn.AGGREGATE(14,6,$A$3:$A$4781/((YEAR(A4441)=YEAR($A$3:$A$4781))*(MONTH(A4441)=MONTH($A$3:$A$4781))),1)</f>
        <v>0</v>
      </c>
    </row>
    <row r="4442" spans="1:6" x14ac:dyDescent="0.35">
      <c r="A4442" s="69">
        <f>Data!A4441</f>
        <v>44109</v>
      </c>
      <c r="B4442" s="29">
        <f>Data!B4441/Data!B4440-1</f>
        <v>1.7975534875942278E-2</v>
      </c>
      <c r="C4442" s="30">
        <f>Data!C4441/Data!C4440-1</f>
        <v>-3.223070398643002E-3</v>
      </c>
      <c r="D4442" s="23">
        <f t="shared" si="138"/>
        <v>1.7595413209370397E-2</v>
      </c>
      <c r="E4442" s="24">
        <f t="shared" si="139"/>
        <v>-3.2463923854950047E-3</v>
      </c>
      <c r="F4442" s="21" t="b" cm="1">
        <f t="array" ref="F4442">A4442=_xlfn.AGGREGATE(14,6,$A$3:$A$4781/((YEAR(A4442)=YEAR($A$3:$A$4781))*(MONTH(A4442)=MONTH($A$3:$A$4781))),1)</f>
        <v>0</v>
      </c>
    </row>
    <row r="4443" spans="1:6" x14ac:dyDescent="0.35">
      <c r="A4443" s="69">
        <f>Data!A4442</f>
        <v>44110</v>
      </c>
      <c r="B4443" s="29">
        <f>Data!B4442/Data!B4441-1</f>
        <v>-1.3988024514247743E-2</v>
      </c>
      <c r="C4443" s="30">
        <f>Data!C4442/Data!C4441-1</f>
        <v>8.509189925118843E-4</v>
      </c>
      <c r="D4443" s="23">
        <f t="shared" si="138"/>
        <v>-1.4368146180819625E-2</v>
      </c>
      <c r="E4443" s="24">
        <f t="shared" si="139"/>
        <v>8.2759700565988165E-4</v>
      </c>
      <c r="F4443" s="21" t="b" cm="1">
        <f t="array" ref="F4443">A4443=_xlfn.AGGREGATE(14,6,$A$3:$A$4781/((YEAR(A4443)=YEAR($A$3:$A$4781))*(MONTH(A4443)=MONTH($A$3:$A$4781))),1)</f>
        <v>0</v>
      </c>
    </row>
    <row r="4444" spans="1:6" x14ac:dyDescent="0.35">
      <c r="A4444" s="69">
        <f>Data!A4443</f>
        <v>44111</v>
      </c>
      <c r="B4444" s="29">
        <f>Data!B4443/Data!B4442-1</f>
        <v>1.740579300495404E-2</v>
      </c>
      <c r="C4444" s="30">
        <f>Data!C4443/Data!C4442-1</f>
        <v>-6.8015643598029474E-4</v>
      </c>
      <c r="D4444" s="23">
        <f t="shared" si="138"/>
        <v>1.7025671338382158E-2</v>
      </c>
      <c r="E4444" s="24">
        <f t="shared" si="139"/>
        <v>-7.0347842283229739E-4</v>
      </c>
      <c r="F4444" s="21" t="b" cm="1">
        <f t="array" ref="F4444">A4444=_xlfn.AGGREGATE(14,6,$A$3:$A$4781/((YEAR(A4444)=YEAR($A$3:$A$4781))*(MONTH(A4444)=MONTH($A$3:$A$4781))),1)</f>
        <v>0</v>
      </c>
    </row>
    <row r="4445" spans="1:6" x14ac:dyDescent="0.35">
      <c r="A4445" s="69">
        <f>Data!A4444</f>
        <v>44112</v>
      </c>
      <c r="B4445" s="29">
        <f>Data!B4444/Data!B4443-1</f>
        <v>8.0071356504700653E-3</v>
      </c>
      <c r="C4445" s="30">
        <f>Data!C4444/Data!C4443-1</f>
        <v>1.276161306789092E-3</v>
      </c>
      <c r="D4445" s="23">
        <f t="shared" si="138"/>
        <v>7.6270139838981836E-3</v>
      </c>
      <c r="E4445" s="24">
        <f t="shared" si="139"/>
        <v>1.2528393199370894E-3</v>
      </c>
      <c r="F4445" s="21" t="b" cm="1">
        <f t="array" ref="F4445">A4445=_xlfn.AGGREGATE(14,6,$A$3:$A$4781/((YEAR(A4445)=YEAR($A$3:$A$4781))*(MONTH(A4445)=MONTH($A$3:$A$4781))),1)</f>
        <v>0</v>
      </c>
    </row>
    <row r="4446" spans="1:6" x14ac:dyDescent="0.35">
      <c r="A4446" s="69">
        <f>Data!A4445</f>
        <v>44113</v>
      </c>
      <c r="B4446" s="29">
        <f>Data!B4445/Data!B4444-1</f>
        <v>8.7906859346125188E-3</v>
      </c>
      <c r="C4446" s="30">
        <f>Data!C4445/Data!C4444-1</f>
        <v>2.5490695895991067E-4</v>
      </c>
      <c r="D4446" s="23">
        <f t="shared" si="138"/>
        <v>8.4105642680406371E-3</v>
      </c>
      <c r="E4446" s="24">
        <f t="shared" si="139"/>
        <v>2.3158497210790799E-4</v>
      </c>
      <c r="F4446" s="21" t="b" cm="1">
        <f t="array" ref="F4446">A4446=_xlfn.AGGREGATE(14,6,$A$3:$A$4781/((YEAR(A4446)=YEAR($A$3:$A$4781))*(MONTH(A4446)=MONTH($A$3:$A$4781))),1)</f>
        <v>0</v>
      </c>
    </row>
    <row r="4447" spans="1:6" x14ac:dyDescent="0.35">
      <c r="A4447" s="69">
        <f>Data!A4446</f>
        <v>44116</v>
      </c>
      <c r="B4447" s="29">
        <f>Data!B4446/Data!B4445-1</f>
        <v>1.6418713134107588E-2</v>
      </c>
      <c r="C4447" s="30">
        <f>Data!C4446/Data!C4445-1</f>
        <v>1.9537886510363478E-3</v>
      </c>
      <c r="D4447" s="23">
        <f t="shared" si="138"/>
        <v>1.6038591467535706E-2</v>
      </c>
      <c r="E4447" s="24">
        <f t="shared" si="139"/>
        <v>1.9304666641843451E-3</v>
      </c>
      <c r="F4447" s="21" t="b" cm="1">
        <f t="array" ref="F4447">A4447=_xlfn.AGGREGATE(14,6,$A$3:$A$4781/((YEAR(A4447)=YEAR($A$3:$A$4781))*(MONTH(A4447)=MONTH($A$3:$A$4781))),1)</f>
        <v>0</v>
      </c>
    </row>
    <row r="4448" spans="1:6" x14ac:dyDescent="0.35">
      <c r="A4448" s="69">
        <f>Data!A4447</f>
        <v>44117</v>
      </c>
      <c r="B4448" s="29">
        <f>Data!B4447/Data!B4446-1</f>
        <v>-6.3069078891523356E-3</v>
      </c>
      <c r="C4448" s="30">
        <f>Data!C4447/Data!C4446-1</f>
        <v>2.5434506146670977E-4</v>
      </c>
      <c r="D4448" s="23">
        <f t="shared" si="138"/>
        <v>-6.6870295557242172E-3</v>
      </c>
      <c r="E4448" s="24">
        <f t="shared" si="139"/>
        <v>2.3102307461470709E-4</v>
      </c>
      <c r="F4448" s="21" t="b" cm="1">
        <f t="array" ref="F4448">A4448=_xlfn.AGGREGATE(14,6,$A$3:$A$4781/((YEAR(A4448)=YEAR($A$3:$A$4781))*(MONTH(A4448)=MONTH($A$3:$A$4781))),1)</f>
        <v>0</v>
      </c>
    </row>
    <row r="4449" spans="1:6" x14ac:dyDescent="0.35">
      <c r="A4449" s="69">
        <f>Data!A4448</f>
        <v>44118</v>
      </c>
      <c r="B4449" s="29">
        <f>Data!B4448/Data!B4447-1</f>
        <v>-6.623138843883547E-3</v>
      </c>
      <c r="C4449" s="30">
        <f>Data!C4448/Data!C4447-1</f>
        <v>5.9332090184760489E-4</v>
      </c>
      <c r="D4449" s="23">
        <f t="shared" si="138"/>
        <v>-7.0032605104554287E-3</v>
      </c>
      <c r="E4449" s="24">
        <f t="shared" si="139"/>
        <v>5.6999891499560223E-4</v>
      </c>
      <c r="F4449" s="21" t="b" cm="1">
        <f t="array" ref="F4449">A4449=_xlfn.AGGREGATE(14,6,$A$3:$A$4781/((YEAR(A4449)=YEAR($A$3:$A$4781))*(MONTH(A4449)=MONTH($A$3:$A$4781))),1)</f>
        <v>0</v>
      </c>
    </row>
    <row r="4450" spans="1:6" x14ac:dyDescent="0.35">
      <c r="A4450" s="69">
        <f>Data!A4449</f>
        <v>44119</v>
      </c>
      <c r="B4450" s="29">
        <f>Data!B4449/Data!B4448-1</f>
        <v>-1.5278028589691406E-3</v>
      </c>
      <c r="C4450" s="30">
        <f>Data!C4449/Data!C4448-1</f>
        <v>-8.470986869969499E-4</v>
      </c>
      <c r="D4450" s="23">
        <f t="shared" si="138"/>
        <v>-1.9079245255410225E-3</v>
      </c>
      <c r="E4450" s="24">
        <f t="shared" si="139"/>
        <v>-8.7042067384895255E-4</v>
      </c>
      <c r="F4450" s="21" t="b" cm="1">
        <f t="array" ref="F4450">A4450=_xlfn.AGGREGATE(14,6,$A$3:$A$4781/((YEAR(A4450)=YEAR($A$3:$A$4781))*(MONTH(A4450)=MONTH($A$3:$A$4781))),1)</f>
        <v>0</v>
      </c>
    </row>
    <row r="4451" spans="1:6" x14ac:dyDescent="0.35">
      <c r="A4451" s="69">
        <f>Data!A4450</f>
        <v>44120</v>
      </c>
      <c r="B4451" s="29">
        <f>Data!B4450/Data!B4449-1</f>
        <v>1.3492797142955482E-4</v>
      </c>
      <c r="C4451" s="30">
        <f>Data!C4450/Data!C4449-1</f>
        <v>-5.0869012293341953E-4</v>
      </c>
      <c r="D4451" s="23">
        <f t="shared" si="138"/>
        <v>-2.4519369514232711E-4</v>
      </c>
      <c r="E4451" s="24">
        <f t="shared" si="139"/>
        <v>-5.3201210978542218E-4</v>
      </c>
      <c r="F4451" s="21" t="b" cm="1">
        <f t="array" ref="F4451">A4451=_xlfn.AGGREGATE(14,6,$A$3:$A$4781/((YEAR(A4451)=YEAR($A$3:$A$4781))*(MONTH(A4451)=MONTH($A$3:$A$4781))),1)</f>
        <v>0</v>
      </c>
    </row>
    <row r="4452" spans="1:6" x14ac:dyDescent="0.35">
      <c r="A4452" s="69">
        <f>Data!A4451</f>
        <v>44123</v>
      </c>
      <c r="B4452" s="29">
        <f>Data!B4451/Data!B4450-1</f>
        <v>-1.6329822808936134E-2</v>
      </c>
      <c r="C4452" s="30">
        <f>Data!C4451/Data!C4450-1</f>
        <v>-1.1875477139706714E-3</v>
      </c>
      <c r="D4452" s="23">
        <f t="shared" si="138"/>
        <v>-1.6709944475508016E-2</v>
      </c>
      <c r="E4452" s="24">
        <f t="shared" si="139"/>
        <v>-1.210869700822674E-3</v>
      </c>
      <c r="F4452" s="21" t="b" cm="1">
        <f t="array" ref="F4452">A4452=_xlfn.AGGREGATE(14,6,$A$3:$A$4781/((YEAR(A4452)=YEAR($A$3:$A$4781))*(MONTH(A4452)=MONTH($A$3:$A$4781))),1)</f>
        <v>0</v>
      </c>
    </row>
    <row r="4453" spans="1:6" x14ac:dyDescent="0.35">
      <c r="A4453" s="69">
        <f>Data!A4452</f>
        <v>44124</v>
      </c>
      <c r="B4453" s="29">
        <f>Data!B4452/Data!B4451-1</f>
        <v>4.7272769717412455E-3</v>
      </c>
      <c r="C4453" s="30">
        <f>Data!C4452/Data!C4451-1</f>
        <v>-8.4925690021231404E-4</v>
      </c>
      <c r="D4453" s="23">
        <f t="shared" si="138"/>
        <v>4.3471553051693639E-3</v>
      </c>
      <c r="E4453" s="24">
        <f t="shared" si="139"/>
        <v>-8.7257888706431669E-4</v>
      </c>
      <c r="F4453" s="21" t="b" cm="1">
        <f t="array" ref="F4453">A4453=_xlfn.AGGREGATE(14,6,$A$3:$A$4781/((YEAR(A4453)=YEAR($A$3:$A$4781))*(MONTH(A4453)=MONTH($A$3:$A$4781))),1)</f>
        <v>0</v>
      </c>
    </row>
    <row r="4454" spans="1:6" x14ac:dyDescent="0.35">
      <c r="A4454" s="69">
        <f>Data!A4453</f>
        <v>44125</v>
      </c>
      <c r="B4454" s="29">
        <f>Data!B4453/Data!B4452-1</f>
        <v>-2.1956829851994542E-3</v>
      </c>
      <c r="C4454" s="30">
        <f>Data!C4453/Data!C4452-1</f>
        <v>-1.1899702507437437E-3</v>
      </c>
      <c r="D4454" s="23">
        <f t="shared" si="138"/>
        <v>-2.5758046517713362E-3</v>
      </c>
      <c r="E4454" s="24">
        <f t="shared" si="139"/>
        <v>-1.2132922375957464E-3</v>
      </c>
      <c r="F4454" s="21" t="b" cm="1">
        <f t="array" ref="F4454">A4454=_xlfn.AGGREGATE(14,6,$A$3:$A$4781/((YEAR(A4454)=YEAR($A$3:$A$4781))*(MONTH(A4454)=MONTH($A$3:$A$4781))),1)</f>
        <v>0</v>
      </c>
    </row>
    <row r="4455" spans="1:6" x14ac:dyDescent="0.35">
      <c r="A4455" s="69">
        <f>Data!A4454</f>
        <v>44126</v>
      </c>
      <c r="B4455" s="29">
        <f>Data!B4454/Data!B4453-1</f>
        <v>5.2189453829942778E-3</v>
      </c>
      <c r="C4455" s="30">
        <f>Data!C4454/Data!C4453-1</f>
        <v>-1.7870819504723912E-3</v>
      </c>
      <c r="D4455" s="23">
        <f t="shared" si="138"/>
        <v>4.8388237164223961E-3</v>
      </c>
      <c r="E4455" s="24">
        <f t="shared" si="139"/>
        <v>-1.8104039373243938E-3</v>
      </c>
      <c r="F4455" s="21" t="b" cm="1">
        <f t="array" ref="F4455">A4455=_xlfn.AGGREGATE(14,6,$A$3:$A$4781/((YEAR(A4455)=YEAR($A$3:$A$4781))*(MONTH(A4455)=MONTH($A$3:$A$4781))),1)</f>
        <v>0</v>
      </c>
    </row>
    <row r="4456" spans="1:6" x14ac:dyDescent="0.35">
      <c r="A4456" s="69">
        <f>Data!A4455</f>
        <v>44127</v>
      </c>
      <c r="B4456" s="29">
        <f>Data!B4455/Data!B4454-1</f>
        <v>3.4457896215134287E-3</v>
      </c>
      <c r="C4456" s="30">
        <f>Data!C4455/Data!C4454-1</f>
        <v>1.4492753623187582E-3</v>
      </c>
      <c r="D4456" s="23">
        <f t="shared" si="138"/>
        <v>3.0656679549415466E-3</v>
      </c>
      <c r="E4456" s="24">
        <f t="shared" si="139"/>
        <v>1.4259533754667555E-3</v>
      </c>
      <c r="F4456" s="21" t="b" cm="1">
        <f t="array" ref="F4456">A4456=_xlfn.AGGREGATE(14,6,$A$3:$A$4781/((YEAR(A4456)=YEAR($A$3:$A$4781))*(MONTH(A4456)=MONTH($A$3:$A$4781))),1)</f>
        <v>0</v>
      </c>
    </row>
    <row r="4457" spans="1:6" x14ac:dyDescent="0.35">
      <c r="A4457" s="69">
        <f>Data!A4456</f>
        <v>44130</v>
      </c>
      <c r="B4457" s="29">
        <f>Data!B4456/Data!B4455-1</f>
        <v>-1.8589538262648642E-2</v>
      </c>
      <c r="C4457" s="30">
        <f>Data!C4456/Data!C4455-1</f>
        <v>1.3620498850770435E-3</v>
      </c>
      <c r="D4457" s="23">
        <f t="shared" si="138"/>
        <v>-1.8969659929220523E-2</v>
      </c>
      <c r="E4457" s="24">
        <f t="shared" si="139"/>
        <v>1.3387278982250408E-3</v>
      </c>
      <c r="F4457" s="21" t="b" cm="1">
        <f t="array" ref="F4457">A4457=_xlfn.AGGREGATE(14,6,$A$3:$A$4781/((YEAR(A4457)=YEAR($A$3:$A$4781))*(MONTH(A4457)=MONTH($A$3:$A$4781))),1)</f>
        <v>0</v>
      </c>
    </row>
    <row r="4458" spans="1:6" x14ac:dyDescent="0.35">
      <c r="A4458" s="69">
        <f>Data!A4457</f>
        <v>44131</v>
      </c>
      <c r="B4458" s="29">
        <f>Data!B4457/Data!B4456-1</f>
        <v>-3.0256074002417144E-3</v>
      </c>
      <c r="C4458" s="30">
        <f>Data!C4457/Data!C4456-1</f>
        <v>2.2953328232595549E-3</v>
      </c>
      <c r="D4458" s="23">
        <f t="shared" si="138"/>
        <v>-3.4057290668135965E-3</v>
      </c>
      <c r="E4458" s="24">
        <f t="shared" si="139"/>
        <v>2.2720108364075522E-3</v>
      </c>
      <c r="F4458" s="21" t="b" cm="1">
        <f t="array" ref="F4458">A4458=_xlfn.AGGREGATE(14,6,$A$3:$A$4781/((YEAR(A4458)=YEAR($A$3:$A$4781))*(MONTH(A4458)=MONTH($A$3:$A$4781))),1)</f>
        <v>0</v>
      </c>
    </row>
    <row r="4459" spans="1:6" x14ac:dyDescent="0.35">
      <c r="A4459" s="69">
        <f>Data!A4458</f>
        <v>44132</v>
      </c>
      <c r="B4459" s="29">
        <f>Data!B4458/Data!B4457-1</f>
        <v>-3.5287906850543171E-2</v>
      </c>
      <c r="C4459" s="30">
        <f>Data!C4458/Data!C4457-1</f>
        <v>-1.4418999151823986E-3</v>
      </c>
      <c r="D4459" s="23">
        <f t="shared" si="138"/>
        <v>-3.5668028517115057E-2</v>
      </c>
      <c r="E4459" s="24">
        <f t="shared" si="139"/>
        <v>-1.4652219020344012E-3</v>
      </c>
      <c r="F4459" s="21" t="b" cm="1">
        <f t="array" ref="F4459">A4459=_xlfn.AGGREGATE(14,6,$A$3:$A$4781/((YEAR(A4459)=YEAR($A$3:$A$4781))*(MONTH(A4459)=MONTH($A$3:$A$4781))),1)</f>
        <v>0</v>
      </c>
    </row>
    <row r="4460" spans="1:6" x14ac:dyDescent="0.35">
      <c r="A4460" s="69">
        <f>Data!A4459</f>
        <v>44133</v>
      </c>
      <c r="B4460" s="29">
        <f>Data!B4459/Data!B4458-1</f>
        <v>1.1947307117329942E-2</v>
      </c>
      <c r="C4460" s="30">
        <f>Data!C4459/Data!C4458-1</f>
        <v>-1.7837424615646524E-3</v>
      </c>
      <c r="D4460" s="23">
        <f t="shared" si="138"/>
        <v>1.156718545075806E-2</v>
      </c>
      <c r="E4460" s="24">
        <f t="shared" si="139"/>
        <v>-1.8070644484166551E-3</v>
      </c>
      <c r="F4460" s="21" t="b" cm="1">
        <f t="array" ref="F4460">A4460=_xlfn.AGGREGATE(14,6,$A$3:$A$4781/((YEAR(A4460)=YEAR($A$3:$A$4781))*(MONTH(A4460)=MONTH($A$3:$A$4781))),1)</f>
        <v>0</v>
      </c>
    </row>
    <row r="4461" spans="1:6" x14ac:dyDescent="0.35">
      <c r="A4461" s="69">
        <f>Data!A4460</f>
        <v>44134</v>
      </c>
      <c r="B4461" s="29">
        <f>Data!B4460/Data!B4459-1</f>
        <v>-1.2129506270184387E-2</v>
      </c>
      <c r="C4461" s="30">
        <f>Data!C4460/Data!C4459-1</f>
        <v>-2.7229407760380742E-3</v>
      </c>
      <c r="D4461" s="23">
        <f t="shared" si="138"/>
        <v>-1.2509627936756269E-2</v>
      </c>
      <c r="E4461" s="24">
        <f t="shared" si="139"/>
        <v>-2.7462627628900768E-3</v>
      </c>
      <c r="F4461" s="21" t="b" cm="1">
        <f t="array" ref="F4461">A4461=_xlfn.AGGREGATE(14,6,$A$3:$A$4781/((YEAR(A4461)=YEAR($A$3:$A$4781))*(MONTH(A4461)=MONTH($A$3:$A$4781))),1)</f>
        <v>1</v>
      </c>
    </row>
    <row r="4462" spans="1:6" x14ac:dyDescent="0.35">
      <c r="A4462" s="69">
        <f>Data!A4461</f>
        <v>44137</v>
      </c>
      <c r="B4462" s="29">
        <f>Data!B4461/Data!B4460-1</f>
        <v>1.231819349472163E-2</v>
      </c>
      <c r="C4462" s="30">
        <f>Data!C4461/Data!C4460-1</f>
        <v>1.7064846416370294E-4</v>
      </c>
      <c r="D4462" s="23">
        <f t="shared" si="138"/>
        <v>1.1938071828149748E-2</v>
      </c>
      <c r="E4462" s="24">
        <f t="shared" si="139"/>
        <v>1.4732647731170026E-4</v>
      </c>
      <c r="F4462" s="21" t="b" cm="1">
        <f t="array" ref="F4462">A4462=_xlfn.AGGREGATE(14,6,$A$3:$A$4781/((YEAR(A4462)=YEAR($A$3:$A$4781))*(MONTH(A4462)=MONTH($A$3:$A$4781))),1)</f>
        <v>0</v>
      </c>
    </row>
    <row r="4463" spans="1:6" x14ac:dyDescent="0.35">
      <c r="A4463" s="69">
        <f>Data!A4462</f>
        <v>44138</v>
      </c>
      <c r="B4463" s="29">
        <f>Data!B4462/Data!B4461-1</f>
        <v>1.7799313644932147E-2</v>
      </c>
      <c r="C4463" s="30">
        <f>Data!C4462/Data!C4461-1</f>
        <v>-4.2654837058520023E-4</v>
      </c>
      <c r="D4463" s="23">
        <f t="shared" si="138"/>
        <v>1.7419191978360265E-2</v>
      </c>
      <c r="E4463" s="24">
        <f t="shared" si="139"/>
        <v>-4.4987035743720294E-4</v>
      </c>
      <c r="F4463" s="21" t="b" cm="1">
        <f t="array" ref="F4463">A4463=_xlfn.AGGREGATE(14,6,$A$3:$A$4781/((YEAR(A4463)=YEAR($A$3:$A$4781))*(MONTH(A4463)=MONTH($A$3:$A$4781))),1)</f>
        <v>0</v>
      </c>
    </row>
    <row r="4464" spans="1:6" x14ac:dyDescent="0.35">
      <c r="A4464" s="69">
        <f>Data!A4463</f>
        <v>44139</v>
      </c>
      <c r="B4464" s="29">
        <f>Data!B4463/Data!B4462-1</f>
        <v>2.2047038430944355E-2</v>
      </c>
      <c r="C4464" s="30">
        <f>Data!C4463/Data!C4462-1</f>
        <v>6.6569941111205289E-3</v>
      </c>
      <c r="D4464" s="23">
        <f t="shared" si="138"/>
        <v>2.1666916764372473E-2</v>
      </c>
      <c r="E4464" s="24">
        <f t="shared" si="139"/>
        <v>6.6336721242685262E-3</v>
      </c>
      <c r="F4464" s="21" t="b" cm="1">
        <f t="array" ref="F4464">A4464=_xlfn.AGGREGATE(14,6,$A$3:$A$4781/((YEAR(A4464)=YEAR($A$3:$A$4781))*(MONTH(A4464)=MONTH($A$3:$A$4781))),1)</f>
        <v>0</v>
      </c>
    </row>
    <row r="4465" spans="1:6" x14ac:dyDescent="0.35">
      <c r="A4465" s="69">
        <f>Data!A4464</f>
        <v>44140</v>
      </c>
      <c r="B4465" s="29">
        <f>Data!B4464/Data!B4463-1</f>
        <v>1.9460190971818836E-2</v>
      </c>
      <c r="C4465" s="30">
        <f>Data!C4464/Data!C4463-1</f>
        <v>9.3259855871141717E-4</v>
      </c>
      <c r="D4465" s="23">
        <f t="shared" si="138"/>
        <v>1.9080069305246954E-2</v>
      </c>
      <c r="E4465" s="24">
        <f t="shared" si="139"/>
        <v>9.0927657185941452E-4</v>
      </c>
      <c r="F4465" s="21" t="b" cm="1">
        <f t="array" ref="F4465">A4465=_xlfn.AGGREGATE(14,6,$A$3:$A$4781/((YEAR(A4465)=YEAR($A$3:$A$4781))*(MONTH(A4465)=MONTH($A$3:$A$4781))),1)</f>
        <v>0</v>
      </c>
    </row>
    <row r="4466" spans="1:6" x14ac:dyDescent="0.35">
      <c r="A4466" s="69">
        <f>Data!A4465</f>
        <v>44141</v>
      </c>
      <c r="B4466" s="29">
        <f>Data!B4465/Data!B4464-1</f>
        <v>-2.8771240154390476E-4</v>
      </c>
      <c r="C4466" s="30">
        <f>Data!C4465/Data!C4464-1</f>
        <v>-2.2022700321870925E-3</v>
      </c>
      <c r="D4466" s="23">
        <f t="shared" si="138"/>
        <v>-6.6783406811578663E-4</v>
      </c>
      <c r="E4466" s="24">
        <f t="shared" si="139"/>
        <v>-2.2255920190390951E-3</v>
      </c>
      <c r="F4466" s="21" t="b" cm="1">
        <f t="array" ref="F4466">A4466=_xlfn.AGGREGATE(14,6,$A$3:$A$4781/((YEAR(A4466)=YEAR($A$3:$A$4781))*(MONTH(A4466)=MONTH($A$3:$A$4781))),1)</f>
        <v>0</v>
      </c>
    </row>
    <row r="4467" spans="1:6" x14ac:dyDescent="0.35">
      <c r="A4467" s="69">
        <f>Data!A4466</f>
        <v>44144</v>
      </c>
      <c r="B4467" s="29">
        <f>Data!B4466/Data!B4465-1</f>
        <v>1.1699872344305584E-2</v>
      </c>
      <c r="C4467" s="30">
        <f>Data!C4466/Data!C4465-1</f>
        <v>-4.6689303904923207E-3</v>
      </c>
      <c r="D4467" s="23">
        <f t="shared" si="138"/>
        <v>1.1319750677733702E-2</v>
      </c>
      <c r="E4467" s="24">
        <f t="shared" si="139"/>
        <v>-4.6922523773443234E-3</v>
      </c>
      <c r="F4467" s="21" t="b" cm="1">
        <f t="array" ref="F4467">A4467=_xlfn.AGGREGATE(14,6,$A$3:$A$4781/((YEAR(A4467)=YEAR($A$3:$A$4781))*(MONTH(A4467)=MONTH($A$3:$A$4781))),1)</f>
        <v>0</v>
      </c>
    </row>
    <row r="4468" spans="1:6" x14ac:dyDescent="0.35">
      <c r="A4468" s="69">
        <f>Data!A4467</f>
        <v>44145</v>
      </c>
      <c r="B4468" s="29">
        <f>Data!B4467/Data!B4466-1</f>
        <v>-1.3998028446696731E-3</v>
      </c>
      <c r="C4468" s="30">
        <f>Data!C4467/Data!C4466-1</f>
        <v>-1.6204690831556068E-3</v>
      </c>
      <c r="D4468" s="23">
        <f t="shared" si="138"/>
        <v>-1.779924511241555E-3</v>
      </c>
      <c r="E4468" s="24">
        <f t="shared" si="139"/>
        <v>-1.6437910700076094E-3</v>
      </c>
      <c r="F4468" s="21" t="b" cm="1">
        <f t="array" ref="F4468">A4468=_xlfn.AGGREGATE(14,6,$A$3:$A$4781/((YEAR(A4468)=YEAR($A$3:$A$4781))*(MONTH(A4468)=MONTH($A$3:$A$4781))),1)</f>
        <v>0</v>
      </c>
    </row>
    <row r="4469" spans="1:6" x14ac:dyDescent="0.35">
      <c r="A4469" s="69">
        <f>Data!A4468</f>
        <v>44146</v>
      </c>
      <c r="B4469" s="29">
        <f>Data!B4468/Data!B4467-1</f>
        <v>7.6518884341691962E-3</v>
      </c>
      <c r="C4469" s="30">
        <f>Data!C4468/Data!C4467-1</f>
        <v>5.9798393985976972E-4</v>
      </c>
      <c r="D4469" s="23">
        <f t="shared" si="138"/>
        <v>7.2717667675973145E-3</v>
      </c>
      <c r="E4469" s="24">
        <f t="shared" si="139"/>
        <v>5.7466195300776707E-4</v>
      </c>
      <c r="F4469" s="21" t="b" cm="1">
        <f t="array" ref="F4469">A4469=_xlfn.AGGREGATE(14,6,$A$3:$A$4781/((YEAR(A4469)=YEAR($A$3:$A$4781))*(MONTH(A4469)=MONTH($A$3:$A$4781))),1)</f>
        <v>0</v>
      </c>
    </row>
    <row r="4470" spans="1:6" x14ac:dyDescent="0.35">
      <c r="A4470" s="69">
        <f>Data!A4469</f>
        <v>44147</v>
      </c>
      <c r="B4470" s="29">
        <f>Data!B4469/Data!B4468-1</f>
        <v>-9.9785593927212979E-3</v>
      </c>
      <c r="C4470" s="30">
        <f>Data!C4469/Data!C4468-1</f>
        <v>4.1833859813882324E-3</v>
      </c>
      <c r="D4470" s="23">
        <f t="shared" si="138"/>
        <v>-1.035868105929318E-2</v>
      </c>
      <c r="E4470" s="24">
        <f t="shared" si="139"/>
        <v>4.1600639945362297E-3</v>
      </c>
      <c r="F4470" s="21" t="b" cm="1">
        <f t="array" ref="F4470">A4470=_xlfn.AGGREGATE(14,6,$A$3:$A$4781/((YEAR(A4470)=YEAR($A$3:$A$4781))*(MONTH(A4470)=MONTH($A$3:$A$4781))),1)</f>
        <v>0</v>
      </c>
    </row>
    <row r="4471" spans="1:6" x14ac:dyDescent="0.35">
      <c r="A4471" s="69">
        <f>Data!A4470</f>
        <v>44148</v>
      </c>
      <c r="B4471" s="29">
        <f>Data!B4470/Data!B4469-1</f>
        <v>1.3610365817456005E-2</v>
      </c>
      <c r="C4471" s="30">
        <f>Data!C4470/Data!C4469-1</f>
        <v>1.7003910899493491E-4</v>
      </c>
      <c r="D4471" s="23">
        <f t="shared" si="138"/>
        <v>1.3230244150884123E-2</v>
      </c>
      <c r="E4471" s="24">
        <f t="shared" si="139"/>
        <v>1.4671712214293223E-4</v>
      </c>
      <c r="F4471" s="21" t="b" cm="1">
        <f t="array" ref="F4471">A4471=_xlfn.AGGREGATE(14,6,$A$3:$A$4781/((YEAR(A4471)=YEAR($A$3:$A$4781))*(MONTH(A4471)=MONTH($A$3:$A$4781))),1)</f>
        <v>0</v>
      </c>
    </row>
    <row r="4472" spans="1:6" x14ac:dyDescent="0.35">
      <c r="A4472" s="69">
        <f>Data!A4471</f>
        <v>44151</v>
      </c>
      <c r="B4472" s="29">
        <f>Data!B4471/Data!B4470-1</f>
        <v>1.1648048198820149E-2</v>
      </c>
      <c r="C4472" s="30">
        <f>Data!C4471/Data!C4470-1</f>
        <v>-8.5005100306068115E-5</v>
      </c>
      <c r="D4472" s="23">
        <f t="shared" si="138"/>
        <v>1.1267926532248267E-2</v>
      </c>
      <c r="E4472" s="24">
        <f t="shared" si="139"/>
        <v>-1.0832708715807081E-4</v>
      </c>
      <c r="F4472" s="21" t="b" cm="1">
        <f t="array" ref="F4472">A4472=_xlfn.AGGREGATE(14,6,$A$3:$A$4781/((YEAR(A4472)=YEAR($A$3:$A$4781))*(MONTH(A4472)=MONTH($A$3:$A$4781))),1)</f>
        <v>0</v>
      </c>
    </row>
    <row r="4473" spans="1:6" x14ac:dyDescent="0.35">
      <c r="A4473" s="69">
        <f>Data!A4472</f>
        <v>44152</v>
      </c>
      <c r="B4473" s="29">
        <f>Data!B4472/Data!B4471-1</f>
        <v>-4.7919578925310624E-3</v>
      </c>
      <c r="C4473" s="30">
        <f>Data!C4472/Data!C4471-1</f>
        <v>2.0402958428973328E-3</v>
      </c>
      <c r="D4473" s="23">
        <f t="shared" si="138"/>
        <v>-5.1720795591029441E-3</v>
      </c>
      <c r="E4473" s="24">
        <f t="shared" si="139"/>
        <v>2.0169738560453301E-3</v>
      </c>
      <c r="F4473" s="21" t="b" cm="1">
        <f t="array" ref="F4473">A4473=_xlfn.AGGREGATE(14,6,$A$3:$A$4781/((YEAR(A4473)=YEAR($A$3:$A$4781))*(MONTH(A4473)=MONTH($A$3:$A$4781))),1)</f>
        <v>0</v>
      </c>
    </row>
    <row r="4474" spans="1:6" x14ac:dyDescent="0.35">
      <c r="A4474" s="69">
        <f>Data!A4473</f>
        <v>44153</v>
      </c>
      <c r="B4474" s="29">
        <f>Data!B4473/Data!B4472-1</f>
        <v>-1.156383241031389E-2</v>
      </c>
      <c r="C4474" s="30">
        <f>Data!C4473/Data!C4472-1</f>
        <v>6.7871383727835521E-4</v>
      </c>
      <c r="D4474" s="23">
        <f t="shared" si="138"/>
        <v>-1.1943954076885772E-2</v>
      </c>
      <c r="E4474" s="24">
        <f t="shared" si="139"/>
        <v>6.5539185042635256E-4</v>
      </c>
      <c r="F4474" s="21" t="b" cm="1">
        <f t="array" ref="F4474">A4474=_xlfn.AGGREGATE(14,6,$A$3:$A$4781/((YEAR(A4474)=YEAR($A$3:$A$4781))*(MONTH(A4474)=MONTH($A$3:$A$4781))),1)</f>
        <v>0</v>
      </c>
    </row>
    <row r="4475" spans="1:6" x14ac:dyDescent="0.35">
      <c r="A4475" s="69">
        <f>Data!A4474</f>
        <v>44154</v>
      </c>
      <c r="B4475" s="29">
        <f>Data!B4474/Data!B4473-1</f>
        <v>3.9464206133208446E-3</v>
      </c>
      <c r="C4475" s="30">
        <f>Data!C4474/Data!C4473-1</f>
        <v>1.8651971174226123E-3</v>
      </c>
      <c r="D4475" s="23">
        <f t="shared" si="138"/>
        <v>3.5662989467489625E-3</v>
      </c>
      <c r="E4475" s="24">
        <f t="shared" si="139"/>
        <v>1.8418751305706096E-3</v>
      </c>
      <c r="F4475" s="21" t="b" cm="1">
        <f t="array" ref="F4475">A4475=_xlfn.AGGREGATE(14,6,$A$3:$A$4781/((YEAR(A4475)=YEAR($A$3:$A$4781))*(MONTH(A4475)=MONTH($A$3:$A$4781))),1)</f>
        <v>0</v>
      </c>
    </row>
    <row r="4476" spans="1:6" x14ac:dyDescent="0.35">
      <c r="A4476" s="69">
        <f>Data!A4475</f>
        <v>44155</v>
      </c>
      <c r="B4476" s="29">
        <f>Data!B4475/Data!B4474-1</f>
        <v>-6.7925413261787915E-3</v>
      </c>
      <c r="C4476" s="30">
        <f>Data!C4475/Data!C4474-1</f>
        <v>1.0154861640010449E-3</v>
      </c>
      <c r="D4476" s="23">
        <f t="shared" si="138"/>
        <v>-7.1726629927506731E-3</v>
      </c>
      <c r="E4476" s="24">
        <f t="shared" si="139"/>
        <v>9.921641771490422E-4</v>
      </c>
      <c r="F4476" s="21" t="b" cm="1">
        <f t="array" ref="F4476">A4476=_xlfn.AGGREGATE(14,6,$A$3:$A$4781/((YEAR(A4476)=YEAR($A$3:$A$4781))*(MONTH(A4476)=MONTH($A$3:$A$4781))),1)</f>
        <v>0</v>
      </c>
    </row>
    <row r="4477" spans="1:6" x14ac:dyDescent="0.35">
      <c r="A4477" s="69">
        <f>Data!A4476</f>
        <v>44158</v>
      </c>
      <c r="B4477" s="29">
        <f>Data!B4476/Data!B4475-1</f>
        <v>5.6359169538502396E-3</v>
      </c>
      <c r="C4477" s="30">
        <f>Data!C4476/Data!C4475-1</f>
        <v>-2.5361399949275221E-4</v>
      </c>
      <c r="D4477" s="23">
        <f t="shared" si="138"/>
        <v>5.255795287278358E-3</v>
      </c>
      <c r="E4477" s="24">
        <f t="shared" si="139"/>
        <v>-2.7693598634475491E-4</v>
      </c>
      <c r="F4477" s="21" t="b" cm="1">
        <f t="array" ref="F4477">A4477=_xlfn.AGGREGATE(14,6,$A$3:$A$4781/((YEAR(A4477)=YEAR($A$3:$A$4781))*(MONTH(A4477)=MONTH($A$3:$A$4781))),1)</f>
        <v>0</v>
      </c>
    </row>
    <row r="4478" spans="1:6" x14ac:dyDescent="0.35">
      <c r="A4478" s="69">
        <f>Data!A4477</f>
        <v>44159</v>
      </c>
      <c r="B4478" s="29">
        <f>Data!B4477/Data!B4476-1</f>
        <v>1.6161717804443754E-2</v>
      </c>
      <c r="C4478" s="30">
        <f>Data!C4477/Data!C4476-1</f>
        <v>-1.3529511246407333E-3</v>
      </c>
      <c r="D4478" s="23">
        <f t="shared" si="138"/>
        <v>1.5781596137871872E-2</v>
      </c>
      <c r="E4478" s="24">
        <f t="shared" si="139"/>
        <v>-1.376273111492736E-3</v>
      </c>
      <c r="F4478" s="21" t="b" cm="1">
        <f t="array" ref="F4478">A4478=_xlfn.AGGREGATE(14,6,$A$3:$A$4781/((YEAR(A4478)=YEAR($A$3:$A$4781))*(MONTH(A4478)=MONTH($A$3:$A$4781))),1)</f>
        <v>0</v>
      </c>
    </row>
    <row r="4479" spans="1:6" x14ac:dyDescent="0.35">
      <c r="A4479" s="69">
        <f>Data!A4478</f>
        <v>44160</v>
      </c>
      <c r="B4479" s="29">
        <f>Data!B4478/Data!B4477-1</f>
        <v>-1.5844155129681736E-3</v>
      </c>
      <c r="C4479" s="30">
        <f>Data!C4478/Data!C4477-1</f>
        <v>-3.3869602032166046E-4</v>
      </c>
      <c r="D4479" s="23">
        <f t="shared" si="138"/>
        <v>-1.9645371795400557E-3</v>
      </c>
      <c r="E4479" s="24">
        <f t="shared" si="139"/>
        <v>-3.6201800717366317E-4</v>
      </c>
      <c r="F4479" s="21" t="b" cm="1">
        <f t="array" ref="F4479">A4479=_xlfn.AGGREGATE(14,6,$A$3:$A$4781/((YEAR(A4479)=YEAR($A$3:$A$4781))*(MONTH(A4479)=MONTH($A$3:$A$4781))),1)</f>
        <v>0</v>
      </c>
    </row>
    <row r="4480" spans="1:6" x14ac:dyDescent="0.35">
      <c r="A4480" s="69">
        <f>Data!A4479</f>
        <v>44161</v>
      </c>
      <c r="B4480" s="29">
        <f>Data!B4479/Data!B4478-1</f>
        <v>0</v>
      </c>
      <c r="C4480" s="30">
        <f>Data!C4479/Data!C4478-1</f>
        <v>0</v>
      </c>
      <c r="D4480" s="23">
        <f t="shared" si="138"/>
        <v>-3.8012166657188192E-4</v>
      </c>
      <c r="E4480" s="24">
        <f t="shared" si="139"/>
        <v>-2.3321986852002689E-5</v>
      </c>
      <c r="F4480" s="21" t="b" cm="1">
        <f t="array" ref="F4480">A4480=_xlfn.AGGREGATE(14,6,$A$3:$A$4781/((YEAR(A4480)=YEAR($A$3:$A$4781))*(MONTH(A4480)=MONTH($A$3:$A$4781))),1)</f>
        <v>0</v>
      </c>
    </row>
    <row r="4481" spans="1:6" x14ac:dyDescent="0.35">
      <c r="A4481" s="69">
        <f>Data!A4480</f>
        <v>44162</v>
      </c>
      <c r="B4481" s="29">
        <f>Data!B4480/Data!B4479-1</f>
        <v>2.3969253233782073E-3</v>
      </c>
      <c r="C4481" s="30">
        <f>Data!C4480/Data!C4479-1</f>
        <v>1.6940538709131481E-3</v>
      </c>
      <c r="D4481" s="23">
        <f t="shared" si="138"/>
        <v>2.0168036568063252E-3</v>
      </c>
      <c r="E4481" s="24">
        <f t="shared" si="139"/>
        <v>1.6707318840611454E-3</v>
      </c>
      <c r="F4481" s="21" t="b" cm="1">
        <f t="array" ref="F4481">A4481=_xlfn.AGGREGATE(14,6,$A$3:$A$4781/((YEAR(A4481)=YEAR($A$3:$A$4781))*(MONTH(A4481)=MONTH($A$3:$A$4781))),1)</f>
        <v>0</v>
      </c>
    </row>
    <row r="4482" spans="1:6" x14ac:dyDescent="0.35">
      <c r="A4482" s="69">
        <f>Data!A4481</f>
        <v>44165</v>
      </c>
      <c r="B4482" s="29">
        <f>Data!B4481/Data!B4480-1</f>
        <v>-4.5954897137437944E-3</v>
      </c>
      <c r="C4482" s="30">
        <f>Data!C4481/Data!C4480-1</f>
        <v>1.3529511246406223E-3</v>
      </c>
      <c r="D4482" s="23">
        <f t="shared" si="138"/>
        <v>-4.9756113803156761E-3</v>
      </c>
      <c r="E4482" s="24">
        <f t="shared" si="139"/>
        <v>1.3296291377886196E-3</v>
      </c>
      <c r="F4482" s="21" t="b" cm="1">
        <f t="array" ref="F4482">A4482=_xlfn.AGGREGATE(14,6,$A$3:$A$4781/((YEAR(A4482)=YEAR($A$3:$A$4781))*(MONTH(A4482)=MONTH($A$3:$A$4781))),1)</f>
        <v>1</v>
      </c>
    </row>
    <row r="4483" spans="1:6" x14ac:dyDescent="0.35">
      <c r="A4483" s="69">
        <f>Data!A4482</f>
        <v>44166</v>
      </c>
      <c r="B4483" s="29">
        <f>Data!B4482/Data!B4481-1</f>
        <v>1.1271167954760575E-2</v>
      </c>
      <c r="C4483" s="30">
        <f>Data!C4482/Data!C4481-1</f>
        <v>-4.89782131396721E-3</v>
      </c>
      <c r="D4483" s="23">
        <f t="shared" si="138"/>
        <v>1.0891046288188693E-2</v>
      </c>
      <c r="E4483" s="24">
        <f t="shared" si="139"/>
        <v>-4.9211433008192126E-3</v>
      </c>
      <c r="F4483" s="21" t="b" cm="1">
        <f t="array" ref="F4483">A4483=_xlfn.AGGREGATE(14,6,$A$3:$A$4781/((YEAR(A4483)=YEAR($A$3:$A$4781))*(MONTH(A4483)=MONTH($A$3:$A$4781))),1)</f>
        <v>0</v>
      </c>
    </row>
    <row r="4484" spans="1:6" x14ac:dyDescent="0.35">
      <c r="A4484" s="69">
        <f>Data!A4483</f>
        <v>44167</v>
      </c>
      <c r="B4484" s="29">
        <f>Data!B4483/Data!B4482-1</f>
        <v>1.7911507324332998E-3</v>
      </c>
      <c r="C4484" s="30">
        <f>Data!C4483/Data!C4482-1</f>
        <v>-1.1031907671419372E-3</v>
      </c>
      <c r="D4484" s="23">
        <f t="shared" ref="D4484:D4547" si="140">B4484-I$10</f>
        <v>1.4110290658614179E-3</v>
      </c>
      <c r="E4484" s="24">
        <f t="shared" ref="E4484:E4547" si="141">C4484-J$10</f>
        <v>-1.1265127539939399E-3</v>
      </c>
      <c r="F4484" s="21" t="b" cm="1">
        <f t="array" ref="F4484">A4484=_xlfn.AGGREGATE(14,6,$A$3:$A$4781/((YEAR(A4484)=YEAR($A$3:$A$4781))*(MONTH(A4484)=MONTH($A$3:$A$4781))),1)</f>
        <v>0</v>
      </c>
    </row>
    <row r="4485" spans="1:6" x14ac:dyDescent="0.35">
      <c r="A4485" s="69">
        <f>Data!A4484</f>
        <v>44168</v>
      </c>
      <c r="B4485" s="29">
        <f>Data!B4484/Data!B4483-1</f>
        <v>-6.241465681479097E-4</v>
      </c>
      <c r="C4485" s="30">
        <f>Data!C4484/Data!C4483-1</f>
        <v>1.6990909863223713E-3</v>
      </c>
      <c r="D4485" s="23">
        <f t="shared" si="140"/>
        <v>-1.0042682347197916E-3</v>
      </c>
      <c r="E4485" s="24">
        <f t="shared" si="141"/>
        <v>1.6757689994703687E-3</v>
      </c>
      <c r="F4485" s="21" t="b" cm="1">
        <f t="array" ref="F4485">A4485=_xlfn.AGGREGATE(14,6,$A$3:$A$4781/((YEAR(A4485)=YEAR($A$3:$A$4781))*(MONTH(A4485)=MONTH($A$3:$A$4781))),1)</f>
        <v>0</v>
      </c>
    </row>
    <row r="4486" spans="1:6" x14ac:dyDescent="0.35">
      <c r="A4486" s="69">
        <f>Data!A4485</f>
        <v>44169</v>
      </c>
      <c r="B4486" s="29">
        <f>Data!B4485/Data!B4484-1</f>
        <v>8.8362351093074221E-3</v>
      </c>
      <c r="C4486" s="30">
        <f>Data!C4485/Data!C4484-1</f>
        <v>-2.7139343567127439E-3</v>
      </c>
      <c r="D4486" s="23">
        <f t="shared" si="140"/>
        <v>8.4561134427355404E-3</v>
      </c>
      <c r="E4486" s="24">
        <f t="shared" si="141"/>
        <v>-2.7372563435647465E-3</v>
      </c>
      <c r="F4486" s="21" t="b" cm="1">
        <f t="array" ref="F4486">A4486=_xlfn.AGGREGATE(14,6,$A$3:$A$4781/((YEAR(A4486)=YEAR($A$3:$A$4781))*(MONTH(A4486)=MONTH($A$3:$A$4781))),1)</f>
        <v>0</v>
      </c>
    </row>
    <row r="4487" spans="1:6" x14ac:dyDescent="0.35">
      <c r="A4487" s="69">
        <f>Data!A4486</f>
        <v>44172</v>
      </c>
      <c r="B4487" s="29">
        <f>Data!B4486/Data!B4485-1</f>
        <v>-1.9355954929820562E-3</v>
      </c>
      <c r="C4487" s="30">
        <f>Data!C4486/Data!C4485-1</f>
        <v>1.5307424100687861E-3</v>
      </c>
      <c r="D4487" s="23">
        <f t="shared" si="140"/>
        <v>-2.3157171595539383E-3</v>
      </c>
      <c r="E4487" s="24">
        <f t="shared" si="141"/>
        <v>1.5074204232167834E-3</v>
      </c>
      <c r="F4487" s="21" t="b" cm="1">
        <f t="array" ref="F4487">A4487=_xlfn.AGGREGATE(14,6,$A$3:$A$4781/((YEAR(A4487)=YEAR($A$3:$A$4781))*(MONTH(A4487)=MONTH($A$3:$A$4781))),1)</f>
        <v>0</v>
      </c>
    </row>
    <row r="4488" spans="1:6" x14ac:dyDescent="0.35">
      <c r="A4488" s="69">
        <f>Data!A4487</f>
        <v>44173</v>
      </c>
      <c r="B4488" s="29">
        <f>Data!B4487/Data!B4486-1</f>
        <v>2.7871374554437889E-3</v>
      </c>
      <c r="C4488" s="30">
        <f>Data!C4487/Data!C4486-1</f>
        <v>8.4911267725251705E-5</v>
      </c>
      <c r="D4488" s="23">
        <f t="shared" si="140"/>
        <v>2.4070157888719068E-3</v>
      </c>
      <c r="E4488" s="24">
        <f t="shared" si="141"/>
        <v>6.1589280873249012E-5</v>
      </c>
      <c r="F4488" s="21" t="b" cm="1">
        <f t="array" ref="F4488">A4488=_xlfn.AGGREGATE(14,6,$A$3:$A$4781/((YEAR(A4488)=YEAR($A$3:$A$4781))*(MONTH(A4488)=MONTH($A$3:$A$4781))),1)</f>
        <v>0</v>
      </c>
    </row>
    <row r="4489" spans="1:6" x14ac:dyDescent="0.35">
      <c r="A4489" s="69">
        <f>Data!A4488</f>
        <v>44174</v>
      </c>
      <c r="B4489" s="29">
        <f>Data!B4488/Data!B4487-1</f>
        <v>-7.9492200688769943E-3</v>
      </c>
      <c r="C4489" s="30">
        <f>Data!C4488/Data!C4487-1</f>
        <v>-1.4433689930378746E-3</v>
      </c>
      <c r="D4489" s="23">
        <f t="shared" si="140"/>
        <v>-8.3293417354488759E-3</v>
      </c>
      <c r="E4489" s="24">
        <f t="shared" si="141"/>
        <v>-1.4666909798898772E-3</v>
      </c>
      <c r="F4489" s="21" t="b" cm="1">
        <f t="array" ref="F4489">A4489=_xlfn.AGGREGATE(14,6,$A$3:$A$4781/((YEAR(A4489)=YEAR($A$3:$A$4781))*(MONTH(A4489)=MONTH($A$3:$A$4781))),1)</f>
        <v>0</v>
      </c>
    </row>
    <row r="4490" spans="1:6" x14ac:dyDescent="0.35">
      <c r="A4490" s="69">
        <f>Data!A4489</f>
        <v>44175</v>
      </c>
      <c r="B4490" s="29">
        <f>Data!B4489/Data!B4488-1</f>
        <v>-1.2851160688518437E-3</v>
      </c>
      <c r="C4490" s="30">
        <f>Data!C4489/Data!C4488-1</f>
        <v>2.4657767196667457E-3</v>
      </c>
      <c r="D4490" s="23">
        <f t="shared" si="140"/>
        <v>-1.6652377354237256E-3</v>
      </c>
      <c r="E4490" s="24">
        <f t="shared" si="141"/>
        <v>2.4424547328147431E-3</v>
      </c>
      <c r="F4490" s="21" t="b" cm="1">
        <f t="array" ref="F4490">A4490=_xlfn.AGGREGATE(14,6,$A$3:$A$4781/((YEAR(A4490)=YEAR($A$3:$A$4781))*(MONTH(A4490)=MONTH($A$3:$A$4781))),1)</f>
        <v>0</v>
      </c>
    </row>
    <row r="4491" spans="1:6" x14ac:dyDescent="0.35">
      <c r="A4491" s="69">
        <f>Data!A4490</f>
        <v>44176</v>
      </c>
      <c r="B4491" s="29">
        <f>Data!B4490/Data!B4489-1</f>
        <v>-1.264960061067022E-3</v>
      </c>
      <c r="C4491" s="30">
        <f>Data!C4490/Data!C4489-1</f>
        <v>1.1026293469040827E-3</v>
      </c>
      <c r="D4491" s="23">
        <f t="shared" si="140"/>
        <v>-1.6450817276389038E-3</v>
      </c>
      <c r="E4491" s="24">
        <f t="shared" si="141"/>
        <v>1.07930736005208E-3</v>
      </c>
      <c r="F4491" s="21" t="b" cm="1">
        <f t="array" ref="F4491">A4491=_xlfn.AGGREGATE(14,6,$A$3:$A$4781/((YEAR(A4491)=YEAR($A$3:$A$4781))*(MONTH(A4491)=MONTH($A$3:$A$4781))),1)</f>
        <v>0</v>
      </c>
    </row>
    <row r="4492" spans="1:6" x14ac:dyDescent="0.35">
      <c r="A4492" s="69">
        <f>Data!A4491</f>
        <v>44179</v>
      </c>
      <c r="B4492" s="29">
        <f>Data!B4491/Data!B4490-1</f>
        <v>-4.359266922526861E-3</v>
      </c>
      <c r="C4492" s="30">
        <f>Data!C4491/Data!C4490-1</f>
        <v>-5.9306955858684507E-4</v>
      </c>
      <c r="D4492" s="23">
        <f t="shared" si="140"/>
        <v>-4.7393885890987426E-3</v>
      </c>
      <c r="E4492" s="24">
        <f t="shared" si="141"/>
        <v>-6.1639154543884772E-4</v>
      </c>
      <c r="F4492" s="21" t="b" cm="1">
        <f t="array" ref="F4492">A4492=_xlfn.AGGREGATE(14,6,$A$3:$A$4781/((YEAR(A4492)=YEAR($A$3:$A$4781))*(MONTH(A4492)=MONTH($A$3:$A$4781))),1)</f>
        <v>0</v>
      </c>
    </row>
    <row r="4493" spans="1:6" x14ac:dyDescent="0.35">
      <c r="A4493" s="69">
        <f>Data!A4492</f>
        <v>44180</v>
      </c>
      <c r="B4493" s="29">
        <f>Data!B4492/Data!B4491-1</f>
        <v>1.2921214314501217E-2</v>
      </c>
      <c r="C4493" s="30">
        <f>Data!C4492/Data!C4491-1</f>
        <v>5.9342149881325135E-4</v>
      </c>
      <c r="D4493" s="23">
        <f t="shared" si="140"/>
        <v>1.2541092647929335E-2</v>
      </c>
      <c r="E4493" s="24">
        <f t="shared" si="141"/>
        <v>5.7009951196124869E-4</v>
      </c>
      <c r="F4493" s="21" t="b" cm="1">
        <f t="array" ref="F4493">A4493=_xlfn.AGGREGATE(14,6,$A$3:$A$4781/((YEAR(A4493)=YEAR($A$3:$A$4781))*(MONTH(A4493)=MONTH($A$3:$A$4781))),1)</f>
        <v>0</v>
      </c>
    </row>
    <row r="4494" spans="1:6" x14ac:dyDescent="0.35">
      <c r="A4494" s="69">
        <f>Data!A4493</f>
        <v>44181</v>
      </c>
      <c r="B4494" s="29">
        <f>Data!B4493/Data!B4492-1</f>
        <v>1.7728480872187813E-3</v>
      </c>
      <c r="C4494" s="30">
        <f>Data!C4493/Data!C4492-1</f>
        <v>-4.2362111327620688E-4</v>
      </c>
      <c r="D4494" s="23">
        <f t="shared" si="140"/>
        <v>1.3927264206468994E-3</v>
      </c>
      <c r="E4494" s="24">
        <f t="shared" si="141"/>
        <v>-4.4694310012820959E-4</v>
      </c>
      <c r="F4494" s="21" t="b" cm="1">
        <f t="array" ref="F4494">A4494=_xlfn.AGGREGATE(14,6,$A$3:$A$4781/((YEAR(A4494)=YEAR($A$3:$A$4781))*(MONTH(A4494)=MONTH($A$3:$A$4781))),1)</f>
        <v>0</v>
      </c>
    </row>
    <row r="4495" spans="1:6" x14ac:dyDescent="0.35">
      <c r="A4495" s="69">
        <f>Data!A4494</f>
        <v>44182</v>
      </c>
      <c r="B4495" s="29">
        <f>Data!B4494/Data!B4493-1</f>
        <v>5.7576388007034573E-3</v>
      </c>
      <c r="C4495" s="30">
        <f>Data!C4494/Data!C4493-1</f>
        <v>-1.10188167486025E-3</v>
      </c>
      <c r="D4495" s="23">
        <f t="shared" si="140"/>
        <v>5.3775171341315757E-3</v>
      </c>
      <c r="E4495" s="24">
        <f t="shared" si="141"/>
        <v>-1.1252036617122527E-3</v>
      </c>
      <c r="F4495" s="21" t="b" cm="1">
        <f t="array" ref="F4495">A4495=_xlfn.AGGREGATE(14,6,$A$3:$A$4781/((YEAR(A4495)=YEAR($A$3:$A$4781))*(MONTH(A4495)=MONTH($A$3:$A$4781))),1)</f>
        <v>0</v>
      </c>
    </row>
    <row r="4496" spans="1:6" x14ac:dyDescent="0.35">
      <c r="A4496" s="69">
        <f>Data!A4495</f>
        <v>44183</v>
      </c>
      <c r="B4496" s="29">
        <f>Data!B4495/Data!B4494-1</f>
        <v>-3.5111001267972286E-3</v>
      </c>
      <c r="C4496" s="30">
        <f>Data!C4495/Data!C4494-1</f>
        <v>-5.0912176495532258E-4</v>
      </c>
      <c r="D4496" s="23">
        <f t="shared" si="140"/>
        <v>-3.8912217933691107E-3</v>
      </c>
      <c r="E4496" s="24">
        <f t="shared" si="141"/>
        <v>-5.3244375180732523E-4</v>
      </c>
      <c r="F4496" s="21" t="b" cm="1">
        <f t="array" ref="F4496">A4496=_xlfn.AGGREGATE(14,6,$A$3:$A$4781/((YEAR(A4496)=YEAR($A$3:$A$4781))*(MONTH(A4496)=MONTH($A$3:$A$4781))),1)</f>
        <v>0</v>
      </c>
    </row>
    <row r="4497" spans="1:6" x14ac:dyDescent="0.35">
      <c r="A4497" s="69">
        <f>Data!A4496</f>
        <v>44186</v>
      </c>
      <c r="B4497" s="29">
        <f>Data!B4496/Data!B4495-1</f>
        <v>-3.9062815919512772E-3</v>
      </c>
      <c r="C4497" s="30">
        <f>Data!C4496/Data!C4495-1</f>
        <v>0</v>
      </c>
      <c r="D4497" s="23">
        <f t="shared" si="140"/>
        <v>-4.2864032585231589E-3</v>
      </c>
      <c r="E4497" s="24">
        <f t="shared" si="141"/>
        <v>-2.3321986852002689E-5</v>
      </c>
      <c r="F4497" s="21" t="b" cm="1">
        <f t="array" ref="F4497">A4497=_xlfn.AGGREGATE(14,6,$A$3:$A$4781/((YEAR(A4497)=YEAR($A$3:$A$4781))*(MONTH(A4497)=MONTH($A$3:$A$4781))),1)</f>
        <v>0</v>
      </c>
    </row>
    <row r="4498" spans="1:6" x14ac:dyDescent="0.35">
      <c r="A4498" s="69">
        <f>Data!A4497</f>
        <v>44187</v>
      </c>
      <c r="B4498" s="29">
        <f>Data!B4497/Data!B4496-1</f>
        <v>-2.0731166033364223E-3</v>
      </c>
      <c r="C4498" s="30">
        <f>Data!C4497/Data!C4496-1</f>
        <v>1.4432464555564906E-3</v>
      </c>
      <c r="D4498" s="23">
        <f t="shared" si="140"/>
        <v>-2.4532382699083044E-3</v>
      </c>
      <c r="E4498" s="24">
        <f t="shared" si="141"/>
        <v>1.4199244687044879E-3</v>
      </c>
      <c r="F4498" s="21" t="b" cm="1">
        <f t="array" ref="F4498">A4498=_xlfn.AGGREGATE(14,6,$A$3:$A$4781/((YEAR(A4498)=YEAR($A$3:$A$4781))*(MONTH(A4498)=MONTH($A$3:$A$4781))),1)</f>
        <v>0</v>
      </c>
    </row>
    <row r="4499" spans="1:6" x14ac:dyDescent="0.35">
      <c r="A4499" s="69">
        <f>Data!A4498</f>
        <v>44188</v>
      </c>
      <c r="B4499" s="29">
        <f>Data!B4498/Data!B4497-1</f>
        <v>7.4581125280026583E-4</v>
      </c>
      <c r="C4499" s="30">
        <f>Data!C4498/Data!C4497-1</f>
        <v>-6.781959986436048E-4</v>
      </c>
      <c r="D4499" s="23">
        <f t="shared" si="140"/>
        <v>3.6568958622838391E-4</v>
      </c>
      <c r="E4499" s="24">
        <f t="shared" si="141"/>
        <v>-7.0151798549560745E-4</v>
      </c>
      <c r="F4499" s="21" t="b" cm="1">
        <f t="array" ref="F4499">A4499=_xlfn.AGGREGATE(14,6,$A$3:$A$4781/((YEAR(A4499)=YEAR($A$3:$A$4781))*(MONTH(A4499)=MONTH($A$3:$A$4781))),1)</f>
        <v>0</v>
      </c>
    </row>
    <row r="4500" spans="1:6" x14ac:dyDescent="0.35">
      <c r="A4500" s="69">
        <f>Data!A4499</f>
        <v>44189</v>
      </c>
      <c r="B4500" s="29">
        <f>Data!B4499/Data!B4498-1</f>
        <v>3.5365757816374632E-3</v>
      </c>
      <c r="C4500" s="30">
        <f>Data!C4499/Data!C4498-1</f>
        <v>9.3315235833046906E-4</v>
      </c>
      <c r="D4500" s="23">
        <f t="shared" si="140"/>
        <v>3.1564541150655811E-3</v>
      </c>
      <c r="E4500" s="24">
        <f t="shared" si="141"/>
        <v>9.098303714784664E-4</v>
      </c>
      <c r="F4500" s="21" t="b" cm="1">
        <f t="array" ref="F4500">A4500=_xlfn.AGGREGATE(14,6,$A$3:$A$4781/((YEAR(A4500)=YEAR($A$3:$A$4781))*(MONTH(A4500)=MONTH($A$3:$A$4781))),1)</f>
        <v>0</v>
      </c>
    </row>
    <row r="4501" spans="1:6" x14ac:dyDescent="0.35">
      <c r="A4501" s="69">
        <f>Data!A4500</f>
        <v>44190</v>
      </c>
      <c r="B4501" s="29">
        <f>Data!B4500/Data!B4499-1</f>
        <v>0</v>
      </c>
      <c r="C4501" s="30">
        <f>Data!C4500/Data!C4499-1</f>
        <v>0</v>
      </c>
      <c r="D4501" s="23">
        <f t="shared" si="140"/>
        <v>-3.8012166657188192E-4</v>
      </c>
      <c r="E4501" s="24">
        <f t="shared" si="141"/>
        <v>-2.3321986852002689E-5</v>
      </c>
      <c r="F4501" s="21" t="b" cm="1">
        <f t="array" ref="F4501">A4501=_xlfn.AGGREGATE(14,6,$A$3:$A$4781/((YEAR(A4501)=YEAR($A$3:$A$4781))*(MONTH(A4501)=MONTH($A$3:$A$4781))),1)</f>
        <v>0</v>
      </c>
    </row>
    <row r="4502" spans="1:6" x14ac:dyDescent="0.35">
      <c r="A4502" s="69">
        <f>Data!A4501</f>
        <v>44193</v>
      </c>
      <c r="B4502" s="29">
        <f>Data!B4501/Data!B4500-1</f>
        <v>8.7225159732762236E-3</v>
      </c>
      <c r="C4502" s="30">
        <f>Data!C4501/Data!C4500-1</f>
        <v>1.6950589032971308E-4</v>
      </c>
      <c r="D4502" s="23">
        <f t="shared" si="140"/>
        <v>8.342394306704342E-3</v>
      </c>
      <c r="E4502" s="24">
        <f t="shared" si="141"/>
        <v>1.461839034777104E-4</v>
      </c>
      <c r="F4502" s="21" t="b" cm="1">
        <f t="array" ref="F4502">A4502=_xlfn.AGGREGATE(14,6,$A$3:$A$4781/((YEAR(A4502)=YEAR($A$3:$A$4781))*(MONTH(A4502)=MONTH($A$3:$A$4781))),1)</f>
        <v>0</v>
      </c>
    </row>
    <row r="4503" spans="1:6" x14ac:dyDescent="0.35">
      <c r="A4503" s="69">
        <f>Data!A4502</f>
        <v>44194</v>
      </c>
      <c r="B4503" s="29">
        <f>Data!B4502/Data!B4501-1</f>
        <v>-2.2273622890431888E-3</v>
      </c>
      <c r="C4503" s="30">
        <f>Data!C4502/Data!C4501-1</f>
        <v>1.6947716295234727E-4</v>
      </c>
      <c r="D4503" s="23">
        <f t="shared" si="140"/>
        <v>-2.6074839556150709E-3</v>
      </c>
      <c r="E4503" s="24">
        <f t="shared" si="141"/>
        <v>1.4615517610034459E-4</v>
      </c>
      <c r="F4503" s="21" t="b" cm="1">
        <f t="array" ref="F4503">A4503=_xlfn.AGGREGATE(14,6,$A$3:$A$4781/((YEAR(A4503)=YEAR($A$3:$A$4781))*(MONTH(A4503)=MONTH($A$3:$A$4781))),1)</f>
        <v>0</v>
      </c>
    </row>
    <row r="4504" spans="1:6" x14ac:dyDescent="0.35">
      <c r="A4504" s="69">
        <f>Data!A4503</f>
        <v>44195</v>
      </c>
      <c r="B4504" s="29">
        <f>Data!B4503/Data!B4502-1</f>
        <v>1.3415471795312772E-3</v>
      </c>
      <c r="C4504" s="30">
        <f>Data!C4503/Data!C4502-1</f>
        <v>5.9306955858673405E-4</v>
      </c>
      <c r="D4504" s="23">
        <f t="shared" si="140"/>
        <v>9.6142551295939536E-4</v>
      </c>
      <c r="E4504" s="24">
        <f t="shared" si="141"/>
        <v>5.697475717347314E-4</v>
      </c>
      <c r="F4504" s="21" t="b" cm="1">
        <f t="array" ref="F4504">A4504=_xlfn.AGGREGATE(14,6,$A$3:$A$4781/((YEAR(A4504)=YEAR($A$3:$A$4781))*(MONTH(A4504)=MONTH($A$3:$A$4781))),1)</f>
        <v>0</v>
      </c>
    </row>
    <row r="4505" spans="1:6" x14ac:dyDescent="0.35">
      <c r="A4505" s="69">
        <f>Data!A4504</f>
        <v>44196</v>
      </c>
      <c r="B4505" s="29">
        <f>Data!B4504/Data!B4503-1</f>
        <v>6.4388377402171404E-3</v>
      </c>
      <c r="C4505" s="30">
        <f>Data!C4504/Data!C4503-1</f>
        <v>7.6206604572393033E-4</v>
      </c>
      <c r="D4505" s="23">
        <f t="shared" si="140"/>
        <v>6.0587160736452587E-3</v>
      </c>
      <c r="E4505" s="24">
        <f t="shared" si="141"/>
        <v>7.3874405887192768E-4</v>
      </c>
      <c r="F4505" s="21" t="b" cm="1">
        <f t="array" ref="F4505">A4505=_xlfn.AGGREGATE(14,6,$A$3:$A$4781/((YEAR(A4505)=YEAR($A$3:$A$4781))*(MONTH(A4505)=MONTH($A$3:$A$4781))),1)</f>
        <v>1</v>
      </c>
    </row>
    <row r="4506" spans="1:6" x14ac:dyDescent="0.35">
      <c r="A4506" s="69">
        <f>Data!A4505</f>
        <v>44197</v>
      </c>
      <c r="B4506" s="29">
        <f>Data!B4505/Data!B4504-1</f>
        <v>0</v>
      </c>
      <c r="C4506" s="30">
        <f>Data!C4505/Data!C4504-1</f>
        <v>0</v>
      </c>
      <c r="D4506" s="23">
        <f t="shared" si="140"/>
        <v>-3.8012166657188192E-4</v>
      </c>
      <c r="E4506" s="24">
        <f t="shared" si="141"/>
        <v>-2.3321986852002689E-5</v>
      </c>
      <c r="F4506" s="21" t="b" cm="1">
        <f t="array" ref="F4506">A4506=_xlfn.AGGREGATE(14,6,$A$3:$A$4781/((YEAR(A4506)=YEAR($A$3:$A$4781))*(MONTH(A4506)=MONTH($A$3:$A$4781))),1)</f>
        <v>0</v>
      </c>
    </row>
    <row r="4507" spans="1:6" x14ac:dyDescent="0.35">
      <c r="A4507" s="69">
        <f>Data!A4506</f>
        <v>44200</v>
      </c>
      <c r="B4507" s="29">
        <f>Data!B4506/Data!B4505-1</f>
        <v>-1.475478359029514E-2</v>
      </c>
      <c r="C4507" s="30">
        <f>Data!C4506/Data!C4505-1</f>
        <v>-1.2691429054910719E-3</v>
      </c>
      <c r="D4507" s="23">
        <f t="shared" si="140"/>
        <v>-1.5134905256867021E-2</v>
      </c>
      <c r="E4507" s="24">
        <f t="shared" si="141"/>
        <v>-1.2924648923430745E-3</v>
      </c>
      <c r="F4507" s="21" t="b" cm="1">
        <f t="array" ref="F4507">A4507=_xlfn.AGGREGATE(14,6,$A$3:$A$4781/((YEAR(A4507)=YEAR($A$3:$A$4781))*(MONTH(A4507)=MONTH($A$3:$A$4781))),1)</f>
        <v>0</v>
      </c>
    </row>
    <row r="4508" spans="1:6" x14ac:dyDescent="0.35">
      <c r="A4508" s="69">
        <f>Data!A4507</f>
        <v>44201</v>
      </c>
      <c r="B4508" s="29">
        <f>Data!B4507/Data!B4506-1</f>
        <v>7.0825395538620661E-3</v>
      </c>
      <c r="C4508" s="30">
        <f>Data!C4507/Data!C4506-1</f>
        <v>-1.0166045408336322E-3</v>
      </c>
      <c r="D4508" s="23">
        <f t="shared" si="140"/>
        <v>6.7024178872901845E-3</v>
      </c>
      <c r="E4508" s="24">
        <f t="shared" si="141"/>
        <v>-1.0399265276856348E-3</v>
      </c>
      <c r="F4508" s="21" t="b" cm="1">
        <f t="array" ref="F4508">A4508=_xlfn.AGGREGATE(14,6,$A$3:$A$4781/((YEAR(A4508)=YEAR($A$3:$A$4781))*(MONTH(A4508)=MONTH($A$3:$A$4781))),1)</f>
        <v>0</v>
      </c>
    </row>
    <row r="4509" spans="1:6" x14ac:dyDescent="0.35">
      <c r="A4509" s="69">
        <f>Data!A4508</f>
        <v>44202</v>
      </c>
      <c r="B4509" s="29">
        <f>Data!B4508/Data!B4507-1</f>
        <v>5.7099005597205377E-3</v>
      </c>
      <c r="C4509" s="30">
        <f>Data!C4508/Data!C4507-1</f>
        <v>-4.9185888738126904E-3</v>
      </c>
      <c r="D4509" s="23">
        <f t="shared" si="140"/>
        <v>5.329778893148656E-3</v>
      </c>
      <c r="E4509" s="24">
        <f t="shared" si="141"/>
        <v>-4.941910860664693E-3</v>
      </c>
      <c r="F4509" s="21" t="b" cm="1">
        <f t="array" ref="F4509">A4509=_xlfn.AGGREGATE(14,6,$A$3:$A$4781/((YEAR(A4509)=YEAR($A$3:$A$4781))*(MONTH(A4509)=MONTH($A$3:$A$4781))),1)</f>
        <v>0</v>
      </c>
    </row>
    <row r="4510" spans="1:6" x14ac:dyDescent="0.35">
      <c r="A4510" s="69">
        <f>Data!A4509</f>
        <v>44203</v>
      </c>
      <c r="B4510" s="29">
        <f>Data!B4509/Data!B4508-1</f>
        <v>1.484736429268918E-2</v>
      </c>
      <c r="C4510" s="30">
        <f>Data!C4509/Data!C4508-1</f>
        <v>-1.0226691665247145E-3</v>
      </c>
      <c r="D4510" s="23">
        <f t="shared" si="140"/>
        <v>1.4467242626117299E-2</v>
      </c>
      <c r="E4510" s="24">
        <f t="shared" si="141"/>
        <v>-1.0459911533767172E-3</v>
      </c>
      <c r="F4510" s="21" t="b" cm="1">
        <f t="array" ref="F4510">A4510=_xlfn.AGGREGATE(14,6,$A$3:$A$4781/((YEAR(A4510)=YEAR($A$3:$A$4781))*(MONTH(A4510)=MONTH($A$3:$A$4781))),1)</f>
        <v>0</v>
      </c>
    </row>
    <row r="4511" spans="1:6" x14ac:dyDescent="0.35">
      <c r="A4511" s="69">
        <f>Data!A4510</f>
        <v>44204</v>
      </c>
      <c r="B4511" s="29">
        <f>Data!B4510/Data!B4509-1</f>
        <v>5.4918909824148709E-3</v>
      </c>
      <c r="C4511" s="30">
        <f>Data!C4510/Data!C4509-1</f>
        <v>-1.1943354376385829E-3</v>
      </c>
      <c r="D4511" s="23">
        <f t="shared" si="140"/>
        <v>5.1117693158429893E-3</v>
      </c>
      <c r="E4511" s="24">
        <f t="shared" si="141"/>
        <v>-1.2176574244905855E-3</v>
      </c>
      <c r="F4511" s="21" t="b" cm="1">
        <f t="array" ref="F4511">A4511=_xlfn.AGGREGATE(14,6,$A$3:$A$4781/((YEAR(A4511)=YEAR($A$3:$A$4781))*(MONTH(A4511)=MONTH($A$3:$A$4781))),1)</f>
        <v>0</v>
      </c>
    </row>
    <row r="4512" spans="1:6" x14ac:dyDescent="0.35">
      <c r="A4512" s="69">
        <f>Data!A4511</f>
        <v>44207</v>
      </c>
      <c r="B4512" s="29">
        <f>Data!B4511/Data!B4510-1</f>
        <v>-6.5547967411652142E-3</v>
      </c>
      <c r="C4512" s="30">
        <f>Data!C4511/Data!C4510-1</f>
        <v>-1.622822002049884E-3</v>
      </c>
      <c r="D4512" s="23">
        <f t="shared" si="140"/>
        <v>-6.9349184077370958E-3</v>
      </c>
      <c r="E4512" s="24">
        <f t="shared" si="141"/>
        <v>-1.6461439889018867E-3</v>
      </c>
      <c r="F4512" s="21" t="b" cm="1">
        <f t="array" ref="F4512">A4512=_xlfn.AGGREGATE(14,6,$A$3:$A$4781/((YEAR(A4512)=YEAR($A$3:$A$4781))*(MONTH(A4512)=MONTH($A$3:$A$4781))),1)</f>
        <v>0</v>
      </c>
    </row>
    <row r="4513" spans="1:6" x14ac:dyDescent="0.35">
      <c r="A4513" s="69">
        <f>Data!A4512</f>
        <v>44208</v>
      </c>
      <c r="B4513" s="29">
        <f>Data!B4512/Data!B4511-1</f>
        <v>4.1583215119445072E-4</v>
      </c>
      <c r="C4513" s="30">
        <f>Data!C4512/Data!C4511-1</f>
        <v>8.5550517580634811E-4</v>
      </c>
      <c r="D4513" s="23">
        <f t="shared" si="140"/>
        <v>3.5710484622568795E-5</v>
      </c>
      <c r="E4513" s="24">
        <f t="shared" si="141"/>
        <v>8.3218318895434545E-4</v>
      </c>
      <c r="F4513" s="21" t="b" cm="1">
        <f t="array" ref="F4513">A4513=_xlfn.AGGREGATE(14,6,$A$3:$A$4781/((YEAR(A4513)=YEAR($A$3:$A$4781))*(MONTH(A4513)=MONTH($A$3:$A$4781))),1)</f>
        <v>0</v>
      </c>
    </row>
    <row r="4514" spans="1:6" x14ac:dyDescent="0.35">
      <c r="A4514" s="69">
        <f>Data!A4513</f>
        <v>44209</v>
      </c>
      <c r="B4514" s="29">
        <f>Data!B4513/Data!B4512-1</f>
        <v>2.2756031663768717E-3</v>
      </c>
      <c r="C4514" s="30">
        <f>Data!C4513/Data!C4512-1</f>
        <v>3.1626634755108629E-3</v>
      </c>
      <c r="D4514" s="23">
        <f t="shared" si="140"/>
        <v>1.8954814998049898E-3</v>
      </c>
      <c r="E4514" s="24">
        <f t="shared" si="141"/>
        <v>3.1393414886588603E-3</v>
      </c>
      <c r="F4514" s="21" t="b" cm="1">
        <f t="array" ref="F4514">A4514=_xlfn.AGGREGATE(14,6,$A$3:$A$4781/((YEAR(A4514)=YEAR($A$3:$A$4781))*(MONTH(A4514)=MONTH($A$3:$A$4781))),1)</f>
        <v>0</v>
      </c>
    </row>
    <row r="4515" spans="1:6" x14ac:dyDescent="0.35">
      <c r="A4515" s="69">
        <f>Data!A4514</f>
        <v>44210</v>
      </c>
      <c r="B4515" s="29">
        <f>Data!B4514/Data!B4513-1</f>
        <v>-3.753438464607517E-3</v>
      </c>
      <c r="C4515" s="30">
        <f>Data!C4514/Data!C4513-1</f>
        <v>-1.9597818677573597E-3</v>
      </c>
      <c r="D4515" s="23">
        <f t="shared" si="140"/>
        <v>-4.1335601311793986E-3</v>
      </c>
      <c r="E4515" s="24">
        <f t="shared" si="141"/>
        <v>-1.9831038546093624E-3</v>
      </c>
      <c r="F4515" s="21" t="b" cm="1">
        <f t="array" ref="F4515">A4515=_xlfn.AGGREGATE(14,6,$A$3:$A$4781/((YEAR(A4515)=YEAR($A$3:$A$4781))*(MONTH(A4515)=MONTH($A$3:$A$4781))),1)</f>
        <v>0</v>
      </c>
    </row>
    <row r="4516" spans="1:6" x14ac:dyDescent="0.35">
      <c r="A4516" s="69">
        <f>Data!A4515</f>
        <v>44211</v>
      </c>
      <c r="B4516" s="29">
        <f>Data!B4515/Data!B4514-1</f>
        <v>-7.1900177576840196E-3</v>
      </c>
      <c r="C4516" s="30">
        <f>Data!C4515/Data!C4514-1</f>
        <v>1.0245026893196396E-3</v>
      </c>
      <c r="D4516" s="23">
        <f t="shared" si="140"/>
        <v>-7.5701394242559013E-3</v>
      </c>
      <c r="E4516" s="24">
        <f t="shared" si="141"/>
        <v>1.001180702467637E-3</v>
      </c>
      <c r="F4516" s="21" t="b" cm="1">
        <f t="array" ref="F4516">A4516=_xlfn.AGGREGATE(14,6,$A$3:$A$4781/((YEAR(A4516)=YEAR($A$3:$A$4781))*(MONTH(A4516)=MONTH($A$3:$A$4781))),1)</f>
        <v>0</v>
      </c>
    </row>
    <row r="4517" spans="1:6" x14ac:dyDescent="0.35">
      <c r="A4517" s="69">
        <f>Data!A4516</f>
        <v>44214</v>
      </c>
      <c r="B4517" s="29">
        <f>Data!B4516/Data!B4515-1</f>
        <v>0</v>
      </c>
      <c r="C4517" s="30">
        <f>Data!C4516/Data!C4515-1</f>
        <v>0</v>
      </c>
      <c r="D4517" s="23">
        <f t="shared" si="140"/>
        <v>-3.8012166657188192E-4</v>
      </c>
      <c r="E4517" s="24">
        <f t="shared" si="141"/>
        <v>-2.3321986852002689E-5</v>
      </c>
      <c r="F4517" s="21" t="b" cm="1">
        <f t="array" ref="F4517">A4517=_xlfn.AGGREGATE(14,6,$A$3:$A$4781/((YEAR(A4517)=YEAR($A$3:$A$4781))*(MONTH(A4517)=MONTH($A$3:$A$4781))),1)</f>
        <v>0</v>
      </c>
    </row>
    <row r="4518" spans="1:6" x14ac:dyDescent="0.35">
      <c r="A4518" s="69">
        <f>Data!A4517</f>
        <v>44215</v>
      </c>
      <c r="B4518" s="29">
        <f>Data!B4517/Data!B4516-1</f>
        <v>8.136402839514334E-3</v>
      </c>
      <c r="C4518" s="30">
        <f>Data!C4517/Data!C4516-1</f>
        <v>1.3646055437099847E-3</v>
      </c>
      <c r="D4518" s="23">
        <f t="shared" si="140"/>
        <v>7.7562811729424523E-3</v>
      </c>
      <c r="E4518" s="24">
        <f t="shared" si="141"/>
        <v>1.341283556857982E-3</v>
      </c>
      <c r="F4518" s="21" t="b" cm="1">
        <f t="array" ref="F4518">A4518=_xlfn.AGGREGATE(14,6,$A$3:$A$4781/((YEAR(A4518)=YEAR($A$3:$A$4781))*(MONTH(A4518)=MONTH($A$3:$A$4781))),1)</f>
        <v>0</v>
      </c>
    </row>
    <row r="4519" spans="1:6" x14ac:dyDescent="0.35">
      <c r="A4519" s="69">
        <f>Data!A4518</f>
        <v>44216</v>
      </c>
      <c r="B4519" s="29">
        <f>Data!B4518/Data!B4517-1</f>
        <v>1.3935576257400273E-2</v>
      </c>
      <c r="C4519" s="30">
        <f>Data!C4518/Data!C4517-1</f>
        <v>8.5171620815893689E-5</v>
      </c>
      <c r="D4519" s="23">
        <f t="shared" si="140"/>
        <v>1.3555454590828391E-2</v>
      </c>
      <c r="E4519" s="24">
        <f t="shared" si="141"/>
        <v>6.1849633963890997E-5</v>
      </c>
      <c r="F4519" s="21" t="b" cm="1">
        <f t="array" ref="F4519">A4519=_xlfn.AGGREGATE(14,6,$A$3:$A$4781/((YEAR(A4519)=YEAR($A$3:$A$4781))*(MONTH(A4519)=MONTH($A$3:$A$4781))),1)</f>
        <v>0</v>
      </c>
    </row>
    <row r="4520" spans="1:6" x14ac:dyDescent="0.35">
      <c r="A4520" s="69">
        <f>Data!A4519</f>
        <v>44217</v>
      </c>
      <c r="B4520" s="29">
        <f>Data!B4519/Data!B4518-1</f>
        <v>3.167309215053038E-4</v>
      </c>
      <c r="C4520" s="30">
        <f>Data!C4519/Data!C4518-1</f>
        <v>-1.4477942428887669E-3</v>
      </c>
      <c r="D4520" s="23">
        <f t="shared" si="140"/>
        <v>-6.3390745066578124E-5</v>
      </c>
      <c r="E4520" s="24">
        <f t="shared" si="141"/>
        <v>-1.4711162297407696E-3</v>
      </c>
      <c r="F4520" s="21" t="b" cm="1">
        <f t="array" ref="F4520">A4520=_xlfn.AGGREGATE(14,6,$A$3:$A$4781/((YEAR(A4520)=YEAR($A$3:$A$4781))*(MONTH(A4520)=MONTH($A$3:$A$4781))),1)</f>
        <v>0</v>
      </c>
    </row>
    <row r="4521" spans="1:6" x14ac:dyDescent="0.35">
      <c r="A4521" s="69">
        <f>Data!A4520</f>
        <v>44218</v>
      </c>
      <c r="B4521" s="29">
        <f>Data!B4520/Data!B4519-1</f>
        <v>-3.0105863636010755E-3</v>
      </c>
      <c r="C4521" s="30">
        <f>Data!C4520/Data!C4519-1</f>
        <v>0</v>
      </c>
      <c r="D4521" s="23">
        <f t="shared" si="140"/>
        <v>-3.3907080301729575E-3</v>
      </c>
      <c r="E4521" s="24">
        <f t="shared" si="141"/>
        <v>-2.3321986852002689E-5</v>
      </c>
      <c r="F4521" s="21" t="b" cm="1">
        <f t="array" ref="F4521">A4521=_xlfn.AGGREGATE(14,6,$A$3:$A$4781/((YEAR(A4521)=YEAR($A$3:$A$4781))*(MONTH(A4521)=MONTH($A$3:$A$4781))),1)</f>
        <v>0</v>
      </c>
    </row>
    <row r="4522" spans="1:6" x14ac:dyDescent="0.35">
      <c r="A4522" s="69">
        <f>Data!A4521</f>
        <v>44221</v>
      </c>
      <c r="B4522" s="29">
        <f>Data!B4521/Data!B4520-1</f>
        <v>3.6158033252895461E-3</v>
      </c>
      <c r="C4522" s="30">
        <f>Data!C4521/Data!C4520-1</f>
        <v>2.5586353944562212E-3</v>
      </c>
      <c r="D4522" s="23">
        <f t="shared" si="140"/>
        <v>3.235681658717664E-3</v>
      </c>
      <c r="E4522" s="24">
        <f t="shared" si="141"/>
        <v>2.5353134076042186E-3</v>
      </c>
      <c r="F4522" s="21" t="b" cm="1">
        <f t="array" ref="F4522">A4522=_xlfn.AGGREGATE(14,6,$A$3:$A$4781/((YEAR(A4522)=YEAR($A$3:$A$4781))*(MONTH(A4522)=MONTH($A$3:$A$4781))),1)</f>
        <v>0</v>
      </c>
    </row>
    <row r="4523" spans="1:6" x14ac:dyDescent="0.35">
      <c r="A4523" s="69">
        <f>Data!A4522</f>
        <v>44222</v>
      </c>
      <c r="B4523" s="29">
        <f>Data!B4522/Data!B4521-1</f>
        <v>-1.4888363213811928E-3</v>
      </c>
      <c r="C4523" s="30">
        <f>Data!C4522/Data!C4521-1</f>
        <v>-3.4028073160352612E-4</v>
      </c>
      <c r="D4523" s="23">
        <f t="shared" si="140"/>
        <v>-1.8689579879530747E-3</v>
      </c>
      <c r="E4523" s="24">
        <f t="shared" si="141"/>
        <v>-3.6360271845552883E-4</v>
      </c>
      <c r="F4523" s="21" t="b" cm="1">
        <f t="array" ref="F4523">A4523=_xlfn.AGGREGATE(14,6,$A$3:$A$4781/((YEAR(A4523)=YEAR($A$3:$A$4781))*(MONTH(A4523)=MONTH($A$3:$A$4781))),1)</f>
        <v>0</v>
      </c>
    </row>
    <row r="4524" spans="1:6" x14ac:dyDescent="0.35">
      <c r="A4524" s="69">
        <f>Data!A4523</f>
        <v>44223</v>
      </c>
      <c r="B4524" s="29">
        <f>Data!B4523/Data!B4522-1</f>
        <v>-2.5677859113367063E-2</v>
      </c>
      <c r="C4524" s="30">
        <f>Data!C4523/Data!C4522-1</f>
        <v>8.5099140498590131E-5</v>
      </c>
      <c r="D4524" s="23">
        <f t="shared" si="140"/>
        <v>-2.6057980779938945E-2</v>
      </c>
      <c r="E4524" s="24">
        <f t="shared" si="141"/>
        <v>6.1777153646587439E-5</v>
      </c>
      <c r="F4524" s="21" t="b" cm="1">
        <f t="array" ref="F4524">A4524=_xlfn.AGGREGATE(14,6,$A$3:$A$4781/((YEAR(A4524)=YEAR($A$3:$A$4781))*(MONTH(A4524)=MONTH($A$3:$A$4781))),1)</f>
        <v>0</v>
      </c>
    </row>
    <row r="4525" spans="1:6" x14ac:dyDescent="0.35">
      <c r="A4525" s="69">
        <f>Data!A4524</f>
        <v>44224</v>
      </c>
      <c r="B4525" s="29">
        <f>Data!B4524/Data!B4523-1</f>
        <v>9.7606624773047823E-3</v>
      </c>
      <c r="C4525" s="30">
        <f>Data!C4524/Data!C4523-1</f>
        <v>-6.8073519400946303E-4</v>
      </c>
      <c r="D4525" s="23">
        <f t="shared" si="140"/>
        <v>9.3805408107329007E-3</v>
      </c>
      <c r="E4525" s="24">
        <f t="shared" si="141"/>
        <v>-7.0405718086146568E-4</v>
      </c>
      <c r="F4525" s="21" t="b" cm="1">
        <f t="array" ref="F4525">A4525=_xlfn.AGGREGATE(14,6,$A$3:$A$4781/((YEAR(A4525)=YEAR($A$3:$A$4781))*(MONTH(A4525)=MONTH($A$3:$A$4781))),1)</f>
        <v>0</v>
      </c>
    </row>
    <row r="4526" spans="1:6" x14ac:dyDescent="0.35">
      <c r="A4526" s="69">
        <f>Data!A4525</f>
        <v>44225</v>
      </c>
      <c r="B4526" s="29">
        <f>Data!B4525/Data!B4524-1</f>
        <v>-1.9311502938707092E-2</v>
      </c>
      <c r="C4526" s="30">
        <f>Data!C4525/Data!C4524-1</f>
        <v>-1.1069482288827981E-3</v>
      </c>
      <c r="D4526" s="23">
        <f t="shared" si="140"/>
        <v>-1.9691624605278974E-2</v>
      </c>
      <c r="E4526" s="24">
        <f t="shared" si="141"/>
        <v>-1.1302702157348007E-3</v>
      </c>
      <c r="F4526" s="21" t="b" cm="1">
        <f t="array" ref="F4526">A4526=_xlfn.AGGREGATE(14,6,$A$3:$A$4781/((YEAR(A4526)=YEAR($A$3:$A$4781))*(MONTH(A4526)=MONTH($A$3:$A$4781))),1)</f>
        <v>1</v>
      </c>
    </row>
    <row r="4527" spans="1:6" x14ac:dyDescent="0.35">
      <c r="A4527" s="69">
        <f>Data!A4526</f>
        <v>44228</v>
      </c>
      <c r="B4527" s="29">
        <f>Data!B4526/Data!B4525-1</f>
        <v>1.6051736021366558E-2</v>
      </c>
      <c r="C4527" s="30">
        <f>Data!C4526/Data!C4525-1</f>
        <v>-6.8195379763014152E-4</v>
      </c>
      <c r="D4527" s="23">
        <f t="shared" si="140"/>
        <v>1.5671614354794677E-2</v>
      </c>
      <c r="E4527" s="24">
        <f t="shared" si="141"/>
        <v>-7.0527578448214417E-4</v>
      </c>
      <c r="F4527" s="21" t="b" cm="1">
        <f t="array" ref="F4527">A4527=_xlfn.AGGREGATE(14,6,$A$3:$A$4781/((YEAR(A4527)=YEAR($A$3:$A$4781))*(MONTH(A4527)=MONTH($A$3:$A$4781))),1)</f>
        <v>0</v>
      </c>
    </row>
    <row r="4528" spans="1:6" x14ac:dyDescent="0.35">
      <c r="A4528" s="69">
        <f>Data!A4527</f>
        <v>44229</v>
      </c>
      <c r="B4528" s="29">
        <f>Data!B4527/Data!B4526-1</f>
        <v>1.3898236818535858E-2</v>
      </c>
      <c r="C4528" s="30">
        <f>Data!C4527/Data!C4526-1</f>
        <v>-1.535443145952442E-3</v>
      </c>
      <c r="D4528" s="23">
        <f t="shared" si="140"/>
        <v>1.3518115151963977E-2</v>
      </c>
      <c r="E4528" s="24">
        <f t="shared" si="141"/>
        <v>-1.5587651328044447E-3</v>
      </c>
      <c r="F4528" s="21" t="b" cm="1">
        <f t="array" ref="F4528">A4528=_xlfn.AGGREGATE(14,6,$A$3:$A$4781/((YEAR(A4528)=YEAR($A$3:$A$4781))*(MONTH(A4528)=MONTH($A$3:$A$4781))),1)</f>
        <v>0</v>
      </c>
    </row>
    <row r="4529" spans="1:6" x14ac:dyDescent="0.35">
      <c r="A4529" s="69">
        <f>Data!A4528</f>
        <v>44230</v>
      </c>
      <c r="B4529" s="29">
        <f>Data!B4528/Data!B4527-1</f>
        <v>1.0088048276277739E-3</v>
      </c>
      <c r="C4529" s="30">
        <f>Data!C4528/Data!C4527-1</f>
        <v>-1.1960700555317949E-3</v>
      </c>
      <c r="D4529" s="23">
        <f t="shared" si="140"/>
        <v>6.2868316105589204E-4</v>
      </c>
      <c r="E4529" s="24">
        <f t="shared" si="141"/>
        <v>-1.2193920423837976E-3</v>
      </c>
      <c r="F4529" s="21" t="b" cm="1">
        <f t="array" ref="F4529">A4529=_xlfn.AGGREGATE(14,6,$A$3:$A$4781/((YEAR(A4529)=YEAR($A$3:$A$4781))*(MONTH(A4529)=MONTH($A$3:$A$4781))),1)</f>
        <v>0</v>
      </c>
    </row>
    <row r="4530" spans="1:6" x14ac:dyDescent="0.35">
      <c r="A4530" s="69">
        <f>Data!A4529</f>
        <v>44231</v>
      </c>
      <c r="B4530" s="29">
        <f>Data!B4529/Data!B4528-1</f>
        <v>1.0853304161434041E-2</v>
      </c>
      <c r="C4530" s="30">
        <f>Data!C4529/Data!C4528-1</f>
        <v>-4.276794115131155E-4</v>
      </c>
      <c r="D4530" s="23">
        <f t="shared" si="140"/>
        <v>1.0473182494862159E-2</v>
      </c>
      <c r="E4530" s="24">
        <f t="shared" si="141"/>
        <v>-4.5100139836511821E-4</v>
      </c>
      <c r="F4530" s="21" t="b" cm="1">
        <f t="array" ref="F4530">A4530=_xlfn.AGGREGATE(14,6,$A$3:$A$4781/((YEAR(A4530)=YEAR($A$3:$A$4781))*(MONTH(A4530)=MONTH($A$3:$A$4781))),1)</f>
        <v>0</v>
      </c>
    </row>
    <row r="4531" spans="1:6" x14ac:dyDescent="0.35">
      <c r="A4531" s="69">
        <f>Data!A4530</f>
        <v>44232</v>
      </c>
      <c r="B4531" s="29">
        <f>Data!B4530/Data!B4529-1</f>
        <v>3.897472454245321E-3</v>
      </c>
      <c r="C4531" s="30">
        <f>Data!C4530/Data!C4529-1</f>
        <v>-1.2835871983570835E-3</v>
      </c>
      <c r="D4531" s="23">
        <f t="shared" si="140"/>
        <v>3.5173507876734389E-3</v>
      </c>
      <c r="E4531" s="24">
        <f t="shared" si="141"/>
        <v>-1.3069091852090861E-3</v>
      </c>
      <c r="F4531" s="21" t="b" cm="1">
        <f t="array" ref="F4531">A4531=_xlfn.AGGREGATE(14,6,$A$3:$A$4781/((YEAR(A4531)=YEAR($A$3:$A$4781))*(MONTH(A4531)=MONTH($A$3:$A$4781))),1)</f>
        <v>0</v>
      </c>
    </row>
    <row r="4532" spans="1:6" x14ac:dyDescent="0.35">
      <c r="A4532" s="69">
        <f>Data!A4531</f>
        <v>44235</v>
      </c>
      <c r="B4532" s="29">
        <f>Data!B4531/Data!B4530-1</f>
        <v>7.3993459966090747E-3</v>
      </c>
      <c r="C4532" s="30">
        <f>Data!C4531/Data!C4530-1</f>
        <v>1.0281895296033738E-3</v>
      </c>
      <c r="D4532" s="23">
        <f t="shared" si="140"/>
        <v>7.019224330037193E-3</v>
      </c>
      <c r="E4532" s="24">
        <f t="shared" si="141"/>
        <v>1.0048675427513712E-3</v>
      </c>
      <c r="F4532" s="21" t="b" cm="1">
        <f t="array" ref="F4532">A4532=_xlfn.AGGREGATE(14,6,$A$3:$A$4781/((YEAR(A4532)=YEAR($A$3:$A$4781))*(MONTH(A4532)=MONTH($A$3:$A$4781))),1)</f>
        <v>0</v>
      </c>
    </row>
    <row r="4533" spans="1:6" x14ac:dyDescent="0.35">
      <c r="A4533" s="69">
        <f>Data!A4532</f>
        <v>44236</v>
      </c>
      <c r="B4533" s="29">
        <f>Data!B4532/Data!B4531-1</f>
        <v>-1.1134975827398197E-3</v>
      </c>
      <c r="C4533" s="30">
        <f>Data!C4532/Data!C4531-1</f>
        <v>4.2797226739699212E-4</v>
      </c>
      <c r="D4533" s="23">
        <f t="shared" si="140"/>
        <v>-1.4936192493117016E-3</v>
      </c>
      <c r="E4533" s="24">
        <f t="shared" si="141"/>
        <v>4.0465028054498942E-4</v>
      </c>
      <c r="F4533" s="21" t="b" cm="1">
        <f t="array" ref="F4533">A4533=_xlfn.AGGREGATE(14,6,$A$3:$A$4781/((YEAR(A4533)=YEAR($A$3:$A$4781))*(MONTH(A4533)=MONTH($A$3:$A$4781))),1)</f>
        <v>0</v>
      </c>
    </row>
    <row r="4534" spans="1:6" x14ac:dyDescent="0.35">
      <c r="A4534" s="69">
        <f>Data!A4533</f>
        <v>44237</v>
      </c>
      <c r="B4534" s="29">
        <f>Data!B4533/Data!B4532-1</f>
        <v>-3.4515996246697878E-4</v>
      </c>
      <c r="C4534" s="30">
        <f>Data!C4533/Data!C4532-1</f>
        <v>9.4113620807667608E-4</v>
      </c>
      <c r="D4534" s="23">
        <f t="shared" si="140"/>
        <v>-7.2528162903886064E-4</v>
      </c>
      <c r="E4534" s="24">
        <f t="shared" si="141"/>
        <v>9.1781422122467343E-4</v>
      </c>
      <c r="F4534" s="21" t="b" cm="1">
        <f t="array" ref="F4534">A4534=_xlfn.AGGREGATE(14,6,$A$3:$A$4781/((YEAR(A4534)=YEAR($A$3:$A$4781))*(MONTH(A4534)=MONTH($A$3:$A$4781))),1)</f>
        <v>0</v>
      </c>
    </row>
    <row r="4535" spans="1:6" x14ac:dyDescent="0.35">
      <c r="A4535" s="69">
        <f>Data!A4534</f>
        <v>44238</v>
      </c>
      <c r="B4535" s="29">
        <f>Data!B4534/Data!B4533-1</f>
        <v>1.6624551137118804E-3</v>
      </c>
      <c r="C4535" s="30">
        <f>Data!C4534/Data!C4533-1</f>
        <v>-1.1966834772202395E-3</v>
      </c>
      <c r="D4535" s="23">
        <f t="shared" si="140"/>
        <v>1.2823334471399985E-3</v>
      </c>
      <c r="E4535" s="24">
        <f t="shared" si="141"/>
        <v>-1.2200054640722421E-3</v>
      </c>
      <c r="F4535" s="21" t="b" cm="1">
        <f t="array" ref="F4535">A4535=_xlfn.AGGREGATE(14,6,$A$3:$A$4781/((YEAR(A4535)=YEAR($A$3:$A$4781))*(MONTH(A4535)=MONTH($A$3:$A$4781))),1)</f>
        <v>0</v>
      </c>
    </row>
    <row r="4536" spans="1:6" x14ac:dyDescent="0.35">
      <c r="A4536" s="69">
        <f>Data!A4535</f>
        <v>44239</v>
      </c>
      <c r="B4536" s="29">
        <f>Data!B4535/Data!B4534-1</f>
        <v>4.7109831017417836E-3</v>
      </c>
      <c r="C4536" s="30">
        <f>Data!C4535/Data!C4534-1</f>
        <v>-2.3106546854941845E-3</v>
      </c>
      <c r="D4536" s="23">
        <f t="shared" si="140"/>
        <v>4.3308614351699019E-3</v>
      </c>
      <c r="E4536" s="24">
        <f t="shared" si="141"/>
        <v>-2.3339766723461872E-3</v>
      </c>
      <c r="F4536" s="21" t="b" cm="1">
        <f t="array" ref="F4536">A4536=_xlfn.AGGREGATE(14,6,$A$3:$A$4781/((YEAR(A4536)=YEAR($A$3:$A$4781))*(MONTH(A4536)=MONTH($A$3:$A$4781))),1)</f>
        <v>0</v>
      </c>
    </row>
    <row r="4537" spans="1:6" x14ac:dyDescent="0.35">
      <c r="A4537" s="69">
        <f>Data!A4536</f>
        <v>44242</v>
      </c>
      <c r="B4537" s="29">
        <f>Data!B4536/Data!B4535-1</f>
        <v>0</v>
      </c>
      <c r="C4537" s="30">
        <f>Data!C4536/Data!C4535-1</f>
        <v>0</v>
      </c>
      <c r="D4537" s="23">
        <f t="shared" si="140"/>
        <v>-3.8012166657188192E-4</v>
      </c>
      <c r="E4537" s="24">
        <f t="shared" si="141"/>
        <v>-2.3321986852002689E-5</v>
      </c>
      <c r="F4537" s="21" t="b" cm="1">
        <f t="array" ref="F4537">A4537=_xlfn.AGGREGATE(14,6,$A$3:$A$4781/((YEAR(A4537)=YEAR($A$3:$A$4781))*(MONTH(A4537)=MONTH($A$3:$A$4781))),1)</f>
        <v>0</v>
      </c>
    </row>
    <row r="4538" spans="1:6" x14ac:dyDescent="0.35">
      <c r="A4538" s="69">
        <f>Data!A4537</f>
        <v>44243</v>
      </c>
      <c r="B4538" s="29">
        <f>Data!B4537/Data!B4536-1</f>
        <v>-5.6927491149549869E-4</v>
      </c>
      <c r="C4538" s="30">
        <f>Data!C4537/Data!C4536-1</f>
        <v>-4.7177903585520209E-3</v>
      </c>
      <c r="D4538" s="23">
        <f t="shared" si="140"/>
        <v>-9.4939657806738056E-4</v>
      </c>
      <c r="E4538" s="24">
        <f t="shared" si="141"/>
        <v>-4.7411123454040235E-3</v>
      </c>
      <c r="F4538" s="21" t="b" cm="1">
        <f t="array" ref="F4538">A4538=_xlfn.AGGREGATE(14,6,$A$3:$A$4781/((YEAR(A4538)=YEAR($A$3:$A$4781))*(MONTH(A4538)=MONTH($A$3:$A$4781))),1)</f>
        <v>0</v>
      </c>
    </row>
    <row r="4539" spans="1:6" x14ac:dyDescent="0.35">
      <c r="A4539" s="69">
        <f>Data!A4538</f>
        <v>44244</v>
      </c>
      <c r="B4539" s="29">
        <f>Data!B4538/Data!B4537-1</f>
        <v>-3.2039953313212077E-4</v>
      </c>
      <c r="C4539" s="30">
        <f>Data!C4538/Data!C4537-1</f>
        <v>1.9822459708696005E-3</v>
      </c>
      <c r="D4539" s="23">
        <f t="shared" si="140"/>
        <v>-7.0052119970400264E-4</v>
      </c>
      <c r="E4539" s="24">
        <f t="shared" si="141"/>
        <v>1.9589239840175979E-3</v>
      </c>
      <c r="F4539" s="21" t="b" cm="1">
        <f t="array" ref="F4539">A4539=_xlfn.AGGREGATE(14,6,$A$3:$A$4781/((YEAR(A4539)=YEAR($A$3:$A$4781))*(MONTH(A4539)=MONTH($A$3:$A$4781))),1)</f>
        <v>0</v>
      </c>
    </row>
    <row r="4540" spans="1:6" x14ac:dyDescent="0.35">
      <c r="A4540" s="69">
        <f>Data!A4539</f>
        <v>44245</v>
      </c>
      <c r="B4540" s="29">
        <f>Data!B4539/Data!B4538-1</f>
        <v>-4.4158083905446732E-3</v>
      </c>
      <c r="C4540" s="30">
        <f>Data!C4539/Data!C4538-1</f>
        <v>-5.1608463788066494E-4</v>
      </c>
      <c r="D4540" s="23">
        <f t="shared" si="140"/>
        <v>-4.7959300571165549E-3</v>
      </c>
      <c r="E4540" s="24">
        <f t="shared" si="141"/>
        <v>-5.3940662473266759E-4</v>
      </c>
      <c r="F4540" s="21" t="b" cm="1">
        <f t="array" ref="F4540">A4540=_xlfn.AGGREGATE(14,6,$A$3:$A$4781/((YEAR(A4540)=YEAR($A$3:$A$4781))*(MONTH(A4540)=MONTH($A$3:$A$4781))),1)</f>
        <v>0</v>
      </c>
    </row>
    <row r="4541" spans="1:6" x14ac:dyDescent="0.35">
      <c r="A4541" s="69">
        <f>Data!A4540</f>
        <v>44246</v>
      </c>
      <c r="B4541" s="29">
        <f>Data!B4540/Data!B4539-1</f>
        <v>-1.8548941356217874E-3</v>
      </c>
      <c r="C4541" s="30">
        <f>Data!C4540/Data!C4539-1</f>
        <v>-3.0981067125644968E-3</v>
      </c>
      <c r="D4541" s="23">
        <f t="shared" si="140"/>
        <v>-2.2350158021936695E-3</v>
      </c>
      <c r="E4541" s="24">
        <f t="shared" si="141"/>
        <v>-3.1214286994164994E-3</v>
      </c>
      <c r="F4541" s="21" t="b" cm="1">
        <f t="array" ref="F4541">A4541=_xlfn.AGGREGATE(14,6,$A$3:$A$4781/((YEAR(A4541)=YEAR($A$3:$A$4781))*(MONTH(A4541)=MONTH($A$3:$A$4781))),1)</f>
        <v>0</v>
      </c>
    </row>
    <row r="4542" spans="1:6" x14ac:dyDescent="0.35">
      <c r="A4542" s="69">
        <f>Data!A4541</f>
        <v>44249</v>
      </c>
      <c r="B4542" s="29">
        <f>Data!B4541/Data!B4540-1</f>
        <v>-7.7328493796570141E-3</v>
      </c>
      <c r="C4542" s="30">
        <f>Data!C4541/Data!C4540-1</f>
        <v>-3.1077348066298471E-3</v>
      </c>
      <c r="D4542" s="23">
        <f t="shared" si="140"/>
        <v>-8.1129710462288958E-3</v>
      </c>
      <c r="E4542" s="24">
        <f t="shared" si="141"/>
        <v>-3.1310567934818498E-3</v>
      </c>
      <c r="F4542" s="21" t="b" cm="1">
        <f t="array" ref="F4542">A4542=_xlfn.AGGREGATE(14,6,$A$3:$A$4781/((YEAR(A4542)=YEAR($A$3:$A$4781))*(MONTH(A4542)=MONTH($A$3:$A$4781))),1)</f>
        <v>0</v>
      </c>
    </row>
    <row r="4543" spans="1:6" x14ac:dyDescent="0.35">
      <c r="A4543" s="69">
        <f>Data!A4542</f>
        <v>44250</v>
      </c>
      <c r="B4543" s="29">
        <f>Data!B4542/Data!B4541-1</f>
        <v>1.2562878885591378E-3</v>
      </c>
      <c r="C4543" s="30">
        <f>Data!C4542/Data!C4541-1</f>
        <v>2.5978524419811855E-4</v>
      </c>
      <c r="D4543" s="23">
        <f t="shared" si="140"/>
        <v>8.7616622198725589E-4</v>
      </c>
      <c r="E4543" s="24">
        <f t="shared" si="141"/>
        <v>2.3646325734611587E-4</v>
      </c>
      <c r="F4543" s="21" t="b" cm="1">
        <f t="array" ref="F4543">A4543=_xlfn.AGGREGATE(14,6,$A$3:$A$4781/((YEAR(A4543)=YEAR($A$3:$A$4781))*(MONTH(A4543)=MONTH($A$3:$A$4781))),1)</f>
        <v>0</v>
      </c>
    </row>
    <row r="4544" spans="1:6" x14ac:dyDescent="0.35">
      <c r="A4544" s="69">
        <f>Data!A4543</f>
        <v>44251</v>
      </c>
      <c r="B4544" s="29">
        <f>Data!B4543/Data!B4542-1</f>
        <v>1.135166191319037E-2</v>
      </c>
      <c r="C4544" s="30">
        <f>Data!C4543/Data!C4542-1</f>
        <v>-3.4629036447064721E-4</v>
      </c>
      <c r="D4544" s="23">
        <f t="shared" si="140"/>
        <v>1.0971540246618488E-2</v>
      </c>
      <c r="E4544" s="24">
        <f t="shared" si="141"/>
        <v>-3.6961235132264991E-4</v>
      </c>
      <c r="F4544" s="21" t="b" cm="1">
        <f t="array" ref="F4544">A4544=_xlfn.AGGREGATE(14,6,$A$3:$A$4781/((YEAR(A4544)=YEAR($A$3:$A$4781))*(MONTH(A4544)=MONTH($A$3:$A$4781))),1)</f>
        <v>0</v>
      </c>
    </row>
    <row r="4545" spans="1:6" x14ac:dyDescent="0.35">
      <c r="A4545" s="69">
        <f>Data!A4544</f>
        <v>44252</v>
      </c>
      <c r="B4545" s="29">
        <f>Data!B4544/Data!B4543-1</f>
        <v>-2.4478846903396523E-2</v>
      </c>
      <c r="C4545" s="30">
        <f>Data!C4544/Data!C4543-1</f>
        <v>-9.179873560232088E-3</v>
      </c>
      <c r="D4545" s="23">
        <f t="shared" si="140"/>
        <v>-2.4858968569968404E-2</v>
      </c>
      <c r="E4545" s="24">
        <f t="shared" si="141"/>
        <v>-9.2031955470840907E-3</v>
      </c>
      <c r="F4545" s="21" t="b" cm="1">
        <f t="array" ref="F4545">A4545=_xlfn.AGGREGATE(14,6,$A$3:$A$4781/((YEAR(A4545)=YEAR($A$3:$A$4781))*(MONTH(A4545)=MONTH($A$3:$A$4781))),1)</f>
        <v>0</v>
      </c>
    </row>
    <row r="4546" spans="1:6" x14ac:dyDescent="0.35">
      <c r="A4546" s="69">
        <f>Data!A4545</f>
        <v>44253</v>
      </c>
      <c r="B4546" s="29">
        <f>Data!B4545/Data!B4544-1</f>
        <v>-4.7501658249202716E-3</v>
      </c>
      <c r="C4546" s="30">
        <f>Data!C4545/Data!C4544-1</f>
        <v>8.1286600821606214E-3</v>
      </c>
      <c r="D4546" s="23">
        <f t="shared" si="140"/>
        <v>-5.1302874914921533E-3</v>
      </c>
      <c r="E4546" s="24">
        <f t="shared" si="141"/>
        <v>8.1053380953086188E-3</v>
      </c>
      <c r="F4546" s="21" t="b" cm="1">
        <f t="array" ref="F4546">A4546=_xlfn.AGGREGATE(14,6,$A$3:$A$4781/((YEAR(A4546)=YEAR($A$3:$A$4781))*(MONTH(A4546)=MONTH($A$3:$A$4781))),1)</f>
        <v>1</v>
      </c>
    </row>
    <row r="4547" spans="1:6" x14ac:dyDescent="0.35">
      <c r="A4547" s="69">
        <f>Data!A4546</f>
        <v>44256</v>
      </c>
      <c r="B4547" s="29">
        <f>Data!B4546/Data!B4545-1</f>
        <v>2.3790719336683086E-2</v>
      </c>
      <c r="C4547" s="30">
        <f>Data!C4546/Data!C4545-1</f>
        <v>-2.1675047685104643E-3</v>
      </c>
      <c r="D4547" s="23">
        <f t="shared" si="140"/>
        <v>2.3410597670111204E-2</v>
      </c>
      <c r="E4547" s="24">
        <f t="shared" si="141"/>
        <v>-2.1908267553624669E-3</v>
      </c>
      <c r="F4547" s="21" t="b" cm="1">
        <f t="array" ref="F4547">A4547=_xlfn.AGGREGATE(14,6,$A$3:$A$4781/((YEAR(A4547)=YEAR($A$3:$A$4781))*(MONTH(A4547)=MONTH($A$3:$A$4781))),1)</f>
        <v>0</v>
      </c>
    </row>
    <row r="4548" spans="1:6" x14ac:dyDescent="0.35">
      <c r="A4548" s="69">
        <f>Data!A4547</f>
        <v>44257</v>
      </c>
      <c r="B4548" s="29">
        <f>Data!B4547/Data!B4546-1</f>
        <v>-8.0808443239309691E-3</v>
      </c>
      <c r="C4548" s="30">
        <f>Data!C4547/Data!C4546-1</f>
        <v>1.7377704405241445E-4</v>
      </c>
      <c r="D4548" s="23">
        <f t="shared" ref="D4548:D4611" si="142">B4548-I$10</f>
        <v>-8.4609659905028507E-3</v>
      </c>
      <c r="E4548" s="24">
        <f t="shared" ref="E4548:E4611" si="143">C4548-J$10</f>
        <v>1.5045505720041177E-4</v>
      </c>
      <c r="F4548" s="21" t="b" cm="1">
        <f t="array" ref="F4548">A4548=_xlfn.AGGREGATE(14,6,$A$3:$A$4781/((YEAR(A4548)=YEAR($A$3:$A$4781))*(MONTH(A4548)=MONTH($A$3:$A$4781))),1)</f>
        <v>0</v>
      </c>
    </row>
    <row r="4549" spans="1:6" x14ac:dyDescent="0.35">
      <c r="A4549" s="69">
        <f>Data!A4548</f>
        <v>44258</v>
      </c>
      <c r="B4549" s="29">
        <f>Data!B4548/Data!B4547-1</f>
        <v>-1.306620434127681E-2</v>
      </c>
      <c r="C4549" s="30">
        <f>Data!C4548/Data!C4547-1</f>
        <v>-3.6486838676048627E-3</v>
      </c>
      <c r="D4549" s="23">
        <f t="shared" si="142"/>
        <v>-1.3446326007848692E-2</v>
      </c>
      <c r="E4549" s="24">
        <f t="shared" si="143"/>
        <v>-3.6720058544568654E-3</v>
      </c>
      <c r="F4549" s="21" t="b" cm="1">
        <f t="array" ref="F4549">A4549=_xlfn.AGGREGATE(14,6,$A$3:$A$4781/((YEAR(A4549)=YEAR($A$3:$A$4781))*(MONTH(A4549)=MONTH($A$3:$A$4781))),1)</f>
        <v>0</v>
      </c>
    </row>
    <row r="4550" spans="1:6" x14ac:dyDescent="0.35">
      <c r="A4550" s="69">
        <f>Data!A4549</f>
        <v>44259</v>
      </c>
      <c r="B4550" s="29">
        <f>Data!B4549/Data!B4548-1</f>
        <v>-1.3417213827191521E-2</v>
      </c>
      <c r="C4550" s="30">
        <f>Data!C4549/Data!C4548-1</f>
        <v>-2.8773214752811915E-3</v>
      </c>
      <c r="D4550" s="23">
        <f t="shared" si="142"/>
        <v>-1.3797335493763403E-2</v>
      </c>
      <c r="E4550" s="24">
        <f t="shared" si="143"/>
        <v>-2.9006434621331942E-3</v>
      </c>
      <c r="F4550" s="21" t="b" cm="1">
        <f t="array" ref="F4550">A4550=_xlfn.AGGREGATE(14,6,$A$3:$A$4781/((YEAR(A4550)=YEAR($A$3:$A$4781))*(MONTH(A4550)=MONTH($A$3:$A$4781))),1)</f>
        <v>0</v>
      </c>
    </row>
    <row r="4551" spans="1:6" x14ac:dyDescent="0.35">
      <c r="A4551" s="69">
        <f>Data!A4550</f>
        <v>44260</v>
      </c>
      <c r="B4551" s="29">
        <f>Data!B4550/Data!B4549-1</f>
        <v>1.9495975820425837E-2</v>
      </c>
      <c r="C4551" s="30">
        <f>Data!C4550/Data!C4549-1</f>
        <v>-6.9954529555782408E-4</v>
      </c>
      <c r="D4551" s="23">
        <f t="shared" si="142"/>
        <v>1.9115854153853955E-2</v>
      </c>
      <c r="E4551" s="24">
        <f t="shared" si="143"/>
        <v>-7.2286728240982673E-4</v>
      </c>
      <c r="F4551" s="21" t="b" cm="1">
        <f t="array" ref="F4551">A4551=_xlfn.AGGREGATE(14,6,$A$3:$A$4781/((YEAR(A4551)=YEAR($A$3:$A$4781))*(MONTH(A4551)=MONTH($A$3:$A$4781))),1)</f>
        <v>0</v>
      </c>
    </row>
    <row r="4552" spans="1:6" x14ac:dyDescent="0.35">
      <c r="A4552" s="69">
        <f>Data!A4551</f>
        <v>44263</v>
      </c>
      <c r="B4552" s="29">
        <f>Data!B4551/Data!B4550-1</f>
        <v>-5.3592716179846622E-3</v>
      </c>
      <c r="C4552" s="30">
        <f>Data!C4551/Data!C4550-1</f>
        <v>-3.937696884844244E-3</v>
      </c>
      <c r="D4552" s="23">
        <f t="shared" si="142"/>
        <v>-5.7393932845565439E-3</v>
      </c>
      <c r="E4552" s="24">
        <f t="shared" si="143"/>
        <v>-3.9610188716962466E-3</v>
      </c>
      <c r="F4552" s="21" t="b" cm="1">
        <f t="array" ref="F4552">A4552=_xlfn.AGGREGATE(14,6,$A$3:$A$4781/((YEAR(A4552)=YEAR($A$3:$A$4781))*(MONTH(A4552)=MONTH($A$3:$A$4781))),1)</f>
        <v>0</v>
      </c>
    </row>
    <row r="4553" spans="1:6" x14ac:dyDescent="0.35">
      <c r="A4553" s="69">
        <f>Data!A4552</f>
        <v>44264</v>
      </c>
      <c r="B4553" s="29">
        <f>Data!B4552/Data!B4551-1</f>
        <v>1.4154683554241432E-2</v>
      </c>
      <c r="C4553" s="30">
        <f>Data!C4552/Data!C4551-1</f>
        <v>3.7775630325924681E-3</v>
      </c>
      <c r="D4553" s="23">
        <f t="shared" si="142"/>
        <v>1.377456188766955E-2</v>
      </c>
      <c r="E4553" s="24">
        <f t="shared" si="143"/>
        <v>3.7542410457404654E-3</v>
      </c>
      <c r="F4553" s="21" t="b" cm="1">
        <f t="array" ref="F4553">A4553=_xlfn.AGGREGATE(14,6,$A$3:$A$4781/((YEAR(A4553)=YEAR($A$3:$A$4781))*(MONTH(A4553)=MONTH($A$3:$A$4781))),1)</f>
        <v>0</v>
      </c>
    </row>
    <row r="4554" spans="1:6" x14ac:dyDescent="0.35">
      <c r="A4554" s="69">
        <f>Data!A4553</f>
        <v>44265</v>
      </c>
      <c r="B4554" s="29">
        <f>Data!B4553/Data!B4552-1</f>
        <v>6.0302830130256613E-3</v>
      </c>
      <c r="C4554" s="30">
        <f>Data!C4553/Data!C4552-1</f>
        <v>1.662874146683091E-3</v>
      </c>
      <c r="D4554" s="23">
        <f t="shared" si="142"/>
        <v>5.6501613464537796E-3</v>
      </c>
      <c r="E4554" s="24">
        <f t="shared" si="143"/>
        <v>1.6395521598310883E-3</v>
      </c>
      <c r="F4554" s="21" t="b" cm="1">
        <f t="array" ref="F4554">A4554=_xlfn.AGGREGATE(14,6,$A$3:$A$4781/((YEAR(A4554)=YEAR($A$3:$A$4781))*(MONTH(A4554)=MONTH($A$3:$A$4781))),1)</f>
        <v>0</v>
      </c>
    </row>
    <row r="4555" spans="1:6" x14ac:dyDescent="0.35">
      <c r="A4555" s="69">
        <f>Data!A4554</f>
        <v>44266</v>
      </c>
      <c r="B4555" s="29">
        <f>Data!B4554/Data!B4553-1</f>
        <v>1.0395479646353678E-2</v>
      </c>
      <c r="C4555" s="30">
        <f>Data!C4554/Data!C4553-1</f>
        <v>-8.7374399301065608E-5</v>
      </c>
      <c r="D4555" s="23">
        <f t="shared" si="142"/>
        <v>1.0015357979781796E-2</v>
      </c>
      <c r="E4555" s="24">
        <f t="shared" si="143"/>
        <v>-1.106963861530683E-4</v>
      </c>
      <c r="F4555" s="21" t="b" cm="1">
        <f t="array" ref="F4555">A4555=_xlfn.AGGREGATE(14,6,$A$3:$A$4781/((YEAR(A4555)=YEAR($A$3:$A$4781))*(MONTH(A4555)=MONTH($A$3:$A$4781))),1)</f>
        <v>0</v>
      </c>
    </row>
    <row r="4556" spans="1:6" x14ac:dyDescent="0.35">
      <c r="A4556" s="69">
        <f>Data!A4555</f>
        <v>44267</v>
      </c>
      <c r="B4556" s="29">
        <f>Data!B4555/Data!B4554-1</f>
        <v>1.0153985185334946E-3</v>
      </c>
      <c r="C4556" s="30">
        <f>Data!C4555/Data!C4554-1</f>
        <v>-5.6798322264941525E-3</v>
      </c>
      <c r="D4556" s="23">
        <f t="shared" si="142"/>
        <v>6.3527685196161274E-4</v>
      </c>
      <c r="E4556" s="24">
        <f t="shared" si="143"/>
        <v>-5.7031542133461552E-3</v>
      </c>
      <c r="F4556" s="21" t="b" cm="1">
        <f t="array" ref="F4556">A4556=_xlfn.AGGREGATE(14,6,$A$3:$A$4781/((YEAR(A4556)=YEAR($A$3:$A$4781))*(MONTH(A4556)=MONTH($A$3:$A$4781))),1)</f>
        <v>0</v>
      </c>
    </row>
    <row r="4557" spans="1:6" x14ac:dyDescent="0.35">
      <c r="A4557" s="69">
        <f>Data!A4556</f>
        <v>44270</v>
      </c>
      <c r="B4557" s="29">
        <f>Data!B4556/Data!B4555-1</f>
        <v>6.4919585934766211E-3</v>
      </c>
      <c r="C4557" s="30">
        <f>Data!C4556/Data!C4555-1</f>
        <v>1.0545742156602422E-3</v>
      </c>
      <c r="D4557" s="23">
        <f t="shared" si="142"/>
        <v>6.1118369269047394E-3</v>
      </c>
      <c r="E4557" s="24">
        <f t="shared" si="143"/>
        <v>1.0312522288082396E-3</v>
      </c>
      <c r="F4557" s="21" t="b" cm="1">
        <f t="array" ref="F4557">A4557=_xlfn.AGGREGATE(14,6,$A$3:$A$4781/((YEAR(A4557)=YEAR($A$3:$A$4781))*(MONTH(A4557)=MONTH($A$3:$A$4781))),1)</f>
        <v>0</v>
      </c>
    </row>
    <row r="4558" spans="1:6" x14ac:dyDescent="0.35">
      <c r="A4558" s="69">
        <f>Data!A4557</f>
        <v>44271</v>
      </c>
      <c r="B4558" s="29">
        <f>Data!B4557/Data!B4556-1</f>
        <v>-1.5696886322292825E-3</v>
      </c>
      <c r="C4558" s="30">
        <f>Data!C4557/Data!C4556-1</f>
        <v>-3.5115442015620779E-4</v>
      </c>
      <c r="D4558" s="23">
        <f t="shared" si="142"/>
        <v>-1.9498102988011643E-3</v>
      </c>
      <c r="E4558" s="24">
        <f t="shared" si="143"/>
        <v>-3.744764070082105E-4</v>
      </c>
      <c r="F4558" s="21" t="b" cm="1">
        <f t="array" ref="F4558">A4558=_xlfn.AGGREGATE(14,6,$A$3:$A$4781/((YEAR(A4558)=YEAR($A$3:$A$4781))*(MONTH(A4558)=MONTH($A$3:$A$4781))),1)</f>
        <v>0</v>
      </c>
    </row>
    <row r="4559" spans="1:6" x14ac:dyDescent="0.35">
      <c r="A4559" s="69">
        <f>Data!A4558</f>
        <v>44272</v>
      </c>
      <c r="B4559" s="29">
        <f>Data!B4558/Data!B4557-1</f>
        <v>2.8793426720601367E-3</v>
      </c>
      <c r="C4559" s="30">
        <f>Data!C4558/Data!C4557-1</f>
        <v>-8.7819443224779192E-5</v>
      </c>
      <c r="D4559" s="23">
        <f t="shared" si="142"/>
        <v>2.4992210054882546E-3</v>
      </c>
      <c r="E4559" s="24">
        <f t="shared" si="143"/>
        <v>-1.1114143007678188E-4</v>
      </c>
      <c r="F4559" s="21" t="b" cm="1">
        <f t="array" ref="F4559">A4559=_xlfn.AGGREGATE(14,6,$A$3:$A$4781/((YEAR(A4559)=YEAR($A$3:$A$4781))*(MONTH(A4559)=MONTH($A$3:$A$4781))),1)</f>
        <v>0</v>
      </c>
    </row>
    <row r="4560" spans="1:6" x14ac:dyDescent="0.35">
      <c r="A4560" s="69">
        <f>Data!A4559</f>
        <v>44273</v>
      </c>
      <c r="B4560" s="29">
        <f>Data!B4559/Data!B4558-1</f>
        <v>-1.4760500437832724E-2</v>
      </c>
      <c r="C4560" s="30">
        <f>Data!C4559/Data!C4558-1</f>
        <v>-3.8643948708940723E-3</v>
      </c>
      <c r="D4560" s="23">
        <f t="shared" si="142"/>
        <v>-1.5140622104404606E-2</v>
      </c>
      <c r="E4560" s="24">
        <f t="shared" si="143"/>
        <v>-3.8877168577460749E-3</v>
      </c>
      <c r="F4560" s="21" t="b" cm="1">
        <f t="array" ref="F4560">A4560=_xlfn.AGGREGATE(14,6,$A$3:$A$4781/((YEAR(A4560)=YEAR($A$3:$A$4781))*(MONTH(A4560)=MONTH($A$3:$A$4781))),1)</f>
        <v>0</v>
      </c>
    </row>
    <row r="4561" spans="1:6" x14ac:dyDescent="0.35">
      <c r="A4561" s="69">
        <f>Data!A4560</f>
        <v>44274</v>
      </c>
      <c r="B4561" s="29">
        <f>Data!B4560/Data!B4559-1</f>
        <v>-6.0273888636330764E-4</v>
      </c>
      <c r="C4561" s="30">
        <f>Data!C4560/Data!C4559-1</f>
        <v>7.93510844648182E-4</v>
      </c>
      <c r="D4561" s="23">
        <f t="shared" si="142"/>
        <v>-9.828605529351895E-4</v>
      </c>
      <c r="E4561" s="24">
        <f t="shared" si="143"/>
        <v>7.7018885779617935E-4</v>
      </c>
      <c r="F4561" s="21" t="b" cm="1">
        <f t="array" ref="F4561">A4561=_xlfn.AGGREGATE(14,6,$A$3:$A$4781/((YEAR(A4561)=YEAR($A$3:$A$4781))*(MONTH(A4561)=MONTH($A$3:$A$4781))),1)</f>
        <v>0</v>
      </c>
    </row>
    <row r="4562" spans="1:6" x14ac:dyDescent="0.35">
      <c r="A4562" s="69">
        <f>Data!A4561</f>
        <v>44277</v>
      </c>
      <c r="B4562" s="29">
        <f>Data!B4561/Data!B4560-1</f>
        <v>7.0251207482558975E-3</v>
      </c>
      <c r="C4562" s="30">
        <f>Data!C4561/Data!C4560-1</f>
        <v>1.9381552286141801E-3</v>
      </c>
      <c r="D4562" s="23">
        <f t="shared" si="142"/>
        <v>6.6449990816840158E-3</v>
      </c>
      <c r="E4562" s="24">
        <f t="shared" si="143"/>
        <v>1.9148332417621775E-3</v>
      </c>
      <c r="F4562" s="21" t="b" cm="1">
        <f t="array" ref="F4562">A4562=_xlfn.AGGREGATE(14,6,$A$3:$A$4781/((YEAR(A4562)=YEAR($A$3:$A$4781))*(MONTH(A4562)=MONTH($A$3:$A$4781))),1)</f>
        <v>0</v>
      </c>
    </row>
    <row r="4563" spans="1:6" x14ac:dyDescent="0.35">
      <c r="A4563" s="69">
        <f>Data!A4562</f>
        <v>44278</v>
      </c>
      <c r="B4563" s="29">
        <f>Data!B4562/Data!B4561-1</f>
        <v>-7.6308370066411335E-3</v>
      </c>
      <c r="C4563" s="30">
        <f>Data!C4562/Data!C4561-1</f>
        <v>2.5498988833201341E-3</v>
      </c>
      <c r="D4563" s="23">
        <f t="shared" si="142"/>
        <v>-8.0109586732130152E-3</v>
      </c>
      <c r="E4563" s="24">
        <f t="shared" si="143"/>
        <v>2.5265768964681315E-3</v>
      </c>
      <c r="F4563" s="21" t="b" cm="1">
        <f t="array" ref="F4563">A4563=_xlfn.AGGREGATE(14,6,$A$3:$A$4781/((YEAR(A4563)=YEAR($A$3:$A$4781))*(MONTH(A4563)=MONTH($A$3:$A$4781))),1)</f>
        <v>0</v>
      </c>
    </row>
    <row r="4564" spans="1:6" x14ac:dyDescent="0.35">
      <c r="A4564" s="69">
        <f>Data!A4563</f>
        <v>44279</v>
      </c>
      <c r="B4564" s="29">
        <f>Data!B4563/Data!B4562-1</f>
        <v>-5.4673035811094728E-3</v>
      </c>
      <c r="C4564" s="30">
        <f>Data!C4563/Data!C4562-1</f>
        <v>1.2278547623223446E-3</v>
      </c>
      <c r="D4564" s="23">
        <f t="shared" si="142"/>
        <v>-5.8474252476813544E-3</v>
      </c>
      <c r="E4564" s="24">
        <f t="shared" si="143"/>
        <v>1.2045327754703419E-3</v>
      </c>
      <c r="F4564" s="21" t="b" cm="1">
        <f t="array" ref="F4564">A4564=_xlfn.AGGREGATE(14,6,$A$3:$A$4781/((YEAR(A4564)=YEAR($A$3:$A$4781))*(MONTH(A4564)=MONTH($A$3:$A$4781))),1)</f>
        <v>0</v>
      </c>
    </row>
    <row r="4565" spans="1:6" x14ac:dyDescent="0.35">
      <c r="A4565" s="69">
        <f>Data!A4564</f>
        <v>44280</v>
      </c>
      <c r="B4565" s="29">
        <f>Data!B4564/Data!B4563-1</f>
        <v>5.2402330592367097E-3</v>
      </c>
      <c r="C4565" s="30">
        <f>Data!C4564/Data!C4563-1</f>
        <v>-5.2557813594955594E-4</v>
      </c>
      <c r="D4565" s="23">
        <f t="shared" si="142"/>
        <v>4.860111392664828E-3</v>
      </c>
      <c r="E4565" s="24">
        <f t="shared" si="143"/>
        <v>-5.4890012280155859E-4</v>
      </c>
      <c r="F4565" s="21" t="b" cm="1">
        <f t="array" ref="F4565">A4565=_xlfn.AGGREGATE(14,6,$A$3:$A$4781/((YEAR(A4565)=YEAR($A$3:$A$4781))*(MONTH(A4565)=MONTH($A$3:$A$4781))),1)</f>
        <v>0</v>
      </c>
    </row>
    <row r="4566" spans="1:6" x14ac:dyDescent="0.35">
      <c r="A4566" s="69">
        <f>Data!A4565</f>
        <v>44281</v>
      </c>
      <c r="B4566" s="29">
        <f>Data!B4565/Data!B4564-1</f>
        <v>1.6631197691788335E-2</v>
      </c>
      <c r="C4566" s="30">
        <f>Data!C4565/Data!C4564-1</f>
        <v>-1.665205959684446E-3</v>
      </c>
      <c r="D4566" s="23">
        <f t="shared" si="142"/>
        <v>1.6251076025216454E-2</v>
      </c>
      <c r="E4566" s="24">
        <f t="shared" si="143"/>
        <v>-1.6885279465364486E-3</v>
      </c>
      <c r="F4566" s="21" t="b" cm="1">
        <f t="array" ref="F4566">A4566=_xlfn.AGGREGATE(14,6,$A$3:$A$4781/((YEAR(A4566)=YEAR($A$3:$A$4781))*(MONTH(A4566)=MONTH($A$3:$A$4781))),1)</f>
        <v>0</v>
      </c>
    </row>
    <row r="4567" spans="1:6" x14ac:dyDescent="0.35">
      <c r="A4567" s="69">
        <f>Data!A4566</f>
        <v>44284</v>
      </c>
      <c r="B4567" s="29">
        <f>Data!B4566/Data!B4565-1</f>
        <v>-8.6802497899118869E-4</v>
      </c>
      <c r="C4567" s="30">
        <f>Data!C4566/Data!C4565-1</f>
        <v>-1.6679834957422646E-3</v>
      </c>
      <c r="D4567" s="23">
        <f t="shared" si="142"/>
        <v>-1.2481466455630706E-3</v>
      </c>
      <c r="E4567" s="24">
        <f t="shared" si="143"/>
        <v>-1.6913054825942672E-3</v>
      </c>
      <c r="F4567" s="21" t="b" cm="1">
        <f t="array" ref="F4567">A4567=_xlfn.AGGREGATE(14,6,$A$3:$A$4781/((YEAR(A4567)=YEAR($A$3:$A$4781))*(MONTH(A4567)=MONTH($A$3:$A$4781))),1)</f>
        <v>0</v>
      </c>
    </row>
    <row r="4568" spans="1:6" x14ac:dyDescent="0.35">
      <c r="A4568" s="69">
        <f>Data!A4567</f>
        <v>44285</v>
      </c>
      <c r="B4568" s="29">
        <f>Data!B4567/Data!B4566-1</f>
        <v>-3.1578231669390222E-3</v>
      </c>
      <c r="C4568" s="30">
        <f>Data!C4567/Data!C4566-1</f>
        <v>7.914175167076376E-4</v>
      </c>
      <c r="D4568" s="23">
        <f t="shared" si="142"/>
        <v>-3.5379448335109043E-3</v>
      </c>
      <c r="E4568" s="24">
        <f t="shared" si="143"/>
        <v>7.6809552985563495E-4</v>
      </c>
      <c r="F4568" s="21" t="b" cm="1">
        <f t="array" ref="F4568">A4568=_xlfn.AGGREGATE(14,6,$A$3:$A$4781/((YEAR(A4568)=YEAR($A$3:$A$4781))*(MONTH(A4568)=MONTH($A$3:$A$4781))),1)</f>
        <v>0</v>
      </c>
    </row>
    <row r="4569" spans="1:6" x14ac:dyDescent="0.35">
      <c r="A4569" s="69">
        <f>Data!A4568</f>
        <v>44286</v>
      </c>
      <c r="B4569" s="29">
        <f>Data!B4568/Data!B4567-1</f>
        <v>3.6225385557842049E-3</v>
      </c>
      <c r="C4569" s="30">
        <f>Data!C4568/Data!C4567-1</f>
        <v>1.7573148229499402E-4</v>
      </c>
      <c r="D4569" s="23">
        <f t="shared" si="142"/>
        <v>3.2424168892123228E-3</v>
      </c>
      <c r="E4569" s="24">
        <f t="shared" si="143"/>
        <v>1.5240949544299134E-4</v>
      </c>
      <c r="F4569" s="21" t="b" cm="1">
        <f t="array" ref="F4569">A4569=_xlfn.AGGREGATE(14,6,$A$3:$A$4781/((YEAR(A4569)=YEAR($A$3:$A$4781))*(MONTH(A4569)=MONTH($A$3:$A$4781))),1)</f>
        <v>1</v>
      </c>
    </row>
    <row r="4570" spans="1:6" x14ac:dyDescent="0.35">
      <c r="A4570" s="69">
        <f>Data!A4569</f>
        <v>44287</v>
      </c>
      <c r="B4570" s="29">
        <f>Data!B4569/Data!B4568-1</f>
        <v>1.1825144919693331E-2</v>
      </c>
      <c r="C4570" s="30">
        <f>Data!C4569/Data!C4568-1</f>
        <v>1.8448563647546212E-3</v>
      </c>
      <c r="D4570" s="23">
        <f t="shared" si="142"/>
        <v>1.1445023253121449E-2</v>
      </c>
      <c r="E4570" s="24">
        <f t="shared" si="143"/>
        <v>1.8215343779026186E-3</v>
      </c>
      <c r="F4570" s="21" t="b" cm="1">
        <f t="array" ref="F4570">A4570=_xlfn.AGGREGATE(14,6,$A$3:$A$4781/((YEAR(A4570)=YEAR($A$3:$A$4781))*(MONTH(A4570)=MONTH($A$3:$A$4781))),1)</f>
        <v>0</v>
      </c>
    </row>
    <row r="4571" spans="1:6" x14ac:dyDescent="0.35">
      <c r="A4571" s="69">
        <f>Data!A4570</f>
        <v>44288</v>
      </c>
      <c r="B4571" s="29">
        <f>Data!B4570/Data!B4569-1</f>
        <v>0</v>
      </c>
      <c r="C4571" s="30">
        <f>Data!C4570/Data!C4569-1</f>
        <v>0</v>
      </c>
      <c r="D4571" s="23">
        <f t="shared" si="142"/>
        <v>-3.8012166657188192E-4</v>
      </c>
      <c r="E4571" s="24">
        <f t="shared" si="143"/>
        <v>-2.3321986852002689E-5</v>
      </c>
      <c r="F4571" s="21" t="b" cm="1">
        <f t="array" ref="F4571">A4571=_xlfn.AGGREGATE(14,6,$A$3:$A$4781/((YEAR(A4571)=YEAR($A$3:$A$4781))*(MONTH(A4571)=MONTH($A$3:$A$4781))),1)</f>
        <v>0</v>
      </c>
    </row>
    <row r="4572" spans="1:6" x14ac:dyDescent="0.35">
      <c r="A4572" s="69">
        <f>Data!A4571</f>
        <v>44291</v>
      </c>
      <c r="B4572" s="29">
        <f>Data!B4571/Data!B4570-1</f>
        <v>1.4438277854756487E-2</v>
      </c>
      <c r="C4572" s="30">
        <f>Data!C4571/Data!C4570-1</f>
        <v>-2.0168361978253335E-3</v>
      </c>
      <c r="D4572" s="23">
        <f t="shared" si="142"/>
        <v>1.4058156188184606E-2</v>
      </c>
      <c r="E4572" s="24">
        <f t="shared" si="143"/>
        <v>-2.0401581846773362E-3</v>
      </c>
      <c r="F4572" s="21" t="b" cm="1">
        <f t="array" ref="F4572">A4572=_xlfn.AGGREGATE(14,6,$A$3:$A$4781/((YEAR(A4572)=YEAR($A$3:$A$4781))*(MONTH(A4572)=MONTH($A$3:$A$4781))),1)</f>
        <v>0</v>
      </c>
    </row>
    <row r="4573" spans="1:6" x14ac:dyDescent="0.35">
      <c r="A4573" s="69">
        <f>Data!A4572</f>
        <v>44292</v>
      </c>
      <c r="B4573" s="29">
        <f>Data!B4572/Data!B4571-1</f>
        <v>-9.7353791525556233E-4</v>
      </c>
      <c r="C4573" s="30">
        <f>Data!C4572/Data!C4571-1</f>
        <v>3.5146296459009907E-3</v>
      </c>
      <c r="D4573" s="23">
        <f t="shared" si="142"/>
        <v>-1.3536595818274442E-3</v>
      </c>
      <c r="E4573" s="24">
        <f t="shared" si="143"/>
        <v>3.491307659048988E-3</v>
      </c>
      <c r="F4573" s="21" t="b" cm="1">
        <f t="array" ref="F4573">A4573=_xlfn.AGGREGATE(14,6,$A$3:$A$4781/((YEAR(A4573)=YEAR($A$3:$A$4781))*(MONTH(A4573)=MONTH($A$3:$A$4781))),1)</f>
        <v>0</v>
      </c>
    </row>
    <row r="4574" spans="1:6" x14ac:dyDescent="0.35">
      <c r="A4574" s="69">
        <f>Data!A4573</f>
        <v>44293</v>
      </c>
      <c r="B4574" s="29">
        <f>Data!B4573/Data!B4572-1</f>
        <v>1.4752303666720756E-3</v>
      </c>
      <c r="C4574" s="30">
        <f>Data!C4573/Data!C4572-1</f>
        <v>-1.5760441292355098E-3</v>
      </c>
      <c r="D4574" s="23">
        <f t="shared" si="142"/>
        <v>1.0951087001001938E-3</v>
      </c>
      <c r="E4574" s="24">
        <f t="shared" si="143"/>
        <v>-1.5993661160875125E-3</v>
      </c>
      <c r="F4574" s="21" t="b" cm="1">
        <f t="array" ref="F4574">A4574=_xlfn.AGGREGATE(14,6,$A$3:$A$4781/((YEAR(A4574)=YEAR($A$3:$A$4781))*(MONTH(A4574)=MONTH($A$3:$A$4781))),1)</f>
        <v>0</v>
      </c>
    </row>
    <row r="4575" spans="1:6" x14ac:dyDescent="0.35">
      <c r="A4575" s="69">
        <f>Data!A4574</f>
        <v>44294</v>
      </c>
      <c r="B4575" s="29">
        <f>Data!B4574/Data!B4573-1</f>
        <v>4.220639958823158E-3</v>
      </c>
      <c r="C4575" s="30">
        <f>Data!C4574/Data!C4573-1</f>
        <v>2.4554941682013443E-3</v>
      </c>
      <c r="D4575" s="23">
        <f t="shared" si="142"/>
        <v>3.8405182922512759E-3</v>
      </c>
      <c r="E4575" s="24">
        <f t="shared" si="143"/>
        <v>2.4321721813493416E-3</v>
      </c>
      <c r="F4575" s="21" t="b" cm="1">
        <f t="array" ref="F4575">A4575=_xlfn.AGGREGATE(14,6,$A$3:$A$4781/((YEAR(A4575)=YEAR($A$3:$A$4781))*(MONTH(A4575)=MONTH($A$3:$A$4781))),1)</f>
        <v>0</v>
      </c>
    </row>
    <row r="4576" spans="1:6" x14ac:dyDescent="0.35">
      <c r="A4576" s="69">
        <f>Data!A4575</f>
        <v>44295</v>
      </c>
      <c r="B4576" s="29">
        <f>Data!B4575/Data!B4574-1</f>
        <v>7.7199628035937717E-3</v>
      </c>
      <c r="C4576" s="30">
        <f>Data!C4575/Data!C4574-1</f>
        <v>-1.1372583326042518E-3</v>
      </c>
      <c r="D4576" s="23">
        <f t="shared" si="142"/>
        <v>7.3398411370218901E-3</v>
      </c>
      <c r="E4576" s="24">
        <f t="shared" si="143"/>
        <v>-1.1605803194562545E-3</v>
      </c>
      <c r="F4576" s="21" t="b" cm="1">
        <f t="array" ref="F4576">A4576=_xlfn.AGGREGATE(14,6,$A$3:$A$4781/((YEAR(A4576)=YEAR($A$3:$A$4781))*(MONTH(A4576)=MONTH($A$3:$A$4781))),1)</f>
        <v>0</v>
      </c>
    </row>
    <row r="4577" spans="1:6" x14ac:dyDescent="0.35">
      <c r="A4577" s="69">
        <f>Data!A4576</f>
        <v>44298</v>
      </c>
      <c r="B4577" s="29">
        <f>Data!B4576/Data!B4575-1</f>
        <v>-1.9618291028877799E-4</v>
      </c>
      <c r="C4577" s="30">
        <f>Data!C4576/Data!C4575-1</f>
        <v>-2.6274303730955406E-4</v>
      </c>
      <c r="D4577" s="23">
        <f t="shared" si="142"/>
        <v>-5.7630457686065986E-4</v>
      </c>
      <c r="E4577" s="24">
        <f t="shared" si="143"/>
        <v>-2.8606502416155677E-4</v>
      </c>
      <c r="F4577" s="21" t="b" cm="1">
        <f t="array" ref="F4577">A4577=_xlfn.AGGREGATE(14,6,$A$3:$A$4781/((YEAR(A4577)=YEAR($A$3:$A$4781))*(MONTH(A4577)=MONTH($A$3:$A$4781))),1)</f>
        <v>0</v>
      </c>
    </row>
    <row r="4578" spans="1:6" x14ac:dyDescent="0.35">
      <c r="A4578" s="69">
        <f>Data!A4577</f>
        <v>44299</v>
      </c>
      <c r="B4578" s="29">
        <f>Data!B4577/Data!B4576-1</f>
        <v>3.2945816244711601E-3</v>
      </c>
      <c r="C4578" s="30">
        <f>Data!C4577/Data!C4576-1</f>
        <v>2.8909329829172048E-3</v>
      </c>
      <c r="D4578" s="23">
        <f t="shared" si="142"/>
        <v>2.914459957899278E-3</v>
      </c>
      <c r="E4578" s="24">
        <f t="shared" si="143"/>
        <v>2.8676109960652021E-3</v>
      </c>
      <c r="F4578" s="21" t="b" cm="1">
        <f t="array" ref="F4578">A4578=_xlfn.AGGREGATE(14,6,$A$3:$A$4781/((YEAR(A4578)=YEAR($A$3:$A$4781))*(MONTH(A4578)=MONTH($A$3:$A$4781))),1)</f>
        <v>0</v>
      </c>
    </row>
    <row r="4579" spans="1:6" x14ac:dyDescent="0.35">
      <c r="A4579" s="69">
        <f>Data!A4578</f>
        <v>44300</v>
      </c>
      <c r="B4579" s="29">
        <f>Data!B4578/Data!B4577-1</f>
        <v>-4.0878020277237415E-3</v>
      </c>
      <c r="C4579" s="30">
        <f>Data!C4578/Data!C4577-1</f>
        <v>-7.8616352201266171E-4</v>
      </c>
      <c r="D4579" s="23">
        <f t="shared" si="142"/>
        <v>-4.4679236942956231E-3</v>
      </c>
      <c r="E4579" s="24">
        <f t="shared" si="143"/>
        <v>-8.0948550886466436E-4</v>
      </c>
      <c r="F4579" s="21" t="b" cm="1">
        <f t="array" ref="F4579">A4579=_xlfn.AGGREGATE(14,6,$A$3:$A$4781/((YEAR(A4579)=YEAR($A$3:$A$4781))*(MONTH(A4579)=MONTH($A$3:$A$4781))),1)</f>
        <v>0</v>
      </c>
    </row>
    <row r="4580" spans="1:6" x14ac:dyDescent="0.35">
      <c r="A4580" s="69">
        <f>Data!A4579</f>
        <v>44301</v>
      </c>
      <c r="B4580" s="29">
        <f>Data!B4579/Data!B4578-1</f>
        <v>1.1094247768300924E-2</v>
      </c>
      <c r="C4580" s="30">
        <f>Data!C4579/Data!C4578-1</f>
        <v>3.9339103068449788E-3</v>
      </c>
      <c r="D4580" s="23">
        <f t="shared" si="142"/>
        <v>1.0714126101729043E-2</v>
      </c>
      <c r="E4580" s="24">
        <f t="shared" si="143"/>
        <v>3.9105883199929761E-3</v>
      </c>
      <c r="F4580" s="21" t="b" cm="1">
        <f t="array" ref="F4580">A4580=_xlfn.AGGREGATE(14,6,$A$3:$A$4781/((YEAR(A4580)=YEAR($A$3:$A$4781))*(MONTH(A4580)=MONTH($A$3:$A$4781))),1)</f>
        <v>0</v>
      </c>
    </row>
    <row r="4581" spans="1:6" x14ac:dyDescent="0.35">
      <c r="A4581" s="69">
        <f>Data!A4580</f>
        <v>44302</v>
      </c>
      <c r="B4581" s="29">
        <f>Data!B4580/Data!B4579-1</f>
        <v>3.6087492386858155E-3</v>
      </c>
      <c r="C4581" s="30">
        <f>Data!C4580/Data!C4579-1</f>
        <v>-2.6123301985370162E-3</v>
      </c>
      <c r="D4581" s="23">
        <f t="shared" si="142"/>
        <v>3.2286275721139335E-3</v>
      </c>
      <c r="E4581" s="24">
        <f t="shared" si="143"/>
        <v>-2.6356521853890189E-3</v>
      </c>
      <c r="F4581" s="21" t="b" cm="1">
        <f t="array" ref="F4581">A4581=_xlfn.AGGREGATE(14,6,$A$3:$A$4781/((YEAR(A4581)=YEAR($A$3:$A$4781))*(MONTH(A4581)=MONTH($A$3:$A$4781))),1)</f>
        <v>0</v>
      </c>
    </row>
    <row r="4582" spans="1:6" x14ac:dyDescent="0.35">
      <c r="A4582" s="69">
        <f>Data!A4581</f>
        <v>44305</v>
      </c>
      <c r="B4582" s="29">
        <f>Data!B4581/Data!B4580-1</f>
        <v>-5.3064530387267883E-3</v>
      </c>
      <c r="C4582" s="30">
        <f>Data!C4581/Data!C4580-1</f>
        <v>-7.857517024620897E-4</v>
      </c>
      <c r="D4582" s="23">
        <f t="shared" si="142"/>
        <v>-5.68657470529867E-3</v>
      </c>
      <c r="E4582" s="24">
        <f t="shared" si="143"/>
        <v>-8.0907368931409235E-4</v>
      </c>
      <c r="F4582" s="21" t="b" cm="1">
        <f t="array" ref="F4582">A4582=_xlfn.AGGREGATE(14,6,$A$3:$A$4781/((YEAR(A4582)=YEAR($A$3:$A$4781))*(MONTH(A4582)=MONTH($A$3:$A$4781))),1)</f>
        <v>0</v>
      </c>
    </row>
    <row r="4583" spans="1:6" x14ac:dyDescent="0.35">
      <c r="A4583" s="69">
        <f>Data!A4582</f>
        <v>44306</v>
      </c>
      <c r="B4583" s="29">
        <f>Data!B4582/Data!B4581-1</f>
        <v>-6.8023616108532359E-3</v>
      </c>
      <c r="C4583" s="30">
        <f>Data!C4582/Data!C4581-1</f>
        <v>1.5727391874180707E-3</v>
      </c>
      <c r="D4583" s="23">
        <f t="shared" si="142"/>
        <v>-7.1824832774251175E-3</v>
      </c>
      <c r="E4583" s="24">
        <f t="shared" si="143"/>
        <v>1.5494172005660681E-3</v>
      </c>
      <c r="F4583" s="21" t="b" cm="1">
        <f t="array" ref="F4583">A4583=_xlfn.AGGREGATE(14,6,$A$3:$A$4781/((YEAR(A4583)=YEAR($A$3:$A$4781))*(MONTH(A4583)=MONTH($A$3:$A$4781))),1)</f>
        <v>0</v>
      </c>
    </row>
    <row r="4584" spans="1:6" x14ac:dyDescent="0.35">
      <c r="A4584" s="69">
        <f>Data!A4583</f>
        <v>44307</v>
      </c>
      <c r="B4584" s="29">
        <f>Data!B4583/Data!B4582-1</f>
        <v>9.3060600637495661E-3</v>
      </c>
      <c r="C4584" s="30">
        <f>Data!C4583/Data!C4582-1</f>
        <v>9.5960917735316009E-4</v>
      </c>
      <c r="D4584" s="23">
        <f t="shared" si="142"/>
        <v>8.9259383971776844E-3</v>
      </c>
      <c r="E4584" s="24">
        <f t="shared" si="143"/>
        <v>9.3628719050115744E-4</v>
      </c>
      <c r="F4584" s="21" t="b" cm="1">
        <f t="array" ref="F4584">A4584=_xlfn.AGGREGATE(14,6,$A$3:$A$4781/((YEAR(A4584)=YEAR($A$3:$A$4781))*(MONTH(A4584)=MONTH($A$3:$A$4781))),1)</f>
        <v>0</v>
      </c>
    </row>
    <row r="4585" spans="1:6" x14ac:dyDescent="0.35">
      <c r="A4585" s="69">
        <f>Data!A4584</f>
        <v>44308</v>
      </c>
      <c r="B4585" s="29">
        <f>Data!B4584/Data!B4583-1</f>
        <v>-9.2106713438859789E-3</v>
      </c>
      <c r="C4585" s="30">
        <f>Data!C4584/Data!C4583-1</f>
        <v>2.614606937423325E-4</v>
      </c>
      <c r="D4585" s="23">
        <f t="shared" si="142"/>
        <v>-9.5907930104578605E-3</v>
      </c>
      <c r="E4585" s="24">
        <f t="shared" si="143"/>
        <v>2.3813870689032982E-4</v>
      </c>
      <c r="F4585" s="21" t="b" cm="1">
        <f t="array" ref="F4585">A4585=_xlfn.AGGREGATE(14,6,$A$3:$A$4781/((YEAR(A4585)=YEAR($A$3:$A$4781))*(MONTH(A4585)=MONTH($A$3:$A$4781))),1)</f>
        <v>0</v>
      </c>
    </row>
    <row r="4586" spans="1:6" x14ac:dyDescent="0.35">
      <c r="A4586" s="69">
        <f>Data!A4585</f>
        <v>44309</v>
      </c>
      <c r="B4586" s="29">
        <f>Data!B4585/Data!B4584-1</f>
        <v>1.0928710658818286E-2</v>
      </c>
      <c r="C4586" s="30">
        <f>Data!C4585/Data!C4584-1</f>
        <v>-1.7426156661148884E-4</v>
      </c>
      <c r="D4586" s="23">
        <f t="shared" si="142"/>
        <v>1.0548588992246404E-2</v>
      </c>
      <c r="E4586" s="24">
        <f t="shared" si="143"/>
        <v>-1.9758355346349152E-4</v>
      </c>
      <c r="F4586" s="21" t="b" cm="1">
        <f t="array" ref="F4586">A4586=_xlfn.AGGREGATE(14,6,$A$3:$A$4781/((YEAR(A4586)=YEAR($A$3:$A$4781))*(MONTH(A4586)=MONTH($A$3:$A$4781))),1)</f>
        <v>0</v>
      </c>
    </row>
    <row r="4587" spans="1:6" x14ac:dyDescent="0.35">
      <c r="A4587" s="69">
        <f>Data!A4586</f>
        <v>44312</v>
      </c>
      <c r="B4587" s="29">
        <f>Data!B4586/Data!B4585-1</f>
        <v>1.782224167916624E-3</v>
      </c>
      <c r="C4587" s="30">
        <f>Data!C4586/Data!C4585-1</f>
        <v>-8.7145969498902964E-4</v>
      </c>
      <c r="D4587" s="23">
        <f t="shared" si="142"/>
        <v>1.4021025013447421E-3</v>
      </c>
      <c r="E4587" s="24">
        <f t="shared" si="143"/>
        <v>-8.9478168184103229E-4</v>
      </c>
      <c r="F4587" s="21" t="b" cm="1">
        <f t="array" ref="F4587">A4587=_xlfn.AGGREGATE(14,6,$A$3:$A$4781/((YEAR(A4587)=YEAR($A$3:$A$4781))*(MONTH(A4587)=MONTH($A$3:$A$4781))),1)</f>
        <v>0</v>
      </c>
    </row>
    <row r="4588" spans="1:6" x14ac:dyDescent="0.35">
      <c r="A4588" s="69">
        <f>Data!A4587</f>
        <v>44313</v>
      </c>
      <c r="B4588" s="29">
        <f>Data!B4587/Data!B4586-1</f>
        <v>-2.1491921425531579E-4</v>
      </c>
      <c r="C4588" s="30">
        <f>Data!C4587/Data!C4586-1</f>
        <v>-2.4422154382904848E-3</v>
      </c>
      <c r="D4588" s="23">
        <f t="shared" si="142"/>
        <v>-5.9504088082719766E-4</v>
      </c>
      <c r="E4588" s="24">
        <f t="shared" si="143"/>
        <v>-2.4655374251424875E-3</v>
      </c>
      <c r="F4588" s="21" t="b" cm="1">
        <f t="array" ref="F4588">A4588=_xlfn.AGGREGATE(14,6,$A$3:$A$4781/((YEAR(A4588)=YEAR($A$3:$A$4781))*(MONTH(A4588)=MONTH($A$3:$A$4781))),1)</f>
        <v>0</v>
      </c>
    </row>
    <row r="4589" spans="1:6" x14ac:dyDescent="0.35">
      <c r="A4589" s="69">
        <f>Data!A4588</f>
        <v>44314</v>
      </c>
      <c r="B4589" s="29">
        <f>Data!B4588/Data!B4587-1</f>
        <v>-8.4553063018300012E-4</v>
      </c>
      <c r="C4589" s="30">
        <f>Data!C4588/Data!C4587-1</f>
        <v>5.2461309784046506E-4</v>
      </c>
      <c r="D4589" s="23">
        <f t="shared" si="142"/>
        <v>-1.225652296754882E-3</v>
      </c>
      <c r="E4589" s="24">
        <f t="shared" si="143"/>
        <v>5.0129111098846241E-4</v>
      </c>
      <c r="F4589" s="21" t="b" cm="1">
        <f t="array" ref="F4589">A4589=_xlfn.AGGREGATE(14,6,$A$3:$A$4781/((YEAR(A4589)=YEAR($A$3:$A$4781))*(MONTH(A4589)=MONTH($A$3:$A$4781))),1)</f>
        <v>0</v>
      </c>
    </row>
    <row r="4590" spans="1:6" x14ac:dyDescent="0.35">
      <c r="A4590" s="69">
        <f>Data!A4589</f>
        <v>44315</v>
      </c>
      <c r="B4590" s="29">
        <f>Data!B4589/Data!B4588-1</f>
        <v>6.7627976802335787E-3</v>
      </c>
      <c r="C4590" s="30">
        <f>Data!C4589/Data!C4588-1</f>
        <v>-5.2433802324569623E-4</v>
      </c>
      <c r="D4590" s="23">
        <f t="shared" si="142"/>
        <v>6.3826760136616971E-3</v>
      </c>
      <c r="E4590" s="24">
        <f t="shared" si="143"/>
        <v>-5.4766001009769888E-4</v>
      </c>
      <c r="F4590" s="21" t="b" cm="1">
        <f t="array" ref="F4590">A4590=_xlfn.AGGREGATE(14,6,$A$3:$A$4781/((YEAR(A4590)=YEAR($A$3:$A$4781))*(MONTH(A4590)=MONTH($A$3:$A$4781))),1)</f>
        <v>0</v>
      </c>
    </row>
    <row r="4591" spans="1:6" x14ac:dyDescent="0.35">
      <c r="A4591" s="69">
        <f>Data!A4590</f>
        <v>44316</v>
      </c>
      <c r="B4591" s="29">
        <f>Data!B4590/Data!B4589-1</f>
        <v>-7.1946375018698827E-3</v>
      </c>
      <c r="C4591" s="30">
        <f>Data!C4590/Data!C4589-1</f>
        <v>1.0492261956807081E-3</v>
      </c>
      <c r="D4591" s="23">
        <f t="shared" si="142"/>
        <v>-7.5747591684417644E-3</v>
      </c>
      <c r="E4591" s="24">
        <f t="shared" si="143"/>
        <v>1.0259042088287054E-3</v>
      </c>
      <c r="F4591" s="21" t="b" cm="1">
        <f t="array" ref="F4591">A4591=_xlfn.AGGREGATE(14,6,$A$3:$A$4781/((YEAR(A4591)=YEAR($A$3:$A$4781))*(MONTH(A4591)=MONTH($A$3:$A$4781))),1)</f>
        <v>1</v>
      </c>
    </row>
    <row r="4592" spans="1:6" x14ac:dyDescent="0.35">
      <c r="A4592" s="69">
        <f>Data!A4591</f>
        <v>44319</v>
      </c>
      <c r="B4592" s="29">
        <f>Data!B4591/Data!B4590-1</f>
        <v>2.7480346410215795E-3</v>
      </c>
      <c r="C4592" s="30">
        <f>Data!C4591/Data!C4590-1</f>
        <v>-8.7343872827316815E-4</v>
      </c>
      <c r="D4592" s="23">
        <f t="shared" si="142"/>
        <v>2.3679129744496974E-3</v>
      </c>
      <c r="E4592" s="24">
        <f t="shared" si="143"/>
        <v>-8.967607151251708E-4</v>
      </c>
      <c r="F4592" s="21" t="b" cm="1">
        <f t="array" ref="F4592">A4592=_xlfn.AGGREGATE(14,6,$A$3:$A$4781/((YEAR(A4592)=YEAR($A$3:$A$4781))*(MONTH(A4592)=MONTH($A$3:$A$4781))),1)</f>
        <v>0</v>
      </c>
    </row>
    <row r="4593" spans="1:6" x14ac:dyDescent="0.35">
      <c r="A4593" s="69">
        <f>Data!A4592</f>
        <v>44320</v>
      </c>
      <c r="B4593" s="29">
        <f>Data!B4592/Data!B4591-1</f>
        <v>-6.6783378571121377E-3</v>
      </c>
      <c r="C4593" s="30">
        <f>Data!C4592/Data!C4591-1</f>
        <v>1.2238832065740723E-3</v>
      </c>
      <c r="D4593" s="23">
        <f t="shared" si="142"/>
        <v>-7.0584595236840193E-3</v>
      </c>
      <c r="E4593" s="24">
        <f t="shared" si="143"/>
        <v>1.2005612197220697E-3</v>
      </c>
      <c r="F4593" s="21" t="b" cm="1">
        <f t="array" ref="F4593">A4593=_xlfn.AGGREGATE(14,6,$A$3:$A$4781/((YEAR(A4593)=YEAR($A$3:$A$4781))*(MONTH(A4593)=MONTH($A$3:$A$4781))),1)</f>
        <v>0</v>
      </c>
    </row>
    <row r="4594" spans="1:6" x14ac:dyDescent="0.35">
      <c r="A4594" s="69">
        <f>Data!A4593</f>
        <v>44321</v>
      </c>
      <c r="B4594" s="29">
        <f>Data!B4593/Data!B4592-1</f>
        <v>7.0353882429774472E-4</v>
      </c>
      <c r="C4594" s="30">
        <f>Data!C4593/Data!C4592-1</f>
        <v>7.8582030908935785E-4</v>
      </c>
      <c r="D4594" s="23">
        <f t="shared" si="142"/>
        <v>3.234171577258628E-4</v>
      </c>
      <c r="E4594" s="24">
        <f t="shared" si="143"/>
        <v>7.624983222373552E-4</v>
      </c>
      <c r="F4594" s="21" t="b" cm="1">
        <f t="array" ref="F4594">A4594=_xlfn.AGGREGATE(14,6,$A$3:$A$4781/((YEAR(A4594)=YEAR($A$3:$A$4781))*(MONTH(A4594)=MONTH($A$3:$A$4781))),1)</f>
        <v>0</v>
      </c>
    </row>
    <row r="4595" spans="1:6" x14ac:dyDescent="0.35">
      <c r="A4595" s="69">
        <f>Data!A4594</f>
        <v>44322</v>
      </c>
      <c r="B4595" s="29">
        <f>Data!B4594/Data!B4593-1</f>
        <v>8.1653905494540879E-3</v>
      </c>
      <c r="C4595" s="30">
        <f>Data!C4594/Data!C4593-1</f>
        <v>1.7448961786770134E-4</v>
      </c>
      <c r="D4595" s="23">
        <f t="shared" si="142"/>
        <v>7.7852688828822063E-3</v>
      </c>
      <c r="E4595" s="24">
        <f t="shared" si="143"/>
        <v>1.5116763101569866E-4</v>
      </c>
      <c r="F4595" s="21" t="b" cm="1">
        <f t="array" ref="F4595">A4595=_xlfn.AGGREGATE(14,6,$A$3:$A$4781/((YEAR(A4595)=YEAR($A$3:$A$4781))*(MONTH(A4595)=MONTH($A$3:$A$4781))),1)</f>
        <v>0</v>
      </c>
    </row>
    <row r="4596" spans="1:6" x14ac:dyDescent="0.35">
      <c r="A4596" s="69">
        <f>Data!A4595</f>
        <v>44323</v>
      </c>
      <c r="B4596" s="29">
        <f>Data!B4595/Data!B4594-1</f>
        <v>7.3733464711231989E-3</v>
      </c>
      <c r="C4596" s="30">
        <f>Data!C4595/Data!C4594-1</f>
        <v>-2.616887648290156E-4</v>
      </c>
      <c r="D4596" s="23">
        <f t="shared" si="142"/>
        <v>6.9932248045513172E-3</v>
      </c>
      <c r="E4596" s="24">
        <f t="shared" si="143"/>
        <v>-2.850107516810183E-4</v>
      </c>
      <c r="F4596" s="21" t="b" cm="1">
        <f t="array" ref="F4596">A4596=_xlfn.AGGREGATE(14,6,$A$3:$A$4781/((YEAR(A4596)=YEAR($A$3:$A$4781))*(MONTH(A4596)=MONTH($A$3:$A$4781))),1)</f>
        <v>0</v>
      </c>
    </row>
    <row r="4597" spans="1:6" x14ac:dyDescent="0.35">
      <c r="A4597" s="69">
        <f>Data!A4596</f>
        <v>44326</v>
      </c>
      <c r="B4597" s="29">
        <f>Data!B4596/Data!B4595-1</f>
        <v>-1.0435666020885526E-2</v>
      </c>
      <c r="C4597" s="30">
        <f>Data!C4596/Data!C4595-1</f>
        <v>-1.5705435825843495E-3</v>
      </c>
      <c r="D4597" s="23">
        <f t="shared" si="142"/>
        <v>-1.0815787687457407E-2</v>
      </c>
      <c r="E4597" s="24">
        <f t="shared" si="143"/>
        <v>-1.5938655694363521E-3</v>
      </c>
      <c r="F4597" s="21" t="b" cm="1">
        <f t="array" ref="F4597">A4597=_xlfn.AGGREGATE(14,6,$A$3:$A$4781/((YEAR(A4597)=YEAR($A$3:$A$4781))*(MONTH(A4597)=MONTH($A$3:$A$4781))),1)</f>
        <v>0</v>
      </c>
    </row>
    <row r="4598" spans="1:6" x14ac:dyDescent="0.35">
      <c r="A4598" s="69">
        <f>Data!A4597</f>
        <v>44327</v>
      </c>
      <c r="B4598" s="29">
        <f>Data!B4597/Data!B4596-1</f>
        <v>-8.6738945141735524E-3</v>
      </c>
      <c r="C4598" s="30">
        <f>Data!C4597/Data!C4596-1</f>
        <v>-2.1847417635235677E-3</v>
      </c>
      <c r="D4598" s="23">
        <f t="shared" si="142"/>
        <v>-9.054016180745434E-3</v>
      </c>
      <c r="E4598" s="24">
        <f t="shared" si="143"/>
        <v>-2.2080637503755704E-3</v>
      </c>
      <c r="F4598" s="21" t="b" cm="1">
        <f t="array" ref="F4598">A4598=_xlfn.AGGREGATE(14,6,$A$3:$A$4781/((YEAR(A4598)=YEAR($A$3:$A$4781))*(MONTH(A4598)=MONTH($A$3:$A$4781))),1)</f>
        <v>0</v>
      </c>
    </row>
    <row r="4599" spans="1:6" x14ac:dyDescent="0.35">
      <c r="A4599" s="69">
        <f>Data!A4598</f>
        <v>44328</v>
      </c>
      <c r="B4599" s="29">
        <f>Data!B4598/Data!B4597-1</f>
        <v>-2.1449387057151936E-2</v>
      </c>
      <c r="C4599" s="30">
        <f>Data!C4598/Data!C4597-1</f>
        <v>-3.5032404974602027E-3</v>
      </c>
      <c r="D4599" s="23">
        <f t="shared" si="142"/>
        <v>-2.1829508723723818E-2</v>
      </c>
      <c r="E4599" s="24">
        <f t="shared" si="143"/>
        <v>-3.5265624843122054E-3</v>
      </c>
      <c r="F4599" s="21" t="b" cm="1">
        <f t="array" ref="F4599">A4599=_xlfn.AGGREGATE(14,6,$A$3:$A$4781/((YEAR(A4599)=YEAR($A$3:$A$4781))*(MONTH(A4599)=MONTH($A$3:$A$4781))),1)</f>
        <v>0</v>
      </c>
    </row>
    <row r="4600" spans="1:6" x14ac:dyDescent="0.35">
      <c r="A4600" s="69">
        <f>Data!A4599</f>
        <v>44329</v>
      </c>
      <c r="B4600" s="29">
        <f>Data!B4599/Data!B4598-1</f>
        <v>1.2173151138064053E-2</v>
      </c>
      <c r="C4600" s="30">
        <f>Data!C4599/Data!C4598-1</f>
        <v>2.2851116189137599E-3</v>
      </c>
      <c r="D4600" s="23">
        <f t="shared" si="142"/>
        <v>1.1793029471492172E-2</v>
      </c>
      <c r="E4600" s="24">
        <f t="shared" si="143"/>
        <v>2.2617896320617573E-3</v>
      </c>
      <c r="F4600" s="21" t="b" cm="1">
        <f t="array" ref="F4600">A4600=_xlfn.AGGREGATE(14,6,$A$3:$A$4781/((YEAR(A4600)=YEAR($A$3:$A$4781))*(MONTH(A4600)=MONTH($A$3:$A$4781))),1)</f>
        <v>0</v>
      </c>
    </row>
    <row r="4601" spans="1:6" x14ac:dyDescent="0.35">
      <c r="A4601" s="69">
        <f>Data!A4600</f>
        <v>44330</v>
      </c>
      <c r="B4601" s="29">
        <f>Data!B4600/Data!B4599-1</f>
        <v>1.4917933130699224E-2</v>
      </c>
      <c r="C4601" s="30">
        <f>Data!C4600/Data!C4599-1</f>
        <v>2.2799017888459616E-3</v>
      </c>
      <c r="D4601" s="23">
        <f t="shared" si="142"/>
        <v>1.4537811464127342E-2</v>
      </c>
      <c r="E4601" s="24">
        <f t="shared" si="143"/>
        <v>2.256579801993959E-3</v>
      </c>
      <c r="F4601" s="21" t="b" cm="1">
        <f t="array" ref="F4601">A4601=_xlfn.AGGREGATE(14,6,$A$3:$A$4781/((YEAR(A4601)=YEAR($A$3:$A$4781))*(MONTH(A4601)=MONTH($A$3:$A$4781))),1)</f>
        <v>0</v>
      </c>
    </row>
    <row r="4602" spans="1:6" x14ac:dyDescent="0.35">
      <c r="A4602" s="69">
        <f>Data!A4601</f>
        <v>44333</v>
      </c>
      <c r="B4602" s="29">
        <f>Data!B4601/Data!B4600-1</f>
        <v>-2.5300382141189015E-3</v>
      </c>
      <c r="C4602" s="30">
        <f>Data!C4601/Data!C4600-1</f>
        <v>-8.7489063867007832E-4</v>
      </c>
      <c r="D4602" s="23">
        <f t="shared" si="142"/>
        <v>-2.9101598806907836E-3</v>
      </c>
      <c r="E4602" s="24">
        <f t="shared" si="143"/>
        <v>-8.9821262552208098E-4</v>
      </c>
      <c r="F4602" s="21" t="b" cm="1">
        <f t="array" ref="F4602">A4602=_xlfn.AGGREGATE(14,6,$A$3:$A$4781/((YEAR(A4602)=YEAR($A$3:$A$4781))*(MONTH(A4602)=MONTH($A$3:$A$4781))),1)</f>
        <v>0</v>
      </c>
    </row>
    <row r="4603" spans="1:6" x14ac:dyDescent="0.35">
      <c r="A4603" s="69">
        <f>Data!A4602</f>
        <v>44334</v>
      </c>
      <c r="B4603" s="29">
        <f>Data!B4602/Data!B4601-1</f>
        <v>-8.5173024218827553E-3</v>
      </c>
      <c r="C4603" s="30">
        <f>Data!C4602/Data!C4601-1</f>
        <v>-1.2259194395797257E-3</v>
      </c>
      <c r="D4603" s="23">
        <f t="shared" si="142"/>
        <v>-8.897424088454637E-3</v>
      </c>
      <c r="E4603" s="24">
        <f t="shared" si="143"/>
        <v>-1.2492414264317284E-3</v>
      </c>
      <c r="F4603" s="21" t="b" cm="1">
        <f t="array" ref="F4603">A4603=_xlfn.AGGREGATE(14,6,$A$3:$A$4781/((YEAR(A4603)=YEAR($A$3:$A$4781))*(MONTH(A4603)=MONTH($A$3:$A$4781))),1)</f>
        <v>0</v>
      </c>
    </row>
    <row r="4604" spans="1:6" x14ac:dyDescent="0.35">
      <c r="A4604" s="69">
        <f>Data!A4603</f>
        <v>44335</v>
      </c>
      <c r="B4604" s="29">
        <f>Data!B4603/Data!B4602-1</f>
        <v>-2.9434351705374118E-3</v>
      </c>
      <c r="C4604" s="30">
        <f>Data!C4603/Data!C4602-1</f>
        <v>-1.4027704716815803E-3</v>
      </c>
      <c r="D4604" s="23">
        <f t="shared" si="142"/>
        <v>-3.3235568371092939E-3</v>
      </c>
      <c r="E4604" s="24">
        <f t="shared" si="143"/>
        <v>-1.426092458533583E-3</v>
      </c>
      <c r="F4604" s="21" t="b" cm="1">
        <f t="array" ref="F4604">A4604=_xlfn.AGGREGATE(14,6,$A$3:$A$4781/((YEAR(A4604)=YEAR($A$3:$A$4781))*(MONTH(A4604)=MONTH($A$3:$A$4781))),1)</f>
        <v>0</v>
      </c>
    </row>
    <row r="4605" spans="1:6" x14ac:dyDescent="0.35">
      <c r="A4605" s="69">
        <f>Data!A4604</f>
        <v>44336</v>
      </c>
      <c r="B4605" s="29">
        <f>Data!B4604/Data!B4603-1</f>
        <v>1.0554756443649449E-2</v>
      </c>
      <c r="C4605" s="30">
        <f>Data!C4604/Data!C4603-1</f>
        <v>3.4240561896401456E-3</v>
      </c>
      <c r="D4605" s="23">
        <f t="shared" si="142"/>
        <v>1.0174634777077567E-2</v>
      </c>
      <c r="E4605" s="24">
        <f t="shared" si="143"/>
        <v>3.4007342027881429E-3</v>
      </c>
      <c r="F4605" s="21" t="b" cm="1">
        <f t="array" ref="F4605">A4605=_xlfn.AGGREGATE(14,6,$A$3:$A$4781/((YEAR(A4605)=YEAR($A$3:$A$4781))*(MONTH(A4605)=MONTH($A$3:$A$4781))),1)</f>
        <v>0</v>
      </c>
    </row>
    <row r="4606" spans="1:6" x14ac:dyDescent="0.35">
      <c r="A4606" s="69">
        <f>Data!A4605</f>
        <v>44337</v>
      </c>
      <c r="B4606" s="29">
        <f>Data!B4605/Data!B4604-1</f>
        <v>-7.8381965415763588E-4</v>
      </c>
      <c r="C4606" s="30">
        <f>Data!C4605/Data!C4604-1</f>
        <v>4.3748359436523998E-4</v>
      </c>
      <c r="D4606" s="23">
        <f t="shared" si="142"/>
        <v>-1.1639413207295177E-3</v>
      </c>
      <c r="E4606" s="24">
        <f t="shared" si="143"/>
        <v>4.1416160751323727E-4</v>
      </c>
      <c r="F4606" s="21" t="b" cm="1">
        <f t="array" ref="F4606">A4606=_xlfn.AGGREGATE(14,6,$A$3:$A$4781/((YEAR(A4606)=YEAR($A$3:$A$4781))*(MONTH(A4606)=MONTH($A$3:$A$4781))),1)</f>
        <v>0</v>
      </c>
    </row>
    <row r="4607" spans="1:6" x14ac:dyDescent="0.35">
      <c r="A4607" s="69">
        <f>Data!A4606</f>
        <v>44340</v>
      </c>
      <c r="B4607" s="29">
        <f>Data!B4606/Data!B4605-1</f>
        <v>9.9113059631461553E-3</v>
      </c>
      <c r="C4607" s="30">
        <f>Data!C4606/Data!C4605-1</f>
        <v>9.6204302956093279E-4</v>
      </c>
      <c r="D4607" s="23">
        <f t="shared" si="142"/>
        <v>9.5311842965742737E-3</v>
      </c>
      <c r="E4607" s="24">
        <f t="shared" si="143"/>
        <v>9.3872104270893014E-4</v>
      </c>
      <c r="F4607" s="21" t="b" cm="1">
        <f t="array" ref="F4607">A4607=_xlfn.AGGREGATE(14,6,$A$3:$A$4781/((YEAR(A4607)=YEAR($A$3:$A$4781))*(MONTH(A4607)=MONTH($A$3:$A$4781))),1)</f>
        <v>0</v>
      </c>
    </row>
    <row r="4608" spans="1:6" x14ac:dyDescent="0.35">
      <c r="A4608" s="69">
        <f>Data!A4607</f>
        <v>44341</v>
      </c>
      <c r="B4608" s="29">
        <f>Data!B4607/Data!B4606-1</f>
        <v>-2.1253022956601031E-3</v>
      </c>
      <c r="C4608" s="30">
        <f>Data!C4607/Data!C4606-1</f>
        <v>2.4464831804280607E-3</v>
      </c>
      <c r="D4608" s="23">
        <f t="shared" si="142"/>
        <v>-2.5054239622319852E-3</v>
      </c>
      <c r="E4608" s="24">
        <f t="shared" si="143"/>
        <v>2.423161193576058E-3</v>
      </c>
      <c r="F4608" s="21" t="b" cm="1">
        <f t="array" ref="F4608">A4608=_xlfn.AGGREGATE(14,6,$A$3:$A$4781/((YEAR(A4608)=YEAR($A$3:$A$4781))*(MONTH(A4608)=MONTH($A$3:$A$4781))),1)</f>
        <v>0</v>
      </c>
    </row>
    <row r="4609" spans="1:6" x14ac:dyDescent="0.35">
      <c r="A4609" s="69">
        <f>Data!A4608</f>
        <v>44342</v>
      </c>
      <c r="B4609" s="29">
        <f>Data!B4608/Data!B4607-1</f>
        <v>1.876732575158746E-3</v>
      </c>
      <c r="C4609" s="30">
        <f>Data!C4608/Data!C4607-1</f>
        <v>-3.4864464394668282E-4</v>
      </c>
      <c r="D4609" s="23">
        <f t="shared" si="142"/>
        <v>1.4966109085868642E-3</v>
      </c>
      <c r="E4609" s="24">
        <f t="shared" si="143"/>
        <v>-3.7196663079868553E-4</v>
      </c>
      <c r="F4609" s="21" t="b" cm="1">
        <f t="array" ref="F4609">A4609=_xlfn.AGGREGATE(14,6,$A$3:$A$4781/((YEAR(A4609)=YEAR($A$3:$A$4781))*(MONTH(A4609)=MONTH($A$3:$A$4781))),1)</f>
        <v>0</v>
      </c>
    </row>
    <row r="4610" spans="1:6" x14ac:dyDescent="0.35">
      <c r="A4610" s="69">
        <f>Data!A4609</f>
        <v>44343</v>
      </c>
      <c r="B4610" s="29">
        <f>Data!B4609/Data!B4608-1</f>
        <v>1.1653983922745859E-3</v>
      </c>
      <c r="C4610" s="30">
        <f>Data!C4609/Data!C4608-1</f>
        <v>-1.2206818379980611E-3</v>
      </c>
      <c r="D4610" s="23">
        <f t="shared" si="142"/>
        <v>7.8527672570270399E-4</v>
      </c>
      <c r="E4610" s="24">
        <f t="shared" si="143"/>
        <v>-1.2440038248500637E-3</v>
      </c>
      <c r="F4610" s="21" t="b" cm="1">
        <f t="array" ref="F4610">A4610=_xlfn.AGGREGATE(14,6,$A$3:$A$4781/((YEAR(A4610)=YEAR($A$3:$A$4781))*(MONTH(A4610)=MONTH($A$3:$A$4781))),1)</f>
        <v>0</v>
      </c>
    </row>
    <row r="4611" spans="1:6" x14ac:dyDescent="0.35">
      <c r="A4611" s="69">
        <f>Data!A4610</f>
        <v>44344</v>
      </c>
      <c r="B4611" s="29">
        <f>Data!B4610/Data!B4609-1</f>
        <v>7.688865190149663E-4</v>
      </c>
      <c r="C4611" s="30">
        <f>Data!C4610/Data!C4609-1</f>
        <v>0</v>
      </c>
      <c r="D4611" s="23">
        <f t="shared" si="142"/>
        <v>3.8876485244308438E-4</v>
      </c>
      <c r="E4611" s="24">
        <f t="shared" si="143"/>
        <v>-2.3321986852002689E-5</v>
      </c>
      <c r="F4611" s="21" t="b" cm="1">
        <f t="array" ref="F4611">A4611=_xlfn.AGGREGATE(14,6,$A$3:$A$4781/((YEAR(A4611)=YEAR($A$3:$A$4781))*(MONTH(A4611)=MONTH($A$3:$A$4781))),1)</f>
        <v>0</v>
      </c>
    </row>
    <row r="4612" spans="1:6" x14ac:dyDescent="0.35">
      <c r="A4612" s="69">
        <f>Data!A4611</f>
        <v>44347</v>
      </c>
      <c r="B4612" s="29">
        <f>Data!B4611/Data!B4610-1</f>
        <v>0</v>
      </c>
      <c r="C4612" s="30">
        <f>Data!C4611/Data!C4610-1</f>
        <v>0</v>
      </c>
      <c r="D4612" s="23">
        <f t="shared" ref="D4612:D4675" si="144">B4612-I$10</f>
        <v>-3.8012166657188192E-4</v>
      </c>
      <c r="E4612" s="24">
        <f t="shared" ref="E4612:E4675" si="145">C4612-J$10</f>
        <v>-2.3321986852002689E-5</v>
      </c>
      <c r="F4612" s="21" t="b" cm="1">
        <f t="array" ref="F4612">A4612=_xlfn.AGGREGATE(14,6,$A$3:$A$4781/((YEAR(A4612)=YEAR($A$3:$A$4781))*(MONTH(A4612)=MONTH($A$3:$A$4781))),1)</f>
        <v>1</v>
      </c>
    </row>
    <row r="4613" spans="1:6" x14ac:dyDescent="0.35">
      <c r="A4613" s="69">
        <f>Data!A4612</f>
        <v>44348</v>
      </c>
      <c r="B4613" s="29">
        <f>Data!B4612/Data!B4611-1</f>
        <v>-4.923753184382651E-4</v>
      </c>
      <c r="C4613" s="30">
        <f>Data!C4612/Data!C4611-1</f>
        <v>-1.9205587079877962E-3</v>
      </c>
      <c r="D4613" s="23">
        <f t="shared" si="144"/>
        <v>-8.7249698501014696E-4</v>
      </c>
      <c r="E4613" s="24">
        <f t="shared" si="145"/>
        <v>-1.9438806948397988E-3</v>
      </c>
      <c r="F4613" s="21" t="b" cm="1">
        <f t="array" ref="F4613">A4613=_xlfn.AGGREGATE(14,6,$A$3:$A$4781/((YEAR(A4613)=YEAR($A$3:$A$4781))*(MONTH(A4613)=MONTH($A$3:$A$4781))),1)</f>
        <v>0</v>
      </c>
    </row>
    <row r="4614" spans="1:6" x14ac:dyDescent="0.35">
      <c r="A4614" s="69">
        <f>Data!A4613</f>
        <v>44349</v>
      </c>
      <c r="B4614" s="29">
        <f>Data!B4613/Data!B4612-1</f>
        <v>1.4469162597214869E-3</v>
      </c>
      <c r="C4614" s="30">
        <f>Data!C4613/Data!C4612-1</f>
        <v>1.3119916032537926E-3</v>
      </c>
      <c r="D4614" s="23">
        <f t="shared" si="144"/>
        <v>1.066794593149605E-3</v>
      </c>
      <c r="E4614" s="24">
        <f t="shared" si="145"/>
        <v>1.28866961640179E-3</v>
      </c>
      <c r="F4614" s="21" t="b" cm="1">
        <f t="array" ref="F4614">A4614=_xlfn.AGGREGATE(14,6,$A$3:$A$4781/((YEAR(A4614)=YEAR($A$3:$A$4781))*(MONTH(A4614)=MONTH($A$3:$A$4781))),1)</f>
        <v>0</v>
      </c>
    </row>
    <row r="4615" spans="1:6" x14ac:dyDescent="0.35">
      <c r="A4615" s="69">
        <f>Data!A4614</f>
        <v>44350</v>
      </c>
      <c r="B4615" s="29">
        <f>Data!B4614/Data!B4613-1</f>
        <v>-3.6286988013648491E-3</v>
      </c>
      <c r="C4615" s="30">
        <f>Data!C4614/Data!C4613-1</f>
        <v>-2.3584905660378741E-3</v>
      </c>
      <c r="D4615" s="23">
        <f t="shared" si="144"/>
        <v>-4.0088204679367308E-3</v>
      </c>
      <c r="E4615" s="24">
        <f t="shared" si="145"/>
        <v>-2.3818125528898768E-3</v>
      </c>
      <c r="F4615" s="21" t="b" cm="1">
        <f t="array" ref="F4615">A4615=_xlfn.AGGREGATE(14,6,$A$3:$A$4781/((YEAR(A4615)=YEAR($A$3:$A$4781))*(MONTH(A4615)=MONTH($A$3:$A$4781))),1)</f>
        <v>0</v>
      </c>
    </row>
    <row r="4616" spans="1:6" x14ac:dyDescent="0.35">
      <c r="A4616" s="69">
        <f>Data!A4615</f>
        <v>44351</v>
      </c>
      <c r="B4616" s="29">
        <f>Data!B4615/Data!B4614-1</f>
        <v>8.8340865998068896E-3</v>
      </c>
      <c r="C4616" s="30">
        <f>Data!C4615/Data!C4614-1</f>
        <v>4.115226337448652E-3</v>
      </c>
      <c r="D4616" s="23">
        <f t="shared" si="144"/>
        <v>8.4539649332350079E-3</v>
      </c>
      <c r="E4616" s="24">
        <f t="shared" si="145"/>
        <v>4.0919043505966493E-3</v>
      </c>
      <c r="F4616" s="21" t="b" cm="1">
        <f t="array" ref="F4616">A4616=_xlfn.AGGREGATE(14,6,$A$3:$A$4781/((YEAR(A4616)=YEAR($A$3:$A$4781))*(MONTH(A4616)=MONTH($A$3:$A$4781))),1)</f>
        <v>0</v>
      </c>
    </row>
    <row r="4617" spans="1:6" x14ac:dyDescent="0.35">
      <c r="A4617" s="69">
        <f>Data!A4616</f>
        <v>44354</v>
      </c>
      <c r="B4617" s="29">
        <f>Data!B4616/Data!B4615-1</f>
        <v>-7.9671102558220852E-4</v>
      </c>
      <c r="C4617" s="30">
        <f>Data!C4616/Data!C4615-1</f>
        <v>-6.9759330310437129E-4</v>
      </c>
      <c r="D4617" s="23">
        <f t="shared" si="144"/>
        <v>-1.1768326921540904E-3</v>
      </c>
      <c r="E4617" s="24">
        <f t="shared" si="145"/>
        <v>-7.2091528995637394E-4</v>
      </c>
      <c r="F4617" s="21" t="b" cm="1">
        <f t="array" ref="F4617">A4617=_xlfn.AGGREGATE(14,6,$A$3:$A$4781/((YEAR(A4617)=YEAR($A$3:$A$4781))*(MONTH(A4617)=MONTH($A$3:$A$4781))),1)</f>
        <v>0</v>
      </c>
    </row>
    <row r="4618" spans="1:6" x14ac:dyDescent="0.35">
      <c r="A4618" s="69">
        <f>Data!A4617</f>
        <v>44355</v>
      </c>
      <c r="B4618" s="29">
        <f>Data!B4617/Data!B4616-1</f>
        <v>1.7508493985585183E-4</v>
      </c>
      <c r="C4618" s="30">
        <f>Data!C4617/Data!C4616-1</f>
        <v>1.8324607329842646E-3</v>
      </c>
      <c r="D4618" s="23">
        <f t="shared" si="144"/>
        <v>-2.0503672671603009E-4</v>
      </c>
      <c r="E4618" s="24">
        <f t="shared" si="145"/>
        <v>1.8091387461322619E-3</v>
      </c>
      <c r="F4618" s="21" t="b" cm="1">
        <f t="array" ref="F4618">A4618=_xlfn.AGGREGATE(14,6,$A$3:$A$4781/((YEAR(A4618)=YEAR($A$3:$A$4781))*(MONTH(A4618)=MONTH($A$3:$A$4781))),1)</f>
        <v>0</v>
      </c>
    </row>
    <row r="4619" spans="1:6" x14ac:dyDescent="0.35">
      <c r="A4619" s="69">
        <f>Data!A4618</f>
        <v>44356</v>
      </c>
      <c r="B4619" s="29">
        <f>Data!B4618/Data!B4617-1</f>
        <v>-1.8238764589828538E-3</v>
      </c>
      <c r="C4619" s="30">
        <f>Data!C4618/Data!C4617-1</f>
        <v>2.0033098162182128E-3</v>
      </c>
      <c r="D4619" s="23">
        <f t="shared" si="144"/>
        <v>-2.2039981255547359E-3</v>
      </c>
      <c r="E4619" s="24">
        <f t="shared" si="145"/>
        <v>1.9799878293662102E-3</v>
      </c>
      <c r="F4619" s="21" t="b" cm="1">
        <f t="array" ref="F4619">A4619=_xlfn.AGGREGATE(14,6,$A$3:$A$4781/((YEAR(A4619)=YEAR($A$3:$A$4781))*(MONTH(A4619)=MONTH($A$3:$A$4781))),1)</f>
        <v>0</v>
      </c>
    </row>
    <row r="4620" spans="1:6" x14ac:dyDescent="0.35">
      <c r="A4620" s="69">
        <f>Data!A4619</f>
        <v>44357</v>
      </c>
      <c r="B4620" s="29">
        <f>Data!B4619/Data!B4618-1</f>
        <v>4.652154850635748E-3</v>
      </c>
      <c r="C4620" s="30">
        <f>Data!C4619/Data!C4618-1</f>
        <v>2.0862308762168436E-3</v>
      </c>
      <c r="D4620" s="23">
        <f t="shared" si="144"/>
        <v>4.2720331840638663E-3</v>
      </c>
      <c r="E4620" s="24">
        <f t="shared" si="145"/>
        <v>2.0629088893648409E-3</v>
      </c>
      <c r="F4620" s="21" t="b" cm="1">
        <f t="array" ref="F4620">A4620=_xlfn.AGGREGATE(14,6,$A$3:$A$4781/((YEAR(A4620)=YEAR($A$3:$A$4781))*(MONTH(A4620)=MONTH($A$3:$A$4781))),1)</f>
        <v>0</v>
      </c>
    </row>
    <row r="4621" spans="1:6" x14ac:dyDescent="0.35">
      <c r="A4621" s="69">
        <f>Data!A4620</f>
        <v>44358</v>
      </c>
      <c r="B4621" s="29">
        <f>Data!B4620/Data!B4619-1</f>
        <v>1.9484900381676606E-3</v>
      </c>
      <c r="C4621" s="30">
        <f>Data!C4620/Data!C4619-1</f>
        <v>-4.3372657876472598E-4</v>
      </c>
      <c r="D4621" s="23">
        <f t="shared" si="144"/>
        <v>1.5683683715957788E-3</v>
      </c>
      <c r="E4621" s="24">
        <f t="shared" si="145"/>
        <v>-4.5704856561672868E-4</v>
      </c>
      <c r="F4621" s="21" t="b" cm="1">
        <f t="array" ref="F4621">A4621=_xlfn.AGGREGATE(14,6,$A$3:$A$4781/((YEAR(A4621)=YEAR($A$3:$A$4781))*(MONTH(A4621)=MONTH($A$3:$A$4781))),1)</f>
        <v>0</v>
      </c>
    </row>
    <row r="4622" spans="1:6" x14ac:dyDescent="0.35">
      <c r="A4622" s="69">
        <f>Data!A4621</f>
        <v>44361</v>
      </c>
      <c r="B4622" s="29">
        <f>Data!B4621/Data!B4620-1</f>
        <v>1.8152110447704484E-3</v>
      </c>
      <c r="C4622" s="30">
        <f>Data!C4621/Data!C4620-1</f>
        <v>-2.51670571899687E-3</v>
      </c>
      <c r="D4622" s="23">
        <f t="shared" si="144"/>
        <v>1.4350893781985665E-3</v>
      </c>
      <c r="E4622" s="24">
        <f t="shared" si="145"/>
        <v>-2.5400277058488727E-3</v>
      </c>
      <c r="F4622" s="21" t="b" cm="1">
        <f t="array" ref="F4622">A4622=_xlfn.AGGREGATE(14,6,$A$3:$A$4781/((YEAR(A4622)=YEAR($A$3:$A$4781))*(MONTH(A4622)=MONTH($A$3:$A$4781))),1)</f>
        <v>0</v>
      </c>
    </row>
    <row r="4623" spans="1:6" x14ac:dyDescent="0.35">
      <c r="A4623" s="69">
        <f>Data!A4622</f>
        <v>44362</v>
      </c>
      <c r="B4623" s="29">
        <f>Data!B4622/Data!B4621-1</f>
        <v>-2.0116799642784233E-3</v>
      </c>
      <c r="C4623" s="30">
        <f>Data!C4622/Data!C4621-1</f>
        <v>4.3500957021058717E-4</v>
      </c>
      <c r="D4623" s="23">
        <f t="shared" si="144"/>
        <v>-2.3918016308503054E-3</v>
      </c>
      <c r="E4623" s="24">
        <f t="shared" si="145"/>
        <v>4.1168758335858446E-4</v>
      </c>
      <c r="F4623" s="21" t="b" cm="1">
        <f t="array" ref="F4623">A4623=_xlfn.AGGREGATE(14,6,$A$3:$A$4781/((YEAR(A4623)=YEAR($A$3:$A$4781))*(MONTH(A4623)=MONTH($A$3:$A$4781))),1)</f>
        <v>0</v>
      </c>
    </row>
    <row r="4624" spans="1:6" x14ac:dyDescent="0.35">
      <c r="A4624" s="69">
        <f>Data!A4623</f>
        <v>44363</v>
      </c>
      <c r="B4624" s="29">
        <f>Data!B4623/Data!B4622-1</f>
        <v>-5.3902072015429292E-3</v>
      </c>
      <c r="C4624" s="30">
        <f>Data!C4623/Data!C4622-1</f>
        <v>-3.2176711018349069E-3</v>
      </c>
      <c r="D4624" s="23">
        <f t="shared" si="144"/>
        <v>-5.7703288681148109E-3</v>
      </c>
      <c r="E4624" s="24">
        <f t="shared" si="145"/>
        <v>-3.2409930886869096E-3</v>
      </c>
      <c r="F4624" s="21" t="b" cm="1">
        <f t="array" ref="F4624">A4624=_xlfn.AGGREGATE(14,6,$A$3:$A$4781/((YEAR(A4624)=YEAR($A$3:$A$4781))*(MONTH(A4624)=MONTH($A$3:$A$4781))),1)</f>
        <v>0</v>
      </c>
    </row>
    <row r="4625" spans="1:6" x14ac:dyDescent="0.35">
      <c r="A4625" s="69">
        <f>Data!A4624</f>
        <v>44364</v>
      </c>
      <c r="B4625" s="29">
        <f>Data!B4624/Data!B4623-1</f>
        <v>-4.3563700073401268E-4</v>
      </c>
      <c r="C4625" s="30">
        <f>Data!C4624/Data!C4623-1</f>
        <v>3.1408131216192903E-3</v>
      </c>
      <c r="D4625" s="23">
        <f t="shared" si="144"/>
        <v>-8.1575866730589455E-4</v>
      </c>
      <c r="E4625" s="24">
        <f t="shared" si="145"/>
        <v>3.1174911347672876E-3</v>
      </c>
      <c r="F4625" s="21" t="b" cm="1">
        <f t="array" ref="F4625">A4625=_xlfn.AGGREGATE(14,6,$A$3:$A$4781/((YEAR(A4625)=YEAR($A$3:$A$4781))*(MONTH(A4625)=MONTH($A$3:$A$4781))),1)</f>
        <v>0</v>
      </c>
    </row>
    <row r="4626" spans="1:6" x14ac:dyDescent="0.35">
      <c r="A4626" s="69">
        <f>Data!A4625</f>
        <v>44365</v>
      </c>
      <c r="B4626" s="29">
        <f>Data!B4625/Data!B4624-1</f>
        <v>-1.3124547000611053E-2</v>
      </c>
      <c r="C4626" s="30">
        <f>Data!C4625/Data!C4624-1</f>
        <v>2.6961210645328748E-3</v>
      </c>
      <c r="D4626" s="23">
        <f t="shared" si="144"/>
        <v>-1.3504668667182935E-2</v>
      </c>
      <c r="E4626" s="24">
        <f t="shared" si="145"/>
        <v>2.6727990776808722E-3</v>
      </c>
      <c r="F4626" s="21" t="b" cm="1">
        <f t="array" ref="F4626">A4626=_xlfn.AGGREGATE(14,6,$A$3:$A$4781/((YEAR(A4626)=YEAR($A$3:$A$4781))*(MONTH(A4626)=MONTH($A$3:$A$4781))),1)</f>
        <v>0</v>
      </c>
    </row>
    <row r="4627" spans="1:6" x14ac:dyDescent="0.35">
      <c r="A4627" s="69">
        <f>Data!A4626</f>
        <v>44368</v>
      </c>
      <c r="B4627" s="29">
        <f>Data!B4626/Data!B4625-1</f>
        <v>1.4002328121062391E-2</v>
      </c>
      <c r="C4627" s="30">
        <f>Data!C4626/Data!C4625-1</f>
        <v>-2.6021337496748842E-3</v>
      </c>
      <c r="D4627" s="23">
        <f t="shared" si="144"/>
        <v>1.3622206454490509E-2</v>
      </c>
      <c r="E4627" s="24">
        <f t="shared" si="145"/>
        <v>-2.6254557365268869E-3</v>
      </c>
      <c r="F4627" s="21" t="b" cm="1">
        <f t="array" ref="F4627">A4627=_xlfn.AGGREGATE(14,6,$A$3:$A$4781/((YEAR(A4627)=YEAR($A$3:$A$4781))*(MONTH(A4627)=MONTH($A$3:$A$4781))),1)</f>
        <v>0</v>
      </c>
    </row>
    <row r="4628" spans="1:6" x14ac:dyDescent="0.35">
      <c r="A4628" s="69">
        <f>Data!A4627</f>
        <v>44369</v>
      </c>
      <c r="B4628" s="29">
        <f>Data!B4627/Data!B4626-1</f>
        <v>5.124515064653945E-3</v>
      </c>
      <c r="C4628" s="30">
        <f>Data!C4627/Data!C4626-1</f>
        <v>1.0435690060006664E-3</v>
      </c>
      <c r="D4628" s="23">
        <f t="shared" si="144"/>
        <v>4.7443933980820634E-3</v>
      </c>
      <c r="E4628" s="24">
        <f t="shared" si="145"/>
        <v>1.0202470191486637E-3</v>
      </c>
      <c r="F4628" s="21" t="b" cm="1">
        <f t="array" ref="F4628">A4628=_xlfn.AGGREGATE(14,6,$A$3:$A$4781/((YEAR(A4628)=YEAR($A$3:$A$4781))*(MONTH(A4628)=MONTH($A$3:$A$4781))),1)</f>
        <v>0</v>
      </c>
    </row>
    <row r="4629" spans="1:6" x14ac:dyDescent="0.35">
      <c r="A4629" s="69">
        <f>Data!A4628</f>
        <v>44370</v>
      </c>
      <c r="B4629" s="29">
        <f>Data!B4628/Data!B4627-1</f>
        <v>-1.0832603310065858E-3</v>
      </c>
      <c r="C4629" s="30">
        <f>Data!C4628/Data!C4627-1</f>
        <v>-5.2124055251501211E-4</v>
      </c>
      <c r="D4629" s="23">
        <f t="shared" si="144"/>
        <v>-1.4633819975784677E-3</v>
      </c>
      <c r="E4629" s="24">
        <f t="shared" si="145"/>
        <v>-5.4456253936701476E-4</v>
      </c>
      <c r="F4629" s="21" t="b" cm="1">
        <f t="array" ref="F4629">A4629=_xlfn.AGGREGATE(14,6,$A$3:$A$4781/((YEAR(A4629)=YEAR($A$3:$A$4781))*(MONTH(A4629)=MONTH($A$3:$A$4781))),1)</f>
        <v>0</v>
      </c>
    </row>
    <row r="4630" spans="1:6" x14ac:dyDescent="0.35">
      <c r="A4630" s="69">
        <f>Data!A4629</f>
        <v>44371</v>
      </c>
      <c r="B4630" s="29">
        <f>Data!B4629/Data!B4628-1</f>
        <v>5.8111574222505791E-3</v>
      </c>
      <c r="C4630" s="30">
        <f>Data!C4629/Data!C4628-1</f>
        <v>3.4767492394616184E-4</v>
      </c>
      <c r="D4630" s="23">
        <f t="shared" si="144"/>
        <v>5.4310357556786974E-3</v>
      </c>
      <c r="E4630" s="24">
        <f t="shared" si="145"/>
        <v>3.2435293709415913E-4</v>
      </c>
      <c r="F4630" s="21" t="b" cm="1">
        <f t="array" ref="F4630">A4630=_xlfn.AGGREGATE(14,6,$A$3:$A$4781/((YEAR(A4630)=YEAR($A$3:$A$4781))*(MONTH(A4630)=MONTH($A$3:$A$4781))),1)</f>
        <v>0</v>
      </c>
    </row>
    <row r="4631" spans="1:6" x14ac:dyDescent="0.35">
      <c r="A4631" s="69">
        <f>Data!A4630</f>
        <v>44372</v>
      </c>
      <c r="B4631" s="29">
        <f>Data!B4630/Data!B4629-1</f>
        <v>3.3306066579319449E-3</v>
      </c>
      <c r="C4631" s="30">
        <f>Data!C4630/Data!C4629-1</f>
        <v>-1.9984360066035434E-3</v>
      </c>
      <c r="D4631" s="23">
        <f t="shared" si="144"/>
        <v>2.9504849913600628E-3</v>
      </c>
      <c r="E4631" s="24">
        <f t="shared" si="145"/>
        <v>-2.021757993455546E-3</v>
      </c>
      <c r="F4631" s="21" t="b" cm="1">
        <f t="array" ref="F4631">A4631=_xlfn.AGGREGATE(14,6,$A$3:$A$4781/((YEAR(A4631)=YEAR($A$3:$A$4781))*(MONTH(A4631)=MONTH($A$3:$A$4781))),1)</f>
        <v>0</v>
      </c>
    </row>
    <row r="4632" spans="1:6" x14ac:dyDescent="0.35">
      <c r="A4632" s="69">
        <f>Data!A4631</f>
        <v>44375</v>
      </c>
      <c r="B4632" s="29">
        <f>Data!B4631/Data!B4630-1</f>
        <v>2.3150419323942906E-3</v>
      </c>
      <c r="C4632" s="30">
        <f>Data!C4631/Data!C4630-1</f>
        <v>2.8730628591329133E-3</v>
      </c>
      <c r="D4632" s="23">
        <f t="shared" si="144"/>
        <v>1.9349202658224087E-3</v>
      </c>
      <c r="E4632" s="24">
        <f t="shared" si="145"/>
        <v>2.8497408722809106E-3</v>
      </c>
      <c r="F4632" s="21" t="b" cm="1">
        <f t="array" ref="F4632">A4632=_xlfn.AGGREGATE(14,6,$A$3:$A$4781/((YEAR(A4632)=YEAR($A$3:$A$4781))*(MONTH(A4632)=MONTH($A$3:$A$4781))),1)</f>
        <v>0</v>
      </c>
    </row>
    <row r="4633" spans="1:6" x14ac:dyDescent="0.35">
      <c r="A4633" s="69">
        <f>Data!A4632</f>
        <v>44376</v>
      </c>
      <c r="B4633" s="29">
        <f>Data!B4632/Data!B4631-1</f>
        <v>2.7734984069871516E-4</v>
      </c>
      <c r="C4633" s="30">
        <f>Data!C4632/Data!C4631-1</f>
        <v>5.2087854848514858E-4</v>
      </c>
      <c r="D4633" s="23">
        <f t="shared" si="144"/>
        <v>-1.0277182587316677E-4</v>
      </c>
      <c r="E4633" s="24">
        <f t="shared" si="145"/>
        <v>4.9755656163314593E-4</v>
      </c>
      <c r="F4633" s="21" t="b" cm="1">
        <f t="array" ref="F4633">A4633=_xlfn.AGGREGATE(14,6,$A$3:$A$4781/((YEAR(A4633)=YEAR($A$3:$A$4781))*(MONTH(A4633)=MONTH($A$3:$A$4781))),1)</f>
        <v>0</v>
      </c>
    </row>
    <row r="4634" spans="1:6" x14ac:dyDescent="0.35">
      <c r="A4634" s="69">
        <f>Data!A4633</f>
        <v>44377</v>
      </c>
      <c r="B4634" s="29">
        <f>Data!B4633/Data!B4632-1</f>
        <v>1.3281140780092571E-3</v>
      </c>
      <c r="C4634" s="30">
        <f>Data!C4633/Data!C4632-1</f>
        <v>6.94143167028205E-4</v>
      </c>
      <c r="D4634" s="23">
        <f t="shared" si="144"/>
        <v>9.479924114373752E-4</v>
      </c>
      <c r="E4634" s="24">
        <f t="shared" si="145"/>
        <v>6.7082118017620235E-4</v>
      </c>
      <c r="F4634" s="21" t="b" cm="1">
        <f t="array" ref="F4634">A4634=_xlfn.AGGREGATE(14,6,$A$3:$A$4781/((YEAR(A4634)=YEAR($A$3:$A$4781))*(MONTH(A4634)=MONTH($A$3:$A$4781))),1)</f>
        <v>1</v>
      </c>
    </row>
    <row r="4635" spans="1:6" x14ac:dyDescent="0.35">
      <c r="A4635" s="69">
        <f>Data!A4634</f>
        <v>44378</v>
      </c>
      <c r="B4635" s="29">
        <f>Data!B4634/Data!B4633-1</f>
        <v>5.2216404886560319E-3</v>
      </c>
      <c r="C4635" s="30">
        <f>Data!C4634/Data!C4633-1</f>
        <v>-1.9075695829359196E-3</v>
      </c>
      <c r="D4635" s="23">
        <f t="shared" si="144"/>
        <v>4.8415188220841503E-3</v>
      </c>
      <c r="E4635" s="24">
        <f t="shared" si="145"/>
        <v>-1.9308915697879223E-3</v>
      </c>
      <c r="F4635" s="21" t="b" cm="1">
        <f t="array" ref="F4635">A4635=_xlfn.AGGREGATE(14,6,$A$3:$A$4781/((YEAR(A4635)=YEAR($A$3:$A$4781))*(MONTH(A4635)=MONTH($A$3:$A$4781))),1)</f>
        <v>0</v>
      </c>
    </row>
    <row r="4636" spans="1:6" x14ac:dyDescent="0.35">
      <c r="A4636" s="69">
        <f>Data!A4635</f>
        <v>44379</v>
      </c>
      <c r="B4636" s="29">
        <f>Data!B4635/Data!B4634-1</f>
        <v>7.5001041681135305E-3</v>
      </c>
      <c r="C4636" s="30">
        <f>Data!C4635/Data!C4634-1</f>
        <v>2.1718356354791801E-3</v>
      </c>
      <c r="D4636" s="23">
        <f t="shared" si="144"/>
        <v>7.1199825015416489E-3</v>
      </c>
      <c r="E4636" s="24">
        <f t="shared" si="145"/>
        <v>2.1485136486271775E-3</v>
      </c>
      <c r="F4636" s="21" t="b" cm="1">
        <f t="array" ref="F4636">A4636=_xlfn.AGGREGATE(14,6,$A$3:$A$4781/((YEAR(A4636)=YEAR($A$3:$A$4781))*(MONTH(A4636)=MONTH($A$3:$A$4781))),1)</f>
        <v>0</v>
      </c>
    </row>
    <row r="4637" spans="1:6" x14ac:dyDescent="0.35">
      <c r="A4637" s="69">
        <f>Data!A4636</f>
        <v>44382</v>
      </c>
      <c r="B4637" s="29">
        <f>Data!B4636/Data!B4635-1</f>
        <v>0</v>
      </c>
      <c r="C4637" s="30">
        <f>Data!C4636/Data!C4635-1</f>
        <v>0</v>
      </c>
      <c r="D4637" s="23">
        <f t="shared" si="144"/>
        <v>-3.8012166657188192E-4</v>
      </c>
      <c r="E4637" s="24">
        <f t="shared" si="145"/>
        <v>-2.3321986852002689E-5</v>
      </c>
      <c r="F4637" s="21" t="b" cm="1">
        <f t="array" ref="F4637">A4637=_xlfn.AGGREGATE(14,6,$A$3:$A$4781/((YEAR(A4637)=YEAR($A$3:$A$4781))*(MONTH(A4637)=MONTH($A$3:$A$4781))),1)</f>
        <v>0</v>
      </c>
    </row>
    <row r="4638" spans="1:6" x14ac:dyDescent="0.35">
      <c r="A4638" s="69">
        <f>Data!A4637</f>
        <v>44383</v>
      </c>
      <c r="B4638" s="29">
        <f>Data!B4637/Data!B4636-1</f>
        <v>-2.0219008625245172E-3</v>
      </c>
      <c r="C4638" s="30">
        <f>Data!C4637/Data!C4636-1</f>
        <v>3.2073509015257962E-3</v>
      </c>
      <c r="D4638" s="23">
        <f t="shared" si="144"/>
        <v>-2.4020225290963993E-3</v>
      </c>
      <c r="E4638" s="24">
        <f t="shared" si="145"/>
        <v>3.1840289146737935E-3</v>
      </c>
      <c r="F4638" s="21" t="b" cm="1">
        <f t="array" ref="F4638">A4638=_xlfn.AGGREGATE(14,6,$A$3:$A$4781/((YEAR(A4638)=YEAR($A$3:$A$4781))*(MONTH(A4638)=MONTH($A$3:$A$4781))),1)</f>
        <v>0</v>
      </c>
    </row>
    <row r="4639" spans="1:6" x14ac:dyDescent="0.35">
      <c r="A4639" s="69">
        <f>Data!A4638</f>
        <v>44384</v>
      </c>
      <c r="B4639" s="29">
        <f>Data!B4638/Data!B4637-1</f>
        <v>3.359011313352811E-3</v>
      </c>
      <c r="C4639" s="30">
        <f>Data!C4638/Data!C4637-1</f>
        <v>1.7281603732826056E-3</v>
      </c>
      <c r="D4639" s="23">
        <f t="shared" si="144"/>
        <v>2.9788896467809289E-3</v>
      </c>
      <c r="E4639" s="24">
        <f t="shared" si="145"/>
        <v>1.704838386430603E-3</v>
      </c>
      <c r="F4639" s="21" t="b" cm="1">
        <f t="array" ref="F4639">A4639=_xlfn.AGGREGATE(14,6,$A$3:$A$4781/((YEAR(A4639)=YEAR($A$3:$A$4781))*(MONTH(A4639)=MONTH($A$3:$A$4781))),1)</f>
        <v>0</v>
      </c>
    </row>
    <row r="4640" spans="1:6" x14ac:dyDescent="0.35">
      <c r="A4640" s="69">
        <f>Data!A4639</f>
        <v>44385</v>
      </c>
      <c r="B4640" s="29">
        <f>Data!B4639/Data!B4638-1</f>
        <v>-8.56101125941644E-3</v>
      </c>
      <c r="C4640" s="30">
        <f>Data!C4639/Data!C4638-1</f>
        <v>1.1213663417579678E-3</v>
      </c>
      <c r="D4640" s="23">
        <f t="shared" si="144"/>
        <v>-8.9411329259883217E-3</v>
      </c>
      <c r="E4640" s="24">
        <f t="shared" si="145"/>
        <v>1.0980443549059651E-3</v>
      </c>
      <c r="F4640" s="21" t="b" cm="1">
        <f t="array" ref="F4640">A4640=_xlfn.AGGREGATE(14,6,$A$3:$A$4781/((YEAR(A4640)=YEAR($A$3:$A$4781))*(MONTH(A4640)=MONTH($A$3:$A$4781))),1)</f>
        <v>0</v>
      </c>
    </row>
    <row r="4641" spans="1:6" x14ac:dyDescent="0.35">
      <c r="A4641" s="69">
        <f>Data!A4640</f>
        <v>44386</v>
      </c>
      <c r="B4641" s="29">
        <f>Data!B4640/Data!B4639-1</f>
        <v>1.1277951870247049E-2</v>
      </c>
      <c r="C4641" s="30">
        <f>Data!C4640/Data!C4639-1</f>
        <v>-3.2741685335171411E-3</v>
      </c>
      <c r="D4641" s="23">
        <f t="shared" si="144"/>
        <v>1.0897830203675168E-2</v>
      </c>
      <c r="E4641" s="24">
        <f t="shared" si="145"/>
        <v>-3.2974905203691438E-3</v>
      </c>
      <c r="F4641" s="21" t="b" cm="1">
        <f t="array" ref="F4641">A4641=_xlfn.AGGREGATE(14,6,$A$3:$A$4781/((YEAR(A4641)=YEAR($A$3:$A$4781))*(MONTH(A4641)=MONTH($A$3:$A$4781))),1)</f>
        <v>0</v>
      </c>
    </row>
    <row r="4642" spans="1:6" x14ac:dyDescent="0.35">
      <c r="A4642" s="69">
        <f>Data!A4641</f>
        <v>44389</v>
      </c>
      <c r="B4642" s="29">
        <f>Data!B4641/Data!B4640-1</f>
        <v>3.4511562975592103E-3</v>
      </c>
      <c r="C4642" s="30">
        <f>Data!C4641/Data!C4640-1</f>
        <v>-6.0511756569858743E-4</v>
      </c>
      <c r="D4642" s="23">
        <f t="shared" si="144"/>
        <v>3.0710346309873282E-3</v>
      </c>
      <c r="E4642" s="24">
        <f t="shared" si="145"/>
        <v>-6.2843955255059009E-4</v>
      </c>
      <c r="F4642" s="21" t="b" cm="1">
        <f t="array" ref="F4642">A4642=_xlfn.AGGREGATE(14,6,$A$3:$A$4781/((YEAR(A4642)=YEAR($A$3:$A$4781))*(MONTH(A4642)=MONTH($A$3:$A$4781))),1)</f>
        <v>0</v>
      </c>
    </row>
    <row r="4643" spans="1:6" x14ac:dyDescent="0.35">
      <c r="A4643" s="69">
        <f>Data!A4642</f>
        <v>44390</v>
      </c>
      <c r="B4643" s="29">
        <f>Data!B4642/Data!B4641-1</f>
        <v>-3.516830382495284E-3</v>
      </c>
      <c r="C4643" s="30">
        <f>Data!C4642/Data!C4641-1</f>
        <v>-2.1624426952685516E-3</v>
      </c>
      <c r="D4643" s="23">
        <f t="shared" si="144"/>
        <v>-3.8969520490671661E-3</v>
      </c>
      <c r="E4643" s="24">
        <f t="shared" si="145"/>
        <v>-2.1857646821205542E-3</v>
      </c>
      <c r="F4643" s="21" t="b" cm="1">
        <f t="array" ref="F4643">A4643=_xlfn.AGGREGATE(14,6,$A$3:$A$4781/((YEAR(A4643)=YEAR($A$3:$A$4781))*(MONTH(A4643)=MONTH($A$3:$A$4781))),1)</f>
        <v>0</v>
      </c>
    </row>
    <row r="4644" spans="1:6" x14ac:dyDescent="0.35">
      <c r="A4644" s="69">
        <f>Data!A4643</f>
        <v>44391</v>
      </c>
      <c r="B4644" s="29">
        <f>Data!B4643/Data!B4642-1</f>
        <v>1.1649703264435818E-3</v>
      </c>
      <c r="C4644" s="30">
        <f>Data!C4643/Data!C4642-1</f>
        <v>3.3807212205270165E-3</v>
      </c>
      <c r="D4644" s="23">
        <f t="shared" si="144"/>
        <v>7.8484865987169992E-4</v>
      </c>
      <c r="E4644" s="24">
        <f t="shared" si="145"/>
        <v>3.3573992336750139E-3</v>
      </c>
      <c r="F4644" s="21" t="b" cm="1">
        <f t="array" ref="F4644">A4644=_xlfn.AGGREGATE(14,6,$A$3:$A$4781/((YEAR(A4644)=YEAR($A$3:$A$4781))*(MONTH(A4644)=MONTH($A$3:$A$4781))),1)</f>
        <v>0</v>
      </c>
    </row>
    <row r="4645" spans="1:6" x14ac:dyDescent="0.35">
      <c r="A4645" s="69">
        <f>Data!A4644</f>
        <v>44392</v>
      </c>
      <c r="B4645" s="29">
        <f>Data!B4644/Data!B4643-1</f>
        <v>-3.2622362435132946E-3</v>
      </c>
      <c r="C4645" s="30">
        <f>Data!C4644/Data!C4643-1</f>
        <v>2.1598272138227959E-3</v>
      </c>
      <c r="D4645" s="23">
        <f t="shared" si="144"/>
        <v>-3.6423579100851766E-3</v>
      </c>
      <c r="E4645" s="24">
        <f t="shared" si="145"/>
        <v>2.1365052269707932E-3</v>
      </c>
      <c r="F4645" s="21" t="b" cm="1">
        <f t="array" ref="F4645">A4645=_xlfn.AGGREGATE(14,6,$A$3:$A$4781/((YEAR(A4645)=YEAR($A$3:$A$4781))*(MONTH(A4645)=MONTH($A$3:$A$4781))),1)</f>
        <v>0</v>
      </c>
    </row>
    <row r="4646" spans="1:6" x14ac:dyDescent="0.35">
      <c r="A4646" s="69">
        <f>Data!A4645</f>
        <v>44393</v>
      </c>
      <c r="B4646" s="29">
        <f>Data!B4645/Data!B4644-1</f>
        <v>-7.5389389522548811E-3</v>
      </c>
      <c r="C4646" s="30">
        <f>Data!C4645/Data!C4644-1</f>
        <v>-8.6206896551721535E-4</v>
      </c>
      <c r="D4646" s="23">
        <f t="shared" si="144"/>
        <v>-7.9190606188267627E-3</v>
      </c>
      <c r="E4646" s="24">
        <f t="shared" si="145"/>
        <v>-8.85390952369218E-4</v>
      </c>
      <c r="F4646" s="21" t="b" cm="1">
        <f t="array" ref="F4646">A4646=_xlfn.AGGREGATE(14,6,$A$3:$A$4781/((YEAR(A4646)=YEAR($A$3:$A$4781))*(MONTH(A4646)=MONTH($A$3:$A$4781))),1)</f>
        <v>0</v>
      </c>
    </row>
    <row r="4647" spans="1:6" x14ac:dyDescent="0.35">
      <c r="A4647" s="69">
        <f>Data!A4646</f>
        <v>44396</v>
      </c>
      <c r="B4647" s="29">
        <f>Data!B4646/Data!B4645-1</f>
        <v>-1.5869531055010655E-2</v>
      </c>
      <c r="C4647" s="30">
        <f>Data!C4646/Data!C4645-1</f>
        <v>5.2631578947368585E-3</v>
      </c>
      <c r="D4647" s="23">
        <f t="shared" si="144"/>
        <v>-1.6249652721582537E-2</v>
      </c>
      <c r="E4647" s="24">
        <f t="shared" si="145"/>
        <v>5.2398359078848558E-3</v>
      </c>
      <c r="F4647" s="21" t="b" cm="1">
        <f t="array" ref="F4647">A4647=_xlfn.AGGREGATE(14,6,$A$3:$A$4781/((YEAR(A4647)=YEAR($A$3:$A$4781))*(MONTH(A4647)=MONTH($A$3:$A$4781))),1)</f>
        <v>0</v>
      </c>
    </row>
    <row r="4648" spans="1:6" x14ac:dyDescent="0.35">
      <c r="A4648" s="69">
        <f>Data!A4647</f>
        <v>44397</v>
      </c>
      <c r="B4648" s="29">
        <f>Data!B4647/Data!B4646-1</f>
        <v>1.516265155019747E-2</v>
      </c>
      <c r="C4648" s="30">
        <f>Data!C4647/Data!C4646-1</f>
        <v>-9.4412496781393074E-4</v>
      </c>
      <c r="D4648" s="23">
        <f t="shared" si="144"/>
        <v>1.4782529883625588E-2</v>
      </c>
      <c r="E4648" s="24">
        <f t="shared" si="145"/>
        <v>-9.6744695466593339E-4</v>
      </c>
      <c r="F4648" s="21" t="b" cm="1">
        <f t="array" ref="F4648">A4648=_xlfn.AGGREGATE(14,6,$A$3:$A$4781/((YEAR(A4648)=YEAR($A$3:$A$4781))*(MONTH(A4648)=MONTH($A$3:$A$4781))),1)</f>
        <v>0</v>
      </c>
    </row>
    <row r="4649" spans="1:6" x14ac:dyDescent="0.35">
      <c r="A4649" s="69">
        <f>Data!A4648</f>
        <v>44398</v>
      </c>
      <c r="B4649" s="29">
        <f>Data!B4648/Data!B4647-1</f>
        <v>8.2418472100778128E-3</v>
      </c>
      <c r="C4649" s="30">
        <f>Data!C4648/Data!C4647-1</f>
        <v>-3.264604810996663E-3</v>
      </c>
      <c r="D4649" s="23">
        <f t="shared" si="144"/>
        <v>7.8617255435059312E-3</v>
      </c>
      <c r="E4649" s="24">
        <f t="shared" si="145"/>
        <v>-3.2879267978486656E-3</v>
      </c>
      <c r="F4649" s="21" t="b" cm="1">
        <f t="array" ref="F4649">A4649=_xlfn.AGGREGATE(14,6,$A$3:$A$4781/((YEAR(A4649)=YEAR($A$3:$A$4781))*(MONTH(A4649)=MONTH($A$3:$A$4781))),1)</f>
        <v>0</v>
      </c>
    </row>
    <row r="4650" spans="1:6" x14ac:dyDescent="0.35">
      <c r="A4650" s="69">
        <f>Data!A4649</f>
        <v>44399</v>
      </c>
      <c r="B4650" s="29">
        <f>Data!B4649/Data!B4648-1</f>
        <v>2.0166609692362503E-3</v>
      </c>
      <c r="C4650" s="30">
        <f>Data!C4649/Data!C4648-1</f>
        <v>2.3271849681090195E-3</v>
      </c>
      <c r="D4650" s="23">
        <f t="shared" si="144"/>
        <v>1.6365393026643684E-3</v>
      </c>
      <c r="E4650" s="24">
        <f t="shared" si="145"/>
        <v>2.3038629812570169E-3</v>
      </c>
      <c r="F4650" s="21" t="b" cm="1">
        <f t="array" ref="F4650">A4650=_xlfn.AGGREGATE(14,6,$A$3:$A$4781/((YEAR(A4650)=YEAR($A$3:$A$4781))*(MONTH(A4650)=MONTH($A$3:$A$4781))),1)</f>
        <v>0</v>
      </c>
    </row>
    <row r="4651" spans="1:6" x14ac:dyDescent="0.35">
      <c r="A4651" s="69">
        <f>Data!A4650</f>
        <v>44400</v>
      </c>
      <c r="B4651" s="29">
        <f>Data!B4650/Data!B4649-1</f>
        <v>1.0145438559535647E-2</v>
      </c>
      <c r="C4651" s="30">
        <f>Data!C4650/Data!C4649-1</f>
        <v>-6.8793533407873753E-4</v>
      </c>
      <c r="D4651" s="23">
        <f t="shared" si="144"/>
        <v>9.765316892963765E-3</v>
      </c>
      <c r="E4651" s="24">
        <f t="shared" si="145"/>
        <v>-7.1125732093074018E-4</v>
      </c>
      <c r="F4651" s="21" t="b" cm="1">
        <f t="array" ref="F4651">A4651=_xlfn.AGGREGATE(14,6,$A$3:$A$4781/((YEAR(A4651)=YEAR($A$3:$A$4781))*(MONTH(A4651)=MONTH($A$3:$A$4781))),1)</f>
        <v>0</v>
      </c>
    </row>
    <row r="4652" spans="1:6" x14ac:dyDescent="0.35">
      <c r="A4652" s="69">
        <f>Data!A4651</f>
        <v>44403</v>
      </c>
      <c r="B4652" s="29">
        <f>Data!B4651/Data!B4650-1</f>
        <v>2.382253008416102E-3</v>
      </c>
      <c r="C4652" s="30">
        <f>Data!C4651/Data!C4650-1</f>
        <v>-8.6051114361929137E-4</v>
      </c>
      <c r="D4652" s="23">
        <f t="shared" si="144"/>
        <v>2.0021313418442199E-3</v>
      </c>
      <c r="E4652" s="24">
        <f t="shared" si="145"/>
        <v>-8.8383313047129403E-4</v>
      </c>
      <c r="F4652" s="21" t="b" cm="1">
        <f t="array" ref="F4652">A4652=_xlfn.AGGREGATE(14,6,$A$3:$A$4781/((YEAR(A4652)=YEAR($A$3:$A$4781))*(MONTH(A4652)=MONTH($A$3:$A$4781))),1)</f>
        <v>0</v>
      </c>
    </row>
    <row r="4653" spans="1:6" x14ac:dyDescent="0.35">
      <c r="A4653" s="69">
        <f>Data!A4652</f>
        <v>44404</v>
      </c>
      <c r="B4653" s="29">
        <f>Data!B4652/Data!B4651-1</f>
        <v>-4.7124799312575627E-3</v>
      </c>
      <c r="C4653" s="30">
        <f>Data!C4652/Data!C4651-1</f>
        <v>2.3253811041252792E-3</v>
      </c>
      <c r="D4653" s="23">
        <f t="shared" si="144"/>
        <v>-5.0926015978294444E-3</v>
      </c>
      <c r="E4653" s="24">
        <f t="shared" si="145"/>
        <v>2.3020591172732766E-3</v>
      </c>
      <c r="F4653" s="21" t="b" cm="1">
        <f t="array" ref="F4653">A4653=_xlfn.AGGREGATE(14,6,$A$3:$A$4781/((YEAR(A4653)=YEAR($A$3:$A$4781))*(MONTH(A4653)=MONTH($A$3:$A$4781))),1)</f>
        <v>0</v>
      </c>
    </row>
    <row r="4654" spans="1:6" x14ac:dyDescent="0.35">
      <c r="A4654" s="69">
        <f>Data!A4653</f>
        <v>44405</v>
      </c>
      <c r="B4654" s="29">
        <f>Data!B4653/Data!B4652-1</f>
        <v>-1.8630181803303003E-4</v>
      </c>
      <c r="C4654" s="30">
        <f>Data!C4653/Data!C4652-1</f>
        <v>9.4517958412088099E-4</v>
      </c>
      <c r="D4654" s="23">
        <f t="shared" si="144"/>
        <v>-5.664234846049119E-4</v>
      </c>
      <c r="E4654" s="24">
        <f t="shared" si="145"/>
        <v>9.2185759726887834E-4</v>
      </c>
      <c r="F4654" s="21" t="b" cm="1">
        <f t="array" ref="F4654">A4654=_xlfn.AGGREGATE(14,6,$A$3:$A$4781/((YEAR(A4654)=YEAR($A$3:$A$4781))*(MONTH(A4654)=MONTH($A$3:$A$4781))),1)</f>
        <v>0</v>
      </c>
    </row>
    <row r="4655" spans="1:6" x14ac:dyDescent="0.35">
      <c r="A4655" s="69">
        <f>Data!A4654</f>
        <v>44406</v>
      </c>
      <c r="B4655" s="29">
        <f>Data!B4654/Data!B4653-1</f>
        <v>4.2062063699823682E-3</v>
      </c>
      <c r="C4655" s="30">
        <f>Data!C4654/Data!C4653-1</f>
        <v>-1.6310412910979233E-3</v>
      </c>
      <c r="D4655" s="23">
        <f t="shared" si="144"/>
        <v>3.8260847034104861E-3</v>
      </c>
      <c r="E4655" s="24">
        <f t="shared" si="145"/>
        <v>-1.6543632779499259E-3</v>
      </c>
      <c r="F4655" s="21" t="b" cm="1">
        <f t="array" ref="F4655">A4655=_xlfn.AGGREGATE(14,6,$A$3:$A$4781/((YEAR(A4655)=YEAR($A$3:$A$4781))*(MONTH(A4655)=MONTH($A$3:$A$4781))),1)</f>
        <v>0</v>
      </c>
    </row>
    <row r="4656" spans="1:6" x14ac:dyDescent="0.35">
      <c r="A4656" s="69">
        <f>Data!A4655</f>
        <v>44407</v>
      </c>
      <c r="B4656" s="29">
        <f>Data!B4655/Data!B4654-1</f>
        <v>-5.4060169942181657E-3</v>
      </c>
      <c r="C4656" s="30">
        <f>Data!C4655/Data!C4654-1</f>
        <v>1.375752364574323E-3</v>
      </c>
      <c r="D4656" s="23">
        <f t="shared" si="144"/>
        <v>-5.7861386607900474E-3</v>
      </c>
      <c r="E4656" s="24">
        <f t="shared" si="145"/>
        <v>1.3524303777223204E-3</v>
      </c>
      <c r="F4656" s="21" t="b" cm="1">
        <f t="array" ref="F4656">A4656=_xlfn.AGGREGATE(14,6,$A$3:$A$4781/((YEAR(A4656)=YEAR($A$3:$A$4781))*(MONTH(A4656)=MONTH($A$3:$A$4781))),1)</f>
        <v>1</v>
      </c>
    </row>
    <row r="4657" spans="1:6" x14ac:dyDescent="0.35">
      <c r="A4657" s="69">
        <f>Data!A4656</f>
        <v>44410</v>
      </c>
      <c r="B4657" s="29">
        <f>Data!B4656/Data!B4655-1</f>
        <v>-1.8428943907755624E-3</v>
      </c>
      <c r="C4657" s="30">
        <f>Data!C4656/Data!C4655-1</f>
        <v>6.869311351538343E-4</v>
      </c>
      <c r="D4657" s="23">
        <f t="shared" si="144"/>
        <v>-2.2230160573474445E-3</v>
      </c>
      <c r="E4657" s="24">
        <f t="shared" si="145"/>
        <v>6.6360914830183165E-4</v>
      </c>
      <c r="F4657" s="21" t="b" cm="1">
        <f t="array" ref="F4657">A4657=_xlfn.AGGREGATE(14,6,$A$3:$A$4781/((YEAR(A4657)=YEAR($A$3:$A$4781))*(MONTH(A4657)=MONTH($A$3:$A$4781))),1)</f>
        <v>0</v>
      </c>
    </row>
    <row r="4658" spans="1:6" x14ac:dyDescent="0.35">
      <c r="A4658" s="69">
        <f>Data!A4657</f>
        <v>44411</v>
      </c>
      <c r="B4658" s="29">
        <f>Data!B4657/Data!B4656-1</f>
        <v>8.2034847144849543E-3</v>
      </c>
      <c r="C4658" s="30">
        <f>Data!C4657/Data!C4656-1</f>
        <v>3.4322979234580053E-4</v>
      </c>
      <c r="D4658" s="23">
        <f t="shared" si="144"/>
        <v>7.8233630479130727E-3</v>
      </c>
      <c r="E4658" s="24">
        <f t="shared" si="145"/>
        <v>3.1990780549379783E-4</v>
      </c>
      <c r="F4658" s="21" t="b" cm="1">
        <f t="array" ref="F4658">A4658=_xlfn.AGGREGATE(14,6,$A$3:$A$4781/((YEAR(A4658)=YEAR($A$3:$A$4781))*(MONTH(A4658)=MONTH($A$3:$A$4781))),1)</f>
        <v>0</v>
      </c>
    </row>
    <row r="4659" spans="1:6" x14ac:dyDescent="0.35">
      <c r="A4659" s="69">
        <f>Data!A4658</f>
        <v>44412</v>
      </c>
      <c r="B4659" s="29">
        <f>Data!B4658/Data!B4657-1</f>
        <v>-4.6324452030791496E-3</v>
      </c>
      <c r="C4659" s="30">
        <f>Data!C4658/Data!C4657-1</f>
        <v>-8.5778006519210415E-5</v>
      </c>
      <c r="D4659" s="23">
        <f t="shared" si="144"/>
        <v>-5.0125668696510313E-3</v>
      </c>
      <c r="E4659" s="24">
        <f t="shared" si="145"/>
        <v>-1.0909999337121311E-4</v>
      </c>
      <c r="F4659" s="21" t="b" cm="1">
        <f t="array" ref="F4659">A4659=_xlfn.AGGREGATE(14,6,$A$3:$A$4781/((YEAR(A4659)=YEAR($A$3:$A$4781))*(MONTH(A4659)=MONTH($A$3:$A$4781))),1)</f>
        <v>0</v>
      </c>
    </row>
    <row r="4660" spans="1:6" x14ac:dyDescent="0.35">
      <c r="A4660" s="69">
        <f>Data!A4659</f>
        <v>44413</v>
      </c>
      <c r="B4660" s="29">
        <f>Data!B4659/Data!B4658-1</f>
        <v>6.0054603353427716E-3</v>
      </c>
      <c r="C4660" s="30">
        <f>Data!C4659/Data!C4658-1</f>
        <v>-2.2304194904348984E-3</v>
      </c>
      <c r="D4660" s="23">
        <f t="shared" si="144"/>
        <v>5.6253386687708899E-3</v>
      </c>
      <c r="E4660" s="24">
        <f t="shared" si="145"/>
        <v>-2.2537414772869011E-3</v>
      </c>
      <c r="F4660" s="21" t="b" cm="1">
        <f t="array" ref="F4660">A4660=_xlfn.AGGREGATE(14,6,$A$3:$A$4781/((YEAR(A4660)=YEAR($A$3:$A$4781))*(MONTH(A4660)=MONTH($A$3:$A$4781))),1)</f>
        <v>0</v>
      </c>
    </row>
    <row r="4661" spans="1:6" x14ac:dyDescent="0.35">
      <c r="A4661" s="69">
        <f>Data!A4660</f>
        <v>44414</v>
      </c>
      <c r="B4661" s="29">
        <f>Data!B4660/Data!B4659-1</f>
        <v>1.6752839177258672E-3</v>
      </c>
      <c r="C4661" s="30">
        <f>Data!C4660/Data!C4659-1</f>
        <v>-4.4708107643366413E-3</v>
      </c>
      <c r="D4661" s="23">
        <f t="shared" si="144"/>
        <v>1.2951622511539853E-3</v>
      </c>
      <c r="E4661" s="24">
        <f t="shared" si="145"/>
        <v>-4.4941327511886439E-3</v>
      </c>
      <c r="F4661" s="21" t="b" cm="1">
        <f t="array" ref="F4661">A4661=_xlfn.AGGREGATE(14,6,$A$3:$A$4781/((YEAR(A4661)=YEAR($A$3:$A$4781))*(MONTH(A4661)=MONTH($A$3:$A$4781))),1)</f>
        <v>0</v>
      </c>
    </row>
    <row r="4662" spans="1:6" x14ac:dyDescent="0.35">
      <c r="A4662" s="69">
        <f>Data!A4661</f>
        <v>44417</v>
      </c>
      <c r="B4662" s="29">
        <f>Data!B4661/Data!B4660-1</f>
        <v>-9.3992588785807296E-4</v>
      </c>
      <c r="C4662" s="30">
        <f>Data!C4661/Data!C4660-1</f>
        <v>-1.8136281198722903E-3</v>
      </c>
      <c r="D4662" s="23">
        <f t="shared" si="144"/>
        <v>-1.3200475544299548E-3</v>
      </c>
      <c r="E4662" s="24">
        <f t="shared" si="145"/>
        <v>-1.836950106724293E-3</v>
      </c>
      <c r="F4662" s="21" t="b" cm="1">
        <f t="array" ref="F4662">A4662=_xlfn.AGGREGATE(14,6,$A$3:$A$4781/((YEAR(A4662)=YEAR($A$3:$A$4781))*(MONTH(A4662)=MONTH($A$3:$A$4781))),1)</f>
        <v>0</v>
      </c>
    </row>
    <row r="4663" spans="1:6" x14ac:dyDescent="0.35">
      <c r="A4663" s="69">
        <f>Data!A4662</f>
        <v>44418</v>
      </c>
      <c r="B4663" s="29">
        <f>Data!B4662/Data!B4661-1</f>
        <v>9.9270138865370505E-4</v>
      </c>
      <c r="C4663" s="30">
        <f>Data!C4662/Data!C4661-1</f>
        <v>-1.2978023879562928E-3</v>
      </c>
      <c r="D4663" s="23">
        <f t="shared" si="144"/>
        <v>6.1257972208182319E-4</v>
      </c>
      <c r="E4663" s="24">
        <f t="shared" si="145"/>
        <v>-1.3211243748082954E-3</v>
      </c>
      <c r="F4663" s="21" t="b" cm="1">
        <f t="array" ref="F4663">A4663=_xlfn.AGGREGATE(14,6,$A$3:$A$4781/((YEAR(A4663)=YEAR($A$3:$A$4781))*(MONTH(A4663)=MONTH($A$3:$A$4781))),1)</f>
        <v>0</v>
      </c>
    </row>
    <row r="4664" spans="1:6" x14ac:dyDescent="0.35">
      <c r="A4664" s="69">
        <f>Data!A4663</f>
        <v>44419</v>
      </c>
      <c r="B4664" s="29">
        <f>Data!B4663/Data!B4662-1</f>
        <v>2.4680227644109376E-3</v>
      </c>
      <c r="C4664" s="30">
        <f>Data!C4663/Data!C4662-1</f>
        <v>9.5295850298882101E-4</v>
      </c>
      <c r="D4664" s="23">
        <f t="shared" si="144"/>
        <v>2.0879010978390555E-3</v>
      </c>
      <c r="E4664" s="24">
        <f t="shared" si="145"/>
        <v>9.2963651613681836E-4</v>
      </c>
      <c r="F4664" s="21" t="b" cm="1">
        <f t="array" ref="F4664">A4664=_xlfn.AGGREGATE(14,6,$A$3:$A$4781/((YEAR(A4664)=YEAR($A$3:$A$4781))*(MONTH(A4664)=MONTH($A$3:$A$4781))),1)</f>
        <v>0</v>
      </c>
    </row>
    <row r="4665" spans="1:6" x14ac:dyDescent="0.35">
      <c r="A4665" s="69">
        <f>Data!A4664</f>
        <v>44420</v>
      </c>
      <c r="B4665" s="29">
        <f>Data!B4664/Data!B4663-1</f>
        <v>2.9520875958359838E-3</v>
      </c>
      <c r="C4665" s="30">
        <f>Data!C4664/Data!C4663-1</f>
        <v>8.6550112515126898E-5</v>
      </c>
      <c r="D4665" s="23">
        <f t="shared" si="144"/>
        <v>2.5719659292641017E-3</v>
      </c>
      <c r="E4665" s="24">
        <f t="shared" si="145"/>
        <v>6.3228125663124205E-5</v>
      </c>
      <c r="F4665" s="21" t="b" cm="1">
        <f t="array" ref="F4665">A4665=_xlfn.AGGREGATE(14,6,$A$3:$A$4781/((YEAR(A4665)=YEAR($A$3:$A$4781))*(MONTH(A4665)=MONTH($A$3:$A$4781))),1)</f>
        <v>0</v>
      </c>
    </row>
    <row r="4666" spans="1:6" x14ac:dyDescent="0.35">
      <c r="A4666" s="69">
        <f>Data!A4665</f>
        <v>44421</v>
      </c>
      <c r="B4666" s="29">
        <f>Data!B4665/Data!B4664-1</f>
        <v>1.6073241975147479E-3</v>
      </c>
      <c r="C4666" s="30">
        <f>Data!C4665/Data!C4664-1</f>
        <v>3.6347901341411415E-3</v>
      </c>
      <c r="D4666" s="23">
        <f t="shared" si="144"/>
        <v>1.227202530942866E-3</v>
      </c>
      <c r="E4666" s="24">
        <f t="shared" si="145"/>
        <v>3.6114681472891388E-3</v>
      </c>
      <c r="F4666" s="21" t="b" cm="1">
        <f t="array" ref="F4666">A4666=_xlfn.AGGREGATE(14,6,$A$3:$A$4781/((YEAR(A4666)=YEAR($A$3:$A$4781))*(MONTH(A4666)=MONTH($A$3:$A$4781))),1)</f>
        <v>0</v>
      </c>
    </row>
    <row r="4667" spans="1:6" x14ac:dyDescent="0.35">
      <c r="A4667" s="69">
        <f>Data!A4666</f>
        <v>44424</v>
      </c>
      <c r="B4667" s="29">
        <f>Data!B4666/Data!B4665-1</f>
        <v>2.6208594449417255E-3</v>
      </c>
      <c r="C4667" s="30">
        <f>Data!C4666/Data!C4665-1</f>
        <v>5.1737518323702325E-4</v>
      </c>
      <c r="D4667" s="23">
        <f t="shared" si="144"/>
        <v>2.2407377783698434E-3</v>
      </c>
      <c r="E4667" s="24">
        <f t="shared" si="145"/>
        <v>4.940531963850206E-4</v>
      </c>
      <c r="F4667" s="21" t="b" cm="1">
        <f t="array" ref="F4667">A4667=_xlfn.AGGREGATE(14,6,$A$3:$A$4781/((YEAR(A4667)=YEAR($A$3:$A$4781))*(MONTH(A4667)=MONTH($A$3:$A$4781))),1)</f>
        <v>0</v>
      </c>
    </row>
    <row r="4668" spans="1:6" x14ac:dyDescent="0.35">
      <c r="A4668" s="69">
        <f>Data!A4667</f>
        <v>44425</v>
      </c>
      <c r="B4668" s="29">
        <f>Data!B4667/Data!B4666-1</f>
        <v>-7.0607249129965854E-3</v>
      </c>
      <c r="C4668" s="30">
        <f>Data!C4667/Data!C4666-1</f>
        <v>-7.7566146686203208E-4</v>
      </c>
      <c r="D4668" s="23">
        <f t="shared" si="144"/>
        <v>-7.4408465795684671E-3</v>
      </c>
      <c r="E4668" s="24">
        <f t="shared" si="145"/>
        <v>-7.9898345371403473E-4</v>
      </c>
      <c r="F4668" s="21" t="b" cm="1">
        <f t="array" ref="F4668">A4668=_xlfn.AGGREGATE(14,6,$A$3:$A$4781/((YEAR(A4668)=YEAR($A$3:$A$4781))*(MONTH(A4668)=MONTH($A$3:$A$4781))),1)</f>
        <v>0</v>
      </c>
    </row>
    <row r="4669" spans="1:6" x14ac:dyDescent="0.35">
      <c r="A4669" s="69">
        <f>Data!A4668</f>
        <v>44426</v>
      </c>
      <c r="B4669" s="29">
        <f>Data!B4668/Data!B4667-1</f>
        <v>-1.0748457761550978E-2</v>
      </c>
      <c r="C4669" s="30">
        <f>Data!C4668/Data!C4667-1</f>
        <v>8.6251509401558124E-5</v>
      </c>
      <c r="D4669" s="23">
        <f t="shared" si="144"/>
        <v>-1.112857942812286E-2</v>
      </c>
      <c r="E4669" s="24">
        <f t="shared" si="145"/>
        <v>6.2929522549555432E-5</v>
      </c>
      <c r="F4669" s="21" t="b" cm="1">
        <f t="array" ref="F4669">A4669=_xlfn.AGGREGATE(14,6,$A$3:$A$4781/((YEAR(A4669)=YEAR($A$3:$A$4781))*(MONTH(A4669)=MONTH($A$3:$A$4781))),1)</f>
        <v>0</v>
      </c>
    </row>
    <row r="4670" spans="1:6" x14ac:dyDescent="0.35">
      <c r="A4670" s="69">
        <f>Data!A4669</f>
        <v>44427</v>
      </c>
      <c r="B4670" s="29">
        <f>Data!B4669/Data!B4668-1</f>
        <v>1.2567410636163956E-3</v>
      </c>
      <c r="C4670" s="30">
        <f>Data!C4669/Data!C4668-1</f>
        <v>1.7248814144028568E-3</v>
      </c>
      <c r="D4670" s="23">
        <f t="shared" si="144"/>
        <v>8.7661939704451373E-4</v>
      </c>
      <c r="E4670" s="24">
        <f t="shared" si="145"/>
        <v>1.7015594275508542E-3</v>
      </c>
      <c r="F4670" s="21" t="b" cm="1">
        <f t="array" ref="F4670">A4670=_xlfn.AGGREGATE(14,6,$A$3:$A$4781/((YEAR(A4670)=YEAR($A$3:$A$4781))*(MONTH(A4670)=MONTH($A$3:$A$4781))),1)</f>
        <v>0</v>
      </c>
    </row>
    <row r="4671" spans="1:6" x14ac:dyDescent="0.35">
      <c r="A4671" s="69">
        <f>Data!A4670</f>
        <v>44428</v>
      </c>
      <c r="B4671" s="29">
        <f>Data!B4670/Data!B4669-1</f>
        <v>8.1415406963547543E-3</v>
      </c>
      <c r="C4671" s="30">
        <f>Data!C4670/Data!C4669-1</f>
        <v>8.6095566078192576E-5</v>
      </c>
      <c r="D4671" s="23">
        <f t="shared" si="144"/>
        <v>7.7614190297828727E-3</v>
      </c>
      <c r="E4671" s="24">
        <f t="shared" si="145"/>
        <v>6.2773579226189883E-5</v>
      </c>
      <c r="F4671" s="21" t="b" cm="1">
        <f t="array" ref="F4671">A4671=_xlfn.AGGREGATE(14,6,$A$3:$A$4781/((YEAR(A4671)=YEAR($A$3:$A$4781))*(MONTH(A4671)=MONTH($A$3:$A$4781))),1)</f>
        <v>0</v>
      </c>
    </row>
    <row r="4672" spans="1:6" x14ac:dyDescent="0.35">
      <c r="A4672" s="69">
        <f>Data!A4671</f>
        <v>44431</v>
      </c>
      <c r="B4672" s="29">
        <f>Data!B4671/Data!B4670-1</f>
        <v>8.5238209952562816E-3</v>
      </c>
      <c r="C4672" s="30">
        <f>Data!C4671/Data!C4670-1</f>
        <v>0</v>
      </c>
      <c r="D4672" s="23">
        <f t="shared" si="144"/>
        <v>8.1436993286843999E-3</v>
      </c>
      <c r="E4672" s="24">
        <f t="shared" si="145"/>
        <v>-2.3321986852002689E-5</v>
      </c>
      <c r="F4672" s="21" t="b" cm="1">
        <f t="array" ref="F4672">A4672=_xlfn.AGGREGATE(14,6,$A$3:$A$4781/((YEAR(A4672)=YEAR($A$3:$A$4781))*(MONTH(A4672)=MONTH($A$3:$A$4781))),1)</f>
        <v>0</v>
      </c>
    </row>
    <row r="4673" spans="1:6" x14ac:dyDescent="0.35">
      <c r="A4673" s="69">
        <f>Data!A4672</f>
        <v>44432</v>
      </c>
      <c r="B4673" s="29">
        <f>Data!B4672/Data!B4671-1</f>
        <v>1.4956926284677152E-3</v>
      </c>
      <c r="C4673" s="30">
        <f>Data!C4672/Data!C4671-1</f>
        <v>-1.463498622589543E-3</v>
      </c>
      <c r="D4673" s="23">
        <f t="shared" si="144"/>
        <v>1.1155709618958334E-3</v>
      </c>
      <c r="E4673" s="24">
        <f t="shared" si="145"/>
        <v>-1.4868206094415456E-3</v>
      </c>
      <c r="F4673" s="21" t="b" cm="1">
        <f t="array" ref="F4673">A4673=_xlfn.AGGREGATE(14,6,$A$3:$A$4781/((YEAR(A4673)=YEAR($A$3:$A$4781))*(MONTH(A4673)=MONTH($A$3:$A$4781))),1)</f>
        <v>0</v>
      </c>
    </row>
    <row r="4674" spans="1:6" x14ac:dyDescent="0.35">
      <c r="A4674" s="69">
        <f>Data!A4673</f>
        <v>44433</v>
      </c>
      <c r="B4674" s="29">
        <f>Data!B4673/Data!B4672-1</f>
        <v>2.2201269217136943E-3</v>
      </c>
      <c r="C4674" s="30">
        <f>Data!C4673/Data!C4672-1</f>
        <v>-1.8967152340718663E-3</v>
      </c>
      <c r="D4674" s="23">
        <f t="shared" si="144"/>
        <v>1.8400052551418124E-3</v>
      </c>
      <c r="E4674" s="24">
        <f t="shared" si="145"/>
        <v>-1.9200372209238689E-3</v>
      </c>
      <c r="F4674" s="21" t="b" cm="1">
        <f t="array" ref="F4674">A4674=_xlfn.AGGREGATE(14,6,$A$3:$A$4781/((YEAR(A4674)=YEAR($A$3:$A$4781))*(MONTH(A4674)=MONTH($A$3:$A$4781))),1)</f>
        <v>0</v>
      </c>
    </row>
    <row r="4675" spans="1:6" x14ac:dyDescent="0.35">
      <c r="A4675" s="69">
        <f>Data!A4674</f>
        <v>44434</v>
      </c>
      <c r="B4675" s="29">
        <f>Data!B4674/Data!B4673-1</f>
        <v>-5.8249317755698637E-3</v>
      </c>
      <c r="C4675" s="30">
        <f>Data!C4674/Data!C4673-1</f>
        <v>8.637816360024253E-5</v>
      </c>
      <c r="D4675" s="23">
        <f t="shared" si="144"/>
        <v>-6.2050534421417454E-3</v>
      </c>
      <c r="E4675" s="24">
        <f t="shared" si="145"/>
        <v>6.3056176748239838E-5</v>
      </c>
      <c r="F4675" s="21" t="b" cm="1">
        <f t="array" ref="F4675">A4675=_xlfn.AGGREGATE(14,6,$A$3:$A$4781/((YEAR(A4675)=YEAR($A$3:$A$4781))*(MONTH(A4675)=MONTH($A$3:$A$4781))),1)</f>
        <v>0</v>
      </c>
    </row>
    <row r="4676" spans="1:6" x14ac:dyDescent="0.35">
      <c r="A4676" s="69">
        <f>Data!A4675</f>
        <v>44435</v>
      </c>
      <c r="B4676" s="29">
        <f>Data!B4675/Data!B4674-1</f>
        <v>8.8076062639821373E-3</v>
      </c>
      <c r="C4676" s="30">
        <f>Data!C4675/Data!C4674-1</f>
        <v>2.7638624978407744E-3</v>
      </c>
      <c r="D4676" s="23">
        <f t="shared" ref="D4676:D4739" si="146">B4676-I$10</f>
        <v>8.4274845974102557E-3</v>
      </c>
      <c r="E4676" s="24">
        <f t="shared" ref="E4676:E4739" si="147">C4676-J$10</f>
        <v>2.7405405109887718E-3</v>
      </c>
      <c r="F4676" s="21" t="b" cm="1">
        <f t="array" ref="F4676">A4676=_xlfn.AGGREGATE(14,6,$A$3:$A$4781/((YEAR(A4676)=YEAR($A$3:$A$4781))*(MONTH(A4676)=MONTH($A$3:$A$4781))),1)</f>
        <v>0</v>
      </c>
    </row>
    <row r="4677" spans="1:6" x14ac:dyDescent="0.35">
      <c r="A4677" s="69">
        <f>Data!A4676</f>
        <v>44438</v>
      </c>
      <c r="B4677" s="29">
        <f>Data!B4676/Data!B4675-1</f>
        <v>4.30658828173347E-3</v>
      </c>
      <c r="C4677" s="30">
        <f>Data!C4676/Data!C4675-1</f>
        <v>1.1197243755383113E-3</v>
      </c>
      <c r="D4677" s="23">
        <f t="shared" si="146"/>
        <v>3.9264666151615883E-3</v>
      </c>
      <c r="E4677" s="24">
        <f t="shared" si="147"/>
        <v>1.0964023886863086E-3</v>
      </c>
      <c r="F4677" s="21" t="b" cm="1">
        <f t="array" ref="F4677">A4677=_xlfn.AGGREGATE(14,6,$A$3:$A$4781/((YEAR(A4677)=YEAR($A$3:$A$4781))*(MONTH(A4677)=MONTH($A$3:$A$4781))),1)</f>
        <v>0</v>
      </c>
    </row>
    <row r="4678" spans="1:6" x14ac:dyDescent="0.35">
      <c r="A4678" s="69">
        <f>Data!A4677</f>
        <v>44439</v>
      </c>
      <c r="B4678" s="29">
        <f>Data!B4677/Data!B4676-1</f>
        <v>-1.349146239944865E-3</v>
      </c>
      <c r="C4678" s="30">
        <f>Data!C4677/Data!C4676-1</f>
        <v>-1.4626172244687208E-3</v>
      </c>
      <c r="D4678" s="23">
        <f t="shared" si="146"/>
        <v>-1.7292679065167469E-3</v>
      </c>
      <c r="E4678" s="24">
        <f t="shared" si="147"/>
        <v>-1.4859392113207234E-3</v>
      </c>
      <c r="F4678" s="21" t="b" cm="1">
        <f t="array" ref="F4678">A4678=_xlfn.AGGREGATE(14,6,$A$3:$A$4781/((YEAR(A4678)=YEAR($A$3:$A$4781))*(MONTH(A4678)=MONTH($A$3:$A$4781))),1)</f>
        <v>1</v>
      </c>
    </row>
    <row r="4679" spans="1:6" x14ac:dyDescent="0.35">
      <c r="A4679" s="69">
        <f>Data!A4678</f>
        <v>44440</v>
      </c>
      <c r="B4679" s="29">
        <f>Data!B4678/Data!B4677-1</f>
        <v>3.117620525883158E-4</v>
      </c>
      <c r="C4679" s="30">
        <f>Data!C4678/Data!C4677-1</f>
        <v>-1.1201102877821389E-3</v>
      </c>
      <c r="D4679" s="23">
        <f t="shared" si="146"/>
        <v>-6.8359613983566124E-5</v>
      </c>
      <c r="E4679" s="24">
        <f t="shared" si="147"/>
        <v>-1.1434322746341416E-3</v>
      </c>
      <c r="F4679" s="21" t="b" cm="1">
        <f t="array" ref="F4679">A4679=_xlfn.AGGREGATE(14,6,$A$3:$A$4781/((YEAR(A4679)=YEAR($A$3:$A$4781))*(MONTH(A4679)=MONTH($A$3:$A$4781))),1)</f>
        <v>0</v>
      </c>
    </row>
    <row r="4680" spans="1:6" x14ac:dyDescent="0.35">
      <c r="A4680" s="69">
        <f>Data!A4679</f>
        <v>44441</v>
      </c>
      <c r="B4680" s="29">
        <f>Data!B4679/Data!B4678-1</f>
        <v>2.8425606033477546E-3</v>
      </c>
      <c r="C4680" s="30">
        <f>Data!C4679/Data!C4678-1</f>
        <v>1.0351073923919873E-3</v>
      </c>
      <c r="D4680" s="23">
        <f t="shared" si="146"/>
        <v>2.4624389367758725E-3</v>
      </c>
      <c r="E4680" s="24">
        <f t="shared" si="147"/>
        <v>1.0117854055399847E-3</v>
      </c>
      <c r="F4680" s="21" t="b" cm="1">
        <f t="array" ref="F4680">A4680=_xlfn.AGGREGATE(14,6,$A$3:$A$4781/((YEAR(A4680)=YEAR($A$3:$A$4781))*(MONTH(A4680)=MONTH($A$3:$A$4781))),1)</f>
        <v>0</v>
      </c>
    </row>
    <row r="4681" spans="1:6" x14ac:dyDescent="0.35">
      <c r="A4681" s="69">
        <f>Data!A4680</f>
        <v>44442</v>
      </c>
      <c r="B4681" s="29">
        <f>Data!B4680/Data!B4679-1</f>
        <v>-3.3502683520858501E-4</v>
      </c>
      <c r="C4681" s="30">
        <f>Data!C4680/Data!C4679-1</f>
        <v>-1.7233950883239757E-3</v>
      </c>
      <c r="D4681" s="23">
        <f t="shared" si="146"/>
        <v>-7.1514850178046687E-4</v>
      </c>
      <c r="E4681" s="24">
        <f t="shared" si="147"/>
        <v>-1.7467170751759784E-3</v>
      </c>
      <c r="F4681" s="21" t="b" cm="1">
        <f t="array" ref="F4681">A4681=_xlfn.AGGREGATE(14,6,$A$3:$A$4781/((YEAR(A4681)=YEAR($A$3:$A$4781))*(MONTH(A4681)=MONTH($A$3:$A$4781))),1)</f>
        <v>0</v>
      </c>
    </row>
    <row r="4682" spans="1:6" x14ac:dyDescent="0.35">
      <c r="A4682" s="69">
        <f>Data!A4681</f>
        <v>44445</v>
      </c>
      <c r="B4682" s="29">
        <f>Data!B4681/Data!B4680-1</f>
        <v>0</v>
      </c>
      <c r="C4682" s="30">
        <f>Data!C4681/Data!C4680-1</f>
        <v>0</v>
      </c>
      <c r="D4682" s="23">
        <f t="shared" si="146"/>
        <v>-3.8012166657188192E-4</v>
      </c>
      <c r="E4682" s="24">
        <f t="shared" si="147"/>
        <v>-2.3321986852002689E-5</v>
      </c>
      <c r="F4682" s="21" t="b" cm="1">
        <f t="array" ref="F4682">A4682=_xlfn.AGGREGATE(14,6,$A$3:$A$4781/((YEAR(A4682)=YEAR($A$3:$A$4781))*(MONTH(A4682)=MONTH($A$3:$A$4781))),1)</f>
        <v>0</v>
      </c>
    </row>
    <row r="4683" spans="1:6" x14ac:dyDescent="0.35">
      <c r="A4683" s="69">
        <f>Data!A4682</f>
        <v>44446</v>
      </c>
      <c r="B4683" s="29">
        <f>Data!B4682/Data!B4681-1</f>
        <v>-3.3954884101398131E-3</v>
      </c>
      <c r="C4683" s="30">
        <f>Data!C4682/Data!C4681-1</f>
        <v>-2.6758739749674909E-3</v>
      </c>
      <c r="D4683" s="23">
        <f t="shared" si="146"/>
        <v>-3.7756100767116951E-3</v>
      </c>
      <c r="E4683" s="24">
        <f t="shared" si="147"/>
        <v>-2.6991959618194936E-3</v>
      </c>
      <c r="F4683" s="21" t="b" cm="1">
        <f t="array" ref="F4683">A4683=_xlfn.AGGREGATE(14,6,$A$3:$A$4781/((YEAR(A4683)=YEAR($A$3:$A$4781))*(MONTH(A4683)=MONTH($A$3:$A$4781))),1)</f>
        <v>0</v>
      </c>
    </row>
    <row r="4684" spans="1:6" x14ac:dyDescent="0.35">
      <c r="A4684" s="69">
        <f>Data!A4683</f>
        <v>44447</v>
      </c>
      <c r="B4684" s="29">
        <f>Data!B4683/Data!B4682-1</f>
        <v>-1.3185753191903293E-3</v>
      </c>
      <c r="C4684" s="30">
        <f>Data!C4683/Data!C4682-1</f>
        <v>1.6444521377878552E-3</v>
      </c>
      <c r="D4684" s="23">
        <f t="shared" si="146"/>
        <v>-1.6986969857622112E-3</v>
      </c>
      <c r="E4684" s="24">
        <f t="shared" si="147"/>
        <v>1.6211301509358525E-3</v>
      </c>
      <c r="F4684" s="21" t="b" cm="1">
        <f t="array" ref="F4684">A4684=_xlfn.AGGREGATE(14,6,$A$3:$A$4781/((YEAR(A4684)=YEAR($A$3:$A$4781))*(MONTH(A4684)=MONTH($A$3:$A$4781))),1)</f>
        <v>0</v>
      </c>
    </row>
    <row r="4685" spans="1:6" x14ac:dyDescent="0.35">
      <c r="A4685" s="69">
        <f>Data!A4684</f>
        <v>44448</v>
      </c>
      <c r="B4685" s="29">
        <f>Data!B4684/Data!B4683-1</f>
        <v>-4.6055998245485563E-3</v>
      </c>
      <c r="C4685" s="30">
        <f>Data!C4684/Data!C4683-1</f>
        <v>3.197096690572776E-3</v>
      </c>
      <c r="D4685" s="23">
        <f t="shared" si="146"/>
        <v>-4.985721491120438E-3</v>
      </c>
      <c r="E4685" s="24">
        <f t="shared" si="147"/>
        <v>3.1737747037207734E-3</v>
      </c>
      <c r="F4685" s="21" t="b" cm="1">
        <f t="array" ref="F4685">A4685=_xlfn.AGGREGATE(14,6,$A$3:$A$4781/((YEAR(A4685)=YEAR($A$3:$A$4781))*(MONTH(A4685)=MONTH($A$3:$A$4781))),1)</f>
        <v>0</v>
      </c>
    </row>
    <row r="4686" spans="1:6" x14ac:dyDescent="0.35">
      <c r="A4686" s="69">
        <f>Data!A4685</f>
        <v>44449</v>
      </c>
      <c r="B4686" s="29">
        <f>Data!B4685/Data!B4684-1</f>
        <v>-7.7226435922087555E-3</v>
      </c>
      <c r="C4686" s="30">
        <f>Data!C4685/Data!C4684-1</f>
        <v>-1.981050818260055E-3</v>
      </c>
      <c r="D4686" s="23">
        <f t="shared" si="146"/>
        <v>-8.1027652587806372E-3</v>
      </c>
      <c r="E4686" s="24">
        <f t="shared" si="147"/>
        <v>-2.0043728051120577E-3</v>
      </c>
      <c r="F4686" s="21" t="b" cm="1">
        <f t="array" ref="F4686">A4686=_xlfn.AGGREGATE(14,6,$A$3:$A$4781/((YEAR(A4686)=YEAR($A$3:$A$4781))*(MONTH(A4686)=MONTH($A$3:$A$4781))),1)</f>
        <v>0</v>
      </c>
    </row>
    <row r="4687" spans="1:6" x14ac:dyDescent="0.35">
      <c r="A4687" s="69">
        <f>Data!A4686</f>
        <v>44452</v>
      </c>
      <c r="B4687" s="29">
        <f>Data!B4686/Data!B4685-1</f>
        <v>2.2765095613401787E-3</v>
      </c>
      <c r="C4687" s="30">
        <f>Data!C4686/Data!C4685-1</f>
        <v>1.2945542418225653E-3</v>
      </c>
      <c r="D4687" s="23">
        <f t="shared" si="146"/>
        <v>1.8963878947682968E-3</v>
      </c>
      <c r="E4687" s="24">
        <f t="shared" si="147"/>
        <v>1.2712322549705626E-3</v>
      </c>
      <c r="F4687" s="21" t="b" cm="1">
        <f t="array" ref="F4687">A4687=_xlfn.AGGREGATE(14,6,$A$3:$A$4781/((YEAR(A4687)=YEAR($A$3:$A$4781))*(MONTH(A4687)=MONTH($A$3:$A$4781))),1)</f>
        <v>0</v>
      </c>
    </row>
    <row r="4688" spans="1:6" x14ac:dyDescent="0.35">
      <c r="A4688" s="69">
        <f>Data!A4687</f>
        <v>44453</v>
      </c>
      <c r="B4688" s="29">
        <f>Data!B4687/Data!B4686-1</f>
        <v>-5.7465991456183696E-3</v>
      </c>
      <c r="C4688" s="30">
        <f>Data!C4687/Data!C4686-1</f>
        <v>2.2409929322531053E-3</v>
      </c>
      <c r="D4688" s="23">
        <f t="shared" si="146"/>
        <v>-6.1267208121902512E-3</v>
      </c>
      <c r="E4688" s="24">
        <f t="shared" si="147"/>
        <v>2.2176709454011026E-3</v>
      </c>
      <c r="F4688" s="21" t="b" cm="1">
        <f t="array" ref="F4688">A4688=_xlfn.AGGREGATE(14,6,$A$3:$A$4781/((YEAR(A4688)=YEAR($A$3:$A$4781))*(MONTH(A4688)=MONTH($A$3:$A$4781))),1)</f>
        <v>0</v>
      </c>
    </row>
    <row r="4689" spans="1:6" x14ac:dyDescent="0.35">
      <c r="A4689" s="69">
        <f>Data!A4688</f>
        <v>44454</v>
      </c>
      <c r="B4689" s="29">
        <f>Data!B4688/Data!B4687-1</f>
        <v>8.4739086888510062E-3</v>
      </c>
      <c r="C4689" s="30">
        <f>Data!C4688/Data!C4687-1</f>
        <v>-9.459924320605051E-4</v>
      </c>
      <c r="D4689" s="23">
        <f t="shared" si="146"/>
        <v>8.0937870222791246E-3</v>
      </c>
      <c r="E4689" s="24">
        <f t="shared" si="147"/>
        <v>-9.6931441891250775E-4</v>
      </c>
      <c r="F4689" s="21" t="b" cm="1">
        <f t="array" ref="F4689">A4689=_xlfn.AGGREGATE(14,6,$A$3:$A$4781/((YEAR(A4689)=YEAR($A$3:$A$4781))*(MONTH(A4689)=MONTH($A$3:$A$4781))),1)</f>
        <v>0</v>
      </c>
    </row>
    <row r="4690" spans="1:6" x14ac:dyDescent="0.35">
      <c r="A4690" s="69">
        <f>Data!A4689</f>
        <v>44455</v>
      </c>
      <c r="B4690" s="29">
        <f>Data!B4689/Data!B4688-1</f>
        <v>-1.5510969268194286E-3</v>
      </c>
      <c r="C4690" s="30">
        <f>Data!C4689/Data!C4688-1</f>
        <v>-1.7216148747525306E-3</v>
      </c>
      <c r="D4690" s="23">
        <f t="shared" si="146"/>
        <v>-1.9312185933913104E-3</v>
      </c>
      <c r="E4690" s="24">
        <f t="shared" si="147"/>
        <v>-1.7449368616045333E-3</v>
      </c>
      <c r="F4690" s="21" t="b" cm="1">
        <f t="array" ref="F4690">A4690=_xlfn.AGGREGATE(14,6,$A$3:$A$4781/((YEAR(A4690)=YEAR($A$3:$A$4781))*(MONTH(A4690)=MONTH($A$3:$A$4781))),1)</f>
        <v>0</v>
      </c>
    </row>
    <row r="4691" spans="1:6" x14ac:dyDescent="0.35">
      <c r="A4691" s="69">
        <f>Data!A4690</f>
        <v>44456</v>
      </c>
      <c r="B4691" s="29">
        <f>Data!B4690/Data!B4689-1</f>
        <v>-9.1109248393406173E-3</v>
      </c>
      <c r="C4691" s="30">
        <f>Data!C4690/Data!C4689-1</f>
        <v>-8.6229197206166841E-4</v>
      </c>
      <c r="D4691" s="23">
        <f t="shared" si="146"/>
        <v>-9.4910465059124989E-3</v>
      </c>
      <c r="E4691" s="24">
        <f t="shared" si="147"/>
        <v>-8.8561395891367106E-4</v>
      </c>
      <c r="F4691" s="21" t="b" cm="1">
        <f t="array" ref="F4691">A4691=_xlfn.AGGREGATE(14,6,$A$3:$A$4781/((YEAR(A4691)=YEAR($A$3:$A$4781))*(MONTH(A4691)=MONTH($A$3:$A$4781))),1)</f>
        <v>0</v>
      </c>
    </row>
    <row r="4692" spans="1:6" x14ac:dyDescent="0.35">
      <c r="A4692" s="69">
        <f>Data!A4691</f>
        <v>44459</v>
      </c>
      <c r="B4692" s="29">
        <f>Data!B4691/Data!B4690-1</f>
        <v>-1.6977254629493954E-2</v>
      </c>
      <c r="C4692" s="30">
        <f>Data!C4691/Data!C4690-1</f>
        <v>1.898679554673377E-3</v>
      </c>
      <c r="D4692" s="23">
        <f t="shared" si="146"/>
        <v>-1.7357376296065836E-2</v>
      </c>
      <c r="E4692" s="24">
        <f t="shared" si="147"/>
        <v>1.8753575678213744E-3</v>
      </c>
      <c r="F4692" s="21" t="b" cm="1">
        <f t="array" ref="F4692">A4692=_xlfn.AGGREGATE(14,6,$A$3:$A$4781/((YEAR(A4692)=YEAR($A$3:$A$4781))*(MONTH(A4692)=MONTH($A$3:$A$4781))),1)</f>
        <v>0</v>
      </c>
    </row>
    <row r="4693" spans="1:6" x14ac:dyDescent="0.35">
      <c r="A4693" s="69">
        <f>Data!A4692</f>
        <v>44460</v>
      </c>
      <c r="B4693" s="29">
        <f>Data!B4692/Data!B4691-1</f>
        <v>-8.1234954896236555E-4</v>
      </c>
      <c r="C4693" s="30">
        <f>Data!C4692/Data!C4691-1</f>
        <v>4.3070031871828007E-4</v>
      </c>
      <c r="D4693" s="23">
        <f t="shared" si="146"/>
        <v>-1.1924712155342474E-3</v>
      </c>
      <c r="E4693" s="24">
        <f t="shared" si="147"/>
        <v>4.0737833186627737E-4</v>
      </c>
      <c r="F4693" s="21" t="b" cm="1">
        <f t="array" ref="F4693">A4693=_xlfn.AGGREGATE(14,6,$A$3:$A$4781/((YEAR(A4693)=YEAR($A$3:$A$4781))*(MONTH(A4693)=MONTH($A$3:$A$4781))),1)</f>
        <v>0</v>
      </c>
    </row>
    <row r="4694" spans="1:6" x14ac:dyDescent="0.35">
      <c r="A4694" s="69">
        <f>Data!A4693</f>
        <v>44461</v>
      </c>
      <c r="B4694" s="29">
        <f>Data!B4693/Data!B4692-1</f>
        <v>9.5195662109373025E-3</v>
      </c>
      <c r="C4694" s="30">
        <f>Data!C4693/Data!C4692-1</f>
        <v>3.4441191665246507E-4</v>
      </c>
      <c r="D4694" s="23">
        <f t="shared" si="146"/>
        <v>9.1394445443654208E-3</v>
      </c>
      <c r="E4694" s="24">
        <f t="shared" si="147"/>
        <v>3.2108992980046236E-4</v>
      </c>
      <c r="F4694" s="21" t="b" cm="1">
        <f t="array" ref="F4694">A4694=_xlfn.AGGREGATE(14,6,$A$3:$A$4781/((YEAR(A4694)=YEAR($A$3:$A$4781))*(MONTH(A4694)=MONTH($A$3:$A$4781))),1)</f>
        <v>0</v>
      </c>
    </row>
    <row r="4695" spans="1:6" x14ac:dyDescent="0.35">
      <c r="A4695" s="69">
        <f>Data!A4694</f>
        <v>44462</v>
      </c>
      <c r="B4695" s="29">
        <f>Data!B4694/Data!B4693-1</f>
        <v>1.2134751708511082E-2</v>
      </c>
      <c r="C4695" s="30">
        <f>Data!C4694/Data!C4693-1</f>
        <v>-4.9061800654157661E-3</v>
      </c>
      <c r="D4695" s="23">
        <f t="shared" si="146"/>
        <v>1.1754630041939201E-2</v>
      </c>
      <c r="E4695" s="24">
        <f t="shared" si="147"/>
        <v>-4.9295020522677688E-3</v>
      </c>
      <c r="F4695" s="21" t="b" cm="1">
        <f t="array" ref="F4695">A4695=_xlfn.AGGREGATE(14,6,$A$3:$A$4781/((YEAR(A4695)=YEAR($A$3:$A$4781))*(MONTH(A4695)=MONTH($A$3:$A$4781))),1)</f>
        <v>0</v>
      </c>
    </row>
    <row r="4696" spans="1:6" x14ac:dyDescent="0.35">
      <c r="A4696" s="69">
        <f>Data!A4695</f>
        <v>44463</v>
      </c>
      <c r="B4696" s="29">
        <f>Data!B4695/Data!B4694-1</f>
        <v>1.4610090402744635E-3</v>
      </c>
      <c r="C4696" s="30">
        <f>Data!C4695/Data!C4694-1</f>
        <v>-1.7299541562149079E-3</v>
      </c>
      <c r="D4696" s="23">
        <f t="shared" si="146"/>
        <v>1.0808873737025817E-3</v>
      </c>
      <c r="E4696" s="24">
        <f t="shared" si="147"/>
        <v>-1.7532761430669105E-3</v>
      </c>
      <c r="F4696" s="21" t="b" cm="1">
        <f t="array" ref="F4696">A4696=_xlfn.AGGREGATE(14,6,$A$3:$A$4781/((YEAR(A4696)=YEAR($A$3:$A$4781))*(MONTH(A4696)=MONTH($A$3:$A$4781))),1)</f>
        <v>0</v>
      </c>
    </row>
    <row r="4697" spans="1:6" x14ac:dyDescent="0.35">
      <c r="A4697" s="69">
        <f>Data!A4696</f>
        <v>44466</v>
      </c>
      <c r="B4697" s="29">
        <f>Data!B4696/Data!B4695-1</f>
        <v>-2.7763563072890074E-3</v>
      </c>
      <c r="C4697" s="30">
        <f>Data!C4696/Data!C4695-1</f>
        <v>-1.3863616670998224E-3</v>
      </c>
      <c r="D4697" s="23">
        <f t="shared" si="146"/>
        <v>-3.1564779738608895E-3</v>
      </c>
      <c r="E4697" s="24">
        <f t="shared" si="147"/>
        <v>-1.4096836539518251E-3</v>
      </c>
      <c r="F4697" s="21" t="b" cm="1">
        <f t="array" ref="F4697">A4697=_xlfn.AGGREGATE(14,6,$A$3:$A$4781/((YEAR(A4697)=YEAR($A$3:$A$4781))*(MONTH(A4697)=MONTH($A$3:$A$4781))),1)</f>
        <v>0</v>
      </c>
    </row>
    <row r="4698" spans="1:6" x14ac:dyDescent="0.35">
      <c r="A4698" s="69">
        <f>Data!A4697</f>
        <v>44467</v>
      </c>
      <c r="B4698" s="29">
        <f>Data!B4697/Data!B4696-1</f>
        <v>-2.0364114325326033E-2</v>
      </c>
      <c r="C4698" s="30">
        <f>Data!C4697/Data!C4696-1</f>
        <v>-4.16485900216923E-3</v>
      </c>
      <c r="D4698" s="23">
        <f t="shared" si="146"/>
        <v>-2.0744235991897914E-2</v>
      </c>
      <c r="E4698" s="24">
        <f t="shared" si="147"/>
        <v>-4.1881809890212326E-3</v>
      </c>
      <c r="F4698" s="21" t="b" cm="1">
        <f t="array" ref="F4698">A4698=_xlfn.AGGREGATE(14,6,$A$3:$A$4781/((YEAR(A4698)=YEAR($A$3:$A$4781))*(MONTH(A4698)=MONTH($A$3:$A$4781))),1)</f>
        <v>0</v>
      </c>
    </row>
    <row r="4699" spans="1:6" x14ac:dyDescent="0.35">
      <c r="A4699" s="69">
        <f>Data!A4698</f>
        <v>44468</v>
      </c>
      <c r="B4699" s="29">
        <f>Data!B4698/Data!B4697-1</f>
        <v>1.5691662282344421E-3</v>
      </c>
      <c r="C4699" s="30">
        <f>Data!C4698/Data!C4697-1</f>
        <v>6.9704626644595535E-4</v>
      </c>
      <c r="D4699" s="23">
        <f t="shared" si="146"/>
        <v>1.1890445616625602E-3</v>
      </c>
      <c r="E4699" s="24">
        <f t="shared" si="147"/>
        <v>6.737242795939527E-4</v>
      </c>
      <c r="F4699" s="21" t="b" cm="1">
        <f t="array" ref="F4699">A4699=_xlfn.AGGREGATE(14,6,$A$3:$A$4781/((YEAR(A4699)=YEAR($A$3:$A$4781))*(MONTH(A4699)=MONTH($A$3:$A$4781))),1)</f>
        <v>0</v>
      </c>
    </row>
    <row r="4700" spans="1:6" x14ac:dyDescent="0.35">
      <c r="A4700" s="69">
        <f>Data!A4699</f>
        <v>44469</v>
      </c>
      <c r="B4700" s="29">
        <f>Data!B4699/Data!B4698-1</f>
        <v>-1.1909731939276913E-2</v>
      </c>
      <c r="C4700" s="30">
        <f>Data!C4699/Data!C4698-1</f>
        <v>-1.7414018284711563E-4</v>
      </c>
      <c r="D4700" s="23">
        <f t="shared" si="146"/>
        <v>-1.2289853605848795E-2</v>
      </c>
      <c r="E4700" s="24">
        <f t="shared" si="147"/>
        <v>-1.9746216969911831E-4</v>
      </c>
      <c r="F4700" s="21" t="b" cm="1">
        <f t="array" ref="F4700">A4700=_xlfn.AGGREGATE(14,6,$A$3:$A$4781/((YEAR(A4700)=YEAR($A$3:$A$4781))*(MONTH(A4700)=MONTH($A$3:$A$4781))),1)</f>
        <v>1</v>
      </c>
    </row>
    <row r="4701" spans="1:6" x14ac:dyDescent="0.35">
      <c r="A4701" s="69">
        <f>Data!A4700</f>
        <v>44470</v>
      </c>
      <c r="B4701" s="29">
        <f>Data!B4700/Data!B4699-1</f>
        <v>1.1491477734391298E-2</v>
      </c>
      <c r="C4701" s="30">
        <f>Data!C4700/Data!C4699-1</f>
        <v>1.4804493599234192E-3</v>
      </c>
      <c r="D4701" s="23">
        <f t="shared" si="146"/>
        <v>1.1111356067819416E-2</v>
      </c>
      <c r="E4701" s="24">
        <f t="shared" si="147"/>
        <v>1.4571273730714165E-3</v>
      </c>
      <c r="F4701" s="21" t="b" cm="1">
        <f t="array" ref="F4701">A4701=_xlfn.AGGREGATE(14,6,$A$3:$A$4781/((YEAR(A4701)=YEAR($A$3:$A$4781))*(MONTH(A4701)=MONTH($A$3:$A$4781))),1)</f>
        <v>0</v>
      </c>
    </row>
    <row r="4702" spans="1:6" x14ac:dyDescent="0.35">
      <c r="A4702" s="69">
        <f>Data!A4701</f>
        <v>44473</v>
      </c>
      <c r="B4702" s="29">
        <f>Data!B4701/Data!B4700-1</f>
        <v>-1.2985880322420762E-2</v>
      </c>
      <c r="C4702" s="30">
        <f>Data!C4701/Data!C4700-1</f>
        <v>-6.9565217391298617E-4</v>
      </c>
      <c r="D4702" s="23">
        <f t="shared" si="146"/>
        <v>-1.3366001988992644E-2</v>
      </c>
      <c r="E4702" s="24">
        <f t="shared" si="147"/>
        <v>-7.1897416076498882E-4</v>
      </c>
      <c r="F4702" s="21" t="b" cm="1">
        <f t="array" ref="F4702">A4702=_xlfn.AGGREGATE(14,6,$A$3:$A$4781/((YEAR(A4702)=YEAR($A$3:$A$4781))*(MONTH(A4702)=MONTH($A$3:$A$4781))),1)</f>
        <v>0</v>
      </c>
    </row>
    <row r="4703" spans="1:6" x14ac:dyDescent="0.35">
      <c r="A4703" s="69">
        <f>Data!A4702</f>
        <v>44474</v>
      </c>
      <c r="B4703" s="29">
        <f>Data!B4702/Data!B4701-1</f>
        <v>1.0524455523362564E-2</v>
      </c>
      <c r="C4703" s="30">
        <f>Data!C4702/Data!C4701-1</f>
        <v>-2.3494604942568831E-3</v>
      </c>
      <c r="D4703" s="23">
        <f t="shared" si="146"/>
        <v>1.0144333856790682E-2</v>
      </c>
      <c r="E4703" s="24">
        <f t="shared" si="147"/>
        <v>-2.3727824811088857E-3</v>
      </c>
      <c r="F4703" s="21" t="b" cm="1">
        <f t="array" ref="F4703">A4703=_xlfn.AGGREGATE(14,6,$A$3:$A$4781/((YEAR(A4703)=YEAR($A$3:$A$4781))*(MONTH(A4703)=MONTH($A$3:$A$4781))),1)</f>
        <v>0</v>
      </c>
    </row>
    <row r="4704" spans="1:6" x14ac:dyDescent="0.35">
      <c r="A4704" s="69">
        <f>Data!A4703</f>
        <v>44475</v>
      </c>
      <c r="B4704" s="29">
        <f>Data!B4703/Data!B4702-1</f>
        <v>4.1028874386752623E-3</v>
      </c>
      <c r="C4704" s="30">
        <f>Data!C4703/Data!C4702-1</f>
        <v>4.3610989969478098E-4</v>
      </c>
      <c r="D4704" s="23">
        <f t="shared" si="146"/>
        <v>3.7227657721033802E-3</v>
      </c>
      <c r="E4704" s="24">
        <f t="shared" si="147"/>
        <v>4.1278791284277827E-4</v>
      </c>
      <c r="F4704" s="21" t="b" cm="1">
        <f t="array" ref="F4704">A4704=_xlfn.AGGREGATE(14,6,$A$3:$A$4781/((YEAR(A4704)=YEAR($A$3:$A$4781))*(MONTH(A4704)=MONTH($A$3:$A$4781))),1)</f>
        <v>0</v>
      </c>
    </row>
    <row r="4705" spans="1:6" x14ac:dyDescent="0.35">
      <c r="A4705" s="69">
        <f>Data!A4704</f>
        <v>44476</v>
      </c>
      <c r="B4705" s="29">
        <f>Data!B4704/Data!B4703-1</f>
        <v>8.2982892369745098E-3</v>
      </c>
      <c r="C4705" s="30">
        <f>Data!C4704/Data!C4703-1</f>
        <v>-2.7898866608544459E-3</v>
      </c>
      <c r="D4705" s="23">
        <f t="shared" si="146"/>
        <v>7.9181675704026282E-3</v>
      </c>
      <c r="E4705" s="24">
        <f t="shared" si="147"/>
        <v>-2.8132086477064486E-3</v>
      </c>
      <c r="F4705" s="21" t="b" cm="1">
        <f t="array" ref="F4705">A4705=_xlfn.AGGREGATE(14,6,$A$3:$A$4781/((YEAR(A4705)=YEAR($A$3:$A$4781))*(MONTH(A4705)=MONTH($A$3:$A$4781))),1)</f>
        <v>0</v>
      </c>
    </row>
    <row r="4706" spans="1:6" x14ac:dyDescent="0.35">
      <c r="A4706" s="69">
        <f>Data!A4705</f>
        <v>44477</v>
      </c>
      <c r="B4706" s="29">
        <f>Data!B4705/Data!B4704-1</f>
        <v>-1.9137407494954628E-3</v>
      </c>
      <c r="C4706" s="30">
        <f>Data!C4705/Data!C4704-1</f>
        <v>-2.1856968001399135E-3</v>
      </c>
      <c r="D4706" s="23">
        <f t="shared" si="146"/>
        <v>-2.2938624160673449E-3</v>
      </c>
      <c r="E4706" s="24">
        <f t="shared" si="147"/>
        <v>-2.2090187869919162E-3</v>
      </c>
      <c r="F4706" s="21" t="b" cm="1">
        <f t="array" ref="F4706">A4706=_xlfn.AGGREGATE(14,6,$A$3:$A$4781/((YEAR(A4706)=YEAR($A$3:$A$4781))*(MONTH(A4706)=MONTH($A$3:$A$4781))),1)</f>
        <v>0</v>
      </c>
    </row>
    <row r="4707" spans="1:6" x14ac:dyDescent="0.35">
      <c r="A4707" s="69">
        <f>Data!A4706</f>
        <v>44480</v>
      </c>
      <c r="B4707" s="29">
        <f>Data!B4706/Data!B4705-1</f>
        <v>-6.8657858421348195E-3</v>
      </c>
      <c r="C4707" s="30">
        <f>Data!C4706/Data!C4705-1</f>
        <v>-1.5771488653288923E-3</v>
      </c>
      <c r="D4707" s="23">
        <f t="shared" si="146"/>
        <v>-7.2459075087067011E-3</v>
      </c>
      <c r="E4707" s="24">
        <f t="shared" si="147"/>
        <v>-1.600470852180895E-3</v>
      </c>
      <c r="F4707" s="21" t="b" cm="1">
        <f t="array" ref="F4707">A4707=_xlfn.AGGREGATE(14,6,$A$3:$A$4781/((YEAR(A4707)=YEAR($A$3:$A$4781))*(MONTH(A4707)=MONTH($A$3:$A$4781))),1)</f>
        <v>0</v>
      </c>
    </row>
    <row r="4708" spans="1:6" x14ac:dyDescent="0.35">
      <c r="A4708" s="69">
        <f>Data!A4707</f>
        <v>44481</v>
      </c>
      <c r="B4708" s="29">
        <f>Data!B4707/Data!B4706-1</f>
        <v>-2.4167715692277048E-3</v>
      </c>
      <c r="C4708" s="30">
        <f>Data!C4707/Data!C4706-1</f>
        <v>3.6858271171567036E-3</v>
      </c>
      <c r="D4708" s="23">
        <f t="shared" si="146"/>
        <v>-2.7968932357995868E-3</v>
      </c>
      <c r="E4708" s="24">
        <f t="shared" si="147"/>
        <v>3.662505130304701E-3</v>
      </c>
      <c r="F4708" s="21" t="b" cm="1">
        <f t="array" ref="F4708">A4708=_xlfn.AGGREGATE(14,6,$A$3:$A$4781/((YEAR(A4708)=YEAR($A$3:$A$4781))*(MONTH(A4708)=MONTH($A$3:$A$4781))),1)</f>
        <v>0</v>
      </c>
    </row>
    <row r="4709" spans="1:6" x14ac:dyDescent="0.35">
      <c r="A4709" s="69">
        <f>Data!A4708</f>
        <v>44482</v>
      </c>
      <c r="B4709" s="29">
        <f>Data!B4708/Data!B4707-1</f>
        <v>3.0225368623080229E-3</v>
      </c>
      <c r="C4709" s="30">
        <f>Data!C4708/Data!C4707-1</f>
        <v>2.2733234239746825E-3</v>
      </c>
      <c r="D4709" s="23">
        <f t="shared" si="146"/>
        <v>2.6424151957361408E-3</v>
      </c>
      <c r="E4709" s="24">
        <f t="shared" si="147"/>
        <v>2.2500014371226798E-3</v>
      </c>
      <c r="F4709" s="21" t="b" cm="1">
        <f t="array" ref="F4709">A4709=_xlfn.AGGREGATE(14,6,$A$3:$A$4781/((YEAR(A4709)=YEAR($A$3:$A$4781))*(MONTH(A4709)=MONTH($A$3:$A$4781))),1)</f>
        <v>0</v>
      </c>
    </row>
    <row r="4710" spans="1:6" x14ac:dyDescent="0.35">
      <c r="A4710" s="69">
        <f>Data!A4709</f>
        <v>44483</v>
      </c>
      <c r="B4710" s="29">
        <f>Data!B4709/Data!B4708-1</f>
        <v>1.706311013337003E-2</v>
      </c>
      <c r="C4710" s="30">
        <f>Data!C4709/Data!C4708-1</f>
        <v>1.9192183547065422E-3</v>
      </c>
      <c r="D4710" s="23">
        <f t="shared" si="146"/>
        <v>1.6682988466798148E-2</v>
      </c>
      <c r="E4710" s="24">
        <f t="shared" si="147"/>
        <v>1.8958963678545396E-3</v>
      </c>
      <c r="F4710" s="21" t="b" cm="1">
        <f t="array" ref="F4710">A4710=_xlfn.AGGREGATE(14,6,$A$3:$A$4781/((YEAR(A4710)=YEAR($A$3:$A$4781))*(MONTH(A4710)=MONTH($A$3:$A$4781))),1)</f>
        <v>0</v>
      </c>
    </row>
    <row r="4711" spans="1:6" x14ac:dyDescent="0.35">
      <c r="A4711" s="69">
        <f>Data!A4710</f>
        <v>44484</v>
      </c>
      <c r="B4711" s="29">
        <f>Data!B4710/Data!B4709-1</f>
        <v>7.4601307719690535E-3</v>
      </c>
      <c r="C4711" s="30">
        <f>Data!C4710/Data!C4709-1</f>
        <v>-2.4379625598607291E-3</v>
      </c>
      <c r="D4711" s="23">
        <f t="shared" si="146"/>
        <v>7.0800091053971718E-3</v>
      </c>
      <c r="E4711" s="24">
        <f t="shared" si="147"/>
        <v>-2.4612845467127317E-3</v>
      </c>
      <c r="F4711" s="21" t="b" cm="1">
        <f t="array" ref="F4711">A4711=_xlfn.AGGREGATE(14,6,$A$3:$A$4781/((YEAR(A4711)=YEAR($A$3:$A$4781))*(MONTH(A4711)=MONTH($A$3:$A$4781))),1)</f>
        <v>0</v>
      </c>
    </row>
    <row r="4712" spans="1:6" x14ac:dyDescent="0.35">
      <c r="A4712" s="69">
        <f>Data!A4711</f>
        <v>44487</v>
      </c>
      <c r="B4712" s="29">
        <f>Data!B4711/Data!B4710-1</f>
        <v>3.3748045900920953E-3</v>
      </c>
      <c r="C4712" s="30">
        <f>Data!C4711/Data!C4710-1</f>
        <v>-6.9826307061182646E-4</v>
      </c>
      <c r="D4712" s="23">
        <f t="shared" si="146"/>
        <v>2.9946829235202132E-3</v>
      </c>
      <c r="E4712" s="24">
        <f t="shared" si="147"/>
        <v>-7.2158505746382912E-4</v>
      </c>
      <c r="F4712" s="21" t="b" cm="1">
        <f t="array" ref="F4712">A4712=_xlfn.AGGREGATE(14,6,$A$3:$A$4781/((YEAR(A4712)=YEAR($A$3:$A$4781))*(MONTH(A4712)=MONTH($A$3:$A$4781))),1)</f>
        <v>0</v>
      </c>
    </row>
    <row r="4713" spans="1:6" x14ac:dyDescent="0.35">
      <c r="A4713" s="69">
        <f>Data!A4712</f>
        <v>44488</v>
      </c>
      <c r="B4713" s="29">
        <f>Data!B4712/Data!B4711-1</f>
        <v>7.3933569005406596E-3</v>
      </c>
      <c r="C4713" s="30">
        <f>Data!C4712/Data!C4711-1</f>
        <v>-2.8823478033015437E-3</v>
      </c>
      <c r="D4713" s="23">
        <f t="shared" si="146"/>
        <v>7.013235233968778E-3</v>
      </c>
      <c r="E4713" s="24">
        <f t="shared" si="147"/>
        <v>-2.9056697901535464E-3</v>
      </c>
      <c r="F4713" s="21" t="b" cm="1">
        <f t="array" ref="F4713">A4713=_xlfn.AGGREGATE(14,6,$A$3:$A$4781/((YEAR(A4713)=YEAR($A$3:$A$4781))*(MONTH(A4713)=MONTH($A$3:$A$4781))),1)</f>
        <v>0</v>
      </c>
    </row>
    <row r="4714" spans="1:6" x14ac:dyDescent="0.35">
      <c r="A4714" s="69">
        <f>Data!A4713</f>
        <v>44489</v>
      </c>
      <c r="B4714" s="29">
        <f>Data!B4713/Data!B4712-1</f>
        <v>3.6640167447334893E-3</v>
      </c>
      <c r="C4714" s="30">
        <f>Data!C4713/Data!C4712-1</f>
        <v>-7.0077084793274125E-4</v>
      </c>
      <c r="D4714" s="23">
        <f t="shared" si="146"/>
        <v>3.2838950781616072E-3</v>
      </c>
      <c r="E4714" s="24">
        <f t="shared" si="147"/>
        <v>-7.240928347847439E-4</v>
      </c>
      <c r="F4714" s="21" t="b" cm="1">
        <f t="array" ref="F4714">A4714=_xlfn.AGGREGATE(14,6,$A$3:$A$4781/((YEAR(A4714)=YEAR($A$3:$A$4781))*(MONTH(A4714)=MONTH($A$3:$A$4781))),1)</f>
        <v>0</v>
      </c>
    </row>
    <row r="4715" spans="1:6" x14ac:dyDescent="0.35">
      <c r="A4715" s="69">
        <f>Data!A4714</f>
        <v>44490</v>
      </c>
      <c r="B4715" s="29">
        <f>Data!B4714/Data!B4713-1</f>
        <v>2.995906256131331E-3</v>
      </c>
      <c r="C4715" s="30">
        <f>Data!C4714/Data!C4713-1</f>
        <v>-2.1037868162692153E-3</v>
      </c>
      <c r="D4715" s="23">
        <f t="shared" si="146"/>
        <v>2.6157845895594489E-3</v>
      </c>
      <c r="E4715" s="24">
        <f t="shared" si="147"/>
        <v>-2.1271088031212179E-3</v>
      </c>
      <c r="F4715" s="21" t="b" cm="1">
        <f t="array" ref="F4715">A4715=_xlfn.AGGREGATE(14,6,$A$3:$A$4781/((YEAR(A4715)=YEAR($A$3:$A$4781))*(MONTH(A4715)=MONTH($A$3:$A$4781))),1)</f>
        <v>0</v>
      </c>
    </row>
    <row r="4716" spans="1:6" x14ac:dyDescent="0.35">
      <c r="A4716" s="69">
        <f>Data!A4715</f>
        <v>44491</v>
      </c>
      <c r="B4716" s="29">
        <f>Data!B4715/Data!B4714-1</f>
        <v>-1.0725793335062406E-3</v>
      </c>
      <c r="C4716" s="30">
        <f>Data!C4715/Data!C4714-1</f>
        <v>1.932536893886061E-3</v>
      </c>
      <c r="D4716" s="23">
        <f t="shared" si="146"/>
        <v>-1.4527010000781224E-3</v>
      </c>
      <c r="E4716" s="24">
        <f t="shared" si="147"/>
        <v>1.9092149070340583E-3</v>
      </c>
      <c r="F4716" s="21" t="b" cm="1">
        <f t="array" ref="F4716">A4716=_xlfn.AGGREGATE(14,6,$A$3:$A$4781/((YEAR(A4716)=YEAR($A$3:$A$4781))*(MONTH(A4716)=MONTH($A$3:$A$4781))),1)</f>
        <v>0</v>
      </c>
    </row>
    <row r="4717" spans="1:6" x14ac:dyDescent="0.35">
      <c r="A4717" s="69">
        <f>Data!A4716</f>
        <v>44494</v>
      </c>
      <c r="B4717" s="29">
        <f>Data!B4716/Data!B4715-1</f>
        <v>4.7481792778718557E-3</v>
      </c>
      <c r="C4717" s="30">
        <f>Data!C4716/Data!C4715-1</f>
        <v>9.6440469928116279E-4</v>
      </c>
      <c r="D4717" s="23">
        <f t="shared" si="146"/>
        <v>4.368057611299974E-3</v>
      </c>
      <c r="E4717" s="24">
        <f t="shared" si="147"/>
        <v>9.4108271242916014E-4</v>
      </c>
      <c r="F4717" s="21" t="b" cm="1">
        <f t="array" ref="F4717">A4717=_xlfn.AGGREGATE(14,6,$A$3:$A$4781/((YEAR(A4717)=YEAR($A$3:$A$4781))*(MONTH(A4717)=MONTH($A$3:$A$4781))),1)</f>
        <v>0</v>
      </c>
    </row>
    <row r="4718" spans="1:6" x14ac:dyDescent="0.35">
      <c r="A4718" s="69">
        <f>Data!A4717</f>
        <v>44495</v>
      </c>
      <c r="B4718" s="29">
        <f>Data!B4717/Data!B4716-1</f>
        <v>1.8197824144636776E-3</v>
      </c>
      <c r="C4718" s="30">
        <f>Data!C4717/Data!C4716-1</f>
        <v>1.8393623543837556E-3</v>
      </c>
      <c r="D4718" s="23">
        <f t="shared" si="146"/>
        <v>1.4396607478917957E-3</v>
      </c>
      <c r="E4718" s="24">
        <f t="shared" si="147"/>
        <v>1.816040367531753E-3</v>
      </c>
      <c r="F4718" s="21" t="b" cm="1">
        <f t="array" ref="F4718">A4718=_xlfn.AGGREGATE(14,6,$A$3:$A$4781/((YEAR(A4718)=YEAR($A$3:$A$4781))*(MONTH(A4718)=MONTH($A$3:$A$4781))),1)</f>
        <v>0</v>
      </c>
    </row>
    <row r="4719" spans="1:6" x14ac:dyDescent="0.35">
      <c r="A4719" s="69">
        <f>Data!A4718</f>
        <v>44496</v>
      </c>
      <c r="B4719" s="29">
        <f>Data!B4718/Data!B4717-1</f>
        <v>-5.0515979968478453E-3</v>
      </c>
      <c r="C4719" s="30">
        <f>Data!C4718/Data!C4717-1</f>
        <v>3.3222591362127574E-3</v>
      </c>
      <c r="D4719" s="23">
        <f t="shared" si="146"/>
        <v>-5.4317196634197269E-3</v>
      </c>
      <c r="E4719" s="24">
        <f t="shared" si="147"/>
        <v>3.2989371493607547E-3</v>
      </c>
      <c r="F4719" s="21" t="b" cm="1">
        <f t="array" ref="F4719">A4719=_xlfn.AGGREGATE(14,6,$A$3:$A$4781/((YEAR(A4719)=YEAR($A$3:$A$4781))*(MONTH(A4719)=MONTH($A$3:$A$4781))),1)</f>
        <v>0</v>
      </c>
    </row>
    <row r="4720" spans="1:6" x14ac:dyDescent="0.35">
      <c r="A4720" s="69">
        <f>Data!A4719</f>
        <v>44497</v>
      </c>
      <c r="B4720" s="29">
        <f>Data!B4719/Data!B4718-1</f>
        <v>9.8293377390326064E-3</v>
      </c>
      <c r="C4720" s="30">
        <f>Data!C4719/Data!C4718-1</f>
        <v>-7.8424538166610436E-4</v>
      </c>
      <c r="D4720" s="23">
        <f t="shared" si="146"/>
        <v>9.4492160724607248E-3</v>
      </c>
      <c r="E4720" s="24">
        <f t="shared" si="147"/>
        <v>-8.0756736851810701E-4</v>
      </c>
      <c r="F4720" s="21" t="b" cm="1">
        <f t="array" ref="F4720">A4720=_xlfn.AGGREGATE(14,6,$A$3:$A$4781/((YEAR(A4720)=YEAR($A$3:$A$4781))*(MONTH(A4720)=MONTH($A$3:$A$4781))),1)</f>
        <v>0</v>
      </c>
    </row>
    <row r="4721" spans="1:6" x14ac:dyDescent="0.35">
      <c r="A4721" s="69">
        <f>Data!A4720</f>
        <v>44498</v>
      </c>
      <c r="B4721" s="29">
        <f>Data!B4720/Data!B4719-1</f>
        <v>1.9493431844783693E-3</v>
      </c>
      <c r="C4721" s="30">
        <f>Data!C4720/Data!C4719-1</f>
        <v>-2.6162030173537687E-4</v>
      </c>
      <c r="D4721" s="23">
        <f t="shared" si="146"/>
        <v>1.5692215179064874E-3</v>
      </c>
      <c r="E4721" s="24">
        <f t="shared" si="147"/>
        <v>-2.8494228858737958E-4</v>
      </c>
      <c r="F4721" s="21" t="b" cm="1">
        <f t="array" ref="F4721">A4721=_xlfn.AGGREGATE(14,6,$A$3:$A$4781/((YEAR(A4721)=YEAR($A$3:$A$4781))*(MONTH(A4721)=MONTH($A$3:$A$4781))),1)</f>
        <v>1</v>
      </c>
    </row>
    <row r="4722" spans="1:6" x14ac:dyDescent="0.35">
      <c r="A4722" s="69">
        <f>Data!A4721</f>
        <v>44501</v>
      </c>
      <c r="B4722" s="29">
        <f>Data!B4721/Data!B4720-1</f>
        <v>1.8000686154020507E-3</v>
      </c>
      <c r="C4722" s="30">
        <f>Data!C4721/Data!C4720-1</f>
        <v>-2.1807397069085743E-3</v>
      </c>
      <c r="D4722" s="23">
        <f t="shared" si="146"/>
        <v>1.4199469488301688E-3</v>
      </c>
      <c r="E4722" s="24">
        <f t="shared" si="147"/>
        <v>-2.204061693760577E-3</v>
      </c>
      <c r="F4722" s="21" t="b" cm="1">
        <f t="array" ref="F4722">A4722=_xlfn.AGGREGATE(14,6,$A$3:$A$4781/((YEAR(A4722)=YEAR($A$3:$A$4781))*(MONTH(A4722)=MONTH($A$3:$A$4781))),1)</f>
        <v>0</v>
      </c>
    </row>
    <row r="4723" spans="1:6" x14ac:dyDescent="0.35">
      <c r="A4723" s="69">
        <f>Data!A4722</f>
        <v>44502</v>
      </c>
      <c r="B4723" s="29">
        <f>Data!B4722/Data!B4721-1</f>
        <v>3.6803672564356127E-3</v>
      </c>
      <c r="C4723" s="30">
        <f>Data!C4722/Data!C4721-1</f>
        <v>2.0106652679430237E-3</v>
      </c>
      <c r="D4723" s="23">
        <f t="shared" si="146"/>
        <v>3.3002455898637306E-3</v>
      </c>
      <c r="E4723" s="24">
        <f t="shared" si="147"/>
        <v>1.987343281091021E-3</v>
      </c>
      <c r="F4723" s="21" t="b" cm="1">
        <f t="array" ref="F4723">A4723=_xlfn.AGGREGATE(14,6,$A$3:$A$4781/((YEAR(A4723)=YEAR($A$3:$A$4781))*(MONTH(A4723)=MONTH($A$3:$A$4781))),1)</f>
        <v>0</v>
      </c>
    </row>
    <row r="4724" spans="1:6" x14ac:dyDescent="0.35">
      <c r="A4724" s="69">
        <f>Data!A4723</f>
        <v>44503</v>
      </c>
      <c r="B4724" s="29">
        <f>Data!B4723/Data!B4722-1</f>
        <v>6.4612959303769202E-3</v>
      </c>
      <c r="C4724" s="30">
        <f>Data!C4723/Data!C4722-1</f>
        <v>-2.0066306054790095E-3</v>
      </c>
      <c r="D4724" s="23">
        <f t="shared" si="146"/>
        <v>6.0811742638050385E-3</v>
      </c>
      <c r="E4724" s="24">
        <f t="shared" si="147"/>
        <v>-2.0299525923310122E-3</v>
      </c>
      <c r="F4724" s="21" t="b" cm="1">
        <f t="array" ref="F4724">A4724=_xlfn.AGGREGATE(14,6,$A$3:$A$4781/((YEAR(A4724)=YEAR($A$3:$A$4781))*(MONTH(A4724)=MONTH($A$3:$A$4781))),1)</f>
        <v>0</v>
      </c>
    </row>
    <row r="4725" spans="1:6" x14ac:dyDescent="0.35">
      <c r="A4725" s="69">
        <f>Data!A4724</f>
        <v>44504</v>
      </c>
      <c r="B4725" s="29">
        <f>Data!B4724/Data!B4723-1</f>
        <v>4.1818919145084621E-3</v>
      </c>
      <c r="C4725" s="30">
        <f>Data!C4724/Data!C4723-1</f>
        <v>3.3219687035579426E-3</v>
      </c>
      <c r="D4725" s="23">
        <f t="shared" si="146"/>
        <v>3.80177024793658E-3</v>
      </c>
      <c r="E4725" s="24">
        <f t="shared" si="147"/>
        <v>3.29864671670594E-3</v>
      </c>
      <c r="F4725" s="21" t="b" cm="1">
        <f t="array" ref="F4725">A4725=_xlfn.AGGREGATE(14,6,$A$3:$A$4781/((YEAR(A4725)=YEAR($A$3:$A$4781))*(MONTH(A4725)=MONTH($A$3:$A$4781))),1)</f>
        <v>0</v>
      </c>
    </row>
    <row r="4726" spans="1:6" x14ac:dyDescent="0.35">
      <c r="A4726" s="69">
        <f>Data!A4725</f>
        <v>44505</v>
      </c>
      <c r="B4726" s="29">
        <f>Data!B4725/Data!B4724-1</f>
        <v>3.7328581257503046E-3</v>
      </c>
      <c r="C4726" s="30">
        <f>Data!C4725/Data!C4724-1</f>
        <v>3.9208852487584434E-3</v>
      </c>
      <c r="D4726" s="23">
        <f t="shared" si="146"/>
        <v>3.3527364591784225E-3</v>
      </c>
      <c r="E4726" s="24">
        <f t="shared" si="147"/>
        <v>3.8975632619064407E-3</v>
      </c>
      <c r="F4726" s="21" t="b" cm="1">
        <f t="array" ref="F4726">A4726=_xlfn.AGGREGATE(14,6,$A$3:$A$4781/((YEAR(A4726)=YEAR($A$3:$A$4781))*(MONTH(A4726)=MONTH($A$3:$A$4781))),1)</f>
        <v>0</v>
      </c>
    </row>
    <row r="4727" spans="1:6" x14ac:dyDescent="0.35">
      <c r="A4727" s="69">
        <f>Data!A4726</f>
        <v>44508</v>
      </c>
      <c r="B4727" s="29">
        <f>Data!B4726/Data!B4725-1</f>
        <v>8.8770055752696031E-4</v>
      </c>
      <c r="C4727" s="30">
        <f>Data!C4726/Data!C4725-1</f>
        <v>-1.8226002430132837E-3</v>
      </c>
      <c r="D4727" s="23">
        <f t="shared" si="146"/>
        <v>5.0757889095507844E-4</v>
      </c>
      <c r="E4727" s="24">
        <f t="shared" si="147"/>
        <v>-1.8459222298652864E-3</v>
      </c>
      <c r="F4727" s="21" t="b" cm="1">
        <f t="array" ref="F4727">A4727=_xlfn.AGGREGATE(14,6,$A$3:$A$4781/((YEAR(A4727)=YEAR($A$3:$A$4781))*(MONTH(A4727)=MONTH($A$3:$A$4781))),1)</f>
        <v>0</v>
      </c>
    </row>
    <row r="4728" spans="1:6" x14ac:dyDescent="0.35">
      <c r="A4728" s="69">
        <f>Data!A4727</f>
        <v>44509</v>
      </c>
      <c r="B4728" s="29">
        <f>Data!B4727/Data!B4726-1</f>
        <v>-3.4987345002870374E-3</v>
      </c>
      <c r="C4728" s="30">
        <f>Data!C4727/Data!C4726-1</f>
        <v>2.7823667507171912E-3</v>
      </c>
      <c r="D4728" s="23">
        <f t="shared" si="146"/>
        <v>-3.8788561668589194E-3</v>
      </c>
      <c r="E4728" s="24">
        <f t="shared" si="147"/>
        <v>2.7590447638651885E-3</v>
      </c>
      <c r="F4728" s="21" t="b" cm="1">
        <f t="array" ref="F4728">A4728=_xlfn.AGGREGATE(14,6,$A$3:$A$4781/((YEAR(A4728)=YEAR($A$3:$A$4781))*(MONTH(A4728)=MONTH($A$3:$A$4781))),1)</f>
        <v>0</v>
      </c>
    </row>
    <row r="4729" spans="1:6" x14ac:dyDescent="0.35">
      <c r="A4729" s="69">
        <f>Data!A4728</f>
        <v>44510</v>
      </c>
      <c r="B4729" s="29">
        <f>Data!B4728/Data!B4727-1</f>
        <v>-8.2258150578944367E-3</v>
      </c>
      <c r="C4729" s="30">
        <f>Data!C4728/Data!C4727-1</f>
        <v>-6.7632012485909776E-3</v>
      </c>
      <c r="D4729" s="23">
        <f t="shared" si="146"/>
        <v>-8.6059367244663183E-3</v>
      </c>
      <c r="E4729" s="24">
        <f t="shared" si="147"/>
        <v>-6.7865232354429803E-3</v>
      </c>
      <c r="F4729" s="21" t="b" cm="1">
        <f t="array" ref="F4729">A4729=_xlfn.AGGREGATE(14,6,$A$3:$A$4781/((YEAR(A4729)=YEAR($A$3:$A$4781))*(MONTH(A4729)=MONTH($A$3:$A$4781))),1)</f>
        <v>0</v>
      </c>
    </row>
    <row r="4730" spans="1:6" x14ac:dyDescent="0.35">
      <c r="A4730" s="69">
        <f>Data!A4729</f>
        <v>44511</v>
      </c>
      <c r="B4730" s="29">
        <f>Data!B4729/Data!B4728-1</f>
        <v>5.5092743037565839E-4</v>
      </c>
      <c r="C4730" s="30">
        <f>Data!C4729/Data!C4728-1</f>
        <v>-1.8332605848974115E-3</v>
      </c>
      <c r="D4730" s="23">
        <f t="shared" si="146"/>
        <v>1.7080576380377647E-4</v>
      </c>
      <c r="E4730" s="24">
        <f t="shared" si="147"/>
        <v>-1.8565825717494142E-3</v>
      </c>
      <c r="F4730" s="21" t="b" cm="1">
        <f t="array" ref="F4730">A4730=_xlfn.AGGREGATE(14,6,$A$3:$A$4781/((YEAR(A4730)=YEAR($A$3:$A$4781))*(MONTH(A4730)=MONTH($A$3:$A$4781))),1)</f>
        <v>0</v>
      </c>
    </row>
    <row r="4731" spans="1:6" x14ac:dyDescent="0.35">
      <c r="A4731" s="69">
        <f>Data!A4730</f>
        <v>44512</v>
      </c>
      <c r="B4731" s="29">
        <f>Data!B4730/Data!B4729-1</f>
        <v>7.2226392530441164E-3</v>
      </c>
      <c r="C4731" s="30">
        <f>Data!C4730/Data!C4729-1</f>
        <v>-1.7491691446569479E-4</v>
      </c>
      <c r="D4731" s="23">
        <f t="shared" si="146"/>
        <v>6.8425175864722347E-3</v>
      </c>
      <c r="E4731" s="24">
        <f t="shared" si="147"/>
        <v>-1.9823890131769747E-4</v>
      </c>
      <c r="F4731" s="21" t="b" cm="1">
        <f t="array" ref="F4731">A4731=_xlfn.AGGREGATE(14,6,$A$3:$A$4781/((YEAR(A4731)=YEAR($A$3:$A$4781))*(MONTH(A4731)=MONTH($A$3:$A$4781))),1)</f>
        <v>0</v>
      </c>
    </row>
    <row r="4732" spans="1:6" x14ac:dyDescent="0.35">
      <c r="A4732" s="69">
        <f>Data!A4731</f>
        <v>44515</v>
      </c>
      <c r="B4732" s="29">
        <f>Data!B4731/Data!B4730-1</f>
        <v>-1.0677258507119092E-5</v>
      </c>
      <c r="C4732" s="30">
        <f>Data!C4731/Data!C4730-1</f>
        <v>-3.6738978306506409E-3</v>
      </c>
      <c r="D4732" s="23">
        <f t="shared" si="146"/>
        <v>-3.9079892507900101E-4</v>
      </c>
      <c r="E4732" s="24">
        <f t="shared" si="147"/>
        <v>-3.6972198175026436E-3</v>
      </c>
      <c r="F4732" s="21" t="b" cm="1">
        <f t="array" ref="F4732">A4732=_xlfn.AGGREGATE(14,6,$A$3:$A$4781/((YEAR(A4732)=YEAR($A$3:$A$4781))*(MONTH(A4732)=MONTH($A$3:$A$4781))),1)</f>
        <v>0</v>
      </c>
    </row>
    <row r="4733" spans="1:6" x14ac:dyDescent="0.35">
      <c r="A4733" s="69">
        <f>Data!A4732</f>
        <v>44516</v>
      </c>
      <c r="B4733" s="29">
        <f>Data!B4732/Data!B4731-1</f>
        <v>3.8652088494062209E-3</v>
      </c>
      <c r="C4733" s="30">
        <f>Data!C4732/Data!C4731-1</f>
        <v>-3.511852502195989E-4</v>
      </c>
      <c r="D4733" s="23">
        <f t="shared" si="146"/>
        <v>3.4850871828343388E-3</v>
      </c>
      <c r="E4733" s="24">
        <f t="shared" si="147"/>
        <v>-3.7450723707160161E-4</v>
      </c>
      <c r="F4733" s="21" t="b" cm="1">
        <f t="array" ref="F4733">A4733=_xlfn.AGGREGATE(14,6,$A$3:$A$4781/((YEAR(A4733)=YEAR($A$3:$A$4781))*(MONTH(A4733)=MONTH($A$3:$A$4781))),1)</f>
        <v>0</v>
      </c>
    </row>
    <row r="4734" spans="1:6" x14ac:dyDescent="0.35">
      <c r="A4734" s="69">
        <f>Data!A4733</f>
        <v>44517</v>
      </c>
      <c r="B4734" s="29">
        <f>Data!B4733/Data!B4732-1</f>
        <v>-2.6016294752068125E-3</v>
      </c>
      <c r="C4734" s="30">
        <f>Data!C4733/Data!C4732-1</f>
        <v>2.371333216230509E-3</v>
      </c>
      <c r="D4734" s="23">
        <f t="shared" si="146"/>
        <v>-2.9817511417786946E-3</v>
      </c>
      <c r="E4734" s="24">
        <f t="shared" si="147"/>
        <v>2.3480112293785063E-3</v>
      </c>
      <c r="F4734" s="21" t="b" cm="1">
        <f t="array" ref="F4734">A4734=_xlfn.AGGREGATE(14,6,$A$3:$A$4781/((YEAR(A4734)=YEAR($A$3:$A$4781))*(MONTH(A4734)=MONTH($A$3:$A$4781))),1)</f>
        <v>0</v>
      </c>
    </row>
    <row r="4735" spans="1:6" x14ac:dyDescent="0.35">
      <c r="A4735" s="69">
        <f>Data!A4734</f>
        <v>44518</v>
      </c>
      <c r="B4735" s="29">
        <f>Data!B4734/Data!B4733-1</f>
        <v>3.3847551651107199E-3</v>
      </c>
      <c r="C4735" s="30">
        <f>Data!C4734/Data!C4733-1</f>
        <v>8.7619381407177954E-4</v>
      </c>
      <c r="D4735" s="23">
        <f t="shared" si="146"/>
        <v>3.0046334985388379E-3</v>
      </c>
      <c r="E4735" s="24">
        <f t="shared" si="147"/>
        <v>8.5287182721977689E-4</v>
      </c>
      <c r="F4735" s="21" t="b" cm="1">
        <f t="array" ref="F4735">A4735=_xlfn.AGGREGATE(14,6,$A$3:$A$4781/((YEAR(A4735)=YEAR($A$3:$A$4781))*(MONTH(A4735)=MONTH($A$3:$A$4781))),1)</f>
        <v>0</v>
      </c>
    </row>
    <row r="4736" spans="1:6" x14ac:dyDescent="0.35">
      <c r="A4736" s="69">
        <f>Data!A4735</f>
        <v>44519</v>
      </c>
      <c r="B4736" s="29">
        <f>Data!B4735/Data!B4734-1</f>
        <v>-1.3986489646171663E-3</v>
      </c>
      <c r="C4736" s="30">
        <f>Data!C4735/Data!C4734-1</f>
        <v>1.9259388952113099E-3</v>
      </c>
      <c r="D4736" s="23">
        <f t="shared" si="146"/>
        <v>-1.7787706311890481E-3</v>
      </c>
      <c r="E4736" s="24">
        <f t="shared" si="147"/>
        <v>1.9026169083593072E-3</v>
      </c>
      <c r="F4736" s="21" t="b" cm="1">
        <f t="array" ref="F4736">A4736=_xlfn.AGGREGATE(14,6,$A$3:$A$4781/((YEAR(A4736)=YEAR($A$3:$A$4781))*(MONTH(A4736)=MONTH($A$3:$A$4781))),1)</f>
        <v>0</v>
      </c>
    </row>
    <row r="4737" spans="1:6" x14ac:dyDescent="0.35">
      <c r="A4737" s="69">
        <f>Data!A4736</f>
        <v>44522</v>
      </c>
      <c r="B4737" s="29">
        <f>Data!B4736/Data!B4735-1</f>
        <v>-3.1971323723489764E-3</v>
      </c>
      <c r="C4737" s="30">
        <f>Data!C4736/Data!C4735-1</f>
        <v>-4.8055919615552778E-3</v>
      </c>
      <c r="D4737" s="23">
        <f t="shared" si="146"/>
        <v>-3.5772540389208585E-3</v>
      </c>
      <c r="E4737" s="24">
        <f t="shared" si="147"/>
        <v>-4.8289139484072804E-3</v>
      </c>
      <c r="F4737" s="21" t="b" cm="1">
        <f t="array" ref="F4737">A4737=_xlfn.AGGREGATE(14,6,$A$3:$A$4781/((YEAR(A4737)=YEAR($A$3:$A$4781))*(MONTH(A4737)=MONTH($A$3:$A$4781))),1)</f>
        <v>0</v>
      </c>
    </row>
    <row r="4738" spans="1:6" x14ac:dyDescent="0.35">
      <c r="A4738" s="69">
        <f>Data!A4737</f>
        <v>44523</v>
      </c>
      <c r="B4738" s="29">
        <f>Data!B4737/Data!B4736-1</f>
        <v>1.6570786727996278E-3</v>
      </c>
      <c r="C4738" s="30">
        <f>Data!C4737/Data!C4736-1</f>
        <v>-3.9508340649693219E-3</v>
      </c>
      <c r="D4738" s="23">
        <f t="shared" si="146"/>
        <v>1.276957006227746E-3</v>
      </c>
      <c r="E4738" s="24">
        <f t="shared" si="147"/>
        <v>-3.9741560518213245E-3</v>
      </c>
      <c r="F4738" s="21" t="b" cm="1">
        <f t="array" ref="F4738">A4738=_xlfn.AGGREGATE(14,6,$A$3:$A$4781/((YEAR(A4738)=YEAR($A$3:$A$4781))*(MONTH(A4738)=MONTH($A$3:$A$4781))),1)</f>
        <v>0</v>
      </c>
    </row>
    <row r="4739" spans="1:6" x14ac:dyDescent="0.35">
      <c r="A4739" s="69">
        <f>Data!A4738</f>
        <v>44524</v>
      </c>
      <c r="B4739" s="29">
        <f>Data!B4738/Data!B4737-1</f>
        <v>2.2939006971240961E-3</v>
      </c>
      <c r="C4739" s="30">
        <f>Data!C4738/Data!C4737-1</f>
        <v>2.2917584839134975E-3</v>
      </c>
      <c r="D4739" s="23">
        <f t="shared" si="146"/>
        <v>1.9137790305522142E-3</v>
      </c>
      <c r="E4739" s="24">
        <f t="shared" si="147"/>
        <v>2.2684364970614948E-3</v>
      </c>
      <c r="F4739" s="21" t="b" cm="1">
        <f t="array" ref="F4739">A4739=_xlfn.AGGREGATE(14,6,$A$3:$A$4781/((YEAR(A4739)=YEAR($A$3:$A$4781))*(MONTH(A4739)=MONTH($A$3:$A$4781))),1)</f>
        <v>0</v>
      </c>
    </row>
    <row r="4740" spans="1:6" x14ac:dyDescent="0.35">
      <c r="A4740" s="69">
        <f>Data!A4739</f>
        <v>44525</v>
      </c>
      <c r="B4740" s="29">
        <f>Data!B4739/Data!B4738-1</f>
        <v>0</v>
      </c>
      <c r="C4740" s="30">
        <f>Data!C4739/Data!C4738-1</f>
        <v>0</v>
      </c>
      <c r="D4740" s="23">
        <f t="shared" ref="D4740:D4781" si="148">B4740-I$10</f>
        <v>-3.8012166657188192E-4</v>
      </c>
      <c r="E4740" s="24">
        <f t="shared" ref="E4740:E4781" si="149">C4740-J$10</f>
        <v>-2.3321986852002689E-5</v>
      </c>
      <c r="F4740" s="21" t="b" cm="1">
        <f t="array" ref="F4740">A4740=_xlfn.AGGREGATE(14,6,$A$3:$A$4781/((YEAR(A4740)=YEAR($A$3:$A$4781))*(MONTH(A4740)=MONTH($A$3:$A$4781))),1)</f>
        <v>0</v>
      </c>
    </row>
    <row r="4741" spans="1:6" x14ac:dyDescent="0.35">
      <c r="A4741" s="69">
        <f>Data!A4740</f>
        <v>44526</v>
      </c>
      <c r="B4741" s="29">
        <f>Data!B4740/Data!B4739-1</f>
        <v>-2.2724855683128209E-2</v>
      </c>
      <c r="C4741" s="30">
        <f>Data!C4740/Data!C4739-1</f>
        <v>7.1233840471374155E-3</v>
      </c>
      <c r="D4741" s="23">
        <f t="shared" si="148"/>
        <v>-2.3104977349700091E-2</v>
      </c>
      <c r="E4741" s="24">
        <f t="shared" si="149"/>
        <v>7.1000620602854128E-3</v>
      </c>
      <c r="F4741" s="21" t="b" cm="1">
        <f t="array" ref="F4741">A4741=_xlfn.AGGREGATE(14,6,$A$3:$A$4781/((YEAR(A4741)=YEAR($A$3:$A$4781))*(MONTH(A4741)=MONTH($A$3:$A$4781))),1)</f>
        <v>0</v>
      </c>
    </row>
    <row r="4742" spans="1:6" x14ac:dyDescent="0.35">
      <c r="A4742" s="69">
        <f>Data!A4741</f>
        <v>44529</v>
      </c>
      <c r="B4742" s="29">
        <f>Data!B4741/Data!B4740-1</f>
        <v>1.3200221128189193E-2</v>
      </c>
      <c r="C4742" s="30">
        <f>Data!C4741/Data!C4740-1</f>
        <v>5.239259517988426E-4</v>
      </c>
      <c r="D4742" s="23">
        <f t="shared" si="148"/>
        <v>1.2820099461617312E-2</v>
      </c>
      <c r="E4742" s="24">
        <f t="shared" si="149"/>
        <v>5.0060396494683995E-4</v>
      </c>
      <c r="F4742" s="21" t="b" cm="1">
        <f t="array" ref="F4742">A4742=_xlfn.AGGREGATE(14,6,$A$3:$A$4781/((YEAR(A4742)=YEAR($A$3:$A$4781))*(MONTH(A4742)=MONTH($A$3:$A$4781))),1)</f>
        <v>0</v>
      </c>
    </row>
    <row r="4743" spans="1:6" x14ac:dyDescent="0.35">
      <c r="A4743" s="69">
        <f>Data!A4742</f>
        <v>44530</v>
      </c>
      <c r="B4743" s="29">
        <f>Data!B4742/Data!B4741-1</f>
        <v>-1.8961306218543861E-2</v>
      </c>
      <c r="C4743" s="30">
        <f>Data!C4742/Data!C4741-1</f>
        <v>1.6582300576015729E-3</v>
      </c>
      <c r="D4743" s="23">
        <f t="shared" si="148"/>
        <v>-1.9341427885115742E-2</v>
      </c>
      <c r="E4743" s="24">
        <f t="shared" si="149"/>
        <v>1.6349080707495703E-3</v>
      </c>
      <c r="F4743" s="21" t="b" cm="1">
        <f t="array" ref="F4743">A4743=_xlfn.AGGREGATE(14,6,$A$3:$A$4781/((YEAR(A4743)=YEAR($A$3:$A$4781))*(MONTH(A4743)=MONTH($A$3:$A$4781))),1)</f>
        <v>1</v>
      </c>
    </row>
    <row r="4744" spans="1:6" x14ac:dyDescent="0.35">
      <c r="A4744" s="69">
        <f>Data!A4743</f>
        <v>44531</v>
      </c>
      <c r="B4744" s="29">
        <f>Data!B4743/Data!B4742-1</f>
        <v>-1.1815195971097037E-2</v>
      </c>
      <c r="C4744" s="30">
        <f>Data!C4743/Data!C4742-1</f>
        <v>-1.2198309662804219E-3</v>
      </c>
      <c r="D4744" s="23">
        <f t="shared" si="148"/>
        <v>-1.2195317637668918E-2</v>
      </c>
      <c r="E4744" s="24">
        <f t="shared" si="149"/>
        <v>-1.2431529531324245E-3</v>
      </c>
      <c r="F4744" s="21" t="b" cm="1">
        <f t="array" ref="F4744">A4744=_xlfn.AGGREGATE(14,6,$A$3:$A$4781/((YEAR(A4744)=YEAR($A$3:$A$4781))*(MONTH(A4744)=MONTH($A$3:$A$4781))),1)</f>
        <v>0</v>
      </c>
    </row>
    <row r="4745" spans="1:6" x14ac:dyDescent="0.35">
      <c r="A4745" s="69">
        <f>Data!A4744</f>
        <v>44532</v>
      </c>
      <c r="B4745" s="29">
        <f>Data!B4744/Data!B4743-1</f>
        <v>1.4194423271231882E-2</v>
      </c>
      <c r="C4745" s="30">
        <f>Data!C4744/Data!C4743-1</f>
        <v>-1.7447439588236247E-4</v>
      </c>
      <c r="D4745" s="23">
        <f t="shared" si="148"/>
        <v>1.381430160466E-2</v>
      </c>
      <c r="E4745" s="24">
        <f t="shared" si="149"/>
        <v>-1.9779638273436514E-4</v>
      </c>
      <c r="F4745" s="21" t="b" cm="1">
        <f t="array" ref="F4745">A4745=_xlfn.AGGREGATE(14,6,$A$3:$A$4781/((YEAR(A4745)=YEAR($A$3:$A$4781))*(MONTH(A4745)=MONTH($A$3:$A$4781))),1)</f>
        <v>0</v>
      </c>
    </row>
    <row r="4746" spans="1:6" x14ac:dyDescent="0.35">
      <c r="A4746" s="69">
        <f>Data!A4745</f>
        <v>44533</v>
      </c>
      <c r="B4746" s="29">
        <f>Data!B4745/Data!B4744-1</f>
        <v>-8.4485809792226307E-3</v>
      </c>
      <c r="C4746" s="30">
        <f>Data!C4745/Data!C4744-1</f>
        <v>4.0136113777156091E-3</v>
      </c>
      <c r="D4746" s="23">
        <f t="shared" si="148"/>
        <v>-8.8287026457945124E-3</v>
      </c>
      <c r="E4746" s="24">
        <f t="shared" si="149"/>
        <v>3.9902893908636064E-3</v>
      </c>
      <c r="F4746" s="21" t="b" cm="1">
        <f t="array" ref="F4746">A4746=_xlfn.AGGREGATE(14,6,$A$3:$A$4781/((YEAR(A4746)=YEAR($A$3:$A$4781))*(MONTH(A4746)=MONTH($A$3:$A$4781))),1)</f>
        <v>0</v>
      </c>
    </row>
    <row r="4747" spans="1:6" x14ac:dyDescent="0.35">
      <c r="A4747" s="69">
        <f>Data!A4746</f>
        <v>44536</v>
      </c>
      <c r="B4747" s="29">
        <f>Data!B4746/Data!B4745-1</f>
        <v>1.1730928977641941E-2</v>
      </c>
      <c r="C4747" s="30">
        <f>Data!C4746/Data!C4745-1</f>
        <v>-3.4761449552445089E-3</v>
      </c>
      <c r="D4747" s="23">
        <f t="shared" si="148"/>
        <v>1.135080731107006E-2</v>
      </c>
      <c r="E4747" s="24">
        <f t="shared" si="149"/>
        <v>-3.4994669420965116E-3</v>
      </c>
      <c r="F4747" s="21" t="b" cm="1">
        <f t="array" ref="F4747">A4747=_xlfn.AGGREGATE(14,6,$A$3:$A$4781/((YEAR(A4747)=YEAR($A$3:$A$4781))*(MONTH(A4747)=MONTH($A$3:$A$4781))),1)</f>
        <v>0</v>
      </c>
    </row>
    <row r="4748" spans="1:6" x14ac:dyDescent="0.35">
      <c r="A4748" s="69">
        <f>Data!A4747</f>
        <v>44537</v>
      </c>
      <c r="B4748" s="29">
        <f>Data!B4747/Data!B4746-1</f>
        <v>2.0707063007576743E-2</v>
      </c>
      <c r="C4748" s="30">
        <f>Data!C4747/Data!C4746-1</f>
        <v>-1.5697218104125943E-3</v>
      </c>
      <c r="D4748" s="23">
        <f t="shared" si="148"/>
        <v>2.0326941341004861E-2</v>
      </c>
      <c r="E4748" s="24">
        <f t="shared" si="149"/>
        <v>-1.5930437972645969E-3</v>
      </c>
      <c r="F4748" s="21" t="b" cm="1">
        <f t="array" ref="F4748">A4748=_xlfn.AGGREGATE(14,6,$A$3:$A$4781/((YEAR(A4748)=YEAR($A$3:$A$4781))*(MONTH(A4748)=MONTH($A$3:$A$4781))),1)</f>
        <v>0</v>
      </c>
    </row>
    <row r="4749" spans="1:6" x14ac:dyDescent="0.35">
      <c r="A4749" s="69">
        <f>Data!A4748</f>
        <v>44538</v>
      </c>
      <c r="B4749" s="29">
        <f>Data!B4748/Data!B4747-1</f>
        <v>3.0852936469836223E-3</v>
      </c>
      <c r="C4749" s="30">
        <f>Data!C4748/Data!C4747-1</f>
        <v>-2.6203161848196155E-3</v>
      </c>
      <c r="D4749" s="23">
        <f t="shared" si="148"/>
        <v>2.7051719804117402E-3</v>
      </c>
      <c r="E4749" s="24">
        <f t="shared" si="149"/>
        <v>-2.6436381716716181E-3</v>
      </c>
      <c r="F4749" s="21" t="b" cm="1">
        <f t="array" ref="F4749">A4749=_xlfn.AGGREGATE(14,6,$A$3:$A$4781/((YEAR(A4749)=YEAR($A$3:$A$4781))*(MONTH(A4749)=MONTH($A$3:$A$4781))),1)</f>
        <v>0</v>
      </c>
    </row>
    <row r="4750" spans="1:6" x14ac:dyDescent="0.35">
      <c r="A4750" s="69">
        <f>Data!A4749</f>
        <v>44539</v>
      </c>
      <c r="B4750" s="29">
        <f>Data!B4749/Data!B4748-1</f>
        <v>-7.1811299644134463E-3</v>
      </c>
      <c r="C4750" s="30">
        <f>Data!C4749/Data!C4748-1</f>
        <v>8.757334267461836E-5</v>
      </c>
      <c r="D4750" s="23">
        <f t="shared" si="148"/>
        <v>-7.561251630985328E-3</v>
      </c>
      <c r="E4750" s="24">
        <f t="shared" si="149"/>
        <v>6.4251355822615667E-5</v>
      </c>
      <c r="F4750" s="21" t="b" cm="1">
        <f t="array" ref="F4750">A4750=_xlfn.AGGREGATE(14,6,$A$3:$A$4781/((YEAR(A4750)=YEAR($A$3:$A$4781))*(MONTH(A4750)=MONTH($A$3:$A$4781))),1)</f>
        <v>0</v>
      </c>
    </row>
    <row r="4751" spans="1:6" x14ac:dyDescent="0.35">
      <c r="A4751" s="69">
        <f>Data!A4750</f>
        <v>44540</v>
      </c>
      <c r="B4751" s="29">
        <f>Data!B4750/Data!B4749-1</f>
        <v>9.54911139915815E-3</v>
      </c>
      <c r="C4751" s="30">
        <f>Data!C4750/Data!C4749-1</f>
        <v>2.6269702276704443E-4</v>
      </c>
      <c r="D4751" s="23">
        <f t="shared" si="148"/>
        <v>9.1689897325862683E-3</v>
      </c>
      <c r="E4751" s="24">
        <f t="shared" si="149"/>
        <v>2.3937503591504175E-4</v>
      </c>
      <c r="F4751" s="21" t="b" cm="1">
        <f t="array" ref="F4751">A4751=_xlfn.AGGREGATE(14,6,$A$3:$A$4781/((YEAR(A4751)=YEAR($A$3:$A$4781))*(MONTH(A4751)=MONTH($A$3:$A$4781))),1)</f>
        <v>0</v>
      </c>
    </row>
    <row r="4752" spans="1:6" x14ac:dyDescent="0.35">
      <c r="A4752" s="69">
        <f>Data!A4751</f>
        <v>44543</v>
      </c>
      <c r="B4752" s="29">
        <f>Data!B4751/Data!B4750-1</f>
        <v>-9.1362090992822553E-3</v>
      </c>
      <c r="C4752" s="30">
        <f>Data!C4751/Data!C4750-1</f>
        <v>3.5017070822025431E-3</v>
      </c>
      <c r="D4752" s="23">
        <f t="shared" si="148"/>
        <v>-9.516330765854137E-3</v>
      </c>
      <c r="E4752" s="24">
        <f t="shared" si="149"/>
        <v>3.4783850953505405E-3</v>
      </c>
      <c r="F4752" s="21" t="b" cm="1">
        <f t="array" ref="F4752">A4752=_xlfn.AGGREGATE(14,6,$A$3:$A$4781/((YEAR(A4752)=YEAR($A$3:$A$4781))*(MONTH(A4752)=MONTH($A$3:$A$4781))),1)</f>
        <v>0</v>
      </c>
    </row>
    <row r="4753" spans="1:6" x14ac:dyDescent="0.35">
      <c r="A4753" s="69">
        <f>Data!A4752</f>
        <v>44544</v>
      </c>
      <c r="B4753" s="29">
        <f>Data!B4752/Data!B4751-1</f>
        <v>-7.4705984403412584E-3</v>
      </c>
      <c r="C4753" s="30">
        <f>Data!C4752/Data!C4751-1</f>
        <v>-1.9192183547064312E-3</v>
      </c>
      <c r="D4753" s="23">
        <f t="shared" si="148"/>
        <v>-7.8507201069131401E-3</v>
      </c>
      <c r="E4753" s="24">
        <f t="shared" si="149"/>
        <v>-1.9425403415584339E-3</v>
      </c>
      <c r="F4753" s="21" t="b" cm="1">
        <f t="array" ref="F4753">A4753=_xlfn.AGGREGATE(14,6,$A$3:$A$4781/((YEAR(A4753)=YEAR($A$3:$A$4781))*(MONTH(A4753)=MONTH($A$3:$A$4781))),1)</f>
        <v>0</v>
      </c>
    </row>
    <row r="4754" spans="1:6" x14ac:dyDescent="0.35">
      <c r="A4754" s="69">
        <f>Data!A4753</f>
        <v>44545</v>
      </c>
      <c r="B4754" s="29">
        <f>Data!B4753/Data!B4752-1</f>
        <v>1.6348409288555077E-2</v>
      </c>
      <c r="C4754" s="30">
        <f>Data!C4753/Data!C4752-1</f>
        <v>-7.8664452408006014E-4</v>
      </c>
      <c r="D4754" s="23">
        <f t="shared" si="148"/>
        <v>1.5968287621983195E-2</v>
      </c>
      <c r="E4754" s="24">
        <f t="shared" si="149"/>
        <v>-8.0996651093206279E-4</v>
      </c>
      <c r="F4754" s="21" t="b" cm="1">
        <f t="array" ref="F4754">A4754=_xlfn.AGGREGATE(14,6,$A$3:$A$4781/((YEAR(A4754)=YEAR($A$3:$A$4781))*(MONTH(A4754)=MONTH($A$3:$A$4781))),1)</f>
        <v>0</v>
      </c>
    </row>
    <row r="4755" spans="1:6" x14ac:dyDescent="0.35">
      <c r="A4755" s="69">
        <f>Data!A4754</f>
        <v>44546</v>
      </c>
      <c r="B4755" s="29">
        <f>Data!B4754/Data!B4753-1</f>
        <v>-8.7433782392221104E-3</v>
      </c>
      <c r="C4755" s="30">
        <f>Data!C4754/Data!C4753-1</f>
        <v>3.4989503149063239E-4</v>
      </c>
      <c r="D4755" s="23">
        <f t="shared" si="148"/>
        <v>-9.1234999057939921E-3</v>
      </c>
      <c r="E4755" s="24">
        <f t="shared" si="149"/>
        <v>3.2657304463862968E-4</v>
      </c>
      <c r="F4755" s="21" t="b" cm="1">
        <f t="array" ref="F4755">A4755=_xlfn.AGGREGATE(14,6,$A$3:$A$4781/((YEAR(A4755)=YEAR($A$3:$A$4781))*(MONTH(A4755)=MONTH($A$3:$A$4781))),1)</f>
        <v>0</v>
      </c>
    </row>
    <row r="4756" spans="1:6" x14ac:dyDescent="0.35">
      <c r="A4756" s="69">
        <f>Data!A4755</f>
        <v>44547</v>
      </c>
      <c r="B4756" s="29">
        <f>Data!B4755/Data!B4754-1</f>
        <v>-1.0287726483131143E-2</v>
      </c>
      <c r="C4756" s="30">
        <f>Data!C4755/Data!C4754-1</f>
        <v>1.2242042672263587E-3</v>
      </c>
      <c r="D4756" s="23">
        <f t="shared" si="148"/>
        <v>-1.0667848149703025E-2</v>
      </c>
      <c r="E4756" s="24">
        <f t="shared" si="149"/>
        <v>1.200882280374356E-3</v>
      </c>
      <c r="F4756" s="21" t="b" cm="1">
        <f t="array" ref="F4756">A4756=_xlfn.AGGREGATE(14,6,$A$3:$A$4781/((YEAR(A4756)=YEAR($A$3:$A$4781))*(MONTH(A4756)=MONTH($A$3:$A$4781))),1)</f>
        <v>0</v>
      </c>
    </row>
    <row r="4757" spans="1:6" x14ac:dyDescent="0.35">
      <c r="A4757" s="69">
        <f>Data!A4756</f>
        <v>44550</v>
      </c>
      <c r="B4757" s="29">
        <f>Data!B4756/Data!B4755-1</f>
        <v>-1.1388032826621375E-2</v>
      </c>
      <c r="C4757" s="30">
        <f>Data!C4756/Data!C4755-1</f>
        <v>-1.4847161572052459E-3</v>
      </c>
      <c r="D4757" s="23">
        <f t="shared" si="148"/>
        <v>-1.1768154493193256E-2</v>
      </c>
      <c r="E4757" s="24">
        <f t="shared" si="149"/>
        <v>-1.5080381440572485E-3</v>
      </c>
      <c r="F4757" s="21" t="b" cm="1">
        <f t="array" ref="F4757">A4757=_xlfn.AGGREGATE(14,6,$A$3:$A$4781/((YEAR(A4757)=YEAR($A$3:$A$4781))*(MONTH(A4757)=MONTH($A$3:$A$4781))),1)</f>
        <v>0</v>
      </c>
    </row>
    <row r="4758" spans="1:6" x14ac:dyDescent="0.35">
      <c r="A4758" s="69">
        <f>Data!A4757</f>
        <v>44551</v>
      </c>
      <c r="B4758" s="29">
        <f>Data!B4757/Data!B4756-1</f>
        <v>1.7777943178882483E-2</v>
      </c>
      <c r="C4758" s="30">
        <f>Data!C4757/Data!C4756-1</f>
        <v>-7.8719496195223115E-4</v>
      </c>
      <c r="D4758" s="23">
        <f t="shared" si="148"/>
        <v>1.7397821512310601E-2</v>
      </c>
      <c r="E4758" s="24">
        <f t="shared" si="149"/>
        <v>-8.1051694880423381E-4</v>
      </c>
      <c r="F4758" s="21" t="b" cm="1">
        <f t="array" ref="F4758">A4758=_xlfn.AGGREGATE(14,6,$A$3:$A$4781/((YEAR(A4758)=YEAR($A$3:$A$4781))*(MONTH(A4758)=MONTH($A$3:$A$4781))),1)</f>
        <v>0</v>
      </c>
    </row>
    <row r="4759" spans="1:6" x14ac:dyDescent="0.35">
      <c r="A4759" s="69">
        <f>Data!A4758</f>
        <v>44552</v>
      </c>
      <c r="B4759" s="29">
        <f>Data!B4758/Data!B4757-1</f>
        <v>1.0180180373954517E-2</v>
      </c>
      <c r="C4759" s="30">
        <f>Data!C4758/Data!C4757-1</f>
        <v>8.753501400560193E-4</v>
      </c>
      <c r="D4759" s="23">
        <f t="shared" si="148"/>
        <v>9.8000587073826355E-3</v>
      </c>
      <c r="E4759" s="24">
        <f t="shared" si="149"/>
        <v>8.5202815320401665E-4</v>
      </c>
      <c r="F4759" s="21" t="b" cm="1">
        <f t="array" ref="F4759">A4759=_xlfn.AGGREGATE(14,6,$A$3:$A$4781/((YEAR(A4759)=YEAR($A$3:$A$4781))*(MONTH(A4759)=MONTH($A$3:$A$4781))),1)</f>
        <v>0</v>
      </c>
    </row>
    <row r="4760" spans="1:6" x14ac:dyDescent="0.35">
      <c r="A4760" s="69">
        <f>Data!A4759</f>
        <v>44553</v>
      </c>
      <c r="B4760" s="29">
        <f>Data!B4759/Data!B4758-1</f>
        <v>6.2237041579367158E-3</v>
      </c>
      <c r="C4760" s="30">
        <f>Data!C4759/Data!C4758-1</f>
        <v>-1.2244184012594195E-3</v>
      </c>
      <c r="D4760" s="23">
        <f t="shared" si="148"/>
        <v>5.8435824913648342E-3</v>
      </c>
      <c r="E4760" s="24">
        <f t="shared" si="149"/>
        <v>-1.2477403881114221E-3</v>
      </c>
      <c r="F4760" s="21" t="b" cm="1">
        <f t="array" ref="F4760">A4760=_xlfn.AGGREGATE(14,6,$A$3:$A$4781/((YEAR(A4760)=YEAR($A$3:$A$4781))*(MONTH(A4760)=MONTH($A$3:$A$4781))),1)</f>
        <v>0</v>
      </c>
    </row>
    <row r="4761" spans="1:6" x14ac:dyDescent="0.35">
      <c r="A4761" s="69">
        <f>Data!A4760</f>
        <v>44554</v>
      </c>
      <c r="B4761" s="29">
        <f>Data!B4760/Data!B4759-1</f>
        <v>0</v>
      </c>
      <c r="C4761" s="30">
        <f>Data!C4760/Data!C4759-1</f>
        <v>0</v>
      </c>
      <c r="D4761" s="23">
        <f t="shared" si="148"/>
        <v>-3.8012166657188192E-4</v>
      </c>
      <c r="E4761" s="24">
        <f t="shared" si="149"/>
        <v>-2.3321986852002689E-5</v>
      </c>
      <c r="F4761" s="21" t="b" cm="1">
        <f t="array" ref="F4761">A4761=_xlfn.AGGREGATE(14,6,$A$3:$A$4781/((YEAR(A4761)=YEAR($A$3:$A$4781))*(MONTH(A4761)=MONTH($A$3:$A$4781))),1)</f>
        <v>0</v>
      </c>
    </row>
    <row r="4762" spans="1:6" x14ac:dyDescent="0.35">
      <c r="A4762" s="69">
        <f>Data!A4761</f>
        <v>44557</v>
      </c>
      <c r="B4762" s="29">
        <f>Data!B4761/Data!B4760-1</f>
        <v>1.383895602639984E-2</v>
      </c>
      <c r="C4762" s="30">
        <f>Data!C4761/Data!C4760-1</f>
        <v>5.2539404553408886E-4</v>
      </c>
      <c r="D4762" s="23">
        <f t="shared" si="148"/>
        <v>1.3458834359827958E-2</v>
      </c>
      <c r="E4762" s="24">
        <f t="shared" si="149"/>
        <v>5.0207205868208621E-4</v>
      </c>
      <c r="F4762" s="21" t="b" cm="1">
        <f t="array" ref="F4762">A4762=_xlfn.AGGREGATE(14,6,$A$3:$A$4781/((YEAR(A4762)=YEAR($A$3:$A$4781))*(MONTH(A4762)=MONTH($A$3:$A$4781))),1)</f>
        <v>0</v>
      </c>
    </row>
    <row r="4763" spans="1:6" x14ac:dyDescent="0.35">
      <c r="A4763" s="69">
        <f>Data!A4762</f>
        <v>44558</v>
      </c>
      <c r="B4763" s="29">
        <f>Data!B4762/Data!B4761-1</f>
        <v>-1.0101874482121298E-3</v>
      </c>
      <c r="C4763" s="30">
        <f>Data!C4762/Data!C4761-1</f>
        <v>-4.3759845965352095E-4</v>
      </c>
      <c r="D4763" s="23">
        <f t="shared" si="148"/>
        <v>-1.3903091147840117E-3</v>
      </c>
      <c r="E4763" s="24">
        <f t="shared" si="149"/>
        <v>-4.6092044650552366E-4</v>
      </c>
      <c r="F4763" s="21" t="b" cm="1">
        <f t="array" ref="F4763">A4763=_xlfn.AGGREGATE(14,6,$A$3:$A$4781/((YEAR(A4763)=YEAR($A$3:$A$4781))*(MONTH(A4763)=MONTH($A$3:$A$4781))),1)</f>
        <v>0</v>
      </c>
    </row>
    <row r="4764" spans="1:6" x14ac:dyDescent="0.35">
      <c r="A4764" s="69">
        <f>Data!A4763</f>
        <v>44559</v>
      </c>
      <c r="B4764" s="29">
        <f>Data!B4763/Data!B4762-1</f>
        <v>1.4019033292591576E-3</v>
      </c>
      <c r="C4764" s="30">
        <f>Data!C4763/Data!C4762-1</f>
        <v>-2.976972244111642E-3</v>
      </c>
      <c r="D4764" s="23">
        <f t="shared" si="148"/>
        <v>1.0217816626872757E-3</v>
      </c>
      <c r="E4764" s="24">
        <f t="shared" si="149"/>
        <v>-3.0002942309636446E-3</v>
      </c>
      <c r="F4764" s="21" t="b" cm="1">
        <f t="array" ref="F4764">A4764=_xlfn.AGGREGATE(14,6,$A$3:$A$4781/((YEAR(A4764)=YEAR($A$3:$A$4781))*(MONTH(A4764)=MONTH($A$3:$A$4781))),1)</f>
        <v>0</v>
      </c>
    </row>
    <row r="4765" spans="1:6" x14ac:dyDescent="0.35">
      <c r="A4765" s="69">
        <f>Data!A4764</f>
        <v>44560</v>
      </c>
      <c r="B4765" s="29">
        <f>Data!B4764/Data!B4763-1</f>
        <v>-2.9897393314501919E-3</v>
      </c>
      <c r="C4765" s="30">
        <f>Data!C4764/Data!C4763-1</f>
        <v>2.1954860806181475E-3</v>
      </c>
      <c r="D4765" s="23">
        <f t="shared" si="148"/>
        <v>-3.369860998022074E-3</v>
      </c>
      <c r="E4765" s="24">
        <f t="shared" si="149"/>
        <v>2.1721640937661449E-3</v>
      </c>
      <c r="F4765" s="21" t="b" cm="1">
        <f t="array" ref="F4765">A4765=_xlfn.AGGREGATE(14,6,$A$3:$A$4781/((YEAR(A4765)=YEAR($A$3:$A$4781))*(MONTH(A4765)=MONTH($A$3:$A$4781))),1)</f>
        <v>0</v>
      </c>
    </row>
    <row r="4766" spans="1:6" x14ac:dyDescent="0.35">
      <c r="A4766" s="69">
        <f>Data!A4765</f>
        <v>44561</v>
      </c>
      <c r="B4766" s="29">
        <f>Data!B4765/Data!B4764-1</f>
        <v>-2.6262207741385435E-3</v>
      </c>
      <c r="C4766" s="30">
        <f>Data!C4765/Data!C4764-1</f>
        <v>-3.50508236943603E-4</v>
      </c>
      <c r="D4766" s="23">
        <f t="shared" si="148"/>
        <v>-3.0063424407104256E-3</v>
      </c>
      <c r="E4766" s="24">
        <f t="shared" si="149"/>
        <v>-3.7383022379560571E-4</v>
      </c>
      <c r="F4766" s="21" t="b" cm="1">
        <f t="array" ref="F4766">A4766=_xlfn.AGGREGATE(14,6,$A$3:$A$4781/((YEAR(A4766)=YEAR($A$3:$A$4781))*(MONTH(A4766)=MONTH($A$3:$A$4781))),1)</f>
        <v>1</v>
      </c>
    </row>
    <row r="4767" spans="1:6" x14ac:dyDescent="0.35">
      <c r="A4767" s="69">
        <f>Data!A4766</f>
        <v>44564</v>
      </c>
      <c r="B4767" s="29">
        <f>Data!B4766/Data!B4765-1</f>
        <v>6.3740773533522699E-3</v>
      </c>
      <c r="C4767" s="30">
        <f>Data!C4766/Data!C4765-1</f>
        <v>-6.8373071528752272E-3</v>
      </c>
      <c r="D4767" s="23">
        <f t="shared" si="148"/>
        <v>5.9939556867803882E-3</v>
      </c>
      <c r="E4767" s="24">
        <f t="shared" si="149"/>
        <v>-6.8606291397272298E-3</v>
      </c>
      <c r="F4767" s="21" t="b" cm="1">
        <f t="array" ref="F4767">A4767=_xlfn.AGGREGATE(14,6,$A$3:$A$4781/((YEAR(A4767)=YEAR($A$3:$A$4781))*(MONTH(A4767)=MONTH($A$3:$A$4781))),1)</f>
        <v>0</v>
      </c>
    </row>
    <row r="4768" spans="1:6" x14ac:dyDescent="0.35">
      <c r="A4768" s="69">
        <f>Data!A4767</f>
        <v>44565</v>
      </c>
      <c r="B4768" s="29">
        <f>Data!B4767/Data!B4766-1</f>
        <v>-6.29617892823231E-4</v>
      </c>
      <c r="C4768" s="30">
        <f>Data!C4767/Data!C4766-1</f>
        <v>-8.8261253309740439E-5</v>
      </c>
      <c r="D4768" s="23">
        <f t="shared" si="148"/>
        <v>-1.0097395593951129E-3</v>
      </c>
      <c r="E4768" s="24">
        <f t="shared" si="149"/>
        <v>-1.1158324016174313E-4</v>
      </c>
      <c r="F4768" s="21" t="b" cm="1">
        <f t="array" ref="F4768">A4768=_xlfn.AGGREGATE(14,6,$A$3:$A$4781/((YEAR(A4768)=YEAR($A$3:$A$4781))*(MONTH(A4768)=MONTH($A$3:$A$4781))),1)</f>
        <v>0</v>
      </c>
    </row>
    <row r="4769" spans="1:6" x14ac:dyDescent="0.35">
      <c r="A4769" s="69">
        <f>Data!A4768</f>
        <v>44566</v>
      </c>
      <c r="B4769" s="29">
        <f>Data!B4768/Data!B4767-1</f>
        <v>-1.939276609770646E-2</v>
      </c>
      <c r="C4769" s="30">
        <f>Data!C4768/Data!C4767-1</f>
        <v>-3.0894165416189834E-3</v>
      </c>
      <c r="D4769" s="23">
        <f t="shared" si="148"/>
        <v>-1.9772887764278341E-2</v>
      </c>
      <c r="E4769" s="24">
        <f t="shared" si="149"/>
        <v>-3.112738528470986E-3</v>
      </c>
      <c r="F4769" s="21" t="b" cm="1">
        <f t="array" ref="F4769">A4769=_xlfn.AGGREGATE(14,6,$A$3:$A$4781/((YEAR(A4769)=YEAR($A$3:$A$4781))*(MONTH(A4769)=MONTH($A$3:$A$4781))),1)</f>
        <v>0</v>
      </c>
    </row>
    <row r="4770" spans="1:6" x14ac:dyDescent="0.35">
      <c r="A4770" s="69">
        <f>Data!A4769</f>
        <v>44567</v>
      </c>
      <c r="B4770" s="29">
        <f>Data!B4769/Data!B4768-1</f>
        <v>-9.6371086121282978E-4</v>
      </c>
      <c r="C4770" s="30">
        <f>Data!C4769/Data!C4768-1</f>
        <v>-1.0625110678236238E-3</v>
      </c>
      <c r="D4770" s="23">
        <f t="shared" si="148"/>
        <v>-1.3438325277847117E-3</v>
      </c>
      <c r="E4770" s="24">
        <f t="shared" si="149"/>
        <v>-1.0858330546756265E-3</v>
      </c>
      <c r="F4770" s="21" t="b" cm="1">
        <f t="array" ref="F4770">A4770=_xlfn.AGGREGATE(14,6,$A$3:$A$4781/((YEAR(A4770)=YEAR($A$3:$A$4781))*(MONTH(A4770)=MONTH($A$3:$A$4781))),1)</f>
        <v>0</v>
      </c>
    </row>
    <row r="4771" spans="1:6" x14ac:dyDescent="0.35">
      <c r="A4771" s="69">
        <f>Data!A4770</f>
        <v>44568</v>
      </c>
      <c r="B4771" s="29">
        <f>Data!B4770/Data!B4769-1</f>
        <v>-4.0502124125595396E-3</v>
      </c>
      <c r="C4771" s="30">
        <f>Data!C4770/Data!C4769-1</f>
        <v>-2.9250132955149777E-3</v>
      </c>
      <c r="D4771" s="23">
        <f t="shared" si="148"/>
        <v>-4.4303340791314212E-3</v>
      </c>
      <c r="E4771" s="24">
        <f t="shared" si="149"/>
        <v>-2.9483352823669803E-3</v>
      </c>
      <c r="F4771" s="21" t="b" cm="1">
        <f t="array" ref="F4771">A4771=_xlfn.AGGREGATE(14,6,$A$3:$A$4781/((YEAR(A4771)=YEAR($A$3:$A$4781))*(MONTH(A4771)=MONTH($A$3:$A$4781))),1)</f>
        <v>0</v>
      </c>
    </row>
    <row r="4772" spans="1:6" x14ac:dyDescent="0.35">
      <c r="A4772" s="69">
        <f>Data!A4771</f>
        <v>44571</v>
      </c>
      <c r="B4772" s="29">
        <f>Data!B4771/Data!B4770-1</f>
        <v>-1.4410854751839564E-3</v>
      </c>
      <c r="C4772" s="30">
        <f>Data!C4771/Data!C4770-1</f>
        <v>-8.8896790825843119E-4</v>
      </c>
      <c r="D4772" s="23">
        <f t="shared" si="148"/>
        <v>-1.8212071417558382E-3</v>
      </c>
      <c r="E4772" s="24">
        <f t="shared" si="149"/>
        <v>-9.1228989511043385E-4</v>
      </c>
      <c r="F4772" s="21" t="b" cm="1">
        <f t="array" ref="F4772">A4772=_xlfn.AGGREGATE(14,6,$A$3:$A$4781/((YEAR(A4772)=YEAR($A$3:$A$4781))*(MONTH(A4772)=MONTH($A$3:$A$4781))),1)</f>
        <v>0</v>
      </c>
    </row>
    <row r="4773" spans="1:6" x14ac:dyDescent="0.35">
      <c r="A4773" s="69">
        <f>Data!A4772</f>
        <v>44572</v>
      </c>
      <c r="B4773" s="29">
        <f>Data!B4772/Data!B4771-1</f>
        <v>9.1600307475552256E-3</v>
      </c>
      <c r="C4773" s="30">
        <f>Data!C4772/Data!C4771-1</f>
        <v>1.8684936382240558E-3</v>
      </c>
      <c r="D4773" s="23">
        <f t="shared" si="148"/>
        <v>8.779909080983344E-3</v>
      </c>
      <c r="E4773" s="24">
        <f t="shared" si="149"/>
        <v>1.8451716513720531E-3</v>
      </c>
      <c r="F4773" s="21" t="b" cm="1">
        <f t="array" ref="F4773">A4773=_xlfn.AGGREGATE(14,6,$A$3:$A$4781/((YEAR(A4773)=YEAR($A$3:$A$4781))*(MONTH(A4773)=MONTH($A$3:$A$4781))),1)</f>
        <v>0</v>
      </c>
    </row>
    <row r="4774" spans="1:6" x14ac:dyDescent="0.35">
      <c r="A4774" s="69">
        <f>Data!A4773</f>
        <v>44573</v>
      </c>
      <c r="B4774" s="29">
        <f>Data!B4773/Data!B4772-1</f>
        <v>2.8176963210817529E-3</v>
      </c>
      <c r="C4774" s="30">
        <f>Data!C4773/Data!C4772-1</f>
        <v>0</v>
      </c>
      <c r="D4774" s="23">
        <f t="shared" si="148"/>
        <v>2.4375746545098709E-3</v>
      </c>
      <c r="E4774" s="24">
        <f t="shared" si="149"/>
        <v>-2.3321986852002689E-5</v>
      </c>
      <c r="F4774" s="21" t="b" cm="1">
        <f t="array" ref="F4774">A4774=_xlfn.AGGREGATE(14,6,$A$3:$A$4781/((YEAR(A4774)=YEAR($A$3:$A$4781))*(MONTH(A4774)=MONTH($A$3:$A$4781))),1)</f>
        <v>0</v>
      </c>
    </row>
    <row r="4775" spans="1:6" x14ac:dyDescent="0.35">
      <c r="A4775" s="69">
        <f>Data!A4774</f>
        <v>44574</v>
      </c>
      <c r="B4775" s="29">
        <f>Data!B4774/Data!B4773-1</f>
        <v>-1.4243549462058636E-2</v>
      </c>
      <c r="C4775" s="30">
        <f>Data!C4774/Data!C4773-1</f>
        <v>1.7761989342806039E-3</v>
      </c>
      <c r="D4775" s="23">
        <f t="shared" si="148"/>
        <v>-1.4623671128630517E-2</v>
      </c>
      <c r="E4775" s="24">
        <f t="shared" si="149"/>
        <v>1.7528769474286013E-3</v>
      </c>
      <c r="F4775" s="21" t="b" cm="1">
        <f t="array" ref="F4775">A4775=_xlfn.AGGREGATE(14,6,$A$3:$A$4781/((YEAR(A4775)=YEAR($A$3:$A$4781))*(MONTH(A4775)=MONTH($A$3:$A$4781))),1)</f>
        <v>0</v>
      </c>
    </row>
    <row r="4776" spans="1:6" x14ac:dyDescent="0.35">
      <c r="A4776" s="69">
        <f>Data!A4775</f>
        <v>44575</v>
      </c>
      <c r="B4776" s="29">
        <f>Data!B4775/Data!B4774-1</f>
        <v>8.1991315788920716E-4</v>
      </c>
      <c r="C4776" s="30">
        <f>Data!C4775/Data!C4774-1</f>
        <v>-5.5851063829787106E-3</v>
      </c>
      <c r="D4776" s="23">
        <f t="shared" si="148"/>
        <v>4.3979149131732523E-4</v>
      </c>
      <c r="E4776" s="24">
        <f t="shared" si="149"/>
        <v>-5.6084283698307133E-3</v>
      </c>
      <c r="F4776" s="21" t="b" cm="1">
        <f t="array" ref="F4776">A4776=_xlfn.AGGREGATE(14,6,$A$3:$A$4781/((YEAR(A4776)=YEAR($A$3:$A$4781))*(MONTH(A4776)=MONTH($A$3:$A$4781))),1)</f>
        <v>0</v>
      </c>
    </row>
    <row r="4777" spans="1:6" x14ac:dyDescent="0.35">
      <c r="A4777" s="69">
        <f>Data!A4776</f>
        <v>44578</v>
      </c>
      <c r="B4777" s="29">
        <f>Data!B4776/Data!B4775-1</f>
        <v>0</v>
      </c>
      <c r="C4777" s="30">
        <f>Data!C4776/Data!C4775-1</f>
        <v>0</v>
      </c>
      <c r="D4777" s="23">
        <f t="shared" si="148"/>
        <v>-3.8012166657188192E-4</v>
      </c>
      <c r="E4777" s="24">
        <f t="shared" si="149"/>
        <v>-2.3321986852002689E-5</v>
      </c>
      <c r="F4777" s="21" t="b" cm="1">
        <f t="array" ref="F4777">A4777=_xlfn.AGGREGATE(14,6,$A$3:$A$4781/((YEAR(A4777)=YEAR($A$3:$A$4781))*(MONTH(A4777)=MONTH($A$3:$A$4781))),1)</f>
        <v>0</v>
      </c>
    </row>
    <row r="4778" spans="1:6" x14ac:dyDescent="0.35">
      <c r="A4778" s="69">
        <f>Data!A4777</f>
        <v>44579</v>
      </c>
      <c r="B4778" s="29">
        <f>Data!B4777/Data!B4776-1</f>
        <v>-1.8387895814791499E-2</v>
      </c>
      <c r="C4778" s="30">
        <f>Data!C4777/Data!C4776-1</f>
        <v>-6.0622269769100567E-3</v>
      </c>
      <c r="D4778" s="23">
        <f t="shared" si="148"/>
        <v>-1.8768017481363381E-2</v>
      </c>
      <c r="E4778" s="24">
        <f t="shared" si="149"/>
        <v>-6.0855489637620594E-3</v>
      </c>
      <c r="F4778" s="21" t="b" cm="1">
        <f t="array" ref="F4778">A4778=_xlfn.AGGREGATE(14,6,$A$3:$A$4781/((YEAR(A4778)=YEAR($A$3:$A$4781))*(MONTH(A4778)=MONTH($A$3:$A$4781))),1)</f>
        <v>0</v>
      </c>
    </row>
    <row r="4779" spans="1:6" x14ac:dyDescent="0.35">
      <c r="A4779" s="69">
        <f>Data!A4778</f>
        <v>44580</v>
      </c>
      <c r="B4779" s="29">
        <f>Data!B4778/Data!B4777-1</f>
        <v>-9.6895202431227512E-3</v>
      </c>
      <c r="C4779" s="30">
        <f>Data!C4778/Data!C4777-1</f>
        <v>2.1526594313392433E-3</v>
      </c>
      <c r="D4779" s="23">
        <f t="shared" si="148"/>
        <v>-1.0069641909694633E-2</v>
      </c>
      <c r="E4779" s="24">
        <f t="shared" si="149"/>
        <v>2.1293374444872407E-3</v>
      </c>
      <c r="F4779" s="21" t="b" cm="1">
        <f t="array" ref="F4779">A4779=_xlfn.AGGREGATE(14,6,$A$3:$A$4781/((YEAR(A4779)=YEAR($A$3:$A$4781))*(MONTH(A4779)=MONTH($A$3:$A$4781))),1)</f>
        <v>0</v>
      </c>
    </row>
    <row r="4780" spans="1:6" x14ac:dyDescent="0.35">
      <c r="A4780" s="69">
        <f>Data!A4779</f>
        <v>44581</v>
      </c>
      <c r="B4780" s="29">
        <f>Data!B4779/Data!B4778-1</f>
        <v>-1.103742532143781E-2</v>
      </c>
      <c r="C4780" s="30">
        <f>Data!C4779/Data!C4778-1</f>
        <v>5.3700886064622644E-4</v>
      </c>
      <c r="D4780" s="23">
        <f t="shared" si="148"/>
        <v>-1.1417546988009692E-2</v>
      </c>
      <c r="E4780" s="24">
        <f t="shared" si="149"/>
        <v>5.1368687379422379E-4</v>
      </c>
      <c r="F4780" s="21" t="b" cm="1">
        <f t="array" ref="F4780">A4780=_xlfn.AGGREGATE(14,6,$A$3:$A$4781/((YEAR(A4780)=YEAR($A$3:$A$4781))*(MONTH(A4780)=MONTH($A$3:$A$4781))),1)</f>
        <v>0</v>
      </c>
    </row>
    <row r="4781" spans="1:6" x14ac:dyDescent="0.35">
      <c r="A4781" s="69">
        <f>Data!A4780</f>
        <v>44582</v>
      </c>
      <c r="B4781" s="29">
        <f>Data!B4780/Data!B4779-1</f>
        <v>-1.8914813071498782E-2</v>
      </c>
      <c r="C4781" s="30">
        <f>Data!C4780/Data!C4779-1</f>
        <v>3.9359513373289357E-3</v>
      </c>
      <c r="D4781" s="23">
        <f t="shared" si="148"/>
        <v>-1.9294934738070663E-2</v>
      </c>
      <c r="E4781" s="24">
        <f t="shared" si="149"/>
        <v>3.912629350476933E-3</v>
      </c>
      <c r="F4781" s="21" t="b" cm="1">
        <f t="array" ref="F4781">A4781=_xlfn.AGGREGATE(14,6,$A$3:$A$4781/((YEAR(A4781)=YEAR($A$3:$A$4781))*(MONTH(A4781)=MONTH($A$3:$A$4781))),1)</f>
        <v>1</v>
      </c>
    </row>
  </sheetData>
  <autoFilter ref="A2:F4781" xr:uid="{4ACA29E1-8D9D-4EEB-B0C3-1917DF978D79}"/>
  <mergeCells count="10">
    <mergeCell ref="Q4:R4"/>
    <mergeCell ref="D1:E1"/>
    <mergeCell ref="B1:C1"/>
    <mergeCell ref="H2:L2"/>
    <mergeCell ref="H20:L20"/>
    <mergeCell ref="H8:L8"/>
    <mergeCell ref="H18:L18"/>
    <mergeCell ref="H6:L6"/>
    <mergeCell ref="H12:L12"/>
    <mergeCell ref="H14:L1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4A4B2-8D84-4C94-A920-0E451892DC24}">
  <dimension ref="A1:CS4782"/>
  <sheetViews>
    <sheetView showGridLines="0" tabSelected="1" topLeftCell="AH1" zoomScale="84" zoomScaleNormal="84" workbookViewId="0">
      <selection activeCell="AU3" sqref="AU3"/>
    </sheetView>
  </sheetViews>
  <sheetFormatPr defaultColWidth="8.83203125" defaultRowHeight="15.5" x14ac:dyDescent="0.35"/>
  <cols>
    <col min="1" max="1" width="12.33203125" style="69" customWidth="1"/>
    <col min="4" max="10" width="0" hidden="1" customWidth="1"/>
    <col min="11" max="12" width="15" hidden="1" customWidth="1"/>
    <col min="13" max="13" width="10.1640625" hidden="1" customWidth="1"/>
    <col min="14" max="14" width="10.1640625" bestFit="1" customWidth="1"/>
    <col min="18" max="18" width="10.6640625" bestFit="1" customWidth="1"/>
    <col min="19" max="19" width="7.1640625" customWidth="1"/>
    <col min="44" max="44" width="9.6640625" style="77" bestFit="1" customWidth="1"/>
    <col min="45" max="48" width="9.6640625" style="77" customWidth="1"/>
    <col min="49" max="51" width="9.6640625" style="77" hidden="1" customWidth="1"/>
    <col min="52" max="57" width="8.83203125" hidden="1" customWidth="1"/>
    <col min="58" max="58" width="9.6640625" hidden="1" customWidth="1"/>
    <col min="59" max="69" width="8.83203125" hidden="1" customWidth="1"/>
    <col min="70" max="77" width="8.83203125" customWidth="1"/>
  </cols>
  <sheetData>
    <row r="1" spans="1:97" x14ac:dyDescent="0.35">
      <c r="O1" t="s">
        <v>48</v>
      </c>
      <c r="Q1" t="s">
        <v>49</v>
      </c>
      <c r="S1" t="s">
        <v>50</v>
      </c>
      <c r="U1" t="s">
        <v>51</v>
      </c>
      <c r="W1" t="s">
        <v>52</v>
      </c>
      <c r="Y1" t="s">
        <v>53</v>
      </c>
      <c r="AA1" t="s">
        <v>54</v>
      </c>
      <c r="AC1" t="s">
        <v>55</v>
      </c>
      <c r="AE1" t="s">
        <v>56</v>
      </c>
      <c r="AG1" t="s">
        <v>57</v>
      </c>
      <c r="AI1" t="s">
        <v>58</v>
      </c>
      <c r="AQ1" t="s">
        <v>62</v>
      </c>
      <c r="AR1"/>
      <c r="AS1"/>
      <c r="AT1"/>
      <c r="AU1"/>
      <c r="AV1"/>
      <c r="AW1"/>
      <c r="AX1" t="s">
        <v>49</v>
      </c>
      <c r="AY1"/>
      <c r="AZ1" t="s">
        <v>50</v>
      </c>
      <c r="BB1" t="s">
        <v>51</v>
      </c>
      <c r="BD1" t="s">
        <v>52</v>
      </c>
      <c r="BF1" t="s">
        <v>53</v>
      </c>
      <c r="BH1" t="s">
        <v>54</v>
      </c>
      <c r="BJ1" t="s">
        <v>55</v>
      </c>
      <c r="BL1" t="s">
        <v>56</v>
      </c>
      <c r="BN1" t="s">
        <v>57</v>
      </c>
      <c r="BP1" t="s">
        <v>58</v>
      </c>
    </row>
    <row r="2" spans="1:97" ht="46.5" x14ac:dyDescent="0.35">
      <c r="A2" s="70"/>
      <c r="B2" s="136" t="s">
        <v>6</v>
      </c>
      <c r="C2" s="137"/>
      <c r="D2" s="134" t="s">
        <v>7</v>
      </c>
      <c r="E2" s="135"/>
      <c r="F2" s="74"/>
      <c r="G2" s="74"/>
      <c r="H2" s="74"/>
      <c r="M2">
        <f>1000*(3.5%*30)</f>
        <v>1050</v>
      </c>
      <c r="O2" s="78">
        <v>1</v>
      </c>
      <c r="P2" s="79">
        <v>0</v>
      </c>
      <c r="Q2" s="78">
        <v>0.9</v>
      </c>
      <c r="R2" s="79">
        <v>0.1</v>
      </c>
      <c r="S2" s="78">
        <v>0.8</v>
      </c>
      <c r="T2" s="79">
        <v>0.2</v>
      </c>
      <c r="U2" s="78">
        <v>0.7</v>
      </c>
      <c r="V2" s="79">
        <v>0.3</v>
      </c>
      <c r="W2" s="79">
        <v>0.6</v>
      </c>
      <c r="X2" s="79">
        <v>0.4</v>
      </c>
      <c r="Y2" s="78">
        <v>0.5</v>
      </c>
      <c r="Z2" s="79">
        <v>0.5</v>
      </c>
      <c r="AA2" s="78">
        <v>0.4</v>
      </c>
      <c r="AB2" s="79">
        <v>0.6</v>
      </c>
      <c r="AC2" s="78">
        <v>0.3</v>
      </c>
      <c r="AD2" s="79">
        <v>0.7</v>
      </c>
      <c r="AE2" s="78">
        <v>0.2</v>
      </c>
      <c r="AF2" s="79">
        <v>0.8</v>
      </c>
      <c r="AG2" s="78">
        <v>0.1</v>
      </c>
      <c r="AH2" s="79">
        <v>0.9</v>
      </c>
      <c r="AI2" s="78">
        <v>0</v>
      </c>
      <c r="AJ2" s="79">
        <v>1</v>
      </c>
      <c r="AK2" s="94"/>
      <c r="AL2" s="94"/>
      <c r="AM2" s="94"/>
      <c r="AN2" s="94"/>
      <c r="AO2" s="94"/>
      <c r="AP2" t="s">
        <v>61</v>
      </c>
      <c r="AQ2" s="95"/>
      <c r="AR2" s="77">
        <v>120</v>
      </c>
      <c r="AS2" s="148" t="s">
        <v>63</v>
      </c>
      <c r="AT2" s="148" t="s">
        <v>64</v>
      </c>
      <c r="AU2" s="77" t="s">
        <v>65</v>
      </c>
      <c r="AY2" s="77">
        <v>120</v>
      </c>
      <c r="BA2" s="77">
        <v>120</v>
      </c>
      <c r="BC2" s="77">
        <v>120</v>
      </c>
      <c r="BE2" s="77">
        <v>120</v>
      </c>
      <c r="BF2" s="75"/>
      <c r="BG2" s="77">
        <v>120</v>
      </c>
      <c r="BH2" s="75"/>
      <c r="BI2" s="77">
        <v>120</v>
      </c>
      <c r="BJ2" s="75"/>
      <c r="BK2" s="77">
        <v>120</v>
      </c>
      <c r="BL2" s="75"/>
      <c r="BM2" s="77">
        <v>120</v>
      </c>
      <c r="BN2" s="75"/>
      <c r="BO2" s="77">
        <v>120</v>
      </c>
      <c r="BP2" s="75"/>
      <c r="BQ2" s="77">
        <v>120</v>
      </c>
    </row>
    <row r="3" spans="1:97" ht="31" x14ac:dyDescent="0.35">
      <c r="A3" s="73" t="s">
        <v>22</v>
      </c>
      <c r="B3" s="71" t="str">
        <f>Data!B1</f>
        <v>SPX Index</v>
      </c>
      <c r="C3" s="72" t="str">
        <f>Data!C1</f>
        <v>AGG US Equity</v>
      </c>
      <c r="D3" s="71" t="str">
        <f>B3</f>
        <v>SPX Index</v>
      </c>
      <c r="E3" s="72" t="str">
        <f>C3</f>
        <v>AGG US Equity</v>
      </c>
      <c r="F3" s="72" t="s">
        <v>42</v>
      </c>
      <c r="G3" s="115"/>
      <c r="H3" s="115"/>
      <c r="J3" s="133" t="s">
        <v>28</v>
      </c>
      <c r="K3" s="133"/>
      <c r="L3" s="133"/>
      <c r="M3" s="138"/>
      <c r="N3" s="138"/>
      <c r="O3" s="80">
        <f>+$O$2*B5</f>
        <v>5.4961494824141255E-2</v>
      </c>
      <c r="P3" s="81">
        <f t="shared" ref="P3:P66" si="0">+$P$2*C5</f>
        <v>0</v>
      </c>
      <c r="Q3" s="80">
        <f t="shared" ref="Q3:Q66" si="1">+$Q$2*B5</f>
        <v>4.9465345341727134E-2</v>
      </c>
      <c r="R3" s="81">
        <f t="shared" ref="R3:R66" si="2">+$R$2*C5</f>
        <v>-9.3476144109055914E-4</v>
      </c>
      <c r="S3" s="80">
        <f t="shared" ref="S3:S66" si="3">+$S$2*B5</f>
        <v>4.3969195859313005E-2</v>
      </c>
      <c r="T3" s="81">
        <f t="shared" ref="T3:T66" si="4">+$T$2*C5</f>
        <v>-1.8695228821811183E-3</v>
      </c>
      <c r="U3" s="80">
        <f t="shared" ref="U3:U66" si="5">+$U$2*B5</f>
        <v>3.8473046376898877E-2</v>
      </c>
      <c r="V3" s="81">
        <f t="shared" ref="V3:V66" si="6">+$V$2*C5</f>
        <v>-2.8042843232716774E-3</v>
      </c>
      <c r="W3" s="81">
        <f t="shared" ref="W3:W66" si="7">+$W$2*B5</f>
        <v>3.2976896894484749E-2</v>
      </c>
      <c r="X3" s="81">
        <f t="shared" ref="X3:X66" si="8">+$X$2*C5</f>
        <v>-3.7390457643622366E-3</v>
      </c>
      <c r="Y3" s="80">
        <f t="shared" ref="Y3:Y66" si="9">+$Y$2*B5</f>
        <v>2.7480747412070627E-2</v>
      </c>
      <c r="Z3" s="81">
        <f t="shared" ref="Z3:Z66" si="10">+$Z$2*C5</f>
        <v>-4.6738072054527957E-3</v>
      </c>
      <c r="AA3" s="80">
        <f t="shared" ref="AA3:AA66" si="11">+$AA$2*B5</f>
        <v>2.1984597929656503E-2</v>
      </c>
      <c r="AB3" s="81">
        <f t="shared" ref="AB3:AB66" si="12">+$AB$2*C5</f>
        <v>-5.6085686465433549E-3</v>
      </c>
      <c r="AC3" s="80">
        <f t="shared" ref="AC3:AC66" si="13">+$AC$2*B5</f>
        <v>1.6488448447242374E-2</v>
      </c>
      <c r="AD3" s="81">
        <f t="shared" ref="AD3:AD66" si="14">+$AD$2*C5</f>
        <v>-6.543330087633914E-3</v>
      </c>
      <c r="AE3" s="80">
        <f t="shared" ref="AE3:AE66" si="15">+$AE$2*B5</f>
        <v>1.0992298964828251E-2</v>
      </c>
      <c r="AF3" s="81">
        <f t="shared" ref="AF3:AF66" si="16">+$AF$2*C5</f>
        <v>-7.4780915287244731E-3</v>
      </c>
      <c r="AG3" s="80">
        <f t="shared" ref="AG3:AG66" si="17">+$AG$2*B5</f>
        <v>5.4961494824141257E-3</v>
      </c>
      <c r="AH3" s="81">
        <f t="shared" ref="AH3:AH66" si="18">+$AH$2*C5</f>
        <v>-8.4128529698150323E-3</v>
      </c>
      <c r="AI3" s="80">
        <f>+$AI$2*B5</f>
        <v>0</v>
      </c>
      <c r="AJ3" s="81">
        <f t="shared" ref="AJ3:AJ66" si="19">+$AJ$2*C5</f>
        <v>-9.3476144109055914E-3</v>
      </c>
      <c r="AK3" s="30"/>
      <c r="AL3" s="30" t="s">
        <v>59</v>
      </c>
      <c r="AM3" s="97">
        <v>1.0009999999999999</v>
      </c>
      <c r="AN3" s="96"/>
      <c r="AO3" s="96"/>
      <c r="AP3">
        <v>120</v>
      </c>
      <c r="AQ3" s="2">
        <f>+O3+P3</f>
        <v>5.4961494824141255E-2</v>
      </c>
      <c r="AS3" s="77">
        <f>+AR2*(1+AQ3)-MAX(1.001,AR2/AP3)</f>
        <v>125.59437937889695</v>
      </c>
      <c r="AT3" s="2"/>
      <c r="AW3" s="77">
        <f t="shared" ref="AW3:AW27" si="20">1/AP3*IF(AR3&gt;=120,1,120-AR3)</f>
        <v>1</v>
      </c>
      <c r="AX3" s="2">
        <f>+Q3+R3</f>
        <v>4.8530583900636574E-2</v>
      </c>
      <c r="AY3" s="77">
        <f>+AY2*(1+AX3)-$AM$3</f>
        <v>124.82267006807638</v>
      </c>
      <c r="AZ3" s="2">
        <f>+S3+T3</f>
        <v>4.2099672977131887E-2</v>
      </c>
      <c r="BA3" s="77">
        <f>+BA2*(1+AZ3)-$AM$3</f>
        <v>124.05096075725582</v>
      </c>
      <c r="BB3" s="2">
        <f>+U3+V3</f>
        <v>3.56687620536272E-2</v>
      </c>
      <c r="BC3" s="77">
        <f>+BC2*(1+BB3)-$AM$3</f>
        <v>123.27925144643525</v>
      </c>
      <c r="BD3" s="2">
        <f>+X3+W3</f>
        <v>2.9237851130122512E-2</v>
      </c>
      <c r="BE3" s="77">
        <f>+BE2*(1+BD3)-$AM$3</f>
        <v>122.5075421356147</v>
      </c>
      <c r="BF3" s="2">
        <f>+Z3+Y3</f>
        <v>2.2806940206617832E-2</v>
      </c>
      <c r="BG3" s="77">
        <f>+BG2*(1+BF3)-$AM$3</f>
        <v>121.73583282479413</v>
      </c>
      <c r="BH3" s="2">
        <f>+AA3+AB3</f>
        <v>1.6376029283113148E-2</v>
      </c>
      <c r="BI3" s="77">
        <f>+BI2*(1+BH3)-$AM$3</f>
        <v>120.96412351397358</v>
      </c>
      <c r="BJ3" s="2">
        <f>+AC3+AD3</f>
        <v>9.9451183596084604E-3</v>
      </c>
      <c r="BK3" s="77">
        <f>+BK2*(1+BJ3)-$AM$3</f>
        <v>120.19241420315301</v>
      </c>
      <c r="BL3" s="2">
        <f>+AE3+AF3</f>
        <v>3.5142074361037782E-3</v>
      </c>
      <c r="BM3" s="77">
        <f>+BM2*(1+BL3)-$AM$3</f>
        <v>119.42070489233245</v>
      </c>
      <c r="BN3" s="2">
        <f>+AG3+AH3</f>
        <v>-2.9167034874009066E-3</v>
      </c>
      <c r="BO3" s="77">
        <f>+BO2*(1+BN3)-$AM$3</f>
        <v>118.64899558151188</v>
      </c>
      <c r="BP3" s="2">
        <f>+AI3+AJ3</f>
        <v>-9.3476144109055914E-3</v>
      </c>
      <c r="BQ3" s="77">
        <f t="shared" ref="BQ3:BQ34" si="21">+BQ2*(1+BP3)-$AM$3</f>
        <v>117.87728627069133</v>
      </c>
      <c r="BZ3" s="77" t="e">
        <f>+BY2*(1+BX3)-MAX(1.001,BY2/BW3)</f>
        <v>#DIV/0!</v>
      </c>
    </row>
    <row r="4" spans="1:97" x14ac:dyDescent="0.35">
      <c r="A4" s="69">
        <v>37894</v>
      </c>
      <c r="B4" s="20"/>
      <c r="C4" s="21"/>
      <c r="D4" s="20"/>
      <c r="E4" s="21"/>
      <c r="F4" s="21" t="b">
        <v>1</v>
      </c>
      <c r="G4" s="21">
        <v>100</v>
      </c>
      <c r="H4" s="21">
        <v>100</v>
      </c>
      <c r="J4" s="39" t="s">
        <v>26</v>
      </c>
      <c r="K4" s="43" t="s">
        <v>0</v>
      </c>
      <c r="L4" s="40" t="s">
        <v>1</v>
      </c>
      <c r="M4" s="21"/>
      <c r="N4" s="21"/>
      <c r="O4" s="29">
        <f t="shared" ref="O4:O66" si="22">+$O$2*B6</f>
        <v>7.1285131006653124E-3</v>
      </c>
      <c r="P4" s="31">
        <f t="shared" si="0"/>
        <v>0</v>
      </c>
      <c r="Q4" s="29">
        <f t="shared" si="1"/>
        <v>6.4156617905987813E-3</v>
      </c>
      <c r="R4" s="31">
        <f t="shared" si="2"/>
        <v>-1.9657951641438576E-5</v>
      </c>
      <c r="S4" s="29">
        <f t="shared" si="3"/>
        <v>5.7028104805322503E-3</v>
      </c>
      <c r="T4" s="31">
        <f t="shared" si="4"/>
        <v>-3.9315903282877152E-5</v>
      </c>
      <c r="U4" s="29">
        <f t="shared" si="5"/>
        <v>4.9899591704657183E-3</v>
      </c>
      <c r="V4" s="31">
        <f t="shared" si="6"/>
        <v>-5.8973854924315727E-5</v>
      </c>
      <c r="W4" s="31">
        <f t="shared" si="7"/>
        <v>4.2771078603991873E-3</v>
      </c>
      <c r="X4" s="31">
        <f t="shared" si="8"/>
        <v>-7.8631806565754303E-5</v>
      </c>
      <c r="Y4" s="29">
        <f t="shared" si="9"/>
        <v>3.5642565503326562E-3</v>
      </c>
      <c r="Z4" s="31">
        <f t="shared" si="10"/>
        <v>-9.8289758207192879E-5</v>
      </c>
      <c r="AA4" s="29">
        <f t="shared" si="11"/>
        <v>2.8514052402661251E-3</v>
      </c>
      <c r="AB4" s="31">
        <f t="shared" si="12"/>
        <v>-1.1794770984863145E-4</v>
      </c>
      <c r="AC4" s="29">
        <f t="shared" si="13"/>
        <v>2.1385539301995936E-3</v>
      </c>
      <c r="AD4" s="31">
        <f t="shared" si="14"/>
        <v>-1.3760566149007003E-4</v>
      </c>
      <c r="AE4" s="29">
        <f t="shared" si="15"/>
        <v>1.4257026201330626E-3</v>
      </c>
      <c r="AF4" s="31">
        <f t="shared" si="16"/>
        <v>-1.5726361313150861E-4</v>
      </c>
      <c r="AG4" s="29">
        <f t="shared" si="17"/>
        <v>7.1285131006653128E-4</v>
      </c>
      <c r="AH4" s="31">
        <f t="shared" si="18"/>
        <v>-1.7692156477294718E-4</v>
      </c>
      <c r="AI4" s="29">
        <f t="shared" ref="AI4:AI66" si="23">+$AI$2*B6</f>
        <v>0</v>
      </c>
      <c r="AJ4" s="31">
        <f t="shared" si="19"/>
        <v>-1.9657951641438576E-4</v>
      </c>
      <c r="AK4" s="30"/>
      <c r="AL4" s="30" t="s">
        <v>60</v>
      </c>
      <c r="AM4" s="98">
        <v>120</v>
      </c>
      <c r="AN4" s="96"/>
      <c r="AO4">
        <v>120</v>
      </c>
      <c r="AP4">
        <v>119</v>
      </c>
      <c r="AQ4" s="2">
        <f>+O4+P4</f>
        <v>7.1285131006653124E-3</v>
      </c>
      <c r="AS4" s="77">
        <f>+AS3*(1+AQ4)-MAX(1.001,AS3/AP4)</f>
        <v>125.43426560490551</v>
      </c>
      <c r="AT4" s="77">
        <f>+AR2*(1+AQ4)-MAX(1.001,AR2/AO4)</f>
        <v>119.85442157207983</v>
      </c>
      <c r="AW4" s="77">
        <f t="shared" si="20"/>
        <v>1.0084033613445378</v>
      </c>
      <c r="AX4" s="2">
        <f>+Q4+R4</f>
        <v>6.3960038389573428E-3</v>
      </c>
      <c r="AY4" s="77">
        <f t="shared" ref="AY4:AY67" si="24">+AY3*(1+AX4)-$AM$3</f>
        <v>124.62003634502071</v>
      </c>
      <c r="AZ4" s="2">
        <f>+S4+T4</f>
        <v>5.6634945772493731E-3</v>
      </c>
      <c r="BA4" s="77">
        <f t="shared" ref="BA4:BA67" si="25">+BA3*(1+AZ4)-$AM$3</f>
        <v>123.75252270080711</v>
      </c>
      <c r="BB4" s="2">
        <f>+U4+V4</f>
        <v>4.9309853155414026E-3</v>
      </c>
      <c r="BC4" s="77">
        <f t="shared" ref="BC4:BC67" si="26">+BC3*(1+BB4)-$AM$3</f>
        <v>122.88613962502856</v>
      </c>
      <c r="BD4" s="2">
        <f>+X4+W4</f>
        <v>4.198476053833433E-3</v>
      </c>
      <c r="BE4" s="77">
        <f t="shared" ref="BE4:BE67" si="27">+BE3*(1+BD4)-$AM$3</f>
        <v>122.02088711768506</v>
      </c>
      <c r="BF4" s="2">
        <f>+Z4+Y4</f>
        <v>3.4659667921254633E-3</v>
      </c>
      <c r="BG4" s="77">
        <f t="shared" ref="BG4:BG67" si="28">+BG3*(1+BF4)-$AM$3</f>
        <v>121.15676517877661</v>
      </c>
      <c r="BH4" s="2">
        <f>+AA4+AB4</f>
        <v>2.7334575304174937E-3</v>
      </c>
      <c r="BI4" s="77">
        <f t="shared" ref="BI4:BI67" si="29">+BI3*(1+BH4)-$AM$3</f>
        <v>120.29377380830319</v>
      </c>
      <c r="BJ4" s="2">
        <f>+AC4+AD4</f>
        <v>2.0009482687095236E-3</v>
      </c>
      <c r="BK4" s="77">
        <f t="shared" ref="BK4:BK67" si="30">+BK3*(1+BJ4)-$AM$3</f>
        <v>119.43191300626482</v>
      </c>
      <c r="BL4" s="2">
        <f>+AE4+AF4</f>
        <v>1.268439007001554E-3</v>
      </c>
      <c r="BM4" s="77">
        <f t="shared" ref="BM4:BM67" si="31">+BM3*(1+BL4)-$AM$3</f>
        <v>118.57118277266149</v>
      </c>
      <c r="BN4" s="2">
        <f>+AG4+AH4</f>
        <v>5.359297452935841E-4</v>
      </c>
      <c r="BO4" s="77">
        <f t="shared" ref="BO4:BO67" si="32">+BO3*(1+BN4)-$AM$3</f>
        <v>117.71158310749323</v>
      </c>
      <c r="BP4" s="2">
        <f>+AI4+AJ4</f>
        <v>-1.9657951641438576E-4</v>
      </c>
      <c r="BQ4" s="77">
        <f t="shared" si="21"/>
        <v>116.85311401076</v>
      </c>
      <c r="BS4" s="78">
        <v>1.3877787807814457E-16</v>
      </c>
      <c r="BT4" s="79">
        <v>1</v>
      </c>
      <c r="BU4" s="103">
        <f>+AVERAGE(BP3:BP224)</f>
        <v>2.2250681712829965E-4</v>
      </c>
      <c r="BV4" s="103">
        <f>+_xlfn.STDEV.S(BP3:BP224)</f>
        <v>9.2901464033774018E-3</v>
      </c>
      <c r="BW4" s="75">
        <f>+_xlfn.VAR.S(BP3:BP224)</f>
        <v>8.6306820196186085E-5</v>
      </c>
      <c r="BX4" s="75">
        <f>+SQRT(BW4)</f>
        <v>9.2901464033774018E-3</v>
      </c>
      <c r="CA4" s="2"/>
      <c r="CC4" s="2"/>
      <c r="CE4" s="2"/>
      <c r="CF4" s="2"/>
      <c r="CG4" s="2"/>
      <c r="CI4" s="2"/>
      <c r="CK4" s="2"/>
      <c r="CM4" s="2"/>
      <c r="CO4" s="2"/>
      <c r="CQ4" s="2"/>
      <c r="CR4" s="2"/>
      <c r="CS4" s="2"/>
    </row>
    <row r="5" spans="1:97" ht="20" customHeight="1" x14ac:dyDescent="0.35">
      <c r="A5" s="69">
        <v>37925</v>
      </c>
      <c r="B5" s="29">
        <f>+Data!G3/Data!G2-1</f>
        <v>5.4961494824141255E-2</v>
      </c>
      <c r="C5" s="29">
        <f>+Data!H3/Data!H2-1</f>
        <v>-9.3476144109055914E-3</v>
      </c>
      <c r="D5" s="23">
        <f>B5-K$11</f>
        <v>4.9957242187943091E-2</v>
      </c>
      <c r="E5" s="24">
        <f t="shared" ref="E5" si="33">C5-L$11</f>
        <v>-9.5721440172805115E-3</v>
      </c>
      <c r="F5" s="21" t="b">
        <v>1</v>
      </c>
      <c r="G5" s="116">
        <f>+G4*(1+B5)</f>
        <v>105.49614948241413</v>
      </c>
      <c r="H5" s="116">
        <f>+H4*(1+C5)</f>
        <v>99.065238558909442</v>
      </c>
      <c r="I5" s="1"/>
      <c r="J5" s="41" t="s">
        <v>0</v>
      </c>
      <c r="K5" s="85" cm="1">
        <f t="array" ref="K5:L6">(MMULT(TRANSPOSE(D5:E224),D5:E224))/(COUNTA(A5:A224)-1)</f>
        <v>1.2071374365746511E-3</v>
      </c>
      <c r="L5" s="86">
        <v>9.7018966135777499E-6</v>
      </c>
      <c r="M5" s="21"/>
      <c r="N5" s="21"/>
      <c r="O5" s="29">
        <f t="shared" si="22"/>
        <v>5.0765450765450693E-2</v>
      </c>
      <c r="P5" s="31">
        <f t="shared" si="0"/>
        <v>0</v>
      </c>
      <c r="Q5" s="29">
        <f t="shared" si="1"/>
        <v>4.5688905688905622E-2</v>
      </c>
      <c r="R5" s="31">
        <f t="shared" si="2"/>
        <v>4.2272906016516121E-4</v>
      </c>
      <c r="S5" s="29">
        <f t="shared" si="3"/>
        <v>4.0612360612360558E-2</v>
      </c>
      <c r="T5" s="31">
        <f t="shared" si="4"/>
        <v>8.4545812033032242E-4</v>
      </c>
      <c r="U5" s="29">
        <f t="shared" si="5"/>
        <v>3.5535815535815481E-2</v>
      </c>
      <c r="V5" s="31">
        <f t="shared" si="6"/>
        <v>1.2681871804954836E-3</v>
      </c>
      <c r="W5" s="31">
        <f t="shared" si="7"/>
        <v>3.0459270459270413E-2</v>
      </c>
      <c r="X5" s="31">
        <f t="shared" si="8"/>
        <v>1.6909162406606448E-3</v>
      </c>
      <c r="Y5" s="29">
        <f t="shared" si="9"/>
        <v>2.5382725382725346E-2</v>
      </c>
      <c r="Z5" s="31">
        <f t="shared" si="10"/>
        <v>2.113645300825806E-3</v>
      </c>
      <c r="AA5" s="29">
        <f t="shared" si="11"/>
        <v>2.0306180306180279E-2</v>
      </c>
      <c r="AB5" s="31">
        <f t="shared" si="12"/>
        <v>2.5363743609909672E-3</v>
      </c>
      <c r="AC5" s="29">
        <f t="shared" si="13"/>
        <v>1.5229635229635207E-2</v>
      </c>
      <c r="AD5" s="31">
        <f t="shared" si="14"/>
        <v>2.9591034211561285E-3</v>
      </c>
      <c r="AE5" s="29">
        <f t="shared" si="15"/>
        <v>1.015309015309014E-2</v>
      </c>
      <c r="AF5" s="31">
        <f t="shared" si="16"/>
        <v>3.3818324813212897E-3</v>
      </c>
      <c r="AG5" s="29">
        <f t="shared" si="17"/>
        <v>5.0765450765450698E-3</v>
      </c>
      <c r="AH5" s="31">
        <f t="shared" si="18"/>
        <v>3.8045615414864509E-3</v>
      </c>
      <c r="AI5" s="29">
        <f t="shared" si="23"/>
        <v>0</v>
      </c>
      <c r="AJ5" s="31">
        <f t="shared" si="19"/>
        <v>4.2272906016516121E-3</v>
      </c>
      <c r="AK5" s="30"/>
      <c r="AL5" s="30"/>
      <c r="AM5" s="30"/>
      <c r="AN5" s="102"/>
      <c r="AO5">
        <v>119</v>
      </c>
      <c r="AP5">
        <v>118</v>
      </c>
      <c r="AQ5" s="2">
        <f>+O5+P5</f>
        <v>5.0765450765450693E-2</v>
      </c>
      <c r="AS5" s="77">
        <f t="shared" ref="AS5:AS68" si="34">+AS4*(1+AQ5)-MAX(1.001,AS4/AP5)</f>
        <v>130.73899038888277</v>
      </c>
      <c r="AT5" s="77">
        <f>+AT4*(1+AQ5)-MAX(1.001,AT4/AO5)</f>
        <v>124.93170529620807</v>
      </c>
      <c r="AW5" s="77">
        <f t="shared" si="20"/>
        <v>1.0169491525423728</v>
      </c>
      <c r="AX5" s="2">
        <f>+Q5+R5</f>
        <v>4.6111634749070783E-2</v>
      </c>
      <c r="AY5" s="77">
        <f t="shared" si="24"/>
        <v>129.36546994337823</v>
      </c>
      <c r="AZ5" s="2">
        <f>+S5+T5</f>
        <v>4.1457818732690881E-2</v>
      </c>
      <c r="BA5" s="77">
        <f t="shared" si="25"/>
        <v>127.88203235465036</v>
      </c>
      <c r="BB5" s="2">
        <f>+U5+V5</f>
        <v>3.6804002716310964E-2</v>
      </c>
      <c r="BC5" s="77">
        <f t="shared" si="26"/>
        <v>126.40784144158508</v>
      </c>
      <c r="BD5" s="2">
        <f>+X5+W5</f>
        <v>3.2150186699931055E-2</v>
      </c>
      <c r="BE5" s="77">
        <f t="shared" si="27"/>
        <v>124.94288141980984</v>
      </c>
      <c r="BF5" s="2">
        <f>+Z5+Y5</f>
        <v>2.7496370683551152E-2</v>
      </c>
      <c r="BG5" s="77">
        <f t="shared" si="28"/>
        <v>123.4871365049522</v>
      </c>
      <c r="BH5" s="2">
        <f>+AA5+AB5</f>
        <v>2.2842554667171246E-2</v>
      </c>
      <c r="BI5" s="77">
        <f t="shared" si="29"/>
        <v>122.04059091263969</v>
      </c>
      <c r="BJ5" s="2">
        <f>+AC5+AD5</f>
        <v>1.8188738650791333E-2</v>
      </c>
      <c r="BK5" s="77">
        <f t="shared" si="30"/>
        <v>120.6032288584998</v>
      </c>
      <c r="BL5" s="2">
        <f>+AE5+AF5</f>
        <v>1.3534922634411429E-2</v>
      </c>
      <c r="BM5" s="77">
        <f t="shared" si="31"/>
        <v>119.17503455816012</v>
      </c>
      <c r="BN5" s="2">
        <f>+AG5+AH5</f>
        <v>8.8811066180315215E-3</v>
      </c>
      <c r="BO5" s="77">
        <f t="shared" si="32"/>
        <v>117.75599222724814</v>
      </c>
      <c r="BP5" s="2">
        <f>+AI5+AJ5</f>
        <v>4.2272906016516121E-3</v>
      </c>
      <c r="BQ5" s="77">
        <f t="shared" si="21"/>
        <v>116.34608608139141</v>
      </c>
      <c r="BS5" s="78">
        <v>0.10000000000000014</v>
      </c>
      <c r="BT5" s="79">
        <v>0.9</v>
      </c>
      <c r="BU5" s="103">
        <f>+AVERAGE(BN3:BN224)</f>
        <v>6.9617306332699969E-4</v>
      </c>
      <c r="BV5" s="103">
        <f>+_xlfn.STDEV.S(BN3:BN224)</f>
        <v>9.1435907937937183E-3</v>
      </c>
    </row>
    <row r="6" spans="1:97" x14ac:dyDescent="0.35">
      <c r="A6" s="69">
        <v>37953</v>
      </c>
      <c r="B6" s="29">
        <f>+Data!G4/Data!G3-1</f>
        <v>7.1285131006653124E-3</v>
      </c>
      <c r="C6" s="29">
        <f>+Data!H4/Data!H3-1</f>
        <v>-1.9657951641438576E-4</v>
      </c>
      <c r="D6" s="23">
        <f t="shared" ref="D6:D69" si="35">B6-K$11</f>
        <v>2.1242604644671446E-3</v>
      </c>
      <c r="E6" s="24">
        <f t="shared" ref="E6:E69" si="36">C6-L$11</f>
        <v>-4.2110912278930631E-4</v>
      </c>
      <c r="F6" s="21" t="b">
        <v>1</v>
      </c>
      <c r="G6" s="116">
        <f t="shared" ref="G6:G69" si="37">+G5*(1+B6)</f>
        <v>106.24818016606926</v>
      </c>
      <c r="H6" s="116">
        <f t="shared" ref="H6:H69" si="38">+H5*(1+C6)</f>
        <v>99.045764362220055</v>
      </c>
      <c r="I6" s="1"/>
      <c r="J6" s="40" t="s">
        <v>1</v>
      </c>
      <c r="K6" s="87">
        <v>9.7018966135777499E-6</v>
      </c>
      <c r="L6" s="88">
        <v>8.7094554085027294E-5</v>
      </c>
      <c r="M6" s="21"/>
      <c r="N6" s="21"/>
      <c r="O6" s="29">
        <f t="shared" si="22"/>
        <v>1.7276422764227695E-2</v>
      </c>
      <c r="P6" s="31">
        <f t="shared" si="0"/>
        <v>0</v>
      </c>
      <c r="Q6" s="29">
        <f t="shared" si="1"/>
        <v>1.5548780487804925E-2</v>
      </c>
      <c r="R6" s="31">
        <f t="shared" si="2"/>
        <v>4.4052863436121474E-4</v>
      </c>
      <c r="S6" s="29">
        <f t="shared" si="3"/>
        <v>1.3821138211382157E-2</v>
      </c>
      <c r="T6" s="31">
        <f t="shared" si="4"/>
        <v>8.8105726872242949E-4</v>
      </c>
      <c r="U6" s="29">
        <f t="shared" si="5"/>
        <v>1.2093495934959385E-2</v>
      </c>
      <c r="V6" s="31">
        <f t="shared" si="6"/>
        <v>1.321585903083644E-3</v>
      </c>
      <c r="W6" s="31">
        <f t="shared" si="7"/>
        <v>1.0365853658536617E-2</v>
      </c>
      <c r="X6" s="31">
        <f t="shared" si="8"/>
        <v>1.762114537444859E-3</v>
      </c>
      <c r="Y6" s="29">
        <f t="shared" si="9"/>
        <v>8.6382113821138473E-3</v>
      </c>
      <c r="Z6" s="31">
        <f t="shared" si="10"/>
        <v>2.2026431718060735E-3</v>
      </c>
      <c r="AA6" s="29">
        <f t="shared" si="11"/>
        <v>6.9105691056910784E-3</v>
      </c>
      <c r="AB6" s="31">
        <f t="shared" si="12"/>
        <v>2.643171806167288E-3</v>
      </c>
      <c r="AC6" s="29">
        <f t="shared" si="13"/>
        <v>5.1829268292683086E-3</v>
      </c>
      <c r="AD6" s="31">
        <f t="shared" si="14"/>
        <v>3.0837004405285025E-3</v>
      </c>
      <c r="AE6" s="29">
        <f t="shared" si="15"/>
        <v>3.4552845528455392E-3</v>
      </c>
      <c r="AF6" s="31">
        <f t="shared" si="16"/>
        <v>3.5242290748897179E-3</v>
      </c>
      <c r="AG6" s="29">
        <f t="shared" si="17"/>
        <v>1.7276422764227696E-3</v>
      </c>
      <c r="AH6" s="31">
        <f t="shared" si="18"/>
        <v>3.9647577092509325E-3</v>
      </c>
      <c r="AI6" s="29">
        <f t="shared" si="23"/>
        <v>0</v>
      </c>
      <c r="AJ6" s="31">
        <f t="shared" si="19"/>
        <v>4.405286343612147E-3</v>
      </c>
      <c r="AK6" s="30"/>
      <c r="AL6" s="30"/>
      <c r="AM6" s="30"/>
      <c r="AN6" s="30"/>
      <c r="AO6">
        <v>118</v>
      </c>
      <c r="AP6">
        <v>117</v>
      </c>
      <c r="AQ6" s="2">
        <f>+O6+P6</f>
        <v>1.7276422764227695E-2</v>
      </c>
      <c r="AS6" s="77">
        <f t="shared" si="34"/>
        <v>131.88026519032834</v>
      </c>
      <c r="AT6" s="77">
        <f>+AT5*(1+AQ6)-MAX(1.001,AT5/AO6)</f>
        <v>126.03133498833915</v>
      </c>
      <c r="AW6" s="77">
        <f t="shared" si="20"/>
        <v>1.0256410256410258</v>
      </c>
      <c r="AX6" s="2">
        <f>+Q6+R6</f>
        <v>1.5989309122166138E-2</v>
      </c>
      <c r="AY6" s="77">
        <f t="shared" si="24"/>
        <v>130.4329344320372</v>
      </c>
      <c r="AZ6" s="2">
        <f>+S6+T6</f>
        <v>1.4702195480104586E-2</v>
      </c>
      <c r="BA6" s="77">
        <f t="shared" si="25"/>
        <v>128.76117899272148</v>
      </c>
      <c r="BB6" s="2">
        <f>+U6+V6</f>
        <v>1.341508183804303E-2</v>
      </c>
      <c r="BC6" s="77">
        <f t="shared" si="26"/>
        <v>127.1026129794943</v>
      </c>
      <c r="BD6" s="2">
        <f>+X6+W6</f>
        <v>1.2127968195981477E-2</v>
      </c>
      <c r="BE6" s="77">
        <f t="shared" si="27"/>
        <v>125.45718471198356</v>
      </c>
      <c r="BF6" s="2">
        <f>+Z6+Y6</f>
        <v>1.0840854553919921E-2</v>
      </c>
      <c r="BG6" s="77">
        <f t="shared" si="28"/>
        <v>123.82484259108246</v>
      </c>
      <c r="BH6" s="2">
        <f>+AA6+AB6</f>
        <v>9.5537409118583664E-3</v>
      </c>
      <c r="BI6" s="77">
        <f t="shared" si="29"/>
        <v>122.20553509894914</v>
      </c>
      <c r="BJ6" s="2">
        <f>+AC6+AD6</f>
        <v>8.266627269796812E-3</v>
      </c>
      <c r="BK6" s="77">
        <f t="shared" si="30"/>
        <v>120.59921079900703</v>
      </c>
      <c r="BL6" s="2">
        <f>+AE6+AF6</f>
        <v>6.9795136277352576E-3</v>
      </c>
      <c r="BM6" s="77">
        <f t="shared" si="31"/>
        <v>119.00581833594462</v>
      </c>
      <c r="BN6" s="2">
        <f>+AG6+AH6</f>
        <v>5.6923999856737023E-3</v>
      </c>
      <c r="BO6" s="77">
        <f t="shared" si="32"/>
        <v>117.42530643571553</v>
      </c>
      <c r="BP6" s="2">
        <f>+AI6+AJ6</f>
        <v>4.405286343612147E-3</v>
      </c>
      <c r="BQ6" s="77">
        <f t="shared" si="21"/>
        <v>115.85762390553847</v>
      </c>
      <c r="BS6" s="78">
        <v>0.20000000000000015</v>
      </c>
      <c r="BT6" s="79">
        <v>0.8</v>
      </c>
      <c r="BU6" s="103">
        <f>+AVERAGE(BL3:BL224)</f>
        <v>1.1698393095256998E-3</v>
      </c>
      <c r="BV6" s="103">
        <f>+_xlfn.STDEV.S(BL3:BL224)</f>
        <v>1.0304057868219207E-2</v>
      </c>
    </row>
    <row r="7" spans="1:97" x14ac:dyDescent="0.35">
      <c r="A7" s="69">
        <v>37986</v>
      </c>
      <c r="B7" s="29">
        <f>+Data!G5/Data!G4-1</f>
        <v>5.0765450765450693E-2</v>
      </c>
      <c r="C7" s="29">
        <f>+Data!H5/Data!H4-1</f>
        <v>4.2272906016516121E-3</v>
      </c>
      <c r="D7" s="23">
        <f t="shared" si="35"/>
        <v>4.5761198129252528E-2</v>
      </c>
      <c r="E7" s="24">
        <f t="shared" si="36"/>
        <v>4.002760995276692E-3</v>
      </c>
      <c r="F7" s="21" t="b">
        <v>1</v>
      </c>
      <c r="G7" s="116">
        <f t="shared" si="37"/>
        <v>111.64191692520859</v>
      </c>
      <c r="H7" s="116">
        <f t="shared" si="38"/>
        <v>99.464459591041873</v>
      </c>
      <c r="I7" s="1"/>
      <c r="J7" s="139"/>
      <c r="K7" s="139"/>
      <c r="L7" s="139"/>
      <c r="M7" s="140"/>
      <c r="N7" s="140"/>
      <c r="O7" s="29">
        <f t="shared" si="22"/>
        <v>1.2209029908144986E-2</v>
      </c>
      <c r="P7" s="31">
        <f t="shared" si="0"/>
        <v>0</v>
      </c>
      <c r="Q7" s="29">
        <f t="shared" si="1"/>
        <v>1.0988126917330488E-2</v>
      </c>
      <c r="R7" s="31">
        <f t="shared" si="2"/>
        <v>8.6744639376219463E-4</v>
      </c>
      <c r="S7" s="29">
        <f t="shared" si="3"/>
        <v>9.7672239265159892E-3</v>
      </c>
      <c r="T7" s="31">
        <f t="shared" si="4"/>
        <v>1.7348927875243893E-3</v>
      </c>
      <c r="U7" s="29">
        <f t="shared" si="5"/>
        <v>8.5463209357014899E-3</v>
      </c>
      <c r="V7" s="31">
        <f t="shared" si="6"/>
        <v>2.6023391812865838E-3</v>
      </c>
      <c r="W7" s="31">
        <f t="shared" si="7"/>
        <v>7.3254179448869914E-3</v>
      </c>
      <c r="X7" s="31">
        <f t="shared" si="8"/>
        <v>3.4697855750487785E-3</v>
      </c>
      <c r="Y7" s="29">
        <f t="shared" si="9"/>
        <v>6.104514954072493E-3</v>
      </c>
      <c r="Z7" s="31">
        <f t="shared" si="10"/>
        <v>4.3372319688109728E-3</v>
      </c>
      <c r="AA7" s="29">
        <f t="shared" si="11"/>
        <v>4.8836119632579946E-3</v>
      </c>
      <c r="AB7" s="31">
        <f t="shared" si="12"/>
        <v>5.2046783625731676E-3</v>
      </c>
      <c r="AC7" s="29">
        <f t="shared" si="13"/>
        <v>3.6627089724434957E-3</v>
      </c>
      <c r="AD7" s="31">
        <f t="shared" si="14"/>
        <v>6.0721247563353615E-3</v>
      </c>
      <c r="AE7" s="29">
        <f t="shared" si="15"/>
        <v>2.4418059816289973E-3</v>
      </c>
      <c r="AF7" s="31">
        <f t="shared" si="16"/>
        <v>6.9395711500975571E-3</v>
      </c>
      <c r="AG7" s="29">
        <f t="shared" si="17"/>
        <v>1.2209029908144986E-3</v>
      </c>
      <c r="AH7" s="31">
        <f t="shared" si="18"/>
        <v>7.8070175438597509E-3</v>
      </c>
      <c r="AI7" s="29">
        <f t="shared" si="23"/>
        <v>0</v>
      </c>
      <c r="AJ7" s="31">
        <f t="shared" si="19"/>
        <v>8.6744639376219457E-3</v>
      </c>
      <c r="AK7" s="30"/>
      <c r="AL7" s="30"/>
      <c r="AM7" s="30"/>
      <c r="AN7" s="30"/>
      <c r="AO7">
        <v>117</v>
      </c>
      <c r="AP7">
        <v>116</v>
      </c>
      <c r="AQ7" s="2">
        <f>+O7+P7</f>
        <v>1.2209029908144986E-2</v>
      </c>
      <c r="AS7" s="77">
        <f t="shared" si="34"/>
        <v>132.35349645448349</v>
      </c>
      <c r="AT7" s="77">
        <f t="shared" ref="AT7:AT70" si="39">+AT6*(1+AQ7)-MAX(1.001,AT6/AO7)</f>
        <v>126.49286442923899</v>
      </c>
      <c r="AW7" s="77">
        <f t="shared" si="20"/>
        <v>1.0344827586206897</v>
      </c>
      <c r="AX7" s="2">
        <f>+Q7+R7</f>
        <v>1.1855573311092682E-2</v>
      </c>
      <c r="AY7" s="77">
        <f t="shared" si="24"/>
        <v>130.97829164837717</v>
      </c>
      <c r="AZ7" s="2">
        <f>+S7+T7</f>
        <v>1.1502116714040379E-2</v>
      </c>
      <c r="BA7" s="77">
        <f t="shared" si="25"/>
        <v>129.24120510173319</v>
      </c>
      <c r="BB7" s="2">
        <f>+U7+V7</f>
        <v>1.1148660116988073E-2</v>
      </c>
      <c r="BC7" s="77">
        <f t="shared" si="26"/>
        <v>127.51863681158375</v>
      </c>
      <c r="BD7" s="2">
        <f>+X7+W7</f>
        <v>1.079520351993577E-2</v>
      </c>
      <c r="BE7" s="77">
        <f t="shared" si="27"/>
        <v>125.81052055398757</v>
      </c>
      <c r="BF7" s="2">
        <f>+Z7+Y7</f>
        <v>1.0441746922883466E-2</v>
      </c>
      <c r="BG7" s="77">
        <f t="shared" si="28"/>
        <v>124.11679026018442</v>
      </c>
      <c r="BH7" s="2">
        <f>+AA7+AB7</f>
        <v>1.0088290325831162E-2</v>
      </c>
      <c r="BI7" s="77">
        <f t="shared" si="29"/>
        <v>122.4373800164509</v>
      </c>
      <c r="BJ7" s="2">
        <f>+AC7+AD7</f>
        <v>9.7348337287788567E-3</v>
      </c>
      <c r="BK7" s="77">
        <f t="shared" si="30"/>
        <v>120.7722240639573</v>
      </c>
      <c r="BL7" s="2">
        <f>+AE7+AF7</f>
        <v>9.3813771317265548E-3</v>
      </c>
      <c r="BM7" s="77">
        <f t="shared" si="31"/>
        <v>119.12125679862386</v>
      </c>
      <c r="BN7" s="2">
        <f>+AG7+AH7</f>
        <v>9.0279205346742494E-3</v>
      </c>
      <c r="BO7" s="77">
        <f t="shared" si="32"/>
        <v>117.48441277097693</v>
      </c>
      <c r="BP7" s="2">
        <f>+AI7+AJ7</f>
        <v>8.6744639376219457E-3</v>
      </c>
      <c r="BQ7" s="77">
        <f t="shared" si="21"/>
        <v>115.86162668600564</v>
      </c>
      <c r="BS7" s="78">
        <v>0.30000000000000016</v>
      </c>
      <c r="BT7" s="79">
        <v>0.70000000000000007</v>
      </c>
      <c r="BU7" s="103">
        <f>+AVERAGE(BJ3:BJ224)</f>
        <v>1.6435055557243979E-3</v>
      </c>
      <c r="BV7" s="103">
        <f>+_xlfn.STDEV.S(BJ3:BJ224)</f>
        <v>1.2410152619447072E-2</v>
      </c>
    </row>
    <row r="8" spans="1:97" x14ac:dyDescent="0.35">
      <c r="A8" s="69">
        <v>38016</v>
      </c>
      <c r="B8" s="29">
        <f>+Data!G6/Data!G5-1</f>
        <v>1.7276422764227695E-2</v>
      </c>
      <c r="C8" s="29">
        <f>+Data!H6/Data!H5-1</f>
        <v>4.405286343612147E-3</v>
      </c>
      <c r="D8" s="23">
        <f t="shared" si="35"/>
        <v>1.2272170128029527E-2</v>
      </c>
      <c r="E8" s="24">
        <f t="shared" si="36"/>
        <v>4.1807567372372269E-3</v>
      </c>
      <c r="F8" s="21" t="b">
        <v>1</v>
      </c>
      <c r="G8" s="116">
        <f t="shared" si="37"/>
        <v>113.57068988021729</v>
      </c>
      <c r="H8" s="116">
        <f t="shared" si="38"/>
        <v>99.90262901655305</v>
      </c>
      <c r="I8" s="1"/>
      <c r="O8" s="29">
        <f t="shared" si="22"/>
        <v>-1.6358935839432598E-2</v>
      </c>
      <c r="P8" s="31">
        <f t="shared" si="0"/>
        <v>0</v>
      </c>
      <c r="Q8" s="29">
        <f t="shared" si="1"/>
        <v>-1.4723042255489338E-2</v>
      </c>
      <c r="R8" s="31">
        <f t="shared" si="2"/>
        <v>4.444873900860014E-4</v>
      </c>
      <c r="S8" s="29">
        <f t="shared" si="3"/>
        <v>-1.3087148671546079E-2</v>
      </c>
      <c r="T8" s="31">
        <f t="shared" si="4"/>
        <v>8.889747801720028E-4</v>
      </c>
      <c r="U8" s="29">
        <f t="shared" si="5"/>
        <v>-1.1451255087602818E-2</v>
      </c>
      <c r="V8" s="31">
        <f t="shared" si="6"/>
        <v>1.333462170258004E-3</v>
      </c>
      <c r="W8" s="31">
        <f t="shared" si="7"/>
        <v>-9.8153615036595584E-3</v>
      </c>
      <c r="X8" s="31">
        <f t="shared" si="8"/>
        <v>1.7779495603440056E-3</v>
      </c>
      <c r="Y8" s="29">
        <f t="shared" si="9"/>
        <v>-8.1794679197162989E-3</v>
      </c>
      <c r="Z8" s="31">
        <f t="shared" si="10"/>
        <v>2.2224369504300068E-3</v>
      </c>
      <c r="AA8" s="29">
        <f t="shared" si="11"/>
        <v>-6.5435743357730395E-3</v>
      </c>
      <c r="AB8" s="31">
        <f t="shared" si="12"/>
        <v>2.666924340516008E-3</v>
      </c>
      <c r="AC8" s="29">
        <f t="shared" si="13"/>
        <v>-4.9076807518297792E-3</v>
      </c>
      <c r="AD8" s="31">
        <f t="shared" si="14"/>
        <v>3.1114117306020091E-3</v>
      </c>
      <c r="AE8" s="29">
        <f t="shared" si="15"/>
        <v>-3.2717871678865197E-3</v>
      </c>
      <c r="AF8" s="31">
        <f t="shared" si="16"/>
        <v>3.5558991206880112E-3</v>
      </c>
      <c r="AG8" s="29">
        <f t="shared" si="17"/>
        <v>-1.6358935839432599E-3</v>
      </c>
      <c r="AH8" s="31">
        <f t="shared" si="18"/>
        <v>4.0003865107740124E-3</v>
      </c>
      <c r="AI8" s="29">
        <f t="shared" si="23"/>
        <v>0</v>
      </c>
      <c r="AJ8" s="31">
        <f t="shared" si="19"/>
        <v>4.4448739008600135E-3</v>
      </c>
      <c r="AK8" s="30"/>
      <c r="AL8" s="30"/>
      <c r="AM8" s="30"/>
      <c r="AN8" s="30"/>
      <c r="AO8">
        <v>116</v>
      </c>
      <c r="AP8">
        <v>115</v>
      </c>
      <c r="AQ8" s="2">
        <f>+O8+P8</f>
        <v>-1.6358935839432598E-2</v>
      </c>
      <c r="AS8" s="77">
        <f t="shared" si="34"/>
        <v>129.03743412869062</v>
      </c>
      <c r="AT8" s="77">
        <f t="shared" si="39"/>
        <v>123.33312004805677</v>
      </c>
      <c r="AW8" s="77">
        <f t="shared" si="20"/>
        <v>1.0434782608695652</v>
      </c>
      <c r="AX8" s="2">
        <f>+Q8+R8</f>
        <v>-1.4278554865403336E-2</v>
      </c>
      <c r="AY8" s="77">
        <f t="shared" si="24"/>
        <v>128.10711092489902</v>
      </c>
      <c r="AZ8" s="2">
        <f>+S8+T8</f>
        <v>-1.2198173891374077E-2</v>
      </c>
      <c r="BA8" s="77">
        <f t="shared" si="25"/>
        <v>126.66369840797149</v>
      </c>
      <c r="BB8" s="2">
        <f>+U8+V8</f>
        <v>-1.0117792917344813E-2</v>
      </c>
      <c r="BC8" s="77">
        <f t="shared" si="26"/>
        <v>125.22742965122204</v>
      </c>
      <c r="BD8" s="2">
        <f>+X8+W8</f>
        <v>-8.0374119433155519E-3</v>
      </c>
      <c r="BE8" s="77">
        <f t="shared" si="27"/>
        <v>123.79832957349221</v>
      </c>
      <c r="BF8" s="2">
        <f>+Z8+Y8</f>
        <v>-5.9570309692862922E-3</v>
      </c>
      <c r="BG8" s="77">
        <f t="shared" si="28"/>
        <v>122.37642269679608</v>
      </c>
      <c r="BH8" s="2">
        <f>+AA8+AB8</f>
        <v>-3.8766499952570315E-3</v>
      </c>
      <c r="BI8" s="77">
        <f t="shared" si="29"/>
        <v>120.96173314779084</v>
      </c>
      <c r="BJ8" s="2">
        <f>+AC8+AD8</f>
        <v>-1.7962690212277701E-3</v>
      </c>
      <c r="BK8" s="77">
        <f t="shared" si="30"/>
        <v>119.55428465924642</v>
      </c>
      <c r="BL8" s="2">
        <f>+AE8+AF8</f>
        <v>2.8411195280149144E-4</v>
      </c>
      <c r="BM8" s="77">
        <f t="shared" si="31"/>
        <v>118.15410057151307</v>
      </c>
      <c r="BN8" s="2">
        <f>+AG8+AH8</f>
        <v>2.3644929268307525E-3</v>
      </c>
      <c r="BO8" s="77">
        <f t="shared" si="32"/>
        <v>116.76120383398676</v>
      </c>
      <c r="BP8" s="2">
        <f>+AI8+AJ8</f>
        <v>4.4448739008600135E-3</v>
      </c>
      <c r="BQ8" s="77">
        <f t="shared" si="21"/>
        <v>115.37561700657345</v>
      </c>
      <c r="BS8" s="78">
        <v>0.40000000000000013</v>
      </c>
      <c r="BT8" s="79">
        <v>0.60000000000000009</v>
      </c>
      <c r="BU8" s="103">
        <f>+AVERAGE(BH3:BH224)</f>
        <v>2.1171718019230993E-3</v>
      </c>
      <c r="BV8" s="103">
        <f>+_xlfn.STDEV.S(BH3:BH224)</f>
        <v>1.5070504008274751E-2</v>
      </c>
    </row>
    <row r="9" spans="1:97" x14ac:dyDescent="0.35">
      <c r="A9" s="69">
        <v>38044</v>
      </c>
      <c r="B9" s="29">
        <f>+Data!G7/Data!G6-1</f>
        <v>1.2209029908144986E-2</v>
      </c>
      <c r="C9" s="29">
        <f>+Data!H7/Data!H6-1</f>
        <v>8.6744639376219457E-3</v>
      </c>
      <c r="D9" s="23">
        <f t="shared" si="35"/>
        <v>7.2047772719468182E-3</v>
      </c>
      <c r="E9" s="24">
        <f t="shared" si="36"/>
        <v>8.4499343312470256E-3</v>
      </c>
      <c r="F9" s="21" t="b">
        <v>1</v>
      </c>
      <c r="G9" s="116">
        <f t="shared" si="37"/>
        <v>114.95727782965352</v>
      </c>
      <c r="H9" s="116">
        <f t="shared" si="38"/>
        <v>100.76923076923076</v>
      </c>
      <c r="I9" s="1"/>
      <c r="J9" s="133" t="s">
        <v>30</v>
      </c>
      <c r="K9" s="133"/>
      <c r="L9" s="133"/>
      <c r="M9" s="138"/>
      <c r="N9" s="138"/>
      <c r="O9" s="29">
        <f t="shared" si="22"/>
        <v>-1.6781950080358099E-2</v>
      </c>
      <c r="P9" s="31">
        <f t="shared" si="0"/>
        <v>0</v>
      </c>
      <c r="Q9" s="29">
        <f t="shared" si="1"/>
        <v>-1.5103755072322289E-2</v>
      </c>
      <c r="R9" s="31">
        <f t="shared" si="2"/>
        <v>-3.0495430495430468E-3</v>
      </c>
      <c r="S9" s="29">
        <f t="shared" si="3"/>
        <v>-1.342556006428648E-2</v>
      </c>
      <c r="T9" s="31">
        <f t="shared" si="4"/>
        <v>-6.0990860990860936E-3</v>
      </c>
      <c r="U9" s="29">
        <f t="shared" si="5"/>
        <v>-1.1747365056250668E-2</v>
      </c>
      <c r="V9" s="31">
        <f t="shared" si="6"/>
        <v>-9.1486291486291386E-3</v>
      </c>
      <c r="W9" s="31">
        <f t="shared" si="7"/>
        <v>-1.006917004821486E-2</v>
      </c>
      <c r="X9" s="31">
        <f t="shared" si="8"/>
        <v>-1.2198172198172187E-2</v>
      </c>
      <c r="Y9" s="29">
        <f t="shared" si="9"/>
        <v>-8.3909750401790495E-3</v>
      </c>
      <c r="Z9" s="31">
        <f t="shared" si="10"/>
        <v>-1.5247715247715232E-2</v>
      </c>
      <c r="AA9" s="29">
        <f t="shared" si="11"/>
        <v>-6.7127800321432401E-3</v>
      </c>
      <c r="AB9" s="31">
        <f t="shared" si="12"/>
        <v>-1.8297258297258277E-2</v>
      </c>
      <c r="AC9" s="29">
        <f t="shared" si="13"/>
        <v>-5.0345850241074299E-3</v>
      </c>
      <c r="AD9" s="31">
        <f t="shared" si="14"/>
        <v>-2.1346801346801322E-2</v>
      </c>
      <c r="AE9" s="29">
        <f t="shared" si="15"/>
        <v>-3.3563900160716201E-3</v>
      </c>
      <c r="AF9" s="31">
        <f t="shared" si="16"/>
        <v>-2.4396344396344374E-2</v>
      </c>
      <c r="AG9" s="29">
        <f t="shared" si="17"/>
        <v>-1.67819500803581E-3</v>
      </c>
      <c r="AH9" s="31">
        <f t="shared" si="18"/>
        <v>-2.7445887445887419E-2</v>
      </c>
      <c r="AI9" s="29">
        <f t="shared" si="23"/>
        <v>0</v>
      </c>
      <c r="AJ9" s="31">
        <f t="shared" si="19"/>
        <v>-3.0495430495430464E-2</v>
      </c>
      <c r="AK9" s="30"/>
      <c r="AL9" s="96"/>
      <c r="AM9" s="96"/>
      <c r="AN9" s="30"/>
      <c r="AO9">
        <v>115</v>
      </c>
      <c r="AP9">
        <v>114</v>
      </c>
      <c r="AQ9" s="2">
        <f>+O9+P9</f>
        <v>-1.6781950080358099E-2</v>
      </c>
      <c r="AS9" s="77">
        <f t="shared" si="34"/>
        <v>125.74002703372709</v>
      </c>
      <c r="AT9" s="77">
        <f t="shared" si="39"/>
        <v>120.1908878706941</v>
      </c>
      <c r="AW9" s="77">
        <f t="shared" si="20"/>
        <v>1.0526315789473684</v>
      </c>
      <c r="AX9" s="2">
        <f>+Q9+R9</f>
        <v>-1.8153298121865336E-2</v>
      </c>
      <c r="AY9" s="77">
        <f t="shared" si="24"/>
        <v>124.78054434874846</v>
      </c>
      <c r="AZ9" s="2">
        <f>+S9+T9</f>
        <v>-1.9524646163372572E-2</v>
      </c>
      <c r="BA9" s="77">
        <f t="shared" si="25"/>
        <v>123.18963451481171</v>
      </c>
      <c r="BB9" s="2">
        <f>+U9+V9</f>
        <v>-2.0895994204879809E-2</v>
      </c>
      <c r="BC9" s="77">
        <f t="shared" si="26"/>
        <v>121.6096780069381</v>
      </c>
      <c r="BD9" s="2">
        <f>+X9+W9</f>
        <v>-2.2267342246387045E-2</v>
      </c>
      <c r="BE9" s="77">
        <f t="shared" si="27"/>
        <v>120.04066979934824</v>
      </c>
      <c r="BF9" s="2">
        <f>+Z9+Y9</f>
        <v>-2.3638690287894282E-2</v>
      </c>
      <c r="BG9" s="77">
        <f t="shared" si="28"/>
        <v>118.48260434212608</v>
      </c>
      <c r="BH9" s="2">
        <f>+AA9+AB9</f>
        <v>-2.5010038329401518E-2</v>
      </c>
      <c r="BI9" s="77">
        <f t="shared" si="29"/>
        <v>116.93547556537375</v>
      </c>
      <c r="BJ9" s="2">
        <f>+AC9+AD9</f>
        <v>-2.6381386370908751E-2</v>
      </c>
      <c r="BK9" s="77">
        <f t="shared" si="30"/>
        <v>115.39927688335324</v>
      </c>
      <c r="BL9" s="2">
        <f>+AE9+AF9</f>
        <v>-2.7752734412415995E-2</v>
      </c>
      <c r="BM9" s="77">
        <f t="shared" si="31"/>
        <v>113.87400119861397</v>
      </c>
      <c r="BN9" s="2">
        <f>+AG9+AH9</f>
        <v>-2.9124082453923228E-2</v>
      </c>
      <c r="BO9" s="77">
        <f t="shared" si="32"/>
        <v>112.35964090610639</v>
      </c>
      <c r="BP9" s="2">
        <f>+AI9+AJ9</f>
        <v>-3.0495430495430464E-2</v>
      </c>
      <c r="BQ9" s="77">
        <f t="shared" si="21"/>
        <v>110.85618789728208</v>
      </c>
      <c r="BS9" s="78">
        <v>0.50000000000000011</v>
      </c>
      <c r="BT9" s="79">
        <v>0.50000000000000011</v>
      </c>
      <c r="BU9" s="103">
        <f>+AVERAGE(BF3:BF224)</f>
        <v>2.5908380481217985E-3</v>
      </c>
      <c r="BV9" s="103">
        <f>+_xlfn.STDEV.S(BF3:BF224)</f>
        <v>1.8041569156478039E-2</v>
      </c>
    </row>
    <row r="10" spans="1:97" x14ac:dyDescent="0.35">
      <c r="A10" s="69">
        <v>38077</v>
      </c>
      <c r="B10" s="29">
        <f>+Data!G8/Data!G7-1</f>
        <v>-1.6358935839432598E-2</v>
      </c>
      <c r="C10" s="29">
        <f>+Data!H8/Data!H7-1</f>
        <v>4.4448739008600135E-3</v>
      </c>
      <c r="D10" s="23">
        <f t="shared" si="35"/>
        <v>-2.1363188475630766E-2</v>
      </c>
      <c r="E10" s="24">
        <f t="shared" si="36"/>
        <v>4.2203442944850934E-3</v>
      </c>
      <c r="F10" s="21" t="b">
        <v>1</v>
      </c>
      <c r="G10" s="116">
        <f t="shared" si="37"/>
        <v>113.07669909736239</v>
      </c>
      <c r="H10" s="116">
        <f t="shared" si="38"/>
        <v>101.21713729308665</v>
      </c>
      <c r="I10" s="1"/>
      <c r="J10" s="12"/>
      <c r="K10" s="10" t="s">
        <v>0</v>
      </c>
      <c r="L10" s="10" t="s">
        <v>1</v>
      </c>
      <c r="M10" s="21"/>
      <c r="N10" s="21"/>
      <c r="O10" s="29">
        <f t="shared" si="22"/>
        <v>1.2074306201515395E-2</v>
      </c>
      <c r="P10" s="31">
        <f t="shared" si="0"/>
        <v>0</v>
      </c>
      <c r="Q10" s="29">
        <f t="shared" si="1"/>
        <v>1.0866875581363856E-2</v>
      </c>
      <c r="R10" s="31">
        <f t="shared" si="2"/>
        <v>-6.4496923992856119E-4</v>
      </c>
      <c r="S10" s="29">
        <f t="shared" si="3"/>
        <v>9.659444961212316E-3</v>
      </c>
      <c r="T10" s="31">
        <f t="shared" si="4"/>
        <v>-1.2899384798571224E-3</v>
      </c>
      <c r="U10" s="29">
        <f t="shared" si="5"/>
        <v>8.4520143410607759E-3</v>
      </c>
      <c r="V10" s="31">
        <f t="shared" si="6"/>
        <v>-1.9349077197856833E-3</v>
      </c>
      <c r="W10" s="31">
        <f t="shared" si="7"/>
        <v>7.2445837209092366E-3</v>
      </c>
      <c r="X10" s="31">
        <f t="shared" si="8"/>
        <v>-2.5798769597142448E-3</v>
      </c>
      <c r="Y10" s="29">
        <f t="shared" si="9"/>
        <v>6.0371531007576973E-3</v>
      </c>
      <c r="Z10" s="31">
        <f t="shared" si="10"/>
        <v>-3.2248461996428057E-3</v>
      </c>
      <c r="AA10" s="29">
        <f t="shared" si="11"/>
        <v>4.829722480606158E-3</v>
      </c>
      <c r="AB10" s="31">
        <f t="shared" si="12"/>
        <v>-3.8698154395713667E-3</v>
      </c>
      <c r="AC10" s="29">
        <f t="shared" si="13"/>
        <v>3.6222918604546183E-3</v>
      </c>
      <c r="AD10" s="31">
        <f t="shared" si="14"/>
        <v>-4.5147846794999277E-3</v>
      </c>
      <c r="AE10" s="29">
        <f t="shared" si="15"/>
        <v>2.414861240303079E-3</v>
      </c>
      <c r="AF10" s="31">
        <f t="shared" si="16"/>
        <v>-5.1597539194284895E-3</v>
      </c>
      <c r="AG10" s="29">
        <f t="shared" si="17"/>
        <v>1.2074306201515395E-3</v>
      </c>
      <c r="AH10" s="31">
        <f t="shared" si="18"/>
        <v>-5.8047231593570505E-3</v>
      </c>
      <c r="AI10" s="29">
        <f t="shared" si="23"/>
        <v>0</v>
      </c>
      <c r="AJ10" s="31">
        <f t="shared" si="19"/>
        <v>-6.4496923992856114E-3</v>
      </c>
      <c r="AK10" s="30"/>
      <c r="AL10" s="30"/>
      <c r="AM10" s="30"/>
      <c r="AN10" s="30"/>
      <c r="AO10">
        <v>114</v>
      </c>
      <c r="AP10">
        <v>113</v>
      </c>
      <c r="AQ10" s="2">
        <f>+O10+P10</f>
        <v>1.2074306201515395E-2</v>
      </c>
      <c r="AS10" s="77">
        <f t="shared" si="34"/>
        <v>126.14550701985075</v>
      </c>
      <c r="AT10" s="77">
        <f t="shared" si="39"/>
        <v>120.58780341952341</v>
      </c>
      <c r="AW10" s="77">
        <f t="shared" si="20"/>
        <v>1.0619469026548671</v>
      </c>
      <c r="AX10" s="2">
        <f>+Q10+R10</f>
        <v>1.0221906341435294E-2</v>
      </c>
      <c r="AY10" s="77">
        <f t="shared" si="24"/>
        <v>125.05503938631468</v>
      </c>
      <c r="AZ10" s="2">
        <f>+S10+T10</f>
        <v>8.3695064813551941E-3</v>
      </c>
      <c r="BA10" s="77">
        <f t="shared" si="25"/>
        <v>123.2196709593192</v>
      </c>
      <c r="BB10" s="2">
        <f>+U10+V10</f>
        <v>6.5171066212750921E-3</v>
      </c>
      <c r="BC10" s="77">
        <f t="shared" si="26"/>
        <v>121.40122124468823</v>
      </c>
      <c r="BD10" s="2">
        <f>+X10+W10</f>
        <v>4.6647067611949918E-3</v>
      </c>
      <c r="BE10" s="77">
        <f t="shared" si="27"/>
        <v>119.59962432337962</v>
      </c>
      <c r="BF10" s="2">
        <f>+Z10+Y10</f>
        <v>2.8123069011148916E-3</v>
      </c>
      <c r="BG10" s="77">
        <f t="shared" si="28"/>
        <v>117.81481378797949</v>
      </c>
      <c r="BH10" s="2">
        <f>+AA10+AB10</f>
        <v>9.5990704103479131E-4</v>
      </c>
      <c r="BI10" s="77">
        <f t="shared" si="29"/>
        <v>116.04672275171571</v>
      </c>
      <c r="BJ10" s="2">
        <f>+AC10+AD10</f>
        <v>-8.9249281904530938E-4</v>
      </c>
      <c r="BK10" s="77">
        <f t="shared" si="30"/>
        <v>114.29528385741182</v>
      </c>
      <c r="BL10" s="2">
        <f>+AE10+AF10</f>
        <v>-2.7448926791254105E-3</v>
      </c>
      <c r="BM10" s="77">
        <f t="shared" si="31"/>
        <v>112.56042928638118</v>
      </c>
      <c r="BN10" s="2">
        <f>+AG10+AH10</f>
        <v>-4.5972925392055112E-3</v>
      </c>
      <c r="BO10" s="77">
        <f t="shared" si="32"/>
        <v>110.84209076726094</v>
      </c>
      <c r="BP10" s="2">
        <f>+AI10+AJ10</f>
        <v>-6.4496923992856114E-3</v>
      </c>
      <c r="BQ10" s="77">
        <f t="shared" si="21"/>
        <v>109.1401995847872</v>
      </c>
      <c r="BS10" s="78">
        <v>0.60000000000000009</v>
      </c>
      <c r="BT10" s="79">
        <v>0.40000000000000013</v>
      </c>
      <c r="BU10" s="103">
        <f>+AVERAGE(BD3:BD224)</f>
        <v>3.0645042943204972E-3</v>
      </c>
      <c r="BV10" s="103">
        <f>+_xlfn.STDEV.S(BD3:BD224)</f>
        <v>2.1193071219897126E-2</v>
      </c>
    </row>
    <row r="11" spans="1:97" x14ac:dyDescent="0.35">
      <c r="A11" s="69">
        <v>38107</v>
      </c>
      <c r="B11" s="29">
        <f>+Data!G9/Data!G8-1</f>
        <v>-1.6781950080358099E-2</v>
      </c>
      <c r="C11" s="29">
        <f>+Data!H9/Data!H8-1</f>
        <v>-3.0495430495430464E-2</v>
      </c>
      <c r="D11" s="23">
        <f t="shared" si="35"/>
        <v>-2.1786202716556267E-2</v>
      </c>
      <c r="E11" s="24">
        <f t="shared" si="36"/>
        <v>-3.0719960101805385E-2</v>
      </c>
      <c r="F11" s="21" t="b">
        <v>1</v>
      </c>
      <c r="G11" s="116">
        <f t="shared" si="37"/>
        <v>111.17905157785879</v>
      </c>
      <c r="H11" s="116">
        <f t="shared" si="38"/>
        <v>98.130477117818884</v>
      </c>
      <c r="I11" s="1"/>
      <c r="J11" s="4" t="s">
        <v>20</v>
      </c>
      <c r="K11" s="2">
        <f>AVERAGE(B5:B224)</f>
        <v>5.0042526361981678E-3</v>
      </c>
      <c r="L11" s="2">
        <f>AVERAGE(C5:C224)</f>
        <v>2.2452960637492055E-4</v>
      </c>
      <c r="M11" s="21"/>
      <c r="N11" s="21"/>
      <c r="O11" s="29">
        <f t="shared" si="22"/>
        <v>1.7989078059749364E-2</v>
      </c>
      <c r="P11" s="31">
        <f t="shared" si="0"/>
        <v>0</v>
      </c>
      <c r="Q11" s="29">
        <f t="shared" si="1"/>
        <v>1.6190170253774429E-2</v>
      </c>
      <c r="R11" s="31">
        <f t="shared" si="2"/>
        <v>4.0946769200040923E-4</v>
      </c>
      <c r="S11" s="29">
        <f t="shared" si="3"/>
        <v>1.4391262447799492E-2</v>
      </c>
      <c r="T11" s="31">
        <f t="shared" si="4"/>
        <v>8.1893538400081847E-4</v>
      </c>
      <c r="U11" s="29">
        <f t="shared" si="5"/>
        <v>1.2592354641824554E-2</v>
      </c>
      <c r="V11" s="31">
        <f t="shared" si="6"/>
        <v>1.2284030760012275E-3</v>
      </c>
      <c r="W11" s="31">
        <f t="shared" si="7"/>
        <v>1.0793446835849619E-2</v>
      </c>
      <c r="X11" s="31">
        <f t="shared" si="8"/>
        <v>1.6378707680016369E-3</v>
      </c>
      <c r="Y11" s="29">
        <f t="shared" si="9"/>
        <v>8.9945390298746819E-3</v>
      </c>
      <c r="Z11" s="31">
        <f t="shared" si="10"/>
        <v>2.0473384600020461E-3</v>
      </c>
      <c r="AA11" s="29">
        <f t="shared" si="11"/>
        <v>7.195631223899746E-3</v>
      </c>
      <c r="AB11" s="31">
        <f t="shared" si="12"/>
        <v>2.4568061520024551E-3</v>
      </c>
      <c r="AC11" s="29">
        <f t="shared" si="13"/>
        <v>5.3967234179248093E-3</v>
      </c>
      <c r="AD11" s="31">
        <f t="shared" si="14"/>
        <v>2.8662738440028645E-3</v>
      </c>
      <c r="AE11" s="29">
        <f t="shared" si="15"/>
        <v>3.597815611949873E-3</v>
      </c>
      <c r="AF11" s="31">
        <f t="shared" si="16"/>
        <v>3.2757415360032739E-3</v>
      </c>
      <c r="AG11" s="29">
        <f t="shared" si="17"/>
        <v>1.7989078059749365E-3</v>
      </c>
      <c r="AH11" s="31">
        <f t="shared" si="18"/>
        <v>3.6852092280036833E-3</v>
      </c>
      <c r="AI11" s="29">
        <f t="shared" si="23"/>
        <v>0</v>
      </c>
      <c r="AJ11" s="31">
        <f t="shared" si="19"/>
        <v>4.0946769200040922E-3</v>
      </c>
      <c r="AK11" s="30"/>
      <c r="AL11" s="30"/>
      <c r="AM11" s="30"/>
      <c r="AN11" s="30"/>
      <c r="AO11">
        <v>113</v>
      </c>
      <c r="AP11">
        <v>112</v>
      </c>
      <c r="AQ11" s="2">
        <f>+O11+P11</f>
        <v>1.7989078059749364E-2</v>
      </c>
      <c r="AS11" s="77">
        <f t="shared" si="34"/>
        <v>127.28844922269741</v>
      </c>
      <c r="AT11" s="77">
        <f t="shared" si="39"/>
        <v>121.68991812546329</v>
      </c>
      <c r="AW11" s="77">
        <f t="shared" si="20"/>
        <v>1.0714285714285714</v>
      </c>
      <c r="AX11" s="2">
        <f>+Q11+R11</f>
        <v>1.6599637945774837E-2</v>
      </c>
      <c r="AY11" s="77">
        <f t="shared" si="24"/>
        <v>126.12990776342211</v>
      </c>
      <c r="AZ11" s="2">
        <f>+S11+T11</f>
        <v>1.5210197831800311E-2</v>
      </c>
      <c r="BA11" s="77">
        <f t="shared" si="25"/>
        <v>124.09286653137977</v>
      </c>
      <c r="BB11" s="2">
        <f>+U11+V11</f>
        <v>1.3820757717825781E-2</v>
      </c>
      <c r="BC11" s="77">
        <f t="shared" si="26"/>
        <v>122.07807811015923</v>
      </c>
      <c r="BD11" s="2">
        <f>+X11+W11</f>
        <v>1.2431317603851256E-2</v>
      </c>
      <c r="BE11" s="77">
        <f t="shared" si="27"/>
        <v>120.08540523864484</v>
      </c>
      <c r="BF11" s="2">
        <f>+Z11+Y11</f>
        <v>1.1041877489876728E-2</v>
      </c>
      <c r="BG11" s="77">
        <f t="shared" si="28"/>
        <v>118.11471052831901</v>
      </c>
      <c r="BH11" s="2">
        <f>+AA11+AB11</f>
        <v>9.6524373759022015E-3</v>
      </c>
      <c r="BI11" s="77">
        <f t="shared" si="29"/>
        <v>116.16585647575532</v>
      </c>
      <c r="BJ11" s="2">
        <f>+AC11+AD11</f>
        <v>8.2629972619276734E-3</v>
      </c>
      <c r="BK11" s="77">
        <f t="shared" si="30"/>
        <v>114.23870547497685</v>
      </c>
      <c r="BL11" s="2">
        <f>+AE11+AF11</f>
        <v>6.8735571479531469E-3</v>
      </c>
      <c r="BM11" s="77">
        <f t="shared" si="31"/>
        <v>112.33311982967926</v>
      </c>
      <c r="BN11" s="2">
        <f>+AG11+AH11</f>
        <v>5.4841170339786196E-3</v>
      </c>
      <c r="BO11" s="77">
        <f t="shared" si="32"/>
        <v>110.44896176531947</v>
      </c>
      <c r="BP11" s="2">
        <f>+AI11+AJ11</f>
        <v>4.0946769200040922E-3</v>
      </c>
      <c r="BQ11" s="77">
        <f t="shared" si="21"/>
        <v>108.58609344107165</v>
      </c>
      <c r="BS11" s="78">
        <v>0.70000000000000007</v>
      </c>
      <c r="BT11" s="79">
        <v>0.30000000000000016</v>
      </c>
      <c r="BU11" s="103">
        <f>+AVERAGE(BB3:BB224)</f>
        <v>3.5381705405191964E-3</v>
      </c>
      <c r="BV11" s="103">
        <f>+_xlfn.STDEV.S(BB3:BB224)</f>
        <v>2.4455351998578588E-2</v>
      </c>
    </row>
    <row r="12" spans="1:97" x14ac:dyDescent="0.35">
      <c r="A12" s="69">
        <v>38138</v>
      </c>
      <c r="B12" s="29">
        <f>+Data!G10/Data!G9-1</f>
        <v>1.2074306201515395E-2</v>
      </c>
      <c r="C12" s="29">
        <f>+Data!H10/Data!H9-1</f>
        <v>-6.4496923992856114E-3</v>
      </c>
      <c r="D12" s="23">
        <f t="shared" si="35"/>
        <v>7.0700535653172268E-3</v>
      </c>
      <c r="E12" s="24">
        <f t="shared" si="36"/>
        <v>-6.6742220056605316E-3</v>
      </c>
      <c r="F12" s="21" t="b">
        <v>1</v>
      </c>
      <c r="G12" s="116">
        <f t="shared" si="37"/>
        <v>112.52146148980393</v>
      </c>
      <c r="H12" s="116">
        <f t="shared" si="38"/>
        <v>97.497565725413821</v>
      </c>
      <c r="I12" s="1"/>
      <c r="J12" s="6" t="s">
        <v>18</v>
      </c>
      <c r="K12" s="1">
        <f>_xlfn.STDEV.S(B5:B224)</f>
        <v>3.4743883441185015E-2</v>
      </c>
      <c r="L12" s="1">
        <f>_xlfn.STDEV.S(C5:C224)</f>
        <v>9.332446307642352E-3</v>
      </c>
      <c r="M12" s="21"/>
      <c r="N12" s="21"/>
      <c r="O12" s="29">
        <f t="shared" si="22"/>
        <v>-3.4290522772693732E-2</v>
      </c>
      <c r="P12" s="31">
        <f t="shared" si="0"/>
        <v>0</v>
      </c>
      <c r="Q12" s="29">
        <f t="shared" si="1"/>
        <v>-3.086147049542436E-2</v>
      </c>
      <c r="R12" s="31">
        <f t="shared" si="2"/>
        <v>6.067236920628494E-4</v>
      </c>
      <c r="S12" s="29">
        <f t="shared" si="3"/>
        <v>-2.7432418218154987E-2</v>
      </c>
      <c r="T12" s="31">
        <f t="shared" si="4"/>
        <v>1.2134473841256988E-3</v>
      </c>
      <c r="U12" s="29">
        <f t="shared" si="5"/>
        <v>-2.4003365940885611E-2</v>
      </c>
      <c r="V12" s="31">
        <f t="shared" si="6"/>
        <v>1.8201710761885481E-3</v>
      </c>
      <c r="W12" s="31">
        <f t="shared" si="7"/>
        <v>-2.0574313663616239E-2</v>
      </c>
      <c r="X12" s="31">
        <f t="shared" si="8"/>
        <v>2.4268947682513976E-3</v>
      </c>
      <c r="Y12" s="29">
        <f t="shared" si="9"/>
        <v>-1.7145261386346866E-2</v>
      </c>
      <c r="Z12" s="31">
        <f t="shared" si="10"/>
        <v>3.0336184603142469E-3</v>
      </c>
      <c r="AA12" s="29">
        <f t="shared" si="11"/>
        <v>-1.3716209109077494E-2</v>
      </c>
      <c r="AB12" s="31">
        <f t="shared" si="12"/>
        <v>3.6403421523770962E-3</v>
      </c>
      <c r="AC12" s="29">
        <f t="shared" si="13"/>
        <v>-1.0287156831808119E-2</v>
      </c>
      <c r="AD12" s="31">
        <f t="shared" si="14"/>
        <v>4.2470658444399454E-3</v>
      </c>
      <c r="AE12" s="29">
        <f t="shared" si="15"/>
        <v>-6.8581045545387468E-3</v>
      </c>
      <c r="AF12" s="31">
        <f t="shared" si="16"/>
        <v>4.8537895365027952E-3</v>
      </c>
      <c r="AG12" s="29">
        <f t="shared" si="17"/>
        <v>-3.4290522772693734E-3</v>
      </c>
      <c r="AH12" s="31">
        <f t="shared" si="18"/>
        <v>5.4605132285656449E-3</v>
      </c>
      <c r="AI12" s="29">
        <f t="shared" si="23"/>
        <v>0</v>
      </c>
      <c r="AJ12" s="31">
        <f t="shared" si="19"/>
        <v>6.0672369206284937E-3</v>
      </c>
      <c r="AK12" s="30"/>
      <c r="AL12" s="30"/>
      <c r="AM12" s="30"/>
      <c r="AN12" s="30"/>
      <c r="AO12">
        <v>112</v>
      </c>
      <c r="AP12">
        <v>111</v>
      </c>
      <c r="AQ12" s="2">
        <f>+O12+P12</f>
        <v>-3.4290522772693732E-2</v>
      </c>
      <c r="AS12" s="77">
        <f t="shared" si="34"/>
        <v>121.77691897013557</v>
      </c>
      <c r="AT12" s="77">
        <f t="shared" si="39"/>
        <v>116.43059009065465</v>
      </c>
      <c r="AW12" s="77">
        <f t="shared" si="20"/>
        <v>1.0810810810810811</v>
      </c>
      <c r="AX12" s="2">
        <f>+Q12+R12</f>
        <v>-3.0254746803361512E-2</v>
      </c>
      <c r="AY12" s="77">
        <f t="shared" si="24"/>
        <v>121.31287933970843</v>
      </c>
      <c r="AZ12" s="2">
        <f>+S12+T12</f>
        <v>-2.6218970834029288E-2</v>
      </c>
      <c r="BA12" s="77">
        <f t="shared" si="25"/>
        <v>119.83827928308243</v>
      </c>
      <c r="BB12" s="2">
        <f>+U12+V12</f>
        <v>-2.2183194864697064E-2</v>
      </c>
      <c r="BC12" s="77">
        <f t="shared" si="26"/>
        <v>118.36899631473385</v>
      </c>
      <c r="BD12" s="2">
        <f>+X12+W12</f>
        <v>-1.814741889536484E-2</v>
      </c>
      <c r="BE12" s="77">
        <f t="shared" si="27"/>
        <v>116.90516508655951</v>
      </c>
      <c r="BF12" s="2">
        <f>+Z12+Y12</f>
        <v>-1.4111642926032619E-2</v>
      </c>
      <c r="BG12" s="77">
        <f t="shared" si="28"/>
        <v>115.44691790903165</v>
      </c>
      <c r="BH12" s="2">
        <f>+AA12+AB12</f>
        <v>-1.0075866956700397E-2</v>
      </c>
      <c r="BI12" s="77">
        <f t="shared" si="29"/>
        <v>113.99438476099445</v>
      </c>
      <c r="BJ12" s="2">
        <f>+AC12+AD12</f>
        <v>-6.0400909873681739E-3</v>
      </c>
      <c r="BK12" s="77">
        <f t="shared" si="30"/>
        <v>112.54769329962883</v>
      </c>
      <c r="BL12" s="2">
        <f>+AE12+AF12</f>
        <v>-2.0043150180359516E-3</v>
      </c>
      <c r="BM12" s="77">
        <f t="shared" si="31"/>
        <v>111.1069688705818</v>
      </c>
      <c r="BN12" s="2">
        <f>+AG12+AH12</f>
        <v>2.0314609512962715E-3</v>
      </c>
      <c r="BO12" s="77">
        <f t="shared" si="32"/>
        <v>109.67233451825693</v>
      </c>
      <c r="BP12" s="2">
        <f>+AI12+AJ12</f>
        <v>6.0672369206284937E-3</v>
      </c>
      <c r="BQ12" s="77">
        <f t="shared" si="21"/>
        <v>108.24391099626413</v>
      </c>
      <c r="BS12" s="78">
        <v>0.8</v>
      </c>
      <c r="BT12" s="79">
        <v>0.20000000000000015</v>
      </c>
      <c r="BU12" s="103">
        <f>+AVERAGE(AZ3:AZ224)</f>
        <v>4.011836786717897E-3</v>
      </c>
      <c r="BV12" s="103">
        <f>+_xlfn.STDEV.S(AZ3:AZ224)</f>
        <v>2.7789424941085581E-2</v>
      </c>
    </row>
    <row r="13" spans="1:97" x14ac:dyDescent="0.35">
      <c r="A13" s="69">
        <v>38168</v>
      </c>
      <c r="B13" s="29">
        <f>+Data!G11/Data!G10-1</f>
        <v>1.7989078059749364E-2</v>
      </c>
      <c r="C13" s="29">
        <f>+Data!H11/Data!H10-1</f>
        <v>4.0946769200040922E-3</v>
      </c>
      <c r="D13" s="23">
        <f t="shared" si="35"/>
        <v>1.2984825423551196E-2</v>
      </c>
      <c r="E13" s="24">
        <f t="shared" si="36"/>
        <v>3.8701473136291717E-3</v>
      </c>
      <c r="F13" s="21" t="b">
        <v>1</v>
      </c>
      <c r="G13" s="116">
        <f t="shared" si="37"/>
        <v>114.54561884394109</v>
      </c>
      <c r="H13" s="116">
        <f t="shared" si="38"/>
        <v>97.896786757546252</v>
      </c>
      <c r="I13" s="1"/>
      <c r="J13" s="139"/>
      <c r="K13" s="139"/>
      <c r="L13" s="139"/>
      <c r="M13" s="140"/>
      <c r="N13" s="140"/>
      <c r="O13" s="29">
        <f t="shared" si="22"/>
        <v>2.2873325345822426E-3</v>
      </c>
      <c r="P13" s="31">
        <f t="shared" si="0"/>
        <v>0</v>
      </c>
      <c r="Q13" s="29">
        <f t="shared" si="1"/>
        <v>2.0585992811240185E-3</v>
      </c>
      <c r="R13" s="31">
        <f t="shared" si="2"/>
        <v>1.2951062778052249E-3</v>
      </c>
      <c r="S13" s="29">
        <f t="shared" si="3"/>
        <v>1.8298660276657942E-3</v>
      </c>
      <c r="T13" s="31">
        <f t="shared" si="4"/>
        <v>2.5902125556104497E-3</v>
      </c>
      <c r="U13" s="29">
        <f t="shared" si="5"/>
        <v>1.6011327742075697E-3</v>
      </c>
      <c r="V13" s="31">
        <f t="shared" si="6"/>
        <v>3.8853188334156737E-3</v>
      </c>
      <c r="W13" s="31">
        <f t="shared" si="7"/>
        <v>1.3723995207493456E-3</v>
      </c>
      <c r="X13" s="31">
        <f t="shared" si="8"/>
        <v>5.1804251112208995E-3</v>
      </c>
      <c r="Y13" s="29">
        <f t="shared" si="9"/>
        <v>1.1436662672911213E-3</v>
      </c>
      <c r="Z13" s="31">
        <f t="shared" si="10"/>
        <v>6.4755313890261235E-3</v>
      </c>
      <c r="AA13" s="29">
        <f t="shared" si="11"/>
        <v>9.1493301383289711E-4</v>
      </c>
      <c r="AB13" s="31">
        <f t="shared" si="12"/>
        <v>7.7706376668313475E-3</v>
      </c>
      <c r="AC13" s="29">
        <f t="shared" si="13"/>
        <v>6.8619976037467281E-4</v>
      </c>
      <c r="AD13" s="31">
        <f t="shared" si="14"/>
        <v>9.0657439446365715E-3</v>
      </c>
      <c r="AE13" s="29">
        <f t="shared" si="15"/>
        <v>4.5746650691644856E-4</v>
      </c>
      <c r="AF13" s="31">
        <f t="shared" si="16"/>
        <v>1.0360850222441799E-2</v>
      </c>
      <c r="AG13" s="29">
        <f t="shared" si="17"/>
        <v>2.2873325345822428E-4</v>
      </c>
      <c r="AH13" s="31">
        <f t="shared" si="18"/>
        <v>1.1655956500247023E-2</v>
      </c>
      <c r="AI13" s="29">
        <f t="shared" si="23"/>
        <v>0</v>
      </c>
      <c r="AJ13" s="31">
        <f t="shared" si="19"/>
        <v>1.2951062778052247E-2</v>
      </c>
      <c r="AK13" s="30"/>
      <c r="AL13" s="30"/>
      <c r="AM13" s="30"/>
      <c r="AN13" s="30"/>
      <c r="AO13">
        <v>111</v>
      </c>
      <c r="AP13">
        <v>110</v>
      </c>
      <c r="AQ13" s="2">
        <f>+O13+P13</f>
        <v>2.2873325345822426E-3</v>
      </c>
      <c r="AS13" s="77">
        <f t="shared" si="34"/>
        <v>120.94840037912864</v>
      </c>
      <c r="AT13" s="77">
        <f t="shared" si="39"/>
        <v>115.64798133233866</v>
      </c>
      <c r="AW13" s="77">
        <f t="shared" si="20"/>
        <v>1.0909090909090908</v>
      </c>
      <c r="AX13" s="2">
        <f>+Q13+R13</f>
        <v>3.3537055589292434E-3</v>
      </c>
      <c r="AY13" s="77">
        <f t="shared" si="24"/>
        <v>120.71872701751971</v>
      </c>
      <c r="AZ13" s="2">
        <f>+S13+T13</f>
        <v>4.4200785832762442E-3</v>
      </c>
      <c r="BA13" s="77">
        <f t="shared" si="25"/>
        <v>119.36697389479825</v>
      </c>
      <c r="BB13" s="2">
        <f>+U13+V13</f>
        <v>5.4864516076232432E-3</v>
      </c>
      <c r="BC13" s="77">
        <f t="shared" si="26"/>
        <v>118.01742208485756</v>
      </c>
      <c r="BD13" s="2">
        <f>+X13+W13</f>
        <v>6.5528246319702449E-3</v>
      </c>
      <c r="BE13" s="77">
        <f t="shared" si="27"/>
        <v>116.67022413194324</v>
      </c>
      <c r="BF13" s="2">
        <f>+Z13+Y13</f>
        <v>7.6191976563172448E-3</v>
      </c>
      <c r="BG13" s="77">
        <f t="shared" si="28"/>
        <v>115.32553079539318</v>
      </c>
      <c r="BH13" s="2">
        <f>+AA13+AB13</f>
        <v>8.6855706806642438E-3</v>
      </c>
      <c r="BI13" s="77">
        <f t="shared" si="29"/>
        <v>113.9834910470349</v>
      </c>
      <c r="BJ13" s="2">
        <f>+AC13+AD13</f>
        <v>9.7519437050112446E-3</v>
      </c>
      <c r="BK13" s="77">
        <f t="shared" si="30"/>
        <v>112.64425206881569</v>
      </c>
      <c r="BL13" s="2">
        <f>+AE13+AF13</f>
        <v>1.0818316729358247E-2</v>
      </c>
      <c r="BM13" s="77">
        <f t="shared" si="31"/>
        <v>111.30795925066269</v>
      </c>
      <c r="BN13" s="2">
        <f>+AG13+AH13</f>
        <v>1.1884689753705248E-2</v>
      </c>
      <c r="BO13" s="77">
        <f t="shared" si="32"/>
        <v>109.97475618857099</v>
      </c>
      <c r="BP13" s="2">
        <f>+AI13+AJ13</f>
        <v>1.2951062778052247E-2</v>
      </c>
      <c r="BQ13" s="77">
        <f t="shared" si="21"/>
        <v>108.64478468291864</v>
      </c>
      <c r="BS13" s="78">
        <v>0.9</v>
      </c>
      <c r="BT13" s="79">
        <v>0.10000000000000014</v>
      </c>
      <c r="BU13" s="103">
        <f>+AVERAGE(AX3:AX224)</f>
        <v>4.4855030329165957E-3</v>
      </c>
      <c r="BV13" s="103">
        <f>+_xlfn.STDEV.S(AX3:AX224)</f>
        <v>3.1172262658927644E-2</v>
      </c>
    </row>
    <row r="14" spans="1:97" x14ac:dyDescent="0.35">
      <c r="A14" s="69">
        <v>38198</v>
      </c>
      <c r="B14" s="29">
        <f>+Data!G12/Data!G11-1</f>
        <v>-3.4290522772693732E-2</v>
      </c>
      <c r="C14" s="29">
        <f>+Data!H12/Data!H11-1</f>
        <v>6.0672369206284937E-3</v>
      </c>
      <c r="D14" s="23">
        <f t="shared" si="35"/>
        <v>-3.9294775408891897E-2</v>
      </c>
      <c r="E14" s="24">
        <f t="shared" si="36"/>
        <v>5.8427073142535736E-3</v>
      </c>
      <c r="F14" s="21" t="b">
        <v>1</v>
      </c>
      <c r="G14" s="116">
        <f t="shared" si="37"/>
        <v>110.61778969246063</v>
      </c>
      <c r="H14" s="116">
        <f t="shared" si="38"/>
        <v>98.490749756572527</v>
      </c>
      <c r="I14" s="1"/>
      <c r="O14" s="29">
        <f t="shared" si="22"/>
        <v>9.3639063971600045E-3</v>
      </c>
      <c r="P14" s="31">
        <f t="shared" si="0"/>
        <v>0</v>
      </c>
      <c r="Q14" s="29">
        <f t="shared" si="1"/>
        <v>8.4275157574440051E-3</v>
      </c>
      <c r="R14" s="31">
        <f t="shared" si="2"/>
        <v>2.0495803240290212E-4</v>
      </c>
      <c r="S14" s="29">
        <f t="shared" si="3"/>
        <v>7.4911251177280039E-3</v>
      </c>
      <c r="T14" s="31">
        <f t="shared" si="4"/>
        <v>4.0991606480580425E-4</v>
      </c>
      <c r="U14" s="29">
        <f t="shared" si="5"/>
        <v>6.5547344780120028E-3</v>
      </c>
      <c r="V14" s="31">
        <f t="shared" si="6"/>
        <v>6.1487409720870632E-4</v>
      </c>
      <c r="W14" s="31">
        <f t="shared" si="7"/>
        <v>5.6183438382960025E-3</v>
      </c>
      <c r="X14" s="31">
        <f t="shared" si="8"/>
        <v>8.1983212961160849E-4</v>
      </c>
      <c r="Y14" s="29">
        <f t="shared" si="9"/>
        <v>4.6819531985800023E-3</v>
      </c>
      <c r="Z14" s="31">
        <f t="shared" si="10"/>
        <v>1.0247901620145106E-3</v>
      </c>
      <c r="AA14" s="29">
        <f t="shared" si="11"/>
        <v>3.745562558864002E-3</v>
      </c>
      <c r="AB14" s="31">
        <f t="shared" si="12"/>
        <v>1.2297481944174126E-3</v>
      </c>
      <c r="AC14" s="29">
        <f t="shared" si="13"/>
        <v>2.8091719191480013E-3</v>
      </c>
      <c r="AD14" s="31">
        <f t="shared" si="14"/>
        <v>1.4347062268203147E-3</v>
      </c>
      <c r="AE14" s="29">
        <f t="shared" si="15"/>
        <v>1.872781279432001E-3</v>
      </c>
      <c r="AF14" s="31">
        <f t="shared" si="16"/>
        <v>1.639664259223217E-3</v>
      </c>
      <c r="AG14" s="29">
        <f t="shared" si="17"/>
        <v>9.3639063971600049E-4</v>
      </c>
      <c r="AH14" s="31">
        <f t="shared" si="18"/>
        <v>1.8446222916261191E-3</v>
      </c>
      <c r="AI14" s="29">
        <f t="shared" si="23"/>
        <v>0</v>
      </c>
      <c r="AJ14" s="31">
        <f t="shared" si="19"/>
        <v>2.0495803240290211E-3</v>
      </c>
      <c r="AK14" s="30"/>
      <c r="AL14" s="30"/>
      <c r="AM14" s="30"/>
      <c r="AN14" s="30"/>
      <c r="AO14">
        <v>110</v>
      </c>
      <c r="AP14">
        <v>109</v>
      </c>
      <c r="AQ14" s="2">
        <f>+O14+P14</f>
        <v>9.3639063971600045E-3</v>
      </c>
      <c r="AS14" s="77">
        <f t="shared" si="34"/>
        <v>120.97133152706293</v>
      </c>
      <c r="AT14" s="77">
        <f t="shared" si="39"/>
        <v>115.67955291971575</v>
      </c>
      <c r="AW14" s="77">
        <f t="shared" si="20"/>
        <v>1.1009174311926606</v>
      </c>
      <c r="AX14" s="2">
        <f>+Q14+R14</f>
        <v>8.6324737898469065E-3</v>
      </c>
      <c r="AY14" s="77">
        <f t="shared" si="24"/>
        <v>120.75982826444212</v>
      </c>
      <c r="AZ14" s="2">
        <f>+S14+T14</f>
        <v>7.9010411825338085E-3</v>
      </c>
      <c r="BA14" s="77">
        <f t="shared" si="25"/>
        <v>119.30909727137548</v>
      </c>
      <c r="BB14" s="2">
        <f>+U14+V14</f>
        <v>7.1696085752207088E-3</v>
      </c>
      <c r="BC14" s="77">
        <f t="shared" si="26"/>
        <v>117.86256080626258</v>
      </c>
      <c r="BD14" s="2">
        <f>+X14+W14</f>
        <v>6.4381759679076108E-3</v>
      </c>
      <c r="BE14" s="77">
        <f t="shared" si="27"/>
        <v>116.4203675651199</v>
      </c>
      <c r="BF14" s="2">
        <f>+Z14+Y14</f>
        <v>5.7067433605945128E-3</v>
      </c>
      <c r="BG14" s="77">
        <f t="shared" si="28"/>
        <v>114.98266400256681</v>
      </c>
      <c r="BH14" s="2">
        <f>+AA14+AB14</f>
        <v>4.9753107532814148E-3</v>
      </c>
      <c r="BI14" s="77">
        <f t="shared" si="29"/>
        <v>113.54959433573778</v>
      </c>
      <c r="BJ14" s="2">
        <f>+AC14+AD14</f>
        <v>4.243878145968316E-3</v>
      </c>
      <c r="BK14" s="77">
        <f t="shared" si="30"/>
        <v>112.12130054843948</v>
      </c>
      <c r="BL14" s="2">
        <f>+AE14+AF14</f>
        <v>3.512445538655218E-3</v>
      </c>
      <c r="BM14" s="77">
        <f t="shared" si="31"/>
        <v>110.6979223955495</v>
      </c>
      <c r="BN14" s="2">
        <f>+AG14+AH14</f>
        <v>2.7810129313421196E-3</v>
      </c>
      <c r="BO14" s="77">
        <f t="shared" si="32"/>
        <v>109.2795974076526</v>
      </c>
      <c r="BP14" s="2">
        <f>+AI14+AJ14</f>
        <v>2.0495803240290211E-3</v>
      </c>
      <c r="BQ14" s="77">
        <f t="shared" si="21"/>
        <v>107.86646089591312</v>
      </c>
      <c r="BS14" s="78">
        <v>1</v>
      </c>
      <c r="BT14" s="79">
        <v>1.3877787807814457E-16</v>
      </c>
      <c r="BU14" s="103">
        <f>+AVERAGE(AQ3:AQ224)</f>
        <v>4.9591692791153014E-3</v>
      </c>
      <c r="BV14" s="103">
        <f>+_xlfn.STDEV.S(AQ3:AQ224)</f>
        <v>3.458956061497772E-2</v>
      </c>
    </row>
    <row r="15" spans="1:97" x14ac:dyDescent="0.35">
      <c r="A15" s="69">
        <v>38230</v>
      </c>
      <c r="B15" s="29">
        <f>+Data!G13/Data!G12-1</f>
        <v>2.2873325345822426E-3</v>
      </c>
      <c r="C15" s="29">
        <f>+Data!H13/Data!H12-1</f>
        <v>1.2951062778052247E-2</v>
      </c>
      <c r="D15" s="23">
        <f t="shared" si="35"/>
        <v>-2.7169201016159251E-3</v>
      </c>
      <c r="E15" s="24">
        <f t="shared" si="36"/>
        <v>1.2726533171677327E-2</v>
      </c>
      <c r="F15" s="21" t="b">
        <v>1</v>
      </c>
      <c r="G15" s="116">
        <f t="shared" si="37"/>
        <v>110.87080936172778</v>
      </c>
      <c r="H15" s="116">
        <f t="shared" si="38"/>
        <v>99.766309639727325</v>
      </c>
      <c r="I15" s="1"/>
      <c r="J15" s="133" t="s">
        <v>29</v>
      </c>
      <c r="K15" s="133"/>
      <c r="L15" s="133"/>
      <c r="M15" s="138"/>
      <c r="N15" s="138"/>
      <c r="O15" s="29">
        <f t="shared" si="22"/>
        <v>1.4014247519245071E-2</v>
      </c>
      <c r="P15" s="31">
        <f t="shared" si="0"/>
        <v>0</v>
      </c>
      <c r="Q15" s="29">
        <f t="shared" si="1"/>
        <v>1.2612822767320564E-2</v>
      </c>
      <c r="R15" s="31">
        <f t="shared" si="2"/>
        <v>5.5517677997467545E-4</v>
      </c>
      <c r="S15" s="29">
        <f t="shared" si="3"/>
        <v>1.1211398015396057E-2</v>
      </c>
      <c r="T15" s="31">
        <f t="shared" si="4"/>
        <v>1.1103535599493509E-3</v>
      </c>
      <c r="U15" s="29">
        <f t="shared" si="5"/>
        <v>9.8099732634715497E-3</v>
      </c>
      <c r="V15" s="31">
        <f t="shared" si="6"/>
        <v>1.6655303399240261E-3</v>
      </c>
      <c r="W15" s="31">
        <f t="shared" si="7"/>
        <v>8.4085485115470426E-3</v>
      </c>
      <c r="X15" s="31">
        <f t="shared" si="8"/>
        <v>2.2207071198987018E-3</v>
      </c>
      <c r="Y15" s="29">
        <f t="shared" si="9"/>
        <v>7.0071237596225355E-3</v>
      </c>
      <c r="Z15" s="31">
        <f t="shared" si="10"/>
        <v>2.775883899873377E-3</v>
      </c>
      <c r="AA15" s="29">
        <f t="shared" si="11"/>
        <v>5.6056990076980284E-3</v>
      </c>
      <c r="AB15" s="31">
        <f t="shared" si="12"/>
        <v>3.3310606798480523E-3</v>
      </c>
      <c r="AC15" s="29">
        <f t="shared" si="13"/>
        <v>4.2042742557735213E-3</v>
      </c>
      <c r="AD15" s="31">
        <f t="shared" si="14"/>
        <v>3.8862374598227275E-3</v>
      </c>
      <c r="AE15" s="29">
        <f t="shared" si="15"/>
        <v>2.8028495038490142E-3</v>
      </c>
      <c r="AF15" s="31">
        <f t="shared" si="16"/>
        <v>4.4414142397974036E-3</v>
      </c>
      <c r="AG15" s="29">
        <f t="shared" si="17"/>
        <v>1.4014247519245071E-3</v>
      </c>
      <c r="AH15" s="31">
        <f t="shared" si="18"/>
        <v>4.9965910197720788E-3</v>
      </c>
      <c r="AI15" s="29">
        <f t="shared" si="23"/>
        <v>0</v>
      </c>
      <c r="AJ15" s="31">
        <f t="shared" si="19"/>
        <v>5.5517677997467541E-3</v>
      </c>
      <c r="AK15" s="30"/>
      <c r="AL15" s="30"/>
      <c r="AM15" s="30"/>
      <c r="AN15" s="30"/>
      <c r="AO15">
        <v>109</v>
      </c>
      <c r="AP15">
        <v>108</v>
      </c>
      <c r="AQ15" s="2">
        <f>+O15+P15</f>
        <v>1.4014247519245071E-2</v>
      </c>
      <c r="AS15" s="77">
        <f t="shared" si="34"/>
        <v>121.54654878826896</v>
      </c>
      <c r="AT15" s="77">
        <f t="shared" si="39"/>
        <v>116.23943450523251</v>
      </c>
      <c r="AW15" s="77">
        <f t="shared" si="20"/>
        <v>1.1111111111111112</v>
      </c>
      <c r="AX15" s="2">
        <f>+Q15+R15</f>
        <v>1.316799954729524E-2</v>
      </c>
      <c r="AY15" s="77">
        <f t="shared" si="24"/>
        <v>121.34899362835975</v>
      </c>
      <c r="AZ15" s="2">
        <f>+S15+T15</f>
        <v>1.2321751575345407E-2</v>
      </c>
      <c r="BA15" s="77">
        <f t="shared" si="25"/>
        <v>119.77819432863207</v>
      </c>
      <c r="BB15" s="2">
        <f>+U15+V15</f>
        <v>1.1475503603395576E-2</v>
      </c>
      <c r="BC15" s="77">
        <f t="shared" si="26"/>
        <v>118.21409304750027</v>
      </c>
      <c r="BD15" s="2">
        <f>+X15+W15</f>
        <v>1.0629255631445744E-2</v>
      </c>
      <c r="BE15" s="77">
        <f t="shared" si="27"/>
        <v>116.65682941267644</v>
      </c>
      <c r="BF15" s="2">
        <f>+Z15+Y15</f>
        <v>9.7830076594959126E-3</v>
      </c>
      <c r="BG15" s="77">
        <f t="shared" si="28"/>
        <v>115.10654028521314</v>
      </c>
      <c r="BH15" s="2">
        <f>+AA15+AB15</f>
        <v>8.9367596875460815E-3</v>
      </c>
      <c r="BI15" s="77">
        <f t="shared" si="29"/>
        <v>113.5633597729346</v>
      </c>
      <c r="BJ15" s="2">
        <f>+AC15+AD15</f>
        <v>8.0905117155962488E-3</v>
      </c>
      <c r="BK15" s="77">
        <f t="shared" si="30"/>
        <v>112.02741924409452</v>
      </c>
      <c r="BL15" s="2">
        <f>+AE15+AF15</f>
        <v>7.2442637436464178E-3</v>
      </c>
      <c r="BM15" s="77">
        <f t="shared" si="31"/>
        <v>110.49884734125656</v>
      </c>
      <c r="BN15" s="2">
        <f>+AG15+AH15</f>
        <v>6.3980157716965859E-3</v>
      </c>
      <c r="BO15" s="77">
        <f t="shared" si="32"/>
        <v>108.9777699953914</v>
      </c>
      <c r="BP15" s="2">
        <f>+AI15+AJ15</f>
        <v>5.5517677997467541E-3</v>
      </c>
      <c r="BQ15" s="77">
        <f t="shared" si="21"/>
        <v>107.46431044018769</v>
      </c>
    </row>
    <row r="16" spans="1:97" x14ac:dyDescent="0.35">
      <c r="A16" s="69">
        <v>38260</v>
      </c>
      <c r="B16" s="29">
        <f>+Data!G14/Data!G13-1</f>
        <v>9.3639063971600045E-3</v>
      </c>
      <c r="C16" s="29">
        <f>+Data!H14/Data!H13-1</f>
        <v>2.0495803240290211E-3</v>
      </c>
      <c r="D16" s="23">
        <f t="shared" si="35"/>
        <v>4.3596537609618367E-3</v>
      </c>
      <c r="E16" s="24">
        <f t="shared" si="36"/>
        <v>1.8250507176541006E-3</v>
      </c>
      <c r="F16" s="21" t="b">
        <v>1</v>
      </c>
      <c r="G16" s="116">
        <f t="shared" si="37"/>
        <v>111.90899324276837</v>
      </c>
      <c r="H16" s="116">
        <f t="shared" si="38"/>
        <v>99.970788704965898</v>
      </c>
      <c r="I16" s="1"/>
      <c r="J16" s="39" t="s">
        <v>26</v>
      </c>
      <c r="K16" s="53" t="s">
        <v>0</v>
      </c>
      <c r="L16" s="54" t="s">
        <v>1</v>
      </c>
      <c r="M16" s="21"/>
      <c r="N16" s="21"/>
      <c r="O16" s="29">
        <f t="shared" si="22"/>
        <v>3.8594938948858459E-2</v>
      </c>
      <c r="P16" s="31">
        <f t="shared" si="0"/>
        <v>0</v>
      </c>
      <c r="Q16" s="29">
        <f t="shared" si="1"/>
        <v>3.4735445053972615E-2</v>
      </c>
      <c r="R16" s="31">
        <f t="shared" si="2"/>
        <v>-1.0073614877954219E-3</v>
      </c>
      <c r="S16" s="29">
        <f t="shared" si="3"/>
        <v>3.087595115908677E-2</v>
      </c>
      <c r="T16" s="31">
        <f t="shared" si="4"/>
        <v>-2.0147229755908438E-3</v>
      </c>
      <c r="U16" s="29">
        <f t="shared" si="5"/>
        <v>2.7016457264200919E-2</v>
      </c>
      <c r="V16" s="31">
        <f t="shared" si="6"/>
        <v>-3.0220844633862651E-3</v>
      </c>
      <c r="W16" s="31">
        <f t="shared" si="7"/>
        <v>2.3156963369315074E-2</v>
      </c>
      <c r="X16" s="31">
        <f t="shared" si="8"/>
        <v>-4.0294459511816877E-3</v>
      </c>
      <c r="Y16" s="29">
        <f t="shared" si="9"/>
        <v>1.929746947442923E-2</v>
      </c>
      <c r="Z16" s="31">
        <f t="shared" si="10"/>
        <v>-5.0368074389771089E-3</v>
      </c>
      <c r="AA16" s="29">
        <f t="shared" si="11"/>
        <v>1.5437975579543385E-2</v>
      </c>
      <c r="AB16" s="31">
        <f t="shared" si="12"/>
        <v>-6.0441689267725302E-3</v>
      </c>
      <c r="AC16" s="29">
        <f t="shared" si="13"/>
        <v>1.1578481684657537E-2</v>
      </c>
      <c r="AD16" s="31">
        <f t="shared" si="14"/>
        <v>-7.0515304145679523E-3</v>
      </c>
      <c r="AE16" s="29">
        <f t="shared" si="15"/>
        <v>7.7189877897716926E-3</v>
      </c>
      <c r="AF16" s="31">
        <f t="shared" si="16"/>
        <v>-8.0588919023633753E-3</v>
      </c>
      <c r="AG16" s="29">
        <f t="shared" si="17"/>
        <v>3.8594938948858463E-3</v>
      </c>
      <c r="AH16" s="31">
        <f t="shared" si="18"/>
        <v>-9.0662533901587957E-3</v>
      </c>
      <c r="AI16" s="29">
        <f t="shared" si="23"/>
        <v>0</v>
      </c>
      <c r="AJ16" s="31">
        <f t="shared" si="19"/>
        <v>-1.0073614877954218E-2</v>
      </c>
      <c r="AK16" s="30"/>
      <c r="AL16" s="30"/>
      <c r="AM16" s="30"/>
      <c r="AN16" s="30"/>
      <c r="AO16">
        <v>108</v>
      </c>
      <c r="AP16">
        <v>107</v>
      </c>
      <c r="AQ16" s="2">
        <f>+O16+P16</f>
        <v>3.8594938948858459E-2</v>
      </c>
      <c r="AS16" s="77">
        <f t="shared" si="34"/>
        <v>125.10168136410067</v>
      </c>
      <c r="AT16" s="77">
        <f t="shared" si="39"/>
        <v>119.64939732317816</v>
      </c>
      <c r="AW16" s="77">
        <f t="shared" si="20"/>
        <v>1.1214953271028036</v>
      </c>
      <c r="AX16" s="2">
        <f>+Q16+R16</f>
        <v>3.3728083566177194E-2</v>
      </c>
      <c r="AY16" s="77">
        <f t="shared" si="24"/>
        <v>124.44086262612858</v>
      </c>
      <c r="AZ16" s="2">
        <f>+S16+T16</f>
        <v>2.8861228183495926E-2</v>
      </c>
      <c r="BA16" s="77">
        <f t="shared" si="25"/>
        <v>122.23414012655783</v>
      </c>
      <c r="BB16" s="2">
        <f>+U16+V16</f>
        <v>2.3994372800814654E-2</v>
      </c>
      <c r="BC16" s="77">
        <f t="shared" si="26"/>
        <v>120.04956606639219</v>
      </c>
      <c r="BD16" s="2">
        <f>+X16+W16</f>
        <v>1.9127517418133386E-2</v>
      </c>
      <c r="BE16" s="77">
        <f t="shared" si="27"/>
        <v>117.88718494921162</v>
      </c>
      <c r="BF16" s="2">
        <f>+Z16+Y16</f>
        <v>1.4260662035452121E-2</v>
      </c>
      <c r="BG16" s="77">
        <f t="shared" si="28"/>
        <v>115.74703575429072</v>
      </c>
      <c r="BH16" s="2">
        <f>+AA16+AB16</f>
        <v>9.3938066527708558E-3</v>
      </c>
      <c r="BI16" s="77">
        <f t="shared" si="29"/>
        <v>113.62915201748059</v>
      </c>
      <c r="BJ16" s="2">
        <f>+AC16+AD16</f>
        <v>4.5269512700895848E-3</v>
      </c>
      <c r="BK16" s="77">
        <f t="shared" si="30"/>
        <v>111.53356191192643</v>
      </c>
      <c r="BL16" s="2">
        <f>+AE16+AF16</f>
        <v>-3.3990411259168275E-4</v>
      </c>
      <c r="BM16" s="77">
        <f t="shared" si="31"/>
        <v>109.46028832860863</v>
      </c>
      <c r="BN16" s="2">
        <f>+AG16+AH16</f>
        <v>-5.2067594952729494E-3</v>
      </c>
      <c r="BO16" s="77">
        <f t="shared" si="32"/>
        <v>107.40934895669422</v>
      </c>
      <c r="BP16" s="2">
        <f>+AI16+AJ16</f>
        <v>-1.0073614877954218E-2</v>
      </c>
      <c r="BQ16" s="77">
        <f t="shared" si="21"/>
        <v>105.38075636368832</v>
      </c>
    </row>
    <row r="17" spans="1:69" x14ac:dyDescent="0.35">
      <c r="A17" s="69">
        <v>38289</v>
      </c>
      <c r="B17" s="29">
        <f>+Data!G15/Data!G14-1</f>
        <v>1.4014247519245071E-2</v>
      </c>
      <c r="C17" s="29">
        <f>+Data!H15/Data!H14-1</f>
        <v>5.5517677997467541E-3</v>
      </c>
      <c r="D17" s="23">
        <f t="shared" si="35"/>
        <v>9.0099948830469033E-3</v>
      </c>
      <c r="E17" s="24">
        <f t="shared" si="36"/>
        <v>5.3272381933718339E-3</v>
      </c>
      <c r="F17" s="21" t="b">
        <v>1</v>
      </c>
      <c r="G17" s="116">
        <f t="shared" si="37"/>
        <v>113.47731357370205</v>
      </c>
      <c r="H17" s="116">
        <f t="shared" si="38"/>
        <v>100.52580331061341</v>
      </c>
      <c r="I17" s="1"/>
      <c r="J17" s="41" t="s">
        <v>0</v>
      </c>
      <c r="K17" cm="1">
        <f t="array" ref="K17:L18">+MINVERSE(_xlfn.ANCHORARRAY(K5))</f>
        <v>829.14841816737351</v>
      </c>
      <c r="L17">
        <v>-92.362976248985845</v>
      </c>
      <c r="M17" s="21"/>
      <c r="N17" s="21"/>
      <c r="O17" s="29">
        <f t="shared" si="22"/>
        <v>3.2458128162750732E-2</v>
      </c>
      <c r="P17" s="31">
        <f t="shared" si="0"/>
        <v>0</v>
      </c>
      <c r="Q17" s="29">
        <f t="shared" si="1"/>
        <v>2.921231534647566E-2</v>
      </c>
      <c r="R17" s="31">
        <f t="shared" si="2"/>
        <v>1.956947162426559E-4</v>
      </c>
      <c r="S17" s="29">
        <f t="shared" si="3"/>
        <v>2.5966502530200587E-2</v>
      </c>
      <c r="T17" s="31">
        <f t="shared" si="4"/>
        <v>3.9138943248531179E-4</v>
      </c>
      <c r="U17" s="29">
        <f t="shared" si="5"/>
        <v>2.2720689713925511E-2</v>
      </c>
      <c r="V17" s="31">
        <f t="shared" si="6"/>
        <v>5.8708414872796764E-4</v>
      </c>
      <c r="W17" s="31">
        <f t="shared" si="7"/>
        <v>1.9474876897650439E-2</v>
      </c>
      <c r="X17" s="31">
        <f t="shared" si="8"/>
        <v>7.8277886497062359E-4</v>
      </c>
      <c r="Y17" s="29">
        <f t="shared" si="9"/>
        <v>1.6229064081375366E-2</v>
      </c>
      <c r="Z17" s="31">
        <f t="shared" si="10"/>
        <v>9.7847358121327943E-4</v>
      </c>
      <c r="AA17" s="29">
        <f t="shared" si="11"/>
        <v>1.2983251265100294E-2</v>
      </c>
      <c r="AB17" s="31">
        <f t="shared" si="12"/>
        <v>1.1741682974559353E-3</v>
      </c>
      <c r="AC17" s="29">
        <f t="shared" si="13"/>
        <v>9.7374384488252193E-3</v>
      </c>
      <c r="AD17" s="31">
        <f t="shared" si="14"/>
        <v>1.3698630136985911E-3</v>
      </c>
      <c r="AE17" s="29">
        <f t="shared" si="15"/>
        <v>6.4916256325501468E-3</v>
      </c>
      <c r="AF17" s="31">
        <f t="shared" si="16"/>
        <v>1.5655577299412472E-3</v>
      </c>
      <c r="AG17" s="29">
        <f t="shared" si="17"/>
        <v>3.2458128162750734E-3</v>
      </c>
      <c r="AH17" s="31">
        <f t="shared" si="18"/>
        <v>1.761252446183903E-3</v>
      </c>
      <c r="AI17" s="29">
        <f t="shared" si="23"/>
        <v>0</v>
      </c>
      <c r="AJ17" s="31">
        <f t="shared" si="19"/>
        <v>1.9569471624265589E-3</v>
      </c>
      <c r="AK17" s="30"/>
      <c r="AL17" s="30"/>
      <c r="AM17" s="30"/>
      <c r="AN17" s="30"/>
      <c r="AO17">
        <v>107</v>
      </c>
      <c r="AP17">
        <v>106</v>
      </c>
      <c r="AQ17" s="2">
        <f>+O17+P17</f>
        <v>3.2458128162750732E-2</v>
      </c>
      <c r="AS17" s="77">
        <f t="shared" si="34"/>
        <v>127.98204323002149</v>
      </c>
      <c r="AT17" s="77">
        <f t="shared" si="39"/>
        <v>122.41477412951801</v>
      </c>
      <c r="AW17" s="77">
        <f t="shared" si="20"/>
        <v>1.1320754716981132</v>
      </c>
      <c r="AX17" s="2">
        <f>+Q17+R17</f>
        <v>2.9408010062718315E-2</v>
      </c>
      <c r="AY17" s="77">
        <f t="shared" si="24"/>
        <v>127.09942076645112</v>
      </c>
      <c r="AZ17" s="2">
        <f>+S17+T17</f>
        <v>2.6357891962685898E-2</v>
      </c>
      <c r="BA17" s="77">
        <f t="shared" si="25"/>
        <v>124.45497438616545</v>
      </c>
      <c r="BB17" s="2">
        <f>+U17+V17</f>
        <v>2.330777386265348E-2</v>
      </c>
      <c r="BC17" s="77">
        <f t="shared" si="26"/>
        <v>121.84665420457733</v>
      </c>
      <c r="BD17" s="2">
        <f>+X17+W17</f>
        <v>2.0257655762621063E-2</v>
      </c>
      <c r="BE17" s="77">
        <f t="shared" si="27"/>
        <v>119.27430296073719</v>
      </c>
      <c r="BF17" s="2">
        <f>+Z17+Y17</f>
        <v>1.7207537662588646E-2</v>
      </c>
      <c r="BG17" s="77">
        <f t="shared" si="28"/>
        <v>116.73775723136566</v>
      </c>
      <c r="BH17" s="2">
        <f>+AA17+AB17</f>
        <v>1.4157419562556228E-2</v>
      </c>
      <c r="BI17" s="77">
        <f t="shared" si="29"/>
        <v>114.23684759712954</v>
      </c>
      <c r="BJ17" s="2">
        <f>+AC17+AD17</f>
        <v>1.1107301462523811E-2</v>
      </c>
      <c r="BK17" s="77">
        <f t="shared" si="30"/>
        <v>111.77139880727125</v>
      </c>
      <c r="BL17" s="2">
        <f>+AE17+AF17</f>
        <v>8.0571833624913936E-3</v>
      </c>
      <c r="BM17" s="77">
        <f t="shared" si="31"/>
        <v>109.3412299425834</v>
      </c>
      <c r="BN17" s="2">
        <f>+AG17+AH17</f>
        <v>5.0070652624589762E-3</v>
      </c>
      <c r="BO17" s="77">
        <f t="shared" si="32"/>
        <v>106.94615457671861</v>
      </c>
      <c r="BP17" s="2">
        <f>+AI17+AJ17</f>
        <v>1.9569471624265589E-3</v>
      </c>
      <c r="BQ17" s="77">
        <f t="shared" si="21"/>
        <v>104.5859809358286</v>
      </c>
    </row>
    <row r="18" spans="1:69" x14ac:dyDescent="0.35">
      <c r="A18" s="69">
        <v>38321</v>
      </c>
      <c r="B18" s="29">
        <f>+Data!G16/Data!G15-1</f>
        <v>3.8594938948858459E-2</v>
      </c>
      <c r="C18" s="29">
        <f>+Data!H16/Data!H15-1</f>
        <v>-1.0073614877954218E-2</v>
      </c>
      <c r="D18" s="23">
        <f t="shared" si="35"/>
        <v>3.3590686312660295E-2</v>
      </c>
      <c r="E18" s="24">
        <f t="shared" si="36"/>
        <v>-1.0298144484329138E-2</v>
      </c>
      <c r="F18" s="21" t="b">
        <v>1</v>
      </c>
      <c r="G18" s="116">
        <f t="shared" si="37"/>
        <v>117.85696356315955</v>
      </c>
      <c r="H18" s="116">
        <f t="shared" si="38"/>
        <v>99.51314508276532</v>
      </c>
      <c r="I18" s="1"/>
      <c r="J18" s="40" t="s">
        <v>1</v>
      </c>
      <c r="K18">
        <v>-92.362976248985845</v>
      </c>
      <c r="L18">
        <v>11492.062925878821</v>
      </c>
      <c r="M18" s="21"/>
      <c r="N18" s="21"/>
      <c r="O18" s="29">
        <f t="shared" si="22"/>
        <v>-2.5290448214403627E-2</v>
      </c>
      <c r="P18" s="31">
        <f t="shared" si="0"/>
        <v>0</v>
      </c>
      <c r="Q18" s="29">
        <f t="shared" si="1"/>
        <v>-2.2761403392963266E-2</v>
      </c>
      <c r="R18" s="31">
        <f t="shared" si="2"/>
        <v>4.8828125E-4</v>
      </c>
      <c r="S18" s="29">
        <f t="shared" si="3"/>
        <v>-2.0232358571522904E-2</v>
      </c>
      <c r="T18" s="31">
        <f t="shared" si="4"/>
        <v>9.765625E-4</v>
      </c>
      <c r="U18" s="29">
        <f t="shared" si="5"/>
        <v>-1.7703313750082536E-2</v>
      </c>
      <c r="V18" s="31">
        <f t="shared" si="6"/>
        <v>1.46484375E-3</v>
      </c>
      <c r="W18" s="31">
        <f t="shared" si="7"/>
        <v>-1.5174268928642175E-2</v>
      </c>
      <c r="X18" s="31">
        <f t="shared" si="8"/>
        <v>1.953125E-3</v>
      </c>
      <c r="Y18" s="29">
        <f t="shared" si="9"/>
        <v>-1.2645224107201813E-2</v>
      </c>
      <c r="Z18" s="31">
        <f t="shared" si="10"/>
        <v>2.44140625E-3</v>
      </c>
      <c r="AA18" s="29">
        <f t="shared" si="11"/>
        <v>-1.0116179285761452E-2</v>
      </c>
      <c r="AB18" s="31">
        <f t="shared" si="12"/>
        <v>2.9296875E-3</v>
      </c>
      <c r="AC18" s="29">
        <f t="shared" si="13"/>
        <v>-7.5871344643210874E-3</v>
      </c>
      <c r="AD18" s="31">
        <f t="shared" si="14"/>
        <v>3.41796875E-3</v>
      </c>
      <c r="AE18" s="29">
        <f t="shared" si="15"/>
        <v>-5.0580896428807261E-3</v>
      </c>
      <c r="AF18" s="31">
        <f t="shared" si="16"/>
        <v>3.90625E-3</v>
      </c>
      <c r="AG18" s="29">
        <f t="shared" si="17"/>
        <v>-2.529044821440363E-3</v>
      </c>
      <c r="AH18" s="31">
        <f t="shared" si="18"/>
        <v>4.39453125E-3</v>
      </c>
      <c r="AI18" s="29">
        <f t="shared" si="23"/>
        <v>0</v>
      </c>
      <c r="AJ18" s="31">
        <f t="shared" si="19"/>
        <v>4.8828125E-3</v>
      </c>
      <c r="AK18" s="30"/>
      <c r="AL18" s="30"/>
      <c r="AM18" s="30"/>
      <c r="AN18" s="30"/>
      <c r="AO18">
        <v>106</v>
      </c>
      <c r="AP18">
        <v>105</v>
      </c>
      <c r="AQ18" s="2">
        <f>+O18+P18</f>
        <v>-2.5290448214403627E-2</v>
      </c>
      <c r="AS18" s="77">
        <f t="shared" si="34"/>
        <v>123.52644339114839</v>
      </c>
      <c r="AT18" s="77">
        <f t="shared" si="39"/>
        <v>118.16399326400507</v>
      </c>
      <c r="AW18" s="77">
        <f t="shared" si="20"/>
        <v>1.142857142857143</v>
      </c>
      <c r="AX18" s="2">
        <f>+Q18+R18</f>
        <v>-2.2273122142963266E-2</v>
      </c>
      <c r="AY18" s="77">
        <f t="shared" si="24"/>
        <v>123.26751984342006</v>
      </c>
      <c r="AZ18" s="2">
        <f>+S18+T18</f>
        <v>-1.9255796071522904E-2</v>
      </c>
      <c r="BA18" s="77">
        <f t="shared" si="25"/>
        <v>121.05749477929882</v>
      </c>
      <c r="BB18" s="2">
        <f>+U18+V18</f>
        <v>-1.6238470000082536E-2</v>
      </c>
      <c r="BC18" s="77">
        <f t="shared" si="26"/>
        <v>118.86705096566587</v>
      </c>
      <c r="BD18" s="2">
        <f>+X18+W18</f>
        <v>-1.3221143928642175E-2</v>
      </c>
      <c r="BE18" s="77">
        <f t="shared" si="27"/>
        <v>116.69636023430481</v>
      </c>
      <c r="BF18" s="2">
        <f>+Z18+Y18</f>
        <v>-1.0203817857201813E-2</v>
      </c>
      <c r="BG18" s="77">
        <f t="shared" si="28"/>
        <v>114.54558641951856</v>
      </c>
      <c r="BH18" s="2">
        <f>+AA18+AB18</f>
        <v>-7.1864917857614521E-3</v>
      </c>
      <c r="BI18" s="77">
        <f t="shared" si="29"/>
        <v>112.41488543024148</v>
      </c>
      <c r="BJ18" s="2">
        <f>+AC18+AD18</f>
        <v>-4.1691657143210874E-3</v>
      </c>
      <c r="BK18" s="77">
        <f t="shared" si="30"/>
        <v>110.30440532352226</v>
      </c>
      <c r="BL18" s="2">
        <f>+AE18+AF18</f>
        <v>-1.1518396428807261E-3</v>
      </c>
      <c r="BM18" s="77">
        <f t="shared" si="31"/>
        <v>108.2142863793342</v>
      </c>
      <c r="BN18" s="2">
        <f>+AG18+AH18</f>
        <v>1.865486428559637E-3</v>
      </c>
      <c r="BO18" s="77">
        <f t="shared" si="32"/>
        <v>106.14466117666812</v>
      </c>
      <c r="BP18" s="2">
        <f>+AI18+AJ18</f>
        <v>4.8828125E-3</v>
      </c>
      <c r="BQ18" s="77">
        <f t="shared" si="21"/>
        <v>104.09565467086682</v>
      </c>
    </row>
    <row r="19" spans="1:69" x14ac:dyDescent="0.35">
      <c r="A19" s="69">
        <v>38352</v>
      </c>
      <c r="B19" s="29">
        <f>+Data!G17/Data!G16-1</f>
        <v>3.2458128162750732E-2</v>
      </c>
      <c r="C19" s="29">
        <f>+Data!H17/Data!H16-1</f>
        <v>1.9569471624265589E-3</v>
      </c>
      <c r="D19" s="23">
        <f t="shared" si="35"/>
        <v>2.7453875526552565E-2</v>
      </c>
      <c r="E19" s="24">
        <f t="shared" si="36"/>
        <v>1.7324175560516383E-3</v>
      </c>
      <c r="F19" s="21" t="b">
        <v>1</v>
      </c>
      <c r="G19" s="116">
        <f t="shared" si="37"/>
        <v>121.68237999136522</v>
      </c>
      <c r="H19" s="116">
        <f t="shared" si="38"/>
        <v>99.707887049659178</v>
      </c>
      <c r="I19" s="1"/>
      <c r="J19" s="139"/>
      <c r="K19" s="139"/>
      <c r="L19" s="139"/>
      <c r="M19" s="140"/>
      <c r="N19" s="140"/>
      <c r="O19" s="29">
        <f t="shared" si="22"/>
        <v>1.8903383646414307E-2</v>
      </c>
      <c r="P19" s="31">
        <f t="shared" si="0"/>
        <v>0</v>
      </c>
      <c r="Q19" s="29">
        <f t="shared" si="1"/>
        <v>1.7013045281772877E-2</v>
      </c>
      <c r="R19" s="31">
        <f t="shared" si="2"/>
        <v>-6.7055393586007428E-4</v>
      </c>
      <c r="S19" s="29">
        <f t="shared" si="3"/>
        <v>1.5122706917131447E-2</v>
      </c>
      <c r="T19" s="31">
        <f t="shared" si="4"/>
        <v>-1.3411078717201486E-3</v>
      </c>
      <c r="U19" s="29">
        <f t="shared" si="5"/>
        <v>1.3232368552490013E-2</v>
      </c>
      <c r="V19" s="31">
        <f t="shared" si="6"/>
        <v>-2.0116618075802228E-3</v>
      </c>
      <c r="W19" s="31">
        <f t="shared" si="7"/>
        <v>1.1342030187848583E-2</v>
      </c>
      <c r="X19" s="31">
        <f t="shared" si="8"/>
        <v>-2.6822157434402971E-3</v>
      </c>
      <c r="Y19" s="29">
        <f t="shared" si="9"/>
        <v>9.4516918232071534E-3</v>
      </c>
      <c r="Z19" s="31">
        <f t="shared" si="10"/>
        <v>-3.3527696793003714E-3</v>
      </c>
      <c r="AA19" s="29">
        <f t="shared" si="11"/>
        <v>7.5613534585657234E-3</v>
      </c>
      <c r="AB19" s="31">
        <f t="shared" si="12"/>
        <v>-4.0233236151604457E-3</v>
      </c>
      <c r="AC19" s="29">
        <f t="shared" si="13"/>
        <v>5.6710150939242917E-3</v>
      </c>
      <c r="AD19" s="31">
        <f t="shared" si="14"/>
        <v>-4.69387755102052E-3</v>
      </c>
      <c r="AE19" s="29">
        <f t="shared" si="15"/>
        <v>3.7806767292828617E-3</v>
      </c>
      <c r="AF19" s="31">
        <f t="shared" si="16"/>
        <v>-5.3644314868805942E-3</v>
      </c>
      <c r="AG19" s="29">
        <f t="shared" si="17"/>
        <v>1.8903383646414309E-3</v>
      </c>
      <c r="AH19" s="31">
        <f t="shared" si="18"/>
        <v>-6.0349854227406685E-3</v>
      </c>
      <c r="AI19" s="29">
        <f t="shared" si="23"/>
        <v>0</v>
      </c>
      <c r="AJ19" s="31">
        <f t="shared" si="19"/>
        <v>-6.7055393586007428E-3</v>
      </c>
      <c r="AK19" s="30"/>
      <c r="AL19" s="30"/>
      <c r="AM19" s="30"/>
      <c r="AN19" s="30"/>
      <c r="AO19">
        <v>105</v>
      </c>
      <c r="AP19">
        <v>104</v>
      </c>
      <c r="AQ19" s="2">
        <f>+O19+P19</f>
        <v>1.8903383646414307E-2</v>
      </c>
      <c r="AS19" s="77">
        <f t="shared" si="34"/>
        <v>124.67375687767192</v>
      </c>
      <c r="AT19" s="77">
        <f t="shared" si="39"/>
        <v>119.27232119744778</v>
      </c>
      <c r="AW19" s="77">
        <f t="shared" si="20"/>
        <v>1.153846153846154</v>
      </c>
      <c r="AX19" s="2">
        <f>+Q19+R19</f>
        <v>1.6342491345912803E-2</v>
      </c>
      <c r="AY19" s="77">
        <f t="shared" si="24"/>
        <v>124.28101821969327</v>
      </c>
      <c r="AZ19" s="2">
        <f>+S19+T19</f>
        <v>1.3781599045411298E-2</v>
      </c>
      <c r="BA19" s="77">
        <f t="shared" si="25"/>
        <v>121.72486063378909</v>
      </c>
      <c r="BB19" s="2">
        <f>+U19+V19</f>
        <v>1.1220706744909791E-2</v>
      </c>
      <c r="BC19" s="77">
        <f t="shared" si="26"/>
        <v>119.19982328618384</v>
      </c>
      <c r="BD19" s="2">
        <f>+X19+W19</f>
        <v>8.6598144444082863E-3</v>
      </c>
      <c r="BE19" s="77">
        <f t="shared" si="27"/>
        <v>116.70592906027171</v>
      </c>
      <c r="BF19" s="2">
        <f>+Z19+Y19</f>
        <v>6.098922143906782E-3</v>
      </c>
      <c r="BG19" s="77">
        <f t="shared" si="28"/>
        <v>114.24319103301933</v>
      </c>
      <c r="BH19" s="2">
        <f>+AA19+AB19</f>
        <v>3.5380298434052777E-3</v>
      </c>
      <c r="BI19" s="77">
        <f t="shared" si="29"/>
        <v>111.81161264973666</v>
      </c>
      <c r="BJ19" s="2">
        <f>+AC19+AD19</f>
        <v>9.7713754290377174E-4</v>
      </c>
      <c r="BK19" s="77">
        <f t="shared" si="30"/>
        <v>109.41118789911154</v>
      </c>
      <c r="BL19" s="2">
        <f>+AE19+AF19</f>
        <v>-1.5837547575977325E-3</v>
      </c>
      <c r="BM19" s="77">
        <f t="shared" si="31"/>
        <v>107.04190148844087</v>
      </c>
      <c r="BN19" s="2">
        <f>+AG19+AH19</f>
        <v>-4.1446470580992377E-3</v>
      </c>
      <c r="BO19" s="77">
        <f t="shared" si="32"/>
        <v>104.70372901898929</v>
      </c>
      <c r="BP19" s="2">
        <f>+AI19+AJ19</f>
        <v>-6.7055393586007428E-3</v>
      </c>
      <c r="BQ19" s="77">
        <f t="shared" si="21"/>
        <v>102.396637161412</v>
      </c>
    </row>
    <row r="20" spans="1:69" x14ac:dyDescent="0.35">
      <c r="A20" s="69">
        <v>38383</v>
      </c>
      <c r="B20" s="29">
        <f>+Data!G18/Data!G17-1</f>
        <v>-2.5290448214403627E-2</v>
      </c>
      <c r="C20" s="29">
        <f>+Data!H18/Data!H17-1</f>
        <v>4.8828125E-3</v>
      </c>
      <c r="D20" s="23">
        <f t="shared" si="35"/>
        <v>-3.0294700850601795E-2</v>
      </c>
      <c r="E20" s="24">
        <f t="shared" si="36"/>
        <v>4.6582828936250799E-3</v>
      </c>
      <c r="F20" s="21" t="b">
        <v>1</v>
      </c>
      <c r="G20" s="116">
        <f t="shared" si="37"/>
        <v>118.60497806158821</v>
      </c>
      <c r="H20" s="116">
        <f t="shared" si="38"/>
        <v>100.19474196689384</v>
      </c>
      <c r="I20" s="1"/>
      <c r="O20" s="29">
        <f t="shared" si="22"/>
        <v>-1.9117647058823573E-2</v>
      </c>
      <c r="P20" s="31">
        <f t="shared" si="0"/>
        <v>0</v>
      </c>
      <c r="Q20" s="29">
        <f t="shared" si="1"/>
        <v>-1.7205882352941217E-2</v>
      </c>
      <c r="R20" s="31">
        <f t="shared" si="2"/>
        <v>-1.252323647392606E-3</v>
      </c>
      <c r="S20" s="29">
        <f t="shared" si="3"/>
        <v>-1.5294117647058859E-2</v>
      </c>
      <c r="T20" s="31">
        <f t="shared" si="4"/>
        <v>-2.5046472947852119E-3</v>
      </c>
      <c r="U20" s="29">
        <f t="shared" si="5"/>
        <v>-1.33823529411765E-2</v>
      </c>
      <c r="V20" s="31">
        <f t="shared" si="6"/>
        <v>-3.7569709421778172E-3</v>
      </c>
      <c r="W20" s="31">
        <f t="shared" si="7"/>
        <v>-1.1470588235294144E-2</v>
      </c>
      <c r="X20" s="31">
        <f t="shared" si="8"/>
        <v>-5.0092945895704238E-3</v>
      </c>
      <c r="Y20" s="29">
        <f t="shared" si="9"/>
        <v>-9.5588235294117863E-3</v>
      </c>
      <c r="Z20" s="31">
        <f t="shared" si="10"/>
        <v>-6.2616182369630291E-3</v>
      </c>
      <c r="AA20" s="29">
        <f t="shared" si="11"/>
        <v>-7.6470588235294295E-3</v>
      </c>
      <c r="AB20" s="31">
        <f t="shared" si="12"/>
        <v>-7.5139418843556344E-3</v>
      </c>
      <c r="AC20" s="29">
        <f t="shared" si="13"/>
        <v>-5.7352941176470719E-3</v>
      </c>
      <c r="AD20" s="31">
        <f t="shared" si="14"/>
        <v>-8.7662655317482397E-3</v>
      </c>
      <c r="AE20" s="29">
        <f t="shared" si="15"/>
        <v>-3.8235294117647148E-3</v>
      </c>
      <c r="AF20" s="31">
        <f t="shared" si="16"/>
        <v>-1.0018589179140848E-2</v>
      </c>
      <c r="AG20" s="29">
        <f t="shared" si="17"/>
        <v>-1.9117647058823574E-3</v>
      </c>
      <c r="AH20" s="31">
        <f t="shared" si="18"/>
        <v>-1.1270912826533452E-2</v>
      </c>
      <c r="AI20" s="29">
        <f t="shared" si="23"/>
        <v>0</v>
      </c>
      <c r="AJ20" s="31">
        <f t="shared" si="19"/>
        <v>-1.2523236473926058E-2</v>
      </c>
      <c r="AK20" s="30"/>
      <c r="AL20" s="30"/>
      <c r="AM20" s="30"/>
      <c r="AN20" s="30"/>
      <c r="AO20">
        <v>104</v>
      </c>
      <c r="AP20">
        <v>103</v>
      </c>
      <c r="AQ20" s="2">
        <f>+O20+P20</f>
        <v>-1.9117647058823573E-2</v>
      </c>
      <c r="AS20" s="77">
        <f t="shared" si="34"/>
        <v>121.07986317213194</v>
      </c>
      <c r="AT20" s="77">
        <f t="shared" si="39"/>
        <v>115.84526581462518</v>
      </c>
      <c r="AW20" s="77">
        <f t="shared" si="20"/>
        <v>1.1650485436893203</v>
      </c>
      <c r="AX20" s="2">
        <f>+Q20+R20</f>
        <v>-1.8458206000333821E-2</v>
      </c>
      <c r="AY20" s="77">
        <f t="shared" si="24"/>
        <v>120.98601358346293</v>
      </c>
      <c r="AZ20" s="2">
        <f>+S20+T20</f>
        <v>-1.779876494184407E-2</v>
      </c>
      <c r="BA20" s="77">
        <f t="shared" si="25"/>
        <v>118.55730845178955</v>
      </c>
      <c r="BB20" s="2">
        <f>+U20+V20</f>
        <v>-1.7139323883354318E-2</v>
      </c>
      <c r="BC20" s="77">
        <f t="shared" si="26"/>
        <v>116.15581890804333</v>
      </c>
      <c r="BD20" s="2">
        <f>+X20+W20</f>
        <v>-1.6479882824864567E-2</v>
      </c>
      <c r="BE20" s="77">
        <f t="shared" si="27"/>
        <v>113.78162902439148</v>
      </c>
      <c r="BF20" s="2">
        <f>+Z20+Y20</f>
        <v>-1.5820441766374815E-2</v>
      </c>
      <c r="BG20" s="77">
        <f t="shared" si="28"/>
        <v>111.43481328207662</v>
      </c>
      <c r="BH20" s="2">
        <f>+AA20+AB20</f>
        <v>-1.5161000707885064E-2</v>
      </c>
      <c r="BI20" s="77">
        <f t="shared" si="29"/>
        <v>109.11543671120423</v>
      </c>
      <c r="BJ20" s="2">
        <f>+AC20+AD20</f>
        <v>-1.4501559649395313E-2</v>
      </c>
      <c r="BK20" s="77">
        <f t="shared" si="30"/>
        <v>106.82355503148136</v>
      </c>
      <c r="BL20" s="2">
        <f>+AE20+AF20</f>
        <v>-1.3842118590905563E-2</v>
      </c>
      <c r="BM20" s="77">
        <f t="shared" si="31"/>
        <v>104.55921479384183</v>
      </c>
      <c r="BN20" s="2">
        <f>+AG20+AH20</f>
        <v>-1.318267753241581E-2</v>
      </c>
      <c r="BO20" s="77">
        <f t="shared" si="32"/>
        <v>102.32245352289051</v>
      </c>
      <c r="BP20" s="2">
        <f>+AI20+AJ20</f>
        <v>-1.2523236473926058E-2</v>
      </c>
      <c r="BQ20" s="77">
        <f t="shared" si="21"/>
        <v>100.11329986010483</v>
      </c>
    </row>
    <row r="21" spans="1:69" x14ac:dyDescent="0.35">
      <c r="A21" s="69">
        <v>38411</v>
      </c>
      <c r="B21" s="29">
        <f>+Data!G19/Data!G18-1</f>
        <v>1.8903383646414307E-2</v>
      </c>
      <c r="C21" s="29">
        <f>+Data!H19/Data!H18-1</f>
        <v>-6.7055393586007428E-3</v>
      </c>
      <c r="D21" s="23">
        <f t="shared" si="35"/>
        <v>1.3899131010216139E-2</v>
      </c>
      <c r="E21" s="24">
        <f t="shared" si="36"/>
        <v>-6.9300689649756629E-3</v>
      </c>
      <c r="F21" s="21" t="b">
        <v>1</v>
      </c>
      <c r="G21" s="116">
        <f t="shared" si="37"/>
        <v>120.84701346426097</v>
      </c>
      <c r="H21" s="116">
        <f t="shared" si="38"/>
        <v>99.522882181109992</v>
      </c>
      <c r="I21" s="1"/>
      <c r="J21" s="133" t="s">
        <v>12</v>
      </c>
      <c r="K21" s="133"/>
      <c r="L21" s="133"/>
      <c r="M21" s="138"/>
      <c r="N21" s="138"/>
      <c r="O21" s="29">
        <f t="shared" si="22"/>
        <v>-2.010858977291019E-2</v>
      </c>
      <c r="P21" s="31">
        <f t="shared" si="0"/>
        <v>0</v>
      </c>
      <c r="Q21" s="29">
        <f t="shared" si="1"/>
        <v>-1.8097730795619171E-2</v>
      </c>
      <c r="R21" s="31">
        <f t="shared" si="2"/>
        <v>1.3771921133458598E-3</v>
      </c>
      <c r="S21" s="29">
        <f t="shared" si="3"/>
        <v>-1.6086871818328154E-2</v>
      </c>
      <c r="T21" s="31">
        <f t="shared" si="4"/>
        <v>2.7543842266917196E-3</v>
      </c>
      <c r="U21" s="29">
        <f t="shared" si="5"/>
        <v>-1.4076012841037133E-2</v>
      </c>
      <c r="V21" s="31">
        <f t="shared" si="6"/>
        <v>4.1315763400375793E-3</v>
      </c>
      <c r="W21" s="31">
        <f t="shared" si="7"/>
        <v>-1.2065153863746113E-2</v>
      </c>
      <c r="X21" s="31">
        <f t="shared" si="8"/>
        <v>5.5087684533834391E-3</v>
      </c>
      <c r="Y21" s="29">
        <f t="shared" si="9"/>
        <v>-1.0054294886455095E-2</v>
      </c>
      <c r="Z21" s="31">
        <f t="shared" si="10"/>
        <v>6.8859605667292989E-3</v>
      </c>
      <c r="AA21" s="29">
        <f t="shared" si="11"/>
        <v>-8.0434359091640772E-3</v>
      </c>
      <c r="AB21" s="31">
        <f t="shared" si="12"/>
        <v>8.2631526800751587E-3</v>
      </c>
      <c r="AC21" s="29">
        <f t="shared" si="13"/>
        <v>-6.0325769318730566E-3</v>
      </c>
      <c r="AD21" s="31">
        <f t="shared" si="14"/>
        <v>9.6403447934210185E-3</v>
      </c>
      <c r="AE21" s="29">
        <f t="shared" si="15"/>
        <v>-4.0217179545820386E-3</v>
      </c>
      <c r="AF21" s="31">
        <f t="shared" si="16"/>
        <v>1.1017536906766878E-2</v>
      </c>
      <c r="AG21" s="29">
        <f t="shared" si="17"/>
        <v>-2.0108589772910193E-3</v>
      </c>
      <c r="AH21" s="31">
        <f t="shared" si="18"/>
        <v>1.2394729020112738E-2</v>
      </c>
      <c r="AI21" s="29">
        <f t="shared" si="23"/>
        <v>0</v>
      </c>
      <c r="AJ21" s="31">
        <f t="shared" si="19"/>
        <v>1.3771921133458598E-2</v>
      </c>
      <c r="AK21" s="30"/>
      <c r="AL21" s="30"/>
      <c r="AM21" s="30"/>
      <c r="AN21" s="30"/>
      <c r="AO21">
        <v>103</v>
      </c>
      <c r="AP21">
        <v>102</v>
      </c>
      <c r="AQ21" s="2">
        <f>+O21+P21</f>
        <v>-2.010858977291019E-2</v>
      </c>
      <c r="AS21" s="77">
        <f t="shared" si="34"/>
        <v>117.45806039176371</v>
      </c>
      <c r="AT21" s="77">
        <f t="shared" si="39"/>
        <v>112.39106956863655</v>
      </c>
      <c r="AW21" s="77">
        <f t="shared" si="20"/>
        <v>1.1764705882352942</v>
      </c>
      <c r="AX21" s="2">
        <f>+Q21+R21</f>
        <v>-1.6720538682273311E-2</v>
      </c>
      <c r="AY21" s="77">
        <f t="shared" si="24"/>
        <v>117.9620622633266</v>
      </c>
      <c r="AZ21" s="2">
        <f>+S21+T21</f>
        <v>-1.3332487591636435E-2</v>
      </c>
      <c r="BA21" s="77">
        <f t="shared" si="25"/>
        <v>115.97564460795826</v>
      </c>
      <c r="BB21" s="2">
        <f>+U21+V21</f>
        <v>-9.9444365009995535E-3</v>
      </c>
      <c r="BC21" s="77">
        <f t="shared" si="26"/>
        <v>113.99971474269068</v>
      </c>
      <c r="BD21" s="2">
        <f>+X21+W21</f>
        <v>-6.556385410362674E-3</v>
      </c>
      <c r="BE21" s="77">
        <f t="shared" si="27"/>
        <v>112.03463281188866</v>
      </c>
      <c r="BF21" s="2">
        <f>+Z21+Y21</f>
        <v>-3.1683343197257963E-3</v>
      </c>
      <c r="BG21" s="77">
        <f t="shared" si="28"/>
        <v>110.08075053874278</v>
      </c>
      <c r="BH21" s="2">
        <f>+AA21+AB21</f>
        <v>2.1971677091108151E-4</v>
      </c>
      <c r="BI21" s="77">
        <f t="shared" si="29"/>
        <v>108.13841120261496</v>
      </c>
      <c r="BJ21" s="2">
        <f>+AC21+AD21</f>
        <v>3.6077678615479619E-3</v>
      </c>
      <c r="BK21" s="77">
        <f t="shared" si="30"/>
        <v>106.20794962018024</v>
      </c>
      <c r="BL21" s="2">
        <f>+AE21+AF21</f>
        <v>6.9958189521848397E-3</v>
      </c>
      <c r="BM21" s="77">
        <f t="shared" si="31"/>
        <v>104.28969213032215</v>
      </c>
      <c r="BN21" s="2">
        <f>+AG21+AH21</f>
        <v>1.0383870042821718E-2</v>
      </c>
      <c r="BO21" s="77">
        <f t="shared" si="32"/>
        <v>102.38395658273488</v>
      </c>
      <c r="BP21" s="2">
        <f>+AI21+AJ21</f>
        <v>1.3771921133458598E-2</v>
      </c>
      <c r="BQ21" s="77">
        <f t="shared" si="21"/>
        <v>100.49105233018848</v>
      </c>
    </row>
    <row r="22" spans="1:69" x14ac:dyDescent="0.35">
      <c r="A22" s="69">
        <v>38442</v>
      </c>
      <c r="B22" s="29">
        <f>+Data!G20/Data!G19-1</f>
        <v>-1.9117647058823573E-2</v>
      </c>
      <c r="C22" s="29">
        <f>+Data!H20/Data!H19-1</f>
        <v>-1.2523236473926058E-2</v>
      </c>
      <c r="D22" s="23">
        <f t="shared" si="35"/>
        <v>-2.412189969502174E-2</v>
      </c>
      <c r="E22" s="24">
        <f t="shared" si="36"/>
        <v>-1.2747766080300978E-2</v>
      </c>
      <c r="F22" s="21" t="b">
        <v>1</v>
      </c>
      <c r="G22" s="116">
        <f t="shared" si="37"/>
        <v>118.53670291273832</v>
      </c>
      <c r="H22" s="116">
        <f t="shared" si="38"/>
        <v>98.276533592989267</v>
      </c>
      <c r="I22" s="1"/>
      <c r="J22" s="39" t="s">
        <v>26</v>
      </c>
      <c r="K22" s="53" t="s">
        <v>0</v>
      </c>
      <c r="L22" s="54" t="s">
        <v>1</v>
      </c>
      <c r="M22" s="21"/>
      <c r="N22" s="21"/>
      <c r="O22" s="29">
        <f t="shared" si="22"/>
        <v>2.9952024895189666E-2</v>
      </c>
      <c r="P22" s="31">
        <f t="shared" si="0"/>
        <v>0</v>
      </c>
      <c r="Q22" s="29">
        <f t="shared" si="1"/>
        <v>2.69568224056707E-2</v>
      </c>
      <c r="R22" s="31">
        <f t="shared" si="2"/>
        <v>4.9843627834245119E-4</v>
      </c>
      <c r="S22" s="29">
        <f t="shared" si="3"/>
        <v>2.3961619916151734E-2</v>
      </c>
      <c r="T22" s="31">
        <f t="shared" si="4"/>
        <v>9.9687255668490238E-4</v>
      </c>
      <c r="U22" s="29">
        <f t="shared" si="5"/>
        <v>2.0966417426632765E-2</v>
      </c>
      <c r="V22" s="31">
        <f t="shared" si="6"/>
        <v>1.4953088350273536E-3</v>
      </c>
      <c r="W22" s="31">
        <f t="shared" si="7"/>
        <v>1.7971214937113799E-2</v>
      </c>
      <c r="X22" s="31">
        <f t="shared" si="8"/>
        <v>1.9937451133698048E-3</v>
      </c>
      <c r="Y22" s="29">
        <f t="shared" si="9"/>
        <v>1.4976012447594833E-2</v>
      </c>
      <c r="Z22" s="31">
        <f t="shared" si="10"/>
        <v>2.4921813917122559E-3</v>
      </c>
      <c r="AA22" s="29">
        <f t="shared" si="11"/>
        <v>1.1980809958075867E-2</v>
      </c>
      <c r="AB22" s="31">
        <f t="shared" si="12"/>
        <v>2.9906176700547071E-3</v>
      </c>
      <c r="AC22" s="29">
        <f t="shared" si="13"/>
        <v>8.9856074685568995E-3</v>
      </c>
      <c r="AD22" s="31">
        <f t="shared" si="14"/>
        <v>3.4890539483971579E-3</v>
      </c>
      <c r="AE22" s="29">
        <f t="shared" si="15"/>
        <v>5.9904049790379336E-3</v>
      </c>
      <c r="AF22" s="31">
        <f t="shared" si="16"/>
        <v>3.9874902267396095E-3</v>
      </c>
      <c r="AG22" s="29">
        <f t="shared" si="17"/>
        <v>2.9952024895189668E-3</v>
      </c>
      <c r="AH22" s="31">
        <f t="shared" si="18"/>
        <v>4.4859265050820607E-3</v>
      </c>
      <c r="AI22" s="29">
        <f t="shared" si="23"/>
        <v>0</v>
      </c>
      <c r="AJ22" s="31">
        <f t="shared" si="19"/>
        <v>4.9843627834245119E-3</v>
      </c>
      <c r="AK22" s="30"/>
      <c r="AL22" s="30"/>
      <c r="AM22" s="30"/>
      <c r="AN22" s="30"/>
      <c r="AO22">
        <v>102</v>
      </c>
      <c r="AP22">
        <v>101</v>
      </c>
      <c r="AQ22" s="2">
        <f>+O22+P22</f>
        <v>2.9952024895189666E-2</v>
      </c>
      <c r="AS22" s="77">
        <f t="shared" si="34"/>
        <v>119.81321604777075</v>
      </c>
      <c r="AT22" s="77">
        <f t="shared" si="39"/>
        <v>114.65553645128828</v>
      </c>
      <c r="AW22" s="77">
        <f t="shared" si="20"/>
        <v>1.1881188118811881</v>
      </c>
      <c r="AX22" s="2">
        <f>+Q22+R22</f>
        <v>2.7455258684013151E-2</v>
      </c>
      <c r="AY22" s="77">
        <f t="shared" si="24"/>
        <v>120.19974119766589</v>
      </c>
      <c r="AZ22" s="2">
        <f>+S22+T22</f>
        <v>2.4958492472836637E-2</v>
      </c>
      <c r="BA22" s="77">
        <f t="shared" si="25"/>
        <v>117.86922186093835</v>
      </c>
      <c r="BB22" s="2">
        <f>+U22+V22</f>
        <v>2.2461726261660118E-2</v>
      </c>
      <c r="BC22" s="77">
        <f t="shared" si="26"/>
        <v>115.55934512914835</v>
      </c>
      <c r="BD22" s="2">
        <f>+X22+W22</f>
        <v>1.9964960050483604E-2</v>
      </c>
      <c r="BE22" s="77">
        <f t="shared" si="27"/>
        <v>113.27039978024861</v>
      </c>
      <c r="BF22" s="2">
        <f>+Z22+Y22</f>
        <v>1.7468193839307089E-2</v>
      </c>
      <c r="BG22" s="77">
        <f t="shared" si="28"/>
        <v>111.00266242712993</v>
      </c>
      <c r="BH22" s="2">
        <f>+AA22+AB22</f>
        <v>1.4971427628130574E-2</v>
      </c>
      <c r="BI22" s="77">
        <f t="shared" si="29"/>
        <v>108.75639759975593</v>
      </c>
      <c r="BJ22" s="2">
        <f>+AC22+AD22</f>
        <v>1.2474661416954058E-2</v>
      </c>
      <c r="BK22" s="77">
        <f t="shared" si="30"/>
        <v>106.53185783148089</v>
      </c>
      <c r="BL22" s="2">
        <f>+AE22+AF22</f>
        <v>9.9778952057775431E-3</v>
      </c>
      <c r="BM22" s="77">
        <f t="shared" si="31"/>
        <v>104.32928374944132</v>
      </c>
      <c r="BN22" s="2">
        <f>+AG22+AH22</f>
        <v>7.4811289946010275E-3</v>
      </c>
      <c r="BO22" s="77">
        <f t="shared" si="32"/>
        <v>102.14890416890795</v>
      </c>
      <c r="BP22" s="2">
        <f>+AI22+AJ22</f>
        <v>4.9843627834245119E-3</v>
      </c>
      <c r="BQ22" s="77">
        <f t="shared" si="21"/>
        <v>99.990936191490235</v>
      </c>
    </row>
    <row r="23" spans="1:69" x14ac:dyDescent="0.35">
      <c r="A23" s="69">
        <v>38471</v>
      </c>
      <c r="B23" s="29">
        <f>+Data!G21/Data!G20-1</f>
        <v>-2.010858977291019E-2</v>
      </c>
      <c r="C23" s="29">
        <f>+Data!H21/Data!H20-1</f>
        <v>1.3771921133458598E-2</v>
      </c>
      <c r="D23" s="23">
        <f t="shared" si="35"/>
        <v>-2.5112842409108358E-2</v>
      </c>
      <c r="E23" s="24">
        <f t="shared" si="36"/>
        <v>1.3547391527083678E-2</v>
      </c>
      <c r="F23" s="21" t="b">
        <v>1</v>
      </c>
      <c r="G23" s="116">
        <f t="shared" si="37"/>
        <v>116.15309698083274</v>
      </c>
      <c r="H23" s="116">
        <f t="shared" si="38"/>
        <v>99.629990262901615</v>
      </c>
      <c r="I23" s="1"/>
      <c r="J23" s="41" t="s">
        <v>0</v>
      </c>
      <c r="K23" s="60">
        <f>CORREL(B5:B224,B5:B224)</f>
        <v>1</v>
      </c>
      <c r="L23" s="61">
        <f>K24</f>
        <v>2.9921460146118101E-2</v>
      </c>
      <c r="M23" s="21"/>
      <c r="N23" s="21"/>
      <c r="O23" s="29">
        <f t="shared" si="22"/>
        <v>-1.4267729752415192E-4</v>
      </c>
      <c r="P23" s="31">
        <f t="shared" si="0"/>
        <v>0</v>
      </c>
      <c r="Q23" s="29">
        <f t="shared" si="1"/>
        <v>-1.2840956777173673E-4</v>
      </c>
      <c r="R23" s="31">
        <f t="shared" si="2"/>
        <v>5.3486336672177177E-4</v>
      </c>
      <c r="S23" s="29">
        <f t="shared" si="3"/>
        <v>-1.1414183801932154E-4</v>
      </c>
      <c r="T23" s="31">
        <f t="shared" si="4"/>
        <v>1.0697267334435435E-3</v>
      </c>
      <c r="U23" s="29">
        <f t="shared" si="5"/>
        <v>-9.9874108266906345E-5</v>
      </c>
      <c r="V23" s="31">
        <f t="shared" si="6"/>
        <v>1.604590100165315E-3</v>
      </c>
      <c r="W23" s="31">
        <f t="shared" si="7"/>
        <v>-8.5606378514491147E-5</v>
      </c>
      <c r="X23" s="31">
        <f t="shared" si="8"/>
        <v>2.1394534668870871E-3</v>
      </c>
      <c r="Y23" s="29">
        <f t="shared" si="9"/>
        <v>-7.1338648762075962E-5</v>
      </c>
      <c r="Z23" s="31">
        <f t="shared" si="10"/>
        <v>2.6743168336088585E-3</v>
      </c>
      <c r="AA23" s="29">
        <f t="shared" si="11"/>
        <v>-5.7070919009660771E-5</v>
      </c>
      <c r="AB23" s="31">
        <f t="shared" si="12"/>
        <v>3.20918020033063E-3</v>
      </c>
      <c r="AC23" s="29">
        <f t="shared" si="13"/>
        <v>-4.2803189257245573E-5</v>
      </c>
      <c r="AD23" s="31">
        <f t="shared" si="14"/>
        <v>3.7440435670524018E-3</v>
      </c>
      <c r="AE23" s="29">
        <f t="shared" si="15"/>
        <v>-2.8535459504830386E-5</v>
      </c>
      <c r="AF23" s="31">
        <f t="shared" si="16"/>
        <v>4.2789069337741742E-3</v>
      </c>
      <c r="AG23" s="29">
        <f t="shared" si="17"/>
        <v>-1.4267729752415193E-5</v>
      </c>
      <c r="AH23" s="31">
        <f t="shared" si="18"/>
        <v>4.8137703004959452E-3</v>
      </c>
      <c r="AI23" s="29">
        <f t="shared" si="23"/>
        <v>0</v>
      </c>
      <c r="AJ23" s="31">
        <f t="shared" si="19"/>
        <v>5.348633667217717E-3</v>
      </c>
      <c r="AK23" s="30"/>
      <c r="AL23" s="30"/>
      <c r="AM23" s="30"/>
      <c r="AN23" s="30"/>
      <c r="AO23">
        <v>101</v>
      </c>
      <c r="AP23">
        <v>100</v>
      </c>
      <c r="AQ23" s="2">
        <f>+O23+P23</f>
        <v>-1.4267729752415192E-4</v>
      </c>
      <c r="AS23" s="77">
        <f t="shared" si="34"/>
        <v>118.59798926141967</v>
      </c>
      <c r="AT23" s="77">
        <f t="shared" si="39"/>
        <v>113.50397437800036</v>
      </c>
      <c r="AW23" s="77">
        <f t="shared" si="20"/>
        <v>1.2</v>
      </c>
      <c r="AX23" s="2">
        <f>+Q23+R23</f>
        <v>4.0645379895003502E-4</v>
      </c>
      <c r="AY23" s="77">
        <f t="shared" si="24"/>
        <v>119.2475968391085</v>
      </c>
      <c r="AZ23" s="2">
        <f>+S23+T23</f>
        <v>9.5558489542422196E-4</v>
      </c>
      <c r="BA23" s="77">
        <f t="shared" si="25"/>
        <v>116.98085590898405</v>
      </c>
      <c r="BB23" s="2">
        <f>+U23+V23</f>
        <v>1.5047159918984087E-3</v>
      </c>
      <c r="BC23" s="77">
        <f t="shared" si="26"/>
        <v>114.73222912377749</v>
      </c>
      <c r="BD23" s="2">
        <f>+X23+W23</f>
        <v>2.0538470883725958E-3</v>
      </c>
      <c r="BE23" s="77">
        <f t="shared" si="27"/>
        <v>112.50203986103607</v>
      </c>
      <c r="BF23" s="2">
        <f>+Z23+Y23</f>
        <v>2.6029781848467826E-3</v>
      </c>
      <c r="BG23" s="77">
        <f t="shared" si="28"/>
        <v>110.29059993588767</v>
      </c>
      <c r="BH23" s="2">
        <f>+AA23+AB23</f>
        <v>3.1521092813209693E-3</v>
      </c>
      <c r="BI23" s="77">
        <f t="shared" si="29"/>
        <v>108.09820965003314</v>
      </c>
      <c r="BJ23" s="2">
        <f>+AC23+AD23</f>
        <v>3.7012403777951564E-3</v>
      </c>
      <c r="BK23" s="77">
        <f t="shared" si="30"/>
        <v>105.9251578452083</v>
      </c>
      <c r="BL23" s="2">
        <f>+AE23+AF23</f>
        <v>4.2503714742693436E-3</v>
      </c>
      <c r="BM23" s="77">
        <f t="shared" si="31"/>
        <v>103.7717219610209</v>
      </c>
      <c r="BN23" s="2">
        <f>+AG23+AH23</f>
        <v>4.7995025707435303E-3</v>
      </c>
      <c r="BO23" s="77">
        <f t="shared" si="32"/>
        <v>101.63816809706525</v>
      </c>
      <c r="BP23" s="2">
        <f>+AI23+AJ23</f>
        <v>5.348633667217717E-3</v>
      </c>
      <c r="BQ23" s="77">
        <f t="shared" si="21"/>
        <v>99.52475107922065</v>
      </c>
    </row>
    <row r="24" spans="1:69" x14ac:dyDescent="0.35">
      <c r="A24" s="69">
        <v>38503</v>
      </c>
      <c r="B24" s="29">
        <f>+Data!G22/Data!G21-1</f>
        <v>2.9952024895189666E-2</v>
      </c>
      <c r="C24" s="29">
        <f>+Data!H22/Data!H21-1</f>
        <v>4.9843627834245119E-3</v>
      </c>
      <c r="D24" s="23">
        <f t="shared" si="35"/>
        <v>2.4947772258991498E-2</v>
      </c>
      <c r="E24" s="24">
        <f t="shared" si="36"/>
        <v>4.7598331770495918E-3</v>
      </c>
      <c r="F24" s="21" t="b">
        <v>1</v>
      </c>
      <c r="G24" s="116">
        <f t="shared" si="37"/>
        <v>119.63211743325603</v>
      </c>
      <c r="H24" s="116">
        <f t="shared" si="38"/>
        <v>100.12658227848097</v>
      </c>
      <c r="I24" s="1"/>
      <c r="J24" s="40" t="s">
        <v>1</v>
      </c>
      <c r="K24" s="62">
        <f>CORREL(B5:B224,C5:C224)</f>
        <v>2.9921460146118101E-2</v>
      </c>
      <c r="L24" s="63">
        <f>CORREL(C5:C224,C5:C224)</f>
        <v>0.99999999999999989</v>
      </c>
      <c r="M24" s="21"/>
      <c r="N24" s="21"/>
      <c r="O24" s="29">
        <f t="shared" si="22"/>
        <v>3.5968203604375137E-2</v>
      </c>
      <c r="P24" s="31">
        <f t="shared" si="0"/>
        <v>0</v>
      </c>
      <c r="Q24" s="29">
        <f t="shared" si="1"/>
        <v>3.2371383243937624E-2</v>
      </c>
      <c r="R24" s="31">
        <f t="shared" si="2"/>
        <v>-1.3542271232346637E-3</v>
      </c>
      <c r="S24" s="29">
        <f t="shared" si="3"/>
        <v>2.877456288350011E-2</v>
      </c>
      <c r="T24" s="31">
        <f t="shared" si="4"/>
        <v>-2.7084542464693275E-3</v>
      </c>
      <c r="U24" s="29">
        <f t="shared" si="5"/>
        <v>2.5177742523062596E-2</v>
      </c>
      <c r="V24" s="31">
        <f t="shared" si="6"/>
        <v>-4.0626813697039908E-3</v>
      </c>
      <c r="W24" s="31">
        <f t="shared" si="7"/>
        <v>2.1580922162625082E-2</v>
      </c>
      <c r="X24" s="31">
        <f t="shared" si="8"/>
        <v>-5.416908492938655E-3</v>
      </c>
      <c r="Y24" s="29">
        <f t="shared" si="9"/>
        <v>1.7984101802187569E-2</v>
      </c>
      <c r="Z24" s="31">
        <f t="shared" si="10"/>
        <v>-6.7711356161733183E-3</v>
      </c>
      <c r="AA24" s="29">
        <f t="shared" si="11"/>
        <v>1.4387281441750055E-2</v>
      </c>
      <c r="AB24" s="31">
        <f t="shared" si="12"/>
        <v>-8.1253627394079816E-3</v>
      </c>
      <c r="AC24" s="29">
        <f t="shared" si="13"/>
        <v>1.0790461081312541E-2</v>
      </c>
      <c r="AD24" s="31">
        <f t="shared" si="14"/>
        <v>-9.4795898626426449E-3</v>
      </c>
      <c r="AE24" s="29">
        <f t="shared" si="15"/>
        <v>7.1936407208750275E-3</v>
      </c>
      <c r="AF24" s="31">
        <f t="shared" si="16"/>
        <v>-1.083381698587731E-2</v>
      </c>
      <c r="AG24" s="29">
        <f t="shared" si="17"/>
        <v>3.5968203604375137E-3</v>
      </c>
      <c r="AH24" s="31">
        <f t="shared" si="18"/>
        <v>-1.2188044109111973E-2</v>
      </c>
      <c r="AI24" s="29">
        <f t="shared" si="23"/>
        <v>0</v>
      </c>
      <c r="AJ24" s="31">
        <f t="shared" si="19"/>
        <v>-1.3542271232346637E-2</v>
      </c>
      <c r="AK24" s="30"/>
      <c r="AL24" s="30"/>
      <c r="AM24" s="30"/>
      <c r="AN24" s="30"/>
      <c r="AO24">
        <v>100</v>
      </c>
      <c r="AP24">
        <v>99</v>
      </c>
      <c r="AQ24" s="2">
        <f>+O24+P24</f>
        <v>3.5968203604375137E-2</v>
      </c>
      <c r="AS24" s="77">
        <f t="shared" si="34"/>
        <v>121.66578639875482</v>
      </c>
      <c r="AT24" s="77">
        <f t="shared" si="39"/>
        <v>116.45146869455407</v>
      </c>
      <c r="AW24" s="77">
        <f t="shared" si="20"/>
        <v>1.2121212121212122</v>
      </c>
      <c r="AX24" s="2">
        <f>+Q24+R24</f>
        <v>3.1017156120702959E-2</v>
      </c>
      <c r="AY24" s="77">
        <f t="shared" si="24"/>
        <v>121.94531816728575</v>
      </c>
      <c r="AZ24" s="2">
        <f>+S24+T24</f>
        <v>2.6066108637030783E-2</v>
      </c>
      <c r="BA24" s="77">
        <f t="shared" si="25"/>
        <v>119.02909160756047</v>
      </c>
      <c r="BB24" s="2">
        <f>+U24+V24</f>
        <v>2.1115061153358605E-2</v>
      </c>
      <c r="BC24" s="77">
        <f t="shared" si="26"/>
        <v>116.15380715798719</v>
      </c>
      <c r="BD24" s="2">
        <f>+X24+W24</f>
        <v>1.6164013669686429E-2</v>
      </c>
      <c r="BE24" s="77">
        <f t="shared" si="27"/>
        <v>113.31952437121744</v>
      </c>
      <c r="BF24" s="2">
        <f>+Z24+Y24</f>
        <v>1.121296618601425E-2</v>
      </c>
      <c r="BG24" s="77">
        <f t="shared" si="28"/>
        <v>110.52628470360401</v>
      </c>
      <c r="BH24" s="2">
        <f>+AA24+AB24</f>
        <v>6.2619187023420734E-3</v>
      </c>
      <c r="BI24" s="77">
        <f t="shared" si="29"/>
        <v>107.77411185073036</v>
      </c>
      <c r="BJ24" s="2">
        <f>+AC24+AD24</f>
        <v>1.3108712186698963E-3</v>
      </c>
      <c r="BK24" s="77">
        <f t="shared" si="30"/>
        <v>105.06301208596064</v>
      </c>
      <c r="BL24" s="2">
        <f>+AE24+AF24</f>
        <v>-3.6401762650022824E-3</v>
      </c>
      <c r="BM24" s="77">
        <f t="shared" si="31"/>
        <v>102.39297460175997</v>
      </c>
      <c r="BN24" s="2">
        <f>+AG24+AH24</f>
        <v>-8.5912237486744595E-3</v>
      </c>
      <c r="BO24" s="77">
        <f t="shared" si="32"/>
        <v>99.763971853537967</v>
      </c>
      <c r="BP24" s="2">
        <f>+AI24+AJ24</f>
        <v>-1.3542271232346637E-2</v>
      </c>
      <c r="BQ24" s="77">
        <f t="shared" si="21"/>
        <v>97.17595990577405</v>
      </c>
    </row>
    <row r="25" spans="1:69" x14ac:dyDescent="0.35">
      <c r="A25" s="69">
        <v>38533</v>
      </c>
      <c r="B25" s="29">
        <f>+Data!G23/Data!G22-1</f>
        <v>-1.4267729752415192E-4</v>
      </c>
      <c r="C25" s="29">
        <f>+Data!H23/Data!H22-1</f>
        <v>5.348633667217717E-3</v>
      </c>
      <c r="D25" s="23">
        <f t="shared" si="35"/>
        <v>-5.1469299337223197E-3</v>
      </c>
      <c r="E25" s="24">
        <f t="shared" si="36"/>
        <v>5.1241040608427969E-3</v>
      </c>
      <c r="F25" s="21" t="b">
        <v>1</v>
      </c>
      <c r="G25" s="116">
        <f t="shared" si="37"/>
        <v>119.61504864604356</v>
      </c>
      <c r="H25" s="116">
        <f t="shared" si="38"/>
        <v>100.66212268743909</v>
      </c>
      <c r="I25" s="1"/>
      <c r="M25" s="21"/>
      <c r="N25" s="21"/>
      <c r="O25" s="29">
        <f t="shared" si="22"/>
        <v>-1.1222025960556881E-2</v>
      </c>
      <c r="P25" s="31">
        <f t="shared" si="0"/>
        <v>0</v>
      </c>
      <c r="Q25" s="29">
        <f t="shared" si="1"/>
        <v>-1.0099823364501192E-2</v>
      </c>
      <c r="R25" s="31">
        <f t="shared" si="2"/>
        <v>8.5310845263775192E-4</v>
      </c>
      <c r="S25" s="29">
        <f t="shared" si="3"/>
        <v>-8.9776207684455055E-3</v>
      </c>
      <c r="T25" s="31">
        <f t="shared" si="4"/>
        <v>1.7062169052755038E-3</v>
      </c>
      <c r="U25" s="29">
        <f t="shared" si="5"/>
        <v>-7.8554181723898154E-3</v>
      </c>
      <c r="V25" s="31">
        <f t="shared" si="6"/>
        <v>2.5593253579132558E-3</v>
      </c>
      <c r="W25" s="31">
        <f t="shared" si="7"/>
        <v>-6.7332155763341279E-3</v>
      </c>
      <c r="X25" s="31">
        <f t="shared" si="8"/>
        <v>3.4124338105510077E-3</v>
      </c>
      <c r="Y25" s="29">
        <f t="shared" si="9"/>
        <v>-5.6110129802784403E-3</v>
      </c>
      <c r="Z25" s="31">
        <f t="shared" si="10"/>
        <v>4.2655422631887596E-3</v>
      </c>
      <c r="AA25" s="29">
        <f t="shared" si="11"/>
        <v>-4.4888103842227528E-3</v>
      </c>
      <c r="AB25" s="31">
        <f t="shared" si="12"/>
        <v>5.1186507158265115E-3</v>
      </c>
      <c r="AC25" s="29">
        <f t="shared" si="13"/>
        <v>-3.3666077881670639E-3</v>
      </c>
      <c r="AD25" s="31">
        <f t="shared" si="14"/>
        <v>5.9717591684642635E-3</v>
      </c>
      <c r="AE25" s="29">
        <f t="shared" si="15"/>
        <v>-2.2444051921113764E-3</v>
      </c>
      <c r="AF25" s="31">
        <f t="shared" si="16"/>
        <v>6.8248676211020154E-3</v>
      </c>
      <c r="AG25" s="29">
        <f t="shared" si="17"/>
        <v>-1.1222025960556882E-3</v>
      </c>
      <c r="AH25" s="31">
        <f t="shared" si="18"/>
        <v>7.6779760737397673E-3</v>
      </c>
      <c r="AI25" s="29">
        <f t="shared" si="23"/>
        <v>0</v>
      </c>
      <c r="AJ25" s="31">
        <f t="shared" si="19"/>
        <v>8.5310845263775192E-3</v>
      </c>
      <c r="AK25" s="30"/>
      <c r="AL25" s="30"/>
      <c r="AM25" s="30"/>
      <c r="AN25" s="30"/>
      <c r="AO25">
        <v>99</v>
      </c>
      <c r="AP25">
        <v>98</v>
      </c>
      <c r="AQ25" s="2">
        <f>+O25+P25</f>
        <v>-1.1222025960556881E-2</v>
      </c>
      <c r="AS25" s="77">
        <f t="shared" si="34"/>
        <v>119.05896216896261</v>
      </c>
      <c r="AT25" s="77">
        <f t="shared" si="39"/>
        <v>113.96836982815765</v>
      </c>
      <c r="AW25" s="77">
        <f t="shared" si="20"/>
        <v>1.2244897959183672</v>
      </c>
      <c r="AX25" s="2">
        <f>+Q25+R25</f>
        <v>-9.2467149118634403E-3</v>
      </c>
      <c r="AY25" s="77">
        <f t="shared" si="24"/>
        <v>119.81672457535637</v>
      </c>
      <c r="AZ25" s="2">
        <f>+S25+T25</f>
        <v>-7.2714038631700017E-3</v>
      </c>
      <c r="BA25" s="77">
        <f t="shared" si="25"/>
        <v>117.16258301101563</v>
      </c>
      <c r="BB25" s="2">
        <f>+U25+V25</f>
        <v>-5.2960928144765596E-3</v>
      </c>
      <c r="BC25" s="77">
        <f t="shared" si="26"/>
        <v>114.53764581452367</v>
      </c>
      <c r="BD25" s="2">
        <f>+X25+W25</f>
        <v>-3.3207817657831202E-3</v>
      </c>
      <c r="BE25" s="77">
        <f t="shared" si="27"/>
        <v>111.94221496097828</v>
      </c>
      <c r="BF25" s="2">
        <f>+Z25+Y25</f>
        <v>-1.3454707170896807E-3</v>
      </c>
      <c r="BG25" s="77">
        <f t="shared" si="28"/>
        <v>109.37657482406658</v>
      </c>
      <c r="BH25" s="2">
        <f>+AA25+AB25</f>
        <v>6.2984033160375878E-4</v>
      </c>
      <c r="BI25" s="77">
        <f t="shared" si="29"/>
        <v>106.84099233307673</v>
      </c>
      <c r="BJ25" s="2">
        <f>+AC25+AD25</f>
        <v>2.6051513802971995E-3</v>
      </c>
      <c r="BK25" s="77">
        <f t="shared" si="30"/>
        <v>104.33571713691455</v>
      </c>
      <c r="BL25" s="2">
        <f>+AE25+AF25</f>
        <v>4.5804624289906386E-3</v>
      </c>
      <c r="BM25" s="77">
        <f t="shared" si="31"/>
        <v>101.86098177491593</v>
      </c>
      <c r="BN25" s="2">
        <f>+AG25+AH25</f>
        <v>6.5557734776840789E-3</v>
      </c>
      <c r="BO25" s="77">
        <f t="shared" si="32"/>
        <v>99.417001854243793</v>
      </c>
      <c r="BP25" s="2">
        <f>+AI25+AJ25</f>
        <v>8.5310845263775192E-3</v>
      </c>
      <c r="BQ25" s="77">
        <f t="shared" si="21"/>
        <v>97.003976233662073</v>
      </c>
    </row>
    <row r="26" spans="1:69" ht="16" thickBot="1" x14ac:dyDescent="0.4">
      <c r="A26" s="69">
        <v>38562</v>
      </c>
      <c r="B26" s="29">
        <f>+Data!G24/Data!G23-1</f>
        <v>3.5968203604375137E-2</v>
      </c>
      <c r="C26" s="29">
        <f>+Data!H24/Data!H23-1</f>
        <v>-1.3542271232346637E-2</v>
      </c>
      <c r="D26" s="23">
        <f t="shared" si="35"/>
        <v>3.096395096817697E-2</v>
      </c>
      <c r="E26" s="24">
        <f t="shared" si="36"/>
        <v>-1.3766800838721557E-2</v>
      </c>
      <c r="F26" s="21" t="b">
        <v>1</v>
      </c>
      <c r="G26" s="116">
        <f t="shared" si="37"/>
        <v>123.91738706989169</v>
      </c>
      <c r="H26" s="116">
        <f t="shared" si="38"/>
        <v>99.298928919182046</v>
      </c>
      <c r="I26" s="1"/>
      <c r="M26" s="21"/>
      <c r="N26" s="21"/>
      <c r="O26" s="29">
        <f t="shared" si="22"/>
        <v>6.9489400408087043E-3</v>
      </c>
      <c r="P26" s="31">
        <f t="shared" si="0"/>
        <v>0</v>
      </c>
      <c r="Q26" s="29">
        <f t="shared" si="1"/>
        <v>6.2540460367278344E-3</v>
      </c>
      <c r="R26" s="31">
        <f t="shared" si="2"/>
        <v>-1.2639766650461848E-3</v>
      </c>
      <c r="S26" s="29">
        <f t="shared" si="3"/>
        <v>5.5591520326469636E-3</v>
      </c>
      <c r="T26" s="31">
        <f t="shared" si="4"/>
        <v>-2.5279533300923696E-3</v>
      </c>
      <c r="U26" s="29">
        <f t="shared" si="5"/>
        <v>4.8642580285660928E-3</v>
      </c>
      <c r="V26" s="31">
        <f t="shared" si="6"/>
        <v>-3.7919299951385543E-3</v>
      </c>
      <c r="W26" s="31">
        <f t="shared" si="7"/>
        <v>4.1693640244852221E-3</v>
      </c>
      <c r="X26" s="31">
        <f t="shared" si="8"/>
        <v>-5.0559066601847391E-3</v>
      </c>
      <c r="Y26" s="29">
        <f t="shared" si="9"/>
        <v>3.4744700204043522E-3</v>
      </c>
      <c r="Z26" s="31">
        <f t="shared" si="10"/>
        <v>-6.3198833252309239E-3</v>
      </c>
      <c r="AA26" s="29">
        <f t="shared" si="11"/>
        <v>2.7795760163234818E-3</v>
      </c>
      <c r="AB26" s="31">
        <f t="shared" si="12"/>
        <v>-7.5838599902771087E-3</v>
      </c>
      <c r="AC26" s="29">
        <f t="shared" si="13"/>
        <v>2.084682012242611E-3</v>
      </c>
      <c r="AD26" s="31">
        <f t="shared" si="14"/>
        <v>-8.8478366553232934E-3</v>
      </c>
      <c r="AE26" s="29">
        <f t="shared" si="15"/>
        <v>1.3897880081617409E-3</v>
      </c>
      <c r="AF26" s="31">
        <f t="shared" si="16"/>
        <v>-1.0111813320369478E-2</v>
      </c>
      <c r="AG26" s="29">
        <f t="shared" si="17"/>
        <v>6.9489400408087045E-4</v>
      </c>
      <c r="AH26" s="31">
        <f t="shared" si="18"/>
        <v>-1.1375789985415663E-2</v>
      </c>
      <c r="AI26" s="29">
        <f t="shared" si="23"/>
        <v>0</v>
      </c>
      <c r="AJ26" s="31">
        <f t="shared" si="19"/>
        <v>-1.2639766650461848E-2</v>
      </c>
      <c r="AK26" s="30"/>
      <c r="AL26" s="30"/>
      <c r="AM26" s="30"/>
      <c r="AN26" s="30"/>
      <c r="AO26">
        <v>98</v>
      </c>
      <c r="AP26">
        <v>97</v>
      </c>
      <c r="AQ26" s="2">
        <f>+O26+P26</f>
        <v>6.9489400408087043E-3</v>
      </c>
      <c r="AS26" s="77">
        <f t="shared" si="34"/>
        <v>118.65888377727232</v>
      </c>
      <c r="AT26" s="77">
        <f t="shared" si="39"/>
        <v>113.59738664737532</v>
      </c>
      <c r="AW26" s="77">
        <f t="shared" si="20"/>
        <v>1.2371134020618557</v>
      </c>
      <c r="AX26" s="2">
        <f>+Q26+R26</f>
        <v>4.9900693716816496E-3</v>
      </c>
      <c r="AY26" s="77">
        <f t="shared" si="24"/>
        <v>119.41361834287505</v>
      </c>
      <c r="AZ26" s="2">
        <f>+S26+T26</f>
        <v>3.0311987025545941E-3</v>
      </c>
      <c r="BA26" s="77">
        <f t="shared" si="25"/>
        <v>116.51672608062657</v>
      </c>
      <c r="BB26" s="2">
        <f>+U26+V26</f>
        <v>1.0723280334275385E-3</v>
      </c>
      <c r="BC26" s="77">
        <f t="shared" si="26"/>
        <v>113.65946774301337</v>
      </c>
      <c r="BD26" s="2">
        <f>+X26+W26</f>
        <v>-8.8654263569951704E-4</v>
      </c>
      <c r="BE26" s="77">
        <f t="shared" si="27"/>
        <v>110.84197341468072</v>
      </c>
      <c r="BF26" s="2">
        <f>+Z26+Y26</f>
        <v>-2.8454133048265717E-3</v>
      </c>
      <c r="BG26" s="77">
        <f t="shared" si="28"/>
        <v>108.06435326282582</v>
      </c>
      <c r="BH26" s="2">
        <f>+AA26+AB26</f>
        <v>-4.8042839739536273E-3</v>
      </c>
      <c r="BI26" s="77">
        <f t="shared" si="29"/>
        <v>105.32669786584962</v>
      </c>
      <c r="BJ26" s="2">
        <f>+AC26+AD26</f>
        <v>-6.7631546430806828E-3</v>
      </c>
      <c r="BK26" s="77">
        <f t="shared" si="30"/>
        <v>102.62907854712088</v>
      </c>
      <c r="BL26" s="2">
        <f>+AE26+AF26</f>
        <v>-8.7220253122077367E-3</v>
      </c>
      <c r="BM26" s="77">
        <f t="shared" si="31"/>
        <v>99.971547713548773</v>
      </c>
      <c r="BN26" s="2">
        <f>+AG26+AH26</f>
        <v>-1.0680895981334792E-2</v>
      </c>
      <c r="BO26" s="77">
        <f t="shared" si="32"/>
        <v>97.354139198662438</v>
      </c>
      <c r="BP26" s="2">
        <f>+AI26+AJ26</f>
        <v>-1.2639766650461848E-2</v>
      </c>
      <c r="BQ26" s="77">
        <f t="shared" si="21"/>
        <v>94.776868609901626</v>
      </c>
    </row>
    <row r="27" spans="1:69" x14ac:dyDescent="0.35">
      <c r="A27" s="69">
        <v>38595</v>
      </c>
      <c r="B27" s="29">
        <f>+Data!G25/Data!G24-1</f>
        <v>-1.1222025960556881E-2</v>
      </c>
      <c r="C27" s="29">
        <f>+Data!H25/Data!H24-1</f>
        <v>8.5310845263775192E-3</v>
      </c>
      <c r="D27" s="23">
        <f t="shared" si="35"/>
        <v>-1.6226278596755048E-2</v>
      </c>
      <c r="E27" s="24">
        <f t="shared" si="36"/>
        <v>8.3065549200025991E-3</v>
      </c>
      <c r="F27" s="21" t="b">
        <v>1</v>
      </c>
      <c r="G27" s="116">
        <f t="shared" si="37"/>
        <v>122.52678293522899</v>
      </c>
      <c r="H27" s="116">
        <f t="shared" si="38"/>
        <v>100.14605647517034</v>
      </c>
      <c r="I27" s="1"/>
      <c r="J27" s="84"/>
      <c r="K27" s="84" t="s">
        <v>43</v>
      </c>
      <c r="L27" s="84" t="s">
        <v>44</v>
      </c>
      <c r="O27" s="29">
        <f t="shared" si="22"/>
        <v>-1.7740741042146402E-2</v>
      </c>
      <c r="P27" s="31">
        <f t="shared" si="0"/>
        <v>0</v>
      </c>
      <c r="Q27" s="29">
        <f t="shared" si="1"/>
        <v>-1.5966666937931761E-2</v>
      </c>
      <c r="R27" s="31">
        <f t="shared" si="2"/>
        <v>-1.3195470211718409E-3</v>
      </c>
      <c r="S27" s="29">
        <f t="shared" si="3"/>
        <v>-1.4192592833717122E-2</v>
      </c>
      <c r="T27" s="31">
        <f t="shared" si="4"/>
        <v>-2.6390940423436818E-3</v>
      </c>
      <c r="U27" s="29">
        <f t="shared" si="5"/>
        <v>-1.2418518729502481E-2</v>
      </c>
      <c r="V27" s="31">
        <f t="shared" si="6"/>
        <v>-3.9586410635155224E-3</v>
      </c>
      <c r="W27" s="31">
        <f t="shared" si="7"/>
        <v>-1.064444462528784E-2</v>
      </c>
      <c r="X27" s="31">
        <f t="shared" si="8"/>
        <v>-5.2781880846873635E-3</v>
      </c>
      <c r="Y27" s="29">
        <f t="shared" si="9"/>
        <v>-8.8703705210732009E-3</v>
      </c>
      <c r="Z27" s="31">
        <f t="shared" si="10"/>
        <v>-6.5977351058592038E-3</v>
      </c>
      <c r="AA27" s="29">
        <f t="shared" si="11"/>
        <v>-7.0962964168585609E-3</v>
      </c>
      <c r="AB27" s="31">
        <f t="shared" si="12"/>
        <v>-7.9172821270310448E-3</v>
      </c>
      <c r="AC27" s="29">
        <f t="shared" si="13"/>
        <v>-5.32222231264392E-3</v>
      </c>
      <c r="AD27" s="31">
        <f t="shared" si="14"/>
        <v>-9.2368291482028842E-3</v>
      </c>
      <c r="AE27" s="29">
        <f t="shared" si="15"/>
        <v>-3.5481482084292804E-3</v>
      </c>
      <c r="AF27" s="31">
        <f t="shared" si="16"/>
        <v>-1.0556376169374727E-2</v>
      </c>
      <c r="AG27" s="29">
        <f t="shared" si="17"/>
        <v>-1.7740741042146402E-3</v>
      </c>
      <c r="AH27" s="31">
        <f t="shared" si="18"/>
        <v>-1.1875923190546566E-2</v>
      </c>
      <c r="AI27" s="29">
        <f t="shared" si="23"/>
        <v>0</v>
      </c>
      <c r="AJ27" s="31">
        <f t="shared" si="19"/>
        <v>-1.3195470211718408E-2</v>
      </c>
      <c r="AK27" s="30"/>
      <c r="AL27" s="30"/>
      <c r="AM27" s="30"/>
      <c r="AN27" s="30"/>
      <c r="AO27">
        <v>97</v>
      </c>
      <c r="AP27">
        <v>96</v>
      </c>
      <c r="AQ27" s="2">
        <f>+O27+P27</f>
        <v>-1.7740741042146402E-2</v>
      </c>
      <c r="AS27" s="77">
        <f t="shared" si="34"/>
        <v>115.317757208483</v>
      </c>
      <c r="AT27" s="77">
        <f t="shared" si="39"/>
        <v>110.41097774896073</v>
      </c>
      <c r="AW27" s="77">
        <f t="shared" si="20"/>
        <v>1.25</v>
      </c>
      <c r="AX27" s="2">
        <f>+Q27+R27</f>
        <v>-1.72862139591036E-2</v>
      </c>
      <c r="AY27" s="77">
        <f t="shared" si="24"/>
        <v>116.34840898656938</v>
      </c>
      <c r="AZ27" s="2">
        <f>+S27+T27</f>
        <v>-1.6831686876060802E-2</v>
      </c>
      <c r="BA27" s="77">
        <f t="shared" si="25"/>
        <v>113.5545530314137</v>
      </c>
      <c r="BB27" s="2">
        <f>+U27+V27</f>
        <v>-1.6377159793018004E-2</v>
      </c>
      <c r="BC27" s="77">
        <f t="shared" si="26"/>
        <v>110.79704847779665</v>
      </c>
      <c r="BD27" s="2">
        <f>+X27+W27</f>
        <v>-1.5922632709975203E-2</v>
      </c>
      <c r="BE27" s="77">
        <f t="shared" si="27"/>
        <v>108.07607738314992</v>
      </c>
      <c r="BF27" s="2">
        <f>+Z27+Y27</f>
        <v>-1.5468105626932405E-2</v>
      </c>
      <c r="BG27" s="77">
        <f t="shared" si="28"/>
        <v>105.3918024320503</v>
      </c>
      <c r="BH27" s="2">
        <f>+AA27+AB27</f>
        <v>-1.5013578543889607E-2</v>
      </c>
      <c r="BI27" s="77">
        <f t="shared" si="29"/>
        <v>102.74436721467215</v>
      </c>
      <c r="BJ27" s="2">
        <f>+AC27+AD27</f>
        <v>-1.4559051460846805E-2</v>
      </c>
      <c r="BK27" s="77">
        <f t="shared" si="30"/>
        <v>100.13389651117406</v>
      </c>
      <c r="BL27" s="2">
        <f>+AE27+AF27</f>
        <v>-1.4104524377804007E-2</v>
      </c>
      <c r="BM27" s="77">
        <f t="shared" si="31"/>
        <v>97.560496581736231</v>
      </c>
      <c r="BN27" s="2">
        <f>+AG27+AH27</f>
        <v>-1.3649997294761207E-2</v>
      </c>
      <c r="BO27" s="77">
        <f t="shared" si="32"/>
        <v>95.024255461966888</v>
      </c>
      <c r="BP27" s="2">
        <f>+AI27+AJ27</f>
        <v>-1.3195470211718408E-2</v>
      </c>
      <c r="BQ27" s="77">
        <f t="shared" si="21"/>
        <v>92.525243263399716</v>
      </c>
    </row>
    <row r="28" spans="1:69" x14ac:dyDescent="0.35">
      <c r="A28" s="69">
        <v>38625</v>
      </c>
      <c r="B28" s="29">
        <f>+Data!G26/Data!G25-1</f>
        <v>6.9489400408087043E-3</v>
      </c>
      <c r="C28" s="29">
        <f>+Data!H26/Data!H25-1</f>
        <v>-1.2639766650461848E-2</v>
      </c>
      <c r="D28" s="23">
        <f t="shared" si="35"/>
        <v>1.9446874046105365E-3</v>
      </c>
      <c r="E28" s="24">
        <f t="shared" si="36"/>
        <v>-1.2864296256836768E-2</v>
      </c>
      <c r="F28" s="21" t="b">
        <v>1</v>
      </c>
      <c r="G28" s="116">
        <f t="shared" si="37"/>
        <v>123.37821420323908</v>
      </c>
      <c r="H28" s="116">
        <f t="shared" si="38"/>
        <v>98.880233690360214</v>
      </c>
      <c r="I28" s="1"/>
      <c r="J28" s="82" t="s">
        <v>43</v>
      </c>
      <c r="K28" s="82">
        <f>VARP(Monthly!$B$5:$B$224)</f>
        <v>1.2016504482265837E-3</v>
      </c>
      <c r="L28" s="82"/>
      <c r="O28" s="29">
        <f t="shared" si="22"/>
        <v>3.518612107604735E-2</v>
      </c>
      <c r="P28" s="31">
        <f t="shared" si="0"/>
        <v>0</v>
      </c>
      <c r="Q28" s="29">
        <f t="shared" si="1"/>
        <v>3.1667508968442615E-2</v>
      </c>
      <c r="R28" s="31">
        <f t="shared" si="2"/>
        <v>9.9790440075908662E-6</v>
      </c>
      <c r="S28" s="29">
        <f t="shared" si="3"/>
        <v>2.814889686083788E-2</v>
      </c>
      <c r="T28" s="31">
        <f t="shared" si="4"/>
        <v>1.9958088015181732E-5</v>
      </c>
      <c r="U28" s="29">
        <f t="shared" si="5"/>
        <v>2.4630284753233145E-2</v>
      </c>
      <c r="V28" s="31">
        <f t="shared" si="6"/>
        <v>2.9937132022772592E-5</v>
      </c>
      <c r="W28" s="31">
        <f t="shared" si="7"/>
        <v>2.111167264562841E-2</v>
      </c>
      <c r="X28" s="31">
        <f t="shared" si="8"/>
        <v>3.9916176030363465E-5</v>
      </c>
      <c r="Y28" s="29">
        <f t="shared" si="9"/>
        <v>1.7593060538023675E-2</v>
      </c>
      <c r="Z28" s="31">
        <f t="shared" si="10"/>
        <v>4.9895220037954324E-5</v>
      </c>
      <c r="AA28" s="29">
        <f t="shared" si="11"/>
        <v>1.407444843041894E-2</v>
      </c>
      <c r="AB28" s="31">
        <f t="shared" si="12"/>
        <v>5.9874264045545184E-5</v>
      </c>
      <c r="AC28" s="29">
        <f t="shared" si="13"/>
        <v>1.0555836322814205E-2</v>
      </c>
      <c r="AD28" s="31">
        <f t="shared" si="14"/>
        <v>6.9853308053136043E-5</v>
      </c>
      <c r="AE28" s="29">
        <f t="shared" si="15"/>
        <v>7.0372242152094699E-3</v>
      </c>
      <c r="AF28" s="31">
        <f t="shared" si="16"/>
        <v>7.983235206072693E-5</v>
      </c>
      <c r="AG28" s="29">
        <f t="shared" si="17"/>
        <v>3.518612107604735E-3</v>
      </c>
      <c r="AH28" s="31">
        <f t="shared" si="18"/>
        <v>8.9811396068317789E-5</v>
      </c>
      <c r="AI28" s="29">
        <f t="shared" si="23"/>
        <v>0</v>
      </c>
      <c r="AJ28" s="31">
        <f t="shared" si="19"/>
        <v>9.9790440075908649E-5</v>
      </c>
      <c r="AK28" s="30"/>
      <c r="AL28" s="30"/>
      <c r="AM28" s="30"/>
      <c r="AN28" s="30"/>
      <c r="AO28">
        <v>96</v>
      </c>
      <c r="AP28">
        <v>95</v>
      </c>
      <c r="AQ28" s="2">
        <f>+O28+P28</f>
        <v>3.518612107604735E-2</v>
      </c>
      <c r="AS28" s="77">
        <f t="shared" si="34"/>
        <v>118.16147064732857</v>
      </c>
      <c r="AT28" s="77">
        <f t="shared" si="39"/>
        <v>113.14579742860876</v>
      </c>
      <c r="AW28" s="77">
        <f t="shared" ref="AW28:AW34" si="40">1/(120-1)*IF(AR28&gt;=120,1,120-AR28)</f>
        <v>1.0084033613445378</v>
      </c>
      <c r="AX28" s="2">
        <f>+Q28+R28</f>
        <v>3.1677488012450204E-2</v>
      </c>
      <c r="AY28" s="77">
        <f t="shared" si="24"/>
        <v>119.03303431750908</v>
      </c>
      <c r="AZ28" s="2">
        <f>+S28+T28</f>
        <v>2.8168854948853062E-2</v>
      </c>
      <c r="BA28" s="77">
        <f t="shared" si="25"/>
        <v>115.75225476453743</v>
      </c>
      <c r="BB28" s="2">
        <f>+U28+V28</f>
        <v>2.4660221885255917E-2</v>
      </c>
      <c r="BC28" s="77">
        <f t="shared" si="26"/>
        <v>112.52832827749056</v>
      </c>
      <c r="BD28" s="2">
        <f>+X28+W28</f>
        <v>2.1151588821658775E-2</v>
      </c>
      <c r="BE28" s="77">
        <f t="shared" si="27"/>
        <v>109.36105813341607</v>
      </c>
      <c r="BF28" s="2">
        <f>+Z28+Y28</f>
        <v>1.7642955758061629E-2</v>
      </c>
      <c r="BG28" s="77">
        <f t="shared" si="28"/>
        <v>106.25022533962132</v>
      </c>
      <c r="BH28" s="2">
        <f>+AA28+AB28</f>
        <v>1.4134322694464485E-2</v>
      </c>
      <c r="BI28" s="77">
        <f t="shared" si="29"/>
        <v>103.1955892559229</v>
      </c>
      <c r="BJ28" s="2">
        <f>+AC28+AD28</f>
        <v>1.0625689630867342E-2</v>
      </c>
      <c r="BK28" s="77">
        <f t="shared" si="30"/>
        <v>100.19688821703119</v>
      </c>
      <c r="BL28" s="2">
        <f>+AE28+AF28</f>
        <v>7.117056567270197E-3</v>
      </c>
      <c r="BM28" s="77">
        <f t="shared" si="31"/>
        <v>97.25384015463942</v>
      </c>
      <c r="BN28" s="2">
        <f>+AG28+AH28</f>
        <v>3.6084235036730528E-3</v>
      </c>
      <c r="BO28" s="77">
        <f t="shared" si="32"/>
        <v>94.366143218794875</v>
      </c>
      <c r="BP28" s="2">
        <f>+AI28+AJ28</f>
        <v>9.9790440075908649E-5</v>
      </c>
      <c r="BQ28" s="77">
        <f t="shared" si="21"/>
        <v>91.533476398143094</v>
      </c>
    </row>
    <row r="29" spans="1:69" ht="16" thickBot="1" x14ac:dyDescent="0.4">
      <c r="A29" s="69">
        <v>38656</v>
      </c>
      <c r="B29" s="29">
        <f>+Data!G27/Data!G26-1</f>
        <v>-1.7740741042146402E-2</v>
      </c>
      <c r="C29" s="29">
        <f>+Data!H27/Data!H26-1</f>
        <v>-1.3195470211718408E-2</v>
      </c>
      <c r="D29" s="23">
        <f t="shared" si="35"/>
        <v>-2.274499367834457E-2</v>
      </c>
      <c r="E29" s="24">
        <f t="shared" si="36"/>
        <v>-1.3419999818093328E-2</v>
      </c>
      <c r="F29" s="21" t="b">
        <v>1</v>
      </c>
      <c r="G29" s="116">
        <f t="shared" si="37"/>
        <v>121.18939325481695</v>
      </c>
      <c r="H29" s="116">
        <f t="shared" si="38"/>
        <v>97.575462512171313</v>
      </c>
      <c r="I29" s="1"/>
      <c r="J29" s="83" t="s">
        <v>44</v>
      </c>
      <c r="K29" s="83">
        <v>-2.9146667396125424E-6</v>
      </c>
      <c r="L29" s="83">
        <f>VARP(Monthly!$C$5:$C$224)</f>
        <v>8.6698669748277239E-5</v>
      </c>
      <c r="O29" s="29">
        <f t="shared" si="22"/>
        <v>-9.5239619681797283E-4</v>
      </c>
      <c r="P29" s="31">
        <f t="shared" si="0"/>
        <v>0</v>
      </c>
      <c r="Q29" s="29">
        <f t="shared" si="1"/>
        <v>-8.5715657713617552E-4</v>
      </c>
      <c r="R29" s="31">
        <f t="shared" si="2"/>
        <v>3.6918778686889642E-4</v>
      </c>
      <c r="S29" s="29">
        <f t="shared" si="3"/>
        <v>-7.6191695745437833E-4</v>
      </c>
      <c r="T29" s="31">
        <f t="shared" si="4"/>
        <v>7.3837557373779283E-4</v>
      </c>
      <c r="U29" s="29">
        <f t="shared" si="5"/>
        <v>-6.6667733777258092E-4</v>
      </c>
      <c r="V29" s="31">
        <f t="shared" si="6"/>
        <v>1.1075633606066893E-3</v>
      </c>
      <c r="W29" s="31">
        <f t="shared" si="7"/>
        <v>-5.7143771809078372E-4</v>
      </c>
      <c r="X29" s="31">
        <f t="shared" si="8"/>
        <v>1.4767511474755857E-3</v>
      </c>
      <c r="Y29" s="29">
        <f t="shared" si="9"/>
        <v>-4.7619809840898641E-4</v>
      </c>
      <c r="Z29" s="31">
        <f t="shared" si="10"/>
        <v>1.8459389343444821E-3</v>
      </c>
      <c r="AA29" s="29">
        <f t="shared" si="11"/>
        <v>-3.8095847872718916E-4</v>
      </c>
      <c r="AB29" s="31">
        <f t="shared" si="12"/>
        <v>2.2151267212133785E-3</v>
      </c>
      <c r="AC29" s="29">
        <f t="shared" si="13"/>
        <v>-2.8571885904539186E-4</v>
      </c>
      <c r="AD29" s="31">
        <f t="shared" si="14"/>
        <v>2.5843145080822749E-3</v>
      </c>
      <c r="AE29" s="29">
        <f t="shared" si="15"/>
        <v>-1.9047923936359458E-4</v>
      </c>
      <c r="AF29" s="31">
        <f t="shared" si="16"/>
        <v>2.9535022949511713E-3</v>
      </c>
      <c r="AG29" s="29">
        <f t="shared" si="17"/>
        <v>-9.5239619681797291E-5</v>
      </c>
      <c r="AH29" s="31">
        <f t="shared" si="18"/>
        <v>3.3226900818200678E-3</v>
      </c>
      <c r="AI29" s="29">
        <f t="shared" si="23"/>
        <v>0</v>
      </c>
      <c r="AJ29" s="31">
        <f t="shared" si="19"/>
        <v>3.6918778686889642E-3</v>
      </c>
      <c r="AK29" s="30"/>
      <c r="AL29" s="30"/>
      <c r="AM29" s="30"/>
      <c r="AN29" s="30"/>
      <c r="AO29">
        <v>95</v>
      </c>
      <c r="AP29">
        <v>94</v>
      </c>
      <c r="AQ29" s="2">
        <f>+O29+P29</f>
        <v>-9.5239619681797283E-4</v>
      </c>
      <c r="AS29" s="77">
        <f t="shared" si="34"/>
        <v>116.79189719029355</v>
      </c>
      <c r="AT29" s="77">
        <f t="shared" si="39"/>
        <v>111.84702940746647</v>
      </c>
      <c r="AW29" s="77">
        <f t="shared" si="40"/>
        <v>1.0084033613445378</v>
      </c>
      <c r="AX29" s="2">
        <f>+Q29+R29</f>
        <v>-4.8796879026727911E-4</v>
      </c>
      <c r="AY29" s="77">
        <f t="shared" si="24"/>
        <v>117.97394991175132</v>
      </c>
      <c r="AZ29" s="2">
        <f>+S29+T29</f>
        <v>-2.3541383716585494E-5</v>
      </c>
      <c r="BA29" s="77">
        <f t="shared" si="25"/>
        <v>114.74852979629195</v>
      </c>
      <c r="BB29" s="2">
        <f>+U29+V29</f>
        <v>4.4088602283410834E-4</v>
      </c>
      <c r="BC29" s="77">
        <f t="shared" si="26"/>
        <v>111.57694044460099</v>
      </c>
      <c r="BD29" s="2">
        <f>+X29+W29</f>
        <v>9.0531342938480195E-4</v>
      </c>
      <c r="BE29" s="77">
        <f t="shared" si="27"/>
        <v>108.45906416799598</v>
      </c>
      <c r="BF29" s="2">
        <f>+Z29+Y29</f>
        <v>1.3697408359354957E-3</v>
      </c>
      <c r="BG29" s="77">
        <f t="shared" si="28"/>
        <v>105.39476061209633</v>
      </c>
      <c r="BH29" s="2">
        <f>+AA29+AB29</f>
        <v>1.8341682424861893E-3</v>
      </c>
      <c r="BI29" s="77">
        <f t="shared" si="29"/>
        <v>102.38386732850077</v>
      </c>
      <c r="BJ29" s="2">
        <f>+AC29+AD29</f>
        <v>2.2985956490368829E-3</v>
      </c>
      <c r="BK29" s="77">
        <f t="shared" si="30"/>
        <v>99.426200348333893</v>
      </c>
      <c r="BL29" s="2">
        <f>+AE29+AF29</f>
        <v>2.7630230555875769E-3</v>
      </c>
      <c r="BM29" s="77">
        <f t="shared" si="31"/>
        <v>96.521554757231101</v>
      </c>
      <c r="BN29" s="2">
        <f>+AG29+AH29</f>
        <v>3.2274504621382706E-3</v>
      </c>
      <c r="BO29" s="77">
        <f t="shared" si="32"/>
        <v>93.669705271336582</v>
      </c>
      <c r="BP29" s="2">
        <f>+AI29+AJ29</f>
        <v>3.6918778686889642E-3</v>
      </c>
      <c r="BQ29" s="77">
        <f t="shared" si="21"/>
        <v>90.870406813901553</v>
      </c>
    </row>
    <row r="30" spans="1:69" x14ac:dyDescent="0.35">
      <c r="A30" s="69">
        <v>38686</v>
      </c>
      <c r="B30" s="29">
        <f>+Data!G28/Data!G27-1</f>
        <v>3.518612107604735E-2</v>
      </c>
      <c r="C30" s="29">
        <f>+Data!H28/Data!H27-1</f>
        <v>9.9790440075908649E-5</v>
      </c>
      <c r="D30" s="23">
        <f t="shared" si="35"/>
        <v>3.0181868439849182E-2</v>
      </c>
      <c r="E30" s="24">
        <f t="shared" si="36"/>
        <v>-1.247391662990119E-4</v>
      </c>
      <c r="F30" s="21" t="b">
        <v>1</v>
      </c>
      <c r="G30" s="116">
        <f t="shared" si="37"/>
        <v>125.45357791901365</v>
      </c>
      <c r="H30" s="116">
        <f t="shared" si="38"/>
        <v>97.585199610516014</v>
      </c>
      <c r="I30" s="1"/>
      <c r="J30" s="1"/>
      <c r="K30" s="1"/>
      <c r="L30" s="1"/>
      <c r="O30" s="29">
        <f t="shared" si="22"/>
        <v>2.5474849594244953E-2</v>
      </c>
      <c r="P30" s="31">
        <f t="shared" si="0"/>
        <v>0</v>
      </c>
      <c r="Q30" s="29">
        <f t="shared" si="1"/>
        <v>2.2927364634820459E-2</v>
      </c>
      <c r="R30" s="31">
        <f t="shared" si="2"/>
        <v>-5.9648076349538842E-5</v>
      </c>
      <c r="S30" s="29">
        <f t="shared" si="3"/>
        <v>2.0379879675395965E-2</v>
      </c>
      <c r="T30" s="31">
        <f t="shared" si="4"/>
        <v>-1.1929615269907768E-4</v>
      </c>
      <c r="U30" s="29">
        <f t="shared" si="5"/>
        <v>1.7832394715971464E-2</v>
      </c>
      <c r="V30" s="31">
        <f t="shared" si="6"/>
        <v>-1.789442290486165E-4</v>
      </c>
      <c r="W30" s="31">
        <f t="shared" si="7"/>
        <v>1.528490975654697E-2</v>
      </c>
      <c r="X30" s="31">
        <f t="shared" si="8"/>
        <v>-2.3859230539815537E-4</v>
      </c>
      <c r="Y30" s="29">
        <f t="shared" si="9"/>
        <v>1.2737424797122476E-2</v>
      </c>
      <c r="Z30" s="31">
        <f t="shared" si="10"/>
        <v>-2.9824038174769418E-4</v>
      </c>
      <c r="AA30" s="29">
        <f t="shared" si="11"/>
        <v>1.0189939837697982E-2</v>
      </c>
      <c r="AB30" s="31">
        <f t="shared" si="12"/>
        <v>-3.57888458097233E-4</v>
      </c>
      <c r="AC30" s="29">
        <f t="shared" si="13"/>
        <v>7.6424548782734851E-3</v>
      </c>
      <c r="AD30" s="31">
        <f t="shared" si="14"/>
        <v>-4.1753653444677181E-4</v>
      </c>
      <c r="AE30" s="29">
        <f t="shared" si="15"/>
        <v>5.0949699188489912E-3</v>
      </c>
      <c r="AF30" s="31">
        <f t="shared" si="16"/>
        <v>-4.7718461079631074E-4</v>
      </c>
      <c r="AG30" s="29">
        <f t="shared" si="17"/>
        <v>2.5474849594244956E-3</v>
      </c>
      <c r="AH30" s="31">
        <f t="shared" si="18"/>
        <v>-5.3683268714584955E-4</v>
      </c>
      <c r="AI30" s="29">
        <f t="shared" si="23"/>
        <v>0</v>
      </c>
      <c r="AJ30" s="31">
        <f t="shared" si="19"/>
        <v>-5.9648076349538837E-4</v>
      </c>
      <c r="AK30" s="30"/>
      <c r="AL30" s="30"/>
      <c r="AM30" s="30"/>
      <c r="AN30" s="30"/>
      <c r="AO30">
        <v>94</v>
      </c>
      <c r="AP30">
        <v>93</v>
      </c>
      <c r="AQ30" s="2">
        <f>+O30+P30</f>
        <v>2.5474849594244953E-2</v>
      </c>
      <c r="AS30" s="77">
        <f t="shared" si="34"/>
        <v>118.51132635353427</v>
      </c>
      <c r="AT30" s="77">
        <f t="shared" si="39"/>
        <v>113.50645364421172</v>
      </c>
      <c r="AW30" s="77">
        <f t="shared" si="40"/>
        <v>1.0084033613445378</v>
      </c>
      <c r="AX30" s="2">
        <f>+Q30+R30</f>
        <v>2.2867716558470919E-2</v>
      </c>
      <c r="AY30" s="77">
        <f t="shared" si="24"/>
        <v>119.6707447596165</v>
      </c>
      <c r="AZ30" s="2">
        <f>+S30+T30</f>
        <v>2.0260583522696888E-2</v>
      </c>
      <c r="BA30" s="77">
        <f t="shared" si="25"/>
        <v>116.07240196833641</v>
      </c>
      <c r="BB30" s="2">
        <f>+U30+V30</f>
        <v>1.7653450486922847E-2</v>
      </c>
      <c r="BC30" s="77">
        <f t="shared" si="26"/>
        <v>112.54565843822209</v>
      </c>
      <c r="BD30" s="2">
        <f>+X30+W30</f>
        <v>1.5046317451148815E-2</v>
      </c>
      <c r="BE30" s="77">
        <f t="shared" si="27"/>
        <v>109.08997367792216</v>
      </c>
      <c r="BF30" s="2">
        <f>+Z30+Y30</f>
        <v>1.2439184415374782E-2</v>
      </c>
      <c r="BG30" s="77">
        <f t="shared" si="28"/>
        <v>105.70478547576448</v>
      </c>
      <c r="BH30" s="2">
        <f>+AA30+AB30</f>
        <v>9.8320513796007498E-3</v>
      </c>
      <c r="BI30" s="77">
        <f t="shared" si="29"/>
        <v>102.38951077251683</v>
      </c>
      <c r="BJ30" s="2">
        <f>+AC30+AD30</f>
        <v>7.2249183438267131E-3</v>
      </c>
      <c r="BK30" s="77">
        <f t="shared" si="30"/>
        <v>99.143546527087551</v>
      </c>
      <c r="BL30" s="2">
        <f>+AE30+AF30</f>
        <v>4.6177853080526807E-3</v>
      </c>
      <c r="BM30" s="77">
        <f t="shared" si="31"/>
        <v>95.966270574699436</v>
      </c>
      <c r="BN30" s="2">
        <f>+AG30+AH30</f>
        <v>2.0106522722786462E-3</v>
      </c>
      <c r="BO30" s="77">
        <f t="shared" si="32"/>
        <v>92.857042477084065</v>
      </c>
      <c r="BP30" s="2">
        <f>+AI30+AJ30</f>
        <v>-5.9648076349538837E-4</v>
      </c>
      <c r="BQ30" s="77">
        <f t="shared" si="21"/>
        <v>89.815204364266052</v>
      </c>
    </row>
    <row r="31" spans="1:69" x14ac:dyDescent="0.35">
      <c r="A31" s="69">
        <v>38716</v>
      </c>
      <c r="B31" s="29">
        <f>+Data!G29/Data!G28-1</f>
        <v>-9.5239619681797283E-4</v>
      </c>
      <c r="C31" s="29">
        <f>+Data!H29/Data!H28-1</f>
        <v>3.6918778686889642E-3</v>
      </c>
      <c r="D31" s="23">
        <f t="shared" si="35"/>
        <v>-5.9566488330161406E-3</v>
      </c>
      <c r="E31" s="24">
        <f t="shared" si="36"/>
        <v>3.4673482623140436E-3</v>
      </c>
      <c r="F31" s="21" t="b">
        <v>1</v>
      </c>
      <c r="G31" s="116">
        <f t="shared" si="37"/>
        <v>125.33409640852638</v>
      </c>
      <c r="H31" s="116">
        <f t="shared" si="38"/>
        <v>97.94547224926967</v>
      </c>
      <c r="I31" s="1"/>
      <c r="J31" s="1"/>
      <c r="K31" s="1"/>
      <c r="L31" s="1"/>
      <c r="O31" s="29">
        <f t="shared" si="22"/>
        <v>4.452811911663801E-4</v>
      </c>
      <c r="P31" s="31">
        <f t="shared" si="0"/>
        <v>0</v>
      </c>
      <c r="Q31" s="29">
        <f t="shared" si="1"/>
        <v>4.007530720497421E-4</v>
      </c>
      <c r="R31" s="31">
        <f t="shared" si="2"/>
        <v>-2.0889286780066964E-4</v>
      </c>
      <c r="S31" s="29">
        <f t="shared" si="3"/>
        <v>3.562249529331041E-4</v>
      </c>
      <c r="T31" s="31">
        <f t="shared" si="4"/>
        <v>-4.1778573560133928E-4</v>
      </c>
      <c r="U31" s="29">
        <f t="shared" si="5"/>
        <v>3.1169683381646605E-4</v>
      </c>
      <c r="V31" s="31">
        <f t="shared" si="6"/>
        <v>-6.2667860340200889E-4</v>
      </c>
      <c r="W31" s="31">
        <f t="shared" si="7"/>
        <v>2.6716871469982805E-4</v>
      </c>
      <c r="X31" s="31">
        <f t="shared" si="8"/>
        <v>-8.3557147120267856E-4</v>
      </c>
      <c r="Y31" s="29">
        <f t="shared" si="9"/>
        <v>2.2264059558319005E-4</v>
      </c>
      <c r="Z31" s="31">
        <f t="shared" si="10"/>
        <v>-1.0444643390033481E-3</v>
      </c>
      <c r="AA31" s="29">
        <f t="shared" si="11"/>
        <v>1.7811247646655205E-4</v>
      </c>
      <c r="AB31" s="31">
        <f t="shared" si="12"/>
        <v>-1.2533572068040178E-3</v>
      </c>
      <c r="AC31" s="29">
        <f t="shared" si="13"/>
        <v>1.3358435734991402E-4</v>
      </c>
      <c r="AD31" s="31">
        <f t="shared" si="14"/>
        <v>-1.4622500746046872E-3</v>
      </c>
      <c r="AE31" s="29">
        <f t="shared" si="15"/>
        <v>8.9056238233276025E-5</v>
      </c>
      <c r="AF31" s="31">
        <f t="shared" si="16"/>
        <v>-1.6711429424053571E-3</v>
      </c>
      <c r="AG31" s="29">
        <f t="shared" si="17"/>
        <v>4.4528119116638012E-5</v>
      </c>
      <c r="AH31" s="31">
        <f t="shared" si="18"/>
        <v>-1.8800358102060266E-3</v>
      </c>
      <c r="AI31" s="29">
        <f t="shared" si="23"/>
        <v>0</v>
      </c>
      <c r="AJ31" s="31">
        <f t="shared" si="19"/>
        <v>-2.0889286780066962E-3</v>
      </c>
      <c r="AK31" s="30"/>
      <c r="AL31" s="30"/>
      <c r="AM31" s="30"/>
      <c r="AN31" s="30"/>
      <c r="AO31">
        <v>93</v>
      </c>
      <c r="AP31">
        <v>92</v>
      </c>
      <c r="AQ31" s="2">
        <f>+O31+P31</f>
        <v>4.452811911663801E-4</v>
      </c>
      <c r="AS31" s="77">
        <f t="shared" si="34"/>
        <v>117.27593062730038</v>
      </c>
      <c r="AT31" s="77">
        <f t="shared" si="39"/>
        <v>112.33649643154482</v>
      </c>
      <c r="AW31" s="77">
        <f t="shared" si="40"/>
        <v>1.0084033613445378</v>
      </c>
      <c r="AX31" s="2">
        <f>+Q31+R31</f>
        <v>1.9186020424907246E-4</v>
      </c>
      <c r="AY31" s="77">
        <f t="shared" si="24"/>
        <v>118.69270481314871</v>
      </c>
      <c r="AZ31" s="2">
        <f>+S31+T31</f>
        <v>-6.1560782668235181E-5</v>
      </c>
      <c r="BA31" s="77">
        <f t="shared" si="25"/>
        <v>115.06425646042504</v>
      </c>
      <c r="BB31" s="2">
        <f>+U31+V31</f>
        <v>-3.1498176958554285E-4</v>
      </c>
      <c r="BC31" s="77">
        <f t="shared" si="26"/>
        <v>111.50920860756804</v>
      </c>
      <c r="BD31" s="2">
        <f>+X31+W31</f>
        <v>-5.6840275650285057E-4</v>
      </c>
      <c r="BE31" s="77">
        <f t="shared" si="27"/>
        <v>108.02696663617681</v>
      </c>
      <c r="BF31" s="2">
        <f>+Z31+Y31</f>
        <v>-8.2182374342015807E-4</v>
      </c>
      <c r="BG31" s="77">
        <f t="shared" si="28"/>
        <v>104.61691477326737</v>
      </c>
      <c r="BH31" s="2">
        <f>+AA31+AB31</f>
        <v>-1.0752447303374658E-3</v>
      </c>
      <c r="BI31" s="77">
        <f t="shared" si="29"/>
        <v>101.27841699061685</v>
      </c>
      <c r="BJ31" s="2">
        <f>+AC31+AD31</f>
        <v>-1.3286657172547733E-3</v>
      </c>
      <c r="BK31" s="77">
        <f t="shared" si="30"/>
        <v>98.010817895729957</v>
      </c>
      <c r="BL31" s="2">
        <f>+AE31+AF31</f>
        <v>-1.582086704172081E-3</v>
      </c>
      <c r="BM31" s="77">
        <f t="shared" si="31"/>
        <v>94.813443613974229</v>
      </c>
      <c r="BN31" s="2">
        <f>+AG31+AH31</f>
        <v>-1.8355076910893885E-3</v>
      </c>
      <c r="BO31" s="77">
        <f t="shared" si="32"/>
        <v>91.685602661445557</v>
      </c>
      <c r="BP31" s="2">
        <f>+AI31+AJ31</f>
        <v>-2.0889286780066962E-3</v>
      </c>
      <c r="BQ31" s="77">
        <f t="shared" si="21"/>
        <v>88.626586808148502</v>
      </c>
    </row>
    <row r="32" spans="1:69" x14ac:dyDescent="0.35">
      <c r="A32" s="69">
        <v>38748</v>
      </c>
      <c r="B32" s="29">
        <f>+Data!G30/Data!G29-1</f>
        <v>2.5474849594244953E-2</v>
      </c>
      <c r="C32" s="29">
        <f>+Data!H30/Data!H29-1</f>
        <v>-5.9648076349538837E-4</v>
      </c>
      <c r="D32" s="23">
        <f t="shared" si="35"/>
        <v>2.0470596958046785E-2</v>
      </c>
      <c r="E32" s="24">
        <f t="shared" si="36"/>
        <v>-8.2101036987030892E-4</v>
      </c>
      <c r="F32" s="21" t="b">
        <v>1</v>
      </c>
      <c r="G32" s="116">
        <f t="shared" si="37"/>
        <v>128.52696366356417</v>
      </c>
      <c r="H32" s="116">
        <f t="shared" si="38"/>
        <v>97.887049659201509</v>
      </c>
      <c r="I32" s="1"/>
      <c r="J32" s="1"/>
      <c r="K32" s="1"/>
      <c r="L32" s="1"/>
      <c r="M32" s="1"/>
      <c r="O32" s="29">
        <f t="shared" si="22"/>
        <v>1.1064607311854768E-2</v>
      </c>
      <c r="P32" s="31">
        <f t="shared" si="0"/>
        <v>0</v>
      </c>
      <c r="Q32" s="29">
        <f t="shared" si="1"/>
        <v>9.9581465806692915E-3</v>
      </c>
      <c r="R32" s="31">
        <f t="shared" si="2"/>
        <v>-1.2360446570972795E-3</v>
      </c>
      <c r="S32" s="29">
        <f t="shared" si="3"/>
        <v>8.8516858494838146E-3</v>
      </c>
      <c r="T32" s="31">
        <f t="shared" si="4"/>
        <v>-2.4720893141945591E-3</v>
      </c>
      <c r="U32" s="29">
        <f t="shared" si="5"/>
        <v>7.745225118298337E-3</v>
      </c>
      <c r="V32" s="31">
        <f t="shared" si="6"/>
        <v>-3.7081339712918379E-3</v>
      </c>
      <c r="W32" s="31">
        <f t="shared" si="7"/>
        <v>6.638764387112861E-3</v>
      </c>
      <c r="X32" s="31">
        <f t="shared" si="8"/>
        <v>-4.9441786283891181E-3</v>
      </c>
      <c r="Y32" s="29">
        <f t="shared" si="9"/>
        <v>5.5323036559273842E-3</v>
      </c>
      <c r="Z32" s="31">
        <f t="shared" si="10"/>
        <v>-6.180223285486397E-3</v>
      </c>
      <c r="AA32" s="29">
        <f t="shared" si="11"/>
        <v>4.4258429247419073E-3</v>
      </c>
      <c r="AB32" s="31">
        <f t="shared" si="12"/>
        <v>-7.4162679425836759E-3</v>
      </c>
      <c r="AC32" s="29">
        <f t="shared" si="13"/>
        <v>3.3193821935564305E-3</v>
      </c>
      <c r="AD32" s="31">
        <f t="shared" si="14"/>
        <v>-8.6523125996809547E-3</v>
      </c>
      <c r="AE32" s="29">
        <f t="shared" si="15"/>
        <v>2.2129214623709537E-3</v>
      </c>
      <c r="AF32" s="31">
        <f t="shared" si="16"/>
        <v>-9.8883572567782362E-3</v>
      </c>
      <c r="AG32" s="29">
        <f t="shared" si="17"/>
        <v>1.1064607311854768E-3</v>
      </c>
      <c r="AH32" s="31">
        <f t="shared" si="18"/>
        <v>-1.1124401913875514E-2</v>
      </c>
      <c r="AI32" s="29">
        <f t="shared" si="23"/>
        <v>0</v>
      </c>
      <c r="AJ32" s="31">
        <f t="shared" si="19"/>
        <v>-1.2360446570972794E-2</v>
      </c>
      <c r="AK32" s="30"/>
      <c r="AL32" s="30"/>
      <c r="AM32" s="30"/>
      <c r="AN32" s="30"/>
      <c r="AO32">
        <v>92</v>
      </c>
      <c r="AP32">
        <v>91</v>
      </c>
      <c r="AQ32" s="2">
        <f>+O32+P32</f>
        <v>1.1064607311854768E-2</v>
      </c>
      <c r="AS32" s="77">
        <f t="shared" si="34"/>
        <v>117.2847962564139</v>
      </c>
      <c r="AT32" s="77">
        <f t="shared" si="39"/>
        <v>112.35840677709351</v>
      </c>
      <c r="AW32" s="77">
        <f t="shared" si="40"/>
        <v>1.0084033613445378</v>
      </c>
      <c r="AX32" s="2">
        <f>+Q32+R32</f>
        <v>8.7221019235720117E-3</v>
      </c>
      <c r="AY32" s="77">
        <f t="shared" si="24"/>
        <v>118.72695468211342</v>
      </c>
      <c r="AZ32" s="2">
        <f>+S32+T32</f>
        <v>6.3795965352892552E-3</v>
      </c>
      <c r="BA32" s="77">
        <f t="shared" si="25"/>
        <v>114.7973199922756</v>
      </c>
      <c r="BB32" s="2">
        <f>+U32+V32</f>
        <v>4.0370911470064986E-3</v>
      </c>
      <c r="BC32" s="77">
        <f t="shared" si="26"/>
        <v>110.95838144644735</v>
      </c>
      <c r="BD32" s="2">
        <f>+X32+W32</f>
        <v>1.6945857587237429E-3</v>
      </c>
      <c r="BE32" s="77">
        <f t="shared" si="27"/>
        <v>107.20902759539661</v>
      </c>
      <c r="BF32" s="2">
        <f>+Z32+Y32</f>
        <v>-6.4791962955901283E-4</v>
      </c>
      <c r="BG32" s="77">
        <f t="shared" si="28"/>
        <v>103.54813142060186</v>
      </c>
      <c r="BH32" s="2">
        <f>+AA32+AB32</f>
        <v>-2.9904250178417685E-3</v>
      </c>
      <c r="BI32" s="77">
        <f t="shared" si="29"/>
        <v>99.974551478680695</v>
      </c>
      <c r="BJ32" s="2">
        <f>+AC32+AD32</f>
        <v>-5.3329304061245243E-3</v>
      </c>
      <c r="BK32" s="77">
        <f t="shared" si="30"/>
        <v>96.487133024844681</v>
      </c>
      <c r="BL32" s="2">
        <f>+AE32+AF32</f>
        <v>-7.6754357944072826E-3</v>
      </c>
      <c r="BM32" s="77">
        <f t="shared" si="31"/>
        <v>93.084709115068506</v>
      </c>
      <c r="BN32" s="2">
        <f>+AG32+AH32</f>
        <v>-1.0017941182690037E-2</v>
      </c>
      <c r="BO32" s="77">
        <f t="shared" si="32"/>
        <v>89.766101686683697</v>
      </c>
      <c r="BP32" s="2">
        <f>+AI32+AJ32</f>
        <v>-1.2360446570972794E-2</v>
      </c>
      <c r="BQ32" s="77">
        <f t="shared" si="21"/>
        <v>86.530122617138701</v>
      </c>
    </row>
    <row r="33" spans="1:69" x14ac:dyDescent="0.35">
      <c r="A33" s="69">
        <v>38776</v>
      </c>
      <c r="B33" s="29">
        <f>+Data!G31/Data!G30-1</f>
        <v>4.452811911663801E-4</v>
      </c>
      <c r="C33" s="29">
        <f>+Data!H31/Data!H30-1</f>
        <v>-2.0889286780066962E-3</v>
      </c>
      <c r="D33" s="23">
        <f t="shared" si="35"/>
        <v>-4.5589714450317877E-3</v>
      </c>
      <c r="E33" s="24">
        <f t="shared" si="36"/>
        <v>-2.3134582843816168E-3</v>
      </c>
      <c r="F33" s="21" t="b">
        <v>1</v>
      </c>
      <c r="G33" s="116">
        <f t="shared" si="37"/>
        <v>128.58419430304127</v>
      </c>
      <c r="H33" s="116">
        <f t="shared" si="38"/>
        <v>97.682570593962936</v>
      </c>
      <c r="I33" s="1"/>
      <c r="J33" s="1"/>
      <c r="K33" s="1"/>
      <c r="L33" s="1"/>
      <c r="M33" s="1"/>
      <c r="O33" s="29">
        <f t="shared" si="22"/>
        <v>1.2186928013716125E-2</v>
      </c>
      <c r="P33" s="31">
        <f t="shared" si="0"/>
        <v>0</v>
      </c>
      <c r="Q33" s="29">
        <f t="shared" si="1"/>
        <v>1.0968235212344513E-2</v>
      </c>
      <c r="R33" s="31">
        <f t="shared" si="2"/>
        <v>-5.3492127573677721E-4</v>
      </c>
      <c r="S33" s="29">
        <f t="shared" si="3"/>
        <v>9.7495424109729015E-3</v>
      </c>
      <c r="T33" s="31">
        <f t="shared" si="4"/>
        <v>-1.0698425514735544E-3</v>
      </c>
      <c r="U33" s="29">
        <f t="shared" si="5"/>
        <v>8.5308496096012862E-3</v>
      </c>
      <c r="V33" s="31">
        <f t="shared" si="6"/>
        <v>-1.6047638272103314E-3</v>
      </c>
      <c r="W33" s="31">
        <f t="shared" si="7"/>
        <v>7.3121568082296744E-3</v>
      </c>
      <c r="X33" s="31">
        <f t="shared" si="8"/>
        <v>-2.1396851029471088E-3</v>
      </c>
      <c r="Y33" s="29">
        <f t="shared" si="9"/>
        <v>6.0934640068580626E-3</v>
      </c>
      <c r="Z33" s="31">
        <f t="shared" si="10"/>
        <v>-2.6746063786838858E-3</v>
      </c>
      <c r="AA33" s="29">
        <f t="shared" si="11"/>
        <v>4.8747712054864507E-3</v>
      </c>
      <c r="AB33" s="31">
        <f t="shared" si="12"/>
        <v>-3.2095276544206628E-3</v>
      </c>
      <c r="AC33" s="29">
        <f t="shared" si="13"/>
        <v>3.6560784041148372E-3</v>
      </c>
      <c r="AD33" s="31">
        <f t="shared" si="14"/>
        <v>-3.7444489301574398E-3</v>
      </c>
      <c r="AE33" s="29">
        <f t="shared" si="15"/>
        <v>2.4373856027432254E-3</v>
      </c>
      <c r="AF33" s="31">
        <f t="shared" si="16"/>
        <v>-4.2793702058942177E-3</v>
      </c>
      <c r="AG33" s="29">
        <f t="shared" si="17"/>
        <v>1.2186928013716127E-3</v>
      </c>
      <c r="AH33" s="31">
        <f t="shared" si="18"/>
        <v>-4.8142914816309947E-3</v>
      </c>
      <c r="AI33" s="29">
        <f t="shared" si="23"/>
        <v>0</v>
      </c>
      <c r="AJ33" s="31">
        <f t="shared" si="19"/>
        <v>-5.3492127573677717E-3</v>
      </c>
      <c r="AK33" s="30"/>
      <c r="AL33" s="30"/>
      <c r="AM33" s="30"/>
      <c r="AN33" s="30"/>
      <c r="AO33">
        <v>91</v>
      </c>
      <c r="AP33">
        <v>90</v>
      </c>
      <c r="AQ33" s="2">
        <f>+O33+P33</f>
        <v>1.2186928013716125E-2</v>
      </c>
      <c r="AS33" s="77">
        <f t="shared" si="34"/>
        <v>117.41097322264513</v>
      </c>
      <c r="AT33" s="77">
        <f t="shared" si="39"/>
        <v>112.49300282544054</v>
      </c>
      <c r="AW33" s="77">
        <f t="shared" si="40"/>
        <v>1.0084033613445378</v>
      </c>
      <c r="AX33" s="2">
        <f>+Q33+R33</f>
        <v>1.0433313936607735E-2</v>
      </c>
      <c r="AY33" s="77">
        <f t="shared" si="24"/>
        <v>118.96467027304929</v>
      </c>
      <c r="AZ33" s="2">
        <f>+S33+T33</f>
        <v>8.6796998594993475E-3</v>
      </c>
      <c r="BA33" s="77">
        <f t="shared" si="25"/>
        <v>114.79272627448346</v>
      </c>
      <c r="BB33" s="2">
        <f>+U33+V33</f>
        <v>6.9260857823909543E-3</v>
      </c>
      <c r="BC33" s="77">
        <f t="shared" si="26"/>
        <v>110.72588871462069</v>
      </c>
      <c r="BD33" s="2">
        <f>+X33+W33</f>
        <v>5.1724717052825655E-3</v>
      </c>
      <c r="BE33" s="77">
        <f t="shared" si="27"/>
        <v>106.76256325718465</v>
      </c>
      <c r="BF33" s="2">
        <f>+Z33+Y33</f>
        <v>3.4188576281741767E-3</v>
      </c>
      <c r="BG33" s="77">
        <f t="shared" si="28"/>
        <v>102.90114773959236</v>
      </c>
      <c r="BH33" s="2">
        <f>+AA33+AB33</f>
        <v>1.6652435510657879E-3</v>
      </c>
      <c r="BI33" s="77">
        <f t="shared" si="29"/>
        <v>99.140033455801259</v>
      </c>
      <c r="BJ33" s="2">
        <f>+AC33+AD33</f>
        <v>-8.8370526042602648E-5</v>
      </c>
      <c r="BK33" s="77">
        <f t="shared" si="30"/>
        <v>95.477606406142925</v>
      </c>
      <c r="BL33" s="2">
        <f>+AE33+AF33</f>
        <v>-1.8419846031509923E-3</v>
      </c>
      <c r="BM33" s="77">
        <f t="shared" si="31"/>
        <v>91.912248514089754</v>
      </c>
      <c r="BN33" s="2">
        <f>+AG33+AH33</f>
        <v>-3.595598680259382E-3</v>
      </c>
      <c r="BO33" s="77">
        <f t="shared" si="32"/>
        <v>88.442338809927023</v>
      </c>
      <c r="BP33" s="2">
        <f>+AI33+AJ33</f>
        <v>-5.3492127573677717E-3</v>
      </c>
      <c r="BQ33" s="77">
        <f t="shared" si="21"/>
        <v>85.066254581338498</v>
      </c>
    </row>
    <row r="34" spans="1:69" x14ac:dyDescent="0.35">
      <c r="A34" s="69">
        <v>38807</v>
      </c>
      <c r="B34" s="29">
        <f>+Data!G32/Data!G31-1</f>
        <v>1.1064607311854768E-2</v>
      </c>
      <c r="C34" s="29">
        <f>+Data!H32/Data!H31-1</f>
        <v>-1.2360446570972794E-2</v>
      </c>
      <c r="D34" s="23">
        <f t="shared" si="35"/>
        <v>6.0603546756566005E-3</v>
      </c>
      <c r="E34" s="24">
        <f t="shared" si="36"/>
        <v>-1.2584976177347714E-2</v>
      </c>
      <c r="F34" s="21" t="b">
        <v>1</v>
      </c>
      <c r="G34" s="116">
        <f t="shared" si="37"/>
        <v>130.00692791951565</v>
      </c>
      <c r="H34" s="116">
        <f t="shared" si="38"/>
        <v>96.475170399220985</v>
      </c>
      <c r="I34" s="1"/>
      <c r="J34" s="1"/>
      <c r="K34" s="1"/>
      <c r="L34" s="1"/>
      <c r="M34" s="1"/>
      <c r="O34" s="29">
        <f t="shared" si="22"/>
        <v>-3.091690129023883E-2</v>
      </c>
      <c r="P34" s="31">
        <f t="shared" si="0"/>
        <v>0</v>
      </c>
      <c r="Q34" s="29">
        <f t="shared" si="1"/>
        <v>-2.7825211161214947E-2</v>
      </c>
      <c r="R34" s="31">
        <f t="shared" si="2"/>
        <v>-5.7838660578385381E-4</v>
      </c>
      <c r="S34" s="29">
        <f t="shared" si="3"/>
        <v>-2.4733521032191064E-2</v>
      </c>
      <c r="T34" s="31">
        <f t="shared" si="4"/>
        <v>-1.1567732115677076E-3</v>
      </c>
      <c r="U34" s="29">
        <f t="shared" si="5"/>
        <v>-2.1641830903167181E-2</v>
      </c>
      <c r="V34" s="31">
        <f t="shared" si="6"/>
        <v>-1.7351598173515614E-3</v>
      </c>
      <c r="W34" s="31">
        <f t="shared" si="7"/>
        <v>-1.8550140774143298E-2</v>
      </c>
      <c r="X34" s="31">
        <f t="shared" si="8"/>
        <v>-2.3135464231354153E-3</v>
      </c>
      <c r="Y34" s="29">
        <f t="shared" si="9"/>
        <v>-1.5458450645119415E-2</v>
      </c>
      <c r="Z34" s="31">
        <f t="shared" si="10"/>
        <v>-2.8919330289192691E-3</v>
      </c>
      <c r="AA34" s="29">
        <f t="shared" si="11"/>
        <v>-1.2366760516095532E-2</v>
      </c>
      <c r="AB34" s="31">
        <f t="shared" si="12"/>
        <v>-3.4703196347031229E-3</v>
      </c>
      <c r="AC34" s="29">
        <f t="shared" si="13"/>
        <v>-9.2750703870716489E-3</v>
      </c>
      <c r="AD34" s="31">
        <f t="shared" si="14"/>
        <v>-4.0487062404869767E-3</v>
      </c>
      <c r="AE34" s="29">
        <f t="shared" si="15"/>
        <v>-6.1833802580477659E-3</v>
      </c>
      <c r="AF34" s="31">
        <f t="shared" si="16"/>
        <v>-4.6270928462708305E-3</v>
      </c>
      <c r="AG34" s="29">
        <f t="shared" si="17"/>
        <v>-3.091690129023883E-3</v>
      </c>
      <c r="AH34" s="31">
        <f t="shared" si="18"/>
        <v>-5.2054794520546843E-3</v>
      </c>
      <c r="AI34" s="29">
        <f t="shared" si="23"/>
        <v>0</v>
      </c>
      <c r="AJ34" s="31">
        <f t="shared" si="19"/>
        <v>-5.7838660578385381E-3</v>
      </c>
      <c r="AK34" s="30"/>
      <c r="AL34" s="30"/>
      <c r="AM34" s="30"/>
      <c r="AN34" s="30"/>
      <c r="AO34">
        <v>90</v>
      </c>
      <c r="AP34">
        <v>89</v>
      </c>
      <c r="AQ34" s="2">
        <f>+O34+P34</f>
        <v>-3.091690129023883E-2</v>
      </c>
      <c r="AS34" s="77">
        <f t="shared" si="34"/>
        <v>112.46176533489776</v>
      </c>
      <c r="AT34" s="77">
        <f t="shared" si="39"/>
        <v>107.76514550762784</v>
      </c>
      <c r="AW34" s="77">
        <f t="shared" si="40"/>
        <v>1.0084033613445378</v>
      </c>
      <c r="AX34" s="2">
        <f>+Q34+R34</f>
        <v>-2.84035977669988E-2</v>
      </c>
      <c r="AY34" s="77">
        <f t="shared" si="24"/>
        <v>114.58464563012997</v>
      </c>
      <c r="AZ34" s="2">
        <f>+S34+T34</f>
        <v>-2.5890294243758771E-2</v>
      </c>
      <c r="BA34" s="77">
        <f t="shared" si="25"/>
        <v>110.81970881419382</v>
      </c>
      <c r="BB34" s="2">
        <f>+U34+V34</f>
        <v>-2.3376990720518742E-2</v>
      </c>
      <c r="BC34" s="77">
        <f t="shared" si="26"/>
        <v>107.1364506416178</v>
      </c>
      <c r="BD34" s="2">
        <f>+X34+W34</f>
        <v>-2.0863687197278713E-2</v>
      </c>
      <c r="BE34" s="77">
        <f t="shared" si="27"/>
        <v>103.53410253300707</v>
      </c>
      <c r="BF34" s="2">
        <f>+Z34+Y34</f>
        <v>-1.8350383674038684E-2</v>
      </c>
      <c r="BG34" s="77">
        <f t="shared" si="28"/>
        <v>100.0118721980719</v>
      </c>
      <c r="BH34" s="2">
        <f>+AA34+AB34</f>
        <v>-1.5837080150798655E-2</v>
      </c>
      <c r="BI34" s="77">
        <f t="shared" si="29"/>
        <v>96.568944799808875</v>
      </c>
      <c r="BJ34" s="2">
        <f>+AC34+AD34</f>
        <v>-1.3323776627558626E-2</v>
      </c>
      <c r="BK34" s="77">
        <f t="shared" si="30"/>
        <v>93.204484105453503</v>
      </c>
      <c r="BL34" s="2">
        <f>+AE34+AF34</f>
        <v>-1.0810473104318596E-2</v>
      </c>
      <c r="BM34" s="77">
        <f t="shared" si="31"/>
        <v>89.917633623570737</v>
      </c>
      <c r="BN34" s="2">
        <f>+AG34+AH34</f>
        <v>-8.2971695810785673E-3</v>
      </c>
      <c r="BO34" s="77">
        <f t="shared" si="32"/>
        <v>86.707517726673856</v>
      </c>
      <c r="BP34" s="2">
        <f>+AI34+AJ34</f>
        <v>-5.7838660578385381E-3</v>
      </c>
      <c r="BQ34" s="77">
        <f t="shared" si="21"/>
        <v>83.573242758798031</v>
      </c>
    </row>
    <row r="35" spans="1:69" x14ac:dyDescent="0.35">
      <c r="A35" s="69">
        <v>38835</v>
      </c>
      <c r="B35" s="29">
        <f>+Data!G33/Data!G32-1</f>
        <v>1.2186928013716125E-2</v>
      </c>
      <c r="C35" s="29">
        <f>+Data!H33/Data!H32-1</f>
        <v>-5.3492127573677717E-3</v>
      </c>
      <c r="D35" s="23">
        <f t="shared" si="35"/>
        <v>7.1826753775179573E-3</v>
      </c>
      <c r="E35" s="24">
        <f t="shared" si="36"/>
        <v>-5.5737423637426918E-3</v>
      </c>
      <c r="F35" s="21" t="b">
        <v>1</v>
      </c>
      <c r="G35" s="116">
        <f t="shared" si="37"/>
        <v>131.59131299135515</v>
      </c>
      <c r="H35" s="116">
        <f t="shared" si="38"/>
        <v>95.959104186952246</v>
      </c>
      <c r="I35" s="1"/>
      <c r="J35" s="1"/>
      <c r="K35" s="1"/>
      <c r="L35" s="1"/>
      <c r="M35" s="1"/>
      <c r="O35" s="29">
        <f t="shared" si="22"/>
        <v>8.6608035651192239E-5</v>
      </c>
      <c r="P35" s="31">
        <f t="shared" si="0"/>
        <v>0</v>
      </c>
      <c r="Q35" s="29">
        <f t="shared" si="1"/>
        <v>7.794723208607302E-5</v>
      </c>
      <c r="R35" s="31">
        <f t="shared" si="2"/>
        <v>-5.5113288426209548E-4</v>
      </c>
      <c r="S35" s="29">
        <f t="shared" si="3"/>
        <v>6.9286428520953788E-5</v>
      </c>
      <c r="T35" s="31">
        <f t="shared" si="4"/>
        <v>-1.102265768524191E-3</v>
      </c>
      <c r="U35" s="29">
        <f t="shared" si="5"/>
        <v>6.0625624955834563E-5</v>
      </c>
      <c r="V35" s="31">
        <f t="shared" si="6"/>
        <v>-1.6533986527862865E-3</v>
      </c>
      <c r="W35" s="31">
        <f t="shared" si="7"/>
        <v>5.1964821390715345E-5</v>
      </c>
      <c r="X35" s="31">
        <f t="shared" si="8"/>
        <v>-2.2045315370483819E-3</v>
      </c>
      <c r="Y35" s="29">
        <f t="shared" si="9"/>
        <v>4.3304017825596119E-5</v>
      </c>
      <c r="Z35" s="31">
        <f t="shared" si="10"/>
        <v>-2.7556644213104775E-3</v>
      </c>
      <c r="AA35" s="29">
        <f t="shared" si="11"/>
        <v>3.4643214260476894E-5</v>
      </c>
      <c r="AB35" s="31">
        <f t="shared" si="12"/>
        <v>-3.3067973055725731E-3</v>
      </c>
      <c r="AC35" s="29">
        <f t="shared" si="13"/>
        <v>2.5982410695357672E-5</v>
      </c>
      <c r="AD35" s="31">
        <f t="shared" si="14"/>
        <v>-3.8579301898346683E-3</v>
      </c>
      <c r="AE35" s="29">
        <f t="shared" si="15"/>
        <v>1.7321607130238447E-5</v>
      </c>
      <c r="AF35" s="31">
        <f t="shared" si="16"/>
        <v>-4.4090630740967638E-3</v>
      </c>
      <c r="AG35" s="29">
        <f t="shared" si="17"/>
        <v>8.6608035651192236E-6</v>
      </c>
      <c r="AH35" s="31">
        <f t="shared" si="18"/>
        <v>-4.9601959583588599E-3</v>
      </c>
      <c r="AI35" s="29">
        <f t="shared" si="23"/>
        <v>0</v>
      </c>
      <c r="AJ35" s="31">
        <f t="shared" si="19"/>
        <v>-5.511328842620955E-3</v>
      </c>
      <c r="AK35" s="30"/>
      <c r="AL35" s="30"/>
      <c r="AM35" s="30"/>
      <c r="AN35" s="30"/>
      <c r="AO35">
        <v>89</v>
      </c>
      <c r="AP35">
        <v>88</v>
      </c>
      <c r="AQ35" s="2">
        <f>+O35+P35</f>
        <v>8.6608035651192239E-5</v>
      </c>
      <c r="AS35" s="77">
        <f t="shared" si="34"/>
        <v>111.1935308214009</v>
      </c>
      <c r="AT35" s="77">
        <f t="shared" si="39"/>
        <v>106.56363450364553</v>
      </c>
      <c r="AX35" s="2">
        <f>+Q35+R35</f>
        <v>-4.7318565217602249E-4</v>
      </c>
      <c r="AY35" s="77">
        <f t="shared" si="24"/>
        <v>113.52942581985812</v>
      </c>
      <c r="AZ35" s="2">
        <f>+S35+T35</f>
        <v>-1.0329793400032372E-3</v>
      </c>
      <c r="BA35" s="77">
        <f t="shared" si="25"/>
        <v>109.70423434452357</v>
      </c>
      <c r="BB35" s="2">
        <f>+U35+V35</f>
        <v>-1.5927730278304519E-3</v>
      </c>
      <c r="BC35" s="77">
        <f t="shared" si="26"/>
        <v>105.96480659273834</v>
      </c>
      <c r="BD35" s="2">
        <f>+X35+W35</f>
        <v>-2.1525667156576667E-3</v>
      </c>
      <c r="BE35" s="77">
        <f t="shared" si="27"/>
        <v>102.31023846995903</v>
      </c>
      <c r="BF35" s="2">
        <f>+Z35+Y35</f>
        <v>-2.7123604034848814E-3</v>
      </c>
      <c r="BG35" s="77">
        <f t="shared" si="28"/>
        <v>98.739603956043453</v>
      </c>
      <c r="BH35" s="2">
        <f>+AA35+AB35</f>
        <v>-3.2721540913120961E-3</v>
      </c>
      <c r="BI35" s="77">
        <f t="shared" si="29"/>
        <v>95.251956331988481</v>
      </c>
      <c r="BJ35" s="2">
        <f>+AC35+AD35</f>
        <v>-3.8319477791393104E-3</v>
      </c>
      <c r="BK35" s="77">
        <f t="shared" si="30"/>
        <v>91.846329389579779</v>
      </c>
      <c r="BL35" s="2">
        <f>+AE35+AF35</f>
        <v>-4.3917414669665256E-3</v>
      </c>
      <c r="BM35" s="77">
        <f t="shared" si="31"/>
        <v>88.521738623374588</v>
      </c>
      <c r="BN35" s="2">
        <f>+AG35+AH35</f>
        <v>-4.9515351547937403E-3</v>
      </c>
      <c r="BO35" s="77">
        <f t="shared" si="32"/>
        <v>85.277182404465321</v>
      </c>
      <c r="BP35" s="2">
        <f>+AI35+AJ35</f>
        <v>-5.511328842620955E-3</v>
      </c>
      <c r="BQ35" s="77">
        <f t="shared" ref="BQ35:BQ66" si="41">+BQ34*(1+BP35)-$AM$3</f>
        <v>82.111643135510093</v>
      </c>
    </row>
    <row r="36" spans="1:69" x14ac:dyDescent="0.35">
      <c r="A36" s="69">
        <v>38868</v>
      </c>
      <c r="B36" s="29">
        <f>+Data!G34/Data!G33-1</f>
        <v>-3.091690129023883E-2</v>
      </c>
      <c r="C36" s="29">
        <f>+Data!H34/Data!H33-1</f>
        <v>-5.7838660578385381E-3</v>
      </c>
      <c r="D36" s="23">
        <f t="shared" si="35"/>
        <v>-3.5921153926436994E-2</v>
      </c>
      <c r="E36" s="24">
        <f t="shared" si="36"/>
        <v>-6.0083956642134582E-3</v>
      </c>
      <c r="F36" s="21" t="b">
        <v>1</v>
      </c>
      <c r="G36" s="116">
        <f t="shared" si="37"/>
        <v>127.5229173569485</v>
      </c>
      <c r="H36" s="116">
        <f t="shared" si="38"/>
        <v>95.404089581304746</v>
      </c>
      <c r="I36" s="1"/>
      <c r="J36" s="1"/>
      <c r="K36" s="1"/>
      <c r="L36" s="1"/>
      <c r="M36" s="1"/>
      <c r="O36" s="29">
        <f t="shared" si="22"/>
        <v>5.0858132577547011E-3</v>
      </c>
      <c r="P36" s="31">
        <f t="shared" si="0"/>
        <v>0</v>
      </c>
      <c r="Q36" s="29">
        <f t="shared" si="1"/>
        <v>4.5772319319792309E-3</v>
      </c>
      <c r="R36" s="31">
        <f t="shared" si="2"/>
        <v>9.8522167487684613E-4</v>
      </c>
      <c r="S36" s="29">
        <f t="shared" si="3"/>
        <v>4.0686506062037608E-3</v>
      </c>
      <c r="T36" s="31">
        <f t="shared" si="4"/>
        <v>1.9704433497536923E-3</v>
      </c>
      <c r="U36" s="29">
        <f t="shared" si="5"/>
        <v>3.5600692804282903E-3</v>
      </c>
      <c r="V36" s="31">
        <f t="shared" si="6"/>
        <v>2.9556650246305382E-3</v>
      </c>
      <c r="W36" s="31">
        <f t="shared" si="7"/>
        <v>3.0514879546528206E-3</v>
      </c>
      <c r="X36" s="31">
        <f t="shared" si="8"/>
        <v>3.9408866995073845E-3</v>
      </c>
      <c r="Y36" s="29">
        <f t="shared" si="9"/>
        <v>2.5429066288773505E-3</v>
      </c>
      <c r="Z36" s="31">
        <f t="shared" si="10"/>
        <v>4.9261083743842304E-3</v>
      </c>
      <c r="AA36" s="29">
        <f t="shared" si="11"/>
        <v>2.0343253031018804E-3</v>
      </c>
      <c r="AB36" s="31">
        <f t="shared" si="12"/>
        <v>5.9113300492610764E-3</v>
      </c>
      <c r="AC36" s="29">
        <f t="shared" si="13"/>
        <v>1.5257439773264103E-3</v>
      </c>
      <c r="AD36" s="31">
        <f t="shared" si="14"/>
        <v>6.8965517241379223E-3</v>
      </c>
      <c r="AE36" s="29">
        <f t="shared" si="15"/>
        <v>1.0171626515509402E-3</v>
      </c>
      <c r="AF36" s="31">
        <f t="shared" si="16"/>
        <v>7.881773399014769E-3</v>
      </c>
      <c r="AG36" s="29">
        <f t="shared" si="17"/>
        <v>5.0858132577547011E-4</v>
      </c>
      <c r="AH36" s="31">
        <f t="shared" si="18"/>
        <v>8.8669950738916158E-3</v>
      </c>
      <c r="AI36" s="29">
        <f t="shared" si="23"/>
        <v>0</v>
      </c>
      <c r="AJ36" s="31">
        <f t="shared" si="19"/>
        <v>9.8522167487684609E-3</v>
      </c>
      <c r="AK36" s="30"/>
      <c r="AL36" s="30"/>
      <c r="AM36" s="30"/>
      <c r="AN36" s="30"/>
      <c r="AO36">
        <v>88</v>
      </c>
      <c r="AP36">
        <v>87</v>
      </c>
      <c r="AQ36" s="2">
        <f>+O36+P36</f>
        <v>5.0858132577547011E-3</v>
      </c>
      <c r="AS36" s="77">
        <f t="shared" si="34"/>
        <v>110.48095379346341</v>
      </c>
      <c r="AT36" s="77">
        <f t="shared" si="39"/>
        <v>105.89464685671182</v>
      </c>
      <c r="AX36" s="2">
        <f>+Q36+R36</f>
        <v>5.5624536068560769E-3</v>
      </c>
      <c r="AY36" s="77">
        <f t="shared" si="24"/>
        <v>113.15992798399409</v>
      </c>
      <c r="AZ36" s="2">
        <f>+S36+T36</f>
        <v>6.0390939559574527E-3</v>
      </c>
      <c r="BA36" s="77">
        <f t="shared" si="25"/>
        <v>109.36574852309651</v>
      </c>
      <c r="BB36" s="2">
        <f>+U36+V36</f>
        <v>6.5157343050588285E-3</v>
      </c>
      <c r="BC36" s="77">
        <f t="shared" si="26"/>
        <v>105.65424511818357</v>
      </c>
      <c r="BD36" s="2">
        <f>+X36+W36</f>
        <v>6.9923746541602052E-3</v>
      </c>
      <c r="BE36" s="77">
        <f t="shared" si="27"/>
        <v>102.02462998829746</v>
      </c>
      <c r="BF36" s="2">
        <f>+Z36+Y36</f>
        <v>7.469015003261581E-3</v>
      </c>
      <c r="BG36" s="77">
        <f t="shared" si="28"/>
        <v>98.47609153940725</v>
      </c>
      <c r="BH36" s="2">
        <f>+AA36+AB36</f>
        <v>7.9456553523629576E-3</v>
      </c>
      <c r="BI36" s="77">
        <f t="shared" si="29"/>
        <v>95.007795548640786</v>
      </c>
      <c r="BJ36" s="2">
        <f>+AC36+AD36</f>
        <v>8.4222957014643326E-3</v>
      </c>
      <c r="BK36" s="77">
        <f t="shared" si="30"/>
        <v>91.618886334792904</v>
      </c>
      <c r="BL36" s="2">
        <f>+AE36+AF36</f>
        <v>8.8989360505657093E-3</v>
      </c>
      <c r="BM36" s="77">
        <f t="shared" si="31"/>
        <v>88.308487914468898</v>
      </c>
      <c r="BN36" s="2">
        <f>+AG36+AH36</f>
        <v>9.3755763996670859E-3</v>
      </c>
      <c r="BO36" s="77">
        <f t="shared" si="32"/>
        <v>85.075705143246722</v>
      </c>
      <c r="BP36" s="2">
        <f>+AI36+AJ36</f>
        <v>9.8522167487684609E-3</v>
      </c>
      <c r="BQ36" s="77">
        <f t="shared" si="41"/>
        <v>81.919624841278662</v>
      </c>
    </row>
    <row r="37" spans="1:69" x14ac:dyDescent="0.35">
      <c r="A37" s="69">
        <v>38898</v>
      </c>
      <c r="B37" s="29">
        <f>+Data!G35/Data!G34-1</f>
        <v>8.6608035651192239E-5</v>
      </c>
      <c r="C37" s="29">
        <f>+Data!H35/Data!H34-1</f>
        <v>-5.511328842620955E-3</v>
      </c>
      <c r="D37" s="23">
        <f t="shared" si="35"/>
        <v>-4.9176446005469755E-3</v>
      </c>
      <c r="E37" s="24">
        <f t="shared" si="36"/>
        <v>-5.7358584489958751E-3</v>
      </c>
      <c r="F37" s="21" t="b">
        <v>1</v>
      </c>
      <c r="G37" s="116">
        <f t="shared" si="37"/>
        <v>127.53396186632129</v>
      </c>
      <c r="H37" s="116">
        <f t="shared" si="38"/>
        <v>94.878286270691305</v>
      </c>
      <c r="I37" s="1"/>
      <c r="J37" s="1"/>
      <c r="K37" s="1"/>
      <c r="L37" s="1"/>
      <c r="M37" s="1"/>
      <c r="O37" s="29">
        <f t="shared" si="22"/>
        <v>2.1274262528785837E-2</v>
      </c>
      <c r="P37" s="31">
        <f t="shared" si="0"/>
        <v>0</v>
      </c>
      <c r="Q37" s="29">
        <f t="shared" si="1"/>
        <v>1.9146836275907252E-2</v>
      </c>
      <c r="R37" s="31">
        <f t="shared" si="2"/>
        <v>1.1686991869918506E-3</v>
      </c>
      <c r="S37" s="29">
        <f t="shared" si="3"/>
        <v>1.7019410023028671E-2</v>
      </c>
      <c r="T37" s="31">
        <f t="shared" si="4"/>
        <v>2.3373983739837013E-3</v>
      </c>
      <c r="U37" s="29">
        <f t="shared" si="5"/>
        <v>1.4891983770150085E-2</v>
      </c>
      <c r="V37" s="31">
        <f t="shared" si="6"/>
        <v>3.5060975609755517E-3</v>
      </c>
      <c r="W37" s="31">
        <f t="shared" si="7"/>
        <v>1.2764557517271501E-2</v>
      </c>
      <c r="X37" s="31">
        <f t="shared" si="8"/>
        <v>4.6747967479674026E-3</v>
      </c>
      <c r="Y37" s="29">
        <f t="shared" si="9"/>
        <v>1.0637131264392918E-2</v>
      </c>
      <c r="Z37" s="31">
        <f t="shared" si="10"/>
        <v>5.843495934959253E-3</v>
      </c>
      <c r="AA37" s="29">
        <f t="shared" si="11"/>
        <v>8.5097050115143357E-3</v>
      </c>
      <c r="AB37" s="31">
        <f t="shared" si="12"/>
        <v>7.0121951219511034E-3</v>
      </c>
      <c r="AC37" s="29">
        <f t="shared" si="13"/>
        <v>6.3822787586357505E-3</v>
      </c>
      <c r="AD37" s="31">
        <f t="shared" si="14"/>
        <v>8.1808943089429539E-3</v>
      </c>
      <c r="AE37" s="29">
        <f t="shared" si="15"/>
        <v>4.2548525057571679E-3</v>
      </c>
      <c r="AF37" s="31">
        <f t="shared" si="16"/>
        <v>9.3495934959348052E-3</v>
      </c>
      <c r="AG37" s="29">
        <f t="shared" si="17"/>
        <v>2.1274262528785839E-3</v>
      </c>
      <c r="AH37" s="31">
        <f t="shared" si="18"/>
        <v>1.0518292682926656E-2</v>
      </c>
      <c r="AI37" s="29">
        <f t="shared" si="23"/>
        <v>0</v>
      </c>
      <c r="AJ37" s="31">
        <f t="shared" si="19"/>
        <v>1.1686991869918506E-2</v>
      </c>
      <c r="AK37" s="30"/>
      <c r="AL37" s="30"/>
      <c r="AM37" s="30"/>
      <c r="AN37" s="30"/>
      <c r="AO37">
        <v>87</v>
      </c>
      <c r="AP37">
        <v>86</v>
      </c>
      <c r="AQ37" s="2">
        <f>+O37+P37</f>
        <v>2.1274262528785837E-2</v>
      </c>
      <c r="AS37" s="77">
        <f t="shared" si="34"/>
        <v>111.54669235548384</v>
      </c>
      <c r="AT37" s="77">
        <f t="shared" si="39"/>
        <v>106.93029752540684</v>
      </c>
      <c r="AX37" s="2">
        <f>+Q37+R37</f>
        <v>2.0315535462899104E-2</v>
      </c>
      <c r="AY37" s="77">
        <f t="shared" si="24"/>
        <v>114.45783251393202</v>
      </c>
      <c r="AZ37" s="2">
        <f>+S37+T37</f>
        <v>1.9356808397012374E-2</v>
      </c>
      <c r="BA37" s="77">
        <f t="shared" si="25"/>
        <v>110.48172036245393</v>
      </c>
      <c r="BB37" s="2">
        <f>+U37+V37</f>
        <v>1.8398081331125637E-2</v>
      </c>
      <c r="BC37" s="77">
        <f t="shared" si="26"/>
        <v>106.5970805128466</v>
      </c>
      <c r="BD37" s="2">
        <f>+X37+W37</f>
        <v>1.7439354265238904E-2</v>
      </c>
      <c r="BE37" s="77">
        <f t="shared" si="27"/>
        <v>102.80287365444329</v>
      </c>
      <c r="BF37" s="2">
        <f>+Z37+Y37</f>
        <v>1.6480627199352171E-2</v>
      </c>
      <c r="BG37" s="77">
        <f t="shared" si="28"/>
        <v>99.098039292117477</v>
      </c>
      <c r="BH37" s="2">
        <f>+AA37+AB37</f>
        <v>1.5521900133465438E-2</v>
      </c>
      <c r="BI37" s="77">
        <f t="shared" si="29"/>
        <v>95.481497063047485</v>
      </c>
      <c r="BJ37" s="2">
        <f>+AC37+AD37</f>
        <v>1.4563173067578705E-2</v>
      </c>
      <c r="BK37" s="77">
        <f t="shared" si="30"/>
        <v>91.952148032745313</v>
      </c>
      <c r="BL37" s="2">
        <f>+AE37+AF37</f>
        <v>1.3604446001691972E-2</v>
      </c>
      <c r="BM37" s="77">
        <f t="shared" si="31"/>
        <v>88.508875969792356</v>
      </c>
      <c r="BN37" s="2">
        <f>+AG37+AH37</f>
        <v>1.2645718935805241E-2</v>
      </c>
      <c r="BO37" s="77">
        <f t="shared" si="32"/>
        <v>85.150548598753659</v>
      </c>
      <c r="BP37" s="2">
        <f>+AI37+AJ37</f>
        <v>1.1686991869918506E-2</v>
      </c>
      <c r="BQ37" s="77">
        <f t="shared" si="41"/>
        <v>81.876018830785455</v>
      </c>
    </row>
    <row r="38" spans="1:69" x14ac:dyDescent="0.35">
      <c r="A38" s="69">
        <v>38929</v>
      </c>
      <c r="B38" s="29">
        <f>+Data!G36/Data!G35-1</f>
        <v>5.0858132577547011E-3</v>
      </c>
      <c r="C38" s="29">
        <f>+Data!H36/Data!H35-1</f>
        <v>9.8522167487684609E-3</v>
      </c>
      <c r="D38" s="23">
        <f t="shared" si="35"/>
        <v>8.1560621556533291E-5</v>
      </c>
      <c r="E38" s="24">
        <f t="shared" si="36"/>
        <v>9.6276871423935408E-3</v>
      </c>
      <c r="F38" s="21" t="b">
        <v>1</v>
      </c>
      <c r="G38" s="116">
        <f t="shared" si="37"/>
        <v>128.18257578039501</v>
      </c>
      <c r="H38" s="116">
        <f t="shared" si="38"/>
        <v>95.813047711781863</v>
      </c>
      <c r="I38" s="1"/>
      <c r="J38" s="1"/>
      <c r="K38" s="1"/>
      <c r="L38" s="1"/>
      <c r="M38" s="1"/>
      <c r="O38" s="29">
        <f t="shared" si="22"/>
        <v>2.4566274485741779E-2</v>
      </c>
      <c r="P38" s="31">
        <f t="shared" si="0"/>
        <v>0</v>
      </c>
      <c r="Q38" s="29">
        <f t="shared" si="1"/>
        <v>2.2109647037167602E-2</v>
      </c>
      <c r="R38" s="31">
        <f t="shared" si="2"/>
        <v>6.1275740833752765E-4</v>
      </c>
      <c r="S38" s="29">
        <f t="shared" si="3"/>
        <v>1.9653019588593425E-2</v>
      </c>
      <c r="T38" s="31">
        <f t="shared" si="4"/>
        <v>1.2255148166750553E-3</v>
      </c>
      <c r="U38" s="29">
        <f t="shared" si="5"/>
        <v>1.7196392140019244E-2</v>
      </c>
      <c r="V38" s="31">
        <f t="shared" si="6"/>
        <v>1.8382722250125825E-3</v>
      </c>
      <c r="W38" s="31">
        <f t="shared" si="7"/>
        <v>1.4739764691445067E-2</v>
      </c>
      <c r="X38" s="31">
        <f t="shared" si="8"/>
        <v>2.4510296333501106E-3</v>
      </c>
      <c r="Y38" s="29">
        <f t="shared" si="9"/>
        <v>1.228313724287089E-2</v>
      </c>
      <c r="Z38" s="31">
        <f t="shared" si="10"/>
        <v>3.0637870416876378E-3</v>
      </c>
      <c r="AA38" s="29">
        <f t="shared" si="11"/>
        <v>9.8265097942967124E-3</v>
      </c>
      <c r="AB38" s="31">
        <f t="shared" si="12"/>
        <v>3.676544450025165E-3</v>
      </c>
      <c r="AC38" s="29">
        <f t="shared" si="13"/>
        <v>7.3698823457225334E-3</v>
      </c>
      <c r="AD38" s="31">
        <f t="shared" si="14"/>
        <v>4.2893018583626923E-3</v>
      </c>
      <c r="AE38" s="29">
        <f t="shared" si="15"/>
        <v>4.9132548971483562E-3</v>
      </c>
      <c r="AF38" s="31">
        <f t="shared" si="16"/>
        <v>4.9020592667002212E-3</v>
      </c>
      <c r="AG38" s="29">
        <f t="shared" si="17"/>
        <v>2.4566274485741781E-3</v>
      </c>
      <c r="AH38" s="31">
        <f t="shared" si="18"/>
        <v>5.5148166750377484E-3</v>
      </c>
      <c r="AI38" s="29">
        <f t="shared" si="23"/>
        <v>0</v>
      </c>
      <c r="AJ38" s="31">
        <f t="shared" si="19"/>
        <v>6.1275740833752756E-3</v>
      </c>
      <c r="AK38" s="30"/>
      <c r="AL38" s="30"/>
      <c r="AM38" s="30"/>
      <c r="AN38" s="30"/>
      <c r="AO38">
        <v>86</v>
      </c>
      <c r="AP38">
        <v>85</v>
      </c>
      <c r="AQ38" s="2">
        <f>+O38+P38</f>
        <v>2.4566274485741779E-2</v>
      </c>
      <c r="AS38" s="77">
        <f t="shared" si="34"/>
        <v>112.97466499015367</v>
      </c>
      <c r="AT38" s="77">
        <f t="shared" si="39"/>
        <v>108.31380101263701</v>
      </c>
      <c r="AX38" s="2">
        <f>+Q38+R38</f>
        <v>2.2722404445505131E-2</v>
      </c>
      <c r="AY38" s="77">
        <f t="shared" si="24"/>
        <v>116.05758967626947</v>
      </c>
      <c r="AZ38" s="2">
        <f>+S38+T38</f>
        <v>2.0878534405268479E-2</v>
      </c>
      <c r="BA38" s="77">
        <f t="shared" si="25"/>
        <v>111.78741676219467</v>
      </c>
      <c r="BB38" s="2">
        <f>+U38+V38</f>
        <v>1.9034664365031827E-2</v>
      </c>
      <c r="BC38" s="77">
        <f t="shared" si="26"/>
        <v>107.62512016270091</v>
      </c>
      <c r="BD38" s="2">
        <f>+X38+W38</f>
        <v>1.7190794324795179E-2</v>
      </c>
      <c r="BE38" s="77">
        <f t="shared" si="27"/>
        <v>103.56913671143471</v>
      </c>
      <c r="BF38" s="2">
        <f>+Z38+Y38</f>
        <v>1.5346924284558527E-2</v>
      </c>
      <c r="BG38" s="77">
        <f t="shared" si="28"/>
        <v>99.617889397881811</v>
      </c>
      <c r="BH38" s="2">
        <f>+AA38+AB38</f>
        <v>1.3503054244321877E-2</v>
      </c>
      <c r="BI38" s="77">
        <f t="shared" si="29"/>
        <v>95.769788897218874</v>
      </c>
      <c r="BJ38" s="2">
        <f>+AC38+AD38</f>
        <v>1.1659184204085226E-2</v>
      </c>
      <c r="BK38" s="77">
        <f t="shared" si="30"/>
        <v>92.023235064620394</v>
      </c>
      <c r="BL38" s="2">
        <f>+AE38+AF38</f>
        <v>9.8153141638485774E-3</v>
      </c>
      <c r="BM38" s="77">
        <f t="shared" si="31"/>
        <v>88.376618393724982</v>
      </c>
      <c r="BN38" s="2">
        <f>+AG38+AH38</f>
        <v>7.9714441236119274E-3</v>
      </c>
      <c r="BO38" s="77">
        <f t="shared" si="32"/>
        <v>84.828321439003517</v>
      </c>
      <c r="BP38" s="2">
        <f>+AI38+AJ38</f>
        <v>6.1275740833752756E-3</v>
      </c>
      <c r="BQ38" s="77">
        <f t="shared" si="41"/>
        <v>81.37672020182292</v>
      </c>
    </row>
    <row r="39" spans="1:69" x14ac:dyDescent="0.35">
      <c r="A39" s="69">
        <v>38960</v>
      </c>
      <c r="B39" s="29">
        <f>+Data!G37/Data!G36-1</f>
        <v>2.1274262528785837E-2</v>
      </c>
      <c r="C39" s="29">
        <f>+Data!H37/Data!H36-1</f>
        <v>1.1686991869918506E-2</v>
      </c>
      <c r="D39" s="23">
        <f t="shared" si="35"/>
        <v>1.6270009892587669E-2</v>
      </c>
      <c r="E39" s="24">
        <f t="shared" si="36"/>
        <v>1.1462462263543586E-2</v>
      </c>
      <c r="F39" s="21" t="b">
        <v>1</v>
      </c>
      <c r="G39" s="116">
        <f t="shared" si="37"/>
        <v>130.90956554916312</v>
      </c>
      <c r="H39" s="116">
        <f t="shared" si="38"/>
        <v>96.932814021421578</v>
      </c>
      <c r="I39" s="1"/>
      <c r="J39" s="1"/>
      <c r="K39" s="1"/>
      <c r="L39" s="1"/>
      <c r="M39" s="1"/>
      <c r="O39" s="29">
        <f t="shared" si="22"/>
        <v>3.1508028596025195E-2</v>
      </c>
      <c r="P39" s="31">
        <f t="shared" si="0"/>
        <v>0</v>
      </c>
      <c r="Q39" s="29">
        <f t="shared" si="1"/>
        <v>2.8357225736422676E-2</v>
      </c>
      <c r="R39" s="31">
        <f t="shared" si="2"/>
        <v>2.6956869009586715E-4</v>
      </c>
      <c r="S39" s="29">
        <f t="shared" si="3"/>
        <v>2.5206422876820157E-2</v>
      </c>
      <c r="T39" s="31">
        <f t="shared" si="4"/>
        <v>5.3913738019173429E-4</v>
      </c>
      <c r="U39" s="29">
        <f t="shared" si="5"/>
        <v>2.2055620017217635E-2</v>
      </c>
      <c r="V39" s="31">
        <f t="shared" si="6"/>
        <v>8.0870607028760144E-4</v>
      </c>
      <c r="W39" s="31">
        <f t="shared" si="7"/>
        <v>1.8904817157615116E-2</v>
      </c>
      <c r="X39" s="31">
        <f t="shared" si="8"/>
        <v>1.0782747603834686E-3</v>
      </c>
      <c r="Y39" s="29">
        <f t="shared" si="9"/>
        <v>1.5754014298012597E-2</v>
      </c>
      <c r="Z39" s="31">
        <f t="shared" si="10"/>
        <v>1.3478434504793357E-3</v>
      </c>
      <c r="AA39" s="29">
        <f t="shared" si="11"/>
        <v>1.2603211438410079E-2</v>
      </c>
      <c r="AB39" s="31">
        <f t="shared" si="12"/>
        <v>1.6174121405752029E-3</v>
      </c>
      <c r="AC39" s="29">
        <f t="shared" si="13"/>
        <v>9.4524085788075581E-3</v>
      </c>
      <c r="AD39" s="31">
        <f t="shared" si="14"/>
        <v>1.8869808306710698E-3</v>
      </c>
      <c r="AE39" s="29">
        <f t="shared" si="15"/>
        <v>6.3016057192050393E-3</v>
      </c>
      <c r="AF39" s="31">
        <f t="shared" si="16"/>
        <v>2.1565495207669372E-3</v>
      </c>
      <c r="AG39" s="29">
        <f t="shared" si="17"/>
        <v>3.1508028596025197E-3</v>
      </c>
      <c r="AH39" s="31">
        <f t="shared" si="18"/>
        <v>2.4261182108628043E-3</v>
      </c>
      <c r="AI39" s="29">
        <f t="shared" si="23"/>
        <v>0</v>
      </c>
      <c r="AJ39" s="31">
        <f t="shared" si="19"/>
        <v>2.6956869009586715E-3</v>
      </c>
      <c r="AK39" s="30"/>
      <c r="AL39" s="30"/>
      <c r="AM39" s="30"/>
      <c r="AN39" s="30"/>
      <c r="AO39">
        <v>85</v>
      </c>
      <c r="AP39">
        <v>84</v>
      </c>
      <c r="AQ39" s="2">
        <f>+O39+P39</f>
        <v>3.1508028596025195E-2</v>
      </c>
      <c r="AS39" s="77">
        <f t="shared" si="34"/>
        <v>115.18933747731178</v>
      </c>
      <c r="AT39" s="77">
        <f t="shared" si="39"/>
        <v>110.45227534037399</v>
      </c>
      <c r="AX39" s="2">
        <f>+Q39+R39</f>
        <v>2.8626794426518543E-2</v>
      </c>
      <c r="AY39" s="77">
        <f t="shared" si="24"/>
        <v>118.37894643756928</v>
      </c>
      <c r="AZ39" s="2">
        <f>+S39+T39</f>
        <v>2.5745560257011892E-2</v>
      </c>
      <c r="BA39" s="77">
        <f t="shared" si="25"/>
        <v>113.66444643642144</v>
      </c>
      <c r="BB39" s="2">
        <f>+U39+V39</f>
        <v>2.2864326087505236E-2</v>
      </c>
      <c r="BC39" s="77">
        <f t="shared" si="26"/>
        <v>109.08489600530783</v>
      </c>
      <c r="BD39" s="2">
        <f>+X39+W39</f>
        <v>1.9983091917998585E-2</v>
      </c>
      <c r="BE39" s="77">
        <f t="shared" si="27"/>
        <v>104.63776829020706</v>
      </c>
      <c r="BF39" s="2">
        <f>+Z39+Y39</f>
        <v>1.7101857748491933E-2</v>
      </c>
      <c r="BG39" s="77">
        <f t="shared" si="28"/>
        <v>100.32054037156939</v>
      </c>
      <c r="BH39" s="2">
        <f>+AA39+AB39</f>
        <v>1.4220623578985282E-2</v>
      </c>
      <c r="BI39" s="77">
        <f t="shared" si="29"/>
        <v>96.130695015365092</v>
      </c>
      <c r="BJ39" s="2">
        <f>+AC39+AD39</f>
        <v>1.1339389409478628E-2</v>
      </c>
      <c r="BK39" s="77">
        <f t="shared" si="30"/>
        <v>92.065722361738111</v>
      </c>
      <c r="BL39" s="2">
        <f>+AE39+AF39</f>
        <v>8.4581552399719765E-3</v>
      </c>
      <c r="BM39" s="77">
        <f t="shared" si="31"/>
        <v>88.123121551682871</v>
      </c>
      <c r="BN39" s="2">
        <f>+AG39+AH39</f>
        <v>5.576921070465324E-3</v>
      </c>
      <c r="BO39" s="77">
        <f t="shared" si="32"/>
        <v>84.300402292208886</v>
      </c>
      <c r="BP39" s="2">
        <f>+AI39+AJ39</f>
        <v>2.6956869009586715E-3</v>
      </c>
      <c r="BQ39" s="77">
        <f t="shared" si="41"/>
        <v>80.595086360513946</v>
      </c>
    </row>
    <row r="40" spans="1:69" x14ac:dyDescent="0.35">
      <c r="A40" s="69">
        <v>38989</v>
      </c>
      <c r="B40" s="29">
        <f>+Data!G38/Data!G37-1</f>
        <v>2.4566274485741779E-2</v>
      </c>
      <c r="C40" s="29">
        <f>+Data!H38/Data!H37-1</f>
        <v>6.1275740833752756E-3</v>
      </c>
      <c r="D40" s="23">
        <f t="shared" si="35"/>
        <v>1.9562021849543611E-2</v>
      </c>
      <c r="E40" s="24">
        <f t="shared" si="36"/>
        <v>5.9030444770003555E-3</v>
      </c>
      <c r="F40" s="21" t="b">
        <v>1</v>
      </c>
      <c r="G40" s="116">
        <f t="shared" si="37"/>
        <v>134.12552586925307</v>
      </c>
      <c r="H40" s="116">
        <f t="shared" si="38"/>
        <v>97.526777020447881</v>
      </c>
      <c r="I40" s="1"/>
      <c r="J40" s="1"/>
      <c r="K40" s="1"/>
      <c r="L40" s="1"/>
      <c r="M40" s="1"/>
      <c r="O40" s="29">
        <f t="shared" si="22"/>
        <v>1.6466609576614388E-2</v>
      </c>
      <c r="P40" s="31">
        <f t="shared" si="0"/>
        <v>0</v>
      </c>
      <c r="Q40" s="29">
        <f t="shared" si="1"/>
        <v>1.4819948618952949E-2</v>
      </c>
      <c r="R40" s="31">
        <f t="shared" si="2"/>
        <v>6.372597829333638E-4</v>
      </c>
      <c r="S40" s="29">
        <f t="shared" si="3"/>
        <v>1.3173287661291512E-2</v>
      </c>
      <c r="T40" s="31">
        <f t="shared" si="4"/>
        <v>1.2745195658667276E-3</v>
      </c>
      <c r="U40" s="29">
        <f t="shared" si="5"/>
        <v>1.1526626703630071E-2</v>
      </c>
      <c r="V40" s="31">
        <f t="shared" si="6"/>
        <v>1.911779348800091E-3</v>
      </c>
      <c r="W40" s="31">
        <f t="shared" si="7"/>
        <v>9.8799657459686333E-3</v>
      </c>
      <c r="X40" s="31">
        <f t="shared" si="8"/>
        <v>2.5490391317334552E-3</v>
      </c>
      <c r="Y40" s="29">
        <f t="shared" si="9"/>
        <v>8.2333047883071941E-3</v>
      </c>
      <c r="Z40" s="31">
        <f t="shared" si="10"/>
        <v>3.1862989146668186E-3</v>
      </c>
      <c r="AA40" s="29">
        <f t="shared" si="11"/>
        <v>6.5866438306457558E-3</v>
      </c>
      <c r="AB40" s="31">
        <f t="shared" si="12"/>
        <v>3.823558697600182E-3</v>
      </c>
      <c r="AC40" s="29">
        <f t="shared" si="13"/>
        <v>4.9399828729843167E-3</v>
      </c>
      <c r="AD40" s="31">
        <f t="shared" si="14"/>
        <v>4.4608184805335453E-3</v>
      </c>
      <c r="AE40" s="29">
        <f t="shared" si="15"/>
        <v>3.2933219153228779E-3</v>
      </c>
      <c r="AF40" s="31">
        <f t="shared" si="16"/>
        <v>5.0980782634669104E-3</v>
      </c>
      <c r="AG40" s="29">
        <f t="shared" si="17"/>
        <v>1.646660957661439E-3</v>
      </c>
      <c r="AH40" s="31">
        <f t="shared" si="18"/>
        <v>5.7353380464002738E-3</v>
      </c>
      <c r="AI40" s="29">
        <f t="shared" si="23"/>
        <v>0</v>
      </c>
      <c r="AJ40" s="31">
        <f t="shared" si="19"/>
        <v>6.3725978293336372E-3</v>
      </c>
      <c r="AK40" s="30"/>
      <c r="AL40" s="30"/>
      <c r="AM40" s="30"/>
      <c r="AN40" s="30"/>
      <c r="AO40">
        <v>84</v>
      </c>
      <c r="AP40">
        <v>83</v>
      </c>
      <c r="AQ40" s="2">
        <f>+O40+P40</f>
        <v>1.6466609576614388E-2</v>
      </c>
      <c r="AS40" s="77">
        <f t="shared" si="34"/>
        <v>115.69829198183942</v>
      </c>
      <c r="AT40" s="77">
        <f t="shared" si="39"/>
        <v>110.95614179548629</v>
      </c>
      <c r="AX40" s="2">
        <f>+Q40+R40</f>
        <v>1.5457208401886312E-2</v>
      </c>
      <c r="AY40" s="77">
        <f t="shared" si="24"/>
        <v>119.20775448305052</v>
      </c>
      <c r="AZ40" s="2">
        <f>+S40+T40</f>
        <v>1.444780722715824E-2</v>
      </c>
      <c r="BA40" s="77">
        <f t="shared" si="25"/>
        <v>114.30564844711652</v>
      </c>
      <c r="BB40" s="2">
        <f>+U40+V40</f>
        <v>1.3438406052430161E-2</v>
      </c>
      <c r="BC40" s="77">
        <f t="shared" si="26"/>
        <v>109.54982313201427</v>
      </c>
      <c r="BD40" s="2">
        <f>+X40+W40</f>
        <v>1.2429004877702089E-2</v>
      </c>
      <c r="BE40" s="77">
        <f t="shared" si="27"/>
        <v>104.9373116226779</v>
      </c>
      <c r="BF40" s="2">
        <f>+Z40+Y40</f>
        <v>1.1419603702974013E-2</v>
      </c>
      <c r="BG40" s="77">
        <f t="shared" si="28"/>
        <v>100.4651611858809</v>
      </c>
      <c r="BH40" s="2">
        <f>+AA40+AB40</f>
        <v>1.0410202528245937E-2</v>
      </c>
      <c r="BI40" s="77">
        <f t="shared" si="29"/>
        <v>96.13043501965609</v>
      </c>
      <c r="BJ40" s="2">
        <f>+AC40+AD40</f>
        <v>9.4008013535178611E-3</v>
      </c>
      <c r="BK40" s="77">
        <f t="shared" si="30"/>
        <v>91.930213929128925</v>
      </c>
      <c r="BL40" s="2">
        <f>+AE40+AF40</f>
        <v>8.3914001787897888E-3</v>
      </c>
      <c r="BM40" s="77">
        <f t="shared" si="31"/>
        <v>87.861597929627166</v>
      </c>
      <c r="BN40" s="2">
        <f>+AG40+AH40</f>
        <v>7.381999004061713E-3</v>
      </c>
      <c r="BO40" s="77">
        <f t="shared" si="32"/>
        <v>83.921707777971974</v>
      </c>
      <c r="BP40" s="2">
        <f>+AI40+AJ40</f>
        <v>6.3725978293336372E-3</v>
      </c>
      <c r="BQ40" s="77">
        <f t="shared" si="41"/>
        <v>80.107686432909915</v>
      </c>
    </row>
    <row r="41" spans="1:69" x14ac:dyDescent="0.35">
      <c r="A41" s="69">
        <v>39021</v>
      </c>
      <c r="B41" s="29">
        <f>+Data!G39/Data!G38-1</f>
        <v>3.1508028596025195E-2</v>
      </c>
      <c r="C41" s="29">
        <f>+Data!H39/Data!H38-1</f>
        <v>2.6956869009586715E-3</v>
      </c>
      <c r="D41" s="23">
        <f t="shared" si="35"/>
        <v>2.6503775959827027E-2</v>
      </c>
      <c r="E41" s="24">
        <f t="shared" si="36"/>
        <v>2.4711572945837509E-3</v>
      </c>
      <c r="F41" s="21" t="b">
        <v>1</v>
      </c>
      <c r="G41" s="116">
        <f t="shared" si="37"/>
        <v>138.35155677379842</v>
      </c>
      <c r="H41" s="116">
        <f t="shared" si="38"/>
        <v>97.789678675754615</v>
      </c>
      <c r="I41" s="1"/>
      <c r="J41" s="1"/>
      <c r="K41" s="1"/>
      <c r="L41" s="1"/>
      <c r="M41" s="1"/>
      <c r="O41" s="29">
        <f t="shared" si="22"/>
        <v>1.2615751483260995E-2</v>
      </c>
      <c r="P41" s="31">
        <f t="shared" si="0"/>
        <v>0</v>
      </c>
      <c r="Q41" s="29">
        <f t="shared" si="1"/>
        <v>1.1354176334934896E-2</v>
      </c>
      <c r="R41" s="31">
        <f t="shared" si="2"/>
        <v>-1.355496190758876E-3</v>
      </c>
      <c r="S41" s="29">
        <f t="shared" si="3"/>
        <v>1.0092601186608798E-2</v>
      </c>
      <c r="T41" s="31">
        <f t="shared" si="4"/>
        <v>-2.710992381517752E-3</v>
      </c>
      <c r="U41" s="29">
        <f t="shared" si="5"/>
        <v>8.8310260382826952E-3</v>
      </c>
      <c r="V41" s="31">
        <f t="shared" si="6"/>
        <v>-4.0664885722766272E-3</v>
      </c>
      <c r="W41" s="31">
        <f t="shared" si="7"/>
        <v>7.5694508899565964E-3</v>
      </c>
      <c r="X41" s="31">
        <f t="shared" si="8"/>
        <v>-5.4219847630355041E-3</v>
      </c>
      <c r="Y41" s="29">
        <f t="shared" si="9"/>
        <v>6.3078757416304976E-3</v>
      </c>
      <c r="Z41" s="31">
        <f t="shared" si="10"/>
        <v>-6.7774809537943792E-3</v>
      </c>
      <c r="AA41" s="29">
        <f t="shared" si="11"/>
        <v>5.0463005933043988E-3</v>
      </c>
      <c r="AB41" s="31">
        <f t="shared" si="12"/>
        <v>-8.1329771445532544E-3</v>
      </c>
      <c r="AC41" s="29">
        <f t="shared" si="13"/>
        <v>3.7847254449782982E-3</v>
      </c>
      <c r="AD41" s="31">
        <f t="shared" si="14"/>
        <v>-9.4884733353121295E-3</v>
      </c>
      <c r="AE41" s="29">
        <f t="shared" si="15"/>
        <v>2.5231502966521994E-3</v>
      </c>
      <c r="AF41" s="31">
        <f t="shared" si="16"/>
        <v>-1.0843969526071008E-2</v>
      </c>
      <c r="AG41" s="29">
        <f t="shared" si="17"/>
        <v>1.2615751483260997E-3</v>
      </c>
      <c r="AH41" s="31">
        <f t="shared" si="18"/>
        <v>-1.2199465716829883E-2</v>
      </c>
      <c r="AI41" s="29">
        <f t="shared" si="23"/>
        <v>0</v>
      </c>
      <c r="AJ41" s="31">
        <f t="shared" si="19"/>
        <v>-1.3554961907588758E-2</v>
      </c>
      <c r="AK41" s="30"/>
      <c r="AL41" s="30"/>
      <c r="AM41" s="30"/>
      <c r="AN41" s="30"/>
      <c r="AO41">
        <v>83</v>
      </c>
      <c r="AP41">
        <v>82</v>
      </c>
      <c r="AQ41" s="2">
        <f>+O41+P41</f>
        <v>1.2615751483260995E-2</v>
      </c>
      <c r="AS41" s="77">
        <f t="shared" si="34"/>
        <v>115.74695810025374</v>
      </c>
      <c r="AT41" s="77">
        <f t="shared" si="39"/>
        <v>111.01911592043182</v>
      </c>
      <c r="AX41" s="2">
        <f>+Q41+R41</f>
        <v>9.9986801441760212E-3</v>
      </c>
      <c r="AY41" s="77">
        <f t="shared" si="24"/>
        <v>119.39867469083201</v>
      </c>
      <c r="AZ41" s="2">
        <f>+S41+T41</f>
        <v>7.3816088050910455E-3</v>
      </c>
      <c r="BA41" s="77">
        <f t="shared" si="25"/>
        <v>114.14840802816541</v>
      </c>
      <c r="BB41" s="2">
        <f>+U41+V41</f>
        <v>4.764537466006068E-3</v>
      </c>
      <c r="BC41" s="77">
        <f t="shared" si="26"/>
        <v>109.0707773687211</v>
      </c>
      <c r="BD41" s="2">
        <f>+X41+W41</f>
        <v>2.1474661269210923E-3</v>
      </c>
      <c r="BE41" s="77">
        <f t="shared" si="27"/>
        <v>104.16166094483776</v>
      </c>
      <c r="BF41" s="2">
        <f>+Z41+Y41</f>
        <v>-4.6960521216388162E-4</v>
      </c>
      <c r="BG41" s="77">
        <f t="shared" si="28"/>
        <v>99.416982222547119</v>
      </c>
      <c r="BH41" s="2">
        <f>+AA41+AB41</f>
        <v>-3.0866765512488556E-3</v>
      </c>
      <c r="BI41" s="77">
        <f t="shared" si="29"/>
        <v>94.832711460019567</v>
      </c>
      <c r="BJ41" s="2">
        <f>+AC41+AD41</f>
        <v>-5.7037478903338313E-3</v>
      </c>
      <c r="BK41" s="77">
        <f t="shared" si="30"/>
        <v>90.404867165372721</v>
      </c>
      <c r="BL41" s="2">
        <f>+AE41+AF41</f>
        <v>-8.3208192294188087E-3</v>
      </c>
      <c r="BM41" s="77">
        <f t="shared" si="31"/>
        <v>86.129517456046855</v>
      </c>
      <c r="BN41" s="2">
        <f>+AG41+AH41</f>
        <v>-1.0937890568503784E-2</v>
      </c>
      <c r="BO41" s="77">
        <f t="shared" si="32"/>
        <v>82.002781321974552</v>
      </c>
      <c r="BP41" s="2">
        <f>+AI41+AJ41</f>
        <v>-1.3554961907588758E-2</v>
      </c>
      <c r="BQ41" s="77">
        <f t="shared" si="41"/>
        <v>78.020829794806758</v>
      </c>
    </row>
    <row r="42" spans="1:69" x14ac:dyDescent="0.35">
      <c r="A42" s="69">
        <v>39051</v>
      </c>
      <c r="B42" s="29">
        <f>+Data!G40/Data!G39-1</f>
        <v>1.6466609576614388E-2</v>
      </c>
      <c r="C42" s="29">
        <f>+Data!H40/Data!H39-1</f>
        <v>6.3725978293336372E-3</v>
      </c>
      <c r="D42" s="23">
        <f t="shared" si="35"/>
        <v>1.1462356940416221E-2</v>
      </c>
      <c r="E42" s="24">
        <f t="shared" si="36"/>
        <v>6.148068222958717E-3</v>
      </c>
      <c r="F42" s="21" t="b">
        <v>1</v>
      </c>
      <c r="G42" s="116">
        <f t="shared" si="37"/>
        <v>140.62973784350936</v>
      </c>
      <c r="H42" s="116">
        <f t="shared" si="38"/>
        <v>98.412852969814963</v>
      </c>
      <c r="I42" s="1"/>
      <c r="J42" s="1"/>
      <c r="K42" s="1"/>
      <c r="L42" s="1"/>
      <c r="M42" s="1"/>
      <c r="O42" s="29">
        <f t="shared" si="22"/>
        <v>1.4059084819854739E-2</v>
      </c>
      <c r="P42" s="31">
        <f t="shared" si="0"/>
        <v>0</v>
      </c>
      <c r="Q42" s="29">
        <f t="shared" si="1"/>
        <v>1.2653176337869266E-2</v>
      </c>
      <c r="R42" s="31">
        <f t="shared" si="2"/>
        <v>-7.0210631895695213E-5</v>
      </c>
      <c r="S42" s="29">
        <f t="shared" si="3"/>
        <v>1.1247267855883793E-2</v>
      </c>
      <c r="T42" s="31">
        <f t="shared" si="4"/>
        <v>-1.4042126379139043E-4</v>
      </c>
      <c r="U42" s="29">
        <f t="shared" si="5"/>
        <v>9.841359373898316E-3</v>
      </c>
      <c r="V42" s="31">
        <f t="shared" si="6"/>
        <v>-2.1063189568708561E-4</v>
      </c>
      <c r="W42" s="31">
        <f t="shared" si="7"/>
        <v>8.4354508919128428E-3</v>
      </c>
      <c r="X42" s="31">
        <f t="shared" si="8"/>
        <v>-2.8084252758278085E-4</v>
      </c>
      <c r="Y42" s="29">
        <f t="shared" si="9"/>
        <v>7.0295424099273696E-3</v>
      </c>
      <c r="Z42" s="31">
        <f t="shared" si="10"/>
        <v>-3.5105315947847604E-4</v>
      </c>
      <c r="AA42" s="29">
        <f t="shared" si="11"/>
        <v>5.6236339279418963E-3</v>
      </c>
      <c r="AB42" s="31">
        <f t="shared" si="12"/>
        <v>-4.2126379137417123E-4</v>
      </c>
      <c r="AC42" s="29">
        <f t="shared" si="13"/>
        <v>4.2177254459564214E-3</v>
      </c>
      <c r="AD42" s="31">
        <f t="shared" si="14"/>
        <v>-4.9147442326986641E-4</v>
      </c>
      <c r="AE42" s="29">
        <f t="shared" si="15"/>
        <v>2.8118169639709482E-3</v>
      </c>
      <c r="AF42" s="31">
        <f t="shared" si="16"/>
        <v>-5.6168505516556171E-4</v>
      </c>
      <c r="AG42" s="29">
        <f t="shared" si="17"/>
        <v>1.4059084819854741E-3</v>
      </c>
      <c r="AH42" s="31">
        <f t="shared" si="18"/>
        <v>-6.3189568706125689E-4</v>
      </c>
      <c r="AI42" s="29">
        <f t="shared" si="23"/>
        <v>0</v>
      </c>
      <c r="AJ42" s="31">
        <f t="shared" si="19"/>
        <v>-7.0210631895695208E-4</v>
      </c>
      <c r="AK42" s="30"/>
      <c r="AL42" s="30"/>
      <c r="AM42" s="30"/>
      <c r="AN42" s="30"/>
      <c r="AO42">
        <v>82</v>
      </c>
      <c r="AP42">
        <v>81</v>
      </c>
      <c r="AQ42" s="2">
        <f>+O42+P42</f>
        <v>1.4059084819854739E-2</v>
      </c>
      <c r="AS42" s="77">
        <f t="shared" si="34"/>
        <v>115.94527961046421</v>
      </c>
      <c r="AT42" s="77">
        <f t="shared" si="39"/>
        <v>111.22605143021622</v>
      </c>
      <c r="AX42" s="2">
        <f>+Q42+R42</f>
        <v>1.2582965705973571E-2</v>
      </c>
      <c r="AY42" s="77">
        <f t="shared" si="24"/>
        <v>119.90006411980544</v>
      </c>
      <c r="AZ42" s="2">
        <f>+S42+T42</f>
        <v>1.1106846592092403E-2</v>
      </c>
      <c r="BA42" s="77">
        <f t="shared" si="25"/>
        <v>114.41523688486582</v>
      </c>
      <c r="BB42" s="2">
        <f>+U42+V42</f>
        <v>9.6307274782112297E-3</v>
      </c>
      <c r="BC42" s="77">
        <f t="shared" si="26"/>
        <v>109.12020830139589</v>
      </c>
      <c r="BD42" s="2">
        <f>+X42+W42</f>
        <v>8.1546083643300616E-3</v>
      </c>
      <c r="BE42" s="77">
        <f t="shared" si="27"/>
        <v>104.01005849642104</v>
      </c>
      <c r="BF42" s="2">
        <f>+Z42+Y42</f>
        <v>6.6784892504488935E-3</v>
      </c>
      <c r="BG42" s="77">
        <f t="shared" si="28"/>
        <v>99.079937469632469</v>
      </c>
      <c r="BH42" s="2">
        <f>+AA42+AB42</f>
        <v>5.2023701365677254E-3</v>
      </c>
      <c r="BI42" s="77">
        <f t="shared" si="29"/>
        <v>94.325066326088916</v>
      </c>
      <c r="BJ42" s="2">
        <f>+AC42+AD42</f>
        <v>3.7262510226865548E-3</v>
      </c>
      <c r="BK42" s="77">
        <f t="shared" si="30"/>
        <v>89.740738394103531</v>
      </c>
      <c r="BL42" s="2">
        <f>+AE42+AF42</f>
        <v>2.2501319088053867E-3</v>
      </c>
      <c r="BM42" s="77">
        <f t="shared" si="31"/>
        <v>85.322320231564703</v>
      </c>
      <c r="BN42" s="2">
        <f>+AG42+AH42</f>
        <v>7.7401279492421719E-4</v>
      </c>
      <c r="BO42" s="77">
        <f t="shared" si="32"/>
        <v>81.065252523937133</v>
      </c>
      <c r="BP42" s="2">
        <f>+AI42+AJ42</f>
        <v>-7.0210631895695208E-4</v>
      </c>
      <c r="BQ42" s="77">
        <f t="shared" si="41"/>
        <v>76.965050877197555</v>
      </c>
    </row>
    <row r="43" spans="1:69" x14ac:dyDescent="0.35">
      <c r="A43" s="69">
        <v>39080</v>
      </c>
      <c r="B43" s="29">
        <f>+Data!G41/Data!G40-1</f>
        <v>1.2615751483260995E-2</v>
      </c>
      <c r="C43" s="29">
        <f>+Data!H41/Data!H40-1</f>
        <v>-1.3554961907588758E-2</v>
      </c>
      <c r="D43" s="23">
        <f t="shared" si="35"/>
        <v>7.6114988470628274E-3</v>
      </c>
      <c r="E43" s="24">
        <f t="shared" si="36"/>
        <v>-1.3779491513963679E-2</v>
      </c>
      <c r="F43" s="21" t="b">
        <v>1</v>
      </c>
      <c r="G43" s="116">
        <f t="shared" si="37"/>
        <v>142.40388766729922</v>
      </c>
      <c r="H43" s="116">
        <f t="shared" si="38"/>
        <v>97.078870496591989</v>
      </c>
      <c r="I43" s="1"/>
      <c r="J43" s="1"/>
      <c r="K43" s="1"/>
      <c r="L43" s="1"/>
      <c r="M43" s="1"/>
      <c r="O43" s="29">
        <f t="shared" si="22"/>
        <v>-2.1846145288686225E-2</v>
      </c>
      <c r="P43" s="31">
        <f t="shared" si="0"/>
        <v>0</v>
      </c>
      <c r="Q43" s="29">
        <f t="shared" si="1"/>
        <v>-1.9661530759817605E-2</v>
      </c>
      <c r="R43" s="31">
        <f t="shared" si="2"/>
        <v>1.2345679012345735E-3</v>
      </c>
      <c r="S43" s="29">
        <f t="shared" si="3"/>
        <v>-1.7476916230948981E-2</v>
      </c>
      <c r="T43" s="31">
        <f t="shared" si="4"/>
        <v>2.469135802469147E-3</v>
      </c>
      <c r="U43" s="29">
        <f t="shared" si="5"/>
        <v>-1.5292301702080357E-2</v>
      </c>
      <c r="V43" s="31">
        <f t="shared" si="6"/>
        <v>3.7037037037037199E-3</v>
      </c>
      <c r="W43" s="31">
        <f t="shared" si="7"/>
        <v>-1.3107687173211735E-2</v>
      </c>
      <c r="X43" s="31">
        <f t="shared" si="8"/>
        <v>4.9382716049382941E-3</v>
      </c>
      <c r="Y43" s="29">
        <f t="shared" si="9"/>
        <v>-1.0923072644343113E-2</v>
      </c>
      <c r="Z43" s="31">
        <f t="shared" si="10"/>
        <v>6.1728395061728669E-3</v>
      </c>
      <c r="AA43" s="29">
        <f t="shared" si="11"/>
        <v>-8.7384581154744904E-3</v>
      </c>
      <c r="AB43" s="31">
        <f t="shared" si="12"/>
        <v>7.4074074074074398E-3</v>
      </c>
      <c r="AC43" s="29">
        <f t="shared" si="13"/>
        <v>-6.5538435866058673E-3</v>
      </c>
      <c r="AD43" s="31">
        <f t="shared" si="14"/>
        <v>8.6419753086420126E-3</v>
      </c>
      <c r="AE43" s="29">
        <f t="shared" si="15"/>
        <v>-4.3692290577372452E-3</v>
      </c>
      <c r="AF43" s="31">
        <f t="shared" si="16"/>
        <v>9.8765432098765881E-3</v>
      </c>
      <c r="AG43" s="29">
        <f t="shared" si="17"/>
        <v>-2.1846145288686226E-3</v>
      </c>
      <c r="AH43" s="31">
        <f t="shared" si="18"/>
        <v>1.111111111111116E-2</v>
      </c>
      <c r="AI43" s="29">
        <f t="shared" si="23"/>
        <v>0</v>
      </c>
      <c r="AJ43" s="31">
        <f t="shared" si="19"/>
        <v>1.2345679012345734E-2</v>
      </c>
      <c r="AK43" s="30"/>
      <c r="AL43" s="30"/>
      <c r="AM43" s="30"/>
      <c r="AN43" s="30"/>
      <c r="AO43">
        <v>81</v>
      </c>
      <c r="AP43">
        <v>80</v>
      </c>
      <c r="AQ43" s="2">
        <f>+O43+P43</f>
        <v>-2.1846145288686225E-2</v>
      </c>
      <c r="AS43" s="77">
        <f t="shared" si="34"/>
        <v>111.96300619142586</v>
      </c>
      <c r="AT43" s="77">
        <f t="shared" si="39"/>
        <v>107.42302982201673</v>
      </c>
      <c r="AX43" s="2">
        <f>+Q43+R43</f>
        <v>-1.8426962858583033E-2</v>
      </c>
      <c r="AY43" s="77">
        <f t="shared" si="24"/>
        <v>116.68967009152806</v>
      </c>
      <c r="AZ43" s="2">
        <f>+S43+T43</f>
        <v>-1.5007780428479833E-2</v>
      </c>
      <c r="BA43" s="77">
        <f t="shared" si="25"/>
        <v>111.69711813202524</v>
      </c>
      <c r="BB43" s="2">
        <f>+U43+V43</f>
        <v>-1.1588597998376637E-2</v>
      </c>
      <c r="BC43" s="77">
        <f t="shared" si="26"/>
        <v>106.85465807389188</v>
      </c>
      <c r="BD43" s="2">
        <f>+X43+W43</f>
        <v>-8.1694155682734415E-3</v>
      </c>
      <c r="BE43" s="77">
        <f t="shared" si="27"/>
        <v>102.15935710528333</v>
      </c>
      <c r="BF43" s="2">
        <f>+Z43+Y43</f>
        <v>-4.7502331381702456E-3</v>
      </c>
      <c r="BG43" s="77">
        <f t="shared" si="28"/>
        <v>97.608284667336378</v>
      </c>
      <c r="BH43" s="2">
        <f>+AA43+AB43</f>
        <v>-1.3310507080670506E-3</v>
      </c>
      <c r="BI43" s="77">
        <f t="shared" si="29"/>
        <v>93.198514879767103</v>
      </c>
      <c r="BJ43" s="2">
        <f>+AC43+AD43</f>
        <v>2.0881317220361453E-3</v>
      </c>
      <c r="BK43" s="77">
        <f t="shared" si="30"/>
        <v>88.927128876703193</v>
      </c>
      <c r="BL43" s="2">
        <f>+AE43+AF43</f>
        <v>5.5073141521393429E-3</v>
      </c>
      <c r="BM43" s="77">
        <f t="shared" si="31"/>
        <v>84.791217053269364</v>
      </c>
      <c r="BN43" s="2">
        <f>+AG43+AH43</f>
        <v>8.9264965822425379E-3</v>
      </c>
      <c r="BO43" s="77">
        <f t="shared" si="32"/>
        <v>80.78788122353069</v>
      </c>
      <c r="BP43" s="2">
        <f>+AI43+AJ43</f>
        <v>1.2345679012345734E-2</v>
      </c>
      <c r="BQ43" s="77">
        <f t="shared" si="41"/>
        <v>76.914236690496296</v>
      </c>
    </row>
    <row r="44" spans="1:69" x14ac:dyDescent="0.35">
      <c r="A44" s="69">
        <v>39113</v>
      </c>
      <c r="B44" s="29">
        <f>+Data!G42/Data!G41-1</f>
        <v>1.4059084819854739E-2</v>
      </c>
      <c r="C44" s="29">
        <f>+Data!H42/Data!H41-1</f>
        <v>-7.0210631895695208E-4</v>
      </c>
      <c r="D44" s="23">
        <f t="shared" si="35"/>
        <v>9.0548321836565714E-3</v>
      </c>
      <c r="E44" s="24">
        <f t="shared" si="36"/>
        <v>-9.2663592533187263E-4</v>
      </c>
      <c r="F44" s="21" t="b">
        <v>1</v>
      </c>
      <c r="G44" s="116">
        <f t="shared" si="37"/>
        <v>144.40595600269083</v>
      </c>
      <c r="H44" s="116">
        <f t="shared" si="38"/>
        <v>97.010710808179127</v>
      </c>
      <c r="I44" s="1"/>
      <c r="J44" s="1"/>
      <c r="K44" s="1"/>
      <c r="L44" s="1"/>
      <c r="M44" s="1"/>
      <c r="O44" s="29">
        <f t="shared" si="22"/>
        <v>9.9799547916576969E-3</v>
      </c>
      <c r="P44" s="31">
        <f t="shared" si="0"/>
        <v>0</v>
      </c>
      <c r="Q44" s="29">
        <f t="shared" si="1"/>
        <v>8.9819593124919276E-3</v>
      </c>
      <c r="R44" s="31">
        <f t="shared" si="2"/>
        <v>-5.9488399762045461E-4</v>
      </c>
      <c r="S44" s="29">
        <f t="shared" si="3"/>
        <v>7.9839638333261582E-3</v>
      </c>
      <c r="T44" s="31">
        <f t="shared" si="4"/>
        <v>-1.1897679952409092E-3</v>
      </c>
      <c r="U44" s="29">
        <f t="shared" si="5"/>
        <v>6.9859683541603872E-3</v>
      </c>
      <c r="V44" s="31">
        <f t="shared" si="6"/>
        <v>-1.7846519928613634E-3</v>
      </c>
      <c r="W44" s="31">
        <f t="shared" si="7"/>
        <v>5.9879728749946178E-3</v>
      </c>
      <c r="X44" s="31">
        <f t="shared" si="8"/>
        <v>-2.3795359904818184E-3</v>
      </c>
      <c r="Y44" s="29">
        <f t="shared" si="9"/>
        <v>4.9899773958288485E-3</v>
      </c>
      <c r="Z44" s="31">
        <f t="shared" si="10"/>
        <v>-2.9744199881022726E-3</v>
      </c>
      <c r="AA44" s="29">
        <f t="shared" si="11"/>
        <v>3.9919819166630791E-3</v>
      </c>
      <c r="AB44" s="31">
        <f t="shared" si="12"/>
        <v>-3.5693039857227268E-3</v>
      </c>
      <c r="AC44" s="29">
        <f t="shared" si="13"/>
        <v>2.9939864374973089E-3</v>
      </c>
      <c r="AD44" s="31">
        <f t="shared" si="14"/>
        <v>-4.1641879833431809E-3</v>
      </c>
      <c r="AE44" s="29">
        <f t="shared" si="15"/>
        <v>1.9959909583315396E-3</v>
      </c>
      <c r="AF44" s="31">
        <f t="shared" si="16"/>
        <v>-4.7590719809636368E-3</v>
      </c>
      <c r="AG44" s="29">
        <f t="shared" si="17"/>
        <v>9.9799547916576978E-4</v>
      </c>
      <c r="AH44" s="31">
        <f t="shared" si="18"/>
        <v>-5.353955978584091E-3</v>
      </c>
      <c r="AI44" s="29">
        <f t="shared" si="23"/>
        <v>0</v>
      </c>
      <c r="AJ44" s="31">
        <f t="shared" si="19"/>
        <v>-5.9488399762045452E-3</v>
      </c>
      <c r="AK44" s="30"/>
      <c r="AL44" s="30"/>
      <c r="AM44" s="30"/>
      <c r="AN44" s="30"/>
      <c r="AO44">
        <v>80</v>
      </c>
      <c r="AP44">
        <v>79</v>
      </c>
      <c r="AQ44" s="2">
        <f>+O44+P44</f>
        <v>9.9799547916576969E-3</v>
      </c>
      <c r="AS44" s="77">
        <f t="shared" si="34"/>
        <v>111.66313868862494</v>
      </c>
      <c r="AT44" s="77">
        <f t="shared" si="39"/>
        <v>107.15231893044815</v>
      </c>
      <c r="AX44" s="2">
        <f>+Q44+R44</f>
        <v>8.3870753148714734E-3</v>
      </c>
      <c r="AY44" s="77">
        <f t="shared" si="24"/>
        <v>116.66735514305319</v>
      </c>
      <c r="AZ44" s="2">
        <f>+S44+T44</f>
        <v>6.794195838085249E-3</v>
      </c>
      <c r="BA44" s="77">
        <f t="shared" si="25"/>
        <v>111.45501022716395</v>
      </c>
      <c r="BB44" s="2">
        <f>+U44+V44</f>
        <v>5.2013163612990238E-3</v>
      </c>
      <c r="BC44" s="77">
        <f t="shared" si="26"/>
        <v>106.40944295521261</v>
      </c>
      <c r="BD44" s="2">
        <f>+X44+W44</f>
        <v>3.6084368845127994E-3</v>
      </c>
      <c r="BE44" s="77">
        <f t="shared" si="27"/>
        <v>101.52699269756015</v>
      </c>
      <c r="BF44" s="2">
        <f>+Z44+Y44</f>
        <v>2.0155574077265759E-3</v>
      </c>
      <c r="BG44" s="77">
        <f t="shared" si="28"/>
        <v>96.804019768553104</v>
      </c>
      <c r="BH44" s="2">
        <f>+AA44+AB44</f>
        <v>4.2267793094035236E-4</v>
      </c>
      <c r="BI44" s="77">
        <f t="shared" si="29"/>
        <v>92.236907835203198</v>
      </c>
      <c r="BJ44" s="2">
        <f>+AC44+AD44</f>
        <v>-1.170201545845872E-3</v>
      </c>
      <c r="BK44" s="77">
        <f t="shared" si="30"/>
        <v>87.82206621302403</v>
      </c>
      <c r="BL44" s="2">
        <f>+AE44+AF44</f>
        <v>-2.7630810226320973E-3</v>
      </c>
      <c r="BM44" s="77">
        <f t="shared" si="31"/>
        <v>83.555932050543589</v>
      </c>
      <c r="BN44" s="2">
        <f>+AG44+AH44</f>
        <v>-4.3559604994183217E-3</v>
      </c>
      <c r="BO44" s="77">
        <f t="shared" si="32"/>
        <v>79.43497240408928</v>
      </c>
      <c r="BP44" s="2">
        <f>+AI44+AJ44</f>
        <v>-5.9488399762045452E-3</v>
      </c>
      <c r="BQ44" s="77">
        <f t="shared" si="41"/>
        <v>75.455686204532611</v>
      </c>
    </row>
    <row r="45" spans="1:69" x14ac:dyDescent="0.35">
      <c r="A45" s="69">
        <v>39141</v>
      </c>
      <c r="B45" s="29">
        <f>+Data!G43/Data!G42-1</f>
        <v>-2.1846145288686225E-2</v>
      </c>
      <c r="C45" s="29">
        <f>+Data!H43/Data!H42-1</f>
        <v>1.2345679012345734E-2</v>
      </c>
      <c r="D45" s="23">
        <f t="shared" si="35"/>
        <v>-2.6850397924884393E-2</v>
      </c>
      <c r="E45" s="24">
        <f t="shared" si="36"/>
        <v>1.2121149405970814E-2</v>
      </c>
      <c r="F45" s="21" t="b">
        <v>1</v>
      </c>
      <c r="G45" s="116">
        <f t="shared" si="37"/>
        <v>141.25124250730443</v>
      </c>
      <c r="H45" s="116">
        <f t="shared" si="38"/>
        <v>98.208373904576405</v>
      </c>
      <c r="I45" s="1"/>
      <c r="J45" s="1"/>
      <c r="K45" s="1"/>
      <c r="L45" s="1"/>
      <c r="M45" s="1"/>
      <c r="O45" s="29">
        <f t="shared" si="22"/>
        <v>4.3290683107413797E-2</v>
      </c>
      <c r="P45" s="31">
        <f t="shared" si="0"/>
        <v>0</v>
      </c>
      <c r="Q45" s="29">
        <f t="shared" si="1"/>
        <v>3.8961614796672421E-2</v>
      </c>
      <c r="R45" s="31">
        <f t="shared" si="2"/>
        <v>1.9948134849390176E-4</v>
      </c>
      <c r="S45" s="29">
        <f t="shared" si="3"/>
        <v>3.4632546485931039E-2</v>
      </c>
      <c r="T45" s="31">
        <f t="shared" si="4"/>
        <v>3.9896269698780351E-4</v>
      </c>
      <c r="U45" s="29">
        <f t="shared" si="5"/>
        <v>3.0303478175189656E-2</v>
      </c>
      <c r="V45" s="31">
        <f t="shared" si="6"/>
        <v>5.9844404548170527E-4</v>
      </c>
      <c r="W45" s="31">
        <f t="shared" si="7"/>
        <v>2.5974409864448277E-2</v>
      </c>
      <c r="X45" s="31">
        <f t="shared" si="8"/>
        <v>7.9792539397560702E-4</v>
      </c>
      <c r="Y45" s="29">
        <f t="shared" si="9"/>
        <v>2.1645341553706898E-2</v>
      </c>
      <c r="Z45" s="31">
        <f t="shared" si="10"/>
        <v>9.9740674246950878E-4</v>
      </c>
      <c r="AA45" s="29">
        <f t="shared" si="11"/>
        <v>1.7316273242965519E-2</v>
      </c>
      <c r="AB45" s="31">
        <f t="shared" si="12"/>
        <v>1.1968880909634105E-3</v>
      </c>
      <c r="AC45" s="29">
        <f t="shared" si="13"/>
        <v>1.2987204932224139E-2</v>
      </c>
      <c r="AD45" s="31">
        <f t="shared" si="14"/>
        <v>1.3963694394573123E-3</v>
      </c>
      <c r="AE45" s="29">
        <f t="shared" si="15"/>
        <v>8.6581366214827597E-3</v>
      </c>
      <c r="AF45" s="31">
        <f t="shared" si="16"/>
        <v>1.595850787951214E-3</v>
      </c>
      <c r="AG45" s="29">
        <f t="shared" si="17"/>
        <v>4.3290683107413798E-3</v>
      </c>
      <c r="AH45" s="31">
        <f t="shared" si="18"/>
        <v>1.7953321364451158E-3</v>
      </c>
      <c r="AI45" s="29">
        <f t="shared" si="23"/>
        <v>0</v>
      </c>
      <c r="AJ45" s="31">
        <f t="shared" si="19"/>
        <v>1.9948134849390176E-3</v>
      </c>
      <c r="AK45" s="30"/>
      <c r="AL45" s="30"/>
      <c r="AM45" s="30"/>
      <c r="AN45" s="30"/>
      <c r="AO45">
        <v>79</v>
      </c>
      <c r="AP45">
        <v>78</v>
      </c>
      <c r="AQ45" s="2">
        <f>+O45+P45</f>
        <v>4.3290683107413797E-2</v>
      </c>
      <c r="AS45" s="77">
        <f t="shared" si="34"/>
        <v>115.06553353923718</v>
      </c>
      <c r="AT45" s="77">
        <f t="shared" si="39"/>
        <v>110.43465754601669</v>
      </c>
      <c r="AX45" s="2">
        <f>+Q45+R45</f>
        <v>3.9161096145166323E-2</v>
      </c>
      <c r="AY45" s="77">
        <f t="shared" si="24"/>
        <v>120.23517665481255</v>
      </c>
      <c r="AZ45" s="2">
        <f>+S45+T45</f>
        <v>3.5031509182918842E-2</v>
      </c>
      <c r="BA45" s="77">
        <f t="shared" si="25"/>
        <v>114.35844744141914</v>
      </c>
      <c r="BB45" s="2">
        <f>+U45+V45</f>
        <v>3.0901922220671361E-2</v>
      </c>
      <c r="BC45" s="77">
        <f t="shared" si="26"/>
        <v>108.69669928495956</v>
      </c>
      <c r="BD45" s="2">
        <f>+X45+W45</f>
        <v>2.6772335258423884E-2</v>
      </c>
      <c r="BE45" s="77">
        <f t="shared" si="27"/>
        <v>103.24410738383878</v>
      </c>
      <c r="BF45" s="2">
        <f>+Z45+Y45</f>
        <v>2.2642748296176407E-2</v>
      </c>
      <c r="BG45" s="77">
        <f t="shared" si="28"/>
        <v>97.994928822230534</v>
      </c>
      <c r="BH45" s="2">
        <f>+AA45+AB45</f>
        <v>1.851316133392893E-2</v>
      </c>
      <c r="BI45" s="77">
        <f t="shared" si="29"/>
        <v>92.943504590899039</v>
      </c>
      <c r="BJ45" s="2">
        <f>+AC45+AD45</f>
        <v>1.4383574371681451E-2</v>
      </c>
      <c r="BK45" s="77">
        <f t="shared" si="30"/>
        <v>88.084261433873777</v>
      </c>
      <c r="BL45" s="2">
        <f>+AE45+AF45</f>
        <v>1.0253987409433974E-2</v>
      </c>
      <c r="BM45" s="77">
        <f t="shared" si="31"/>
        <v>83.411713525773393</v>
      </c>
      <c r="BN45" s="2">
        <f>+AG45+AH45</f>
        <v>6.1244004471864956E-3</v>
      </c>
      <c r="BO45" s="77">
        <f t="shared" si="32"/>
        <v>78.920463984603131</v>
      </c>
      <c r="BP45" s="2">
        <f>+AI45+AJ45</f>
        <v>1.9948134849390176E-3</v>
      </c>
      <c r="BQ45" s="77">
        <f t="shared" si="41"/>
        <v>74.605206224888732</v>
      </c>
    </row>
    <row r="46" spans="1:69" x14ac:dyDescent="0.35">
      <c r="A46" s="69">
        <v>39171</v>
      </c>
      <c r="B46" s="29">
        <f>+Data!G44/Data!G43-1</f>
        <v>9.9799547916576969E-3</v>
      </c>
      <c r="C46" s="29">
        <f>+Data!H44/Data!H43-1</f>
        <v>-5.9488399762045452E-3</v>
      </c>
      <c r="D46" s="23">
        <f t="shared" si="35"/>
        <v>4.9757021554595292E-3</v>
      </c>
      <c r="E46" s="24">
        <f t="shared" si="36"/>
        <v>-6.1733695825794653E-3</v>
      </c>
      <c r="F46" s="21" t="b">
        <v>1</v>
      </c>
      <c r="G46" s="116">
        <f t="shared" si="37"/>
        <v>142.6609235217928</v>
      </c>
      <c r="H46" s="116">
        <f t="shared" si="38"/>
        <v>97.624148003894817</v>
      </c>
      <c r="I46" s="1"/>
      <c r="J46" s="1"/>
      <c r="K46" s="1"/>
      <c r="L46" s="1"/>
      <c r="M46" s="1"/>
      <c r="O46" s="29">
        <f t="shared" si="22"/>
        <v>3.2549228600146973E-2</v>
      </c>
      <c r="P46" s="31">
        <f t="shared" si="0"/>
        <v>0</v>
      </c>
      <c r="Q46" s="29">
        <f t="shared" si="1"/>
        <v>2.9294305740132278E-2</v>
      </c>
      <c r="R46" s="31">
        <f t="shared" si="2"/>
        <v>-1.2940473820425959E-3</v>
      </c>
      <c r="S46" s="29">
        <f t="shared" si="3"/>
        <v>2.6039382880117579E-2</v>
      </c>
      <c r="T46" s="31">
        <f t="shared" si="4"/>
        <v>-2.5880947640851918E-3</v>
      </c>
      <c r="U46" s="29">
        <f t="shared" si="5"/>
        <v>2.2784460020102881E-2</v>
      </c>
      <c r="V46" s="31">
        <f t="shared" si="6"/>
        <v>-3.8821421461277868E-3</v>
      </c>
      <c r="W46" s="31">
        <f t="shared" si="7"/>
        <v>1.9529537160088182E-2</v>
      </c>
      <c r="X46" s="31">
        <f t="shared" si="8"/>
        <v>-5.1761895281703836E-3</v>
      </c>
      <c r="Y46" s="29">
        <f t="shared" si="9"/>
        <v>1.6274614300073487E-2</v>
      </c>
      <c r="Z46" s="31">
        <f t="shared" si="10"/>
        <v>-6.4702369102129786E-3</v>
      </c>
      <c r="AA46" s="29">
        <f t="shared" si="11"/>
        <v>1.301969144005879E-2</v>
      </c>
      <c r="AB46" s="31">
        <f t="shared" si="12"/>
        <v>-7.7642842922555737E-3</v>
      </c>
      <c r="AC46" s="29">
        <f t="shared" si="13"/>
        <v>9.7647685800440909E-3</v>
      </c>
      <c r="AD46" s="31">
        <f t="shared" si="14"/>
        <v>-9.0583316742981687E-3</v>
      </c>
      <c r="AE46" s="29">
        <f t="shared" si="15"/>
        <v>6.5098457200293948E-3</v>
      </c>
      <c r="AF46" s="31">
        <f t="shared" si="16"/>
        <v>-1.0352379056340767E-2</v>
      </c>
      <c r="AG46" s="29">
        <f t="shared" si="17"/>
        <v>3.2549228600146974E-3</v>
      </c>
      <c r="AH46" s="31">
        <f t="shared" si="18"/>
        <v>-1.1646426438383362E-2</v>
      </c>
      <c r="AI46" s="29">
        <f t="shared" si="23"/>
        <v>0</v>
      </c>
      <c r="AJ46" s="31">
        <f t="shared" si="19"/>
        <v>-1.2940473820425957E-2</v>
      </c>
      <c r="AK46" s="30"/>
      <c r="AL46" s="30"/>
      <c r="AM46" s="30"/>
      <c r="AN46" s="30"/>
      <c r="AO46">
        <v>78</v>
      </c>
      <c r="AP46">
        <v>77</v>
      </c>
      <c r="AQ46" s="2">
        <f>+O46+P46</f>
        <v>3.2549228600146973E-2</v>
      </c>
      <c r="AS46" s="77">
        <f t="shared" si="34"/>
        <v>117.31647031597204</v>
      </c>
      <c r="AT46" s="77">
        <f t="shared" si="39"/>
        <v>112.61339151696329</v>
      </c>
      <c r="AX46" s="2">
        <f>+Q46+R46</f>
        <v>2.8000258358089683E-2</v>
      </c>
      <c r="AY46" s="77">
        <f t="shared" si="24"/>
        <v>122.60079266487784</v>
      </c>
      <c r="AZ46" s="2">
        <f>+S46+T46</f>
        <v>2.3451288116032386E-2</v>
      </c>
      <c r="BA46" s="77">
        <f t="shared" si="25"/>
        <v>116.03930034087001</v>
      </c>
      <c r="BB46" s="2">
        <f>+U46+V46</f>
        <v>1.8902317873975095E-2</v>
      </c>
      <c r="BC46" s="77">
        <f t="shared" si="26"/>
        <v>109.75031884669575</v>
      </c>
      <c r="BD46" s="2">
        <f>+X46+W46</f>
        <v>1.4353347631917798E-2</v>
      </c>
      <c r="BE46" s="77">
        <f t="shared" si="27"/>
        <v>103.72500594806606</v>
      </c>
      <c r="BF46" s="2">
        <f>+Z46+Y46</f>
        <v>9.804377389860508E-3</v>
      </c>
      <c r="BG46" s="77">
        <f t="shared" si="28"/>
        <v>97.954708086696201</v>
      </c>
      <c r="BH46" s="2">
        <f>+AA46+AB46</f>
        <v>5.255407147803216E-3</v>
      </c>
      <c r="BI46" s="77">
        <f t="shared" si="29"/>
        <v>92.430960549267937</v>
      </c>
      <c r="BJ46" s="2">
        <f>+AC46+AD46</f>
        <v>7.0643690574592223E-4</v>
      </c>
      <c r="BK46" s="77">
        <f t="shared" si="30"/>
        <v>87.145487406966026</v>
      </c>
      <c r="BL46" s="2">
        <f>+AE46+AF46</f>
        <v>-3.8425333363113724E-3</v>
      </c>
      <c r="BM46" s="77">
        <f t="shared" si="31"/>
        <v>82.090201235911749</v>
      </c>
      <c r="BN46" s="2">
        <f>+AG46+AH46</f>
        <v>-8.3915035783686653E-3</v>
      </c>
      <c r="BO46" s="77">
        <f t="shared" si="32"/>
        <v>77.257202628669816</v>
      </c>
      <c r="BP46" s="2">
        <f>+AI46+AJ46</f>
        <v>-1.2940473820425957E-2</v>
      </c>
      <c r="BQ46" s="77">
        <f t="shared" si="41"/>
        <v>72.638779506868076</v>
      </c>
    </row>
    <row r="47" spans="1:69" x14ac:dyDescent="0.35">
      <c r="A47" s="69">
        <v>39202</v>
      </c>
      <c r="B47" s="29">
        <f>+Data!G45/Data!G44-1</f>
        <v>4.3290683107413797E-2</v>
      </c>
      <c r="C47" s="29">
        <f>+Data!H45/Data!H44-1</f>
        <v>1.9948134849390176E-3</v>
      </c>
      <c r="D47" s="23">
        <f t="shared" si="35"/>
        <v>3.8286430471215632E-2</v>
      </c>
      <c r="E47" s="24">
        <f t="shared" si="36"/>
        <v>1.770283878564097E-3</v>
      </c>
      <c r="F47" s="21" t="b">
        <v>1</v>
      </c>
      <c r="G47" s="116">
        <f t="shared" si="37"/>
        <v>148.83681235378572</v>
      </c>
      <c r="H47" s="116">
        <f t="shared" si="38"/>
        <v>97.818889970788675</v>
      </c>
      <c r="I47" s="1"/>
      <c r="J47" s="1"/>
      <c r="K47" s="1"/>
      <c r="L47" s="1"/>
      <c r="M47" s="1"/>
      <c r="O47" s="29">
        <f t="shared" si="22"/>
        <v>-1.7816309730697366E-2</v>
      </c>
      <c r="P47" s="31">
        <f t="shared" si="0"/>
        <v>0</v>
      </c>
      <c r="Q47" s="29">
        <f t="shared" si="1"/>
        <v>-1.6034678757627631E-2</v>
      </c>
      <c r="R47" s="31">
        <f t="shared" si="2"/>
        <v>-8.0677692617990853E-4</v>
      </c>
      <c r="S47" s="29">
        <f t="shared" si="3"/>
        <v>-1.4253047784557894E-2</v>
      </c>
      <c r="T47" s="31">
        <f t="shared" si="4"/>
        <v>-1.6135538523598171E-3</v>
      </c>
      <c r="U47" s="29">
        <f t="shared" si="5"/>
        <v>-1.2471416811488155E-2</v>
      </c>
      <c r="V47" s="31">
        <f t="shared" si="6"/>
        <v>-2.4203307785397254E-3</v>
      </c>
      <c r="W47" s="31">
        <f t="shared" si="7"/>
        <v>-1.068978583841842E-2</v>
      </c>
      <c r="X47" s="31">
        <f t="shared" si="8"/>
        <v>-3.2271077047196341E-3</v>
      </c>
      <c r="Y47" s="29">
        <f t="shared" si="9"/>
        <v>-8.9081548653486831E-3</v>
      </c>
      <c r="Z47" s="31">
        <f t="shared" si="10"/>
        <v>-4.0338846308995424E-3</v>
      </c>
      <c r="AA47" s="29">
        <f t="shared" si="11"/>
        <v>-7.126523892278947E-3</v>
      </c>
      <c r="AB47" s="31">
        <f t="shared" si="12"/>
        <v>-4.8406615570794507E-3</v>
      </c>
      <c r="AC47" s="29">
        <f t="shared" si="13"/>
        <v>-5.34489291920921E-3</v>
      </c>
      <c r="AD47" s="31">
        <f t="shared" si="14"/>
        <v>-5.647438483259359E-3</v>
      </c>
      <c r="AE47" s="29">
        <f t="shared" si="15"/>
        <v>-3.5632619461394735E-3</v>
      </c>
      <c r="AF47" s="31">
        <f t="shared" si="16"/>
        <v>-6.4542154094392682E-3</v>
      </c>
      <c r="AG47" s="29">
        <f t="shared" si="17"/>
        <v>-1.7816309730697367E-3</v>
      </c>
      <c r="AH47" s="31">
        <f t="shared" si="18"/>
        <v>-7.2609923356191765E-3</v>
      </c>
      <c r="AI47" s="29">
        <f t="shared" si="23"/>
        <v>0</v>
      </c>
      <c r="AJ47" s="31">
        <f t="shared" si="19"/>
        <v>-8.0677692617990848E-3</v>
      </c>
      <c r="AK47" s="30"/>
      <c r="AL47" s="30"/>
      <c r="AM47" s="30"/>
      <c r="AN47" s="30"/>
      <c r="AO47">
        <v>77</v>
      </c>
      <c r="AP47">
        <v>76</v>
      </c>
      <c r="AQ47" s="2">
        <f>+O47+P47</f>
        <v>-1.7816309730697366E-2</v>
      </c>
      <c r="AS47" s="77">
        <f t="shared" si="34"/>
        <v>113.6826859769951</v>
      </c>
      <c r="AT47" s="77">
        <f t="shared" si="39"/>
        <v>109.1445248757304</v>
      </c>
      <c r="AX47" s="2">
        <f>+Q47+R47</f>
        <v>-1.684145568380754E-2</v>
      </c>
      <c r="AY47" s="77">
        <f t="shared" si="24"/>
        <v>119.53501684841262</v>
      </c>
      <c r="AZ47" s="2">
        <f>+S47+T47</f>
        <v>-1.5866601636917711E-2</v>
      </c>
      <c r="BA47" s="77">
        <f t="shared" si="25"/>
        <v>113.19715098813478</v>
      </c>
      <c r="BB47" s="2">
        <f>+U47+V47</f>
        <v>-1.4891747590027881E-2</v>
      </c>
      <c r="BC47" s="77">
        <f t="shared" si="26"/>
        <v>107.11494480050567</v>
      </c>
      <c r="BD47" s="2">
        <f>+X47+W47</f>
        <v>-1.3916893543138055E-2</v>
      </c>
      <c r="BE47" s="77">
        <f t="shared" si="27"/>
        <v>101.28047608252545</v>
      </c>
      <c r="BF47" s="2">
        <f>+Z47+Y47</f>
        <v>-1.2942039496248225E-2</v>
      </c>
      <c r="BG47" s="77">
        <f t="shared" si="28"/>
        <v>95.685974385794708</v>
      </c>
      <c r="BH47" s="2">
        <f>+AA47+AB47</f>
        <v>-1.1967185449358398E-2</v>
      </c>
      <c r="BI47" s="77">
        <f t="shared" si="29"/>
        <v>90.323822103112519</v>
      </c>
      <c r="BJ47" s="2">
        <f>+AC47+AD47</f>
        <v>-1.099233140246857E-2</v>
      </c>
      <c r="BK47" s="77">
        <f t="shared" si="30"/>
        <v>85.186555329158992</v>
      </c>
      <c r="BL47" s="2">
        <f>+AE47+AF47</f>
        <v>-1.0017477355578742E-2</v>
      </c>
      <c r="BM47" s="77">
        <f t="shared" si="31"/>
        <v>80.266864503916096</v>
      </c>
      <c r="BN47" s="2">
        <f>+AG47+AH47</f>
        <v>-9.0426233086889126E-3</v>
      </c>
      <c r="BO47" s="77">
        <f t="shared" si="32"/>
        <v>75.5575948474157</v>
      </c>
      <c r="BP47" s="2">
        <f>+AI47+AJ47</f>
        <v>-8.0677692617990848E-3</v>
      </c>
      <c r="BQ47" s="77">
        <f t="shared" si="41"/>
        <v>71.051746594347961</v>
      </c>
    </row>
    <row r="48" spans="1:69" x14ac:dyDescent="0.35">
      <c r="A48" s="69">
        <v>39233</v>
      </c>
      <c r="B48" s="29">
        <f>+Data!G46/Data!G45-1</f>
        <v>3.2549228600146973E-2</v>
      </c>
      <c r="C48" s="29">
        <f>+Data!H46/Data!H45-1</f>
        <v>-1.2940473820425957E-2</v>
      </c>
      <c r="D48" s="23">
        <f t="shared" si="35"/>
        <v>2.7544975963948806E-2</v>
      </c>
      <c r="E48" s="24">
        <f t="shared" si="36"/>
        <v>-1.3165003426800877E-2</v>
      </c>
      <c r="F48" s="21" t="b">
        <v>1</v>
      </c>
      <c r="G48" s="116">
        <f t="shared" si="37"/>
        <v>153.68133578320626</v>
      </c>
      <c r="H48" s="116">
        <f t="shared" si="38"/>
        <v>96.553067185978563</v>
      </c>
      <c r="I48" s="1"/>
      <c r="J48" s="1"/>
      <c r="K48" s="1"/>
      <c r="L48" s="1"/>
      <c r="M48" s="1"/>
      <c r="O48" s="29">
        <f t="shared" si="22"/>
        <v>-3.1975255263245406E-2</v>
      </c>
      <c r="P48" s="31">
        <f t="shared" si="0"/>
        <v>0</v>
      </c>
      <c r="Q48" s="29">
        <f t="shared" si="1"/>
        <v>-2.8777729736920866E-2</v>
      </c>
      <c r="R48" s="31">
        <f t="shared" si="2"/>
        <v>6.4050427002846364E-4</v>
      </c>
      <c r="S48" s="29">
        <f t="shared" si="3"/>
        <v>-2.5580204210596327E-2</v>
      </c>
      <c r="T48" s="31">
        <f t="shared" si="4"/>
        <v>1.2810085400569273E-3</v>
      </c>
      <c r="U48" s="29">
        <f t="shared" si="5"/>
        <v>-2.2382678684271781E-2</v>
      </c>
      <c r="V48" s="31">
        <f t="shared" si="6"/>
        <v>1.9215128100853905E-3</v>
      </c>
      <c r="W48" s="31">
        <f t="shared" si="7"/>
        <v>-1.9185153157947242E-2</v>
      </c>
      <c r="X48" s="31">
        <f t="shared" si="8"/>
        <v>2.5620170801138546E-3</v>
      </c>
      <c r="Y48" s="29">
        <f t="shared" si="9"/>
        <v>-1.5987627631622703E-2</v>
      </c>
      <c r="Z48" s="31">
        <f t="shared" si="10"/>
        <v>3.2025213501423178E-3</v>
      </c>
      <c r="AA48" s="29">
        <f t="shared" si="11"/>
        <v>-1.2790102105298164E-2</v>
      </c>
      <c r="AB48" s="31">
        <f t="shared" si="12"/>
        <v>3.843025620170781E-3</v>
      </c>
      <c r="AC48" s="29">
        <f t="shared" si="13"/>
        <v>-9.592576578973621E-3</v>
      </c>
      <c r="AD48" s="31">
        <f t="shared" si="14"/>
        <v>4.4835298901992442E-3</v>
      </c>
      <c r="AE48" s="29">
        <f t="shared" si="15"/>
        <v>-6.3950510526490818E-3</v>
      </c>
      <c r="AF48" s="31">
        <f t="shared" si="16"/>
        <v>5.1240341602277091E-3</v>
      </c>
      <c r="AG48" s="29">
        <f t="shared" si="17"/>
        <v>-3.1975255263245409E-3</v>
      </c>
      <c r="AH48" s="31">
        <f t="shared" si="18"/>
        <v>5.7645384302561723E-3</v>
      </c>
      <c r="AI48" s="29">
        <f t="shared" si="23"/>
        <v>0</v>
      </c>
      <c r="AJ48" s="31">
        <f t="shared" si="19"/>
        <v>6.4050427002846355E-3</v>
      </c>
      <c r="AK48" s="30"/>
      <c r="AL48" s="30"/>
      <c r="AM48" s="30"/>
      <c r="AN48" s="30"/>
      <c r="AO48">
        <v>76</v>
      </c>
      <c r="AP48">
        <v>75</v>
      </c>
      <c r="AQ48" s="2">
        <f>+O48+P48</f>
        <v>-3.1975255263245406E-2</v>
      </c>
      <c r="AS48" s="77">
        <f t="shared" si="34"/>
        <v>108.53188392750938</v>
      </c>
      <c r="AT48" s="77">
        <f t="shared" si="39"/>
        <v>104.21848866282578</v>
      </c>
      <c r="AX48" s="2">
        <f>+Q48+R48</f>
        <v>-2.8137225466892402E-2</v>
      </c>
      <c r="AY48" s="77">
        <f t="shared" si="24"/>
        <v>115.17063312816006</v>
      </c>
      <c r="AZ48" s="2">
        <f>+S48+T48</f>
        <v>-2.4299195670539401E-2</v>
      </c>
      <c r="BA48" s="77">
        <f t="shared" si="25"/>
        <v>109.4455512669265</v>
      </c>
      <c r="BB48" s="2">
        <f>+U48+V48</f>
        <v>-2.046116587418639E-2</v>
      </c>
      <c r="BC48" s="77">
        <f t="shared" si="26"/>
        <v>103.92224814733821</v>
      </c>
      <c r="BD48" s="2">
        <f>+X48+W48</f>
        <v>-1.6623136077833389E-2</v>
      </c>
      <c r="BE48" s="77">
        <f t="shared" si="27"/>
        <v>98.595876946577874</v>
      </c>
      <c r="BF48" s="2">
        <f>+Z48+Y48</f>
        <v>-1.2785106281480385E-2</v>
      </c>
      <c r="BG48" s="77">
        <f t="shared" si="28"/>
        <v>93.461619033625311</v>
      </c>
      <c r="BH48" s="2">
        <f>+AA48+AB48</f>
        <v>-8.9470764851273827E-3</v>
      </c>
      <c r="BI48" s="77">
        <f t="shared" si="29"/>
        <v>88.514687958326931</v>
      </c>
      <c r="BJ48" s="2">
        <f>+AC48+AD48</f>
        <v>-5.1090466887743768E-3</v>
      </c>
      <c r="BK48" s="77">
        <f t="shared" si="30"/>
        <v>83.750333240726448</v>
      </c>
      <c r="BL48" s="2">
        <f>+AE48+AF48</f>
        <v>-1.2710168924213727E-3</v>
      </c>
      <c r="BM48" s="77">
        <f t="shared" si="31"/>
        <v>79.163843963229922</v>
      </c>
      <c r="BN48" s="2">
        <f>+AG48+AH48</f>
        <v>2.5670129039316314E-3</v>
      </c>
      <c r="BO48" s="77">
        <f t="shared" si="32"/>
        <v>74.750552168379059</v>
      </c>
      <c r="BP48" s="2">
        <f>+AI48+AJ48</f>
        <v>6.4050427002846355E-3</v>
      </c>
      <c r="BQ48" s="77">
        <f t="shared" si="41"/>
        <v>70.505836065214552</v>
      </c>
    </row>
    <row r="49" spans="1:69" x14ac:dyDescent="0.35">
      <c r="A49" s="69">
        <v>39262</v>
      </c>
      <c r="B49" s="29">
        <f>+Data!G47/Data!G46-1</f>
        <v>-1.7816309730697366E-2</v>
      </c>
      <c r="C49" s="29">
        <f>+Data!H47/Data!H46-1</f>
        <v>-8.0677692617990848E-3</v>
      </c>
      <c r="D49" s="23">
        <f t="shared" si="35"/>
        <v>-2.2820562366895534E-2</v>
      </c>
      <c r="E49" s="24">
        <f t="shared" si="36"/>
        <v>-8.2922988681740049E-3</v>
      </c>
      <c r="F49" s="21" t="b">
        <v>1</v>
      </c>
      <c r="G49" s="116">
        <f t="shared" si="37"/>
        <v>150.94330150506536</v>
      </c>
      <c r="H49" s="116">
        <f t="shared" si="38"/>
        <v>95.774099318403103</v>
      </c>
      <c r="I49" s="1"/>
      <c r="J49" s="1"/>
      <c r="K49" s="1"/>
      <c r="L49" s="1"/>
      <c r="M49" s="1"/>
      <c r="O49" s="29">
        <f t="shared" si="22"/>
        <v>1.2856632400637613E-2</v>
      </c>
      <c r="P49" s="31">
        <f t="shared" si="0"/>
        <v>0</v>
      </c>
      <c r="Q49" s="29">
        <f t="shared" si="1"/>
        <v>1.1570969160573851E-2</v>
      </c>
      <c r="R49" s="31">
        <f t="shared" si="2"/>
        <v>8.384685321749741E-4</v>
      </c>
      <c r="S49" s="29">
        <f t="shared" si="3"/>
        <v>1.0285305920510092E-2</v>
      </c>
      <c r="T49" s="31">
        <f t="shared" si="4"/>
        <v>1.6769370643499482E-3</v>
      </c>
      <c r="U49" s="29">
        <f t="shared" si="5"/>
        <v>8.9996426804463282E-3</v>
      </c>
      <c r="V49" s="31">
        <f t="shared" si="6"/>
        <v>2.515405596524922E-3</v>
      </c>
      <c r="W49" s="31">
        <f t="shared" si="7"/>
        <v>7.7139794403825674E-3</v>
      </c>
      <c r="X49" s="31">
        <f t="shared" si="8"/>
        <v>3.3538741286998964E-3</v>
      </c>
      <c r="Y49" s="29">
        <f t="shared" si="9"/>
        <v>6.4283162003188066E-3</v>
      </c>
      <c r="Z49" s="31">
        <f t="shared" si="10"/>
        <v>4.1923426608748704E-3</v>
      </c>
      <c r="AA49" s="29">
        <f t="shared" si="11"/>
        <v>5.1426529602550458E-3</v>
      </c>
      <c r="AB49" s="31">
        <f t="shared" si="12"/>
        <v>5.030811193049844E-3</v>
      </c>
      <c r="AC49" s="29">
        <f t="shared" si="13"/>
        <v>3.8569897201912837E-3</v>
      </c>
      <c r="AD49" s="31">
        <f t="shared" si="14"/>
        <v>5.8692797252248184E-3</v>
      </c>
      <c r="AE49" s="29">
        <f t="shared" si="15"/>
        <v>2.5713264801275229E-3</v>
      </c>
      <c r="AF49" s="31">
        <f t="shared" si="16"/>
        <v>6.7077482573997928E-3</v>
      </c>
      <c r="AG49" s="29">
        <f t="shared" si="17"/>
        <v>1.2856632400637614E-3</v>
      </c>
      <c r="AH49" s="31">
        <f t="shared" si="18"/>
        <v>7.5462167895747672E-3</v>
      </c>
      <c r="AI49" s="29">
        <f t="shared" si="23"/>
        <v>0</v>
      </c>
      <c r="AJ49" s="31">
        <f t="shared" si="19"/>
        <v>8.3846853217497408E-3</v>
      </c>
      <c r="AK49" s="30"/>
      <c r="AL49" s="30"/>
      <c r="AM49" s="30"/>
      <c r="AN49" s="30"/>
      <c r="AO49">
        <v>75</v>
      </c>
      <c r="AP49">
        <v>74</v>
      </c>
      <c r="AQ49" s="2">
        <f>+O49+P49</f>
        <v>1.2856632400637613E-2</v>
      </c>
      <c r="AS49" s="77">
        <f t="shared" si="34"/>
        <v>108.46059138281257</v>
      </c>
      <c r="AT49" s="77">
        <f t="shared" si="39"/>
        <v>104.16880761207608</v>
      </c>
      <c r="AX49" s="2">
        <f>+Q49+R49</f>
        <v>1.2409437692748826E-2</v>
      </c>
      <c r="AY49" s="77">
        <f t="shared" si="24"/>
        <v>115.59883592399839</v>
      </c>
      <c r="AZ49" s="2">
        <f>+S49+T49</f>
        <v>1.196224298486004E-2</v>
      </c>
      <c r="BA49" s="77">
        <f t="shared" si="25"/>
        <v>109.75376554479342</v>
      </c>
      <c r="BB49" s="2">
        <f>+U49+V49</f>
        <v>1.151504827697125E-2</v>
      </c>
      <c r="BC49" s="77">
        <f t="shared" si="26"/>
        <v>104.11791785180618</v>
      </c>
      <c r="BD49" s="2">
        <f>+X49+W49</f>
        <v>1.1067853569082464E-2</v>
      </c>
      <c r="BE49" s="77">
        <f t="shared" si="27"/>
        <v>98.686121675137869</v>
      </c>
      <c r="BF49" s="2">
        <f>+Z49+Y49</f>
        <v>1.0620658861193677E-2</v>
      </c>
      <c r="BG49" s="77">
        <f t="shared" si="28"/>
        <v>93.453243005996285</v>
      </c>
      <c r="BH49" s="2">
        <f>+AA49+AB49</f>
        <v>1.017346415330489E-2</v>
      </c>
      <c r="BI49" s="77">
        <f t="shared" si="29"/>
        <v>88.414188963311929</v>
      </c>
      <c r="BJ49" s="2">
        <f>+AC49+AD49</f>
        <v>9.7262694454161025E-3</v>
      </c>
      <c r="BK49" s="77">
        <f t="shared" si="30"/>
        <v>83.563911547969141</v>
      </c>
      <c r="BL49" s="2">
        <f>+AE49+AF49</f>
        <v>9.2790747375273153E-3</v>
      </c>
      <c r="BM49" s="77">
        <f t="shared" si="31"/>
        <v>78.897411187874681</v>
      </c>
      <c r="BN49" s="2">
        <f>+AG49+AH49</f>
        <v>8.831880029638528E-3</v>
      </c>
      <c r="BO49" s="77">
        <f t="shared" si="32"/>
        <v>74.409740077279409</v>
      </c>
      <c r="BP49" s="2">
        <f>+AI49+AJ49</f>
        <v>8.3846853217497408E-3</v>
      </c>
      <c r="BQ49" s="77">
        <f t="shared" si="41"/>
        <v>70.096005313968249</v>
      </c>
    </row>
    <row r="50" spans="1:69" x14ac:dyDescent="0.35">
      <c r="A50" s="69">
        <v>39294</v>
      </c>
      <c r="B50" s="29">
        <f>+Data!G48/Data!G47-1</f>
        <v>-3.1975255263245406E-2</v>
      </c>
      <c r="C50" s="29">
        <f>+Data!H48/Data!H47-1</f>
        <v>6.4050427002846355E-3</v>
      </c>
      <c r="D50" s="23">
        <f t="shared" si="35"/>
        <v>-3.697950789944357E-2</v>
      </c>
      <c r="E50" s="24">
        <f t="shared" si="36"/>
        <v>6.1805130939097154E-3</v>
      </c>
      <c r="F50" s="21" t="b">
        <v>1</v>
      </c>
      <c r="G50" s="116">
        <f t="shared" si="37"/>
        <v>146.11685090916387</v>
      </c>
      <c r="H50" s="116">
        <f t="shared" si="38"/>
        <v>96.387536514118779</v>
      </c>
      <c r="I50" s="1"/>
      <c r="J50" s="1"/>
      <c r="K50" s="1"/>
      <c r="L50" s="1"/>
      <c r="M50" s="1"/>
      <c r="O50" s="29">
        <f t="shared" si="22"/>
        <v>3.579400131615551E-2</v>
      </c>
      <c r="P50" s="31">
        <f t="shared" si="0"/>
        <v>0</v>
      </c>
      <c r="Q50" s="29">
        <f t="shared" si="1"/>
        <v>3.2214601184539962E-2</v>
      </c>
      <c r="R50" s="31">
        <f t="shared" si="2"/>
        <v>2.0036064916850727E-4</v>
      </c>
      <c r="S50" s="29">
        <f t="shared" si="3"/>
        <v>2.863520105292441E-2</v>
      </c>
      <c r="T50" s="31">
        <f t="shared" si="4"/>
        <v>4.0072129833701453E-4</v>
      </c>
      <c r="U50" s="29">
        <f t="shared" si="5"/>
        <v>2.5055800921308855E-2</v>
      </c>
      <c r="V50" s="31">
        <f t="shared" si="6"/>
        <v>6.010819475055218E-4</v>
      </c>
      <c r="W50" s="31">
        <f t="shared" si="7"/>
        <v>2.1476400789693307E-2</v>
      </c>
      <c r="X50" s="31">
        <f t="shared" si="8"/>
        <v>8.0144259667402906E-4</v>
      </c>
      <c r="Y50" s="29">
        <f t="shared" si="9"/>
        <v>1.7897000658077755E-2</v>
      </c>
      <c r="Z50" s="31">
        <f t="shared" si="10"/>
        <v>1.0018032458425363E-3</v>
      </c>
      <c r="AA50" s="29">
        <f t="shared" si="11"/>
        <v>1.4317600526462205E-2</v>
      </c>
      <c r="AB50" s="31">
        <f t="shared" si="12"/>
        <v>1.2021638950110436E-3</v>
      </c>
      <c r="AC50" s="29">
        <f t="shared" si="13"/>
        <v>1.0738200394846653E-2</v>
      </c>
      <c r="AD50" s="31">
        <f t="shared" si="14"/>
        <v>1.4025245441795509E-3</v>
      </c>
      <c r="AE50" s="29">
        <f t="shared" si="15"/>
        <v>7.1588002632311026E-3</v>
      </c>
      <c r="AF50" s="31">
        <f t="shared" si="16"/>
        <v>1.6028851933480581E-3</v>
      </c>
      <c r="AG50" s="29">
        <f t="shared" si="17"/>
        <v>3.5794001316155513E-3</v>
      </c>
      <c r="AH50" s="31">
        <f t="shared" si="18"/>
        <v>1.8032458425165654E-3</v>
      </c>
      <c r="AI50" s="29">
        <f t="shared" si="23"/>
        <v>0</v>
      </c>
      <c r="AJ50" s="31">
        <f t="shared" si="19"/>
        <v>2.0036064916850727E-3</v>
      </c>
      <c r="AK50" s="30"/>
      <c r="AL50" s="30"/>
      <c r="AM50" s="30"/>
      <c r="AN50" s="30"/>
      <c r="AO50">
        <v>74</v>
      </c>
      <c r="AP50">
        <v>73</v>
      </c>
      <c r="AQ50" s="2">
        <f>+O50+P50</f>
        <v>3.579400131615551E-2</v>
      </c>
      <c r="AS50" s="77">
        <f t="shared" si="34"/>
        <v>110.85706840772801</v>
      </c>
      <c r="AT50" s="77">
        <f t="shared" si="39"/>
        <v>106.4897394594927</v>
      </c>
      <c r="AX50" s="2">
        <f>+Q50+R50</f>
        <v>3.2414961833708469E-2</v>
      </c>
      <c r="AY50" s="77">
        <f t="shared" si="24"/>
        <v>118.34496777849591</v>
      </c>
      <c r="AZ50" s="2">
        <f>+S50+T50</f>
        <v>2.9035922351261425E-2</v>
      </c>
      <c r="BA50" s="77">
        <f t="shared" si="25"/>
        <v>111.93956735891061</v>
      </c>
      <c r="BB50" s="2">
        <f>+U50+V50</f>
        <v>2.5656882868814377E-2</v>
      </c>
      <c r="BC50" s="77">
        <f t="shared" si="26"/>
        <v>105.78825907467481</v>
      </c>
      <c r="BD50" s="2">
        <f>+X50+W50</f>
        <v>2.2277843386367336E-2</v>
      </c>
      <c r="BE50" s="77">
        <f t="shared" si="27"/>
        <v>99.883635638224575</v>
      </c>
      <c r="BF50" s="2">
        <f>+Z50+Y50</f>
        <v>1.8898803903920292E-2</v>
      </c>
      <c r="BG50" s="77">
        <f t="shared" si="28"/>
        <v>94.218397519752031</v>
      </c>
      <c r="BH50" s="2">
        <f>+AA50+AB50</f>
        <v>1.5519764421473249E-2</v>
      </c>
      <c r="BI50" s="77">
        <f t="shared" si="29"/>
        <v>88.785356347538155</v>
      </c>
      <c r="BJ50" s="2">
        <f>+AC50+AD50</f>
        <v>1.2140724939026204E-2</v>
      </c>
      <c r="BK50" s="77">
        <f t="shared" si="30"/>
        <v>83.577438012902149</v>
      </c>
      <c r="BL50" s="2">
        <f>+AE50+AF50</f>
        <v>8.7616854565791616E-3</v>
      </c>
      <c r="BM50" s="77">
        <f t="shared" si="31"/>
        <v>78.587685488041217</v>
      </c>
      <c r="BN50" s="2">
        <f>+AG50+AH50</f>
        <v>5.3826459741321171E-3</v>
      </c>
      <c r="BO50" s="77">
        <f t="shared" si="32"/>
        <v>73.809261365142589</v>
      </c>
      <c r="BP50" s="2">
        <f>+AI50+AJ50</f>
        <v>2.0036064916850727E-3</v>
      </c>
      <c r="BQ50" s="77">
        <f t="shared" si="41"/>
        <v>69.235450125256506</v>
      </c>
    </row>
    <row r="51" spans="1:69" x14ac:dyDescent="0.35">
      <c r="A51" s="69">
        <v>39325</v>
      </c>
      <c r="B51" s="29">
        <f>+Data!G49/Data!G48-1</f>
        <v>1.2856632400637613E-2</v>
      </c>
      <c r="C51" s="29">
        <f>+Data!H49/Data!H48-1</f>
        <v>8.3846853217497408E-3</v>
      </c>
      <c r="D51" s="23">
        <f t="shared" si="35"/>
        <v>7.8523797644394454E-3</v>
      </c>
      <c r="E51" s="24">
        <f t="shared" si="36"/>
        <v>8.1601557153748207E-3</v>
      </c>
      <c r="F51" s="21" t="b">
        <v>1</v>
      </c>
      <c r="G51" s="116">
        <f t="shared" si="37"/>
        <v>147.99542154884176</v>
      </c>
      <c r="H51" s="116">
        <f t="shared" si="38"/>
        <v>97.195715676728327</v>
      </c>
      <c r="I51" s="1"/>
      <c r="J51" s="1"/>
      <c r="K51" s="1"/>
      <c r="L51" s="1"/>
      <c r="M51" s="1"/>
      <c r="O51" s="29">
        <f t="shared" si="22"/>
        <v>1.4822335025380884E-2</v>
      </c>
      <c r="P51" s="31">
        <f t="shared" si="0"/>
        <v>0</v>
      </c>
      <c r="Q51" s="29">
        <f t="shared" si="1"/>
        <v>1.3340101522842795E-2</v>
      </c>
      <c r="R51" s="31">
        <f t="shared" si="2"/>
        <v>5.8988202359528958E-4</v>
      </c>
      <c r="S51" s="29">
        <f t="shared" si="3"/>
        <v>1.1857868020304708E-2</v>
      </c>
      <c r="T51" s="31">
        <f t="shared" si="4"/>
        <v>1.1797640471905792E-3</v>
      </c>
      <c r="U51" s="29">
        <f t="shared" si="5"/>
        <v>1.0375634517766618E-2</v>
      </c>
      <c r="V51" s="31">
        <f t="shared" si="6"/>
        <v>1.7696460707858684E-3</v>
      </c>
      <c r="W51" s="31">
        <f t="shared" si="7"/>
        <v>8.8934010152285307E-3</v>
      </c>
      <c r="X51" s="31">
        <f t="shared" si="8"/>
        <v>2.3595280943811583E-3</v>
      </c>
      <c r="Y51" s="29">
        <f t="shared" si="9"/>
        <v>7.4111675126904419E-3</v>
      </c>
      <c r="Z51" s="31">
        <f t="shared" si="10"/>
        <v>2.9494101179764476E-3</v>
      </c>
      <c r="AA51" s="29">
        <f t="shared" si="11"/>
        <v>5.9289340101523541E-3</v>
      </c>
      <c r="AB51" s="31">
        <f t="shared" si="12"/>
        <v>3.5392921415717368E-3</v>
      </c>
      <c r="AC51" s="29">
        <f t="shared" si="13"/>
        <v>4.4467005076142653E-3</v>
      </c>
      <c r="AD51" s="31">
        <f t="shared" si="14"/>
        <v>4.1291741651670261E-3</v>
      </c>
      <c r="AE51" s="29">
        <f t="shared" si="15"/>
        <v>2.964467005076177E-3</v>
      </c>
      <c r="AF51" s="31">
        <f t="shared" si="16"/>
        <v>4.7190561887623167E-3</v>
      </c>
      <c r="AG51" s="29">
        <f t="shared" si="17"/>
        <v>1.4822335025380885E-3</v>
      </c>
      <c r="AH51" s="31">
        <f t="shared" si="18"/>
        <v>5.3089382123576055E-3</v>
      </c>
      <c r="AI51" s="29">
        <f t="shared" si="23"/>
        <v>0</v>
      </c>
      <c r="AJ51" s="31">
        <f t="shared" si="19"/>
        <v>5.8988202359528952E-3</v>
      </c>
      <c r="AK51" s="30"/>
      <c r="AL51" s="30"/>
      <c r="AM51" s="30"/>
      <c r="AN51" s="30"/>
      <c r="AO51">
        <v>73</v>
      </c>
      <c r="AP51">
        <v>72</v>
      </c>
      <c r="AQ51" s="2">
        <f>+O51+P51</f>
        <v>1.4822335025380884E-2</v>
      </c>
      <c r="AS51" s="77">
        <f t="shared" si="34"/>
        <v>110.96054750993603</v>
      </c>
      <c r="AT51" s="77">
        <f t="shared" si="39"/>
        <v>106.60940250028719</v>
      </c>
      <c r="AX51" s="2">
        <f>+Q51+R51</f>
        <v>1.3929983546438084E-2</v>
      </c>
      <c r="AY51" s="77">
        <f t="shared" si="24"/>
        <v>118.99251123245411</v>
      </c>
      <c r="AZ51" s="2">
        <f>+S51+T51</f>
        <v>1.3037632067495288E-2</v>
      </c>
      <c r="BA51" s="77">
        <f t="shared" si="25"/>
        <v>112.39799425193067</v>
      </c>
      <c r="BB51" s="2">
        <f>+U51+V51</f>
        <v>1.2145280588552486E-2</v>
      </c>
      <c r="BC51" s="77">
        <f t="shared" si="26"/>
        <v>106.07208716411121</v>
      </c>
      <c r="BD51" s="2">
        <f>+X51+W51</f>
        <v>1.1252929109609689E-2</v>
      </c>
      <c r="BE51" s="77">
        <f t="shared" si="27"/>
        <v>100.0066191092716</v>
      </c>
      <c r="BF51" s="2">
        <f>+Z51+Y51</f>
        <v>1.036057763066689E-2</v>
      </c>
      <c r="BG51" s="77">
        <f t="shared" si="28"/>
        <v>94.193554541492446</v>
      </c>
      <c r="BH51" s="2">
        <f>+AA51+AB51</f>
        <v>9.4682261517240913E-3</v>
      </c>
      <c r="BI51" s="77">
        <f t="shared" si="29"/>
        <v>88.624996180398043</v>
      </c>
      <c r="BJ51" s="2">
        <f>+AC51+AD51</f>
        <v>8.5758746727812914E-3</v>
      </c>
      <c r="BK51" s="77">
        <f t="shared" si="30"/>
        <v>83.29318764677295</v>
      </c>
      <c r="BL51" s="2">
        <f>+AE51+AF51</f>
        <v>7.6835231938384933E-3</v>
      </c>
      <c r="BM51" s="77">
        <f t="shared" si="31"/>
        <v>78.190515792238671</v>
      </c>
      <c r="BN51" s="2">
        <f>+AG51+AH51</f>
        <v>6.7911717148956942E-3</v>
      </c>
      <c r="BO51" s="77">
        <f t="shared" si="32"/>
        <v>73.309512733222874</v>
      </c>
      <c r="BP51" s="2">
        <f>+AI51+AJ51</f>
        <v>5.8988202359528952E-3</v>
      </c>
      <c r="BQ51" s="77">
        <f t="shared" si="41"/>
        <v>68.642857599500672</v>
      </c>
    </row>
    <row r="52" spans="1:69" x14ac:dyDescent="0.35">
      <c r="A52" s="69">
        <v>39353</v>
      </c>
      <c r="B52" s="29">
        <f>+Data!G50/Data!G49-1</f>
        <v>3.579400131615551E-2</v>
      </c>
      <c r="C52" s="29">
        <f>+Data!H50/Data!H49-1</f>
        <v>2.0036064916850727E-3</v>
      </c>
      <c r="D52" s="23">
        <f t="shared" si="35"/>
        <v>3.0789748679957343E-2</v>
      </c>
      <c r="E52" s="24">
        <f t="shared" si="36"/>
        <v>1.7790768853101521E-3</v>
      </c>
      <c r="F52" s="21" t="b">
        <v>1</v>
      </c>
      <c r="G52" s="116">
        <f t="shared" si="37"/>
        <v>153.29276986254598</v>
      </c>
      <c r="H52" s="116">
        <f t="shared" si="38"/>
        <v>97.390457643622199</v>
      </c>
      <c r="I52" s="1"/>
      <c r="J52" s="1"/>
      <c r="K52" s="1"/>
      <c r="L52" s="1"/>
      <c r="M52" s="1"/>
      <c r="O52" s="29">
        <f t="shared" si="22"/>
        <v>-4.4043423821141348E-2</v>
      </c>
      <c r="P52" s="31">
        <f t="shared" si="0"/>
        <v>0</v>
      </c>
      <c r="Q52" s="29">
        <f t="shared" si="1"/>
        <v>-3.9639081439027217E-2</v>
      </c>
      <c r="R52" s="31">
        <f t="shared" si="2"/>
        <v>1.3716330384653476E-3</v>
      </c>
      <c r="S52" s="29">
        <f t="shared" si="3"/>
        <v>-3.5234739056913079E-2</v>
      </c>
      <c r="T52" s="31">
        <f t="shared" si="4"/>
        <v>2.7432660769306952E-3</v>
      </c>
      <c r="U52" s="29">
        <f t="shared" si="5"/>
        <v>-3.0830396674798942E-2</v>
      </c>
      <c r="V52" s="31">
        <f t="shared" si="6"/>
        <v>4.1148991153960425E-3</v>
      </c>
      <c r="W52" s="31">
        <f t="shared" si="7"/>
        <v>-2.6426054292684808E-2</v>
      </c>
      <c r="X52" s="31">
        <f t="shared" si="8"/>
        <v>5.4865321538613903E-3</v>
      </c>
      <c r="Y52" s="29">
        <f t="shared" si="9"/>
        <v>-2.2021711910570674E-2</v>
      </c>
      <c r="Z52" s="31">
        <f t="shared" si="10"/>
        <v>6.8581651923267373E-3</v>
      </c>
      <c r="AA52" s="29">
        <f t="shared" si="11"/>
        <v>-1.761736952845654E-2</v>
      </c>
      <c r="AB52" s="31">
        <f t="shared" si="12"/>
        <v>8.2297982307920851E-3</v>
      </c>
      <c r="AC52" s="29">
        <f t="shared" si="13"/>
        <v>-1.3213027146342404E-2</v>
      </c>
      <c r="AD52" s="31">
        <f t="shared" si="14"/>
        <v>9.6014312692574311E-3</v>
      </c>
      <c r="AE52" s="29">
        <f t="shared" si="15"/>
        <v>-8.8086847642282699E-3</v>
      </c>
      <c r="AF52" s="31">
        <f t="shared" si="16"/>
        <v>1.0973064307722781E-2</v>
      </c>
      <c r="AG52" s="29">
        <f t="shared" si="17"/>
        <v>-4.4043423821141349E-3</v>
      </c>
      <c r="AH52" s="31">
        <f t="shared" si="18"/>
        <v>1.2344697346188127E-2</v>
      </c>
      <c r="AI52" s="29">
        <f t="shared" si="23"/>
        <v>0</v>
      </c>
      <c r="AJ52" s="31">
        <f t="shared" si="19"/>
        <v>1.3716330384653475E-2</v>
      </c>
      <c r="AK52" s="30"/>
      <c r="AL52" s="30"/>
      <c r="AM52" s="30"/>
      <c r="AN52" s="30"/>
      <c r="AO52">
        <v>72</v>
      </c>
      <c r="AP52">
        <v>71</v>
      </c>
      <c r="AQ52" s="2">
        <f>+O52+P52</f>
        <v>-4.4043423821141348E-2</v>
      </c>
      <c r="AS52" s="77">
        <f t="shared" si="34"/>
        <v>104.51064047571403</v>
      </c>
      <c r="AT52" s="77">
        <f t="shared" si="39"/>
        <v>100.43327325681106</v>
      </c>
      <c r="AX52" s="2">
        <f>+Q52+R52</f>
        <v>-3.8267448400561871E-2</v>
      </c>
      <c r="AY52" s="77">
        <f t="shared" si="24"/>
        <v>113.43797144881289</v>
      </c>
      <c r="AZ52" s="2">
        <f>+S52+T52</f>
        <v>-3.2491472979982387E-2</v>
      </c>
      <c r="BA52" s="77">
        <f t="shared" si="25"/>
        <v>107.74501785868985</v>
      </c>
      <c r="BB52" s="2">
        <f>+U52+V52</f>
        <v>-2.67154975594029E-2</v>
      </c>
      <c r="BC52" s="77">
        <f t="shared" si="26"/>
        <v>102.23731857835762</v>
      </c>
      <c r="BD52" s="2">
        <f>+X52+W52</f>
        <v>-2.0939522138823417E-2</v>
      </c>
      <c r="BE52" s="77">
        <f t="shared" si="27"/>
        <v>96.911528294404121</v>
      </c>
      <c r="BF52" s="2">
        <f>+Z52+Y52</f>
        <v>-1.5163546718243937E-2</v>
      </c>
      <c r="BG52" s="77">
        <f t="shared" si="28"/>
        <v>91.764246176645059</v>
      </c>
      <c r="BH52" s="2">
        <f>+AA52+AB52</f>
        <v>-9.3875712976644547E-3</v>
      </c>
      <c r="BI52" s="77">
        <f t="shared" si="29"/>
        <v>86.792022709999316</v>
      </c>
      <c r="BJ52" s="2">
        <f>+AC52+AD52</f>
        <v>-3.6115958770849728E-3</v>
      </c>
      <c r="BK52" s="77">
        <f t="shared" si="30"/>
        <v>81.991366313678597</v>
      </c>
      <c r="BL52" s="2">
        <f>+AE52+AF52</f>
        <v>2.1643795434945108E-3</v>
      </c>
      <c r="BM52" s="77">
        <f t="shared" si="31"/>
        <v>77.358749745114665</v>
      </c>
      <c r="BN52" s="2">
        <f>+AG52+AH52</f>
        <v>7.9403549640739909E-3</v>
      </c>
      <c r="BO52" s="77">
        <f t="shared" si="32"/>
        <v>72.890616286567962</v>
      </c>
      <c r="BP52" s="2">
        <f>+AI52+AJ52</f>
        <v>1.3716330384653475E-2</v>
      </c>
      <c r="BQ52" s="77">
        <f t="shared" si="41"/>
        <v>68.583385712882134</v>
      </c>
    </row>
    <row r="53" spans="1:69" x14ac:dyDescent="0.35">
      <c r="A53" s="69">
        <v>39386</v>
      </c>
      <c r="B53" s="29">
        <f>+Data!G51/Data!G50-1</f>
        <v>1.4822335025380884E-2</v>
      </c>
      <c r="C53" s="29">
        <f>+Data!H51/Data!H50-1</f>
        <v>5.8988202359528952E-3</v>
      </c>
      <c r="D53" s="23">
        <f t="shared" si="35"/>
        <v>9.8180823891827161E-3</v>
      </c>
      <c r="E53" s="24">
        <f t="shared" si="36"/>
        <v>5.6742906295779751E-3</v>
      </c>
      <c r="F53" s="21" t="b">
        <v>1</v>
      </c>
      <c r="G53" s="116">
        <f t="shared" si="37"/>
        <v>155.56492665441723</v>
      </c>
      <c r="H53" s="116">
        <f t="shared" si="38"/>
        <v>97.964946445959114</v>
      </c>
      <c r="I53" s="1"/>
      <c r="J53" s="1"/>
      <c r="K53" s="1"/>
      <c r="L53" s="1"/>
      <c r="M53" s="1"/>
      <c r="O53" s="29">
        <f t="shared" si="22"/>
        <v>-8.628488866683881E-3</v>
      </c>
      <c r="P53" s="31">
        <f t="shared" si="0"/>
        <v>0</v>
      </c>
      <c r="Q53" s="29">
        <f t="shared" si="1"/>
        <v>-7.7656399800154928E-3</v>
      </c>
      <c r="R53" s="31">
        <f t="shared" si="2"/>
        <v>-8.0400039219530317E-4</v>
      </c>
      <c r="S53" s="29">
        <f t="shared" si="3"/>
        <v>-6.9027910933471054E-3</v>
      </c>
      <c r="T53" s="31">
        <f t="shared" si="4"/>
        <v>-1.6080007843906063E-3</v>
      </c>
      <c r="U53" s="29">
        <f t="shared" si="5"/>
        <v>-6.0399422066787162E-3</v>
      </c>
      <c r="V53" s="31">
        <f t="shared" si="6"/>
        <v>-2.4120011765859095E-3</v>
      </c>
      <c r="W53" s="31">
        <f t="shared" si="7"/>
        <v>-5.1770933200103288E-3</v>
      </c>
      <c r="X53" s="31">
        <f t="shared" si="8"/>
        <v>-3.2160015687812127E-3</v>
      </c>
      <c r="Y53" s="29">
        <f t="shared" si="9"/>
        <v>-4.3142444333419405E-3</v>
      </c>
      <c r="Z53" s="31">
        <f t="shared" si="10"/>
        <v>-4.0200019609765159E-3</v>
      </c>
      <c r="AA53" s="29">
        <f t="shared" si="11"/>
        <v>-3.4513955466735527E-3</v>
      </c>
      <c r="AB53" s="31">
        <f t="shared" si="12"/>
        <v>-4.824002353171819E-3</v>
      </c>
      <c r="AC53" s="29">
        <f t="shared" si="13"/>
        <v>-2.5885466600051644E-3</v>
      </c>
      <c r="AD53" s="31">
        <f t="shared" si="14"/>
        <v>-5.6280027453671222E-3</v>
      </c>
      <c r="AE53" s="29">
        <f t="shared" si="15"/>
        <v>-1.7256977733367763E-3</v>
      </c>
      <c r="AF53" s="31">
        <f t="shared" si="16"/>
        <v>-6.4320031375624254E-3</v>
      </c>
      <c r="AG53" s="29">
        <f t="shared" si="17"/>
        <v>-8.6284888666838817E-4</v>
      </c>
      <c r="AH53" s="31">
        <f t="shared" si="18"/>
        <v>-7.2360035297577285E-3</v>
      </c>
      <c r="AI53" s="29">
        <f t="shared" si="23"/>
        <v>0</v>
      </c>
      <c r="AJ53" s="31">
        <f t="shared" si="19"/>
        <v>-8.0400039219530317E-3</v>
      </c>
      <c r="AK53" s="30"/>
      <c r="AL53" s="30"/>
      <c r="AM53" s="30"/>
      <c r="AN53" s="30"/>
      <c r="AO53">
        <v>71</v>
      </c>
      <c r="AP53">
        <v>70</v>
      </c>
      <c r="AQ53" s="2">
        <f>+O53+P53</f>
        <v>-8.628488866683881E-3</v>
      </c>
      <c r="AS53" s="77">
        <f t="shared" si="34"/>
        <v>102.11586242826627</v>
      </c>
      <c r="AT53" s="77">
        <f t="shared" si="39"/>
        <v>98.152132732207917</v>
      </c>
      <c r="AX53" s="2">
        <f>+Q53+R53</f>
        <v>-8.5696403722107968E-3</v>
      </c>
      <c r="AY53" s="77">
        <f t="shared" si="24"/>
        <v>111.46484882894345</v>
      </c>
      <c r="AZ53" s="2">
        <f>+S53+T53</f>
        <v>-8.5107918777377126E-3</v>
      </c>
      <c r="BA53" s="77">
        <f t="shared" si="25"/>
        <v>105.8270224358314</v>
      </c>
      <c r="BB53" s="2">
        <f>+U53+V53</f>
        <v>-8.4519433832646249E-3</v>
      </c>
      <c r="BC53" s="77">
        <f t="shared" si="26"/>
        <v>100.37221455007655</v>
      </c>
      <c r="BD53" s="2">
        <f>+X53+W53</f>
        <v>-8.3930948887915406E-3</v>
      </c>
      <c r="BE53" s="77">
        <f t="shared" si="27"/>
        <v>95.097140641611375</v>
      </c>
      <c r="BF53" s="2">
        <f>+Z53+Y53</f>
        <v>-8.3342463943184564E-3</v>
      </c>
      <c r="BG53" s="77">
        <f t="shared" si="28"/>
        <v>89.998460338819996</v>
      </c>
      <c r="BH53" s="2">
        <f>+AA53+AB53</f>
        <v>-8.2753978998453721E-3</v>
      </c>
      <c r="BI53" s="77">
        <f t="shared" si="29"/>
        <v>85.072784187541657</v>
      </c>
      <c r="BJ53" s="2">
        <f>+AC53+AD53</f>
        <v>-8.2165494053722862E-3</v>
      </c>
      <c r="BK53" s="77">
        <f t="shared" si="30"/>
        <v>80.31668020154828</v>
      </c>
      <c r="BL53" s="2">
        <f>+AE53+AF53</f>
        <v>-8.1577009108992019E-3</v>
      </c>
      <c r="BM53" s="77">
        <f t="shared" si="31"/>
        <v>75.726680201852915</v>
      </c>
      <c r="BN53" s="2">
        <f>+AG53+AH53</f>
        <v>-8.0988524164261159E-3</v>
      </c>
      <c r="BO53" s="77">
        <f t="shared" si="32"/>
        <v>71.299285942720701</v>
      </c>
      <c r="BP53" s="2">
        <f>+AI53+AJ53</f>
        <v>-8.0400039219530317E-3</v>
      </c>
      <c r="BQ53" s="77">
        <f t="shared" si="41"/>
        <v>67.030975022769738</v>
      </c>
    </row>
    <row r="54" spans="1:69" x14ac:dyDescent="0.35">
      <c r="A54" s="69">
        <v>39416</v>
      </c>
      <c r="B54" s="29">
        <f>+Data!G52/Data!G51-1</f>
        <v>-4.4043423821141348E-2</v>
      </c>
      <c r="C54" s="29">
        <f>+Data!H52/Data!H51-1</f>
        <v>1.3716330384653475E-2</v>
      </c>
      <c r="D54" s="23">
        <f t="shared" si="35"/>
        <v>-4.9047676457339512E-2</v>
      </c>
      <c r="E54" s="24">
        <f t="shared" si="36"/>
        <v>1.3491800778278554E-2</v>
      </c>
      <c r="F54" s="21" t="b">
        <v>1</v>
      </c>
      <c r="G54" s="116">
        <f t="shared" si="37"/>
        <v>148.71331465807197</v>
      </c>
      <c r="H54" s="116">
        <f t="shared" si="38"/>
        <v>99.308666017526775</v>
      </c>
      <c r="I54" s="1"/>
      <c r="J54" s="1"/>
      <c r="K54" s="1"/>
      <c r="L54" s="1"/>
      <c r="M54" s="1"/>
      <c r="O54" s="29">
        <f t="shared" si="22"/>
        <v>-6.1163474897164116E-2</v>
      </c>
      <c r="P54" s="31">
        <f t="shared" si="0"/>
        <v>0</v>
      </c>
      <c r="Q54" s="29">
        <f t="shared" si="1"/>
        <v>-5.5047127407447709E-2</v>
      </c>
      <c r="R54" s="31">
        <f t="shared" si="2"/>
        <v>2.3129386181674374E-3</v>
      </c>
      <c r="S54" s="29">
        <f t="shared" si="3"/>
        <v>-4.8930779917731294E-2</v>
      </c>
      <c r="T54" s="31">
        <f t="shared" si="4"/>
        <v>4.6258772363348749E-3</v>
      </c>
      <c r="U54" s="29">
        <f t="shared" si="5"/>
        <v>-4.281443242801488E-2</v>
      </c>
      <c r="V54" s="31">
        <f t="shared" si="6"/>
        <v>6.938815854502311E-3</v>
      </c>
      <c r="W54" s="31">
        <f t="shared" si="7"/>
        <v>-3.6698084938298466E-2</v>
      </c>
      <c r="X54" s="31">
        <f t="shared" si="8"/>
        <v>9.2517544726697497E-3</v>
      </c>
      <c r="Y54" s="29">
        <f t="shared" si="9"/>
        <v>-3.0581737448582058E-2</v>
      </c>
      <c r="Z54" s="31">
        <f t="shared" si="10"/>
        <v>1.1564693090837186E-2</v>
      </c>
      <c r="AA54" s="29">
        <f t="shared" si="11"/>
        <v>-2.4465389958865647E-2</v>
      </c>
      <c r="AB54" s="31">
        <f t="shared" si="12"/>
        <v>1.3877631709004622E-2</v>
      </c>
      <c r="AC54" s="29">
        <f t="shared" si="13"/>
        <v>-1.8349042469149233E-2</v>
      </c>
      <c r="AD54" s="31">
        <f t="shared" si="14"/>
        <v>1.6190570327172058E-2</v>
      </c>
      <c r="AE54" s="29">
        <f t="shared" si="15"/>
        <v>-1.2232694979432824E-2</v>
      </c>
      <c r="AF54" s="31">
        <f t="shared" si="16"/>
        <v>1.8503508945339499E-2</v>
      </c>
      <c r="AG54" s="29">
        <f t="shared" si="17"/>
        <v>-6.1163474897164118E-3</v>
      </c>
      <c r="AH54" s="31">
        <f t="shared" si="18"/>
        <v>2.0816447563506934E-2</v>
      </c>
      <c r="AI54" s="29">
        <f t="shared" si="23"/>
        <v>0</v>
      </c>
      <c r="AJ54" s="31">
        <f t="shared" si="19"/>
        <v>2.3129386181674372E-2</v>
      </c>
      <c r="AK54" s="30"/>
      <c r="AL54" s="30"/>
      <c r="AM54" s="30"/>
      <c r="AN54" s="30"/>
      <c r="AO54">
        <v>70</v>
      </c>
      <c r="AP54">
        <v>69</v>
      </c>
      <c r="AQ54" s="2">
        <f>+O54+P54</f>
        <v>-6.1163474897164116E-2</v>
      </c>
      <c r="AS54" s="77">
        <f t="shared" si="34"/>
        <v>94.39016140484047</v>
      </c>
      <c r="AT54" s="77">
        <f t="shared" si="39"/>
        <v>90.746633900992563</v>
      </c>
      <c r="AX54" s="2">
        <f>+Q54+R54</f>
        <v>-5.2734188789280274E-2</v>
      </c>
      <c r="AY54" s="77">
        <f t="shared" si="24"/>
        <v>104.58584044742935</v>
      </c>
      <c r="AZ54" s="2">
        <f>+S54+T54</f>
        <v>-4.4304902681396419E-2</v>
      </c>
      <c r="BA54" s="77">
        <f t="shared" si="25"/>
        <v>100.13736650574992</v>
      </c>
      <c r="BB54" s="2">
        <f>+U54+V54</f>
        <v>-3.587561657351257E-2</v>
      </c>
      <c r="BC54" s="77">
        <f t="shared" si="26"/>
        <v>95.770299466243657</v>
      </c>
      <c r="BD54" s="2">
        <f>+X54+W54</f>
        <v>-2.7446330465628714E-2</v>
      </c>
      <c r="BE54" s="77">
        <f t="shared" si="27"/>
        <v>91.486073093225329</v>
      </c>
      <c r="BF54" s="2">
        <f>+Z54+Y54</f>
        <v>-1.9017044357744872E-2</v>
      </c>
      <c r="BG54" s="77">
        <f t="shared" si="28"/>
        <v>87.285955626427906</v>
      </c>
      <c r="BH54" s="2">
        <f>+AA54+AB54</f>
        <v>-1.0587758249861025E-2</v>
      </c>
      <c r="BI54" s="77">
        <f t="shared" si="29"/>
        <v>83.171054114921361</v>
      </c>
      <c r="BJ54" s="2">
        <f>+AC54+AD54</f>
        <v>-2.1584721419771746E-3</v>
      </c>
      <c r="BK54" s="77">
        <f t="shared" si="30"/>
        <v>79.142318884797149</v>
      </c>
      <c r="BL54" s="2">
        <f>+AE54+AF54</f>
        <v>6.2708139659066759E-3</v>
      </c>
      <c r="BM54" s="77">
        <f t="shared" si="31"/>
        <v>75.200548125654436</v>
      </c>
      <c r="BN54" s="2">
        <f>+AG54+AH54</f>
        <v>1.4700100073790523E-2</v>
      </c>
      <c r="BO54" s="77">
        <f t="shared" si="32"/>
        <v>71.346392581268503</v>
      </c>
      <c r="BP54" s="2">
        <f>+AI54+AJ54</f>
        <v>2.3129386181674372E-2</v>
      </c>
      <c r="BQ54" s="77">
        <f t="shared" si="41"/>
        <v>67.580360330205536</v>
      </c>
    </row>
    <row r="55" spans="1:69" x14ac:dyDescent="0.35">
      <c r="A55" s="69">
        <v>39447</v>
      </c>
      <c r="B55" s="29">
        <f>+Data!G53/Data!G52-1</f>
        <v>-8.628488866683881E-3</v>
      </c>
      <c r="C55" s="29">
        <f>+Data!H53/Data!H52-1</f>
        <v>-8.0400039219530317E-3</v>
      </c>
      <c r="D55" s="23">
        <f t="shared" si="35"/>
        <v>-1.3632741502882049E-2</v>
      </c>
      <c r="E55" s="24">
        <f t="shared" si="36"/>
        <v>-8.2645335283279518E-3</v>
      </c>
      <c r="F55" s="21" t="b">
        <v>1</v>
      </c>
      <c r="G55" s="116">
        <f t="shared" si="37"/>
        <v>147.43014347821713</v>
      </c>
      <c r="H55" s="116">
        <f t="shared" si="38"/>
        <v>98.510223953261942</v>
      </c>
      <c r="I55" s="1"/>
      <c r="J55" s="1"/>
      <c r="K55" s="1"/>
      <c r="L55" s="1"/>
      <c r="M55" s="1"/>
      <c r="O55" s="29">
        <f t="shared" si="22"/>
        <v>-3.4761162090602316E-2</v>
      </c>
      <c r="P55" s="31">
        <f t="shared" si="0"/>
        <v>0</v>
      </c>
      <c r="Q55" s="29">
        <f t="shared" si="1"/>
        <v>-3.1285045881542087E-2</v>
      </c>
      <c r="R55" s="31">
        <f t="shared" si="2"/>
        <v>-5.6033233504009243E-4</v>
      </c>
      <c r="S55" s="29">
        <f t="shared" si="3"/>
        <v>-2.7808929672481855E-2</v>
      </c>
      <c r="T55" s="31">
        <f t="shared" si="4"/>
        <v>-1.1206646700801849E-3</v>
      </c>
      <c r="U55" s="29">
        <f t="shared" si="5"/>
        <v>-2.4332813463421619E-2</v>
      </c>
      <c r="V55" s="31">
        <f t="shared" si="6"/>
        <v>-1.6809970051202771E-3</v>
      </c>
      <c r="W55" s="31">
        <f t="shared" si="7"/>
        <v>-2.085669725436139E-2</v>
      </c>
      <c r="X55" s="31">
        <f t="shared" si="8"/>
        <v>-2.2413293401603697E-3</v>
      </c>
      <c r="Y55" s="29">
        <f t="shared" si="9"/>
        <v>-1.7380581045301158E-2</v>
      </c>
      <c r="Z55" s="31">
        <f t="shared" si="10"/>
        <v>-2.8016616752004619E-3</v>
      </c>
      <c r="AA55" s="29">
        <f t="shared" si="11"/>
        <v>-1.3904464836240927E-2</v>
      </c>
      <c r="AB55" s="31">
        <f t="shared" si="12"/>
        <v>-3.3619940102405542E-3</v>
      </c>
      <c r="AC55" s="29">
        <f t="shared" si="13"/>
        <v>-1.0428348627180695E-2</v>
      </c>
      <c r="AD55" s="31">
        <f t="shared" si="14"/>
        <v>-3.9223263452806464E-3</v>
      </c>
      <c r="AE55" s="29">
        <f t="shared" si="15"/>
        <v>-6.9522324181204636E-3</v>
      </c>
      <c r="AF55" s="31">
        <f t="shared" si="16"/>
        <v>-4.4826586803207395E-3</v>
      </c>
      <c r="AG55" s="29">
        <f t="shared" si="17"/>
        <v>-3.4761162090602318E-3</v>
      </c>
      <c r="AH55" s="31">
        <f t="shared" si="18"/>
        <v>-5.0429910153608317E-3</v>
      </c>
      <c r="AI55" s="29">
        <f t="shared" si="23"/>
        <v>0</v>
      </c>
      <c r="AJ55" s="31">
        <f t="shared" si="19"/>
        <v>-5.6033233504009239E-3</v>
      </c>
      <c r="AK55" s="30"/>
      <c r="AL55" s="30"/>
      <c r="AM55" s="30"/>
      <c r="AN55" s="30"/>
      <c r="AO55">
        <v>69</v>
      </c>
      <c r="AP55">
        <v>68</v>
      </c>
      <c r="AQ55" s="2">
        <f>+O55+P55</f>
        <v>-3.4761162090602316E-2</v>
      </c>
      <c r="AS55" s="77">
        <f t="shared" si="34"/>
        <v>89.720959095593983</v>
      </c>
      <c r="AT55" s="77">
        <f t="shared" si="39"/>
        <v>86.277006843522855</v>
      </c>
      <c r="AX55" s="2">
        <f>+Q55+R55</f>
        <v>-3.1845378216582176E-2</v>
      </c>
      <c r="AY55" s="77">
        <f t="shared" si="24"/>
        <v>100.25426480228184</v>
      </c>
      <c r="AZ55" s="2">
        <f>+S55+T55</f>
        <v>-2.8929594342562041E-2</v>
      </c>
      <c r="BA55" s="77">
        <f t="shared" si="25"/>
        <v>96.239433114206122</v>
      </c>
      <c r="BB55" s="2">
        <f>+U55+V55</f>
        <v>-2.6013810468541895E-2</v>
      </c>
      <c r="BC55" s="77">
        <f t="shared" si="26"/>
        <v>92.277949047413287</v>
      </c>
      <c r="BD55" s="2">
        <f>+X55+W55</f>
        <v>-2.3098026594521759E-2</v>
      </c>
      <c r="BE55" s="77">
        <f t="shared" si="27"/>
        <v>88.371925343889643</v>
      </c>
      <c r="BF55" s="2">
        <f>+Z55+Y55</f>
        <v>-2.018224272050162E-2</v>
      </c>
      <c r="BG55" s="77">
        <f t="shared" si="28"/>
        <v>84.523329283884394</v>
      </c>
      <c r="BH55" s="2">
        <f>+AA55+AB55</f>
        <v>-1.7266458846481481E-2</v>
      </c>
      <c r="BI55" s="77">
        <f t="shared" si="29"/>
        <v>80.733984531827588</v>
      </c>
      <c r="BJ55" s="2">
        <f>+AC55+AD55</f>
        <v>-1.4350674972461341E-2</v>
      </c>
      <c r="BK55" s="77">
        <f t="shared" si="30"/>
        <v>77.005573189914529</v>
      </c>
      <c r="BL55" s="2">
        <f>+AE55+AF55</f>
        <v>-1.1434891098441202E-2</v>
      </c>
      <c r="BM55" s="77">
        <f t="shared" si="31"/>
        <v>73.339638047294486</v>
      </c>
      <c r="BN55" s="2">
        <f>+AG55+AH55</f>
        <v>-8.5191072244210631E-3</v>
      </c>
      <c r="BO55" s="77">
        <f t="shared" si="32"/>
        <v>69.737585012793033</v>
      </c>
      <c r="BP55" s="2">
        <f>+AI55+AJ55</f>
        <v>-5.6033233504009239E-3</v>
      </c>
      <c r="BQ55" s="77">
        <f t="shared" si="41"/>
        <v>66.200685719138789</v>
      </c>
    </row>
    <row r="56" spans="1:69" x14ac:dyDescent="0.35">
      <c r="A56" s="69">
        <v>39478</v>
      </c>
      <c r="B56" s="29">
        <f>+Data!G54/Data!G53-1</f>
        <v>-6.1163474897164116E-2</v>
      </c>
      <c r="C56" s="29">
        <f>+Data!H54/Data!H53-1</f>
        <v>2.3129386181674372E-2</v>
      </c>
      <c r="D56" s="23">
        <f t="shared" si="35"/>
        <v>-6.6167727533362281E-2</v>
      </c>
      <c r="E56" s="24">
        <f t="shared" si="36"/>
        <v>2.2904856575299452E-2</v>
      </c>
      <c r="F56" s="21" t="b">
        <v>1</v>
      </c>
      <c r="G56" s="116">
        <f t="shared" si="37"/>
        <v>138.41280359850188</v>
      </c>
      <c r="H56" s="116">
        <f t="shared" si="38"/>
        <v>100.78870496592016</v>
      </c>
      <c r="I56" s="1"/>
      <c r="J56" s="1"/>
      <c r="K56" s="1"/>
      <c r="L56" s="1"/>
      <c r="M56" s="1"/>
      <c r="O56" s="29">
        <f t="shared" si="22"/>
        <v>-5.9595830546433914E-3</v>
      </c>
      <c r="P56" s="31">
        <f t="shared" si="0"/>
        <v>0</v>
      </c>
      <c r="Q56" s="29">
        <f t="shared" si="1"/>
        <v>-5.3636247491790521E-3</v>
      </c>
      <c r="R56" s="31">
        <f t="shared" si="2"/>
        <v>-2.4288351306713809E-4</v>
      </c>
      <c r="S56" s="29">
        <f t="shared" si="3"/>
        <v>-4.7676664437147137E-3</v>
      </c>
      <c r="T56" s="31">
        <f t="shared" si="4"/>
        <v>-4.8576702613427618E-4</v>
      </c>
      <c r="U56" s="29">
        <f t="shared" si="5"/>
        <v>-4.1717081382503735E-3</v>
      </c>
      <c r="V56" s="31">
        <f t="shared" si="6"/>
        <v>-7.2865053920141416E-4</v>
      </c>
      <c r="W56" s="31">
        <f t="shared" si="7"/>
        <v>-3.5757498327860346E-3</v>
      </c>
      <c r="X56" s="31">
        <f t="shared" si="8"/>
        <v>-9.7153405226855236E-4</v>
      </c>
      <c r="Y56" s="29">
        <f t="shared" si="9"/>
        <v>-2.9797915273216957E-3</v>
      </c>
      <c r="Z56" s="31">
        <f t="shared" si="10"/>
        <v>-1.2144175653356903E-3</v>
      </c>
      <c r="AA56" s="29">
        <f t="shared" si="11"/>
        <v>-2.3838332218573568E-3</v>
      </c>
      <c r="AB56" s="31">
        <f t="shared" si="12"/>
        <v>-1.4573010784028283E-3</v>
      </c>
      <c r="AC56" s="29">
        <f t="shared" si="13"/>
        <v>-1.7878749163930173E-3</v>
      </c>
      <c r="AD56" s="31">
        <f t="shared" si="14"/>
        <v>-1.7001845914699663E-3</v>
      </c>
      <c r="AE56" s="29">
        <f t="shared" si="15"/>
        <v>-1.1919166109286784E-3</v>
      </c>
      <c r="AF56" s="31">
        <f t="shared" si="16"/>
        <v>-1.9430681045371047E-3</v>
      </c>
      <c r="AG56" s="29">
        <f t="shared" si="17"/>
        <v>-5.9595830546433921E-4</v>
      </c>
      <c r="AH56" s="31">
        <f t="shared" si="18"/>
        <v>-2.1859516176042427E-3</v>
      </c>
      <c r="AI56" s="29">
        <f t="shared" si="23"/>
        <v>0</v>
      </c>
      <c r="AJ56" s="31">
        <f t="shared" si="19"/>
        <v>-2.4288351306713807E-3</v>
      </c>
      <c r="AK56" s="30"/>
      <c r="AL56" s="30"/>
      <c r="AM56" s="30"/>
      <c r="AN56" s="30"/>
      <c r="AO56">
        <v>68</v>
      </c>
      <c r="AP56">
        <v>67</v>
      </c>
      <c r="AQ56" s="2">
        <f>+O56+P56</f>
        <v>-5.9595830546433914E-3</v>
      </c>
      <c r="AS56" s="77">
        <f t="shared" si="34"/>
        <v>87.847140795649977</v>
      </c>
      <c r="AT56" s="77">
        <f t="shared" si="39"/>
        <v>84.494052343128089</v>
      </c>
      <c r="AX56" s="2">
        <f>+Q56+R56</f>
        <v>-5.6065082622461905E-3</v>
      </c>
      <c r="AY56" s="77">
        <f t="shared" si="24"/>
        <v>98.691188438342422</v>
      </c>
      <c r="AZ56" s="2">
        <f>+S56+T56</f>
        <v>-5.2534334698489896E-3</v>
      </c>
      <c r="BA56" s="77">
        <f t="shared" si="25"/>
        <v>94.732845655164652</v>
      </c>
      <c r="BB56" s="2">
        <f>+U56+V56</f>
        <v>-4.9003586774517879E-3</v>
      </c>
      <c r="BC56" s="77">
        <f t="shared" si="26"/>
        <v>90.824753999061343</v>
      </c>
      <c r="BD56" s="2">
        <f>+X56+W56</f>
        <v>-4.547283885054587E-3</v>
      </c>
      <c r="BE56" s="77">
        <f t="shared" si="27"/>
        <v>86.969073111882125</v>
      </c>
      <c r="BF56" s="2">
        <f>+Z56+Y56</f>
        <v>-4.1942090926573861E-3</v>
      </c>
      <c r="BG56" s="77">
        <f t="shared" si="28"/>
        <v>83.167820767660245</v>
      </c>
      <c r="BH56" s="2">
        <f>+AA56+AB56</f>
        <v>-3.8411343002601852E-3</v>
      </c>
      <c r="BI56" s="77">
        <f t="shared" si="29"/>
        <v>79.422874454645708</v>
      </c>
      <c r="BJ56" s="2">
        <f>+AC56+AD56</f>
        <v>-3.4880595078629834E-3</v>
      </c>
      <c r="BK56" s="77">
        <f t="shared" si="30"/>
        <v>75.735973168190995</v>
      </c>
      <c r="BL56" s="2">
        <f>+AE56+AF56</f>
        <v>-3.1349847154657834E-3</v>
      </c>
      <c r="BM56" s="77">
        <f t="shared" si="31"/>
        <v>72.108719402978423</v>
      </c>
      <c r="BN56" s="2">
        <f>+AG56+AH56</f>
        <v>-2.781909923068582E-3</v>
      </c>
      <c r="BO56" s="77">
        <f t="shared" si="32"/>
        <v>68.542581333035102</v>
      </c>
      <c r="BP56" s="2">
        <f>+AI56+AJ56</f>
        <v>-2.4288351306713807E-3</v>
      </c>
      <c r="BQ56" s="77">
        <f t="shared" si="41"/>
        <v>65.038895167989608</v>
      </c>
    </row>
    <row r="57" spans="1:69" x14ac:dyDescent="0.35">
      <c r="A57" s="69">
        <v>39507</v>
      </c>
      <c r="B57" s="29">
        <f>+Data!G55/Data!G54-1</f>
        <v>-3.4761162090602316E-2</v>
      </c>
      <c r="C57" s="29">
        <f>+Data!H55/Data!H54-1</f>
        <v>-5.6033233504009239E-3</v>
      </c>
      <c r="D57" s="23">
        <f t="shared" si="35"/>
        <v>-3.976541472680048E-2</v>
      </c>
      <c r="E57" s="24">
        <f t="shared" si="36"/>
        <v>-5.827852956775844E-3</v>
      </c>
      <c r="F57" s="21" t="b">
        <v>1</v>
      </c>
      <c r="G57" s="116">
        <f t="shared" si="37"/>
        <v>133.60141369719966</v>
      </c>
      <c r="H57" s="116">
        <f t="shared" si="38"/>
        <v>100.22395326192795</v>
      </c>
      <c r="I57" s="1"/>
      <c r="J57" s="1"/>
      <c r="K57" s="1"/>
      <c r="L57" s="1"/>
      <c r="M57" s="1"/>
      <c r="O57" s="29">
        <f t="shared" si="22"/>
        <v>4.7546684811370588E-2</v>
      </c>
      <c r="P57" s="31">
        <f t="shared" si="0"/>
        <v>0</v>
      </c>
      <c r="Q57" s="29">
        <f t="shared" si="1"/>
        <v>4.279201633023353E-2</v>
      </c>
      <c r="R57" s="31">
        <f t="shared" si="2"/>
        <v>-7.7911959485788001E-5</v>
      </c>
      <c r="S57" s="29">
        <f t="shared" si="3"/>
        <v>3.8037347849096473E-2</v>
      </c>
      <c r="T57" s="31">
        <f t="shared" si="4"/>
        <v>-1.55823918971576E-4</v>
      </c>
      <c r="U57" s="29">
        <f t="shared" si="5"/>
        <v>3.3282679367959409E-2</v>
      </c>
      <c r="V57" s="31">
        <f t="shared" si="6"/>
        <v>-2.3373587845736398E-4</v>
      </c>
      <c r="W57" s="31">
        <f t="shared" si="7"/>
        <v>2.8528010886822351E-2</v>
      </c>
      <c r="X57" s="31">
        <f t="shared" si="8"/>
        <v>-3.1164783794315201E-4</v>
      </c>
      <c r="Y57" s="29">
        <f t="shared" si="9"/>
        <v>2.3773342405685294E-2</v>
      </c>
      <c r="Z57" s="31">
        <f t="shared" si="10"/>
        <v>-3.8955979742893998E-4</v>
      </c>
      <c r="AA57" s="29">
        <f t="shared" si="11"/>
        <v>1.9018673924548236E-2</v>
      </c>
      <c r="AB57" s="31">
        <f t="shared" si="12"/>
        <v>-4.6747175691472795E-4</v>
      </c>
      <c r="AC57" s="29">
        <f t="shared" si="13"/>
        <v>1.4264005443411176E-2</v>
      </c>
      <c r="AD57" s="31">
        <f t="shared" si="14"/>
        <v>-5.4538371640051593E-4</v>
      </c>
      <c r="AE57" s="29">
        <f t="shared" si="15"/>
        <v>9.5093369622741182E-3</v>
      </c>
      <c r="AF57" s="31">
        <f t="shared" si="16"/>
        <v>-6.2329567588630401E-4</v>
      </c>
      <c r="AG57" s="29">
        <f t="shared" si="17"/>
        <v>4.7546684811370591E-3</v>
      </c>
      <c r="AH57" s="31">
        <f t="shared" si="18"/>
        <v>-7.0120763537209199E-4</v>
      </c>
      <c r="AI57" s="29">
        <f t="shared" si="23"/>
        <v>0</v>
      </c>
      <c r="AJ57" s="31">
        <f t="shared" si="19"/>
        <v>-7.7911959485787996E-4</v>
      </c>
      <c r="AK57" s="30"/>
      <c r="AL57" s="30"/>
      <c r="AM57" s="30"/>
      <c r="AN57" s="30"/>
      <c r="AO57">
        <v>67</v>
      </c>
      <c r="AP57">
        <v>66</v>
      </c>
      <c r="AQ57" s="2">
        <f>+O57+P57</f>
        <v>4.7546684811370588E-2</v>
      </c>
      <c r="AS57" s="77">
        <f t="shared" si="34"/>
        <v>90.692963825858271</v>
      </c>
      <c r="AT57" s="77">
        <f t="shared" si="39"/>
        <v>87.250359159469596</v>
      </c>
      <c r="AX57" s="2">
        <f>+Q57+R57</f>
        <v>4.2714104370747741E-2</v>
      </c>
      <c r="AY57" s="77">
        <f t="shared" si="24"/>
        <v>101.90569416177091</v>
      </c>
      <c r="AZ57" s="2">
        <f>+S57+T57</f>
        <v>3.7881523930124894E-2</v>
      </c>
      <c r="BA57" s="77">
        <f t="shared" si="25"/>
        <v>97.320470214819593</v>
      </c>
      <c r="BB57" s="2">
        <f>+U57+V57</f>
        <v>3.3048943489502047E-2</v>
      </c>
      <c r="BC57" s="77">
        <f t="shared" si="26"/>
        <v>92.825416161424243</v>
      </c>
      <c r="BD57" s="2">
        <f>+X57+W57</f>
        <v>2.8216363048879201E-2</v>
      </c>
      <c r="BE57" s="77">
        <f t="shared" si="27"/>
        <v>88.422024052831503</v>
      </c>
      <c r="BF57" s="2">
        <f>+Z57+Y57</f>
        <v>2.3383782608256354E-2</v>
      </c>
      <c r="BG57" s="77">
        <f t="shared" si="28"/>
        <v>84.111599008493641</v>
      </c>
      <c r="BH57" s="2">
        <f>+AA57+AB57</f>
        <v>1.8551202167633507E-2</v>
      </c>
      <c r="BI57" s="77">
        <f t="shared" si="29"/>
        <v>79.895264255388412</v>
      </c>
      <c r="BJ57" s="2">
        <f>+AC57+AD57</f>
        <v>1.371862172701066E-2</v>
      </c>
      <c r="BK57" s="77">
        <f t="shared" si="30"/>
        <v>75.773966335212435</v>
      </c>
      <c r="BL57" s="2">
        <f>+AE57+AF57</f>
        <v>8.8860412863878135E-3</v>
      </c>
      <c r="BM57" s="77">
        <f t="shared" si="31"/>
        <v>71.748480460701842</v>
      </c>
      <c r="BN57" s="2">
        <f>+AG57+AH57</f>
        <v>4.0534608457649668E-3</v>
      </c>
      <c r="BO57" s="77">
        <f t="shared" si="32"/>
        <v>67.819416002736219</v>
      </c>
      <c r="BP57" s="2">
        <f>+AI57+AJ57</f>
        <v>-7.7911959485787996E-4</v>
      </c>
      <c r="BQ57" s="77">
        <f t="shared" si="41"/>
        <v>63.987222090336324</v>
      </c>
    </row>
    <row r="58" spans="1:69" x14ac:dyDescent="0.35">
      <c r="A58" s="69">
        <v>39538</v>
      </c>
      <c r="B58" s="29">
        <f>+Data!G56/Data!G55-1</f>
        <v>-5.9595830546433914E-3</v>
      </c>
      <c r="C58" s="29">
        <f>+Data!H56/Data!H55-1</f>
        <v>-2.4288351306713807E-3</v>
      </c>
      <c r="D58" s="23">
        <f t="shared" si="35"/>
        <v>-1.0963835690841559E-2</v>
      </c>
      <c r="E58" s="24">
        <f t="shared" si="36"/>
        <v>-2.6533647370463012E-3</v>
      </c>
      <c r="F58" s="21" t="b">
        <v>1</v>
      </c>
      <c r="G58" s="116">
        <f t="shared" si="37"/>
        <v>132.80520497605343</v>
      </c>
      <c r="H58" s="116">
        <f t="shared" si="38"/>
        <v>99.980525803310613</v>
      </c>
      <c r="I58" s="1"/>
      <c r="J58" s="1"/>
      <c r="K58" s="1"/>
      <c r="L58" s="1"/>
      <c r="M58" s="1"/>
      <c r="O58" s="29">
        <f t="shared" si="22"/>
        <v>1.0674153248796614E-2</v>
      </c>
      <c r="P58" s="31">
        <f t="shared" si="0"/>
        <v>0</v>
      </c>
      <c r="Q58" s="29">
        <f t="shared" si="1"/>
        <v>9.6067379239169522E-3</v>
      </c>
      <c r="R58" s="31">
        <f t="shared" si="2"/>
        <v>-1.5789473684210465E-3</v>
      </c>
      <c r="S58" s="29">
        <f t="shared" si="3"/>
        <v>8.5393225990372922E-3</v>
      </c>
      <c r="T58" s="31">
        <f t="shared" si="4"/>
        <v>-3.157894736842093E-3</v>
      </c>
      <c r="U58" s="29">
        <f t="shared" si="5"/>
        <v>7.4719072741576296E-3</v>
      </c>
      <c r="V58" s="31">
        <f t="shared" si="6"/>
        <v>-4.7368421052631391E-3</v>
      </c>
      <c r="W58" s="31">
        <f t="shared" si="7"/>
        <v>6.4044919492779679E-3</v>
      </c>
      <c r="X58" s="31">
        <f t="shared" si="8"/>
        <v>-6.3157894736841861E-3</v>
      </c>
      <c r="Y58" s="29">
        <f t="shared" si="9"/>
        <v>5.337076624398307E-3</v>
      </c>
      <c r="Z58" s="31">
        <f t="shared" si="10"/>
        <v>-7.8947368421052322E-3</v>
      </c>
      <c r="AA58" s="29">
        <f t="shared" si="11"/>
        <v>4.2696612995186461E-3</v>
      </c>
      <c r="AB58" s="31">
        <f t="shared" si="12"/>
        <v>-9.4736842105262783E-3</v>
      </c>
      <c r="AC58" s="29">
        <f t="shared" si="13"/>
        <v>3.2022459746389839E-3</v>
      </c>
      <c r="AD58" s="31">
        <f t="shared" si="14"/>
        <v>-1.1052631578947324E-2</v>
      </c>
      <c r="AE58" s="29">
        <f t="shared" si="15"/>
        <v>2.1348306497593231E-3</v>
      </c>
      <c r="AF58" s="31">
        <f t="shared" si="16"/>
        <v>-1.2631578947368372E-2</v>
      </c>
      <c r="AG58" s="29">
        <f t="shared" si="17"/>
        <v>1.0674153248796615E-3</v>
      </c>
      <c r="AH58" s="31">
        <f t="shared" si="18"/>
        <v>-1.4210526315789418E-2</v>
      </c>
      <c r="AI58" s="29">
        <f t="shared" si="23"/>
        <v>0</v>
      </c>
      <c r="AJ58" s="31">
        <f t="shared" si="19"/>
        <v>-1.5789473684210464E-2</v>
      </c>
      <c r="AK58" s="30"/>
      <c r="AL58" s="30"/>
      <c r="AM58" s="30"/>
      <c r="AN58" s="30"/>
      <c r="AO58">
        <v>66</v>
      </c>
      <c r="AP58">
        <v>65</v>
      </c>
      <c r="AQ58" s="2">
        <f>+O58+P58</f>
        <v>1.0674153248796614E-2</v>
      </c>
      <c r="AS58" s="77">
        <f t="shared" si="34"/>
        <v>90.265758053771378</v>
      </c>
      <c r="AT58" s="77">
        <f t="shared" si="39"/>
        <v>86.85970772537047</v>
      </c>
      <c r="AX58" s="2">
        <f>+Q58+R58</f>
        <v>8.0277905554959061E-3</v>
      </c>
      <c r="AY58" s="77">
        <f t="shared" si="24"/>
        <v>101.72277173091403</v>
      </c>
      <c r="AZ58" s="2">
        <f>+S58+T58</f>
        <v>5.3814278621951992E-3</v>
      </c>
      <c r="BA58" s="77">
        <f t="shared" si="25"/>
        <v>96.843193304795562</v>
      </c>
      <c r="BB58" s="2">
        <f>+U58+V58</f>
        <v>2.7350651688944905E-3</v>
      </c>
      <c r="BC58" s="77">
        <f t="shared" si="26"/>
        <v>92.078299723955482</v>
      </c>
      <c r="BD58" s="2">
        <f>+X58+W58</f>
        <v>8.870247559378177E-5</v>
      </c>
      <c r="BE58" s="77">
        <f t="shared" si="27"/>
        <v>87.428867305262003</v>
      </c>
      <c r="BF58" s="2">
        <f>+Z58+Y58</f>
        <v>-2.5576602177069252E-3</v>
      </c>
      <c r="BG58" s="77">
        <f t="shared" si="28"/>
        <v>82.895470117861905</v>
      </c>
      <c r="BH58" s="2">
        <f>+AA58+AB58</f>
        <v>-5.2040229110076322E-3</v>
      </c>
      <c r="BI58" s="77">
        <f t="shared" si="29"/>
        <v>78.478487469722353</v>
      </c>
      <c r="BJ58" s="2">
        <f>+AC58+AD58</f>
        <v>-7.8503856043083409E-3</v>
      </c>
      <c r="BK58" s="77">
        <f t="shared" si="30"/>
        <v>74.178111480713127</v>
      </c>
      <c r="BL58" s="2">
        <f>+AE58+AF58</f>
        <v>-1.0496748297609049E-2</v>
      </c>
      <c r="BM58" s="77">
        <f t="shared" si="31"/>
        <v>69.99435472056993</v>
      </c>
      <c r="BN58" s="2">
        <f>+AG58+AH58</f>
        <v>-1.3143110990909757E-2</v>
      </c>
      <c r="BO58" s="77">
        <f t="shared" si="32"/>
        <v>65.92705789087357</v>
      </c>
      <c r="BP58" s="2">
        <f>+AI58+AJ58</f>
        <v>-1.5789473684210464E-2</v>
      </c>
      <c r="BQ58" s="77">
        <f t="shared" si="41"/>
        <v>61.975897531015228</v>
      </c>
    </row>
    <row r="59" spans="1:69" x14ac:dyDescent="0.35">
      <c r="A59" s="69">
        <v>39568</v>
      </c>
      <c r="B59" s="29">
        <f>+Data!G57/Data!G56-1</f>
        <v>4.7546684811370588E-2</v>
      </c>
      <c r="C59" s="29">
        <f>+Data!H57/Data!H56-1</f>
        <v>-7.7911959485787996E-4</v>
      </c>
      <c r="D59" s="23">
        <f t="shared" si="35"/>
        <v>4.2542432175172423E-2</v>
      </c>
      <c r="E59" s="24">
        <f t="shared" si="36"/>
        <v>-1.0036492012328005E-3</v>
      </c>
      <c r="F59" s="21" t="b">
        <v>1</v>
      </c>
      <c r="G59" s="116">
        <f t="shared" si="37"/>
        <v>139.11965219835932</v>
      </c>
      <c r="H59" s="116">
        <f t="shared" si="38"/>
        <v>99.902629016553064</v>
      </c>
      <c r="I59" s="1"/>
      <c r="J59" s="1"/>
      <c r="K59" s="1"/>
      <c r="L59" s="1"/>
      <c r="M59" s="1"/>
      <c r="O59" s="29">
        <f t="shared" si="22"/>
        <v>-8.5962381639269392E-2</v>
      </c>
      <c r="P59" s="31">
        <f t="shared" si="0"/>
        <v>0</v>
      </c>
      <c r="Q59" s="29">
        <f t="shared" si="1"/>
        <v>-7.7366143475342458E-2</v>
      </c>
      <c r="R59" s="31">
        <f t="shared" si="2"/>
        <v>-5.7437116260645744E-4</v>
      </c>
      <c r="S59" s="29">
        <f t="shared" si="3"/>
        <v>-6.8769905311415511E-2</v>
      </c>
      <c r="T59" s="31">
        <f t="shared" si="4"/>
        <v>-1.1487423252129149E-3</v>
      </c>
      <c r="U59" s="29">
        <f t="shared" si="5"/>
        <v>-6.017366714748857E-2</v>
      </c>
      <c r="V59" s="31">
        <f t="shared" si="6"/>
        <v>-1.723113487819372E-3</v>
      </c>
      <c r="W59" s="31">
        <f t="shared" si="7"/>
        <v>-5.1577428983561636E-2</v>
      </c>
      <c r="X59" s="31">
        <f t="shared" si="8"/>
        <v>-2.2974846504258298E-3</v>
      </c>
      <c r="Y59" s="29">
        <f t="shared" si="9"/>
        <v>-4.2981190819634696E-2</v>
      </c>
      <c r="Z59" s="31">
        <f t="shared" si="10"/>
        <v>-2.8718558130322869E-3</v>
      </c>
      <c r="AA59" s="29">
        <f t="shared" si="11"/>
        <v>-3.4384952655707755E-2</v>
      </c>
      <c r="AB59" s="31">
        <f t="shared" si="12"/>
        <v>-3.446226975638744E-3</v>
      </c>
      <c r="AC59" s="29">
        <f t="shared" si="13"/>
        <v>-2.5788714491780818E-2</v>
      </c>
      <c r="AD59" s="31">
        <f t="shared" si="14"/>
        <v>-4.0205981382452011E-3</v>
      </c>
      <c r="AE59" s="29">
        <f t="shared" si="15"/>
        <v>-1.7192476327853878E-2</v>
      </c>
      <c r="AF59" s="31">
        <f t="shared" si="16"/>
        <v>-4.5949693008516595E-3</v>
      </c>
      <c r="AG59" s="29">
        <f t="shared" si="17"/>
        <v>-8.5962381639269388E-3</v>
      </c>
      <c r="AH59" s="31">
        <f t="shared" si="18"/>
        <v>-5.1693404634581162E-3</v>
      </c>
      <c r="AI59" s="29">
        <f t="shared" si="23"/>
        <v>0</v>
      </c>
      <c r="AJ59" s="31">
        <f t="shared" si="19"/>
        <v>-5.7437116260645737E-3</v>
      </c>
      <c r="AK59" s="30"/>
      <c r="AL59" s="30"/>
      <c r="AM59" s="30"/>
      <c r="AN59" s="30"/>
      <c r="AO59">
        <v>65</v>
      </c>
      <c r="AP59">
        <v>64</v>
      </c>
      <c r="AQ59" s="2">
        <f>+O59+P59</f>
        <v>-8.5962381639269392E-2</v>
      </c>
      <c r="AS59" s="77">
        <f t="shared" si="34"/>
        <v>81.095896041404941</v>
      </c>
      <c r="AT59" s="77">
        <f t="shared" si="39"/>
        <v>78.056737185031849</v>
      </c>
      <c r="AX59" s="2">
        <f>+Q59+R59</f>
        <v>-7.7940514637948918E-2</v>
      </c>
      <c r="AY59" s="77">
        <f t="shared" si="24"/>
        <v>92.793446551807989</v>
      </c>
      <c r="AZ59" s="2">
        <f>+S59+T59</f>
        <v>-6.9918647636628431E-2</v>
      </c>
      <c r="BA59" s="77">
        <f t="shared" si="25"/>
        <v>89.071048196111661</v>
      </c>
      <c r="BB59" s="2">
        <f>+U59+V59</f>
        <v>-6.1896780635307944E-2</v>
      </c>
      <c r="BC59" s="77">
        <f t="shared" si="26"/>
        <v>85.377949404669678</v>
      </c>
      <c r="BD59" s="2">
        <f>+X59+W59</f>
        <v>-5.3874913633987463E-2</v>
      </c>
      <c r="BE59" s="77">
        <f t="shared" si="27"/>
        <v>81.717644630073664</v>
      </c>
      <c r="BF59" s="2">
        <f>+Z59+Y59</f>
        <v>-4.5853046632666983E-2</v>
      </c>
      <c r="BG59" s="77">
        <f t="shared" si="28"/>
        <v>78.093460260910732</v>
      </c>
      <c r="BH59" s="2">
        <f>+AA59+AB59</f>
        <v>-3.7831179631346502E-2</v>
      </c>
      <c r="BI59" s="77">
        <f t="shared" si="29"/>
        <v>74.508553713058902</v>
      </c>
      <c r="BJ59" s="2">
        <f>+AC59+AD59</f>
        <v>-2.9809312630026018E-2</v>
      </c>
      <c r="BK59" s="77">
        <f t="shared" si="30"/>
        <v>70.965912965279614</v>
      </c>
      <c r="BL59" s="2">
        <f>+AE59+AF59</f>
        <v>-2.1787445628705538E-2</v>
      </c>
      <c r="BM59" s="77">
        <f t="shared" si="31"/>
        <v>67.468356522779189</v>
      </c>
      <c r="BN59" s="2">
        <f>+AG59+AH59</f>
        <v>-1.3765578627385054E-2</v>
      </c>
      <c r="BO59" s="77">
        <f t="shared" si="32"/>
        <v>64.018533791804586</v>
      </c>
      <c r="BP59" s="2">
        <f>+AI59+AJ59</f>
        <v>-5.7437116260645737E-3</v>
      </c>
      <c r="BQ59" s="77">
        <f t="shared" si="41"/>
        <v>60.618925847830553</v>
      </c>
    </row>
    <row r="60" spans="1:69" x14ac:dyDescent="0.35">
      <c r="A60" s="69">
        <v>39598</v>
      </c>
      <c r="B60" s="29">
        <f>+Data!G58/Data!G57-1</f>
        <v>1.0674153248796614E-2</v>
      </c>
      <c r="C60" s="29">
        <f>+Data!H58/Data!H57-1</f>
        <v>-1.5789473684210464E-2</v>
      </c>
      <c r="D60" s="23">
        <f t="shared" si="35"/>
        <v>5.6699006125984462E-3</v>
      </c>
      <c r="E60" s="24">
        <f t="shared" si="36"/>
        <v>-1.6014003290585384E-2</v>
      </c>
      <c r="F60" s="21" t="b">
        <v>1</v>
      </c>
      <c r="G60" s="116">
        <f t="shared" si="37"/>
        <v>140.6046366858439</v>
      </c>
      <c r="H60" s="116">
        <f t="shared" si="38"/>
        <v>98.325219084712757</v>
      </c>
      <c r="I60" s="1"/>
      <c r="J60" s="1"/>
      <c r="K60" s="1"/>
      <c r="L60" s="1"/>
      <c r="M60" s="1"/>
      <c r="O60" s="29">
        <f t="shared" si="22"/>
        <v>-9.8593749999998925E-3</v>
      </c>
      <c r="P60" s="31">
        <f t="shared" si="0"/>
        <v>0</v>
      </c>
      <c r="Q60" s="29">
        <f t="shared" si="1"/>
        <v>-8.873437499999904E-3</v>
      </c>
      <c r="R60" s="31">
        <f t="shared" si="2"/>
        <v>9.9601593625431316E-6</v>
      </c>
      <c r="S60" s="29">
        <f t="shared" si="3"/>
        <v>-7.8874999999999137E-3</v>
      </c>
      <c r="T60" s="31">
        <f t="shared" si="4"/>
        <v>1.9920318725086263E-5</v>
      </c>
      <c r="U60" s="29">
        <f t="shared" si="5"/>
        <v>-6.9015624999999243E-3</v>
      </c>
      <c r="V60" s="31">
        <f t="shared" si="6"/>
        <v>2.988047808762939E-5</v>
      </c>
      <c r="W60" s="31">
        <f t="shared" si="7"/>
        <v>-5.9156249999999357E-3</v>
      </c>
      <c r="X60" s="31">
        <f t="shared" si="8"/>
        <v>3.9840637450172527E-5</v>
      </c>
      <c r="Y60" s="29">
        <f t="shared" si="9"/>
        <v>-4.9296874999999463E-3</v>
      </c>
      <c r="Z60" s="31">
        <f t="shared" si="10"/>
        <v>4.9800796812715653E-5</v>
      </c>
      <c r="AA60" s="29">
        <f t="shared" si="11"/>
        <v>-3.9437499999999568E-3</v>
      </c>
      <c r="AB60" s="31">
        <f t="shared" si="12"/>
        <v>5.976095617525878E-5</v>
      </c>
      <c r="AC60" s="29">
        <f t="shared" si="13"/>
        <v>-2.9578124999999678E-3</v>
      </c>
      <c r="AD60" s="31">
        <f t="shared" si="14"/>
        <v>6.9721115537801906E-5</v>
      </c>
      <c r="AE60" s="29">
        <f t="shared" si="15"/>
        <v>-1.9718749999999784E-3</v>
      </c>
      <c r="AF60" s="31">
        <f t="shared" si="16"/>
        <v>7.9681274900345053E-5</v>
      </c>
      <c r="AG60" s="29">
        <f t="shared" si="17"/>
        <v>-9.8593749999998921E-4</v>
      </c>
      <c r="AH60" s="31">
        <f t="shared" si="18"/>
        <v>8.9641434262888173E-5</v>
      </c>
      <c r="AI60" s="29">
        <f t="shared" si="23"/>
        <v>0</v>
      </c>
      <c r="AJ60" s="31">
        <f t="shared" si="19"/>
        <v>9.9601593625431306E-5</v>
      </c>
      <c r="AK60" s="30"/>
      <c r="AL60" s="30"/>
      <c r="AM60" s="30"/>
      <c r="AN60" s="30"/>
      <c r="AO60">
        <v>64</v>
      </c>
      <c r="AP60">
        <v>63</v>
      </c>
      <c r="AQ60" s="2">
        <f>+O60+P60</f>
        <v>-9.8593749999998925E-3</v>
      </c>
      <c r="AS60" s="77">
        <f t="shared" si="34"/>
        <v>79.009104746270054</v>
      </c>
      <c r="AT60" s="77">
        <f t="shared" si="39"/>
        <v>76.067510023332062</v>
      </c>
      <c r="AX60" s="2">
        <f>+Q60+R60</f>
        <v>-8.8634773406373601E-3</v>
      </c>
      <c r="AY60" s="77">
        <f t="shared" si="24"/>
        <v>90.969973940936399</v>
      </c>
      <c r="AZ60" s="2">
        <f>+S60+T60</f>
        <v>-7.8675796812748278E-3</v>
      </c>
      <c r="BA60" s="77">
        <f t="shared" si="25"/>
        <v>87.369274627134075</v>
      </c>
      <c r="BB60" s="2">
        <f>+U60+V60</f>
        <v>-6.8716820219122945E-3</v>
      </c>
      <c r="BC60" s="77">
        <f t="shared" si="26"/>
        <v>83.790259284677873</v>
      </c>
      <c r="BD60" s="2">
        <f>+X60+W60</f>
        <v>-5.875784362549763E-3</v>
      </c>
      <c r="BE60" s="77">
        <f t="shared" si="27"/>
        <v>80.236489371611867</v>
      </c>
      <c r="BF60" s="2">
        <f>+Z60+Y60</f>
        <v>-4.8798867031872306E-3</v>
      </c>
      <c r="BG60" s="77">
        <f t="shared" si="28"/>
        <v>76.711373022577632</v>
      </c>
      <c r="BH60" s="2">
        <f>+AA60+AB60</f>
        <v>-3.8839890438246982E-3</v>
      </c>
      <c r="BI60" s="77">
        <f t="shared" si="29"/>
        <v>73.218163306766158</v>
      </c>
      <c r="BJ60" s="2">
        <f>+AC60+AD60</f>
        <v>-2.8880913844621658E-3</v>
      </c>
      <c r="BK60" s="77">
        <f t="shared" si="30"/>
        <v>69.759956923454084</v>
      </c>
      <c r="BL60" s="2">
        <f>+AE60+AF60</f>
        <v>-1.8921937250996335E-3</v>
      </c>
      <c r="BM60" s="77">
        <f t="shared" si="31"/>
        <v>66.339693321924003</v>
      </c>
      <c r="BN60" s="2">
        <f>+AG60+AH60</f>
        <v>-8.9629606573710108E-4</v>
      </c>
      <c r="BO60" s="77">
        <f t="shared" si="32"/>
        <v>62.960154231832739</v>
      </c>
      <c r="BP60" s="2">
        <f>+AI60+AJ60</f>
        <v>9.9601593625431306E-5</v>
      </c>
      <c r="BQ60" s="77">
        <f t="shared" si="41"/>
        <v>59.623963589448863</v>
      </c>
    </row>
    <row r="61" spans="1:69" x14ac:dyDescent="0.35">
      <c r="A61" s="69">
        <v>39629</v>
      </c>
      <c r="B61" s="29">
        <f>+Data!G59/Data!G58-1</f>
        <v>-8.5962381639269392E-2</v>
      </c>
      <c r="C61" s="29">
        <f>+Data!H59/Data!H58-1</f>
        <v>-5.7437116260645737E-3</v>
      </c>
      <c r="D61" s="23">
        <f t="shared" si="35"/>
        <v>-9.0966634275467556E-2</v>
      </c>
      <c r="E61" s="24">
        <f t="shared" si="36"/>
        <v>-5.9682412324394939E-3</v>
      </c>
      <c r="F61" s="21" t="b">
        <v>1</v>
      </c>
      <c r="G61" s="116">
        <f t="shared" si="37"/>
        <v>128.51792724680456</v>
      </c>
      <c r="H61" s="116">
        <f t="shared" si="38"/>
        <v>97.760467380720542</v>
      </c>
      <c r="I61" s="1"/>
      <c r="J61" s="1"/>
      <c r="K61" s="1"/>
      <c r="L61" s="1"/>
      <c r="M61" s="1"/>
      <c r="O61" s="29">
        <f t="shared" si="22"/>
        <v>1.2190503242910378E-2</v>
      </c>
      <c r="P61" s="31">
        <f t="shared" si="0"/>
        <v>0</v>
      </c>
      <c r="Q61" s="29">
        <f t="shared" si="1"/>
        <v>1.097145291861934E-2</v>
      </c>
      <c r="R61" s="31">
        <f t="shared" si="2"/>
        <v>3.3861169206255153E-4</v>
      </c>
      <c r="S61" s="29">
        <f t="shared" si="3"/>
        <v>9.7524025943283021E-3</v>
      </c>
      <c r="T61" s="31">
        <f t="shared" si="4"/>
        <v>6.7722338412510305E-4</v>
      </c>
      <c r="U61" s="29">
        <f t="shared" si="5"/>
        <v>8.5333522700372644E-3</v>
      </c>
      <c r="V61" s="31">
        <f t="shared" si="6"/>
        <v>1.0158350761876544E-3</v>
      </c>
      <c r="W61" s="31">
        <f t="shared" si="7"/>
        <v>7.3143019457462266E-3</v>
      </c>
      <c r="X61" s="31">
        <f t="shared" si="8"/>
        <v>1.3544467682502061E-3</v>
      </c>
      <c r="Y61" s="29">
        <f t="shared" si="9"/>
        <v>6.0952516214551888E-3</v>
      </c>
      <c r="Z61" s="31">
        <f t="shared" si="10"/>
        <v>1.6930584603127574E-3</v>
      </c>
      <c r="AA61" s="29">
        <f t="shared" si="11"/>
        <v>4.8762012971641511E-3</v>
      </c>
      <c r="AB61" s="31">
        <f t="shared" si="12"/>
        <v>2.0316701523753087E-3</v>
      </c>
      <c r="AC61" s="29">
        <f t="shared" si="13"/>
        <v>3.6571509728731133E-3</v>
      </c>
      <c r="AD61" s="31">
        <f t="shared" si="14"/>
        <v>2.37028184443786E-3</v>
      </c>
      <c r="AE61" s="29">
        <f t="shared" si="15"/>
        <v>2.4381006485820755E-3</v>
      </c>
      <c r="AF61" s="31">
        <f t="shared" si="16"/>
        <v>2.7088935365004122E-3</v>
      </c>
      <c r="AG61" s="29">
        <f t="shared" si="17"/>
        <v>1.2190503242910378E-3</v>
      </c>
      <c r="AH61" s="31">
        <f t="shared" si="18"/>
        <v>3.0475052285629635E-3</v>
      </c>
      <c r="AI61" s="29">
        <f t="shared" si="23"/>
        <v>0</v>
      </c>
      <c r="AJ61" s="31">
        <f t="shared" si="19"/>
        <v>3.3861169206255148E-3</v>
      </c>
      <c r="AK61" s="30"/>
      <c r="AL61" s="30"/>
      <c r="AM61" s="30"/>
      <c r="AN61" s="30"/>
      <c r="AO61">
        <v>63</v>
      </c>
      <c r="AP61">
        <v>62</v>
      </c>
      <c r="AQ61" s="2">
        <f>+O61+P61</f>
        <v>1.2190503242910378E-2</v>
      </c>
      <c r="AS61" s="77">
        <f t="shared" si="34"/>
        <v>78.697925094765509</v>
      </c>
      <c r="AT61" s="77">
        <f t="shared" si="39"/>
        <v>75.787390456930467</v>
      </c>
      <c r="AX61" s="2">
        <f>+Q61+R61</f>
        <v>1.1310064610681892E-2</v>
      </c>
      <c r="AY61" s="77">
        <f t="shared" si="24"/>
        <v>90.99785022384043</v>
      </c>
      <c r="AZ61" s="2">
        <f>+S61+T61</f>
        <v>1.0429625978453405E-2</v>
      </c>
      <c r="BA61" s="77">
        <f t="shared" si="25"/>
        <v>87.279503483503845</v>
      </c>
      <c r="BB61" s="2">
        <f>+U61+V61</f>
        <v>9.5491873462249192E-3</v>
      </c>
      <c r="BC61" s="77">
        <f t="shared" si="26"/>
        <v>83.589388168376033</v>
      </c>
      <c r="BD61" s="2">
        <f>+X61+W61</f>
        <v>8.6687487139964318E-3</v>
      </c>
      <c r="BE61" s="77">
        <f t="shared" si="27"/>
        <v>79.93103933566762</v>
      </c>
      <c r="BF61" s="2">
        <f>+Z61+Y61</f>
        <v>7.7883100817679463E-3</v>
      </c>
      <c r="BG61" s="77">
        <f t="shared" si="28"/>
        <v>76.307824982475637</v>
      </c>
      <c r="BH61" s="2">
        <f>+AA61+AB61</f>
        <v>6.9078714495394598E-3</v>
      </c>
      <c r="BI61" s="77">
        <f t="shared" si="29"/>
        <v>72.722944966660677</v>
      </c>
      <c r="BJ61" s="2">
        <f>+AC61+AD61</f>
        <v>6.0274328173109733E-3</v>
      </c>
      <c r="BK61" s="77">
        <f t="shared" si="30"/>
        <v>69.179430377148705</v>
      </c>
      <c r="BL61" s="2">
        <f>+AE61+AF61</f>
        <v>5.1469941850824878E-3</v>
      </c>
      <c r="BM61" s="77">
        <f t="shared" si="31"/>
        <v>65.680143337692101</v>
      </c>
      <c r="BN61" s="2">
        <f>+AG61+AH61</f>
        <v>4.2665555528540013E-3</v>
      </c>
      <c r="BO61" s="77">
        <f t="shared" si="32"/>
        <v>62.227777227479116</v>
      </c>
      <c r="BP61" s="2">
        <f>+AI61+AJ61</f>
        <v>3.3861169206255148E-3</v>
      </c>
      <c r="BQ61" s="77">
        <f t="shared" si="41"/>
        <v>58.824857301433859</v>
      </c>
    </row>
    <row r="62" spans="1:69" x14ac:dyDescent="0.35">
      <c r="A62" s="69">
        <v>39660</v>
      </c>
      <c r="B62" s="29">
        <f>+Data!G60/Data!G59-1</f>
        <v>-9.8593749999998925E-3</v>
      </c>
      <c r="C62" s="29">
        <f>+Data!H60/Data!H59-1</f>
        <v>9.9601593625431306E-5</v>
      </c>
      <c r="D62" s="23">
        <f t="shared" si="35"/>
        <v>-1.486362763619806E-2</v>
      </c>
      <c r="E62" s="24">
        <f t="shared" si="36"/>
        <v>-1.2492801274948924E-4</v>
      </c>
      <c r="F62" s="21" t="b">
        <v>1</v>
      </c>
      <c r="G62" s="116">
        <f t="shared" si="37"/>
        <v>127.25082080785562</v>
      </c>
      <c r="H62" s="116">
        <f t="shared" si="38"/>
        <v>97.770204479065228</v>
      </c>
      <c r="I62" s="1"/>
      <c r="J62" s="1"/>
      <c r="K62" s="1"/>
      <c r="L62" s="1"/>
      <c r="M62" s="1"/>
      <c r="O62" s="29">
        <f t="shared" si="22"/>
        <v>-9.0791453271283018E-2</v>
      </c>
      <c r="P62" s="31">
        <f t="shared" si="0"/>
        <v>0</v>
      </c>
      <c r="Q62" s="29">
        <f t="shared" si="1"/>
        <v>-8.1712307944154725E-2</v>
      </c>
      <c r="R62" s="31">
        <f t="shared" si="2"/>
        <v>-2.1439205955334994E-3</v>
      </c>
      <c r="S62" s="29">
        <f t="shared" si="3"/>
        <v>-7.2633162617026417E-2</v>
      </c>
      <c r="T62" s="31">
        <f t="shared" si="4"/>
        <v>-4.2878411910669987E-3</v>
      </c>
      <c r="U62" s="29">
        <f t="shared" si="5"/>
        <v>-6.355401728989811E-2</v>
      </c>
      <c r="V62" s="31">
        <f t="shared" si="6"/>
        <v>-6.4317617866004985E-3</v>
      </c>
      <c r="W62" s="31">
        <f t="shared" si="7"/>
        <v>-5.4474871962769809E-2</v>
      </c>
      <c r="X62" s="31">
        <f t="shared" si="8"/>
        <v>-8.5756823821339975E-3</v>
      </c>
      <c r="Y62" s="29">
        <f t="shared" si="9"/>
        <v>-4.5395726635641509E-2</v>
      </c>
      <c r="Z62" s="31">
        <f t="shared" si="10"/>
        <v>-1.0719602977667497E-2</v>
      </c>
      <c r="AA62" s="29">
        <f t="shared" si="11"/>
        <v>-3.6316581308513209E-2</v>
      </c>
      <c r="AB62" s="31">
        <f t="shared" si="12"/>
        <v>-1.2863523573200997E-2</v>
      </c>
      <c r="AC62" s="29">
        <f t="shared" si="13"/>
        <v>-2.7237435981384905E-2</v>
      </c>
      <c r="AD62" s="31">
        <f t="shared" si="14"/>
        <v>-1.5007444168734495E-2</v>
      </c>
      <c r="AE62" s="29">
        <f t="shared" si="15"/>
        <v>-1.8158290654256604E-2</v>
      </c>
      <c r="AF62" s="31">
        <f t="shared" si="16"/>
        <v>-1.7151364764267995E-2</v>
      </c>
      <c r="AG62" s="29">
        <f t="shared" si="17"/>
        <v>-9.0791453271283021E-3</v>
      </c>
      <c r="AH62" s="31">
        <f t="shared" si="18"/>
        <v>-1.9295285359801496E-2</v>
      </c>
      <c r="AI62" s="29">
        <f t="shared" si="23"/>
        <v>0</v>
      </c>
      <c r="AJ62" s="31">
        <f t="shared" si="19"/>
        <v>-2.1439205955334995E-2</v>
      </c>
      <c r="AK62" s="30"/>
      <c r="AL62" s="30"/>
      <c r="AM62" s="30"/>
      <c r="AN62" s="30"/>
      <c r="AO62">
        <v>62</v>
      </c>
      <c r="AP62">
        <v>61</v>
      </c>
      <c r="AQ62" s="2">
        <f>+O62+P62</f>
        <v>-9.0791453271283018E-2</v>
      </c>
      <c r="AS62" s="77">
        <f t="shared" si="34"/>
        <v>70.262696186390855</v>
      </c>
      <c r="AT62" s="77">
        <f t="shared" si="39"/>
        <v>67.684165872273226</v>
      </c>
      <c r="AX62" s="2">
        <f>+Q62+R62</f>
        <v>-8.385622853968823E-2</v>
      </c>
      <c r="AY62" s="77">
        <f t="shared" si="24"/>
        <v>82.366113698849745</v>
      </c>
      <c r="AZ62" s="2">
        <f>+S62+T62</f>
        <v>-7.6921003808093413E-2</v>
      </c>
      <c r="BA62" s="77">
        <f t="shared" si="25"/>
        <v>79.564876463680733</v>
      </c>
      <c r="BB62" s="2">
        <f>+U62+V62</f>
        <v>-6.9985779076498611E-2</v>
      </c>
      <c r="BC62" s="77">
        <f t="shared" si="26"/>
        <v>76.738319714884369</v>
      </c>
      <c r="BD62" s="2">
        <f>+X62+W62</f>
        <v>-6.3050554344903809E-2</v>
      </c>
      <c r="BE62" s="77">
        <f t="shared" si="27"/>
        <v>73.89034299618946</v>
      </c>
      <c r="BF62" s="2">
        <f>+Z62+Y62</f>
        <v>-5.6115329613309006E-2</v>
      </c>
      <c r="BG62" s="77">
        <f t="shared" si="28"/>
        <v>71.02478623150931</v>
      </c>
      <c r="BH62" s="2">
        <f>+AA62+AB62</f>
        <v>-4.9180104881714204E-2</v>
      </c>
      <c r="BI62" s="77">
        <f t="shared" si="29"/>
        <v>68.14542290589317</v>
      </c>
      <c r="BJ62" s="2">
        <f>+AC62+AD62</f>
        <v>-4.2244880150119402E-2</v>
      </c>
      <c r="BK62" s="77">
        <f t="shared" si="30"/>
        <v>65.25595363201252</v>
      </c>
      <c r="BL62" s="2">
        <f>+AE62+AF62</f>
        <v>-3.5309655418524599E-2</v>
      </c>
      <c r="BM62" s="77">
        <f t="shared" si="31"/>
        <v>62.360000108598889</v>
      </c>
      <c r="BN62" s="2">
        <f>+AG62+AH62</f>
        <v>-2.8374430686929797E-2</v>
      </c>
      <c r="BO62" s="77">
        <f t="shared" si="32"/>
        <v>59.461099475736304</v>
      </c>
      <c r="BP62" s="2">
        <f>+AI62+AJ62</f>
        <v>-2.1439205955334995E-2</v>
      </c>
      <c r="BQ62" s="77">
        <f t="shared" si="41"/>
        <v>56.562699070455231</v>
      </c>
    </row>
    <row r="63" spans="1:69" x14ac:dyDescent="0.35">
      <c r="A63" s="69">
        <v>39689</v>
      </c>
      <c r="B63" s="29">
        <f>+Data!G61/Data!G60-1</f>
        <v>1.2190503242910378E-2</v>
      </c>
      <c r="C63" s="29">
        <f>+Data!H61/Data!H60-1</f>
        <v>3.3861169206255148E-3</v>
      </c>
      <c r="D63" s="23">
        <f t="shared" si="35"/>
        <v>7.1862506067122099E-3</v>
      </c>
      <c r="E63" s="24">
        <f t="shared" si="36"/>
        <v>3.1615873142505943E-3</v>
      </c>
      <c r="F63" s="21" t="b">
        <v>1</v>
      </c>
      <c r="G63" s="116">
        <f t="shared" si="37"/>
        <v>128.80207235157678</v>
      </c>
      <c r="H63" s="116">
        <f t="shared" si="38"/>
        <v>98.101265822784811</v>
      </c>
      <c r="I63" s="1"/>
      <c r="J63" s="1"/>
      <c r="K63" s="1"/>
      <c r="L63" s="1"/>
      <c r="M63" s="1"/>
      <c r="O63" s="29">
        <f t="shared" si="22"/>
        <v>-0.16942453444905514</v>
      </c>
      <c r="P63" s="31">
        <f t="shared" si="0"/>
        <v>0</v>
      </c>
      <c r="Q63" s="29">
        <f t="shared" si="1"/>
        <v>-0.15248208100414964</v>
      </c>
      <c r="R63" s="31">
        <f t="shared" si="2"/>
        <v>-2.6676133482097632E-3</v>
      </c>
      <c r="S63" s="29">
        <f t="shared" si="3"/>
        <v>-0.13553962755924412</v>
      </c>
      <c r="T63" s="31">
        <f t="shared" si="4"/>
        <v>-5.3352266964195264E-3</v>
      </c>
      <c r="U63" s="29">
        <f t="shared" si="5"/>
        <v>-0.11859717411433859</v>
      </c>
      <c r="V63" s="31">
        <f t="shared" si="6"/>
        <v>-8.0028400446292888E-3</v>
      </c>
      <c r="W63" s="31">
        <f t="shared" si="7"/>
        <v>-0.10165472066943308</v>
      </c>
      <c r="X63" s="31">
        <f t="shared" si="8"/>
        <v>-1.0670453392839053E-2</v>
      </c>
      <c r="Y63" s="29">
        <f t="shared" si="9"/>
        <v>-8.4712267224527571E-2</v>
      </c>
      <c r="Z63" s="31">
        <f t="shared" si="10"/>
        <v>-1.3338066741048815E-2</v>
      </c>
      <c r="AA63" s="29">
        <f t="shared" si="11"/>
        <v>-6.776981377962206E-2</v>
      </c>
      <c r="AB63" s="31">
        <f t="shared" si="12"/>
        <v>-1.6005680089258578E-2</v>
      </c>
      <c r="AC63" s="29">
        <f t="shared" si="13"/>
        <v>-5.0827360334716541E-2</v>
      </c>
      <c r="AD63" s="31">
        <f t="shared" si="14"/>
        <v>-1.867329343746834E-2</v>
      </c>
      <c r="AE63" s="29">
        <f t="shared" si="15"/>
        <v>-3.388490688981103E-2</v>
      </c>
      <c r="AF63" s="31">
        <f t="shared" si="16"/>
        <v>-2.1340906785678106E-2</v>
      </c>
      <c r="AG63" s="29">
        <f t="shared" si="17"/>
        <v>-1.6942453444905515E-2</v>
      </c>
      <c r="AH63" s="31">
        <f t="shared" si="18"/>
        <v>-2.4008520133887868E-2</v>
      </c>
      <c r="AI63" s="29">
        <f t="shared" si="23"/>
        <v>0</v>
      </c>
      <c r="AJ63" s="31">
        <f t="shared" si="19"/>
        <v>-2.667613348209763E-2</v>
      </c>
      <c r="AK63" s="30"/>
      <c r="AL63" s="30"/>
      <c r="AM63" s="30"/>
      <c r="AN63" s="30"/>
      <c r="AO63">
        <v>61</v>
      </c>
      <c r="AP63">
        <v>60</v>
      </c>
      <c r="AQ63" s="2">
        <f>+O63+P63</f>
        <v>-0.16942453444905514</v>
      </c>
      <c r="AS63" s="77">
        <f t="shared" si="34"/>
        <v>57.187426659436333</v>
      </c>
      <c r="AT63" s="77">
        <f t="shared" si="39"/>
        <v>55.107231090081314</v>
      </c>
      <c r="AX63" s="2">
        <f>+Q63+R63</f>
        <v>-0.1551496943523594</v>
      </c>
      <c r="AY63" s="77">
        <f t="shared" si="24"/>
        <v>68.586036333481516</v>
      </c>
      <c r="AZ63" s="2">
        <f>+S63+T63</f>
        <v>-0.14087485425566365</v>
      </c>
      <c r="BA63" s="77">
        <f t="shared" si="25"/>
        <v>67.355186087989821</v>
      </c>
      <c r="BB63" s="2">
        <f>+U63+V63</f>
        <v>-0.12660001415896788</v>
      </c>
      <c r="BC63" s="77">
        <f t="shared" si="26"/>
        <v>66.022247352444609</v>
      </c>
      <c r="BD63" s="2">
        <f>+X63+W63</f>
        <v>-0.11232517406227213</v>
      </c>
      <c r="BE63" s="77">
        <f t="shared" si="27"/>
        <v>64.589597357621486</v>
      </c>
      <c r="BF63" s="2">
        <f>+Z63+Y63</f>
        <v>-9.8050333965576386E-2</v>
      </c>
      <c r="BG63" s="77">
        <f t="shared" si="28"/>
        <v>63.059782221676151</v>
      </c>
      <c r="BH63" s="2">
        <f>+AA63+AB63</f>
        <v>-8.3775493868880641E-2</v>
      </c>
      <c r="BI63" s="77">
        <f t="shared" si="29"/>
        <v>61.43550644704824</v>
      </c>
      <c r="BJ63" s="2">
        <f>+AC63+AD63</f>
        <v>-6.9500653772184881E-2</v>
      </c>
      <c r="BK63" s="77">
        <f t="shared" si="30"/>
        <v>59.719622192060271</v>
      </c>
      <c r="BL63" s="2">
        <f>+AE63+AF63</f>
        <v>-5.5225813675489135E-2</v>
      </c>
      <c r="BM63" s="77">
        <f t="shared" si="31"/>
        <v>57.915118361797923</v>
      </c>
      <c r="BN63" s="2">
        <f>+AG63+AH63</f>
        <v>-4.0950973578793383E-2</v>
      </c>
      <c r="BO63" s="77">
        <f t="shared" si="32"/>
        <v>56.02510956213942</v>
      </c>
      <c r="BP63" s="2">
        <f>+AI63+AJ63</f>
        <v>-2.667613348209763E-2</v>
      </c>
      <c r="BQ63" s="77">
        <f t="shared" si="41"/>
        <v>54.052824959944047</v>
      </c>
    </row>
    <row r="64" spans="1:69" x14ac:dyDescent="0.35">
      <c r="A64" s="69">
        <v>39721</v>
      </c>
      <c r="B64" s="29">
        <f>+Data!G62/Data!G61-1</f>
        <v>-9.0791453271283018E-2</v>
      </c>
      <c r="C64" s="29">
        <f>+Data!H62/Data!H61-1</f>
        <v>-2.1439205955334995E-2</v>
      </c>
      <c r="D64" s="23">
        <f t="shared" si="35"/>
        <v>-9.5795705907481182E-2</v>
      </c>
      <c r="E64" s="24">
        <f t="shared" si="36"/>
        <v>-2.1663735561709915E-2</v>
      </c>
      <c r="F64" s="21" t="b">
        <v>1</v>
      </c>
      <c r="G64" s="116">
        <f t="shared" si="37"/>
        <v>117.10794501842419</v>
      </c>
      <c r="H64" s="116">
        <f t="shared" si="38"/>
        <v>95.998052580331063</v>
      </c>
      <c r="I64" s="1"/>
      <c r="J64" s="1"/>
      <c r="K64" s="1"/>
      <c r="L64" s="1"/>
      <c r="M64" s="1"/>
      <c r="O64" s="29">
        <f t="shared" si="22"/>
        <v>-7.4849032258064496E-2</v>
      </c>
      <c r="P64" s="31">
        <f t="shared" si="0"/>
        <v>0</v>
      </c>
      <c r="Q64" s="29">
        <f t="shared" si="1"/>
        <v>-6.7364129032258052E-2</v>
      </c>
      <c r="R64" s="31">
        <f t="shared" si="2"/>
        <v>2.5948311796581969E-3</v>
      </c>
      <c r="S64" s="29">
        <f t="shared" si="3"/>
        <v>-5.9879225806451601E-2</v>
      </c>
      <c r="T64" s="31">
        <f t="shared" si="4"/>
        <v>5.1896623593163937E-3</v>
      </c>
      <c r="U64" s="29">
        <f t="shared" si="5"/>
        <v>-5.2394322580645143E-2</v>
      </c>
      <c r="V64" s="31">
        <f t="shared" si="6"/>
        <v>7.7844935389745906E-3</v>
      </c>
      <c r="W64" s="31">
        <f t="shared" si="7"/>
        <v>-4.4909419354838699E-2</v>
      </c>
      <c r="X64" s="31">
        <f t="shared" si="8"/>
        <v>1.0379324718632787E-2</v>
      </c>
      <c r="Y64" s="29">
        <f t="shared" si="9"/>
        <v>-3.7424516129032248E-2</v>
      </c>
      <c r="Z64" s="31">
        <f t="shared" si="10"/>
        <v>1.2974155898290984E-2</v>
      </c>
      <c r="AA64" s="29">
        <f t="shared" si="11"/>
        <v>-2.9939612903225801E-2</v>
      </c>
      <c r="AB64" s="31">
        <f t="shared" si="12"/>
        <v>1.5568987077949181E-2</v>
      </c>
      <c r="AC64" s="29">
        <f t="shared" si="13"/>
        <v>-2.245470967741935E-2</v>
      </c>
      <c r="AD64" s="31">
        <f t="shared" si="14"/>
        <v>1.8163818257607378E-2</v>
      </c>
      <c r="AE64" s="29">
        <f t="shared" si="15"/>
        <v>-1.49698064516129E-2</v>
      </c>
      <c r="AF64" s="31">
        <f t="shared" si="16"/>
        <v>2.0758649437265575E-2</v>
      </c>
      <c r="AG64" s="29">
        <f t="shared" si="17"/>
        <v>-7.4849032258064501E-3</v>
      </c>
      <c r="AH64" s="31">
        <f t="shared" si="18"/>
        <v>2.3353480616923772E-2</v>
      </c>
      <c r="AI64" s="29">
        <f t="shared" si="23"/>
        <v>0</v>
      </c>
      <c r="AJ64" s="31">
        <f t="shared" si="19"/>
        <v>2.5948311796581969E-2</v>
      </c>
      <c r="AK64" s="30"/>
      <c r="AL64" s="30"/>
      <c r="AM64" s="30"/>
      <c r="AN64" s="30"/>
      <c r="AO64">
        <v>60</v>
      </c>
      <c r="AP64">
        <v>59</v>
      </c>
      <c r="AQ64" s="2">
        <f>+O64+P64</f>
        <v>-7.4849032258064496E-2</v>
      </c>
      <c r="AS64" s="77">
        <f t="shared" si="34"/>
        <v>51.906003116648485</v>
      </c>
      <c r="AT64" s="77">
        <f t="shared" si="39"/>
        <v>49.981508172567203</v>
      </c>
      <c r="AX64" s="2">
        <f>+Q64+R64</f>
        <v>-6.4769297852599855E-2</v>
      </c>
      <c r="AY64" s="77">
        <f t="shared" si="24"/>
        <v>63.142766917669015</v>
      </c>
      <c r="AZ64" s="2">
        <f>+S64+T64</f>
        <v>-5.4689563447135207E-2</v>
      </c>
      <c r="BA64" s="77">
        <f t="shared" si="25"/>
        <v>62.67056036493711</v>
      </c>
      <c r="BB64" s="2">
        <f>+U64+V64</f>
        <v>-4.4609829041670553E-2</v>
      </c>
      <c r="BC64" s="77">
        <f t="shared" si="26"/>
        <v>62.076006185105172</v>
      </c>
      <c r="BD64" s="2">
        <f>+X64+W64</f>
        <v>-3.4530094636205912E-2</v>
      </c>
      <c r="BE64" s="77">
        <f t="shared" si="27"/>
        <v>61.358312448348379</v>
      </c>
      <c r="BF64" s="2">
        <f>+Z64+Y64</f>
        <v>-2.4450360230741264E-2</v>
      </c>
      <c r="BG64" s="77">
        <f t="shared" si="28"/>
        <v>60.516947830284074</v>
      </c>
      <c r="BH64" s="2">
        <f>+AA64+AB64</f>
        <v>-1.4370625825276619E-2</v>
      </c>
      <c r="BI64" s="77">
        <f t="shared" si="29"/>
        <v>59.551639771511347</v>
      </c>
      <c r="BJ64" s="2">
        <f>+AC64+AD64</f>
        <v>-4.2908914198119714E-3</v>
      </c>
      <c r="BK64" s="77">
        <f t="shared" si="30"/>
        <v>58.462371777601952</v>
      </c>
      <c r="BL64" s="2">
        <f>+AE64+AF64</f>
        <v>5.7888429856526747E-3</v>
      </c>
      <c r="BM64" s="77">
        <f t="shared" si="31"/>
        <v>57.249379888489869</v>
      </c>
      <c r="BN64" s="2">
        <f>+AG64+AH64</f>
        <v>1.5868577391117321E-2</v>
      </c>
      <c r="BO64" s="77">
        <f t="shared" si="32"/>
        <v>55.91314834907206</v>
      </c>
      <c r="BP64" s="2">
        <f>+AI64+AJ64</f>
        <v>2.5948311796581969E-2</v>
      </c>
      <c r="BQ64" s="77">
        <f t="shared" si="41"/>
        <v>54.454404515490744</v>
      </c>
    </row>
    <row r="65" spans="1:69" x14ac:dyDescent="0.35">
      <c r="A65" s="69">
        <v>39752</v>
      </c>
      <c r="B65" s="29">
        <f>+Data!G63/Data!G62-1</f>
        <v>-0.16942453444905514</v>
      </c>
      <c r="C65" s="29">
        <f>+Data!H63/Data!H62-1</f>
        <v>-2.667613348209763E-2</v>
      </c>
      <c r="D65" s="23">
        <f t="shared" si="35"/>
        <v>-0.17442878708525331</v>
      </c>
      <c r="E65" s="24">
        <f t="shared" si="36"/>
        <v>-2.690066308847255E-2</v>
      </c>
      <c r="F65" s="21" t="b">
        <v>1</v>
      </c>
      <c r="G65" s="116">
        <f t="shared" si="37"/>
        <v>97.266985953392123</v>
      </c>
      <c r="H65" s="116">
        <f t="shared" si="38"/>
        <v>93.437195715676722</v>
      </c>
      <c r="I65" s="1"/>
      <c r="J65" s="1"/>
      <c r="K65" s="1"/>
      <c r="L65" s="1"/>
      <c r="M65" s="1"/>
      <c r="O65" s="29">
        <f t="shared" si="22"/>
        <v>7.8215656520574939E-3</v>
      </c>
      <c r="P65" s="31">
        <f t="shared" si="0"/>
        <v>0</v>
      </c>
      <c r="Q65" s="29">
        <f t="shared" si="1"/>
        <v>7.0394090868517445E-3</v>
      </c>
      <c r="R65" s="31">
        <f t="shared" si="2"/>
        <v>5.8405281868969096E-3</v>
      </c>
      <c r="S65" s="29">
        <f t="shared" si="3"/>
        <v>6.2572525216459951E-3</v>
      </c>
      <c r="T65" s="31">
        <f t="shared" si="4"/>
        <v>1.1681056373793819E-2</v>
      </c>
      <c r="U65" s="29">
        <f t="shared" si="5"/>
        <v>5.4750959564402457E-3</v>
      </c>
      <c r="V65" s="31">
        <f t="shared" si="6"/>
        <v>1.7521584560690726E-2</v>
      </c>
      <c r="W65" s="31">
        <f t="shared" si="7"/>
        <v>4.6929393912344963E-3</v>
      </c>
      <c r="X65" s="31">
        <f t="shared" si="8"/>
        <v>2.3362112747587638E-2</v>
      </c>
      <c r="Y65" s="29">
        <f t="shared" si="9"/>
        <v>3.9107828260287469E-3</v>
      </c>
      <c r="Z65" s="31">
        <f t="shared" si="10"/>
        <v>2.9202640934484547E-2</v>
      </c>
      <c r="AA65" s="29">
        <f t="shared" si="11"/>
        <v>3.1286262608229976E-3</v>
      </c>
      <c r="AB65" s="31">
        <f t="shared" si="12"/>
        <v>3.5043169121381453E-2</v>
      </c>
      <c r="AC65" s="29">
        <f t="shared" si="13"/>
        <v>2.3464696956172482E-3</v>
      </c>
      <c r="AD65" s="31">
        <f t="shared" si="14"/>
        <v>4.0883697308278365E-2</v>
      </c>
      <c r="AE65" s="29">
        <f t="shared" si="15"/>
        <v>1.5643131304114988E-3</v>
      </c>
      <c r="AF65" s="31">
        <f t="shared" si="16"/>
        <v>4.6724225495175277E-2</v>
      </c>
      <c r="AG65" s="29">
        <f t="shared" si="17"/>
        <v>7.8215656520574939E-4</v>
      </c>
      <c r="AH65" s="31">
        <f t="shared" si="18"/>
        <v>5.2564753682072189E-2</v>
      </c>
      <c r="AI65" s="29">
        <f t="shared" si="23"/>
        <v>0</v>
      </c>
      <c r="AJ65" s="31">
        <f t="shared" si="19"/>
        <v>5.8405281868969094E-2</v>
      </c>
      <c r="AK65" s="30"/>
      <c r="AL65" s="30"/>
      <c r="AM65" s="30"/>
      <c r="AN65" s="30"/>
      <c r="AO65">
        <v>59</v>
      </c>
      <c r="AP65">
        <v>58</v>
      </c>
      <c r="AQ65" s="2">
        <f>+O65+P65</f>
        <v>7.8215656520574939E-3</v>
      </c>
      <c r="AS65" s="77">
        <f t="shared" si="34"/>
        <v>51.310989327761256</v>
      </c>
      <c r="AT65" s="77">
        <f t="shared" si="39"/>
        <v>49.371441820127785</v>
      </c>
      <c r="AX65" s="2">
        <f>+Q65+R65</f>
        <v>1.2879937273748653E-2</v>
      </c>
      <c r="AY65" s="77">
        <f t="shared" si="24"/>
        <v>62.955041794859525</v>
      </c>
      <c r="AZ65" s="2">
        <f>+S65+T65</f>
        <v>1.7938308895439813E-2</v>
      </c>
      <c r="BA65" s="77">
        <f t="shared" si="25"/>
        <v>62.793764235413668</v>
      </c>
      <c r="BB65" s="2">
        <f>+U65+V65</f>
        <v>2.2996680517130972E-2</v>
      </c>
      <c r="BC65" s="77">
        <f t="shared" si="26"/>
        <v>62.50254826712348</v>
      </c>
      <c r="BD65" s="2">
        <f>+X65+W65</f>
        <v>2.8055052138822135E-2</v>
      </c>
      <c r="BE65" s="77">
        <f t="shared" si="27"/>
        <v>62.078723103236932</v>
      </c>
      <c r="BF65" s="2">
        <f>+Z65+Y65</f>
        <v>3.3113423760513294E-2</v>
      </c>
      <c r="BG65" s="77">
        <f t="shared" si="28"/>
        <v>61.519871168481146</v>
      </c>
      <c r="BH65" s="2">
        <f>+AA65+AB65</f>
        <v>3.817179538220445E-2</v>
      </c>
      <c r="BI65" s="77">
        <f t="shared" si="29"/>
        <v>60.823832779544233</v>
      </c>
      <c r="BJ65" s="2">
        <f>+AC65+AD65</f>
        <v>4.3230167003895613E-2</v>
      </c>
      <c r="BK65" s="77">
        <f t="shared" si="30"/>
        <v>59.988709872991528</v>
      </c>
      <c r="BL65" s="2">
        <f>+AE65+AF65</f>
        <v>4.8288538625586776E-2</v>
      </c>
      <c r="BM65" s="77">
        <f t="shared" si="31"/>
        <v>59.012868780526098</v>
      </c>
      <c r="BN65" s="2">
        <f>+AG65+AH65</f>
        <v>5.3346910247277939E-2</v>
      </c>
      <c r="BO65" s="77">
        <f t="shared" si="32"/>
        <v>57.894942055692745</v>
      </c>
      <c r="BP65" s="2">
        <f>+AI65+AJ65</f>
        <v>5.8405281868969094E-2</v>
      </c>
      <c r="BQ65" s="77">
        <f t="shared" si="41"/>
        <v>56.633829360224844</v>
      </c>
    </row>
    <row r="66" spans="1:69" x14ac:dyDescent="0.35">
      <c r="A66" s="69">
        <v>39780</v>
      </c>
      <c r="B66" s="29">
        <f>+Data!G64/Data!G63-1</f>
        <v>-7.4849032258064496E-2</v>
      </c>
      <c r="C66" s="29">
        <f>+Data!H64/Data!H63-1</f>
        <v>2.5948311796581969E-2</v>
      </c>
      <c r="D66" s="23">
        <f t="shared" si="35"/>
        <v>-7.9853284894262661E-2</v>
      </c>
      <c r="E66" s="24">
        <f t="shared" si="36"/>
        <v>2.5723782190207049E-2</v>
      </c>
      <c r="F66" s="21" t="b">
        <v>1</v>
      </c>
      <c r="G66" s="116">
        <f t="shared" si="37"/>
        <v>89.986646184121966</v>
      </c>
      <c r="H66" s="116">
        <f t="shared" si="38"/>
        <v>95.861733203505352</v>
      </c>
      <c r="I66" s="1"/>
      <c r="J66" s="1"/>
      <c r="K66" s="1"/>
      <c r="L66" s="1"/>
      <c r="M66" s="1"/>
      <c r="O66" s="29">
        <f t="shared" si="22"/>
        <v>-8.5657348463880401E-2</v>
      </c>
      <c r="P66" s="31">
        <f t="shared" si="0"/>
        <v>0</v>
      </c>
      <c r="Q66" s="29">
        <f t="shared" si="1"/>
        <v>-7.7091613617492366E-2</v>
      </c>
      <c r="R66" s="31">
        <f t="shared" si="2"/>
        <v>-1.9865642994241874E-3</v>
      </c>
      <c r="S66" s="29">
        <f t="shared" si="3"/>
        <v>-6.8525878771104318E-2</v>
      </c>
      <c r="T66" s="31">
        <f t="shared" si="4"/>
        <v>-3.9731285988483748E-3</v>
      </c>
      <c r="U66" s="29">
        <f t="shared" si="5"/>
        <v>-5.9960143924716276E-2</v>
      </c>
      <c r="V66" s="31">
        <f t="shared" si="6"/>
        <v>-5.9596928982725613E-3</v>
      </c>
      <c r="W66" s="31">
        <f t="shared" si="7"/>
        <v>-5.1394409078328242E-2</v>
      </c>
      <c r="X66" s="31">
        <f t="shared" si="8"/>
        <v>-7.9462571976967496E-3</v>
      </c>
      <c r="Y66" s="29">
        <f t="shared" si="9"/>
        <v>-4.28286742319402E-2</v>
      </c>
      <c r="Z66" s="31">
        <f t="shared" si="10"/>
        <v>-9.9328214971209361E-3</v>
      </c>
      <c r="AA66" s="29">
        <f t="shared" si="11"/>
        <v>-3.4262939385552159E-2</v>
      </c>
      <c r="AB66" s="31">
        <f t="shared" si="12"/>
        <v>-1.1919385796545123E-2</v>
      </c>
      <c r="AC66" s="29">
        <f t="shared" si="13"/>
        <v>-2.5697204539164121E-2</v>
      </c>
      <c r="AD66" s="31">
        <f t="shared" si="14"/>
        <v>-1.3905950095969309E-2</v>
      </c>
      <c r="AE66" s="29">
        <f t="shared" si="15"/>
        <v>-1.7131469692776079E-2</v>
      </c>
      <c r="AF66" s="31">
        <f t="shared" si="16"/>
        <v>-1.5892514395393499E-2</v>
      </c>
      <c r="AG66" s="29">
        <f t="shared" si="17"/>
        <v>-8.5657348463880397E-3</v>
      </c>
      <c r="AH66" s="31">
        <f t="shared" si="18"/>
        <v>-1.7879078694817686E-2</v>
      </c>
      <c r="AI66" s="29">
        <f t="shared" si="23"/>
        <v>0</v>
      </c>
      <c r="AJ66" s="31">
        <f t="shared" si="19"/>
        <v>-1.9865642994241872E-2</v>
      </c>
      <c r="AK66" s="30"/>
      <c r="AL66" s="30"/>
      <c r="AM66" s="30"/>
      <c r="AN66" s="30"/>
      <c r="AO66">
        <v>58</v>
      </c>
      <c r="AP66">
        <v>57</v>
      </c>
      <c r="AQ66" s="2">
        <f>+O66+P66</f>
        <v>-8.5657348463880401E-2</v>
      </c>
      <c r="AS66" s="77">
        <f t="shared" si="34"/>
        <v>45.914826034886765</v>
      </c>
      <c r="AT66" s="77">
        <f t="shared" si="39"/>
        <v>44.141415023976904</v>
      </c>
      <c r="AX66" s="2">
        <f>+Q66+R66</f>
        <v>-7.9078177916916556E-2</v>
      </c>
      <c r="AY66" s="77">
        <f t="shared" si="24"/>
        <v>56.975671799038714</v>
      </c>
      <c r="AZ66" s="2">
        <f>+S66+T66</f>
        <v>-7.2499007369952698E-2</v>
      </c>
      <c r="BA66" s="77">
        <f t="shared" si="25"/>
        <v>57.240278659323337</v>
      </c>
      <c r="BB66" s="2">
        <f>+U66+V66</f>
        <v>-6.5919836822988839E-2</v>
      </c>
      <c r="BC66" s="77">
        <f t="shared" si="26"/>
        <v>57.381390484333714</v>
      </c>
      <c r="BD66" s="2">
        <f>+X66+W66</f>
        <v>-5.9340666276024995E-2</v>
      </c>
      <c r="BE66" s="77">
        <f t="shared" si="27"/>
        <v>57.393930312725992</v>
      </c>
      <c r="BF66" s="2">
        <f>+Z66+Y66</f>
        <v>-5.2761495729061136E-2</v>
      </c>
      <c r="BG66" s="77">
        <f t="shared" si="28"/>
        <v>57.272990748572937</v>
      </c>
      <c r="BH66" s="2">
        <f>+AA66+AB66</f>
        <v>-4.6182325182097278E-2</v>
      </c>
      <c r="BI66" s="77">
        <f t="shared" si="29"/>
        <v>57.013846755297813</v>
      </c>
      <c r="BJ66" s="2">
        <f>+AC66+AD66</f>
        <v>-3.9603154635133433E-2</v>
      </c>
      <c r="BK66" s="77">
        <f t="shared" si="30"/>
        <v>56.611967719529289</v>
      </c>
      <c r="BL66" s="2">
        <f>+AE66+AF66</f>
        <v>-3.3023984088169575E-2</v>
      </c>
      <c r="BM66" s="77">
        <f t="shared" si="31"/>
        <v>56.063028740920771</v>
      </c>
      <c r="BN66" s="2">
        <f>+AG66+AH66</f>
        <v>-2.6444813541205724E-2</v>
      </c>
      <c r="BO66" s="77">
        <f t="shared" si="32"/>
        <v>55.36292110805104</v>
      </c>
      <c r="BP66" s="2">
        <f>+AI66+AJ66</f>
        <v>-1.9865642994241872E-2</v>
      </c>
      <c r="BQ66" s="77">
        <f t="shared" si="41"/>
        <v>54.507761924757808</v>
      </c>
    </row>
    <row r="67" spans="1:69" x14ac:dyDescent="0.35">
      <c r="A67" s="69">
        <v>39813</v>
      </c>
      <c r="B67" s="29">
        <f>+Data!G65/Data!G64-1</f>
        <v>7.8215656520574939E-3</v>
      </c>
      <c r="C67" s="29">
        <f>+Data!H65/Data!H64-1</f>
        <v>5.8405281868969094E-2</v>
      </c>
      <c r="D67" s="23">
        <f t="shared" si="35"/>
        <v>2.8173130158593261E-3</v>
      </c>
      <c r="E67" s="24">
        <f t="shared" si="36"/>
        <v>5.8180752262594171E-2</v>
      </c>
      <c r="F67" s="21" t="b">
        <v>1</v>
      </c>
      <c r="G67" s="116">
        <f t="shared" si="37"/>
        <v>90.690482645059546</v>
      </c>
      <c r="H67" s="116">
        <f t="shared" si="38"/>
        <v>101.460564751704</v>
      </c>
      <c r="I67" s="1"/>
      <c r="J67" s="1"/>
      <c r="K67" s="1"/>
      <c r="L67" s="1"/>
      <c r="M67" s="1"/>
      <c r="O67" s="29">
        <f t="shared" ref="O67:O130" si="42">+$O$2*B69</f>
        <v>-0.10993122487528451</v>
      </c>
      <c r="P67" s="31">
        <f t="shared" ref="P67:P130" si="43">+$P$2*C69</f>
        <v>0</v>
      </c>
      <c r="Q67" s="29">
        <f t="shared" ref="Q67:Q130" si="44">+$Q$2*B69</f>
        <v>-9.8938102387756063E-2</v>
      </c>
      <c r="R67" s="31">
        <f t="shared" ref="R67:R130" si="45">+$R$2*C69</f>
        <v>-1.4099676882404766E-3</v>
      </c>
      <c r="S67" s="29">
        <f t="shared" ref="S67:S130" si="46">+$S$2*B69</f>
        <v>-8.7944979900227607E-2</v>
      </c>
      <c r="T67" s="31">
        <f t="shared" ref="T67:T130" si="47">+$T$2*C69</f>
        <v>-2.8199353764809532E-3</v>
      </c>
      <c r="U67" s="29">
        <f t="shared" ref="U67:U130" si="48">+$U$2*B69</f>
        <v>-7.6951857412699151E-2</v>
      </c>
      <c r="V67" s="31">
        <f t="shared" ref="V67:V130" si="49">+$V$2*C69</f>
        <v>-4.2299030647214297E-3</v>
      </c>
      <c r="W67" s="31">
        <f t="shared" ref="W67:W130" si="50">+$W$2*B69</f>
        <v>-6.5958734925170695E-2</v>
      </c>
      <c r="X67" s="31">
        <f t="shared" ref="X67:X130" si="51">+$X$2*C69</f>
        <v>-5.6398707529619063E-3</v>
      </c>
      <c r="Y67" s="29">
        <f t="shared" ref="Y67:Y130" si="52">+$Y$2*B69</f>
        <v>-5.4965612437642253E-2</v>
      </c>
      <c r="Z67" s="31">
        <f t="shared" ref="Z67:Z130" si="53">+$Z$2*C69</f>
        <v>-7.0498384412023829E-3</v>
      </c>
      <c r="AA67" s="29">
        <f t="shared" ref="AA67:AA130" si="54">+$AA$2*B69</f>
        <v>-4.3972489950113804E-2</v>
      </c>
      <c r="AB67" s="31">
        <f t="shared" ref="AB67:AB130" si="55">+$AB$2*C69</f>
        <v>-8.4598061294428595E-3</v>
      </c>
      <c r="AC67" s="29">
        <f t="shared" ref="AC67:AC130" si="56">+$AC$2*B69</f>
        <v>-3.2979367462585348E-2</v>
      </c>
      <c r="AD67" s="31">
        <f t="shared" ref="AD67:AD130" si="57">+$AD$2*C69</f>
        <v>-9.8697738176833361E-3</v>
      </c>
      <c r="AE67" s="29">
        <f t="shared" ref="AE67:AE130" si="58">+$AE$2*B69</f>
        <v>-2.1986244975056902E-2</v>
      </c>
      <c r="AF67" s="31">
        <f t="shared" ref="AF67:AF130" si="59">+$AF$2*C69</f>
        <v>-1.1279741505923813E-2</v>
      </c>
      <c r="AG67" s="29">
        <f t="shared" ref="AG67:AG130" si="60">+$AG$2*B69</f>
        <v>-1.0993122487528451E-2</v>
      </c>
      <c r="AH67" s="31">
        <f t="shared" ref="AH67:AH130" si="61">+$AH$2*C69</f>
        <v>-1.2689709194164289E-2</v>
      </c>
      <c r="AI67" s="29">
        <f t="shared" ref="AI67:AI130" si="62">+$AI$2*B69</f>
        <v>0</v>
      </c>
      <c r="AJ67" s="31">
        <f t="shared" ref="AJ67:AJ130" si="63">+$AJ$2*C69</f>
        <v>-1.4099676882404766E-2</v>
      </c>
      <c r="AK67" s="30"/>
      <c r="AL67" s="30"/>
      <c r="AM67" s="30"/>
      <c r="AN67" s="30"/>
      <c r="AO67">
        <v>57</v>
      </c>
      <c r="AP67">
        <v>56</v>
      </c>
      <c r="AQ67" s="2">
        <f>+O67+P67</f>
        <v>-0.10993122487528451</v>
      </c>
      <c r="AS67" s="77">
        <f t="shared" si="34"/>
        <v>39.866352968936063</v>
      </c>
      <c r="AT67" s="77">
        <f t="shared" si="39"/>
        <v>38.287895202662838</v>
      </c>
      <c r="AX67" s="2">
        <f>+Q67+R67</f>
        <v>-0.10034807007599654</v>
      </c>
      <c r="AY67" s="77">
        <f t="shared" si="24"/>
        <v>50.257273092721796</v>
      </c>
      <c r="AZ67" s="2">
        <f>+S67+T67</f>
        <v>-9.076491527670856E-2</v>
      </c>
      <c r="BA67" s="77">
        <f t="shared" si="25"/>
        <v>51.043869616394666</v>
      </c>
      <c r="BB67" s="2">
        <f>+U67+V67</f>
        <v>-8.1181760477420581E-2</v>
      </c>
      <c r="BC67" s="77">
        <f t="shared" si="26"/>
        <v>51.722068186173196</v>
      </c>
      <c r="BD67" s="2">
        <f>+X67+W67</f>
        <v>-7.1598605678132601E-2</v>
      </c>
      <c r="BE67" s="77">
        <f t="shared" si="27"/>
        <v>52.283604927946904</v>
      </c>
      <c r="BF67" s="2">
        <f>+Z67+Y67</f>
        <v>-6.2015450878844636E-2</v>
      </c>
      <c r="BG67" s="77">
        <f t="shared" si="28"/>
        <v>52.720180404120292</v>
      </c>
      <c r="BH67" s="2">
        <f>+AA67+AB67</f>
        <v>-5.2432296079556663E-2</v>
      </c>
      <c r="BI67" s="77">
        <f t="shared" si="29"/>
        <v>53.023479861589571</v>
      </c>
      <c r="BJ67" s="2">
        <f>+AC67+AD67</f>
        <v>-4.2849141280268684E-2</v>
      </c>
      <c r="BK67" s="77">
        <f t="shared" si="30"/>
        <v>53.185193516561171</v>
      </c>
      <c r="BL67" s="2">
        <f>+AE67+AF67</f>
        <v>-3.3265986480980711E-2</v>
      </c>
      <c r="BM67" s="77">
        <f t="shared" si="31"/>
        <v>53.197036784742473</v>
      </c>
      <c r="BN67" s="2">
        <f>+AG67+AH67</f>
        <v>-2.3682831681692738E-2</v>
      </c>
      <c r="BO67" s="77">
        <f t="shared" si="32"/>
        <v>53.050770366042237</v>
      </c>
      <c r="BP67" s="2">
        <f>+AI67+AJ67</f>
        <v>-1.4099676882404766E-2</v>
      </c>
      <c r="BQ67" s="77">
        <f t="shared" ref="BQ67" si="64">+BQ66*(1+BP67)-$AM$3</f>
        <v>52.738220094035682</v>
      </c>
    </row>
    <row r="68" spans="1:69" x14ac:dyDescent="0.35">
      <c r="A68" s="69">
        <v>39843</v>
      </c>
      <c r="B68" s="29">
        <f>+Data!G66/Data!G65-1</f>
        <v>-8.5657348463880401E-2</v>
      </c>
      <c r="C68" s="29">
        <f>+Data!H66/Data!H65-1</f>
        <v>-1.9865642994241872E-2</v>
      </c>
      <c r="D68" s="23">
        <f t="shared" si="35"/>
        <v>-9.0661601100078565E-2</v>
      </c>
      <c r="E68" s="24">
        <f t="shared" si="36"/>
        <v>-2.0090172600616792E-2</v>
      </c>
      <c r="F68" s="21" t="b">
        <v>1</v>
      </c>
      <c r="G68" s="116">
        <f t="shared" si="37"/>
        <v>82.922176370774181</v>
      </c>
      <c r="H68" s="116">
        <f t="shared" si="38"/>
        <v>99.444985394352486</v>
      </c>
      <c r="I68" s="1"/>
      <c r="J68" s="1"/>
      <c r="K68" s="1"/>
      <c r="L68" s="1"/>
      <c r="M68" s="1"/>
      <c r="O68" s="29">
        <f t="shared" si="42"/>
        <v>8.5404508291501591E-2</v>
      </c>
      <c r="P68" s="31">
        <f t="shared" si="43"/>
        <v>0</v>
      </c>
      <c r="Q68" s="29">
        <f t="shared" si="44"/>
        <v>7.6864057462351434E-2</v>
      </c>
      <c r="R68" s="31">
        <f t="shared" si="45"/>
        <v>7.7465488131889249E-4</v>
      </c>
      <c r="S68" s="29">
        <f t="shared" si="46"/>
        <v>6.8323606633201278E-2</v>
      </c>
      <c r="T68" s="31">
        <f t="shared" si="47"/>
        <v>1.549309762637785E-3</v>
      </c>
      <c r="U68" s="29">
        <f t="shared" si="48"/>
        <v>5.9783155804051108E-2</v>
      </c>
      <c r="V68" s="31">
        <f t="shared" si="49"/>
        <v>2.3239646439566775E-3</v>
      </c>
      <c r="W68" s="31">
        <f t="shared" si="50"/>
        <v>5.1242704974900952E-2</v>
      </c>
      <c r="X68" s="31">
        <f t="shared" si="51"/>
        <v>3.0986195252755699E-3</v>
      </c>
      <c r="Y68" s="29">
        <f t="shared" si="52"/>
        <v>4.2702254145750795E-2</v>
      </c>
      <c r="Z68" s="31">
        <f t="shared" si="53"/>
        <v>3.8732744065944624E-3</v>
      </c>
      <c r="AA68" s="29">
        <f t="shared" si="54"/>
        <v>3.4161803316600639E-2</v>
      </c>
      <c r="AB68" s="31">
        <f t="shared" si="55"/>
        <v>4.6479292879133549E-3</v>
      </c>
      <c r="AC68" s="29">
        <f t="shared" si="56"/>
        <v>2.5621352487450476E-2</v>
      </c>
      <c r="AD68" s="31">
        <f t="shared" si="57"/>
        <v>5.4225841692322474E-3</v>
      </c>
      <c r="AE68" s="29">
        <f t="shared" si="58"/>
        <v>1.708090165830032E-2</v>
      </c>
      <c r="AF68" s="31">
        <f t="shared" si="59"/>
        <v>6.1972390505511399E-3</v>
      </c>
      <c r="AG68" s="29">
        <f t="shared" si="60"/>
        <v>8.5404508291501598E-3</v>
      </c>
      <c r="AH68" s="31">
        <f t="shared" si="61"/>
        <v>6.9718939318700324E-3</v>
      </c>
      <c r="AI68" s="29">
        <f t="shared" si="62"/>
        <v>0</v>
      </c>
      <c r="AJ68" s="31">
        <f t="shared" si="63"/>
        <v>7.7465488131889249E-3</v>
      </c>
      <c r="AK68" s="30"/>
      <c r="AL68" s="30"/>
      <c r="AM68" s="30"/>
      <c r="AN68" s="30"/>
      <c r="AO68">
        <v>56</v>
      </c>
      <c r="AP68">
        <v>55</v>
      </c>
      <c r="AQ68" s="2">
        <f>+O68+P68</f>
        <v>8.5404508291501591E-2</v>
      </c>
      <c r="AS68" s="77">
        <f t="shared" si="34"/>
        <v>42.270119241623497</v>
      </c>
      <c r="AT68" s="77">
        <f t="shared" si="39"/>
        <v>40.556854065962803</v>
      </c>
      <c r="AX68" s="2">
        <f>+Q68+R68</f>
        <v>7.7638712343670327E-2</v>
      </c>
      <c r="AY68" s="77">
        <f t="shared" ref="AY68:AY131" si="65">+AY67*(1+AX68)-$AM$3</f>
        <v>53.158183061544911</v>
      </c>
      <c r="AZ68" s="2">
        <f>+S68+T68</f>
        <v>6.9872916395839063E-2</v>
      </c>
      <c r="BA68" s="77">
        <f t="shared" ref="BA68:BA131" si="66">+BA67*(1+AZ68)-$AM$3</f>
        <v>53.609453650621127</v>
      </c>
      <c r="BB68" s="2">
        <f>+U68+V68</f>
        <v>6.2107120448007785E-2</v>
      </c>
      <c r="BC68" s="77">
        <f t="shared" ref="BC68:BC131" si="67">+BC67*(1+BB68)-$AM$3</f>
        <v>53.933376904831924</v>
      </c>
      <c r="BD68" s="2">
        <f>+X68+W68</f>
        <v>5.4341324500176522E-2</v>
      </c>
      <c r="BE68" s="77">
        <f t="shared" ref="BE68:BE131" si="68">+BE67*(1+BD68)-$AM$3</f>
        <v>54.123765269375497</v>
      </c>
      <c r="BF68" s="2">
        <f>+Z68+Y68</f>
        <v>4.6575528552345258E-2</v>
      </c>
      <c r="BG68" s="77">
        <f t="shared" ref="BG68:BG131" si="69">+BG67*(1+BF68)-$AM$3</f>
        <v>54.17465067181719</v>
      </c>
      <c r="BH68" s="2">
        <f>+AA68+AB68</f>
        <v>3.8809732604513994E-2</v>
      </c>
      <c r="BI68" s="77">
        <f t="shared" ref="BI68:BI131" si="70">+BI67*(1+BH68)-$AM$3</f>
        <v>54.080306936778697</v>
      </c>
      <c r="BJ68" s="2">
        <f>+AC68+AD68</f>
        <v>3.1043936656682723E-2</v>
      </c>
      <c r="BK68" s="77">
        <f t="shared" ref="BK68:BK131" si="71">+BK67*(1+BJ68)-$AM$3</f>
        <v>53.835271295162713</v>
      </c>
      <c r="BL68" s="2">
        <f>+AE68+AF68</f>
        <v>2.3278140708851459E-2</v>
      </c>
      <c r="BM68" s="77">
        <f t="shared" ref="BM68:BM131" si="72">+BM67*(1+BL68)-$AM$3</f>
        <v>53.434364892311649</v>
      </c>
      <c r="BN68" s="2">
        <f>+AG68+AH68</f>
        <v>1.5512344761020192E-2</v>
      </c>
      <c r="BO68" s="77">
        <f t="shared" ref="BO68:BO131" si="73">+BO67*(1+BN68)-$AM$3</f>
        <v>52.872712205797995</v>
      </c>
      <c r="BP68" s="2">
        <f>+AI68+AJ68</f>
        <v>7.7465488131889249E-3</v>
      </c>
      <c r="BQ68" s="77">
        <f t="shared" ref="BQ68:BQ131" si="74">+BQ67*(1+BP68)-$AM$3</f>
        <v>52.145759290314835</v>
      </c>
    </row>
    <row r="69" spans="1:69" x14ac:dyDescent="0.35">
      <c r="A69" s="69">
        <v>39871</v>
      </c>
      <c r="B69" s="29">
        <f>+Data!G67/Data!G66-1</f>
        <v>-0.10993122487528451</v>
      </c>
      <c r="C69" s="29">
        <f>+Data!H67/Data!H66-1</f>
        <v>-1.4099676882404766E-2</v>
      </c>
      <c r="D69" s="23">
        <f t="shared" si="35"/>
        <v>-0.11493547751148267</v>
      </c>
      <c r="E69" s="24">
        <f t="shared" si="36"/>
        <v>-1.4324206488779686E-2</v>
      </c>
      <c r="F69" s="21" t="b">
        <v>1</v>
      </c>
      <c r="G69" s="116">
        <f t="shared" si="37"/>
        <v>73.806439953010596</v>
      </c>
      <c r="H69" s="116">
        <f t="shared" si="38"/>
        <v>98.042843232716649</v>
      </c>
      <c r="I69" s="1"/>
      <c r="J69" s="1"/>
      <c r="K69" s="1"/>
      <c r="L69" s="1"/>
      <c r="M69" s="1"/>
      <c r="O69" s="29">
        <f t="shared" si="42"/>
        <v>9.3925075513554779E-2</v>
      </c>
      <c r="P69" s="31">
        <f t="shared" si="43"/>
        <v>0</v>
      </c>
      <c r="Q69" s="29">
        <f t="shared" si="44"/>
        <v>8.4532567962199309E-2</v>
      </c>
      <c r="R69" s="31">
        <f t="shared" si="45"/>
        <v>1.6753720311422083E-4</v>
      </c>
      <c r="S69" s="29">
        <f t="shared" si="46"/>
        <v>7.5140060410843826E-2</v>
      </c>
      <c r="T69" s="31">
        <f t="shared" si="47"/>
        <v>3.3507440622844166E-4</v>
      </c>
      <c r="U69" s="29">
        <f t="shared" si="48"/>
        <v>6.5747552859488342E-2</v>
      </c>
      <c r="V69" s="31">
        <f t="shared" si="49"/>
        <v>5.026116093426624E-4</v>
      </c>
      <c r="W69" s="31">
        <f t="shared" si="50"/>
        <v>5.6355045308132866E-2</v>
      </c>
      <c r="X69" s="31">
        <f t="shared" si="51"/>
        <v>6.7014881245688331E-4</v>
      </c>
      <c r="Y69" s="29">
        <f t="shared" si="52"/>
        <v>4.6962537756777389E-2</v>
      </c>
      <c r="Z69" s="31">
        <f t="shared" si="53"/>
        <v>8.3768601557110411E-4</v>
      </c>
      <c r="AA69" s="29">
        <f t="shared" si="54"/>
        <v>3.7570030205421913E-2</v>
      </c>
      <c r="AB69" s="31">
        <f t="shared" si="55"/>
        <v>1.0052232186853248E-3</v>
      </c>
      <c r="AC69" s="29">
        <f t="shared" si="56"/>
        <v>2.8177522654066433E-2</v>
      </c>
      <c r="AD69" s="31">
        <f t="shared" si="57"/>
        <v>1.1727604217995457E-3</v>
      </c>
      <c r="AE69" s="29">
        <f t="shared" si="58"/>
        <v>1.8785015102710956E-2</v>
      </c>
      <c r="AF69" s="31">
        <f t="shared" si="59"/>
        <v>1.3402976249137666E-3</v>
      </c>
      <c r="AG69" s="29">
        <f t="shared" si="60"/>
        <v>9.3925075513554782E-3</v>
      </c>
      <c r="AH69" s="31">
        <f t="shared" si="61"/>
        <v>1.5078348280279875E-3</v>
      </c>
      <c r="AI69" s="29">
        <f t="shared" si="62"/>
        <v>0</v>
      </c>
      <c r="AJ69" s="31">
        <f t="shared" si="63"/>
        <v>1.6753720311422082E-3</v>
      </c>
      <c r="AK69" s="30"/>
      <c r="AL69" s="30"/>
      <c r="AM69" s="30"/>
      <c r="AN69" s="30"/>
      <c r="AO69">
        <v>55</v>
      </c>
      <c r="AP69">
        <v>54</v>
      </c>
      <c r="AQ69" s="2">
        <f>+O69+P69</f>
        <v>9.3925075513554779E-2</v>
      </c>
      <c r="AS69" s="77">
        <f t="shared" ref="AS69:AS122" si="75">+AS68*(1+AQ69)-MAX(1.001,AS68/AP69)</f>
        <v>45.239343383359952</v>
      </c>
      <c r="AT69" s="77">
        <f t="shared" si="39"/>
        <v>43.365159646700583</v>
      </c>
      <c r="AX69" s="2">
        <f>+Q69+R69</f>
        <v>8.4700105165313525E-2</v>
      </c>
      <c r="AY69" s="77">
        <f t="shared" si="65"/>
        <v>56.659686757254754</v>
      </c>
      <c r="AZ69" s="2">
        <f>+S69+T69</f>
        <v>7.547513481707227E-2</v>
      </c>
      <c r="BA69" s="77">
        <f t="shared" si="66"/>
        <v>56.654634392371349</v>
      </c>
      <c r="BB69" s="2">
        <f>+U69+V69</f>
        <v>6.6250164468831002E-2</v>
      </c>
      <c r="BC69" s="77">
        <f t="shared" si="67"/>
        <v>56.505471995136489</v>
      </c>
      <c r="BD69" s="2">
        <f>+X69+W69</f>
        <v>5.7025194120589748E-2</v>
      </c>
      <c r="BE69" s="77">
        <f t="shared" si="68"/>
        <v>56.209183490398871</v>
      </c>
      <c r="BF69" s="2">
        <f>+Z69+Y69</f>
        <v>4.7800223772348494E-2</v>
      </c>
      <c r="BG69" s="77">
        <f t="shared" si="69"/>
        <v>55.763211096718862</v>
      </c>
      <c r="BH69" s="2">
        <f>+AA69+AB69</f>
        <v>3.8575253424107239E-2</v>
      </c>
      <c r="BI69" s="77">
        <f t="shared" si="70"/>
        <v>55.165468482118442</v>
      </c>
      <c r="BJ69" s="2">
        <f>+AC69+AD69</f>
        <v>2.9350283075865978E-2</v>
      </c>
      <c r="BK69" s="77">
        <f t="shared" si="71"/>
        <v>54.414351747141787</v>
      </c>
      <c r="BL69" s="2">
        <f>+AE69+AF69</f>
        <v>2.0125312727624724E-2</v>
      </c>
      <c r="BM69" s="77">
        <f t="shared" si="72"/>
        <v>53.508748196171432</v>
      </c>
      <c r="BN69" s="2">
        <f>+AG69+AH69</f>
        <v>1.0900342379383466E-2</v>
      </c>
      <c r="BO69" s="77">
        <f t="shared" si="73"/>
        <v>52.448042871367804</v>
      </c>
      <c r="BP69" s="2">
        <f>+AI69+AJ69</f>
        <v>1.6753720311422082E-3</v>
      </c>
      <c r="BQ69" s="77">
        <f t="shared" si="74"/>
        <v>51.232122836972508</v>
      </c>
    </row>
    <row r="70" spans="1:69" x14ac:dyDescent="0.35">
      <c r="A70" s="69">
        <v>39903</v>
      </c>
      <c r="B70" s="29">
        <f>+Data!G68/Data!G67-1</f>
        <v>8.5404508291501591E-2</v>
      </c>
      <c r="C70" s="29">
        <f>+Data!H68/Data!H67-1</f>
        <v>7.7465488131889249E-3</v>
      </c>
      <c r="D70" s="23">
        <f t="shared" ref="D70:D133" si="76">B70-K$11</f>
        <v>8.0400255655303426E-2</v>
      </c>
      <c r="E70" s="24">
        <f t="shared" ref="E70:E133" si="77">C70-L$11</f>
        <v>7.5220192068140047E-3</v>
      </c>
      <c r="F70" s="21" t="b">
        <v>1</v>
      </c>
      <c r="G70" s="116">
        <f t="shared" ref="G70:G112" si="78">+G69*(1+B70)</f>
        <v>80.109842665943702</v>
      </c>
      <c r="H70" s="116">
        <f t="shared" ref="H70:H112" si="79">+H69*(1+C70)</f>
        <v>98.802336903602722</v>
      </c>
      <c r="I70" s="1"/>
      <c r="J70" s="1"/>
      <c r="K70" s="1"/>
      <c r="L70" s="1"/>
      <c r="M70" s="1"/>
      <c r="O70" s="29">
        <f t="shared" si="42"/>
        <v>5.3081426656431674E-2</v>
      </c>
      <c r="P70" s="31">
        <f t="shared" si="43"/>
        <v>0</v>
      </c>
      <c r="Q70" s="29">
        <f t="shared" si="44"/>
        <v>4.7773283990788507E-2</v>
      </c>
      <c r="R70" s="31">
        <f t="shared" si="45"/>
        <v>3.8370720188902753E-4</v>
      </c>
      <c r="S70" s="29">
        <f t="shared" si="46"/>
        <v>4.2465141325145339E-2</v>
      </c>
      <c r="T70" s="31">
        <f t="shared" si="47"/>
        <v>7.6741440377805505E-4</v>
      </c>
      <c r="U70" s="29">
        <f t="shared" si="48"/>
        <v>3.7156998659502172E-2</v>
      </c>
      <c r="V70" s="31">
        <f t="shared" si="49"/>
        <v>1.1511216056670824E-3</v>
      </c>
      <c r="W70" s="31">
        <f t="shared" si="50"/>
        <v>3.1848855993859004E-2</v>
      </c>
      <c r="X70" s="31">
        <f t="shared" si="51"/>
        <v>1.5348288075561101E-3</v>
      </c>
      <c r="Y70" s="29">
        <f t="shared" si="52"/>
        <v>2.6540713328215837E-2</v>
      </c>
      <c r="Z70" s="31">
        <f t="shared" si="53"/>
        <v>1.9185360094451376E-3</v>
      </c>
      <c r="AA70" s="29">
        <f t="shared" si="54"/>
        <v>2.123257066257267E-2</v>
      </c>
      <c r="AB70" s="31">
        <f t="shared" si="55"/>
        <v>2.3022432113341648E-3</v>
      </c>
      <c r="AC70" s="29">
        <f t="shared" si="56"/>
        <v>1.5924427996929502E-2</v>
      </c>
      <c r="AD70" s="31">
        <f t="shared" si="57"/>
        <v>2.6859504132231925E-3</v>
      </c>
      <c r="AE70" s="29">
        <f t="shared" si="58"/>
        <v>1.0616285331286335E-2</v>
      </c>
      <c r="AF70" s="31">
        <f t="shared" si="59"/>
        <v>3.0696576151122202E-3</v>
      </c>
      <c r="AG70" s="29">
        <f t="shared" si="60"/>
        <v>5.3081426656431674E-3</v>
      </c>
      <c r="AH70" s="31">
        <f t="shared" si="61"/>
        <v>3.4533648170012479E-3</v>
      </c>
      <c r="AI70" s="29">
        <f t="shared" si="62"/>
        <v>0</v>
      </c>
      <c r="AJ70" s="31">
        <f t="shared" si="63"/>
        <v>3.8370720188902752E-3</v>
      </c>
      <c r="AK70" s="30"/>
      <c r="AL70" s="30"/>
      <c r="AM70" s="30"/>
      <c r="AN70" s="30"/>
      <c r="AO70">
        <v>54</v>
      </c>
      <c r="AP70">
        <v>53</v>
      </c>
      <c r="AQ70" s="2">
        <f>+O70+P70</f>
        <v>5.3081426656431674E-2</v>
      </c>
      <c r="AS70" s="77">
        <f t="shared" si="75"/>
        <v>46.639712271148902</v>
      </c>
      <c r="AT70" s="77">
        <f t="shared" si="39"/>
        <v>44.666044187931369</v>
      </c>
      <c r="AX70" s="2">
        <f>+Q70+R70</f>
        <v>4.8156991192677537E-2</v>
      </c>
      <c r="AY70" s="77">
        <f t="shared" si="65"/>
        <v>58.38724679340374</v>
      </c>
      <c r="AZ70" s="2">
        <f>+S70+T70</f>
        <v>4.3232555728923393E-2</v>
      </c>
      <c r="BA70" s="77">
        <f t="shared" si="66"/>
        <v>58.10295903104133</v>
      </c>
      <c r="BB70" s="2">
        <f>+U70+V70</f>
        <v>3.8308120265169256E-2</v>
      </c>
      <c r="BC70" s="77">
        <f t="shared" si="67"/>
        <v>57.66909041196633</v>
      </c>
      <c r="BD70" s="2">
        <f>+X70+W70</f>
        <v>3.3383684801415112E-2</v>
      </c>
      <c r="BE70" s="77">
        <f t="shared" si="68"/>
        <v>57.084653154987251</v>
      </c>
      <c r="BF70" s="2">
        <f>+Z70+Y70</f>
        <v>2.8459249337660975E-2</v>
      </c>
      <c r="BG70" s="77">
        <f t="shared" si="69"/>
        <v>56.349190225189012</v>
      </c>
      <c r="BH70" s="2">
        <f>+AA70+AB70</f>
        <v>2.3534813873906834E-2</v>
      </c>
      <c r="BI70" s="77">
        <f t="shared" si="70"/>
        <v>55.462777515111981</v>
      </c>
      <c r="BJ70" s="2">
        <f>+AC70+AD70</f>
        <v>1.8610378410152693E-2</v>
      </c>
      <c r="BK70" s="77">
        <f t="shared" si="71"/>
        <v>54.426023424099256</v>
      </c>
      <c r="BL70" s="2">
        <f>+AE70+AF70</f>
        <v>1.3685942946398555E-2</v>
      </c>
      <c r="BM70" s="77">
        <f t="shared" si="72"/>
        <v>53.240065871117437</v>
      </c>
      <c r="BN70" s="2">
        <f>+AG70+AH70</f>
        <v>8.7615074826444157E-3</v>
      </c>
      <c r="BO70" s="77">
        <f t="shared" si="73"/>
        <v>51.906566791435345</v>
      </c>
      <c r="BP70" s="2">
        <f>+AI70+AJ70</f>
        <v>3.8370720188902752E-3</v>
      </c>
      <c r="BQ70" s="77">
        <f t="shared" si="74"/>
        <v>50.427704181978605</v>
      </c>
    </row>
    <row r="71" spans="1:69" x14ac:dyDescent="0.35">
      <c r="A71" s="69">
        <v>39933</v>
      </c>
      <c r="B71" s="29">
        <f>+Data!G69/Data!G68-1</f>
        <v>9.3925075513554779E-2</v>
      </c>
      <c r="C71" s="29">
        <f>+Data!H69/Data!H68-1</f>
        <v>1.6753720311422082E-3</v>
      </c>
      <c r="D71" s="23">
        <f t="shared" si="76"/>
        <v>8.8920822877356614E-2</v>
      </c>
      <c r="E71" s="24">
        <f t="shared" si="77"/>
        <v>1.4508424247672877E-3</v>
      </c>
      <c r="F71" s="21" t="b">
        <v>1</v>
      </c>
      <c r="G71" s="116">
        <f t="shared" si="78"/>
        <v>87.634165687721463</v>
      </c>
      <c r="H71" s="116">
        <f t="shared" si="79"/>
        <v>98.967867575462506</v>
      </c>
      <c r="I71" s="1"/>
      <c r="J71" s="1"/>
      <c r="K71" s="1"/>
      <c r="L71" s="1"/>
      <c r="M71" s="1"/>
      <c r="O71" s="29">
        <f t="shared" si="42"/>
        <v>1.9583523728705643E-4</v>
      </c>
      <c r="P71" s="31">
        <f t="shared" si="43"/>
        <v>0</v>
      </c>
      <c r="Q71" s="29">
        <f t="shared" si="44"/>
        <v>1.762517135583508E-4</v>
      </c>
      <c r="R71" s="31">
        <f t="shared" si="45"/>
        <v>1.1761246692150175E-4</v>
      </c>
      <c r="S71" s="29">
        <f t="shared" si="46"/>
        <v>1.5666818982964517E-4</v>
      </c>
      <c r="T71" s="31">
        <f t="shared" si="47"/>
        <v>2.3522493384300349E-4</v>
      </c>
      <c r="U71" s="29">
        <f t="shared" si="48"/>
        <v>1.3708466610093948E-4</v>
      </c>
      <c r="V71" s="31">
        <f t="shared" si="49"/>
        <v>3.5283740076450518E-4</v>
      </c>
      <c r="W71" s="31">
        <f t="shared" si="50"/>
        <v>1.1750114237223385E-4</v>
      </c>
      <c r="X71" s="31">
        <f t="shared" si="51"/>
        <v>4.7044986768600698E-4</v>
      </c>
      <c r="Y71" s="29">
        <f t="shared" si="52"/>
        <v>9.7917618643528215E-5</v>
      </c>
      <c r="Z71" s="31">
        <f t="shared" si="53"/>
        <v>5.8806233460750867E-4</v>
      </c>
      <c r="AA71" s="29">
        <f t="shared" si="54"/>
        <v>7.8334094914822583E-5</v>
      </c>
      <c r="AB71" s="31">
        <f t="shared" si="55"/>
        <v>7.0567480152901037E-4</v>
      </c>
      <c r="AC71" s="29">
        <f t="shared" si="56"/>
        <v>5.8750571186116923E-5</v>
      </c>
      <c r="AD71" s="31">
        <f t="shared" si="57"/>
        <v>8.2328726845051206E-4</v>
      </c>
      <c r="AE71" s="29">
        <f t="shared" si="58"/>
        <v>3.9167047457411291E-5</v>
      </c>
      <c r="AF71" s="31">
        <f t="shared" si="59"/>
        <v>9.4089973537201397E-4</v>
      </c>
      <c r="AG71" s="29">
        <f t="shared" si="60"/>
        <v>1.9583523728705646E-5</v>
      </c>
      <c r="AH71" s="31">
        <f t="shared" si="61"/>
        <v>1.0585122022935157E-3</v>
      </c>
      <c r="AI71" s="29">
        <f t="shared" si="62"/>
        <v>0</v>
      </c>
      <c r="AJ71" s="31">
        <f t="shared" si="63"/>
        <v>1.1761246692150173E-3</v>
      </c>
      <c r="AK71" s="30"/>
      <c r="AL71" s="30"/>
      <c r="AM71" s="30"/>
      <c r="AN71" s="30"/>
      <c r="AO71">
        <v>53</v>
      </c>
      <c r="AP71">
        <v>52</v>
      </c>
      <c r="AQ71" s="2">
        <f>+O71+P71</f>
        <v>1.9583523728705643E-4</v>
      </c>
      <c r="AS71" s="77">
        <f t="shared" si="75"/>
        <v>45.647845970268527</v>
      </c>
      <c r="AT71" s="77">
        <f t="shared" ref="AT71:AT123" si="80">+AT70*(1+AQ71)-MAX(1.001,AT70/AO71)</f>
        <v>43.673791373293589</v>
      </c>
      <c r="AX71" s="2">
        <f>+Q71+R71</f>
        <v>2.9386418047985254E-4</v>
      </c>
      <c r="AY71" s="77">
        <f t="shared" si="65"/>
        <v>57.403404713833169</v>
      </c>
      <c r="AZ71" s="2">
        <f>+S71+T71</f>
        <v>3.9189312367264866E-4</v>
      </c>
      <c r="BA71" s="77">
        <f t="shared" si="66"/>
        <v>57.124729181150627</v>
      </c>
      <c r="BB71" s="2">
        <f>+U71+V71</f>
        <v>4.8992206686544466E-4</v>
      </c>
      <c r="BC71" s="77">
        <f t="shared" si="67"/>
        <v>56.696343771935219</v>
      </c>
      <c r="BD71" s="2">
        <f>+X71+W71</f>
        <v>5.8795101005824088E-4</v>
      </c>
      <c r="BE71" s="77">
        <f t="shared" si="68"/>
        <v>56.117216134468549</v>
      </c>
      <c r="BF71" s="2">
        <f>+Z71+Y71</f>
        <v>6.8597995325103689E-4</v>
      </c>
      <c r="BG71" s="77">
        <f t="shared" si="69"/>
        <v>55.386844640065426</v>
      </c>
      <c r="BH71" s="2">
        <f>+AA71+AB71</f>
        <v>7.8400889644383289E-4</v>
      </c>
      <c r="BI71" s="77">
        <f t="shared" si="70"/>
        <v>54.505260826105321</v>
      </c>
      <c r="BJ71" s="2">
        <f>+AC71+AD71</f>
        <v>8.8203783963662901E-4</v>
      </c>
      <c r="BK71" s="77">
        <f t="shared" si="71"/>
        <v>53.473029236220263</v>
      </c>
      <c r="BL71" s="2">
        <f>+AE71+AF71</f>
        <v>9.8006678282942534E-4</v>
      </c>
      <c r="BM71" s="77">
        <f t="shared" si="72"/>
        <v>52.291244691193377</v>
      </c>
      <c r="BN71" s="2">
        <f>+AG71+AH71</f>
        <v>1.0780957260222213E-3</v>
      </c>
      <c r="BO71" s="77">
        <f t="shared" si="73"/>
        <v>50.961527039245674</v>
      </c>
      <c r="BP71" s="2">
        <f>+AI71+AJ71</f>
        <v>1.1761246692150173E-3</v>
      </c>
      <c r="BQ71" s="77">
        <f t="shared" si="74"/>
        <v>49.486013448878907</v>
      </c>
    </row>
    <row r="72" spans="1:69" x14ac:dyDescent="0.35">
      <c r="A72" s="69">
        <v>39962</v>
      </c>
      <c r="B72" s="29">
        <f>+Data!G70/Data!G69-1</f>
        <v>5.3081426656431674E-2</v>
      </c>
      <c r="C72" s="29">
        <f>+Data!H70/Data!H69-1</f>
        <v>3.8370720188902752E-3</v>
      </c>
      <c r="D72" s="23">
        <f t="shared" si="76"/>
        <v>4.807717402023351E-2</v>
      </c>
      <c r="E72" s="24">
        <f t="shared" si="77"/>
        <v>3.6125424125153546E-3</v>
      </c>
      <c r="F72" s="21" t="b">
        <v>1</v>
      </c>
      <c r="G72" s="116">
        <f t="shared" si="78"/>
        <v>92.285912226271833</v>
      </c>
      <c r="H72" s="116">
        <f t="shared" si="79"/>
        <v>99.34761441090555</v>
      </c>
      <c r="I72" s="1"/>
      <c r="J72" s="1"/>
      <c r="K72" s="1"/>
      <c r="L72" s="1"/>
      <c r="M72" s="1"/>
      <c r="O72" s="29">
        <f t="shared" si="42"/>
        <v>7.4141756950789617E-2</v>
      </c>
      <c r="P72" s="31">
        <f t="shared" si="43"/>
        <v>0</v>
      </c>
      <c r="Q72" s="29">
        <f t="shared" si="44"/>
        <v>6.6727581255710655E-2</v>
      </c>
      <c r="R72" s="31">
        <f t="shared" si="45"/>
        <v>9.3000489476260386E-4</v>
      </c>
      <c r="S72" s="29">
        <f t="shared" si="46"/>
        <v>5.9313405560631693E-2</v>
      </c>
      <c r="T72" s="31">
        <f t="shared" si="47"/>
        <v>1.8600097895252077E-3</v>
      </c>
      <c r="U72" s="29">
        <f t="shared" si="48"/>
        <v>5.1899229865552732E-2</v>
      </c>
      <c r="V72" s="31">
        <f t="shared" si="49"/>
        <v>2.7900146842878113E-3</v>
      </c>
      <c r="W72" s="31">
        <f t="shared" si="50"/>
        <v>4.448505417047377E-2</v>
      </c>
      <c r="X72" s="31">
        <f t="shared" si="51"/>
        <v>3.7200195790504154E-3</v>
      </c>
      <c r="Y72" s="29">
        <f t="shared" si="52"/>
        <v>3.7070878475394808E-2</v>
      </c>
      <c r="Z72" s="31">
        <f t="shared" si="53"/>
        <v>4.6500244738130192E-3</v>
      </c>
      <c r="AA72" s="29">
        <f t="shared" si="54"/>
        <v>2.9656702780315847E-2</v>
      </c>
      <c r="AB72" s="31">
        <f t="shared" si="55"/>
        <v>5.5800293685756225E-3</v>
      </c>
      <c r="AC72" s="29">
        <f t="shared" si="56"/>
        <v>2.2242527085236885E-2</v>
      </c>
      <c r="AD72" s="31">
        <f t="shared" si="57"/>
        <v>6.5100342633382267E-3</v>
      </c>
      <c r="AE72" s="29">
        <f t="shared" si="58"/>
        <v>1.4828351390157923E-2</v>
      </c>
      <c r="AF72" s="31">
        <f t="shared" si="59"/>
        <v>7.4400391581008309E-3</v>
      </c>
      <c r="AG72" s="29">
        <f t="shared" si="60"/>
        <v>7.4141756950789617E-3</v>
      </c>
      <c r="AH72" s="31">
        <f t="shared" si="61"/>
        <v>8.3700440528634342E-3</v>
      </c>
      <c r="AI72" s="29">
        <f t="shared" si="62"/>
        <v>0</v>
      </c>
      <c r="AJ72" s="31">
        <f t="shared" si="63"/>
        <v>9.3000489476260384E-3</v>
      </c>
      <c r="AK72" s="30"/>
      <c r="AL72" s="30"/>
      <c r="AM72" s="30"/>
      <c r="AN72" s="30"/>
      <c r="AO72">
        <v>52</v>
      </c>
      <c r="AP72">
        <v>51</v>
      </c>
      <c r="AQ72" s="2">
        <f>+O72+P72</f>
        <v>7.4141756950789617E-2</v>
      </c>
      <c r="AS72" s="77">
        <f t="shared" si="75"/>
        <v>48.031257471523261</v>
      </c>
      <c r="AT72" s="77">
        <f t="shared" si="80"/>
        <v>45.910842998411816</v>
      </c>
      <c r="AX72" s="2">
        <f>+Q72+R72</f>
        <v>6.7657586150473265E-2</v>
      </c>
      <c r="AY72" s="77">
        <f t="shared" si="65"/>
        <v>60.286180513589827</v>
      </c>
      <c r="AZ72" s="2">
        <f>+S72+T72</f>
        <v>6.1173415350156898E-2</v>
      </c>
      <c r="BA72" s="77">
        <f t="shared" si="66"/>
        <v>59.618243966114385</v>
      </c>
      <c r="BB72" s="2">
        <f>+U72+V72</f>
        <v>5.4689244549840546E-2</v>
      </c>
      <c r="BC72" s="77">
        <f t="shared" si="67"/>
        <v>58.796023981560417</v>
      </c>
      <c r="BD72" s="2">
        <f>+X72+W72</f>
        <v>4.8205073749524187E-2</v>
      </c>
      <c r="BE72" s="77">
        <f t="shared" si="68"/>
        <v>57.821350676848589</v>
      </c>
      <c r="BF72" s="2">
        <f>+Z72+Y72</f>
        <v>4.1720902949207828E-2</v>
      </c>
      <c r="BG72" s="77">
        <f t="shared" si="69"/>
        <v>56.696633809956452</v>
      </c>
      <c r="BH72" s="2">
        <f>+AA72+AB72</f>
        <v>3.5236732148891468E-2</v>
      </c>
      <c r="BI72" s="77">
        <f t="shared" si="70"/>
        <v>55.424848102540267</v>
      </c>
      <c r="BJ72" s="2">
        <f>+AC72+AD72</f>
        <v>2.8752561348575113E-2</v>
      </c>
      <c r="BK72" s="77">
        <f t="shared" si="71"/>
        <v>54.009515789828839</v>
      </c>
      <c r="BL72" s="2">
        <f>+AE72+AF72</f>
        <v>2.2268390548258753E-2</v>
      </c>
      <c r="BM72" s="77">
        <f t="shared" si="72"/>
        <v>52.454686550231436</v>
      </c>
      <c r="BN72" s="2">
        <f>+AG72+AH72</f>
        <v>1.5784219747942398E-2</v>
      </c>
      <c r="BO72" s="77">
        <f t="shared" si="73"/>
        <v>50.76491498072383</v>
      </c>
      <c r="BP72" s="2">
        <f>+AI72+AJ72</f>
        <v>9.3000489476260384E-3</v>
      </c>
      <c r="BQ72" s="77">
        <f t="shared" si="74"/>
        <v>48.945235796176362</v>
      </c>
    </row>
    <row r="73" spans="1:69" x14ac:dyDescent="0.35">
      <c r="A73" s="69">
        <v>39994</v>
      </c>
      <c r="B73" s="29">
        <f>+Data!G71/Data!G70-1</f>
        <v>1.9583523728705643E-4</v>
      </c>
      <c r="C73" s="29">
        <f>+Data!H71/Data!H70-1</f>
        <v>1.1761246692150173E-3</v>
      </c>
      <c r="D73" s="23">
        <f t="shared" si="76"/>
        <v>-4.8084173989111113E-3</v>
      </c>
      <c r="E73" s="24">
        <f t="shared" si="77"/>
        <v>9.515950628400968E-4</v>
      </c>
      <c r="F73" s="21" t="b">
        <v>1</v>
      </c>
      <c r="G73" s="116">
        <f t="shared" si="78"/>
        <v>92.303985059790918</v>
      </c>
      <c r="H73" s="116">
        <f t="shared" si="79"/>
        <v>99.464459591041873</v>
      </c>
      <c r="I73" s="1"/>
      <c r="J73" s="1"/>
      <c r="K73" s="1"/>
      <c r="L73" s="1"/>
      <c r="M73" s="1"/>
      <c r="O73" s="29">
        <f t="shared" si="42"/>
        <v>3.3570300157977906E-2</v>
      </c>
      <c r="P73" s="31">
        <f t="shared" si="43"/>
        <v>0</v>
      </c>
      <c r="Q73" s="29">
        <f t="shared" si="44"/>
        <v>3.0213270142180115E-2</v>
      </c>
      <c r="R73" s="31">
        <f t="shared" si="45"/>
        <v>8.9233753637245621E-4</v>
      </c>
      <c r="S73" s="29">
        <f t="shared" si="46"/>
        <v>2.6856240126382325E-2</v>
      </c>
      <c r="T73" s="31">
        <f t="shared" si="47"/>
        <v>1.7846750727449124E-3</v>
      </c>
      <c r="U73" s="29">
        <f t="shared" si="48"/>
        <v>2.3499210110584534E-2</v>
      </c>
      <c r="V73" s="31">
        <f t="shared" si="49"/>
        <v>2.6770126091173684E-3</v>
      </c>
      <c r="W73" s="31">
        <f t="shared" si="50"/>
        <v>2.0142180094786744E-2</v>
      </c>
      <c r="X73" s="31">
        <f t="shared" si="51"/>
        <v>3.5693501454898248E-3</v>
      </c>
      <c r="Y73" s="29">
        <f t="shared" si="52"/>
        <v>1.6785150078988953E-2</v>
      </c>
      <c r="Z73" s="31">
        <f t="shared" si="53"/>
        <v>4.4616876818622808E-3</v>
      </c>
      <c r="AA73" s="29">
        <f t="shared" si="54"/>
        <v>1.3428120063191162E-2</v>
      </c>
      <c r="AB73" s="31">
        <f t="shared" si="55"/>
        <v>5.3540252182347368E-3</v>
      </c>
      <c r="AC73" s="29">
        <f t="shared" si="56"/>
        <v>1.0071090047393372E-2</v>
      </c>
      <c r="AD73" s="31">
        <f t="shared" si="57"/>
        <v>6.2463627546071928E-3</v>
      </c>
      <c r="AE73" s="29">
        <f t="shared" si="58"/>
        <v>6.7140600315955812E-3</v>
      </c>
      <c r="AF73" s="31">
        <f t="shared" si="59"/>
        <v>7.1387002909796497E-3</v>
      </c>
      <c r="AG73" s="29">
        <f t="shared" si="60"/>
        <v>3.3570300157977906E-3</v>
      </c>
      <c r="AH73" s="31">
        <f t="shared" si="61"/>
        <v>8.0310378273521065E-3</v>
      </c>
      <c r="AI73" s="29">
        <f t="shared" si="62"/>
        <v>0</v>
      </c>
      <c r="AJ73" s="31">
        <f t="shared" si="63"/>
        <v>8.9233753637245616E-3</v>
      </c>
      <c r="AK73" s="30"/>
      <c r="AL73" s="30"/>
      <c r="AM73" s="30"/>
      <c r="AN73" s="30"/>
      <c r="AO73">
        <v>51</v>
      </c>
      <c r="AP73">
        <v>50</v>
      </c>
      <c r="AQ73" s="2">
        <f>+O73+P73</f>
        <v>3.3570300157977906E-2</v>
      </c>
      <c r="AS73" s="77">
        <f t="shared" si="75"/>
        <v>48.64268120180742</v>
      </c>
      <c r="AT73" s="77">
        <f t="shared" si="80"/>
        <v>46.451083778374304</v>
      </c>
      <c r="AX73" s="2">
        <f>+Q73+R73</f>
        <v>3.1105607678552572E-2</v>
      </c>
      <c r="AY73" s="77">
        <f t="shared" si="65"/>
        <v>61.160418793083956</v>
      </c>
      <c r="AZ73" s="2">
        <f>+S73+T73</f>
        <v>2.8640915199127238E-2</v>
      </c>
      <c r="BA73" s="77">
        <f t="shared" si="66"/>
        <v>60.324765035868744</v>
      </c>
      <c r="BB73" s="2">
        <f>+U73+V73</f>
        <v>2.6176222719701901E-2</v>
      </c>
      <c r="BC73" s="77">
        <f t="shared" si="67"/>
        <v>59.334081800334687</v>
      </c>
      <c r="BD73" s="2">
        <f>+X73+W73</f>
        <v>2.3711530240276567E-2</v>
      </c>
      <c r="BE73" s="77">
        <f t="shared" si="68"/>
        <v>58.191383381956328</v>
      </c>
      <c r="BF73" s="2">
        <f>+Z73+Y73</f>
        <v>2.1246837760851234E-2</v>
      </c>
      <c r="BG73" s="77">
        <f t="shared" si="69"/>
        <v>56.900257990102993</v>
      </c>
      <c r="BH73" s="2">
        <f>+AA73+AB73</f>
        <v>1.87821452814259E-2</v>
      </c>
      <c r="BI73" s="77">
        <f t="shared" si="70"/>
        <v>55.464845651803138</v>
      </c>
      <c r="BJ73" s="2">
        <f>+AC73+AD73</f>
        <v>1.6317452802000566E-2</v>
      </c>
      <c r="BK73" s="77">
        <f t="shared" si="71"/>
        <v>53.889813514588276</v>
      </c>
      <c r="BL73" s="2">
        <f>+AE73+AF73</f>
        <v>1.3852760322575231E-2</v>
      </c>
      <c r="BM73" s="77">
        <f t="shared" si="72"/>
        <v>52.180328750807611</v>
      </c>
      <c r="BN73" s="2">
        <f>+AG73+AH73</f>
        <v>1.1388067843149897E-2</v>
      </c>
      <c r="BO73" s="77">
        <f t="shared" si="73"/>
        <v>50.342029276576056</v>
      </c>
      <c r="BP73" s="2">
        <f>+AI73+AJ73</f>
        <v>8.9233753637245616E-3</v>
      </c>
      <c r="BQ73" s="77">
        <f t="shared" si="74"/>
        <v>48.380992507451651</v>
      </c>
    </row>
    <row r="74" spans="1:69" x14ac:dyDescent="0.35">
      <c r="A74" s="69">
        <v>40025</v>
      </c>
      <c r="B74" s="29">
        <f>+Data!G72/Data!G71-1</f>
        <v>7.4141756950789617E-2</v>
      </c>
      <c r="C74" s="29">
        <f>+Data!H72/Data!H71-1</f>
        <v>9.3000489476260384E-3</v>
      </c>
      <c r="D74" s="23">
        <f t="shared" si="76"/>
        <v>6.9137504314591453E-2</v>
      </c>
      <c r="E74" s="24">
        <f t="shared" si="77"/>
        <v>9.0755193412511183E-3</v>
      </c>
      <c r="F74" s="21" t="b">
        <v>1</v>
      </c>
      <c r="G74" s="116">
        <f t="shared" si="78"/>
        <v>99.14756468568325</v>
      </c>
      <c r="H74" s="116">
        <f t="shared" si="79"/>
        <v>100.38948393378773</v>
      </c>
      <c r="I74" s="1"/>
      <c r="J74" s="1"/>
      <c r="K74" s="1"/>
      <c r="L74" s="1"/>
      <c r="M74" s="1"/>
      <c r="O74" s="29">
        <f t="shared" si="42"/>
        <v>3.5713235942506083E-2</v>
      </c>
      <c r="P74" s="31">
        <f t="shared" si="43"/>
        <v>0</v>
      </c>
      <c r="Q74" s="29">
        <f t="shared" si="44"/>
        <v>3.2141912348255475E-2</v>
      </c>
      <c r="R74" s="31">
        <f t="shared" si="45"/>
        <v>8.6521822726399751E-4</v>
      </c>
      <c r="S74" s="29">
        <f t="shared" si="46"/>
        <v>2.8570588754004866E-2</v>
      </c>
      <c r="T74" s="31">
        <f t="shared" si="47"/>
        <v>1.730436454527995E-3</v>
      </c>
      <c r="U74" s="29">
        <f t="shared" si="48"/>
        <v>2.4999265159754258E-2</v>
      </c>
      <c r="V74" s="31">
        <f t="shared" si="49"/>
        <v>2.5956546817919924E-3</v>
      </c>
      <c r="W74" s="31">
        <f t="shared" si="50"/>
        <v>2.142794156550365E-2</v>
      </c>
      <c r="X74" s="31">
        <f t="shared" si="51"/>
        <v>3.46087290905599E-3</v>
      </c>
      <c r="Y74" s="29">
        <f t="shared" si="52"/>
        <v>1.7856617971253042E-2</v>
      </c>
      <c r="Z74" s="31">
        <f t="shared" si="53"/>
        <v>4.3260911363199872E-3</v>
      </c>
      <c r="AA74" s="29">
        <f t="shared" si="54"/>
        <v>1.4285294377002433E-2</v>
      </c>
      <c r="AB74" s="31">
        <f t="shared" si="55"/>
        <v>5.1913093635839848E-3</v>
      </c>
      <c r="AC74" s="29">
        <f t="shared" si="56"/>
        <v>1.0713970782751825E-2</v>
      </c>
      <c r="AD74" s="31">
        <f t="shared" si="57"/>
        <v>6.0565275908479816E-3</v>
      </c>
      <c r="AE74" s="29">
        <f t="shared" si="58"/>
        <v>7.1426471885012166E-3</v>
      </c>
      <c r="AF74" s="31">
        <f t="shared" si="59"/>
        <v>6.9217458181119801E-3</v>
      </c>
      <c r="AG74" s="29">
        <f t="shared" si="60"/>
        <v>3.5713235942506083E-3</v>
      </c>
      <c r="AH74" s="31">
        <f t="shared" si="61"/>
        <v>7.7869640453759768E-3</v>
      </c>
      <c r="AI74" s="29">
        <f t="shared" si="62"/>
        <v>0</v>
      </c>
      <c r="AJ74" s="31">
        <f t="shared" si="63"/>
        <v>8.6521822726399744E-3</v>
      </c>
      <c r="AK74" s="30"/>
      <c r="AL74" s="30"/>
      <c r="AM74" s="30"/>
      <c r="AN74" s="30"/>
      <c r="AO74">
        <v>50</v>
      </c>
      <c r="AP74">
        <v>49</v>
      </c>
      <c r="AQ74" s="2">
        <f>+O74+P74</f>
        <v>3.5713235942506083E-2</v>
      </c>
      <c r="AS74" s="77">
        <f t="shared" si="75"/>
        <v>49.37886875244368</v>
      </c>
      <c r="AT74" s="77">
        <f t="shared" si="80"/>
        <v>47.109002293136506</v>
      </c>
      <c r="AX74" s="2">
        <f>+Q74+R74</f>
        <v>3.3007130575519475E-2</v>
      </c>
      <c r="AY74" s="77">
        <f t="shared" si="65"/>
        <v>62.178148722240735</v>
      </c>
      <c r="AZ74" s="2">
        <f>+S74+T74</f>
        <v>3.030102520853286E-2</v>
      </c>
      <c r="BA74" s="77">
        <f t="shared" si="66"/>
        <v>61.151667261919435</v>
      </c>
      <c r="BB74" s="2">
        <f>+U74+V74</f>
        <v>2.7594919841546252E-2</v>
      </c>
      <c r="BC74" s="77">
        <f t="shared" si="67"/>
        <v>59.970401031486666</v>
      </c>
      <c r="BD74" s="2">
        <f>+X74+W74</f>
        <v>2.488881447455964E-2</v>
      </c>
      <c r="BE74" s="77">
        <f t="shared" si="68"/>
        <v>58.638697926967815</v>
      </c>
      <c r="BF74" s="2">
        <f>+Z74+Y74</f>
        <v>2.2182709107573029E-2</v>
      </c>
      <c r="BG74" s="77">
        <f t="shared" si="69"/>
        <v>57.161459861243308</v>
      </c>
      <c r="BH74" s="2">
        <f>+AA74+AB74</f>
        <v>1.9476603740586417E-2</v>
      </c>
      <c r="BI74" s="77">
        <f t="shared" si="70"/>
        <v>55.544112472096103</v>
      </c>
      <c r="BJ74" s="2">
        <f>+AC74+AD74</f>
        <v>1.6770498373599806E-2</v>
      </c>
      <c r="BK74" s="77">
        <f t="shared" si="71"/>
        <v>53.79257254448828</v>
      </c>
      <c r="BL74" s="2">
        <f>+AE74+AF74</f>
        <v>1.4064393006613198E-2</v>
      </c>
      <c r="BM74" s="77">
        <f t="shared" si="72"/>
        <v>51.913213401573245</v>
      </c>
      <c r="BN74" s="2">
        <f>+AG74+AH74</f>
        <v>1.1358287639626586E-2</v>
      </c>
      <c r="BO74" s="77">
        <f t="shared" si="73"/>
        <v>49.912828525461912</v>
      </c>
      <c r="BP74" s="2">
        <f>+AI74+AJ74</f>
        <v>8.6521822726399744E-3</v>
      </c>
      <c r="BQ74" s="77">
        <f t="shared" si="74"/>
        <v>47.798593673157356</v>
      </c>
    </row>
    <row r="75" spans="1:69" x14ac:dyDescent="0.35">
      <c r="A75" s="69">
        <v>40056</v>
      </c>
      <c r="B75" s="29">
        <f>+Data!G73/Data!G72-1</f>
        <v>3.3570300157977906E-2</v>
      </c>
      <c r="C75" s="29">
        <f>+Data!H73/Data!H72-1</f>
        <v>8.9233753637245616E-3</v>
      </c>
      <c r="D75" s="23">
        <f t="shared" si="76"/>
        <v>2.8566047521779738E-2</v>
      </c>
      <c r="E75" s="24">
        <f t="shared" si="77"/>
        <v>8.6988457573496415E-3</v>
      </c>
      <c r="F75" s="21" t="b">
        <v>1</v>
      </c>
      <c r="G75" s="116">
        <f t="shared" si="78"/>
        <v>102.47597819211417</v>
      </c>
      <c r="H75" s="116">
        <f t="shared" si="79"/>
        <v>101.28529698149951</v>
      </c>
      <c r="I75" s="1"/>
      <c r="J75" s="1"/>
      <c r="K75" s="1"/>
      <c r="L75" s="1"/>
      <c r="M75" s="1"/>
      <c r="O75" s="29">
        <f t="shared" si="42"/>
        <v>-1.9752525825859846E-2</v>
      </c>
      <c r="P75" s="31">
        <f t="shared" si="43"/>
        <v>0</v>
      </c>
      <c r="Q75" s="29">
        <f t="shared" si="44"/>
        <v>-1.7777273243273863E-2</v>
      </c>
      <c r="R75" s="31">
        <f t="shared" si="45"/>
        <v>-1.0484178421654722E-4</v>
      </c>
      <c r="S75" s="29">
        <f t="shared" si="46"/>
        <v>-1.5802020660687876E-2</v>
      </c>
      <c r="T75" s="31">
        <f t="shared" si="47"/>
        <v>-2.0968356843309444E-4</v>
      </c>
      <c r="U75" s="29">
        <f t="shared" si="48"/>
        <v>-1.3826768078101891E-2</v>
      </c>
      <c r="V75" s="31">
        <f t="shared" si="49"/>
        <v>-3.1452535264964165E-4</v>
      </c>
      <c r="W75" s="31">
        <f t="shared" si="50"/>
        <v>-1.1851515495515908E-2</v>
      </c>
      <c r="X75" s="31">
        <f t="shared" si="51"/>
        <v>-4.1936713686618887E-4</v>
      </c>
      <c r="Y75" s="29">
        <f t="shared" si="52"/>
        <v>-9.8762629129299229E-3</v>
      </c>
      <c r="Z75" s="31">
        <f t="shared" si="53"/>
        <v>-5.2420892108273609E-4</v>
      </c>
      <c r="AA75" s="29">
        <f t="shared" si="54"/>
        <v>-7.9010103303439379E-3</v>
      </c>
      <c r="AB75" s="31">
        <f t="shared" si="55"/>
        <v>-6.2905070529928331E-4</v>
      </c>
      <c r="AC75" s="29">
        <f t="shared" si="56"/>
        <v>-5.9257577477579539E-3</v>
      </c>
      <c r="AD75" s="31">
        <f t="shared" si="57"/>
        <v>-7.3389248951583053E-4</v>
      </c>
      <c r="AE75" s="29">
        <f t="shared" si="58"/>
        <v>-3.950505165171969E-3</v>
      </c>
      <c r="AF75" s="31">
        <f t="shared" si="59"/>
        <v>-8.3873427373237774E-4</v>
      </c>
      <c r="AG75" s="29">
        <f t="shared" si="60"/>
        <v>-1.9752525825859845E-3</v>
      </c>
      <c r="AH75" s="31">
        <f t="shared" si="61"/>
        <v>-9.4357605794892496E-4</v>
      </c>
      <c r="AI75" s="29">
        <f t="shared" si="62"/>
        <v>0</v>
      </c>
      <c r="AJ75" s="31">
        <f t="shared" si="63"/>
        <v>-1.0484178421654722E-3</v>
      </c>
      <c r="AK75" s="30"/>
      <c r="AL75" s="30"/>
      <c r="AM75" s="30"/>
      <c r="AN75" s="30"/>
      <c r="AO75">
        <v>49</v>
      </c>
      <c r="AP75">
        <v>48</v>
      </c>
      <c r="AQ75" s="2">
        <f>+O75+P75</f>
        <v>-1.9752525825859846E-2</v>
      </c>
      <c r="AS75" s="77">
        <f t="shared" si="75"/>
        <v>47.37478493981672</v>
      </c>
      <c r="AT75" s="77">
        <f t="shared" si="80"/>
        <v>45.177480508710836</v>
      </c>
      <c r="AX75" s="2">
        <f>+Q75+R75</f>
        <v>-1.788211502749041E-2</v>
      </c>
      <c r="AY75" s="77">
        <f t="shared" si="65"/>
        <v>60.065271914593225</v>
      </c>
      <c r="AZ75" s="2">
        <f>+S75+T75</f>
        <v>-1.601170422912097E-2</v>
      </c>
      <c r="BA75" s="77">
        <f t="shared" si="66"/>
        <v>59.171524852603959</v>
      </c>
      <c r="BB75" s="2">
        <f>+U75+V75</f>
        <v>-1.4141293430751533E-2</v>
      </c>
      <c r="BC75" s="77">
        <f t="shared" si="67"/>
        <v>58.121341993340572</v>
      </c>
      <c r="BD75" s="2">
        <f>+X75+W75</f>
        <v>-1.2270882632382097E-2</v>
      </c>
      <c r="BE75" s="77">
        <f t="shared" si="68"/>
        <v>56.91814934699029</v>
      </c>
      <c r="BF75" s="2">
        <f>+Z75+Y75</f>
        <v>-1.0400471834012659E-2</v>
      </c>
      <c r="BG75" s="77">
        <f t="shared" si="69"/>
        <v>55.565953707965399</v>
      </c>
      <c r="BH75" s="2">
        <f>+AA75+AB75</f>
        <v>-8.5300610356432213E-3</v>
      </c>
      <c r="BI75" s="77">
        <f t="shared" si="70"/>
        <v>54.069317802538492</v>
      </c>
      <c r="BJ75" s="2">
        <f>+AC75+AD75</f>
        <v>-6.6596502372737844E-3</v>
      </c>
      <c r="BK75" s="77">
        <f t="shared" si="71"/>
        <v>52.433332825978816</v>
      </c>
      <c r="BL75" s="2">
        <f>+AE75+AF75</f>
        <v>-4.7892394389043467E-3</v>
      </c>
      <c r="BM75" s="77">
        <f t="shared" si="72"/>
        <v>50.663588592550177</v>
      </c>
      <c r="BN75" s="2">
        <f>+AG75+AH75</f>
        <v>-2.9188286405349094E-3</v>
      </c>
      <c r="BO75" s="77">
        <f t="shared" si="73"/>
        <v>48.766141532031689</v>
      </c>
      <c r="BP75" s="2">
        <f>+AI75+AJ75</f>
        <v>-1.0484178421654722E-3</v>
      </c>
      <c r="BQ75" s="77">
        <f t="shared" si="74"/>
        <v>46.747480774720003</v>
      </c>
    </row>
    <row r="76" spans="1:69" x14ac:dyDescent="0.35">
      <c r="A76" s="69">
        <v>40086</v>
      </c>
      <c r="B76" s="29">
        <f>+Data!G74/Data!G73-1</f>
        <v>3.5713235942506083E-2</v>
      </c>
      <c r="C76" s="29">
        <f>+Data!H74/Data!H73-1</f>
        <v>8.6521822726399744E-3</v>
      </c>
      <c r="D76" s="23">
        <f t="shared" si="76"/>
        <v>3.0708983306307915E-2</v>
      </c>
      <c r="E76" s="24">
        <f t="shared" si="77"/>
        <v>8.4276526662650543E-3</v>
      </c>
      <c r="F76" s="21" t="b">
        <v>1</v>
      </c>
      <c r="G76" s="116">
        <f t="shared" si="78"/>
        <v>106.13572697972825</v>
      </c>
      <c r="H76" s="116">
        <f t="shared" si="79"/>
        <v>102.16163583252192</v>
      </c>
      <c r="I76" s="1"/>
      <c r="J76" s="1"/>
      <c r="K76" s="1"/>
      <c r="L76" s="1"/>
      <c r="M76" s="1"/>
      <c r="O76" s="29">
        <f t="shared" si="42"/>
        <v>5.7353792704111228E-2</v>
      </c>
      <c r="P76" s="31">
        <f t="shared" si="43"/>
        <v>0</v>
      </c>
      <c r="Q76" s="29">
        <f t="shared" si="44"/>
        <v>5.1618413433700105E-2</v>
      </c>
      <c r="R76" s="31">
        <f t="shared" si="45"/>
        <v>9.7318958114682723E-4</v>
      </c>
      <c r="S76" s="29">
        <f t="shared" si="46"/>
        <v>4.5883034163288983E-2</v>
      </c>
      <c r="T76" s="31">
        <f t="shared" si="47"/>
        <v>1.9463791622936545E-3</v>
      </c>
      <c r="U76" s="29">
        <f t="shared" si="48"/>
        <v>4.014765489287786E-2</v>
      </c>
      <c r="V76" s="31">
        <f t="shared" si="49"/>
        <v>2.9195687434404815E-3</v>
      </c>
      <c r="W76" s="31">
        <f t="shared" si="50"/>
        <v>3.4412275622466737E-2</v>
      </c>
      <c r="X76" s="31">
        <f t="shared" si="51"/>
        <v>3.8927583245873089E-3</v>
      </c>
      <c r="Y76" s="29">
        <f t="shared" si="52"/>
        <v>2.8676896352055614E-2</v>
      </c>
      <c r="Z76" s="31">
        <f t="shared" si="53"/>
        <v>4.8659479057341359E-3</v>
      </c>
      <c r="AA76" s="29">
        <f t="shared" si="54"/>
        <v>2.2941517081644491E-2</v>
      </c>
      <c r="AB76" s="31">
        <f t="shared" si="55"/>
        <v>5.839137486880963E-3</v>
      </c>
      <c r="AC76" s="29">
        <f t="shared" si="56"/>
        <v>1.7206137811233368E-2</v>
      </c>
      <c r="AD76" s="31">
        <f t="shared" si="57"/>
        <v>6.81232706802779E-3</v>
      </c>
      <c r="AE76" s="29">
        <f t="shared" si="58"/>
        <v>1.1470758540822246E-2</v>
      </c>
      <c r="AF76" s="31">
        <f t="shared" si="59"/>
        <v>7.7855166491746178E-3</v>
      </c>
      <c r="AG76" s="29">
        <f t="shared" si="60"/>
        <v>5.7353792704111228E-3</v>
      </c>
      <c r="AH76" s="31">
        <f t="shared" si="61"/>
        <v>8.7587062303214457E-3</v>
      </c>
      <c r="AI76" s="29">
        <f t="shared" si="62"/>
        <v>0</v>
      </c>
      <c r="AJ76" s="31">
        <f t="shared" si="63"/>
        <v>9.7318958114682719E-3</v>
      </c>
      <c r="AK76" s="30"/>
      <c r="AL76" s="30"/>
      <c r="AM76" s="30"/>
      <c r="AN76" s="30"/>
      <c r="AO76">
        <v>48</v>
      </c>
      <c r="AP76">
        <v>47</v>
      </c>
      <c r="AQ76" s="2">
        <f>+O76+P76</f>
        <v>5.7353792704111228E-2</v>
      </c>
      <c r="AS76" s="77">
        <f t="shared" si="75"/>
        <v>49.083934387001143</v>
      </c>
      <c r="AT76" s="77">
        <f t="shared" si="80"/>
        <v>46.767580360701466</v>
      </c>
      <c r="AX76" s="2">
        <f>+Q76+R76</f>
        <v>5.259160301484693E-2</v>
      </c>
      <c r="AY76" s="77">
        <f t="shared" si="65"/>
        <v>62.223200850104355</v>
      </c>
      <c r="AZ76" s="2">
        <f>+S76+T76</f>
        <v>4.7829413325582638E-2</v>
      </c>
      <c r="BA76" s="77">
        <f t="shared" si="66"/>
        <v>61.000664171884139</v>
      </c>
      <c r="BB76" s="2">
        <f>+U76+V76</f>
        <v>4.306722363631834E-2</v>
      </c>
      <c r="BC76" s="77">
        <f t="shared" si="67"/>
        <v>59.623466827010709</v>
      </c>
      <c r="BD76" s="2">
        <f>+X76+W76</f>
        <v>3.8305033947054049E-2</v>
      </c>
      <c r="BE76" s="77">
        <f t="shared" si="68"/>
        <v>58.09740098993025</v>
      </c>
      <c r="BF76" s="2">
        <f>+Z76+Y76</f>
        <v>3.354284425778975E-2</v>
      </c>
      <c r="BG76" s="77">
        <f t="shared" si="69"/>
        <v>56.428793839227232</v>
      </c>
      <c r="BH76" s="2">
        <f>+AA76+AB76</f>
        <v>2.8780654568525455E-2</v>
      </c>
      <c r="BI76" s="77">
        <f t="shared" si="70"/>
        <v>54.62446816096918</v>
      </c>
      <c r="BJ76" s="2">
        <f>+AC76+AD76</f>
        <v>2.401846487926116E-2</v>
      </c>
      <c r="BK76" s="77">
        <f t="shared" si="71"/>
        <v>52.691700988962204</v>
      </c>
      <c r="BL76" s="2">
        <f>+AE76+AF76</f>
        <v>1.9256275189996862E-2</v>
      </c>
      <c r="BM76" s="77">
        <f t="shared" si="72"/>
        <v>50.638180596601117</v>
      </c>
      <c r="BN76" s="2">
        <f>+AG76+AH76</f>
        <v>1.4494085500732569E-2</v>
      </c>
      <c r="BO76" s="77">
        <f t="shared" si="73"/>
        <v>48.471962156937778</v>
      </c>
      <c r="BP76" s="2">
        <f>+AI76+AJ76</f>
        <v>9.7318958114682719E-3</v>
      </c>
      <c r="BQ76" s="77">
        <f t="shared" si="74"/>
        <v>46.201422387068199</v>
      </c>
    </row>
    <row r="77" spans="1:69" x14ac:dyDescent="0.35">
      <c r="A77" s="69">
        <v>40116</v>
      </c>
      <c r="B77" s="29">
        <f>+Data!G75/Data!G74-1</f>
        <v>-1.9752525825859846E-2</v>
      </c>
      <c r="C77" s="29">
        <f>+Data!H75/Data!H74-1</f>
        <v>-1.0484178421654722E-3</v>
      </c>
      <c r="D77" s="23">
        <f t="shared" si="76"/>
        <v>-2.4756778462058013E-2</v>
      </c>
      <c r="E77" s="24">
        <f t="shared" si="77"/>
        <v>-1.2729474485403927E-3</v>
      </c>
      <c r="F77" s="21" t="b">
        <v>1</v>
      </c>
      <c r="G77" s="116">
        <f t="shared" si="78"/>
        <v>104.03927829151476</v>
      </c>
      <c r="H77" s="116">
        <f t="shared" si="79"/>
        <v>102.0545277507303</v>
      </c>
      <c r="I77" s="1"/>
      <c r="J77" s="1"/>
      <c r="K77" s="1"/>
      <c r="L77" s="1"/>
      <c r="M77" s="1"/>
      <c r="O77" s="29">
        <f t="shared" si="42"/>
        <v>1.7770597738287375E-2</v>
      </c>
      <c r="P77" s="31">
        <f t="shared" si="43"/>
        <v>0</v>
      </c>
      <c r="Q77" s="29">
        <f t="shared" si="44"/>
        <v>1.5993537964458637E-2</v>
      </c>
      <c r="R77" s="31">
        <f t="shared" si="45"/>
        <v>-2.4945667580081321E-3</v>
      </c>
      <c r="S77" s="29">
        <f t="shared" si="46"/>
        <v>1.42164781906299E-2</v>
      </c>
      <c r="T77" s="31">
        <f t="shared" si="47"/>
        <v>-4.9891335160162642E-3</v>
      </c>
      <c r="U77" s="29">
        <f t="shared" si="48"/>
        <v>1.2439418416801162E-2</v>
      </c>
      <c r="V77" s="31">
        <f t="shared" si="49"/>
        <v>-7.4837002740243963E-3</v>
      </c>
      <c r="W77" s="31">
        <f t="shared" si="50"/>
        <v>1.0662358642972424E-2</v>
      </c>
      <c r="X77" s="31">
        <f t="shared" si="51"/>
        <v>-9.9782670320325284E-3</v>
      </c>
      <c r="Y77" s="29">
        <f t="shared" si="52"/>
        <v>8.8852988691436874E-3</v>
      </c>
      <c r="Z77" s="31">
        <f t="shared" si="53"/>
        <v>-1.2472833790040661E-2</v>
      </c>
      <c r="AA77" s="29">
        <f t="shared" si="54"/>
        <v>7.1082390953149501E-3</v>
      </c>
      <c r="AB77" s="31">
        <f t="shared" si="55"/>
        <v>-1.4967400548048793E-2</v>
      </c>
      <c r="AC77" s="29">
        <f t="shared" si="56"/>
        <v>5.3311793214862119E-3</v>
      </c>
      <c r="AD77" s="31">
        <f t="shared" si="57"/>
        <v>-1.7461967306056925E-2</v>
      </c>
      <c r="AE77" s="29">
        <f t="shared" si="58"/>
        <v>3.554119547657475E-3</v>
      </c>
      <c r="AF77" s="31">
        <f t="shared" si="59"/>
        <v>-1.9956534064065057E-2</v>
      </c>
      <c r="AG77" s="29">
        <f t="shared" si="60"/>
        <v>1.7770597738287375E-3</v>
      </c>
      <c r="AH77" s="31">
        <f t="shared" si="61"/>
        <v>-2.2451100822073189E-2</v>
      </c>
      <c r="AI77" s="29">
        <f t="shared" si="62"/>
        <v>0</v>
      </c>
      <c r="AJ77" s="31">
        <f t="shared" si="63"/>
        <v>-2.4945667580081321E-2</v>
      </c>
      <c r="AK77" s="30"/>
      <c r="AL77" s="30"/>
      <c r="AM77" s="30"/>
      <c r="AN77" s="30"/>
      <c r="AO77">
        <v>47</v>
      </c>
      <c r="AP77">
        <v>46</v>
      </c>
      <c r="AQ77" s="2">
        <f>+O77+P77</f>
        <v>1.7770597738287375E-2</v>
      </c>
      <c r="AS77" s="77">
        <f t="shared" si="75"/>
        <v>48.889143188513707</v>
      </c>
      <c r="AT77" s="77">
        <f t="shared" si="80"/>
        <v>46.597668218484522</v>
      </c>
      <c r="AX77" s="2">
        <f>+Q77+R77</f>
        <v>1.3498971206450504E-2</v>
      </c>
      <c r="AY77" s="77">
        <f t="shared" si="65"/>
        <v>62.062150046753111</v>
      </c>
      <c r="AZ77" s="2">
        <f>+S77+T77</f>
        <v>9.227344674613636E-3</v>
      </c>
      <c r="BA77" s="77">
        <f t="shared" si="66"/>
        <v>60.562538325578473</v>
      </c>
      <c r="BB77" s="2">
        <f>+U77+V77</f>
        <v>4.9557181427767657E-3</v>
      </c>
      <c r="BC77" s="77">
        <f t="shared" si="67"/>
        <v>58.917943923300584</v>
      </c>
      <c r="BD77" s="2">
        <f>+X77+W77</f>
        <v>6.8409161093989541E-4</v>
      </c>
      <c r="BE77" s="77">
        <f t="shared" si="68"/>
        <v>57.136144934564875</v>
      </c>
      <c r="BF77" s="2">
        <f>+Z77+Y77</f>
        <v>-3.5875349208969731E-3</v>
      </c>
      <c r="BG77" s="77">
        <f t="shared" si="69"/>
        <v>55.225353570784911</v>
      </c>
      <c r="BH77" s="2">
        <f>+AA77+AB77</f>
        <v>-7.8591614527338434E-3</v>
      </c>
      <c r="BI77" s="77">
        <f t="shared" si="70"/>
        <v>53.194165646422405</v>
      </c>
      <c r="BJ77" s="2">
        <f>+AC77+AD77</f>
        <v>-1.2130787984570714E-2</v>
      </c>
      <c r="BK77" s="77">
        <f t="shared" si="71"/>
        <v>51.05150913571871</v>
      </c>
      <c r="BL77" s="2">
        <f>+AE77+AF77</f>
        <v>-1.640241451640758E-2</v>
      </c>
      <c r="BM77" s="77">
        <f t="shared" si="72"/>
        <v>48.806592168098959</v>
      </c>
      <c r="BN77" s="2">
        <f>+AG77+AH77</f>
        <v>-2.0674041048244451E-2</v>
      </c>
      <c r="BO77" s="77">
        <f t="shared" si="73"/>
        <v>46.4688508216163</v>
      </c>
      <c r="BP77" s="2">
        <f>+AI77+AJ77</f>
        <v>-2.4945667580081321E-2</v>
      </c>
      <c r="BQ77" s="77">
        <f t="shared" si="74"/>
        <v>44.047897062473467</v>
      </c>
    </row>
    <row r="78" spans="1:69" x14ac:dyDescent="0.35">
      <c r="A78" s="69">
        <v>40147</v>
      </c>
      <c r="B78" s="29">
        <f>+Data!G76/Data!G75-1</f>
        <v>5.7353792704111228E-2</v>
      </c>
      <c r="C78" s="29">
        <f>+Data!H76/Data!H75-1</f>
        <v>9.7318958114682719E-3</v>
      </c>
      <c r="D78" s="23">
        <f t="shared" si="76"/>
        <v>5.2349540067913064E-2</v>
      </c>
      <c r="E78" s="24">
        <f t="shared" si="77"/>
        <v>9.5073662050933518E-3</v>
      </c>
      <c r="F78" s="21" t="b">
        <v>1</v>
      </c>
      <c r="G78" s="116">
        <f t="shared" si="78"/>
        <v>110.00632549173164</v>
      </c>
      <c r="H78" s="116">
        <f t="shared" si="79"/>
        <v>103.04771178188901</v>
      </c>
      <c r="I78" s="1"/>
      <c r="J78" s="1"/>
      <c r="K78" s="1"/>
      <c r="L78" s="1"/>
      <c r="M78" s="1"/>
      <c r="O78" s="29">
        <f t="shared" si="42"/>
        <v>-3.6974262397991176E-2</v>
      </c>
      <c r="P78" s="31">
        <f t="shared" si="43"/>
        <v>0</v>
      </c>
      <c r="Q78" s="29">
        <f t="shared" si="44"/>
        <v>-3.3276836158192061E-2</v>
      </c>
      <c r="R78" s="31">
        <f t="shared" si="45"/>
        <v>1.4148657815679978E-3</v>
      </c>
      <c r="S78" s="29">
        <f t="shared" si="46"/>
        <v>-2.9579409918392943E-2</v>
      </c>
      <c r="T78" s="31">
        <f t="shared" si="47"/>
        <v>2.8297315631359956E-3</v>
      </c>
      <c r="U78" s="29">
        <f t="shared" si="48"/>
        <v>-2.5881983678593821E-2</v>
      </c>
      <c r="V78" s="31">
        <f t="shared" si="49"/>
        <v>4.2445973447039929E-3</v>
      </c>
      <c r="W78" s="31">
        <f t="shared" si="50"/>
        <v>-2.2184557438794706E-2</v>
      </c>
      <c r="X78" s="31">
        <f t="shared" si="51"/>
        <v>5.6594631262719911E-3</v>
      </c>
      <c r="Y78" s="29">
        <f t="shared" si="52"/>
        <v>-1.8487131198995588E-2</v>
      </c>
      <c r="Z78" s="31">
        <f t="shared" si="53"/>
        <v>7.0743289078399885E-3</v>
      </c>
      <c r="AA78" s="29">
        <f t="shared" si="54"/>
        <v>-1.4789704959196471E-2</v>
      </c>
      <c r="AB78" s="31">
        <f t="shared" si="55"/>
        <v>8.4891946894079858E-3</v>
      </c>
      <c r="AC78" s="29">
        <f t="shared" si="56"/>
        <v>-1.1092278719397353E-2</v>
      </c>
      <c r="AD78" s="31">
        <f t="shared" si="57"/>
        <v>9.9040604709759832E-3</v>
      </c>
      <c r="AE78" s="29">
        <f t="shared" si="58"/>
        <v>-7.3948524795982356E-3</v>
      </c>
      <c r="AF78" s="31">
        <f t="shared" si="59"/>
        <v>1.1318926252543982E-2</v>
      </c>
      <c r="AG78" s="29">
        <f t="shared" si="60"/>
        <v>-3.6974262397991178E-3</v>
      </c>
      <c r="AH78" s="31">
        <f t="shared" si="61"/>
        <v>1.273379203411198E-2</v>
      </c>
      <c r="AI78" s="29">
        <f t="shared" si="62"/>
        <v>0</v>
      </c>
      <c r="AJ78" s="31">
        <f t="shared" si="63"/>
        <v>1.4148657815679977E-2</v>
      </c>
      <c r="AK78" s="30"/>
      <c r="AL78" s="30"/>
      <c r="AM78" s="30"/>
      <c r="AN78" s="30"/>
      <c r="AO78">
        <v>46</v>
      </c>
      <c r="AP78">
        <v>45</v>
      </c>
      <c r="AQ78" s="2">
        <f>+O78+P78</f>
        <v>-3.6974262397991176E-2</v>
      </c>
      <c r="AS78" s="77">
        <f t="shared" si="75"/>
        <v>45.995077775659446</v>
      </c>
      <c r="AT78" s="77">
        <f t="shared" si="80"/>
        <v>43.861761019281381</v>
      </c>
      <c r="AX78" s="2">
        <f>+Q78+R78</f>
        <v>-3.1861970376624062E-2</v>
      </c>
      <c r="AY78" s="77">
        <f t="shared" si="65"/>
        <v>59.083727660453867</v>
      </c>
      <c r="AZ78" s="2">
        <f>+S78+T78</f>
        <v>-2.6749678355256948E-2</v>
      </c>
      <c r="BA78" s="77">
        <f t="shared" si="66"/>
        <v>57.941509904991328</v>
      </c>
      <c r="BB78" s="2">
        <f>+U78+V78</f>
        <v>-2.1637386333889827E-2</v>
      </c>
      <c r="BC78" s="77">
        <f t="shared" si="67"/>
        <v>56.642113608633679</v>
      </c>
      <c r="BD78" s="2">
        <f>+X78+W78</f>
        <v>-1.6525094312522713E-2</v>
      </c>
      <c r="BE78" s="77">
        <f t="shared" si="68"/>
        <v>55.190964750867224</v>
      </c>
      <c r="BF78" s="2">
        <f>+Z78+Y78</f>
        <v>-1.1412802291155599E-2</v>
      </c>
      <c r="BG78" s="77">
        <f t="shared" si="69"/>
        <v>53.594077529022378</v>
      </c>
      <c r="BH78" s="2">
        <f>+AA78+AB78</f>
        <v>-6.3005102697884854E-3</v>
      </c>
      <c r="BI78" s="77">
        <f t="shared" si="70"/>
        <v>51.858015259474293</v>
      </c>
      <c r="BJ78" s="2">
        <f>+AC78+AD78</f>
        <v>-1.1882182484213698E-3</v>
      </c>
      <c r="BK78" s="77">
        <f t="shared" si="71"/>
        <v>49.989848800954199</v>
      </c>
      <c r="BL78" s="2">
        <f>+AE78+AF78</f>
        <v>3.9240737729457466E-3</v>
      </c>
      <c r="BM78" s="77">
        <f t="shared" si="72"/>
        <v>47.997112836372658</v>
      </c>
      <c r="BN78" s="2">
        <f>+AG78+AH78</f>
        <v>9.0363657943128613E-3</v>
      </c>
      <c r="BO78" s="77">
        <f t="shared" si="73"/>
        <v>45.887760355681785</v>
      </c>
      <c r="BP78" s="2">
        <f>+AI78+AJ78</f>
        <v>1.4148657815679977E-2</v>
      </c>
      <c r="BQ78" s="77">
        <f t="shared" si="74"/>
        <v>43.670115685510702</v>
      </c>
    </row>
    <row r="79" spans="1:69" x14ac:dyDescent="0.35">
      <c r="A79" s="69">
        <v>40178</v>
      </c>
      <c r="B79" s="29">
        <f>+Data!G77/Data!G76-1</f>
        <v>1.7770597738287375E-2</v>
      </c>
      <c r="C79" s="29">
        <f>+Data!H77/Data!H76-1</f>
        <v>-2.4945667580081321E-2</v>
      </c>
      <c r="D79" s="23">
        <f t="shared" si="76"/>
        <v>1.2766345102089207E-2</v>
      </c>
      <c r="E79" s="24">
        <f t="shared" si="77"/>
        <v>-2.5170197186456241E-2</v>
      </c>
      <c r="F79" s="21" t="b">
        <v>1</v>
      </c>
      <c r="G79" s="116">
        <f t="shared" si="78"/>
        <v>111.96120365071232</v>
      </c>
      <c r="H79" s="116">
        <f t="shared" si="79"/>
        <v>100.47711781888998</v>
      </c>
      <c r="I79" s="1"/>
      <c r="J79" s="1"/>
      <c r="K79" s="1"/>
      <c r="L79" s="1"/>
      <c r="M79" s="1"/>
      <c r="O79" s="29">
        <f t="shared" si="42"/>
        <v>2.8513693463827261E-2</v>
      </c>
      <c r="P79" s="31">
        <f t="shared" si="43"/>
        <v>0</v>
      </c>
      <c r="Q79" s="29">
        <f t="shared" si="44"/>
        <v>2.5662324117444537E-2</v>
      </c>
      <c r="R79" s="31">
        <f t="shared" si="45"/>
        <v>-1.1466794075489784E-4</v>
      </c>
      <c r="S79" s="29">
        <f t="shared" si="46"/>
        <v>2.2810954771061809E-2</v>
      </c>
      <c r="T79" s="31">
        <f t="shared" si="47"/>
        <v>-2.2933588150979569E-4</v>
      </c>
      <c r="U79" s="29">
        <f t="shared" si="48"/>
        <v>1.9959585424679082E-2</v>
      </c>
      <c r="V79" s="31">
        <f t="shared" si="49"/>
        <v>-3.4400382226469351E-4</v>
      </c>
      <c r="W79" s="31">
        <f t="shared" si="50"/>
        <v>1.7108216078296355E-2</v>
      </c>
      <c r="X79" s="31">
        <f t="shared" si="51"/>
        <v>-4.5867176301959137E-4</v>
      </c>
      <c r="Y79" s="29">
        <f t="shared" si="52"/>
        <v>1.425684673191363E-2</v>
      </c>
      <c r="Z79" s="31">
        <f t="shared" si="53"/>
        <v>-5.7333970377448917E-4</v>
      </c>
      <c r="AA79" s="29">
        <f t="shared" si="54"/>
        <v>1.1405477385530905E-2</v>
      </c>
      <c r="AB79" s="31">
        <f t="shared" si="55"/>
        <v>-6.8800764452938703E-4</v>
      </c>
      <c r="AC79" s="29">
        <f t="shared" si="56"/>
        <v>8.5541080391481773E-3</v>
      </c>
      <c r="AD79" s="31">
        <f t="shared" si="57"/>
        <v>-8.0267558528428478E-4</v>
      </c>
      <c r="AE79" s="29">
        <f t="shared" si="58"/>
        <v>5.7027386927654524E-3</v>
      </c>
      <c r="AF79" s="31">
        <f t="shared" si="59"/>
        <v>-9.1734352603918274E-4</v>
      </c>
      <c r="AG79" s="29">
        <f t="shared" si="60"/>
        <v>2.8513693463827262E-3</v>
      </c>
      <c r="AH79" s="31">
        <f t="shared" si="61"/>
        <v>-1.0320114667940806E-3</v>
      </c>
      <c r="AI79" s="29">
        <f t="shared" si="62"/>
        <v>0</v>
      </c>
      <c r="AJ79" s="31">
        <f t="shared" si="63"/>
        <v>-1.1466794075489783E-3</v>
      </c>
      <c r="AK79" s="30"/>
      <c r="AL79" s="30"/>
      <c r="AM79" s="30"/>
      <c r="AN79" s="30"/>
      <c r="AO79">
        <v>45</v>
      </c>
      <c r="AP79">
        <v>44</v>
      </c>
      <c r="AQ79" s="2">
        <f>+O79+P79</f>
        <v>2.8513693463827261E-2</v>
      </c>
      <c r="AS79" s="77">
        <f t="shared" si="75"/>
        <v>46.261224647479956</v>
      </c>
      <c r="AT79" s="77">
        <f t="shared" si="80"/>
        <v>44.111421827768822</v>
      </c>
      <c r="AX79" s="2">
        <f>+Q79+R79</f>
        <v>2.5547656176689641E-2</v>
      </c>
      <c r="AY79" s="77">
        <f t="shared" si="65"/>
        <v>59.592178420360312</v>
      </c>
      <c r="AZ79" s="2">
        <f>+S79+T79</f>
        <v>2.2581618889552013E-2</v>
      </c>
      <c r="BA79" s="77">
        <f t="shared" si="66"/>
        <v>58.248922999551048</v>
      </c>
      <c r="BB79" s="2">
        <f>+U79+V79</f>
        <v>1.9615581602414389E-2</v>
      </c>
      <c r="BC79" s="77">
        <f t="shared" si="67"/>
        <v>56.752181610257061</v>
      </c>
      <c r="BD79" s="2">
        <f>+X79+W79</f>
        <v>1.6649544315276762E-2</v>
      </c>
      <c r="BE79" s="77">
        <f t="shared" si="68"/>
        <v>55.108869164289665</v>
      </c>
      <c r="BF79" s="2">
        <f>+Z79+Y79</f>
        <v>1.3683507028139141E-2</v>
      </c>
      <c r="BG79" s="77">
        <f t="shared" si="69"/>
        <v>53.326432465557396</v>
      </c>
      <c r="BH79" s="2">
        <f>+AA79+AB79</f>
        <v>1.0717469741001517E-2</v>
      </c>
      <c r="BI79" s="77">
        <f t="shared" si="70"/>
        <v>51.412801968846104</v>
      </c>
      <c r="BJ79" s="2">
        <f>+AC79+AD79</f>
        <v>7.7514324538638926E-3</v>
      </c>
      <c r="BK79" s="77">
        <f t="shared" si="71"/>
        <v>49.376341737313666</v>
      </c>
      <c r="BL79" s="2">
        <f>+AE79+AF79</f>
        <v>4.7853951667262695E-3</v>
      </c>
      <c r="BM79" s="77">
        <f t="shared" si="72"/>
        <v>47.22579798815665</v>
      </c>
      <c r="BN79" s="2">
        <f>+AG79+AH79</f>
        <v>1.8193578795886456E-3</v>
      </c>
      <c r="BO79" s="77">
        <f t="shared" si="73"/>
        <v>44.970246614061573</v>
      </c>
      <c r="BP79" s="2">
        <f>+AI79+AJ79</f>
        <v>-1.1466794075489783E-3</v>
      </c>
      <c r="BQ79" s="77">
        <f t="shared" si="74"/>
        <v>42.61904006312885</v>
      </c>
    </row>
    <row r="80" spans="1:69" x14ac:dyDescent="0.35">
      <c r="A80" s="69">
        <v>40207</v>
      </c>
      <c r="B80" s="29">
        <f>+Data!G78/Data!G77-1</f>
        <v>-3.6974262397991176E-2</v>
      </c>
      <c r="C80" s="29">
        <f>+Data!H78/Data!H77-1</f>
        <v>1.4148657815679977E-2</v>
      </c>
      <c r="D80" s="23">
        <f t="shared" si="76"/>
        <v>-4.197851503418934E-2</v>
      </c>
      <c r="E80" s="24">
        <f t="shared" si="77"/>
        <v>1.3924128209305057E-2</v>
      </c>
      <c r="F80" s="21" t="b">
        <v>1</v>
      </c>
      <c r="G80" s="116">
        <f t="shared" si="78"/>
        <v>107.82152072853596</v>
      </c>
      <c r="H80" s="116">
        <f t="shared" si="79"/>
        <v>101.89873417721522</v>
      </c>
      <c r="I80" s="1"/>
      <c r="J80" s="1"/>
      <c r="K80" s="1"/>
      <c r="L80" s="1"/>
      <c r="M80" s="1"/>
      <c r="O80" s="29">
        <f t="shared" si="42"/>
        <v>5.8796367554255768E-2</v>
      </c>
      <c r="P80" s="31">
        <f t="shared" si="43"/>
        <v>0</v>
      </c>
      <c r="Q80" s="29">
        <f t="shared" si="44"/>
        <v>5.2916730798830192E-2</v>
      </c>
      <c r="R80" s="31">
        <f t="shared" si="45"/>
        <v>-3.1569884243757288E-4</v>
      </c>
      <c r="S80" s="29">
        <f t="shared" si="46"/>
        <v>4.7037094043404615E-2</v>
      </c>
      <c r="T80" s="31">
        <f t="shared" si="47"/>
        <v>-6.3139768487514576E-4</v>
      </c>
      <c r="U80" s="29">
        <f t="shared" si="48"/>
        <v>4.1157457287979038E-2</v>
      </c>
      <c r="V80" s="31">
        <f t="shared" si="49"/>
        <v>-9.4709652731271847E-4</v>
      </c>
      <c r="W80" s="31">
        <f t="shared" si="50"/>
        <v>3.5277820532553461E-2</v>
      </c>
      <c r="X80" s="31">
        <f t="shared" si="51"/>
        <v>-1.2627953697502915E-3</v>
      </c>
      <c r="Y80" s="29">
        <f t="shared" si="52"/>
        <v>2.9398183777127884E-2</v>
      </c>
      <c r="Z80" s="31">
        <f t="shared" si="53"/>
        <v>-1.5784942121878642E-3</v>
      </c>
      <c r="AA80" s="29">
        <f t="shared" si="54"/>
        <v>2.3518547021702307E-2</v>
      </c>
      <c r="AB80" s="31">
        <f t="shared" si="55"/>
        <v>-1.8941930546254369E-3</v>
      </c>
      <c r="AC80" s="29">
        <f t="shared" si="56"/>
        <v>1.7638910266276731E-2</v>
      </c>
      <c r="AD80" s="31">
        <f t="shared" si="57"/>
        <v>-2.2098918970630097E-3</v>
      </c>
      <c r="AE80" s="29">
        <f t="shared" si="58"/>
        <v>1.1759273510851154E-2</v>
      </c>
      <c r="AF80" s="31">
        <f t="shared" si="59"/>
        <v>-2.525590739500583E-3</v>
      </c>
      <c r="AG80" s="29">
        <f t="shared" si="60"/>
        <v>5.8796367554255768E-3</v>
      </c>
      <c r="AH80" s="31">
        <f t="shared" si="61"/>
        <v>-2.8412895819381555E-3</v>
      </c>
      <c r="AI80" s="29">
        <f t="shared" si="62"/>
        <v>0</v>
      </c>
      <c r="AJ80" s="31">
        <f t="shared" si="63"/>
        <v>-3.1569884243757285E-3</v>
      </c>
      <c r="AK80" s="30"/>
      <c r="AL80" s="30"/>
      <c r="AM80" s="30"/>
      <c r="AN80" s="30"/>
      <c r="AO80">
        <v>44</v>
      </c>
      <c r="AP80">
        <v>43</v>
      </c>
      <c r="AQ80" s="2">
        <f>+O80+P80</f>
        <v>5.8796367554255768E-2</v>
      </c>
      <c r="AS80" s="77">
        <f t="shared" si="75"/>
        <v>47.905374181700857</v>
      </c>
      <c r="AT80" s="77">
        <f t="shared" si="80"/>
        <v>45.702480884627661</v>
      </c>
      <c r="AX80" s="2">
        <f>+Q80+R80</f>
        <v>5.2601031956392617E-2</v>
      </c>
      <c r="AY80" s="77">
        <f t="shared" si="65"/>
        <v>61.725788501800736</v>
      </c>
      <c r="AZ80" s="2">
        <f>+S80+T80</f>
        <v>4.6405696358529466E-2</v>
      </c>
      <c r="BA80" s="77">
        <f t="shared" si="66"/>
        <v>59.951004833479587</v>
      </c>
      <c r="BB80" s="2">
        <f>+U80+V80</f>
        <v>4.0210360760666322E-2</v>
      </c>
      <c r="BC80" s="77">
        <f t="shared" si="67"/>
        <v>58.033207306760353</v>
      </c>
      <c r="BD80" s="2">
        <f>+X80+W80</f>
        <v>3.4015025162803171E-2</v>
      </c>
      <c r="BE80" s="77">
        <f t="shared" si="68"/>
        <v>55.982398735606601</v>
      </c>
      <c r="BF80" s="2">
        <f>+Z80+Y80</f>
        <v>2.781968956494002E-2</v>
      </c>
      <c r="BG80" s="77">
        <f t="shared" si="69"/>
        <v>53.808957262354944</v>
      </c>
      <c r="BH80" s="2">
        <f>+AA80+AB80</f>
        <v>2.1624353967076869E-2</v>
      </c>
      <c r="BI80" s="77">
        <f t="shared" si="70"/>
        <v>51.52357059705966</v>
      </c>
      <c r="BJ80" s="2">
        <f>+AC80+AD80</f>
        <v>1.5429018369213721E-2</v>
      </c>
      <c r="BK80" s="77">
        <f t="shared" si="71"/>
        <v>49.137170220983251</v>
      </c>
      <c r="BL80" s="2">
        <f>+AE80+AF80</f>
        <v>9.2336827713505702E-3</v>
      </c>
      <c r="BM80" s="77">
        <f t="shared" si="72"/>
        <v>46.66086602540318</v>
      </c>
      <c r="BN80" s="2">
        <f>+AG80+AH80</f>
        <v>3.0383471734874213E-3</v>
      </c>
      <c r="BO80" s="77">
        <f t="shared" si="73"/>
        <v>44.105881835752442</v>
      </c>
      <c r="BP80" s="2">
        <f>+AI80+AJ80</f>
        <v>-3.1569884243757285E-3</v>
      </c>
      <c r="BQ80" s="77">
        <f t="shared" si="74"/>
        <v>41.483492246991545</v>
      </c>
    </row>
    <row r="81" spans="1:69" x14ac:dyDescent="0.35">
      <c r="A81" s="69">
        <v>40235</v>
      </c>
      <c r="B81" s="29">
        <f>+Data!G79/Data!G78-1</f>
        <v>2.8513693463827261E-2</v>
      </c>
      <c r="C81" s="29">
        <f>+Data!H79/Data!H78-1</f>
        <v>-1.1466794075489783E-3</v>
      </c>
      <c r="D81" s="23">
        <f t="shared" si="76"/>
        <v>2.3509440827629093E-2</v>
      </c>
      <c r="E81" s="24">
        <f t="shared" si="77"/>
        <v>-1.3712090139238989E-3</v>
      </c>
      <c r="F81" s="21" t="b">
        <v>1</v>
      </c>
      <c r="G81" s="116">
        <f t="shared" si="78"/>
        <v>110.89591051939313</v>
      </c>
      <c r="H81" s="116">
        <f t="shared" si="79"/>
        <v>101.78188899707889</v>
      </c>
      <c r="I81" s="1"/>
      <c r="J81" s="1"/>
      <c r="K81" s="1"/>
      <c r="L81" s="1"/>
      <c r="M81" s="1"/>
      <c r="O81" s="29">
        <f t="shared" si="42"/>
        <v>1.4759327193589966E-2</v>
      </c>
      <c r="P81" s="31">
        <f t="shared" si="43"/>
        <v>0</v>
      </c>
      <c r="Q81" s="29">
        <f t="shared" si="44"/>
        <v>1.3283394474230969E-2</v>
      </c>
      <c r="R81" s="31">
        <f t="shared" si="45"/>
        <v>6.6218809980806987E-4</v>
      </c>
      <c r="S81" s="29">
        <f t="shared" si="46"/>
        <v>1.1807461754871974E-2</v>
      </c>
      <c r="T81" s="31">
        <f t="shared" si="47"/>
        <v>1.3243761996161397E-3</v>
      </c>
      <c r="U81" s="29">
        <f t="shared" si="48"/>
        <v>1.0331529035512975E-2</v>
      </c>
      <c r="V81" s="31">
        <f t="shared" si="49"/>
        <v>1.9865642994242095E-3</v>
      </c>
      <c r="W81" s="31">
        <f t="shared" si="50"/>
        <v>8.85559631615398E-3</v>
      </c>
      <c r="X81" s="31">
        <f t="shared" si="51"/>
        <v>2.6487523992322795E-3</v>
      </c>
      <c r="Y81" s="29">
        <f t="shared" si="52"/>
        <v>7.3796635967949831E-3</v>
      </c>
      <c r="Z81" s="31">
        <f t="shared" si="53"/>
        <v>3.310940499040349E-3</v>
      </c>
      <c r="AA81" s="29">
        <f t="shared" si="54"/>
        <v>5.903730877435987E-3</v>
      </c>
      <c r="AB81" s="31">
        <f t="shared" si="55"/>
        <v>3.973128598848419E-3</v>
      </c>
      <c r="AC81" s="29">
        <f t="shared" si="56"/>
        <v>4.42779815807699E-3</v>
      </c>
      <c r="AD81" s="31">
        <f t="shared" si="57"/>
        <v>4.6353166986564881E-3</v>
      </c>
      <c r="AE81" s="29">
        <f t="shared" si="58"/>
        <v>2.9518654387179935E-3</v>
      </c>
      <c r="AF81" s="31">
        <f t="shared" si="59"/>
        <v>5.297504798464559E-3</v>
      </c>
      <c r="AG81" s="29">
        <f t="shared" si="60"/>
        <v>1.4759327193589967E-3</v>
      </c>
      <c r="AH81" s="31">
        <f t="shared" si="61"/>
        <v>5.9596928982726281E-3</v>
      </c>
      <c r="AI81" s="29">
        <f t="shared" si="62"/>
        <v>0</v>
      </c>
      <c r="AJ81" s="31">
        <f t="shared" si="63"/>
        <v>6.6218809980806981E-3</v>
      </c>
      <c r="AK81" s="30"/>
      <c r="AL81" s="30"/>
      <c r="AM81" s="30"/>
      <c r="AN81" s="30"/>
      <c r="AO81">
        <v>43</v>
      </c>
      <c r="AP81">
        <v>42</v>
      </c>
      <c r="AQ81" s="2">
        <f>+O81+P81</f>
        <v>1.4759327193589966E-2</v>
      </c>
      <c r="AS81" s="77">
        <f t="shared" si="75"/>
        <v>47.471821126396584</v>
      </c>
      <c r="AT81" s="77">
        <f t="shared" si="80"/>
        <v>45.314170360896917</v>
      </c>
      <c r="AX81" s="2">
        <f>+Q81+R81</f>
        <v>1.3945582574039038E-2</v>
      </c>
      <c r="AY81" s="77">
        <f t="shared" si="65"/>
        <v>61.585590582300277</v>
      </c>
      <c r="AZ81" s="2">
        <f>+S81+T81</f>
        <v>1.3131837954488114E-2</v>
      </c>
      <c r="BA81" s="77">
        <f t="shared" si="66"/>
        <v>59.737271714161572</v>
      </c>
      <c r="BB81" s="2">
        <f>+U81+V81</f>
        <v>1.2318093334937184E-2</v>
      </c>
      <c r="BC81" s="77">
        <f t="shared" si="67"/>
        <v>57.747065770890785</v>
      </c>
      <c r="BD81" s="2">
        <f>+X81+W81</f>
        <v>1.150434871538626E-2</v>
      </c>
      <c r="BE81" s="77">
        <f t="shared" si="68"/>
        <v>55.625439772584826</v>
      </c>
      <c r="BF81" s="2">
        <f>+Z81+Y81</f>
        <v>1.0690604095835332E-2</v>
      </c>
      <c r="BG81" s="77">
        <f t="shared" si="69"/>
        <v>53.383207521256516</v>
      </c>
      <c r="BH81" s="2">
        <f>+AA81+AB81</f>
        <v>9.876859476284406E-3</v>
      </c>
      <c r="BI81" s="77">
        <f t="shared" si="70"/>
        <v>51.031461663563235</v>
      </c>
      <c r="BJ81" s="2">
        <f>+AC81+AD81</f>
        <v>9.0631148567334782E-3</v>
      </c>
      <c r="BK81" s="77">
        <f t="shared" si="71"/>
        <v>48.581506038430888</v>
      </c>
      <c r="BL81" s="2">
        <f>+AE81+AF81</f>
        <v>8.249370237182552E-3</v>
      </c>
      <c r="BM81" s="77">
        <f t="shared" si="72"/>
        <v>46.04478878483431</v>
      </c>
      <c r="BN81" s="2">
        <f>+AG81+AH81</f>
        <v>7.4356256176316251E-3</v>
      </c>
      <c r="BO81" s="77">
        <f t="shared" si="73"/>
        <v>43.432836660618598</v>
      </c>
      <c r="BP81" s="2">
        <f>+AI81+AJ81</f>
        <v>6.6218809980806981E-3</v>
      </c>
      <c r="BQ81" s="77">
        <f t="shared" si="74"/>
        <v>40.757190996035931</v>
      </c>
    </row>
    <row r="82" spans="1:69" x14ac:dyDescent="0.35">
      <c r="A82" s="69">
        <v>40268</v>
      </c>
      <c r="B82" s="29">
        <f>+Data!G80/Data!G79-1</f>
        <v>5.8796367554255768E-2</v>
      </c>
      <c r="C82" s="29">
        <f>+Data!H80/Data!H79-1</f>
        <v>-3.1569884243757285E-3</v>
      </c>
      <c r="D82" s="23">
        <f t="shared" si="76"/>
        <v>5.3792114918057604E-2</v>
      </c>
      <c r="E82" s="24">
        <f t="shared" si="77"/>
        <v>-3.381518030750649E-3</v>
      </c>
      <c r="F82" s="21" t="b">
        <v>1</v>
      </c>
      <c r="G82" s="116">
        <f t="shared" si="78"/>
        <v>117.41618723455522</v>
      </c>
      <c r="H82" s="116">
        <f t="shared" si="79"/>
        <v>101.46056475170403</v>
      </c>
      <c r="I82" s="1"/>
      <c r="J82" s="1"/>
      <c r="K82" s="1"/>
      <c r="L82" s="1"/>
      <c r="M82" s="1"/>
      <c r="O82" s="29">
        <f t="shared" si="42"/>
        <v>-8.1975916203894883E-2</v>
      </c>
      <c r="P82" s="31">
        <f t="shared" si="43"/>
        <v>0</v>
      </c>
      <c r="Q82" s="29">
        <f t="shared" si="44"/>
        <v>-7.3778324583505403E-2</v>
      </c>
      <c r="R82" s="31">
        <f t="shared" si="45"/>
        <v>7.8177137954047468E-4</v>
      </c>
      <c r="S82" s="29">
        <f t="shared" si="46"/>
        <v>-6.5580732963115909E-2</v>
      </c>
      <c r="T82" s="31">
        <f t="shared" si="47"/>
        <v>1.5635427590809494E-3</v>
      </c>
      <c r="U82" s="29">
        <f t="shared" si="48"/>
        <v>-5.7383141342726415E-2</v>
      </c>
      <c r="V82" s="31">
        <f t="shared" si="49"/>
        <v>2.3453141386214236E-3</v>
      </c>
      <c r="W82" s="31">
        <f t="shared" si="50"/>
        <v>-4.9185549722336928E-2</v>
      </c>
      <c r="X82" s="31">
        <f t="shared" si="51"/>
        <v>3.1270855181618987E-3</v>
      </c>
      <c r="Y82" s="29">
        <f t="shared" si="52"/>
        <v>-4.0987958101947441E-2</v>
      </c>
      <c r="Z82" s="31">
        <f t="shared" si="53"/>
        <v>3.908856897702373E-3</v>
      </c>
      <c r="AA82" s="29">
        <f t="shared" si="54"/>
        <v>-3.2790366481557955E-2</v>
      </c>
      <c r="AB82" s="31">
        <f t="shared" si="55"/>
        <v>4.6906282772428472E-3</v>
      </c>
      <c r="AC82" s="29">
        <f t="shared" si="56"/>
        <v>-2.4592774861168464E-2</v>
      </c>
      <c r="AD82" s="31">
        <f t="shared" si="57"/>
        <v>5.4723996567833215E-3</v>
      </c>
      <c r="AE82" s="29">
        <f t="shared" si="58"/>
        <v>-1.6395183240778977E-2</v>
      </c>
      <c r="AF82" s="31">
        <f t="shared" si="59"/>
        <v>6.2541710363237975E-3</v>
      </c>
      <c r="AG82" s="29">
        <f t="shared" si="60"/>
        <v>-8.1975916203894886E-3</v>
      </c>
      <c r="AH82" s="31">
        <f t="shared" si="61"/>
        <v>7.0359424158642717E-3</v>
      </c>
      <c r="AI82" s="29">
        <f t="shared" si="62"/>
        <v>0</v>
      </c>
      <c r="AJ82" s="31">
        <f t="shared" si="63"/>
        <v>7.817713795404746E-3</v>
      </c>
      <c r="AK82" s="30"/>
      <c r="AL82" s="30"/>
      <c r="AM82" s="30"/>
      <c r="AN82" s="30"/>
      <c r="AO82">
        <v>42</v>
      </c>
      <c r="AP82">
        <v>41</v>
      </c>
      <c r="AQ82" s="2">
        <f>+O82+P82</f>
        <v>-8.1975916203894883E-2</v>
      </c>
      <c r="AS82" s="77">
        <f t="shared" si="75"/>
        <v>42.422425799927041</v>
      </c>
      <c r="AT82" s="77">
        <f t="shared" si="80"/>
        <v>40.520590910426421</v>
      </c>
      <c r="AX82" s="2">
        <f>+Q82+R82</f>
        <v>-7.2996553203964934E-2</v>
      </c>
      <c r="AY82" s="77">
        <f t="shared" si="65"/>
        <v>56.089054742761796</v>
      </c>
      <c r="AZ82" s="2">
        <f>+S82+T82</f>
        <v>-6.4017190204034957E-2</v>
      </c>
      <c r="BA82" s="77">
        <f t="shared" si="66"/>
        <v>54.912059428565975</v>
      </c>
      <c r="BB82" s="2">
        <f>+U82+V82</f>
        <v>-5.5037827204104994E-2</v>
      </c>
      <c r="BC82" s="77">
        <f t="shared" si="67"/>
        <v>53.567792743448415</v>
      </c>
      <c r="BD82" s="2">
        <f>+X82+W82</f>
        <v>-4.6058464204175031E-2</v>
      </c>
      <c r="BE82" s="77">
        <f t="shared" si="68"/>
        <v>52.062417445977736</v>
      </c>
      <c r="BF82" s="2">
        <f>+Z82+Y82</f>
        <v>-3.7079101204245069E-2</v>
      </c>
      <c r="BG82" s="77">
        <f t="shared" si="69"/>
        <v>50.402806166968631</v>
      </c>
      <c r="BH82" s="2">
        <f>+AA82+AB82</f>
        <v>-2.8099738204315106E-2</v>
      </c>
      <c r="BI82" s="77">
        <f t="shared" si="70"/>
        <v>48.596490950633566</v>
      </c>
      <c r="BJ82" s="2">
        <f>+AC82+AD82</f>
        <v>-1.9120375204385143E-2</v>
      </c>
      <c r="BK82" s="77">
        <f t="shared" si="71"/>
        <v>46.651609414981991</v>
      </c>
      <c r="BL82" s="2">
        <f>+AE82+AF82</f>
        <v>-1.014101220445518E-2</v>
      </c>
      <c r="BM82" s="77">
        <f t="shared" si="72"/>
        <v>44.576848019815749</v>
      </c>
      <c r="BN82" s="2">
        <f>+AG82+AH82</f>
        <v>-1.1616492045252169E-3</v>
      </c>
      <c r="BO82" s="77">
        <f t="shared" si="73"/>
        <v>42.381382940461521</v>
      </c>
      <c r="BP82" s="2">
        <f>+AI82+AJ82</f>
        <v>7.817713795404746E-3</v>
      </c>
      <c r="BQ82" s="77">
        <f t="shared" si="74"/>
        <v>40.074819050347593</v>
      </c>
    </row>
    <row r="83" spans="1:69" x14ac:dyDescent="0.35">
      <c r="A83" s="69">
        <v>40298</v>
      </c>
      <c r="B83" s="29">
        <f>+Data!G81/Data!G80-1</f>
        <v>1.4759327193589966E-2</v>
      </c>
      <c r="C83" s="29">
        <f>+Data!H81/Data!H80-1</f>
        <v>6.6218809980806981E-3</v>
      </c>
      <c r="D83" s="23">
        <f t="shared" si="76"/>
        <v>9.7550745573917984E-3</v>
      </c>
      <c r="E83" s="24">
        <f t="shared" si="77"/>
        <v>6.397351391705778E-3</v>
      </c>
      <c r="F83" s="21" t="b">
        <v>1</v>
      </c>
      <c r="G83" s="116">
        <f t="shared" si="78"/>
        <v>119.14917115977384</v>
      </c>
      <c r="H83" s="116">
        <f t="shared" si="79"/>
        <v>102.13242453748788</v>
      </c>
      <c r="I83" s="1"/>
      <c r="J83" s="1"/>
      <c r="K83" s="1"/>
      <c r="L83" s="1"/>
      <c r="M83" s="1"/>
      <c r="O83" s="29">
        <f t="shared" si="42"/>
        <v>-5.3882376699314394E-2</v>
      </c>
      <c r="P83" s="31">
        <f t="shared" si="43"/>
        <v>0</v>
      </c>
      <c r="Q83" s="29">
        <f t="shared" si="44"/>
        <v>-4.8494139029382953E-2</v>
      </c>
      <c r="R83" s="31">
        <f t="shared" si="45"/>
        <v>1.4568158168574376E-3</v>
      </c>
      <c r="S83" s="29">
        <f t="shared" si="46"/>
        <v>-4.3105901359451519E-2</v>
      </c>
      <c r="T83" s="31">
        <f t="shared" si="47"/>
        <v>2.9136316337148751E-3</v>
      </c>
      <c r="U83" s="29">
        <f t="shared" si="48"/>
        <v>-3.7717663689520071E-2</v>
      </c>
      <c r="V83" s="31">
        <f t="shared" si="49"/>
        <v>4.3704474505723125E-3</v>
      </c>
      <c r="W83" s="31">
        <f t="shared" si="50"/>
        <v>-3.2329426019588638E-2</v>
      </c>
      <c r="X83" s="31">
        <f t="shared" si="51"/>
        <v>5.8272632674297503E-3</v>
      </c>
      <c r="Y83" s="29">
        <f t="shared" si="52"/>
        <v>-2.6941188349657197E-2</v>
      </c>
      <c r="Z83" s="31">
        <f t="shared" si="53"/>
        <v>7.2840790842871872E-3</v>
      </c>
      <c r="AA83" s="29">
        <f t="shared" si="54"/>
        <v>-2.155295067972576E-2</v>
      </c>
      <c r="AB83" s="31">
        <f t="shared" si="55"/>
        <v>8.740894901144625E-3</v>
      </c>
      <c r="AC83" s="29">
        <f t="shared" si="56"/>
        <v>-1.6164713009794319E-2</v>
      </c>
      <c r="AD83" s="31">
        <f t="shared" si="57"/>
        <v>1.0197710718002061E-2</v>
      </c>
      <c r="AE83" s="29">
        <f t="shared" si="58"/>
        <v>-1.077647533986288E-2</v>
      </c>
      <c r="AF83" s="31">
        <f t="shared" si="59"/>
        <v>1.1654526534859501E-2</v>
      </c>
      <c r="AG83" s="29">
        <f t="shared" si="60"/>
        <v>-5.3882376699314399E-3</v>
      </c>
      <c r="AH83" s="31">
        <f t="shared" si="61"/>
        <v>1.3111342351716937E-2</v>
      </c>
      <c r="AI83" s="29">
        <f t="shared" si="62"/>
        <v>0</v>
      </c>
      <c r="AJ83" s="31">
        <f t="shared" si="63"/>
        <v>1.4568158168574374E-2</v>
      </c>
      <c r="AK83" s="30"/>
      <c r="AL83" s="30"/>
      <c r="AM83" s="30"/>
      <c r="AN83" s="30"/>
      <c r="AO83">
        <v>41</v>
      </c>
      <c r="AP83">
        <v>40</v>
      </c>
      <c r="AQ83" s="2">
        <f>+O83+P83</f>
        <v>-5.3882376699314394E-2</v>
      </c>
      <c r="AS83" s="77">
        <f t="shared" si="75"/>
        <v>39.076044027478481</v>
      </c>
      <c r="AT83" s="77">
        <f t="shared" si="80"/>
        <v>37.336245166912015</v>
      </c>
      <c r="AX83" s="2">
        <f>+Q83+R83</f>
        <v>-4.7037323212525517E-2</v>
      </c>
      <c r="AY83" s="77">
        <f t="shared" si="65"/>
        <v>52.449775746141476</v>
      </c>
      <c r="AZ83" s="2">
        <f>+S83+T83</f>
        <v>-4.0192269725736647E-2</v>
      </c>
      <c r="BA83" s="77">
        <f t="shared" si="66"/>
        <v>51.704019124817371</v>
      </c>
      <c r="BB83" s="2">
        <f>+U83+V83</f>
        <v>-3.3347216238947756E-2</v>
      </c>
      <c r="BC83" s="77">
        <f t="shared" si="67"/>
        <v>50.780455975389508</v>
      </c>
      <c r="BD83" s="2">
        <f>+X83+W83</f>
        <v>-2.6502162752158887E-2</v>
      </c>
      <c r="BE83" s="77">
        <f t="shared" si="68"/>
        <v>49.6816507855536</v>
      </c>
      <c r="BF83" s="2">
        <f>+Z83+Y83</f>
        <v>-1.965710926537001E-2</v>
      </c>
      <c r="BG83" s="77">
        <f t="shared" si="69"/>
        <v>48.411032698863266</v>
      </c>
      <c r="BH83" s="2">
        <f>+AA83+AB83</f>
        <v>-1.2812055778581135E-2</v>
      </c>
      <c r="BI83" s="77">
        <f t="shared" si="70"/>
        <v>46.972869997930736</v>
      </c>
      <c r="BJ83" s="2">
        <f>+AC83+AD83</f>
        <v>-5.9670022917922578E-3</v>
      </c>
      <c r="BK83" s="77">
        <f t="shared" si="71"/>
        <v>45.372239154687001</v>
      </c>
      <c r="BL83" s="2">
        <f>+AE83+AF83</f>
        <v>8.7805119499662077E-4</v>
      </c>
      <c r="BM83" s="77">
        <f t="shared" si="72"/>
        <v>43.614988774488737</v>
      </c>
      <c r="BN83" s="2">
        <f>+AG83+AH83</f>
        <v>7.7231046817854967E-3</v>
      </c>
      <c r="BO83" s="77">
        <f t="shared" si="73"/>
        <v>41.70769879746954</v>
      </c>
      <c r="BP83" s="2">
        <f>+AI83+AJ83</f>
        <v>1.4568158168574374E-2</v>
      </c>
      <c r="BQ83" s="77">
        <f t="shared" si="74"/>
        <v>39.657635352850058</v>
      </c>
    </row>
    <row r="84" spans="1:69" x14ac:dyDescent="0.35">
      <c r="A84" s="69">
        <v>40329</v>
      </c>
      <c r="B84" s="29">
        <f>+Data!G82/Data!G81-1</f>
        <v>-8.1975916203894883E-2</v>
      </c>
      <c r="C84" s="29">
        <f>+Data!H82/Data!H81-1</f>
        <v>7.817713795404746E-3</v>
      </c>
      <c r="D84" s="23">
        <f t="shared" si="76"/>
        <v>-8.6980168840093047E-2</v>
      </c>
      <c r="E84" s="24">
        <f t="shared" si="77"/>
        <v>7.5931841890298259E-3</v>
      </c>
      <c r="F84" s="21" t="b">
        <v>1</v>
      </c>
      <c r="G84" s="116">
        <f t="shared" si="78"/>
        <v>109.38180868901669</v>
      </c>
      <c r="H84" s="116">
        <f t="shared" si="79"/>
        <v>102.93086660175273</v>
      </c>
      <c r="I84" s="1"/>
      <c r="J84" s="1"/>
      <c r="K84" s="1"/>
      <c r="L84" s="1"/>
      <c r="M84" s="1"/>
      <c r="O84" s="29">
        <f t="shared" si="42"/>
        <v>6.8777832756061308E-2</v>
      </c>
      <c r="P84" s="31">
        <f t="shared" si="43"/>
        <v>0</v>
      </c>
      <c r="Q84" s="29">
        <f t="shared" si="44"/>
        <v>6.1900049480455181E-2</v>
      </c>
      <c r="R84" s="31">
        <f t="shared" si="45"/>
        <v>5.5944055944054936E-4</v>
      </c>
      <c r="S84" s="29">
        <f t="shared" si="46"/>
        <v>5.5022266204849048E-2</v>
      </c>
      <c r="T84" s="31">
        <f t="shared" si="47"/>
        <v>1.1188811188810987E-3</v>
      </c>
      <c r="U84" s="29">
        <f t="shared" si="48"/>
        <v>4.8144482929242914E-2</v>
      </c>
      <c r="V84" s="31">
        <f t="shared" si="49"/>
        <v>1.6783216783216482E-3</v>
      </c>
      <c r="W84" s="31">
        <f t="shared" si="50"/>
        <v>4.1266699653636781E-2</v>
      </c>
      <c r="X84" s="31">
        <f t="shared" si="51"/>
        <v>2.2377622377621974E-3</v>
      </c>
      <c r="Y84" s="29">
        <f t="shared" si="52"/>
        <v>3.4388916378030654E-2</v>
      </c>
      <c r="Z84" s="31">
        <f t="shared" si="53"/>
        <v>2.7972027972027469E-3</v>
      </c>
      <c r="AA84" s="29">
        <f t="shared" si="54"/>
        <v>2.7511133102424524E-2</v>
      </c>
      <c r="AB84" s="31">
        <f t="shared" si="55"/>
        <v>3.3566433566432964E-3</v>
      </c>
      <c r="AC84" s="29">
        <f t="shared" si="56"/>
        <v>2.063334982681839E-2</v>
      </c>
      <c r="AD84" s="31">
        <f t="shared" si="57"/>
        <v>3.9160839160838458E-3</v>
      </c>
      <c r="AE84" s="29">
        <f t="shared" si="58"/>
        <v>1.3755566551212262E-2</v>
      </c>
      <c r="AF84" s="31">
        <f t="shared" si="59"/>
        <v>4.4755244755243949E-3</v>
      </c>
      <c r="AG84" s="29">
        <f t="shared" si="60"/>
        <v>6.877783275606131E-3</v>
      </c>
      <c r="AH84" s="31">
        <f t="shared" si="61"/>
        <v>5.0349650349649448E-3</v>
      </c>
      <c r="AI84" s="29">
        <f t="shared" si="62"/>
        <v>0</v>
      </c>
      <c r="AJ84" s="31">
        <f t="shared" si="63"/>
        <v>5.5944055944054938E-3</v>
      </c>
      <c r="AK84" s="30"/>
      <c r="AL84" s="30"/>
      <c r="AM84" s="30"/>
      <c r="AN84" s="30"/>
      <c r="AO84">
        <v>40</v>
      </c>
      <c r="AP84">
        <v>39</v>
      </c>
      <c r="AQ84" s="2">
        <f>+O84+P84</f>
        <v>6.8777832756061308E-2</v>
      </c>
      <c r="AS84" s="77">
        <f t="shared" si="75"/>
        <v>40.761659801510461</v>
      </c>
      <c r="AT84" s="77">
        <f t="shared" si="80"/>
        <v>38.903151192741191</v>
      </c>
      <c r="AX84" s="2">
        <f>+Q84+R84</f>
        <v>6.2459490039895732E-2</v>
      </c>
      <c r="AY84" s="77">
        <f t="shared" si="65"/>
        <v>54.72476199195237</v>
      </c>
      <c r="AZ84" s="2">
        <f>+S84+T84</f>
        <v>5.6141147323730149E-2</v>
      </c>
      <c r="BA84" s="77">
        <f t="shared" si="66"/>
        <v>53.605742079732707</v>
      </c>
      <c r="BB84" s="2">
        <f>+U84+V84</f>
        <v>4.9822804607564559E-2</v>
      </c>
      <c r="BC84" s="77">
        <f t="shared" si="67"/>
        <v>52.30948071133438</v>
      </c>
      <c r="BD84" s="2">
        <f>+X84+W84</f>
        <v>4.3504461891398977E-2</v>
      </c>
      <c r="BE84" s="77">
        <f t="shared" si="68"/>
        <v>50.842024268855511</v>
      </c>
      <c r="BF84" s="2">
        <f>+Z84+Y84</f>
        <v>3.7186119175233401E-2</v>
      </c>
      <c r="BG84" s="77">
        <f t="shared" si="69"/>
        <v>49.210251130199318</v>
      </c>
      <c r="BH84" s="2">
        <f>+AA84+AB84</f>
        <v>3.0867776459067821E-2</v>
      </c>
      <c r="BI84" s="77">
        <f t="shared" si="70"/>
        <v>47.421818048667724</v>
      </c>
      <c r="BJ84" s="2">
        <f>+AC84+AD84</f>
        <v>2.4549433742902235E-2</v>
      </c>
      <c r="BK84" s="77">
        <f t="shared" si="71"/>
        <v>45.485101933582108</v>
      </c>
      <c r="BL84" s="2">
        <f>+AE84+AF84</f>
        <v>1.8231091026736656E-2</v>
      </c>
      <c r="BM84" s="77">
        <f t="shared" si="72"/>
        <v>43.409137604966546</v>
      </c>
      <c r="BN84" s="2">
        <f>+AG84+AH84</f>
        <v>1.1912748310571077E-2</v>
      </c>
      <c r="BO84" s="77">
        <f t="shared" si="73"/>
        <v>41.203552115856901</v>
      </c>
      <c r="BP84" s="2">
        <f>+AI84+AJ84</f>
        <v>5.5944055944054938E-3</v>
      </c>
      <c r="BQ84" s="77">
        <f t="shared" si="74"/>
        <v>38.878496249928936</v>
      </c>
    </row>
    <row r="85" spans="1:69" x14ac:dyDescent="0.35">
      <c r="A85" s="69">
        <v>40359</v>
      </c>
      <c r="B85" s="29">
        <f>+Data!G83/Data!G82-1</f>
        <v>-5.3882376699314394E-2</v>
      </c>
      <c r="C85" s="29">
        <f>+Data!H83/Data!H82-1</f>
        <v>1.4568158168574374E-2</v>
      </c>
      <c r="D85" s="23">
        <f t="shared" si="76"/>
        <v>-5.8886629335512558E-2</v>
      </c>
      <c r="E85" s="24">
        <f t="shared" si="77"/>
        <v>1.4343628562199454E-2</v>
      </c>
      <c r="F85" s="21" t="b">
        <v>1</v>
      </c>
      <c r="G85" s="116">
        <f t="shared" si="78"/>
        <v>103.48805686918276</v>
      </c>
      <c r="H85" s="116">
        <f t="shared" si="79"/>
        <v>104.43037974683548</v>
      </c>
      <c r="I85" s="1"/>
      <c r="J85" s="1"/>
      <c r="K85" s="1"/>
      <c r="L85" s="1"/>
      <c r="M85" s="1"/>
      <c r="O85" s="29">
        <f t="shared" si="42"/>
        <v>-4.7449164851125603E-2</v>
      </c>
      <c r="P85" s="31">
        <f t="shared" si="43"/>
        <v>0</v>
      </c>
      <c r="Q85" s="29">
        <f t="shared" si="44"/>
        <v>-4.2704248366013046E-2</v>
      </c>
      <c r="R85" s="31">
        <f t="shared" si="45"/>
        <v>1.0106629578117809E-3</v>
      </c>
      <c r="S85" s="29">
        <f t="shared" si="46"/>
        <v>-3.7959331880900483E-2</v>
      </c>
      <c r="T85" s="31">
        <f t="shared" si="47"/>
        <v>2.0213259156235618E-3</v>
      </c>
      <c r="U85" s="29">
        <f t="shared" si="48"/>
        <v>-3.321441539578792E-2</v>
      </c>
      <c r="V85" s="31">
        <f t="shared" si="49"/>
        <v>3.0319888734353429E-3</v>
      </c>
      <c r="W85" s="31">
        <f t="shared" si="50"/>
        <v>-2.8469498910675361E-2</v>
      </c>
      <c r="X85" s="31">
        <f t="shared" si="51"/>
        <v>4.0426518312471236E-3</v>
      </c>
      <c r="Y85" s="29">
        <f t="shared" si="52"/>
        <v>-2.3724582425562801E-2</v>
      </c>
      <c r="Z85" s="31">
        <f t="shared" si="53"/>
        <v>5.0533147890589047E-3</v>
      </c>
      <c r="AA85" s="29">
        <f t="shared" si="54"/>
        <v>-1.8979665940450242E-2</v>
      </c>
      <c r="AB85" s="31">
        <f t="shared" si="55"/>
        <v>6.0639777468706859E-3</v>
      </c>
      <c r="AC85" s="29">
        <f t="shared" si="56"/>
        <v>-1.423474945533768E-2</v>
      </c>
      <c r="AD85" s="31">
        <f t="shared" si="57"/>
        <v>7.0746407046824661E-3</v>
      </c>
      <c r="AE85" s="29">
        <f t="shared" si="58"/>
        <v>-9.4898329702251209E-3</v>
      </c>
      <c r="AF85" s="31">
        <f t="shared" si="59"/>
        <v>8.0853036624942472E-3</v>
      </c>
      <c r="AG85" s="29">
        <f t="shared" si="60"/>
        <v>-4.7449164851125604E-3</v>
      </c>
      <c r="AH85" s="31">
        <f t="shared" si="61"/>
        <v>9.0959666203060292E-3</v>
      </c>
      <c r="AI85" s="29">
        <f t="shared" si="62"/>
        <v>0</v>
      </c>
      <c r="AJ85" s="31">
        <f t="shared" si="63"/>
        <v>1.0106629578117809E-2</v>
      </c>
      <c r="AK85" s="30"/>
      <c r="AL85" s="30"/>
      <c r="AM85" s="30"/>
      <c r="AN85" s="30"/>
      <c r="AO85">
        <v>39</v>
      </c>
      <c r="AP85">
        <v>38</v>
      </c>
      <c r="AQ85" s="2">
        <f>+O85+P85</f>
        <v>-4.7449164851125603E-2</v>
      </c>
      <c r="AS85" s="77">
        <f t="shared" si="75"/>
        <v>37.754877828048606</v>
      </c>
      <c r="AT85" s="77">
        <f t="shared" si="80"/>
        <v>36.056229158568556</v>
      </c>
      <c r="AX85" s="2">
        <f>+Q85+R85</f>
        <v>-4.1693585408201263E-2</v>
      </c>
      <c r="AY85" s="77">
        <f t="shared" si="65"/>
        <v>51.442090453897421</v>
      </c>
      <c r="AZ85" s="2">
        <f>+S85+T85</f>
        <v>-3.5938005965276923E-2</v>
      </c>
      <c r="BA85" s="77">
        <f t="shared" si="66"/>
        <v>50.678258601098179</v>
      </c>
      <c r="BB85" s="2">
        <f>+U85+V85</f>
        <v>-3.0182426522352576E-2</v>
      </c>
      <c r="BC85" s="77">
        <f t="shared" si="67"/>
        <v>49.729653653342112</v>
      </c>
      <c r="BD85" s="2">
        <f>+X85+W85</f>
        <v>-2.4426847079428236E-2</v>
      </c>
      <c r="BE85" s="77">
        <f t="shared" si="68"/>
        <v>48.599113916831598</v>
      </c>
      <c r="BF85" s="2">
        <f>+Z85+Y85</f>
        <v>-1.8671267636503897E-2</v>
      </c>
      <c r="BG85" s="77">
        <f t="shared" si="69"/>
        <v>47.290433360887796</v>
      </c>
      <c r="BH85" s="2">
        <f>+AA85+AB85</f>
        <v>-1.2915688193579557E-2</v>
      </c>
      <c r="BI85" s="77">
        <f t="shared" si="70"/>
        <v>45.808332633178473</v>
      </c>
      <c r="BJ85" s="2">
        <f>+AC85+AD85</f>
        <v>-7.1601087506552143E-3</v>
      </c>
      <c r="BK85" s="77">
        <f t="shared" si="71"/>
        <v>44.158423657203024</v>
      </c>
      <c r="BL85" s="2">
        <f>+AE85+AF85</f>
        <v>-1.4045293077308736E-3</v>
      </c>
      <c r="BM85" s="77">
        <f t="shared" si="72"/>
        <v>42.347168198977052</v>
      </c>
      <c r="BN85" s="2">
        <f>+AG85+AH85</f>
        <v>4.3510501351934688E-3</v>
      </c>
      <c r="BO85" s="77">
        <f t="shared" si="73"/>
        <v>40.381830836861056</v>
      </c>
      <c r="BP85" s="2">
        <f>+AI85+AJ85</f>
        <v>1.0106629578117809E-2</v>
      </c>
      <c r="BQ85" s="77">
        <f t="shared" si="74"/>
        <v>38.270426810081211</v>
      </c>
    </row>
    <row r="86" spans="1:69" x14ac:dyDescent="0.35">
      <c r="A86" s="69">
        <v>40389</v>
      </c>
      <c r="B86" s="29">
        <f>+Data!G84/Data!G83-1</f>
        <v>6.8777832756061308E-2</v>
      </c>
      <c r="C86" s="29">
        <f>+Data!H84/Data!H83-1</f>
        <v>5.5944055944054938E-3</v>
      </c>
      <c r="D86" s="23">
        <f t="shared" si="76"/>
        <v>6.3773580119863144E-2</v>
      </c>
      <c r="E86" s="24">
        <f t="shared" si="77"/>
        <v>5.3698759880305737E-3</v>
      </c>
      <c r="F86" s="21" t="b">
        <v>1</v>
      </c>
      <c r="G86" s="116">
        <f t="shared" si="78"/>
        <v>110.60574113678116</v>
      </c>
      <c r="H86" s="116">
        <f t="shared" si="79"/>
        <v>105.01460564751707</v>
      </c>
      <c r="I86" s="1"/>
      <c r="J86" s="1"/>
      <c r="K86" s="1"/>
      <c r="L86" s="1"/>
      <c r="M86" s="1"/>
      <c r="O86" s="29">
        <f t="shared" si="42"/>
        <v>8.7551104037814742E-2</v>
      </c>
      <c r="P86" s="31">
        <f t="shared" si="43"/>
        <v>0</v>
      </c>
      <c r="Q86" s="29">
        <f t="shared" si="44"/>
        <v>7.8795993634033265E-2</v>
      </c>
      <c r="R86" s="31">
        <f t="shared" si="45"/>
        <v>-2.6620157885073328E-4</v>
      </c>
      <c r="S86" s="29">
        <f t="shared" si="46"/>
        <v>7.0040883230251802E-2</v>
      </c>
      <c r="T86" s="31">
        <f t="shared" si="47"/>
        <v>-5.3240315770146656E-4</v>
      </c>
      <c r="U86" s="29">
        <f t="shared" si="48"/>
        <v>6.1285772826470318E-2</v>
      </c>
      <c r="V86" s="31">
        <f t="shared" si="49"/>
        <v>-7.9860473655219972E-4</v>
      </c>
      <c r="W86" s="31">
        <f t="shared" si="50"/>
        <v>5.2530662422688841E-2</v>
      </c>
      <c r="X86" s="31">
        <f t="shared" si="51"/>
        <v>-1.0648063154029331E-3</v>
      </c>
      <c r="Y86" s="29">
        <f t="shared" si="52"/>
        <v>4.3775552018907371E-2</v>
      </c>
      <c r="Z86" s="31">
        <f t="shared" si="53"/>
        <v>-1.3310078942536663E-3</v>
      </c>
      <c r="AA86" s="29">
        <f t="shared" si="54"/>
        <v>3.5020441615125901E-2</v>
      </c>
      <c r="AB86" s="31">
        <f t="shared" si="55"/>
        <v>-1.5972094731043994E-3</v>
      </c>
      <c r="AC86" s="29">
        <f t="shared" si="56"/>
        <v>2.6265331211344421E-2</v>
      </c>
      <c r="AD86" s="31">
        <f t="shared" si="57"/>
        <v>-1.8634110519551326E-3</v>
      </c>
      <c r="AE86" s="29">
        <f t="shared" si="58"/>
        <v>1.751022080756295E-2</v>
      </c>
      <c r="AF86" s="31">
        <f t="shared" si="59"/>
        <v>-2.1296126308058662E-3</v>
      </c>
      <c r="AG86" s="29">
        <f t="shared" si="60"/>
        <v>8.7551104037814752E-3</v>
      </c>
      <c r="AH86" s="31">
        <f t="shared" si="61"/>
        <v>-2.3958142096565994E-3</v>
      </c>
      <c r="AI86" s="29">
        <f t="shared" si="62"/>
        <v>0</v>
      </c>
      <c r="AJ86" s="31">
        <f t="shared" si="63"/>
        <v>-2.6620157885073326E-3</v>
      </c>
      <c r="AK86" s="30"/>
      <c r="AL86" s="30"/>
      <c r="AM86" s="30"/>
      <c r="AN86" s="30"/>
      <c r="AO86">
        <v>38</v>
      </c>
      <c r="AP86">
        <v>37</v>
      </c>
      <c r="AQ86" s="2">
        <f>+O86+P86</f>
        <v>8.7551104037814742E-2</v>
      </c>
      <c r="AS86" s="77">
        <f t="shared" si="75"/>
        <v>40.039956961246297</v>
      </c>
      <c r="AT86" s="77">
        <f t="shared" si="80"/>
        <v>38.211991828841683</v>
      </c>
      <c r="AX86" s="2">
        <f>+Q86+R86</f>
        <v>7.8529792055182526E-2</v>
      </c>
      <c r="AY86" s="77">
        <f t="shared" si="65"/>
        <v>54.48082712012588</v>
      </c>
      <c r="AZ86" s="2">
        <f>+S86+T86</f>
        <v>6.9508480072550338E-2</v>
      </c>
      <c r="BA86" s="77">
        <f t="shared" si="66"/>
        <v>53.199827329184167</v>
      </c>
      <c r="BB86" s="2">
        <f>+U86+V86</f>
        <v>6.0487168089918115E-2</v>
      </c>
      <c r="BC86" s="77">
        <f t="shared" si="67"/>
        <v>51.736659572925234</v>
      </c>
      <c r="BD86" s="2">
        <f>+X86+W86</f>
        <v>5.1465856107285907E-2</v>
      </c>
      <c r="BE86" s="77">
        <f t="shared" si="68"/>
        <v>50.099308920616849</v>
      </c>
      <c r="BF86" s="2">
        <f>+Z86+Y86</f>
        <v>4.2444544124653705E-2</v>
      </c>
      <c r="BG86" s="77">
        <f t="shared" si="69"/>
        <v>48.296654246347998</v>
      </c>
      <c r="BH86" s="2">
        <f>+AA86+AB86</f>
        <v>3.3423232142021503E-2</v>
      </c>
      <c r="BI86" s="77">
        <f t="shared" si="70"/>
        <v>46.338395168816142</v>
      </c>
      <c r="BJ86" s="2">
        <f>+AC86+AD86</f>
        <v>2.4401920159389287E-2</v>
      </c>
      <c r="BK86" s="77">
        <f t="shared" si="71"/>
        <v>44.234973985650576</v>
      </c>
      <c r="BL86" s="2">
        <f>+AE86+AF86</f>
        <v>1.5380608176757085E-2</v>
      </c>
      <c r="BM86" s="77">
        <f t="shared" si="72"/>
        <v>41.997493400440753</v>
      </c>
      <c r="BN86" s="2">
        <f>+AG86+AH86</f>
        <v>6.3592961941248763E-3</v>
      </c>
      <c r="BO86" s="77">
        <f t="shared" si="73"/>
        <v>39.637630860013701</v>
      </c>
      <c r="BP86" s="2">
        <f>+AI86+AJ86</f>
        <v>-2.6620157885073326E-3</v>
      </c>
      <c r="BQ86" s="77">
        <f t="shared" si="74"/>
        <v>37.167550329679862</v>
      </c>
    </row>
    <row r="87" spans="1:69" x14ac:dyDescent="0.35">
      <c r="A87" s="69">
        <v>40421</v>
      </c>
      <c r="B87" s="29">
        <f>+Data!G85/Data!G84-1</f>
        <v>-4.7449164851125603E-2</v>
      </c>
      <c r="C87" s="29">
        <f>+Data!H85/Data!H84-1</f>
        <v>1.0106629578117809E-2</v>
      </c>
      <c r="D87" s="23">
        <f t="shared" si="76"/>
        <v>-5.2453417487323767E-2</v>
      </c>
      <c r="E87" s="24">
        <f t="shared" si="77"/>
        <v>9.8820999717428894E-3</v>
      </c>
      <c r="F87" s="21" t="b">
        <v>1</v>
      </c>
      <c r="G87" s="116">
        <f t="shared" si="78"/>
        <v>105.3575910921011</v>
      </c>
      <c r="H87" s="116">
        <f t="shared" si="79"/>
        <v>106.07594936708864</v>
      </c>
      <c r="I87" s="1"/>
      <c r="J87" s="1"/>
      <c r="K87" s="1"/>
      <c r="L87" s="1"/>
      <c r="M87" s="1"/>
      <c r="O87" s="29">
        <f t="shared" si="42"/>
        <v>3.6855941114616098E-2</v>
      </c>
      <c r="P87" s="31">
        <f t="shared" si="43"/>
        <v>0</v>
      </c>
      <c r="Q87" s="29">
        <f t="shared" si="44"/>
        <v>3.3170347003154486E-2</v>
      </c>
      <c r="R87" s="31">
        <f t="shared" si="45"/>
        <v>-9.2038656235626795E-5</v>
      </c>
      <c r="S87" s="29">
        <f t="shared" si="46"/>
        <v>2.9484752891692879E-2</v>
      </c>
      <c r="T87" s="31">
        <f t="shared" si="47"/>
        <v>-1.8407731247125359E-4</v>
      </c>
      <c r="U87" s="29">
        <f t="shared" si="48"/>
        <v>2.5799158780231268E-2</v>
      </c>
      <c r="V87" s="31">
        <f t="shared" si="49"/>
        <v>-2.7611596870688034E-4</v>
      </c>
      <c r="W87" s="31">
        <f t="shared" si="50"/>
        <v>2.2113564668769656E-2</v>
      </c>
      <c r="X87" s="31">
        <f t="shared" si="51"/>
        <v>-3.6815462494250718E-4</v>
      </c>
      <c r="Y87" s="29">
        <f t="shared" si="52"/>
        <v>1.8427970557308049E-2</v>
      </c>
      <c r="Z87" s="31">
        <f t="shared" si="53"/>
        <v>-4.6019328117813396E-4</v>
      </c>
      <c r="AA87" s="29">
        <f t="shared" si="54"/>
        <v>1.4742376445846439E-2</v>
      </c>
      <c r="AB87" s="31">
        <f t="shared" si="55"/>
        <v>-5.5223193741376069E-4</v>
      </c>
      <c r="AC87" s="29">
        <f t="shared" si="56"/>
        <v>1.1056782334384828E-2</v>
      </c>
      <c r="AD87" s="31">
        <f t="shared" si="57"/>
        <v>-6.4427059364938752E-4</v>
      </c>
      <c r="AE87" s="29">
        <f t="shared" si="58"/>
        <v>7.3711882229232197E-3</v>
      </c>
      <c r="AF87" s="31">
        <f t="shared" si="59"/>
        <v>-7.3630924988501436E-4</v>
      </c>
      <c r="AG87" s="29">
        <f t="shared" si="60"/>
        <v>3.6855941114616098E-3</v>
      </c>
      <c r="AH87" s="31">
        <f t="shared" si="61"/>
        <v>-8.283479061206412E-4</v>
      </c>
      <c r="AI87" s="29">
        <f t="shared" si="62"/>
        <v>0</v>
      </c>
      <c r="AJ87" s="31">
        <f t="shared" si="63"/>
        <v>-9.2038656235626792E-4</v>
      </c>
      <c r="AK87" s="30"/>
      <c r="AL87" s="30"/>
      <c r="AM87" s="30"/>
      <c r="AN87" s="30"/>
      <c r="AO87">
        <v>37</v>
      </c>
      <c r="AP87">
        <v>36</v>
      </c>
      <c r="AQ87" s="2">
        <f>+O87+P87</f>
        <v>3.6855941114616098E-2</v>
      </c>
      <c r="AS87" s="77">
        <f t="shared" si="75"/>
        <v>40.403446230540467</v>
      </c>
      <c r="AT87" s="77">
        <f t="shared" si="80"/>
        <v>38.587574213643023</v>
      </c>
      <c r="AX87" s="2">
        <f>+Q87+R87</f>
        <v>3.3078308346918862E-2</v>
      </c>
      <c r="AY87" s="77">
        <f t="shared" si="65"/>
        <v>55.281960718600587</v>
      </c>
      <c r="AZ87" s="2">
        <f>+S87+T87</f>
        <v>2.9300675579221624E-2</v>
      </c>
      <c r="BA87" s="77">
        <f t="shared" si="66"/>
        <v>53.7576182106272</v>
      </c>
      <c r="BB87" s="2">
        <f>+U87+V87</f>
        <v>2.5523042811524389E-2</v>
      </c>
      <c r="BC87" s="77">
        <f t="shared" si="67"/>
        <v>52.056136550130262</v>
      </c>
      <c r="BD87" s="2">
        <f>+X87+W87</f>
        <v>2.174541004382715E-2</v>
      </c>
      <c r="BE87" s="77">
        <f t="shared" si="68"/>
        <v>50.187738936008039</v>
      </c>
      <c r="BF87" s="2">
        <f>+Z87+Y87</f>
        <v>1.7967777276129915E-2</v>
      </c>
      <c r="BG87" s="77">
        <f t="shared" si="69"/>
        <v>48.16343777302864</v>
      </c>
      <c r="BH87" s="2">
        <f>+AA87+AB87</f>
        <v>1.4190144508432678E-2</v>
      </c>
      <c r="BI87" s="77">
        <f t="shared" si="70"/>
        <v>45.994943692550507</v>
      </c>
      <c r="BJ87" s="2">
        <f>+AC87+AD87</f>
        <v>1.0412511740735441E-2</v>
      </c>
      <c r="BK87" s="77">
        <f t="shared" si="71"/>
        <v>43.694571171627288</v>
      </c>
      <c r="BL87" s="2">
        <f>+AE87+AF87</f>
        <v>6.634878973038205E-3</v>
      </c>
      <c r="BM87" s="77">
        <f t="shared" si="72"/>
        <v>41.27514168632365</v>
      </c>
      <c r="BN87" s="2">
        <f>+AG87+AH87</f>
        <v>2.8572462053409685E-3</v>
      </c>
      <c r="BO87" s="77">
        <f t="shared" si="73"/>
        <v>38.749885330377182</v>
      </c>
      <c r="BP87" s="2">
        <f>+AI87+AJ87</f>
        <v>-9.2038656235626792E-4</v>
      </c>
      <c r="BQ87" s="77">
        <f t="shared" si="74"/>
        <v>36.132341815800729</v>
      </c>
    </row>
    <row r="88" spans="1:69" x14ac:dyDescent="0.35">
      <c r="A88" s="69">
        <v>40451</v>
      </c>
      <c r="B88" s="29">
        <f>+Data!G86/Data!G85-1</f>
        <v>8.7551104037814742E-2</v>
      </c>
      <c r="C88" s="29">
        <f>+Data!H86/Data!H85-1</f>
        <v>-2.6620157885073326E-3</v>
      </c>
      <c r="D88" s="23">
        <f t="shared" si="76"/>
        <v>8.2546851401616578E-2</v>
      </c>
      <c r="E88" s="24">
        <f t="shared" si="77"/>
        <v>-2.8865453948822531E-3</v>
      </c>
      <c r="F88" s="21" t="b">
        <v>1</v>
      </c>
      <c r="G88" s="116">
        <f t="shared" si="78"/>
        <v>114.58176451097918</v>
      </c>
      <c r="H88" s="116">
        <f t="shared" si="79"/>
        <v>105.79357351509255</v>
      </c>
      <c r="I88" s="1"/>
      <c r="J88" s="1"/>
      <c r="K88" s="1"/>
      <c r="L88" s="1"/>
      <c r="M88" s="1"/>
      <c r="O88" s="29">
        <f t="shared" si="42"/>
        <v>-2.2902827780877377E-3</v>
      </c>
      <c r="P88" s="31">
        <f t="shared" si="43"/>
        <v>0</v>
      </c>
      <c r="Q88" s="29">
        <f t="shared" si="44"/>
        <v>-2.0612545002789639E-3</v>
      </c>
      <c r="R88" s="31">
        <f t="shared" si="45"/>
        <v>-1.0870566559189278E-3</v>
      </c>
      <c r="S88" s="29">
        <f t="shared" si="46"/>
        <v>-1.8322262224701902E-3</v>
      </c>
      <c r="T88" s="31">
        <f t="shared" si="47"/>
        <v>-2.1741133118378555E-3</v>
      </c>
      <c r="U88" s="29">
        <f t="shared" si="48"/>
        <v>-1.6031979446614164E-3</v>
      </c>
      <c r="V88" s="31">
        <f t="shared" si="49"/>
        <v>-3.2611699677567827E-3</v>
      </c>
      <c r="W88" s="31">
        <f t="shared" si="50"/>
        <v>-1.3741696668526425E-3</v>
      </c>
      <c r="X88" s="31">
        <f t="shared" si="51"/>
        <v>-4.3482266236757111E-3</v>
      </c>
      <c r="Y88" s="29">
        <f t="shared" si="52"/>
        <v>-1.1451413890438689E-3</v>
      </c>
      <c r="Z88" s="31">
        <f t="shared" si="53"/>
        <v>-5.4352832795946382E-3</v>
      </c>
      <c r="AA88" s="29">
        <f t="shared" si="54"/>
        <v>-9.1611311123509511E-4</v>
      </c>
      <c r="AB88" s="31">
        <f t="shared" si="55"/>
        <v>-6.5223399355135653E-3</v>
      </c>
      <c r="AC88" s="29">
        <f t="shared" si="56"/>
        <v>-6.8708483342632125E-4</v>
      </c>
      <c r="AD88" s="31">
        <f t="shared" si="57"/>
        <v>-7.6093965914324933E-3</v>
      </c>
      <c r="AE88" s="29">
        <f t="shared" si="58"/>
        <v>-4.5805655561754756E-4</v>
      </c>
      <c r="AF88" s="31">
        <f t="shared" si="59"/>
        <v>-8.6964532473514222E-3</v>
      </c>
      <c r="AG88" s="29">
        <f t="shared" si="60"/>
        <v>-2.2902827780877378E-4</v>
      </c>
      <c r="AH88" s="31">
        <f t="shared" si="61"/>
        <v>-9.7835099032703484E-3</v>
      </c>
      <c r="AI88" s="29">
        <f t="shared" si="62"/>
        <v>0</v>
      </c>
      <c r="AJ88" s="31">
        <f t="shared" si="63"/>
        <v>-1.0870566559189276E-2</v>
      </c>
      <c r="AK88" s="30"/>
      <c r="AL88" s="30"/>
      <c r="AM88" s="30"/>
      <c r="AN88" s="30"/>
      <c r="AO88">
        <v>36</v>
      </c>
      <c r="AP88">
        <v>35</v>
      </c>
      <c r="AQ88" s="2">
        <f>+O88+P88</f>
        <v>-2.2902827780877377E-3</v>
      </c>
      <c r="AS88" s="77">
        <f t="shared" si="75"/>
        <v>39.156526735447827</v>
      </c>
      <c r="AT88" s="77">
        <f t="shared" si="80"/>
        <v>37.427320695483246</v>
      </c>
      <c r="AX88" s="2">
        <f>+Q88+R88</f>
        <v>-3.1483111561978914E-3</v>
      </c>
      <c r="AY88" s="77">
        <f t="shared" si="65"/>
        <v>54.106915904933729</v>
      </c>
      <c r="AZ88" s="2">
        <f>+S88+T88</f>
        <v>-4.006339534308046E-3</v>
      </c>
      <c r="BA88" s="77">
        <f t="shared" si="66"/>
        <v>52.541246939519731</v>
      </c>
      <c r="BB88" s="2">
        <f>+U88+V88</f>
        <v>-4.8643679124181988E-3</v>
      </c>
      <c r="BC88" s="77">
        <f t="shared" si="67"/>
        <v>50.801916349851354</v>
      </c>
      <c r="BD88" s="2">
        <f>+X88+W88</f>
        <v>-5.7223962905283534E-3</v>
      </c>
      <c r="BE88" s="77">
        <f t="shared" si="68"/>
        <v>48.899544804890624</v>
      </c>
      <c r="BF88" s="2">
        <f>+Z88+Y88</f>
        <v>-6.5804246686385071E-3</v>
      </c>
      <c r="BG88" s="77">
        <f t="shared" si="69"/>
        <v>46.845501898980572</v>
      </c>
      <c r="BH88" s="2">
        <f>+AA88+AB88</f>
        <v>-7.4384530467486608E-3</v>
      </c>
      <c r="BI88" s="77">
        <f t="shared" si="70"/>
        <v>44.651812463505628</v>
      </c>
      <c r="BJ88" s="2">
        <f>+AC88+AD88</f>
        <v>-8.2964814248588144E-3</v>
      </c>
      <c r="BK88" s="77">
        <f t="shared" si="71"/>
        <v>42.331059973534714</v>
      </c>
      <c r="BL88" s="2">
        <f>+AE88+AF88</f>
        <v>-9.154509802968969E-3</v>
      </c>
      <c r="BM88" s="77">
        <f t="shared" si="72"/>
        <v>39.896287997137271</v>
      </c>
      <c r="BN88" s="2">
        <f>+AG88+AH88</f>
        <v>-1.0012538181079122E-2</v>
      </c>
      <c r="BO88" s="77">
        <f t="shared" si="73"/>
        <v>37.360900623994347</v>
      </c>
      <c r="BP88" s="2">
        <f>+AI88+AJ88</f>
        <v>-1.0870566559189276E-2</v>
      </c>
      <c r="BQ88" s="77">
        <f t="shared" si="74"/>
        <v>34.738562789152688</v>
      </c>
    </row>
    <row r="89" spans="1:69" x14ac:dyDescent="0.35">
      <c r="A89" s="69">
        <v>40480</v>
      </c>
      <c r="B89" s="29">
        <f>+Data!G87/Data!G86-1</f>
        <v>3.6855941114616098E-2</v>
      </c>
      <c r="C89" s="29">
        <f>+Data!H87/Data!H86-1</f>
        <v>-9.2038656235626792E-4</v>
      </c>
      <c r="D89" s="23">
        <f t="shared" si="76"/>
        <v>3.1851688478417933E-2</v>
      </c>
      <c r="E89" s="24">
        <f t="shared" si="77"/>
        <v>-1.1449161687311885E-3</v>
      </c>
      <c r="F89" s="21" t="b">
        <v>1</v>
      </c>
      <c r="G89" s="116">
        <f t="shared" si="78"/>
        <v>118.80478327660464</v>
      </c>
      <c r="H89" s="116">
        <f t="shared" si="79"/>
        <v>105.69620253164561</v>
      </c>
      <c r="I89" s="1"/>
      <c r="J89" s="1"/>
      <c r="K89" s="1"/>
      <c r="L89" s="1"/>
      <c r="M89" s="1"/>
      <c r="O89" s="29">
        <f t="shared" si="42"/>
        <v>6.5300072000338938E-2</v>
      </c>
      <c r="P89" s="31">
        <f t="shared" si="43"/>
        <v>0</v>
      </c>
      <c r="Q89" s="29">
        <f t="shared" si="44"/>
        <v>5.8770064800305048E-2</v>
      </c>
      <c r="R89" s="31">
        <f t="shared" si="45"/>
        <v>-1.5088013411567514E-3</v>
      </c>
      <c r="S89" s="29">
        <f t="shared" si="46"/>
        <v>5.2240057600271152E-2</v>
      </c>
      <c r="T89" s="31">
        <f t="shared" si="47"/>
        <v>-3.0176026823135029E-3</v>
      </c>
      <c r="U89" s="29">
        <f t="shared" si="48"/>
        <v>4.5710050400237255E-2</v>
      </c>
      <c r="V89" s="31">
        <f t="shared" si="49"/>
        <v>-4.5264040234702539E-3</v>
      </c>
      <c r="W89" s="31">
        <f t="shared" si="50"/>
        <v>3.9180043200203359E-2</v>
      </c>
      <c r="X89" s="31">
        <f t="shared" si="51"/>
        <v>-6.0352053646270058E-3</v>
      </c>
      <c r="Y89" s="29">
        <f t="shared" si="52"/>
        <v>3.2650036000169469E-2</v>
      </c>
      <c r="Z89" s="31">
        <f t="shared" si="53"/>
        <v>-7.5440067057837568E-3</v>
      </c>
      <c r="AA89" s="29">
        <f t="shared" si="54"/>
        <v>2.6120028800135576E-2</v>
      </c>
      <c r="AB89" s="31">
        <f t="shared" si="55"/>
        <v>-9.0528080469405078E-3</v>
      </c>
      <c r="AC89" s="29">
        <f t="shared" si="56"/>
        <v>1.9590021600101679E-2</v>
      </c>
      <c r="AD89" s="31">
        <f t="shared" si="57"/>
        <v>-1.0561609388097259E-2</v>
      </c>
      <c r="AE89" s="29">
        <f t="shared" si="58"/>
        <v>1.3060014400067788E-2</v>
      </c>
      <c r="AF89" s="31">
        <f t="shared" si="59"/>
        <v>-1.2070410729254012E-2</v>
      </c>
      <c r="AG89" s="29">
        <f t="shared" si="60"/>
        <v>6.530007200033894E-3</v>
      </c>
      <c r="AH89" s="31">
        <f t="shared" si="61"/>
        <v>-1.3579212070410763E-2</v>
      </c>
      <c r="AI89" s="29">
        <f t="shared" si="62"/>
        <v>0</v>
      </c>
      <c r="AJ89" s="31">
        <f t="shared" si="63"/>
        <v>-1.5088013411567514E-2</v>
      </c>
      <c r="AK89" s="30"/>
      <c r="AL89" s="30"/>
      <c r="AM89" s="30"/>
      <c r="AN89" s="30"/>
      <c r="AO89">
        <v>35</v>
      </c>
      <c r="AP89">
        <v>34</v>
      </c>
      <c r="AQ89" s="2">
        <f>+O89+P89</f>
        <v>6.5300072000338938E-2</v>
      </c>
      <c r="AS89" s="77">
        <f t="shared" si="75"/>
        <v>40.561788199513181</v>
      </c>
      <c r="AT89" s="77">
        <f t="shared" si="80"/>
        <v>38.801975411807128</v>
      </c>
      <c r="AX89" s="2">
        <f>+Q89+R89</f>
        <v>5.7261263459148296E-2</v>
      </c>
      <c r="AY89" s="77">
        <f t="shared" si="65"/>
        <v>56.204146271528124</v>
      </c>
      <c r="AZ89" s="2">
        <f>+S89+T89</f>
        <v>4.9222454917957646E-2</v>
      </c>
      <c r="BA89" s="77">
        <f t="shared" si="66"/>
        <v>54.12645609833352</v>
      </c>
      <c r="BB89" s="2">
        <f>+U89+V89</f>
        <v>4.1183646376767004E-2</v>
      </c>
      <c r="BC89" s="77">
        <f t="shared" si="67"/>
        <v>51.893124508065732</v>
      </c>
      <c r="BD89" s="2">
        <f>+X89+W89</f>
        <v>3.3144837835576355E-2</v>
      </c>
      <c r="BE89" s="77">
        <f t="shared" si="68"/>
        <v>49.519312287682226</v>
      </c>
      <c r="BF89" s="2">
        <f>+Z89+Y89</f>
        <v>2.5106029294385712E-2</v>
      </c>
      <c r="BG89" s="77">
        <f t="shared" si="69"/>
        <v>47.020606441966578</v>
      </c>
      <c r="BH89" s="2">
        <f>+AA89+AB89</f>
        <v>1.706722075319507E-2</v>
      </c>
      <c r="BI89" s="77">
        <f t="shared" si="70"/>
        <v>44.412894803850548</v>
      </c>
      <c r="BJ89" s="2">
        <f>+AC89+AD89</f>
        <v>9.0284122120044205E-3</v>
      </c>
      <c r="BK89" s="77">
        <f t="shared" si="71"/>
        <v>41.712242232346867</v>
      </c>
      <c r="BL89" s="2">
        <f>+AE89+AF89</f>
        <v>9.8960367081377641E-4</v>
      </c>
      <c r="BM89" s="77">
        <f t="shared" si="72"/>
        <v>38.934769510191082</v>
      </c>
      <c r="BN89" s="2">
        <f>+AG89+AH89</f>
        <v>-7.0492048703768686E-3</v>
      </c>
      <c r="BO89" s="77">
        <f t="shared" si="73"/>
        <v>36.096535981354023</v>
      </c>
      <c r="BP89" s="2">
        <f>+AI89+AJ89</f>
        <v>-1.5088013411567514E-2</v>
      </c>
      <c r="BQ89" s="77">
        <f t="shared" si="74"/>
        <v>33.213426887891373</v>
      </c>
    </row>
    <row r="90" spans="1:69" x14ac:dyDescent="0.35">
      <c r="A90" s="69">
        <v>40512</v>
      </c>
      <c r="B90" s="29">
        <f>+Data!G88/Data!G87-1</f>
        <v>-2.2902827780877377E-3</v>
      </c>
      <c r="C90" s="29">
        <f>+Data!H88/Data!H87-1</f>
        <v>-1.0870566559189276E-2</v>
      </c>
      <c r="D90" s="23">
        <f t="shared" si="76"/>
        <v>-7.2945354142859055E-3</v>
      </c>
      <c r="E90" s="24">
        <f t="shared" si="77"/>
        <v>-1.1095096165564197E-2</v>
      </c>
      <c r="F90" s="21" t="b">
        <v>1</v>
      </c>
      <c r="G90" s="116">
        <f t="shared" si="78"/>
        <v>118.53268672751179</v>
      </c>
      <c r="H90" s="116">
        <f t="shared" si="79"/>
        <v>104.54722492697181</v>
      </c>
      <c r="I90" s="1"/>
      <c r="J90" s="1"/>
      <c r="K90" s="1"/>
      <c r="L90" s="1"/>
      <c r="M90" s="1"/>
      <c r="O90" s="29">
        <f t="shared" si="42"/>
        <v>2.2645590152984729E-2</v>
      </c>
      <c r="P90" s="31">
        <f t="shared" si="43"/>
        <v>0</v>
      </c>
      <c r="Q90" s="29">
        <f t="shared" si="44"/>
        <v>2.0381031137686256E-2</v>
      </c>
      <c r="R90" s="31">
        <f t="shared" si="45"/>
        <v>-8.5106382978727976E-5</v>
      </c>
      <c r="S90" s="29">
        <f t="shared" si="46"/>
        <v>1.8116472122387785E-2</v>
      </c>
      <c r="T90" s="31">
        <f t="shared" si="47"/>
        <v>-1.7021276595745595E-4</v>
      </c>
      <c r="U90" s="29">
        <f t="shared" si="48"/>
        <v>1.5851913107089308E-2</v>
      </c>
      <c r="V90" s="31">
        <f t="shared" si="49"/>
        <v>-2.5531914893618391E-4</v>
      </c>
      <c r="W90" s="31">
        <f t="shared" si="50"/>
        <v>1.3587354091790836E-2</v>
      </c>
      <c r="X90" s="31">
        <f t="shared" si="51"/>
        <v>-3.404255319149119E-4</v>
      </c>
      <c r="Y90" s="29">
        <f t="shared" si="52"/>
        <v>1.1322795076492365E-2</v>
      </c>
      <c r="Z90" s="31">
        <f t="shared" si="53"/>
        <v>-4.2553191489363984E-4</v>
      </c>
      <c r="AA90" s="29">
        <f t="shared" si="54"/>
        <v>9.0582360611938927E-3</v>
      </c>
      <c r="AB90" s="31">
        <f t="shared" si="55"/>
        <v>-5.1063829787236783E-4</v>
      </c>
      <c r="AC90" s="29">
        <f t="shared" si="56"/>
        <v>6.7936770458954182E-3</v>
      </c>
      <c r="AD90" s="31">
        <f t="shared" si="57"/>
        <v>-5.9574468085109571E-4</v>
      </c>
      <c r="AE90" s="29">
        <f t="shared" si="58"/>
        <v>4.5291180305969464E-3</v>
      </c>
      <c r="AF90" s="31">
        <f t="shared" si="59"/>
        <v>-6.8085106382982381E-4</v>
      </c>
      <c r="AG90" s="29">
        <f t="shared" si="60"/>
        <v>2.2645590152984732E-3</v>
      </c>
      <c r="AH90" s="31">
        <f t="shared" si="61"/>
        <v>-7.6595744680855169E-4</v>
      </c>
      <c r="AI90" s="29">
        <f t="shared" si="62"/>
        <v>0</v>
      </c>
      <c r="AJ90" s="31">
        <f t="shared" si="63"/>
        <v>-8.5106382978727968E-4</v>
      </c>
      <c r="AK90" s="30"/>
      <c r="AL90" s="30"/>
      <c r="AM90" s="30"/>
      <c r="AN90" s="30"/>
      <c r="AO90">
        <v>34</v>
      </c>
      <c r="AP90">
        <v>33</v>
      </c>
      <c r="AQ90" s="2">
        <f>+O90+P90</f>
        <v>2.2645590152984729E-2</v>
      </c>
      <c r="AS90" s="77">
        <f t="shared" si="75"/>
        <v>40.251188733996585</v>
      </c>
      <c r="AT90" s="77">
        <f t="shared" si="80"/>
        <v>38.5394344731736</v>
      </c>
      <c r="AX90" s="2">
        <f>+Q90+R90</f>
        <v>2.0295924754707529E-2</v>
      </c>
      <c r="AY90" s="77">
        <f t="shared" si="65"/>
        <v>56.343861395157631</v>
      </c>
      <c r="AZ90" s="2">
        <f>+S90+T90</f>
        <v>1.7946259356430329E-2</v>
      </c>
      <c r="BA90" s="77">
        <f t="shared" si="66"/>
        <v>54.096823517518658</v>
      </c>
      <c r="BB90" s="2">
        <f>+U90+V90</f>
        <v>1.5596593958153125E-2</v>
      </c>
      <c r="BC90" s="77">
        <f t="shared" si="67"/>
        <v>51.701480500237913</v>
      </c>
      <c r="BD90" s="2">
        <f>+X90+W90</f>
        <v>1.3246928559875925E-2</v>
      </c>
      <c r="BE90" s="77">
        <f t="shared" si="68"/>
        <v>49.17429107989134</v>
      </c>
      <c r="BF90" s="2">
        <f>+Z90+Y90</f>
        <v>1.0897263161598725E-2</v>
      </c>
      <c r="BG90" s="77">
        <f t="shared" si="69"/>
        <v>46.532002364382649</v>
      </c>
      <c r="BH90" s="2">
        <f>+AA90+AB90</f>
        <v>8.5475977633215246E-3</v>
      </c>
      <c r="BI90" s="77">
        <f t="shared" si="70"/>
        <v>43.791518364138582</v>
      </c>
      <c r="BJ90" s="2">
        <f>+AC90+AD90</f>
        <v>6.1979323650443226E-3</v>
      </c>
      <c r="BK90" s="77">
        <f t="shared" si="71"/>
        <v>40.969771888497299</v>
      </c>
      <c r="BL90" s="2">
        <f>+AE90+AF90</f>
        <v>3.8482669667671224E-3</v>
      </c>
      <c r="BM90" s="77">
        <f t="shared" si="72"/>
        <v>38.083600897555847</v>
      </c>
      <c r="BN90" s="2">
        <f>+AG90+AH90</f>
        <v>1.4986015684899214E-3</v>
      </c>
      <c r="BO90" s="77">
        <f t="shared" si="73"/>
        <v>35.149630306792737</v>
      </c>
      <c r="BP90" s="2">
        <f>+AI90+AJ90</f>
        <v>-8.5106382978727968E-4</v>
      </c>
      <c r="BQ90" s="77">
        <f t="shared" si="74"/>
        <v>32.184160141603805</v>
      </c>
    </row>
    <row r="91" spans="1:69" x14ac:dyDescent="0.35">
      <c r="A91" s="69">
        <v>40543</v>
      </c>
      <c r="B91" s="29">
        <f>+Data!G89/Data!G88-1</f>
        <v>6.5300072000338938E-2</v>
      </c>
      <c r="C91" s="29">
        <f>+Data!H89/Data!H88-1</f>
        <v>-1.5088013411567514E-2</v>
      </c>
      <c r="D91" s="23">
        <f t="shared" si="76"/>
        <v>6.0295819364140774E-2</v>
      </c>
      <c r="E91" s="24">
        <f t="shared" si="77"/>
        <v>-1.5312543017942434E-2</v>
      </c>
      <c r="F91" s="21" t="b">
        <v>1</v>
      </c>
      <c r="G91" s="116">
        <f t="shared" si="78"/>
        <v>126.27287970521192</v>
      </c>
      <c r="H91" s="116">
        <f t="shared" si="79"/>
        <v>102.96981499513149</v>
      </c>
      <c r="I91" s="1"/>
      <c r="J91" s="1"/>
      <c r="K91" s="1"/>
      <c r="L91" s="1"/>
      <c r="M91" s="1"/>
      <c r="O91" s="29">
        <f t="shared" si="42"/>
        <v>3.1956582589494076E-2</v>
      </c>
      <c r="P91" s="31">
        <f t="shared" si="43"/>
        <v>0</v>
      </c>
      <c r="Q91" s="29">
        <f t="shared" si="44"/>
        <v>2.8760924330544668E-2</v>
      </c>
      <c r="R91" s="31">
        <f t="shared" si="45"/>
        <v>-9.4643195154175973E-6</v>
      </c>
      <c r="S91" s="29">
        <f t="shared" si="46"/>
        <v>2.5565266071595261E-2</v>
      </c>
      <c r="T91" s="31">
        <f t="shared" si="47"/>
        <v>-1.8928639030835195E-5</v>
      </c>
      <c r="U91" s="29">
        <f t="shared" si="48"/>
        <v>2.2369607812645853E-2</v>
      </c>
      <c r="V91" s="31">
        <f t="shared" si="49"/>
        <v>-2.8392958546252787E-5</v>
      </c>
      <c r="W91" s="31">
        <f t="shared" si="50"/>
        <v>1.9173949553696445E-2</v>
      </c>
      <c r="X91" s="31">
        <f t="shared" si="51"/>
        <v>-3.7857278061670389E-5</v>
      </c>
      <c r="Y91" s="29">
        <f t="shared" si="52"/>
        <v>1.5978291294747038E-2</v>
      </c>
      <c r="Z91" s="31">
        <f t="shared" si="53"/>
        <v>-4.7321597577087982E-5</v>
      </c>
      <c r="AA91" s="29">
        <f t="shared" si="54"/>
        <v>1.278263303579763E-2</v>
      </c>
      <c r="AB91" s="31">
        <f t="shared" si="55"/>
        <v>-5.6785917092505574E-5</v>
      </c>
      <c r="AC91" s="29">
        <f t="shared" si="56"/>
        <v>9.5869747768482227E-3</v>
      </c>
      <c r="AD91" s="31">
        <f t="shared" si="57"/>
        <v>-6.6250236607923166E-5</v>
      </c>
      <c r="AE91" s="29">
        <f t="shared" si="58"/>
        <v>6.3913165178988152E-3</v>
      </c>
      <c r="AF91" s="31">
        <f t="shared" si="59"/>
        <v>-7.5714556123340779E-5</v>
      </c>
      <c r="AG91" s="29">
        <f t="shared" si="60"/>
        <v>3.1956582589494076E-3</v>
      </c>
      <c r="AH91" s="31">
        <f t="shared" si="61"/>
        <v>-8.5178875638758364E-5</v>
      </c>
      <c r="AI91" s="29">
        <f t="shared" si="62"/>
        <v>0</v>
      </c>
      <c r="AJ91" s="31">
        <f t="shared" si="63"/>
        <v>-9.4643195154175963E-5</v>
      </c>
      <c r="AK91" s="30"/>
      <c r="AL91" s="30"/>
      <c r="AM91" s="30"/>
      <c r="AN91" s="30"/>
      <c r="AO91">
        <v>33</v>
      </c>
      <c r="AP91">
        <v>32</v>
      </c>
      <c r="AQ91" s="2">
        <f>+O91+P91</f>
        <v>3.1956582589494076E-2</v>
      </c>
      <c r="AS91" s="77">
        <f t="shared" si="75"/>
        <v>40.27962952316247</v>
      </c>
      <c r="AT91" s="77">
        <f t="shared" si="80"/>
        <v>38.603161443165739</v>
      </c>
      <c r="AX91" s="2">
        <f>+Q91+R91</f>
        <v>2.875146001102925E-2</v>
      </c>
      <c r="AY91" s="77">
        <f t="shared" si="65"/>
        <v>56.962829672927484</v>
      </c>
      <c r="AZ91" s="2">
        <f>+S91+T91</f>
        <v>2.5546337432564424E-2</v>
      </c>
      <c r="BA91" s="77">
        <f t="shared" si="66"/>
        <v>54.477799225127079</v>
      </c>
      <c r="BB91" s="2">
        <f>+U91+V91</f>
        <v>2.2341214854099602E-2</v>
      </c>
      <c r="BC91" s="77">
        <f t="shared" si="67"/>
        <v>51.855554384368773</v>
      </c>
      <c r="BD91" s="2">
        <f>+X91+W91</f>
        <v>1.9136092275634776E-2</v>
      </c>
      <c r="BE91" s="77">
        <f t="shared" si="68"/>
        <v>49.114294851585065</v>
      </c>
      <c r="BF91" s="2">
        <f>+Z91+Y91</f>
        <v>1.593096969716995E-2</v>
      </c>
      <c r="BG91" s="77">
        <f t="shared" si="69"/>
        <v>46.272302283998272</v>
      </c>
      <c r="BH91" s="2">
        <f>+AA91+AB91</f>
        <v>1.2725847118705124E-2</v>
      </c>
      <c r="BI91" s="77">
        <f t="shared" si="70"/>
        <v>43.34780253193658</v>
      </c>
      <c r="BJ91" s="2">
        <f>+AC91+AD91</f>
        <v>9.5207245402402999E-3</v>
      </c>
      <c r="BK91" s="77">
        <f t="shared" si="71"/>
        <v>40.358833801124163</v>
      </c>
      <c r="BL91" s="2">
        <f>+AE91+AF91</f>
        <v>6.315601961775474E-3</v>
      </c>
      <c r="BM91" s="77">
        <f t="shared" si="72"/>
        <v>37.323121762095923</v>
      </c>
      <c r="BN91" s="2">
        <f>+AG91+AH91</f>
        <v>3.110479383310649E-3</v>
      </c>
      <c r="BO91" s="77">
        <f t="shared" si="73"/>
        <v>34.257962507193007</v>
      </c>
      <c r="BP91" s="2">
        <f>+AI91+AJ91</f>
        <v>-9.4643195154175963E-5</v>
      </c>
      <c r="BQ91" s="77">
        <f t="shared" si="74"/>
        <v>31.180114129854648</v>
      </c>
    </row>
    <row r="92" spans="1:69" x14ac:dyDescent="0.35">
      <c r="A92" s="69">
        <v>40574</v>
      </c>
      <c r="B92" s="29">
        <f>+Data!G90/Data!G89-1</f>
        <v>2.2645590152984729E-2</v>
      </c>
      <c r="C92" s="29">
        <f>+Data!H90/Data!H89-1</f>
        <v>-8.5106382978727968E-4</v>
      </c>
      <c r="D92" s="23">
        <f t="shared" si="76"/>
        <v>1.7641337516786561E-2</v>
      </c>
      <c r="E92" s="24">
        <f t="shared" si="77"/>
        <v>-1.0755934361622002E-3</v>
      </c>
      <c r="F92" s="21" t="b">
        <v>1</v>
      </c>
      <c r="G92" s="116">
        <f t="shared" si="78"/>
        <v>129.13240358645328</v>
      </c>
      <c r="H92" s="116">
        <f t="shared" si="79"/>
        <v>102.88218111002924</v>
      </c>
      <c r="I92" s="1"/>
      <c r="J92" s="1"/>
      <c r="K92" s="1"/>
      <c r="L92" s="1"/>
      <c r="M92" s="1"/>
      <c r="O92" s="29">
        <f t="shared" si="42"/>
        <v>-1.0473018791158362E-3</v>
      </c>
      <c r="P92" s="31">
        <f t="shared" si="43"/>
        <v>0</v>
      </c>
      <c r="Q92" s="29">
        <f t="shared" si="44"/>
        <v>-9.4257169120425259E-4</v>
      </c>
      <c r="R92" s="31">
        <f t="shared" si="45"/>
        <v>-4.9219119734974506E-4</v>
      </c>
      <c r="S92" s="29">
        <f t="shared" si="46"/>
        <v>-8.3784150329266902E-4</v>
      </c>
      <c r="T92" s="31">
        <f t="shared" si="47"/>
        <v>-9.8438239469949011E-4</v>
      </c>
      <c r="U92" s="29">
        <f t="shared" si="48"/>
        <v>-7.3311131538108523E-4</v>
      </c>
      <c r="V92" s="31">
        <f t="shared" si="49"/>
        <v>-1.4765735920492351E-3</v>
      </c>
      <c r="W92" s="31">
        <f t="shared" si="50"/>
        <v>-6.2838112746950166E-4</v>
      </c>
      <c r="X92" s="31">
        <f t="shared" si="51"/>
        <v>-1.9687647893989802E-3</v>
      </c>
      <c r="Y92" s="29">
        <f t="shared" si="52"/>
        <v>-5.2365093955791808E-4</v>
      </c>
      <c r="Z92" s="31">
        <f t="shared" si="53"/>
        <v>-2.4609559867487252E-3</v>
      </c>
      <c r="AA92" s="29">
        <f t="shared" si="54"/>
        <v>-4.1892075164633451E-4</v>
      </c>
      <c r="AB92" s="31">
        <f t="shared" si="55"/>
        <v>-2.9531471840984701E-3</v>
      </c>
      <c r="AC92" s="29">
        <f t="shared" si="56"/>
        <v>-3.1419056373475083E-4</v>
      </c>
      <c r="AD92" s="31">
        <f t="shared" si="57"/>
        <v>-3.4453383814482151E-3</v>
      </c>
      <c r="AE92" s="29">
        <f t="shared" si="58"/>
        <v>-2.0946037582316725E-4</v>
      </c>
      <c r="AF92" s="31">
        <f t="shared" si="59"/>
        <v>-3.9375295787979605E-3</v>
      </c>
      <c r="AG92" s="29">
        <f t="shared" si="60"/>
        <v>-1.0473018791158363E-4</v>
      </c>
      <c r="AH92" s="31">
        <f t="shared" si="61"/>
        <v>-4.4297207761477058E-3</v>
      </c>
      <c r="AI92" s="29">
        <f t="shared" si="62"/>
        <v>0</v>
      </c>
      <c r="AJ92" s="31">
        <f t="shared" si="63"/>
        <v>-4.9219119734974504E-3</v>
      </c>
      <c r="AK92" s="30"/>
      <c r="AL92" s="30"/>
      <c r="AM92" s="30"/>
      <c r="AN92" s="30"/>
      <c r="AO92">
        <v>32</v>
      </c>
      <c r="AP92">
        <v>31</v>
      </c>
      <c r="AQ92" s="2">
        <f>+O92+P92</f>
        <v>-1.0473018791158362E-3</v>
      </c>
      <c r="AS92" s="77">
        <f t="shared" si="75"/>
        <v>38.938101703628824</v>
      </c>
      <c r="AT92" s="77">
        <f t="shared" si="80"/>
        <v>37.356383484547564</v>
      </c>
      <c r="AX92" s="2">
        <f>+Q92+R92</f>
        <v>-1.4347628885539978E-3</v>
      </c>
      <c r="AY92" s="77">
        <f t="shared" si="65"/>
        <v>55.880101518885745</v>
      </c>
      <c r="AZ92" s="2">
        <f>+S92+T92</f>
        <v>-1.8222238979921591E-3</v>
      </c>
      <c r="BA92" s="77">
        <f t="shared" si="66"/>
        <v>53.377528477469035</v>
      </c>
      <c r="BB92" s="2">
        <f>+U92+V92</f>
        <v>-2.2096849074303201E-3</v>
      </c>
      <c r="BC92" s="77">
        <f t="shared" si="67"/>
        <v>50.7399699484792</v>
      </c>
      <c r="BD92" s="2">
        <f>+X92+W92</f>
        <v>-2.5971459168684817E-3</v>
      </c>
      <c r="BE92" s="77">
        <f t="shared" si="68"/>
        <v>47.985737861251401</v>
      </c>
      <c r="BF92" s="2">
        <f>+Z92+Y92</f>
        <v>-2.9846069263066433E-3</v>
      </c>
      <c r="BG92" s="77">
        <f t="shared" si="69"/>
        <v>45.133197650105295</v>
      </c>
      <c r="BH92" s="2">
        <f>+AA92+AB92</f>
        <v>-3.3720679357448049E-3</v>
      </c>
      <c r="BI92" s="77">
        <f t="shared" si="70"/>
        <v>42.200630796933638</v>
      </c>
      <c r="BJ92" s="2">
        <f>+AC92+AD92</f>
        <v>-3.759528945182966E-3</v>
      </c>
      <c r="BK92" s="77">
        <f t="shared" si="71"/>
        <v>39.206103597255009</v>
      </c>
      <c r="BL92" s="2">
        <f>+AE92+AF92</f>
        <v>-4.146989954621128E-3</v>
      </c>
      <c r="BM92" s="77">
        <f t="shared" si="72"/>
        <v>36.16734315107341</v>
      </c>
      <c r="BN92" s="2">
        <f>+AG92+AH92</f>
        <v>-4.5344509640592896E-3</v>
      </c>
      <c r="BO92" s="77">
        <f t="shared" si="73"/>
        <v>33.101621456075563</v>
      </c>
      <c r="BP92" s="2">
        <f>+AI92+AJ92</f>
        <v>-4.9219119734974504E-3</v>
      </c>
      <c r="BQ92" s="77">
        <f t="shared" si="74"/>
        <v>30.025648352783897</v>
      </c>
    </row>
    <row r="93" spans="1:69" x14ac:dyDescent="0.35">
      <c r="A93" s="69">
        <v>40602</v>
      </c>
      <c r="B93" s="29">
        <f>+Data!G91/Data!G90-1</f>
        <v>3.1956582589494076E-2</v>
      </c>
      <c r="C93" s="29">
        <f>+Data!H91/Data!H90-1</f>
        <v>-9.4643195154175963E-5</v>
      </c>
      <c r="D93" s="23">
        <f t="shared" si="76"/>
        <v>2.6952329953295908E-2</v>
      </c>
      <c r="E93" s="24">
        <f t="shared" si="77"/>
        <v>-3.1917280152909651E-4</v>
      </c>
      <c r="F93" s="21" t="b">
        <v>1</v>
      </c>
      <c r="G93" s="116">
        <f t="shared" si="78"/>
        <v>133.25903390664365</v>
      </c>
      <c r="H93" s="116">
        <f t="shared" si="79"/>
        <v>102.87244401168455</v>
      </c>
      <c r="I93" s="1"/>
      <c r="J93" s="1"/>
      <c r="K93" s="1"/>
      <c r="L93" s="1"/>
      <c r="M93" s="1"/>
      <c r="O93" s="29">
        <f t="shared" si="42"/>
        <v>2.8495357625034856E-2</v>
      </c>
      <c r="P93" s="31">
        <f t="shared" si="43"/>
        <v>0</v>
      </c>
      <c r="Q93" s="29">
        <f t="shared" si="44"/>
        <v>2.5645821862531372E-2</v>
      </c>
      <c r="R93" s="31">
        <f t="shared" si="45"/>
        <v>1.2651003519452031E-3</v>
      </c>
      <c r="S93" s="29">
        <f t="shared" si="46"/>
        <v>2.2796286100027888E-2</v>
      </c>
      <c r="T93" s="31">
        <f t="shared" si="47"/>
        <v>2.5302007038904063E-3</v>
      </c>
      <c r="U93" s="29">
        <f t="shared" si="48"/>
        <v>1.9946750337524397E-2</v>
      </c>
      <c r="V93" s="31">
        <f t="shared" si="49"/>
        <v>3.7953010558356092E-3</v>
      </c>
      <c r="W93" s="31">
        <f t="shared" si="50"/>
        <v>1.7097214575020912E-2</v>
      </c>
      <c r="X93" s="31">
        <f t="shared" si="51"/>
        <v>5.0604014077808126E-3</v>
      </c>
      <c r="Y93" s="29">
        <f t="shared" si="52"/>
        <v>1.4247678812517428E-2</v>
      </c>
      <c r="Z93" s="31">
        <f t="shared" si="53"/>
        <v>6.3255017597260155E-3</v>
      </c>
      <c r="AA93" s="29">
        <f t="shared" si="54"/>
        <v>1.1398143050013944E-2</v>
      </c>
      <c r="AB93" s="31">
        <f t="shared" si="55"/>
        <v>7.5906021116712184E-3</v>
      </c>
      <c r="AC93" s="29">
        <f t="shared" si="56"/>
        <v>8.5486072875104561E-3</v>
      </c>
      <c r="AD93" s="31">
        <f t="shared" si="57"/>
        <v>8.8557024636164213E-3</v>
      </c>
      <c r="AE93" s="29">
        <f t="shared" si="58"/>
        <v>5.6990715250069719E-3</v>
      </c>
      <c r="AF93" s="31">
        <f t="shared" si="59"/>
        <v>1.0120802815561625E-2</v>
      </c>
      <c r="AG93" s="29">
        <f t="shared" si="60"/>
        <v>2.849535762503486E-3</v>
      </c>
      <c r="AH93" s="31">
        <f t="shared" si="61"/>
        <v>1.1385903167506829E-2</v>
      </c>
      <c r="AI93" s="29">
        <f t="shared" si="62"/>
        <v>0</v>
      </c>
      <c r="AJ93" s="31">
        <f t="shared" si="63"/>
        <v>1.2651003519452031E-2</v>
      </c>
      <c r="AK93" s="30"/>
      <c r="AL93" s="30"/>
      <c r="AM93" s="30"/>
      <c r="AN93" s="30"/>
      <c r="AO93">
        <v>31</v>
      </c>
      <c r="AP93">
        <v>30</v>
      </c>
      <c r="AQ93" s="2">
        <f>+O93+P93</f>
        <v>2.8495357625034856E-2</v>
      </c>
      <c r="AS93" s="77">
        <f t="shared" si="75"/>
        <v>38.749720113459418</v>
      </c>
      <c r="AT93" s="77">
        <f t="shared" si="80"/>
        <v>37.2158223629839</v>
      </c>
      <c r="AX93" s="2">
        <f>+Q93+R93</f>
        <v>2.6910922214476576E-2</v>
      </c>
      <c r="AY93" s="77">
        <f t="shared" si="65"/>
        <v>56.382886584197536</v>
      </c>
      <c r="AZ93" s="2">
        <f>+S93+T93</f>
        <v>2.5326486803918295E-2</v>
      </c>
      <c r="BA93" s="77">
        <f t="shared" si="66"/>
        <v>53.728393748079426</v>
      </c>
      <c r="BB93" s="2">
        <f>+U93+V93</f>
        <v>2.3742051393360004E-2</v>
      </c>
      <c r="BC93" s="77">
        <f t="shared" si="67"/>
        <v>50.943640922693533</v>
      </c>
      <c r="BD93" s="2">
        <f>+X93+W93</f>
        <v>2.2157615982801724E-2</v>
      </c>
      <c r="BE93" s="77">
        <f t="shared" si="68"/>
        <v>48.047987413432395</v>
      </c>
      <c r="BF93" s="2">
        <f>+Z93+Y93</f>
        <v>2.0573180572243444E-2</v>
      </c>
      <c r="BG93" s="77">
        <f t="shared" si="69"/>
        <v>45.060731075163673</v>
      </c>
      <c r="BH93" s="2">
        <f>+AA93+AB93</f>
        <v>1.8988745161685163E-2</v>
      </c>
      <c r="BI93" s="77">
        <f t="shared" si="70"/>
        <v>42.000967820798977</v>
      </c>
      <c r="BJ93" s="2">
        <f>+AC93+AD93</f>
        <v>1.7404309751126876E-2</v>
      </c>
      <c r="BK93" s="77">
        <f t="shared" si="71"/>
        <v>38.887458768396407</v>
      </c>
      <c r="BL93" s="2">
        <f>+AE93+AF93</f>
        <v>1.5819874340568599E-2</v>
      </c>
      <c r="BM93" s="77">
        <f t="shared" si="72"/>
        <v>35.738505974955622</v>
      </c>
      <c r="BN93" s="2">
        <f>+AG93+AH93</f>
        <v>1.4235438930010315E-2</v>
      </c>
      <c r="BO93" s="77">
        <f t="shared" si="73"/>
        <v>32.571837566797846</v>
      </c>
      <c r="BP93" s="2">
        <f>+AI93+AJ93</f>
        <v>1.2651003519452031E-2</v>
      </c>
      <c r="BQ93" s="77">
        <f t="shared" si="74"/>
        <v>29.404502935768793</v>
      </c>
    </row>
    <row r="94" spans="1:69" x14ac:dyDescent="0.35">
      <c r="A94" s="69">
        <v>40633</v>
      </c>
      <c r="B94" s="29">
        <f>+Data!G92/Data!G91-1</f>
        <v>-1.0473018791158362E-3</v>
      </c>
      <c r="C94" s="29">
        <f>+Data!H92/Data!H91-1</f>
        <v>-4.9219119734974504E-3</v>
      </c>
      <c r="D94" s="23">
        <f t="shared" si="76"/>
        <v>-6.0515545153140039E-3</v>
      </c>
      <c r="E94" s="24">
        <f t="shared" si="77"/>
        <v>-5.1464415798723705E-3</v>
      </c>
      <c r="F94" s="21" t="b">
        <v>1</v>
      </c>
      <c r="G94" s="116">
        <f t="shared" si="78"/>
        <v>133.11947147002405</v>
      </c>
      <c r="H94" s="116">
        <f t="shared" si="79"/>
        <v>102.3661148977605</v>
      </c>
      <c r="I94" s="1"/>
      <c r="J94" s="1"/>
      <c r="K94" s="1"/>
      <c r="L94" s="1"/>
      <c r="M94" s="1"/>
      <c r="O94" s="29">
        <f t="shared" si="42"/>
        <v>-1.350092768460176E-2</v>
      </c>
      <c r="P94" s="31">
        <f t="shared" si="43"/>
        <v>0</v>
      </c>
      <c r="Q94" s="29">
        <f t="shared" si="44"/>
        <v>-1.2150834916141584E-2</v>
      </c>
      <c r="R94" s="31">
        <f t="shared" si="45"/>
        <v>9.3931993236895384E-4</v>
      </c>
      <c r="S94" s="29">
        <f t="shared" si="46"/>
        <v>-1.0800742147681409E-2</v>
      </c>
      <c r="T94" s="31">
        <f t="shared" si="47"/>
        <v>1.8786398647379077E-3</v>
      </c>
      <c r="U94" s="29">
        <f t="shared" si="48"/>
        <v>-9.450649379221231E-3</v>
      </c>
      <c r="V94" s="31">
        <f t="shared" si="49"/>
        <v>2.8179597971068615E-3</v>
      </c>
      <c r="W94" s="31">
        <f t="shared" si="50"/>
        <v>-8.1005566107610564E-3</v>
      </c>
      <c r="X94" s="31">
        <f t="shared" si="51"/>
        <v>3.7572797294758153E-3</v>
      </c>
      <c r="Y94" s="29">
        <f t="shared" si="52"/>
        <v>-6.75046384230088E-3</v>
      </c>
      <c r="Z94" s="31">
        <f t="shared" si="53"/>
        <v>4.6965996618447692E-3</v>
      </c>
      <c r="AA94" s="29">
        <f t="shared" si="54"/>
        <v>-5.4003710738407045E-3</v>
      </c>
      <c r="AB94" s="31">
        <f t="shared" si="55"/>
        <v>5.635919594213723E-3</v>
      </c>
      <c r="AC94" s="29">
        <f t="shared" si="56"/>
        <v>-4.0502783053805282E-3</v>
      </c>
      <c r="AD94" s="31">
        <f t="shared" si="57"/>
        <v>6.5752395265826769E-3</v>
      </c>
      <c r="AE94" s="29">
        <f t="shared" si="58"/>
        <v>-2.7001855369203523E-3</v>
      </c>
      <c r="AF94" s="31">
        <f t="shared" si="59"/>
        <v>7.5145594589516307E-3</v>
      </c>
      <c r="AG94" s="29">
        <f t="shared" si="60"/>
        <v>-1.3500927684601761E-3</v>
      </c>
      <c r="AH94" s="31">
        <f t="shared" si="61"/>
        <v>8.4538793913205845E-3</v>
      </c>
      <c r="AI94" s="29">
        <f t="shared" si="62"/>
        <v>0</v>
      </c>
      <c r="AJ94" s="31">
        <f t="shared" si="63"/>
        <v>9.3931993236895384E-3</v>
      </c>
      <c r="AK94" s="30"/>
      <c r="AL94" s="30"/>
      <c r="AM94" s="30"/>
      <c r="AN94" s="30"/>
      <c r="AO94">
        <v>30</v>
      </c>
      <c r="AP94">
        <v>29</v>
      </c>
      <c r="AQ94" s="2">
        <f>+O94+P94</f>
        <v>-1.350092768460176E-2</v>
      </c>
      <c r="AS94" s="77">
        <f t="shared" si="75"/>
        <v>36.890365699117339</v>
      </c>
      <c r="AT94" s="77">
        <f t="shared" si="80"/>
        <v>35.472846824438811</v>
      </c>
      <c r="AX94" s="2">
        <f>+Q94+R94</f>
        <v>-1.121151498377263E-2</v>
      </c>
      <c r="AY94" s="77">
        <f t="shared" si="65"/>
        <v>54.749749006430456</v>
      </c>
      <c r="AZ94" s="2">
        <f>+S94+T94</f>
        <v>-8.9221022829435014E-3</v>
      </c>
      <c r="BA94" s="77">
        <f t="shared" si="66"/>
        <v>52.248023523560796</v>
      </c>
      <c r="BB94" s="2">
        <f>+U94+V94</f>
        <v>-6.6326895821143695E-3</v>
      </c>
      <c r="BC94" s="77">
        <f t="shared" si="67"/>
        <v>49.604747566270611</v>
      </c>
      <c r="BD94" s="2">
        <f>+X94+W94</f>
        <v>-4.343276881285241E-3</v>
      </c>
      <c r="BE94" s="77">
        <f t="shared" si="68"/>
        <v>46.838301700507351</v>
      </c>
      <c r="BF94" s="2">
        <f>+Z94+Y94</f>
        <v>-2.0538641804561109E-3</v>
      </c>
      <c r="BG94" s="77">
        <f t="shared" si="69"/>
        <v>43.967182453663227</v>
      </c>
      <c r="BH94" s="2">
        <f>+AA94+AB94</f>
        <v>2.3554852037301847E-4</v>
      </c>
      <c r="BI94" s="77">
        <f t="shared" si="70"/>
        <v>41.00986108662341</v>
      </c>
      <c r="BJ94" s="2">
        <f>+AC94+AD94</f>
        <v>2.5249612212021487E-3</v>
      </c>
      <c r="BK94" s="77">
        <f t="shared" si="71"/>
        <v>37.984648093777707</v>
      </c>
      <c r="BL94" s="2">
        <f>+AE94+AF94</f>
        <v>4.814373922031278E-3</v>
      </c>
      <c r="BM94" s="77">
        <f t="shared" si="72"/>
        <v>34.909564506133805</v>
      </c>
      <c r="BN94" s="2">
        <f>+AG94+AH94</f>
        <v>7.1037866228604082E-3</v>
      </c>
      <c r="BO94" s="77">
        <f t="shared" si="73"/>
        <v>31.80222095078685</v>
      </c>
      <c r="BP94" s="2">
        <f>+AI94+AJ94</f>
        <v>9.3931993236895384E-3</v>
      </c>
      <c r="BQ94" s="77">
        <f t="shared" si="74"/>
        <v>28.679705292858483</v>
      </c>
    </row>
    <row r="95" spans="1:69" x14ac:dyDescent="0.35">
      <c r="A95" s="69">
        <v>40662</v>
      </c>
      <c r="B95" s="29">
        <f>+Data!G93/Data!G92-1</f>
        <v>2.8495357625034856E-2</v>
      </c>
      <c r="C95" s="29">
        <f>+Data!H93/Data!H92-1</f>
        <v>1.2651003519452031E-2</v>
      </c>
      <c r="D95" s="23">
        <f t="shared" si="76"/>
        <v>2.3491104988836688E-2</v>
      </c>
      <c r="E95" s="24">
        <f t="shared" si="77"/>
        <v>1.2426473913077111E-2</v>
      </c>
      <c r="F95" s="21" t="b">
        <v>1</v>
      </c>
      <c r="G95" s="116">
        <f t="shared" si="78"/>
        <v>136.912758416418</v>
      </c>
      <c r="H95" s="116">
        <f t="shared" si="79"/>
        <v>103.6611489776047</v>
      </c>
      <c r="I95" s="1"/>
      <c r="J95" s="1"/>
      <c r="K95" s="1"/>
      <c r="L95" s="1"/>
      <c r="M95" s="1"/>
      <c r="O95" s="29">
        <f t="shared" si="42"/>
        <v>-1.8257508177222714E-2</v>
      </c>
      <c r="P95" s="31">
        <f t="shared" si="43"/>
        <v>0</v>
      </c>
      <c r="Q95" s="29">
        <f t="shared" si="44"/>
        <v>-1.6431757359500445E-2</v>
      </c>
      <c r="R95" s="31">
        <f t="shared" si="45"/>
        <v>-7.3515726782057427E-4</v>
      </c>
      <c r="S95" s="29">
        <f t="shared" si="46"/>
        <v>-1.4606006541778172E-2</v>
      </c>
      <c r="T95" s="31">
        <f t="shared" si="47"/>
        <v>-1.4703145356411485E-3</v>
      </c>
      <c r="U95" s="29">
        <f t="shared" si="48"/>
        <v>-1.2780255724055899E-2</v>
      </c>
      <c r="V95" s="31">
        <f t="shared" si="49"/>
        <v>-2.2054718034617226E-3</v>
      </c>
      <c r="W95" s="31">
        <f t="shared" si="50"/>
        <v>-1.0954504906333628E-2</v>
      </c>
      <c r="X95" s="31">
        <f t="shared" si="51"/>
        <v>-2.9406290712822971E-3</v>
      </c>
      <c r="Y95" s="29">
        <f t="shared" si="52"/>
        <v>-9.1287540886113572E-3</v>
      </c>
      <c r="Z95" s="31">
        <f t="shared" si="53"/>
        <v>-3.6757863391028711E-3</v>
      </c>
      <c r="AA95" s="29">
        <f t="shared" si="54"/>
        <v>-7.3030032708890861E-3</v>
      </c>
      <c r="AB95" s="31">
        <f t="shared" si="55"/>
        <v>-4.4109436069234452E-3</v>
      </c>
      <c r="AC95" s="29">
        <f t="shared" si="56"/>
        <v>-5.4772524531668141E-3</v>
      </c>
      <c r="AD95" s="31">
        <f t="shared" si="57"/>
        <v>-5.1461008747440192E-3</v>
      </c>
      <c r="AE95" s="29">
        <f t="shared" si="58"/>
        <v>-3.651501635444543E-3</v>
      </c>
      <c r="AF95" s="31">
        <f t="shared" si="59"/>
        <v>-5.8812581425645941E-3</v>
      </c>
      <c r="AG95" s="29">
        <f t="shared" si="60"/>
        <v>-1.8257508177222715E-3</v>
      </c>
      <c r="AH95" s="31">
        <f t="shared" si="61"/>
        <v>-6.6164154103851682E-3</v>
      </c>
      <c r="AI95" s="29">
        <f t="shared" si="62"/>
        <v>0</v>
      </c>
      <c r="AJ95" s="31">
        <f t="shared" si="63"/>
        <v>-7.3515726782057422E-3</v>
      </c>
      <c r="AK95" s="30"/>
      <c r="AL95" s="30"/>
      <c r="AM95" s="30"/>
      <c r="AN95" s="30"/>
      <c r="AO95">
        <v>29</v>
      </c>
      <c r="AP95">
        <v>28</v>
      </c>
      <c r="AQ95" s="2">
        <f>+O95+P95</f>
        <v>-1.8257508177222714E-2</v>
      </c>
      <c r="AS95" s="77">
        <f t="shared" si="75"/>
        <v>34.899326485022208</v>
      </c>
      <c r="AT95" s="77">
        <f t="shared" si="80"/>
        <v>33.601999418836435</v>
      </c>
      <c r="AX95" s="2">
        <f>+Q95+R95</f>
        <v>-1.716691462732102E-2</v>
      </c>
      <c r="AY95" s="77">
        <f t="shared" si="65"/>
        <v>52.808864739369817</v>
      </c>
      <c r="AZ95" s="2">
        <f>+S95+T95</f>
        <v>-1.6076321077419322E-2</v>
      </c>
      <c r="BA95" s="77">
        <f t="shared" si="66"/>
        <v>50.407067521735478</v>
      </c>
      <c r="BB95" s="2">
        <f>+U95+V95</f>
        <v>-1.4985727527517622E-2</v>
      </c>
      <c r="BC95" s="77">
        <f t="shared" si="67"/>
        <v>47.86038433517119</v>
      </c>
      <c r="BD95" s="2">
        <f>+X95+W95</f>
        <v>-1.3895133977615926E-2</v>
      </c>
      <c r="BE95" s="77">
        <f t="shared" si="68"/>
        <v>45.186477223094812</v>
      </c>
      <c r="BF95" s="2">
        <f>+Z95+Y95</f>
        <v>-1.2804540427714228E-2</v>
      </c>
      <c r="BG95" s="77">
        <f t="shared" si="69"/>
        <v>42.403202888442614</v>
      </c>
      <c r="BH95" s="2">
        <f>+AA95+AB95</f>
        <v>-1.171394687781253E-2</v>
      </c>
      <c r="BI95" s="77">
        <f t="shared" si="70"/>
        <v>39.52847375238823</v>
      </c>
      <c r="BJ95" s="2">
        <f>+AC95+AD95</f>
        <v>-1.0623353327910832E-2</v>
      </c>
      <c r="BK95" s="77">
        <f t="shared" si="71"/>
        <v>36.580123756041154</v>
      </c>
      <c r="BL95" s="2">
        <f>+AE95+AF95</f>
        <v>-9.532759778009138E-3</v>
      </c>
      <c r="BM95" s="77">
        <f t="shared" si="72"/>
        <v>33.57578001374192</v>
      </c>
      <c r="BN95" s="2">
        <f>+AG95+AH95</f>
        <v>-8.4421662281074401E-3</v>
      </c>
      <c r="BO95" s="77">
        <f t="shared" si="73"/>
        <v>30.532741315097304</v>
      </c>
      <c r="BP95" s="2">
        <f>+AI95+AJ95</f>
        <v>-7.3515726782057422E-3</v>
      </c>
      <c r="BQ95" s="77">
        <f t="shared" si="74"/>
        <v>27.467864355008512</v>
      </c>
    </row>
    <row r="96" spans="1:69" x14ac:dyDescent="0.35">
      <c r="A96" s="69">
        <v>40694</v>
      </c>
      <c r="B96" s="29">
        <f>+Data!G94/Data!G93-1</f>
        <v>-1.350092768460176E-2</v>
      </c>
      <c r="C96" s="29">
        <f>+Data!H94/Data!H93-1</f>
        <v>9.3931993236895384E-3</v>
      </c>
      <c r="D96" s="23">
        <f t="shared" si="76"/>
        <v>-1.8505180320799928E-2</v>
      </c>
      <c r="E96" s="24">
        <f t="shared" si="77"/>
        <v>9.1686697173146182E-3</v>
      </c>
      <c r="F96" s="21" t="b">
        <v>1</v>
      </c>
      <c r="G96" s="116">
        <f t="shared" si="78"/>
        <v>135.0643091659386</v>
      </c>
      <c r="H96" s="116">
        <f t="shared" si="79"/>
        <v>104.63485881207401</v>
      </c>
      <c r="I96" s="1"/>
      <c r="J96" s="1"/>
      <c r="K96" s="1"/>
      <c r="L96" s="1"/>
      <c r="M96" s="1"/>
      <c r="O96" s="29">
        <f t="shared" si="42"/>
        <v>-2.1474436636782279E-2</v>
      </c>
      <c r="P96" s="31">
        <f t="shared" si="43"/>
        <v>0</v>
      </c>
      <c r="Q96" s="29">
        <f t="shared" si="44"/>
        <v>-1.9326992973104053E-2</v>
      </c>
      <c r="R96" s="31">
        <f t="shared" si="45"/>
        <v>1.3968313490203333E-3</v>
      </c>
      <c r="S96" s="29">
        <f t="shared" si="46"/>
        <v>-1.7179549309425824E-2</v>
      </c>
      <c r="T96" s="31">
        <f t="shared" si="47"/>
        <v>2.7936626980406666E-3</v>
      </c>
      <c r="U96" s="29">
        <f t="shared" si="48"/>
        <v>-1.5032105645747595E-2</v>
      </c>
      <c r="V96" s="31">
        <f t="shared" si="49"/>
        <v>4.1904940470609995E-3</v>
      </c>
      <c r="W96" s="31">
        <f t="shared" si="50"/>
        <v>-1.2884661982069367E-2</v>
      </c>
      <c r="X96" s="31">
        <f t="shared" si="51"/>
        <v>5.5873253960813333E-3</v>
      </c>
      <c r="Y96" s="29">
        <f t="shared" si="52"/>
        <v>-1.073721831839114E-2</v>
      </c>
      <c r="Z96" s="31">
        <f t="shared" si="53"/>
        <v>6.9841567451016662E-3</v>
      </c>
      <c r="AA96" s="29">
        <f t="shared" si="54"/>
        <v>-8.589774654712912E-3</v>
      </c>
      <c r="AB96" s="31">
        <f t="shared" si="55"/>
        <v>8.3809880941219991E-3</v>
      </c>
      <c r="AC96" s="29">
        <f t="shared" si="56"/>
        <v>-6.4423309910346836E-3</v>
      </c>
      <c r="AD96" s="31">
        <f t="shared" si="57"/>
        <v>9.777819443142332E-3</v>
      </c>
      <c r="AE96" s="29">
        <f t="shared" si="58"/>
        <v>-4.294887327356456E-3</v>
      </c>
      <c r="AF96" s="31">
        <f t="shared" si="59"/>
        <v>1.1174650792162667E-2</v>
      </c>
      <c r="AG96" s="29">
        <f t="shared" si="60"/>
        <v>-2.147443663678228E-3</v>
      </c>
      <c r="AH96" s="31">
        <f t="shared" si="61"/>
        <v>1.2571482141182999E-2</v>
      </c>
      <c r="AI96" s="29">
        <f t="shared" si="62"/>
        <v>0</v>
      </c>
      <c r="AJ96" s="31">
        <f t="shared" si="63"/>
        <v>1.3968313490203332E-2</v>
      </c>
      <c r="AK96" s="30"/>
      <c r="AL96" s="30"/>
      <c r="AM96" s="30"/>
      <c r="AN96" s="30"/>
      <c r="AO96">
        <v>28</v>
      </c>
      <c r="AP96">
        <v>27</v>
      </c>
      <c r="AQ96" s="2">
        <f>+O96+P96</f>
        <v>-2.1474436636782279E-2</v>
      </c>
      <c r="AS96" s="77">
        <f t="shared" si="75"/>
        <v>32.857315462159804</v>
      </c>
      <c r="AT96" s="77">
        <f t="shared" si="80"/>
        <v>31.680344003631852</v>
      </c>
      <c r="AX96" s="2">
        <f>+Q96+R96</f>
        <v>-1.7930161624083719E-2</v>
      </c>
      <c r="AY96" s="77">
        <f t="shared" si="65"/>
        <v>50.860993259408545</v>
      </c>
      <c r="AZ96" s="2">
        <f>+S96+T96</f>
        <v>-1.4385886611385158E-2</v>
      </c>
      <c r="BA96" s="77">
        <f t="shared" si="66"/>
        <v>48.680917163955357</v>
      </c>
      <c r="BB96" s="2">
        <f>+U96+V96</f>
        <v>-1.0841611598686594E-2</v>
      </c>
      <c r="BC96" s="77">
        <f t="shared" si="67"/>
        <v>46.340500637245405</v>
      </c>
      <c r="BD96" s="2">
        <f>+X96+W96</f>
        <v>-7.2973365859880339E-3</v>
      </c>
      <c r="BE96" s="77">
        <f t="shared" si="68"/>
        <v>43.855736289662808</v>
      </c>
      <c r="BF96" s="2">
        <f>+Z96+Y96</f>
        <v>-3.7530615732894734E-3</v>
      </c>
      <c r="BG96" s="77">
        <f t="shared" si="69"/>
        <v>41.243061057097606</v>
      </c>
      <c r="BH96" s="2">
        <f>+AA96+AB96</f>
        <v>-2.0878656059091297E-4</v>
      </c>
      <c r="BI96" s="77">
        <f t="shared" si="70"/>
        <v>38.519220738308064</v>
      </c>
      <c r="BJ96" s="2">
        <f>+AC96+AD96</f>
        <v>3.3354884521076484E-3</v>
      </c>
      <c r="BK96" s="77">
        <f t="shared" si="71"/>
        <v>35.701136336406101</v>
      </c>
      <c r="BL96" s="2">
        <f>+AE96+AF96</f>
        <v>6.8797634648062106E-3</v>
      </c>
      <c r="BM96" s="77">
        <f t="shared" si="72"/>
        <v>32.805773438382829</v>
      </c>
      <c r="BN96" s="2">
        <f>+AG96+AH96</f>
        <v>1.0424038477504772E-2</v>
      </c>
      <c r="BO96" s="77">
        <f t="shared" si="73"/>
        <v>29.850015785389576</v>
      </c>
      <c r="BP96" s="2">
        <f>+AI96+AJ96</f>
        <v>1.3968313490203332E-2</v>
      </c>
      <c r="BQ96" s="77">
        <f t="shared" si="74"/>
        <v>26.850544095225651</v>
      </c>
    </row>
    <row r="97" spans="1:69" x14ac:dyDescent="0.35">
      <c r="A97" s="69">
        <v>40724</v>
      </c>
      <c r="B97" s="29">
        <f>+Data!G95/Data!G94-1</f>
        <v>-1.8257508177222714E-2</v>
      </c>
      <c r="C97" s="29">
        <f>+Data!H95/Data!H94-1</f>
        <v>-7.3515726782057422E-3</v>
      </c>
      <c r="D97" s="23">
        <f t="shared" si="76"/>
        <v>-2.3261760813420882E-2</v>
      </c>
      <c r="E97" s="24">
        <f t="shared" si="77"/>
        <v>-7.5761022845806623E-3</v>
      </c>
      <c r="F97" s="21" t="b">
        <v>1</v>
      </c>
      <c r="G97" s="116">
        <f t="shared" si="78"/>
        <v>132.59837143689055</v>
      </c>
      <c r="H97" s="116">
        <f t="shared" si="79"/>
        <v>103.86562804284326</v>
      </c>
      <c r="I97" s="1"/>
      <c r="J97" s="1"/>
      <c r="K97" s="1"/>
      <c r="L97" s="1"/>
      <c r="M97" s="1"/>
      <c r="O97" s="29">
        <f t="shared" si="42"/>
        <v>-5.6791097904478782E-2</v>
      </c>
      <c r="P97" s="31">
        <f t="shared" si="43"/>
        <v>0</v>
      </c>
      <c r="Q97" s="29">
        <f t="shared" si="44"/>
        <v>-5.1111988114030907E-2</v>
      </c>
      <c r="R97" s="31">
        <f t="shared" si="45"/>
        <v>1.2389053254437954E-3</v>
      </c>
      <c r="S97" s="29">
        <f t="shared" si="46"/>
        <v>-4.5432878323583031E-2</v>
      </c>
      <c r="T97" s="31">
        <f t="shared" si="47"/>
        <v>2.4778106508875908E-3</v>
      </c>
      <c r="U97" s="29">
        <f t="shared" si="48"/>
        <v>-3.9753768533135142E-2</v>
      </c>
      <c r="V97" s="31">
        <f t="shared" si="49"/>
        <v>3.7167159763313862E-3</v>
      </c>
      <c r="W97" s="31">
        <f t="shared" si="50"/>
        <v>-3.4074658742687267E-2</v>
      </c>
      <c r="X97" s="31">
        <f t="shared" si="51"/>
        <v>4.9556213017751816E-3</v>
      </c>
      <c r="Y97" s="29">
        <f t="shared" si="52"/>
        <v>-2.8395548952239391E-2</v>
      </c>
      <c r="Z97" s="31">
        <f t="shared" si="53"/>
        <v>6.194526627218977E-3</v>
      </c>
      <c r="AA97" s="29">
        <f t="shared" si="54"/>
        <v>-2.2716439161791516E-2</v>
      </c>
      <c r="AB97" s="31">
        <f t="shared" si="55"/>
        <v>7.4334319526627723E-3</v>
      </c>
      <c r="AC97" s="29">
        <f t="shared" si="56"/>
        <v>-1.7037329371343633E-2</v>
      </c>
      <c r="AD97" s="31">
        <f t="shared" si="57"/>
        <v>8.6723372781065677E-3</v>
      </c>
      <c r="AE97" s="29">
        <f t="shared" si="58"/>
        <v>-1.1358219580895758E-2</v>
      </c>
      <c r="AF97" s="31">
        <f t="shared" si="59"/>
        <v>9.9112426035503631E-3</v>
      </c>
      <c r="AG97" s="29">
        <f t="shared" si="60"/>
        <v>-5.6791097904478789E-3</v>
      </c>
      <c r="AH97" s="31">
        <f t="shared" si="61"/>
        <v>1.1150147928994159E-2</v>
      </c>
      <c r="AI97" s="29">
        <f t="shared" si="62"/>
        <v>0</v>
      </c>
      <c r="AJ97" s="31">
        <f t="shared" si="63"/>
        <v>1.2389053254437954E-2</v>
      </c>
      <c r="AK97" s="30"/>
      <c r="AL97" s="30"/>
      <c r="AM97" s="30"/>
      <c r="AN97" s="30"/>
      <c r="AO97">
        <v>27</v>
      </c>
      <c r="AP97">
        <v>26</v>
      </c>
      <c r="AQ97" s="2">
        <f>+O97+P97</f>
        <v>-5.6791097904478782E-2</v>
      </c>
      <c r="AS97" s="77">
        <f t="shared" si="75"/>
        <v>29.72756954047918</v>
      </c>
      <c r="AT97" s="77">
        <f t="shared" si="80"/>
        <v>28.70783641146544</v>
      </c>
      <c r="AX97" s="2">
        <f>+Q97+R97</f>
        <v>-4.9873082788587111E-2</v>
      </c>
      <c r="AY97" s="77">
        <f t="shared" si="65"/>
        <v>47.323398731872295</v>
      </c>
      <c r="AZ97" s="2">
        <f>+S97+T97</f>
        <v>-4.2955067672695441E-2</v>
      </c>
      <c r="BA97" s="77">
        <f t="shared" si="66"/>
        <v>45.588825072808774</v>
      </c>
      <c r="BB97" s="2">
        <f>+U97+V97</f>
        <v>-3.6037052556803756E-2</v>
      </c>
      <c r="BC97" s="77">
        <f t="shared" si="67"/>
        <v>43.669525580272399</v>
      </c>
      <c r="BD97" s="2">
        <f>+X97+W97</f>
        <v>-2.9119037440912085E-2</v>
      </c>
      <c r="BE97" s="77">
        <f t="shared" si="68"/>
        <v>41.577699462645356</v>
      </c>
      <c r="BF97" s="2">
        <f>+Z97+Y97</f>
        <v>-2.2201022325020414E-2</v>
      </c>
      <c r="BG97" s="77">
        <f t="shared" si="69"/>
        <v>39.326422937816801</v>
      </c>
      <c r="BH97" s="2">
        <f>+AA97+AB97</f>
        <v>-1.5283007209128743E-2</v>
      </c>
      <c r="BI97" s="77">
        <f t="shared" si="70"/>
        <v>36.929531210074479</v>
      </c>
      <c r="BJ97" s="2">
        <f>+AC97+AD97</f>
        <v>-8.3649920932370656E-3</v>
      </c>
      <c r="BK97" s="77">
        <f t="shared" si="71"/>
        <v>34.401496613232489</v>
      </c>
      <c r="BL97" s="2">
        <f>+AE97+AF97</f>
        <v>-1.4469769773453947E-3</v>
      </c>
      <c r="BM97" s="77">
        <f t="shared" si="72"/>
        <v>31.757304239493475</v>
      </c>
      <c r="BN97" s="2">
        <f>+AG97+AH97</f>
        <v>5.4710381385462796E-3</v>
      </c>
      <c r="BO97" s="77">
        <f t="shared" si="73"/>
        <v>29.01232636018765</v>
      </c>
      <c r="BP97" s="2">
        <f>+AI97+AJ97</f>
        <v>1.2389053254437954E-2</v>
      </c>
      <c r="BQ97" s="77">
        <f t="shared" si="74"/>
        <v>26.182196915932035</v>
      </c>
    </row>
    <row r="98" spans="1:69" x14ac:dyDescent="0.35">
      <c r="A98" s="69">
        <v>40753</v>
      </c>
      <c r="B98" s="29">
        <f>+Data!G96/Data!G95-1</f>
        <v>-2.1474436636782279E-2</v>
      </c>
      <c r="C98" s="29">
        <f>+Data!H96/Data!H95-1</f>
        <v>1.3968313490203332E-2</v>
      </c>
      <c r="D98" s="23">
        <f t="shared" si="76"/>
        <v>-2.6478689272980447E-2</v>
      </c>
      <c r="E98" s="24">
        <f t="shared" si="77"/>
        <v>1.3743783883828412E-2</v>
      </c>
      <c r="F98" s="21" t="b">
        <v>1</v>
      </c>
      <c r="G98" s="116">
        <f t="shared" si="78"/>
        <v>129.75089611132853</v>
      </c>
      <c r="H98" s="116">
        <f t="shared" si="79"/>
        <v>105.31645569620254</v>
      </c>
      <c r="I98" s="1"/>
      <c r="J98" s="1"/>
      <c r="K98" s="1"/>
      <c r="L98" s="1"/>
      <c r="M98" s="1"/>
      <c r="O98" s="29">
        <f t="shared" si="42"/>
        <v>-7.1762012979021961E-2</v>
      </c>
      <c r="P98" s="31">
        <f t="shared" si="43"/>
        <v>0</v>
      </c>
      <c r="Q98" s="29">
        <f t="shared" si="44"/>
        <v>-6.4585811681119765E-2</v>
      </c>
      <c r="R98" s="31">
        <f t="shared" si="45"/>
        <v>5.5707762557077878E-4</v>
      </c>
      <c r="S98" s="29">
        <f t="shared" si="46"/>
        <v>-5.7409610383217569E-2</v>
      </c>
      <c r="T98" s="31">
        <f t="shared" si="47"/>
        <v>1.1141552511415576E-3</v>
      </c>
      <c r="U98" s="29">
        <f t="shared" si="48"/>
        <v>-5.0233409085315373E-2</v>
      </c>
      <c r="V98" s="31">
        <f t="shared" si="49"/>
        <v>1.6712328767123363E-3</v>
      </c>
      <c r="W98" s="31">
        <f t="shared" si="50"/>
        <v>-4.3057207787413176E-2</v>
      </c>
      <c r="X98" s="31">
        <f t="shared" si="51"/>
        <v>2.2283105022831151E-3</v>
      </c>
      <c r="Y98" s="29">
        <f t="shared" si="52"/>
        <v>-3.588100648951098E-2</v>
      </c>
      <c r="Z98" s="31">
        <f t="shared" si="53"/>
        <v>2.7853881278538939E-3</v>
      </c>
      <c r="AA98" s="29">
        <f t="shared" si="54"/>
        <v>-2.8704805191608784E-2</v>
      </c>
      <c r="AB98" s="31">
        <f t="shared" si="55"/>
        <v>3.3424657534246727E-3</v>
      </c>
      <c r="AC98" s="29">
        <f t="shared" si="56"/>
        <v>-2.1528603893706588E-2</v>
      </c>
      <c r="AD98" s="31">
        <f t="shared" si="57"/>
        <v>3.899543378995451E-3</v>
      </c>
      <c r="AE98" s="29">
        <f t="shared" si="58"/>
        <v>-1.4352402595804392E-2</v>
      </c>
      <c r="AF98" s="31">
        <f t="shared" si="59"/>
        <v>4.4566210045662302E-3</v>
      </c>
      <c r="AG98" s="29">
        <f t="shared" si="60"/>
        <v>-7.1762012979021961E-3</v>
      </c>
      <c r="AH98" s="31">
        <f t="shared" si="61"/>
        <v>5.013698630137009E-3</v>
      </c>
      <c r="AI98" s="29">
        <f t="shared" si="62"/>
        <v>0</v>
      </c>
      <c r="AJ98" s="31">
        <f t="shared" si="63"/>
        <v>5.5707762557077878E-3</v>
      </c>
      <c r="AK98" s="30"/>
      <c r="AL98" s="30"/>
      <c r="AM98" s="30"/>
      <c r="AN98" s="30"/>
      <c r="AO98">
        <v>26</v>
      </c>
      <c r="AP98">
        <v>25</v>
      </c>
      <c r="AQ98" s="2">
        <f>+O98+P98</f>
        <v>-7.1762012979021961E-2</v>
      </c>
      <c r="AS98" s="77">
        <f t="shared" si="75"/>
        <v>26.405156527661369</v>
      </c>
      <c r="AT98" s="77">
        <f t="shared" si="80"/>
        <v>25.543556728019087</v>
      </c>
      <c r="AX98" s="2">
        <f>+Q98+R98</f>
        <v>-6.4028734055548986E-2</v>
      </c>
      <c r="AY98" s="77">
        <f t="shared" si="65"/>
        <v>43.292341419864542</v>
      </c>
      <c r="AZ98" s="2">
        <f>+S98+T98</f>
        <v>-5.6295455132076011E-2</v>
      </c>
      <c r="BA98" s="77">
        <f t="shared" si="66"/>
        <v>42.021381416398405</v>
      </c>
      <c r="BB98" s="2">
        <f>+U98+V98</f>
        <v>-4.8562176208603036E-2</v>
      </c>
      <c r="BC98" s="77">
        <f t="shared" si="67"/>
        <v>40.547838384097119</v>
      </c>
      <c r="BD98" s="2">
        <f>+X98+W98</f>
        <v>-4.0828897285130061E-2</v>
      </c>
      <c r="BE98" s="77">
        <f t="shared" si="68"/>
        <v>38.879127841933006</v>
      </c>
      <c r="BF98" s="2">
        <f>+Z98+Y98</f>
        <v>-3.3095618361657086E-2</v>
      </c>
      <c r="BG98" s="77">
        <f t="shared" si="69"/>
        <v>37.023890652737698</v>
      </c>
      <c r="BH98" s="2">
        <f>+AA98+AB98</f>
        <v>-2.5362339438184112E-2</v>
      </c>
      <c r="BI98" s="77">
        <f t="shared" si="70"/>
        <v>34.991911904231557</v>
      </c>
      <c r="BJ98" s="2">
        <f>+AC98+AD98</f>
        <v>-1.7629060514711137E-2</v>
      </c>
      <c r="BK98" s="77">
        <f t="shared" si="71"/>
        <v>32.794030547641185</v>
      </c>
      <c r="BL98" s="2">
        <f>+AE98+AF98</f>
        <v>-9.8957815912381619E-3</v>
      </c>
      <c r="BM98" s="77">
        <f t="shared" si="72"/>
        <v>30.442040892812944</v>
      </c>
      <c r="BN98" s="2">
        <f>+AG98+AH98</f>
        <v>-2.1625026677651871E-3</v>
      </c>
      <c r="BO98" s="77">
        <f t="shared" si="73"/>
        <v>27.948587127035669</v>
      </c>
      <c r="BP98" s="2">
        <f>+AI98+AJ98</f>
        <v>5.5707762557077878E-3</v>
      </c>
      <c r="BQ98" s="77">
        <f t="shared" si="74"/>
        <v>25.327052076833574</v>
      </c>
    </row>
    <row r="99" spans="1:69" x14ac:dyDescent="0.35">
      <c r="A99" s="69">
        <v>40786</v>
      </c>
      <c r="B99" s="29">
        <f>+Data!G97/Data!G96-1</f>
        <v>-5.6791097904478782E-2</v>
      </c>
      <c r="C99" s="29">
        <f>+Data!H97/Data!H96-1</f>
        <v>1.2389053254437954E-2</v>
      </c>
      <c r="D99" s="23">
        <f t="shared" si="76"/>
        <v>-6.1795350540676947E-2</v>
      </c>
      <c r="E99" s="24">
        <f t="shared" si="77"/>
        <v>1.2164523648063034E-2</v>
      </c>
      <c r="F99" s="21" t="b">
        <v>1</v>
      </c>
      <c r="G99" s="116">
        <f t="shared" si="78"/>
        <v>122.38220026707621</v>
      </c>
      <c r="H99" s="116">
        <f t="shared" si="79"/>
        <v>106.62122687439145</v>
      </c>
      <c r="I99" s="1"/>
      <c r="J99" s="1"/>
      <c r="K99" s="1"/>
      <c r="L99" s="1"/>
      <c r="M99" s="1"/>
      <c r="O99" s="29">
        <f t="shared" si="42"/>
        <v>0.10772303830584562</v>
      </c>
      <c r="P99" s="31">
        <f t="shared" si="43"/>
        <v>0</v>
      </c>
      <c r="Q99" s="29">
        <f t="shared" si="44"/>
        <v>9.6950734475261063E-2</v>
      </c>
      <c r="R99" s="31">
        <f t="shared" si="45"/>
        <v>-7.2654618109158081E-5</v>
      </c>
      <c r="S99" s="29">
        <f t="shared" si="46"/>
        <v>8.6178430644676507E-2</v>
      </c>
      <c r="T99" s="31">
        <f t="shared" si="47"/>
        <v>-1.4530923621831616E-4</v>
      </c>
      <c r="U99" s="29">
        <f t="shared" si="48"/>
        <v>7.5406126814091923E-2</v>
      </c>
      <c r="V99" s="31">
        <f t="shared" si="49"/>
        <v>-2.1796385432747422E-4</v>
      </c>
      <c r="W99" s="31">
        <f t="shared" si="50"/>
        <v>6.4633822983507366E-2</v>
      </c>
      <c r="X99" s="31">
        <f t="shared" si="51"/>
        <v>-2.9061847243663232E-4</v>
      </c>
      <c r="Y99" s="29">
        <f t="shared" si="52"/>
        <v>5.386151915292281E-2</v>
      </c>
      <c r="Z99" s="31">
        <f t="shared" si="53"/>
        <v>-3.6327309054579038E-4</v>
      </c>
      <c r="AA99" s="29">
        <f t="shared" si="54"/>
        <v>4.3089215322338253E-2</v>
      </c>
      <c r="AB99" s="31">
        <f t="shared" si="55"/>
        <v>-4.3592770865494843E-4</v>
      </c>
      <c r="AC99" s="29">
        <f t="shared" si="56"/>
        <v>3.2316911491753683E-2</v>
      </c>
      <c r="AD99" s="31">
        <f t="shared" si="57"/>
        <v>-5.0858232676410649E-4</v>
      </c>
      <c r="AE99" s="29">
        <f t="shared" si="58"/>
        <v>2.1544607661169127E-2</v>
      </c>
      <c r="AF99" s="31">
        <f t="shared" si="59"/>
        <v>-5.8123694487326465E-4</v>
      </c>
      <c r="AG99" s="29">
        <f t="shared" si="60"/>
        <v>1.0772303830584563E-2</v>
      </c>
      <c r="AH99" s="31">
        <f t="shared" si="61"/>
        <v>-6.538915629824227E-4</v>
      </c>
      <c r="AI99" s="29">
        <f t="shared" si="62"/>
        <v>0</v>
      </c>
      <c r="AJ99" s="31">
        <f t="shared" si="63"/>
        <v>-7.2654618109158076E-4</v>
      </c>
      <c r="AK99" s="30"/>
      <c r="AL99" s="30"/>
      <c r="AM99" s="30"/>
      <c r="AN99" s="30"/>
      <c r="AO99">
        <v>25</v>
      </c>
      <c r="AP99">
        <v>24</v>
      </c>
      <c r="AQ99" s="2">
        <f>+O99+P99</f>
        <v>0.10772303830584562</v>
      </c>
      <c r="AS99" s="77">
        <f t="shared" si="75"/>
        <v>28.149385360443262</v>
      </c>
      <c r="AT99" s="77">
        <f t="shared" si="80"/>
        <v>27.273443998778262</v>
      </c>
      <c r="AX99" s="2">
        <f>+Q99+R99</f>
        <v>9.6878079857151911E-2</v>
      </c>
      <c r="AY99" s="77">
        <f t="shared" si="65"/>
        <v>46.485420329141263</v>
      </c>
      <c r="AZ99" s="2">
        <f>+S99+T99</f>
        <v>8.6033121408458188E-2</v>
      </c>
      <c r="BA99" s="77">
        <f t="shared" si="66"/>
        <v>44.635612025546543</v>
      </c>
      <c r="BB99" s="2">
        <f>+U99+V99</f>
        <v>7.5188162959764451E-2</v>
      </c>
      <c r="BC99" s="77">
        <f t="shared" si="67"/>
        <v>42.595555864186807</v>
      </c>
      <c r="BD99" s="2">
        <f>+X99+W99</f>
        <v>6.4343204511070728E-2</v>
      </c>
      <c r="BE99" s="77">
        <f t="shared" si="68"/>
        <v>40.379735515878572</v>
      </c>
      <c r="BF99" s="2">
        <f>+Z99+Y99</f>
        <v>5.349824606237702E-2</v>
      </c>
      <c r="BG99" s="77">
        <f t="shared" si="69"/>
        <v>38.003603865064399</v>
      </c>
      <c r="BH99" s="2">
        <f>+AA99+AB99</f>
        <v>4.2653287613683304E-2</v>
      </c>
      <c r="BI99" s="77">
        <f t="shared" si="70"/>
        <v>35.48343198683542</v>
      </c>
      <c r="BJ99" s="2">
        <f>+AC99+AD99</f>
        <v>3.1808329164989574E-2</v>
      </c>
      <c r="BK99" s="77">
        <f t="shared" si="71"/>
        <v>32.836153865947281</v>
      </c>
      <c r="BL99" s="2">
        <f>+AE99+AF99</f>
        <v>2.0963370716295861E-2</v>
      </c>
      <c r="BM99" s="77">
        <f t="shared" si="72"/>
        <v>30.079208681409622</v>
      </c>
      <c r="BN99" s="2">
        <f>+AG99+AH99</f>
        <v>1.011841226760214E-2</v>
      </c>
      <c r="BO99" s="77">
        <f t="shared" si="73"/>
        <v>27.230382453884012</v>
      </c>
      <c r="BP99" s="2">
        <f>+AI99+AJ99</f>
        <v>-7.2654618109158076E-4</v>
      </c>
      <c r="BQ99" s="77">
        <f t="shared" si="74"/>
        <v>24.307650803868842</v>
      </c>
    </row>
    <row r="100" spans="1:69" x14ac:dyDescent="0.35">
      <c r="A100" s="69">
        <v>40816</v>
      </c>
      <c r="B100" s="29">
        <f>+Data!G98/Data!G97-1</f>
        <v>-7.1762012979021961E-2</v>
      </c>
      <c r="C100" s="29">
        <f>+Data!H98/Data!H97-1</f>
        <v>5.5707762557077878E-3</v>
      </c>
      <c r="D100" s="23">
        <f t="shared" si="76"/>
        <v>-7.6766265615220125E-2</v>
      </c>
      <c r="E100" s="24">
        <f t="shared" si="77"/>
        <v>5.3462466493328677E-3</v>
      </c>
      <c r="F100" s="21" t="b">
        <v>1</v>
      </c>
      <c r="G100" s="116">
        <f t="shared" si="78"/>
        <v>113.59980722310902</v>
      </c>
      <c r="H100" s="116">
        <f t="shared" si="79"/>
        <v>107.21518987341774</v>
      </c>
      <c r="I100" s="1"/>
      <c r="J100" s="1"/>
      <c r="K100" s="1"/>
      <c r="L100" s="1"/>
      <c r="M100" s="1"/>
      <c r="O100" s="29">
        <f t="shared" si="42"/>
        <v>-5.0586451767333784E-3</v>
      </c>
      <c r="P100" s="31">
        <f t="shared" si="43"/>
        <v>0</v>
      </c>
      <c r="Q100" s="29">
        <f t="shared" si="44"/>
        <v>-4.5527806590600411E-3</v>
      </c>
      <c r="R100" s="31">
        <f t="shared" si="45"/>
        <v>-5.9074797782423529E-4</v>
      </c>
      <c r="S100" s="29">
        <f t="shared" si="46"/>
        <v>-4.0469161413867029E-3</v>
      </c>
      <c r="T100" s="31">
        <f t="shared" si="47"/>
        <v>-1.1814959556484706E-3</v>
      </c>
      <c r="U100" s="29">
        <f t="shared" si="48"/>
        <v>-3.5410516237133647E-3</v>
      </c>
      <c r="V100" s="31">
        <f t="shared" si="49"/>
        <v>-1.7722439334727058E-3</v>
      </c>
      <c r="W100" s="31">
        <f t="shared" si="50"/>
        <v>-3.035187106040027E-3</v>
      </c>
      <c r="X100" s="31">
        <f t="shared" si="51"/>
        <v>-2.3629919112969412E-3</v>
      </c>
      <c r="Y100" s="29">
        <f t="shared" si="52"/>
        <v>-2.5293225883666892E-3</v>
      </c>
      <c r="Z100" s="31">
        <f t="shared" si="53"/>
        <v>-2.9537398891211764E-3</v>
      </c>
      <c r="AA100" s="29">
        <f t="shared" si="54"/>
        <v>-2.0234580706933515E-3</v>
      </c>
      <c r="AB100" s="31">
        <f t="shared" si="55"/>
        <v>-3.5444878669454115E-3</v>
      </c>
      <c r="AC100" s="29">
        <f t="shared" si="56"/>
        <v>-1.5175935530200135E-3</v>
      </c>
      <c r="AD100" s="31">
        <f t="shared" si="57"/>
        <v>-4.1352358447696467E-3</v>
      </c>
      <c r="AE100" s="29">
        <f t="shared" si="58"/>
        <v>-1.0117290353466757E-3</v>
      </c>
      <c r="AF100" s="31">
        <f t="shared" si="59"/>
        <v>-4.7259838225938823E-3</v>
      </c>
      <c r="AG100" s="29">
        <f t="shared" si="60"/>
        <v>-5.0586451767333787E-4</v>
      </c>
      <c r="AH100" s="31">
        <f t="shared" si="61"/>
        <v>-5.316731800418118E-3</v>
      </c>
      <c r="AI100" s="29">
        <f t="shared" si="62"/>
        <v>0</v>
      </c>
      <c r="AJ100" s="31">
        <f t="shared" si="63"/>
        <v>-5.9074797782423527E-3</v>
      </c>
      <c r="AK100" s="30"/>
      <c r="AL100" s="30"/>
      <c r="AM100" s="30"/>
      <c r="AN100" s="30"/>
      <c r="AO100">
        <v>24</v>
      </c>
      <c r="AP100">
        <v>23</v>
      </c>
      <c r="AQ100" s="2">
        <f>+O100+P100</f>
        <v>-5.0586451767333784E-3</v>
      </c>
      <c r="AS100" s="77">
        <f t="shared" si="75"/>
        <v>26.783101287942376</v>
      </c>
      <c r="AT100" s="77">
        <f t="shared" si="80"/>
        <v>25.999083822891841</v>
      </c>
      <c r="AX100" s="2">
        <f>+Q100+R100</f>
        <v>-5.1435286368842767E-3</v>
      </c>
      <c r="AY100" s="77">
        <f t="shared" si="65"/>
        <v>45.245321238480727</v>
      </c>
      <c r="AZ100" s="2">
        <f>+S100+T100</f>
        <v>-5.2284120970351733E-3</v>
      </c>
      <c r="BA100" s="77">
        <f t="shared" si="66"/>
        <v>43.401238651673609</v>
      </c>
      <c r="BB100" s="2">
        <f>+U100+V100</f>
        <v>-5.3132955571860707E-3</v>
      </c>
      <c r="BC100" s="77">
        <f t="shared" si="67"/>
        <v>41.368233086457757</v>
      </c>
      <c r="BD100" s="2">
        <f>+X100+W100</f>
        <v>-5.3981790173369681E-3</v>
      </c>
      <c r="BE100" s="77">
        <f t="shared" si="68"/>
        <v>39.160758474891139</v>
      </c>
      <c r="BF100" s="2">
        <f>+Z100+Y100</f>
        <v>-5.4830624774878656E-3</v>
      </c>
      <c r="BG100" s="77">
        <f t="shared" si="69"/>
        <v>36.794227730702552</v>
      </c>
      <c r="BH100" s="2">
        <f>+AA100+AB100</f>
        <v>-5.567945937638763E-3</v>
      </c>
      <c r="BI100" s="77">
        <f t="shared" si="70"/>
        <v>34.284862155850838</v>
      </c>
      <c r="BJ100" s="2">
        <f>+AC100+AD100</f>
        <v>-5.6528293977896604E-3</v>
      </c>
      <c r="BK100" s="77">
        <f t="shared" si="71"/>
        <v>31.64953669006351</v>
      </c>
      <c r="BL100" s="2">
        <f>+AE100+AF100</f>
        <v>-5.7377128579405579E-3</v>
      </c>
      <c r="BM100" s="77">
        <f t="shared" si="72"/>
        <v>28.905622819001618</v>
      </c>
      <c r="BN100" s="2">
        <f>+AG100+AH100</f>
        <v>-5.8225963180914561E-3</v>
      </c>
      <c r="BO100" s="77">
        <f t="shared" si="73"/>
        <v>26.070830929267803</v>
      </c>
      <c r="BP100" s="2">
        <f>+AI100+AJ100</f>
        <v>-5.9074797782423527E-3</v>
      </c>
      <c r="BQ100" s="77">
        <f t="shared" si="74"/>
        <v>23.16305384828841</v>
      </c>
    </row>
    <row r="101" spans="1:69" x14ac:dyDescent="0.35">
      <c r="A101" s="69">
        <v>40847</v>
      </c>
      <c r="B101" s="29">
        <f>+Data!G99/Data!G98-1</f>
        <v>0.10772303830584562</v>
      </c>
      <c r="C101" s="29">
        <f>+Data!H99/Data!H98-1</f>
        <v>-7.2654618109158076E-4</v>
      </c>
      <c r="D101" s="23">
        <f t="shared" si="76"/>
        <v>0.10271878566964746</v>
      </c>
      <c r="E101" s="24">
        <f t="shared" si="77"/>
        <v>-9.5107578746650131E-4</v>
      </c>
      <c r="F101" s="21" t="b">
        <v>1</v>
      </c>
      <c r="G101" s="116">
        <f t="shared" si="78"/>
        <v>125.83712360814067</v>
      </c>
      <c r="H101" s="116">
        <f t="shared" si="79"/>
        <v>107.13729308666021</v>
      </c>
      <c r="I101" s="1"/>
      <c r="J101" s="1"/>
      <c r="K101" s="1"/>
      <c r="L101" s="1"/>
      <c r="M101" s="1"/>
      <c r="O101" s="29">
        <f t="shared" si="42"/>
        <v>8.5407711554499333E-3</v>
      </c>
      <c r="P101" s="31">
        <f t="shared" si="43"/>
        <v>0</v>
      </c>
      <c r="Q101" s="29">
        <f t="shared" si="44"/>
        <v>7.6866940399049405E-3</v>
      </c>
      <c r="R101" s="31">
        <f t="shared" si="45"/>
        <v>7.9539221064179883E-4</v>
      </c>
      <c r="S101" s="29">
        <f t="shared" si="46"/>
        <v>6.8326169243599468E-3</v>
      </c>
      <c r="T101" s="31">
        <f t="shared" si="47"/>
        <v>1.5907844212835977E-3</v>
      </c>
      <c r="U101" s="29">
        <f t="shared" si="48"/>
        <v>5.9785398088149531E-3</v>
      </c>
      <c r="V101" s="31">
        <f t="shared" si="49"/>
        <v>2.3861766319253964E-3</v>
      </c>
      <c r="W101" s="31">
        <f t="shared" si="50"/>
        <v>5.1244626932699594E-3</v>
      </c>
      <c r="X101" s="31">
        <f t="shared" si="51"/>
        <v>3.1815688425671953E-3</v>
      </c>
      <c r="Y101" s="29">
        <f t="shared" si="52"/>
        <v>4.2703855777249666E-3</v>
      </c>
      <c r="Z101" s="31">
        <f t="shared" si="53"/>
        <v>3.9769610532089938E-3</v>
      </c>
      <c r="AA101" s="29">
        <f t="shared" si="54"/>
        <v>3.4163084621799734E-3</v>
      </c>
      <c r="AB101" s="31">
        <f t="shared" si="55"/>
        <v>4.7723532638507928E-3</v>
      </c>
      <c r="AC101" s="29">
        <f t="shared" si="56"/>
        <v>2.5622313466349797E-3</v>
      </c>
      <c r="AD101" s="31">
        <f t="shared" si="57"/>
        <v>5.5677454744925909E-3</v>
      </c>
      <c r="AE101" s="29">
        <f t="shared" si="58"/>
        <v>1.7081542310899867E-3</v>
      </c>
      <c r="AF101" s="31">
        <f t="shared" si="59"/>
        <v>6.3631376851343907E-3</v>
      </c>
      <c r="AG101" s="29">
        <f t="shared" si="60"/>
        <v>8.5407711554499335E-4</v>
      </c>
      <c r="AH101" s="31">
        <f t="shared" si="61"/>
        <v>7.1585298957761887E-3</v>
      </c>
      <c r="AI101" s="29">
        <f t="shared" si="62"/>
        <v>0</v>
      </c>
      <c r="AJ101" s="31">
        <f t="shared" si="63"/>
        <v>7.9539221064179877E-3</v>
      </c>
      <c r="AK101" s="30"/>
      <c r="AL101" s="30"/>
      <c r="AM101" s="30"/>
      <c r="AN101" s="30"/>
      <c r="AO101">
        <v>23</v>
      </c>
      <c r="AP101">
        <v>22</v>
      </c>
      <c r="AQ101" s="2">
        <f>+O101+P101</f>
        <v>8.5407711554499333E-3</v>
      </c>
      <c r="AS101" s="77">
        <f t="shared" si="75"/>
        <v>25.794435931969456</v>
      </c>
      <c r="AT101" s="77">
        <f t="shared" si="80"/>
        <v>25.090741099253137</v>
      </c>
      <c r="AX101" s="2">
        <f>+Q101+R101</f>
        <v>8.4820862505467394E-3</v>
      </c>
      <c r="AY101" s="77">
        <f t="shared" si="65"/>
        <v>44.628095955659219</v>
      </c>
      <c r="AZ101" s="2">
        <f>+S101+T101</f>
        <v>8.4234013456435438E-3</v>
      </c>
      <c r="BA101" s="77">
        <f t="shared" si="66"/>
        <v>42.765824703734708</v>
      </c>
      <c r="BB101" s="2">
        <f>+U101+V101</f>
        <v>8.3647164407403499E-3</v>
      </c>
      <c r="BC101" s="77">
        <f t="shared" si="67"/>
        <v>40.713266625880429</v>
      </c>
      <c r="BD101" s="2">
        <f>+X101+W101</f>
        <v>8.3060315358371543E-3</v>
      </c>
      <c r="BE101" s="77">
        <f t="shared" si="68"/>
        <v>38.485028969750893</v>
      </c>
      <c r="BF101" s="2">
        <f>+Z101+Y101</f>
        <v>8.2473466309339605E-3</v>
      </c>
      <c r="BG101" s="77">
        <f t="shared" si="69"/>
        <v>36.096682480815183</v>
      </c>
      <c r="BH101" s="2">
        <f>+AA101+AB101</f>
        <v>8.1886617260307666E-3</v>
      </c>
      <c r="BI101" s="77">
        <f t="shared" si="70"/>
        <v>33.564609294368694</v>
      </c>
      <c r="BJ101" s="2">
        <f>+AC101+AD101</f>
        <v>8.129976821127571E-3</v>
      </c>
      <c r="BK101" s="77">
        <f t="shared" si="71"/>
        <v>30.905846689753151</v>
      </c>
      <c r="BL101" s="2">
        <f>+AE101+AF101</f>
        <v>8.0712919162243772E-3</v>
      </c>
      <c r="BM101" s="77">
        <f t="shared" si="72"/>
        <v>28.137928538794057</v>
      </c>
      <c r="BN101" s="2">
        <f>+AG101+AH101</f>
        <v>8.0126070113211816E-3</v>
      </c>
      <c r="BO101" s="77">
        <f t="shared" si="73"/>
        <v>25.27872625196262</v>
      </c>
      <c r="BP101" s="2">
        <f>+AI101+AJ101</f>
        <v>7.9539221064179877E-3</v>
      </c>
      <c r="BQ101" s="77">
        <f t="shared" si="74"/>
        <v>22.346290974344459</v>
      </c>
    </row>
    <row r="102" spans="1:69" x14ac:dyDescent="0.35">
      <c r="A102" s="69">
        <v>40877</v>
      </c>
      <c r="B102" s="29">
        <f>+Data!G100/Data!G99-1</f>
        <v>-5.0586451767333784E-3</v>
      </c>
      <c r="C102" s="29">
        <f>+Data!H100/Data!H99-1</f>
        <v>-5.9074797782423527E-3</v>
      </c>
      <c r="D102" s="23">
        <f t="shared" si="76"/>
        <v>-1.0062897812931546E-2</v>
      </c>
      <c r="E102" s="24">
        <f t="shared" si="77"/>
        <v>-6.1320093846172728E-3</v>
      </c>
      <c r="F102" s="21" t="b">
        <v>1</v>
      </c>
      <c r="G102" s="116">
        <f t="shared" si="78"/>
        <v>125.20055824974635</v>
      </c>
      <c r="H102" s="116">
        <f t="shared" si="79"/>
        <v>106.50438169425514</v>
      </c>
      <c r="I102" s="1"/>
      <c r="J102" s="1"/>
      <c r="K102" s="1"/>
      <c r="L102" s="1"/>
      <c r="M102" s="1"/>
      <c r="O102" s="29">
        <f t="shared" si="42"/>
        <v>4.3574717122160544E-2</v>
      </c>
      <c r="P102" s="31">
        <f t="shared" si="43"/>
        <v>0</v>
      </c>
      <c r="Q102" s="29">
        <f t="shared" si="44"/>
        <v>3.9217245409944493E-2</v>
      </c>
      <c r="R102" s="31">
        <f t="shared" si="45"/>
        <v>7.2562358276644372E-4</v>
      </c>
      <c r="S102" s="29">
        <f t="shared" si="46"/>
        <v>3.4859773697728434E-2</v>
      </c>
      <c r="T102" s="31">
        <f t="shared" si="47"/>
        <v>1.4512471655328874E-3</v>
      </c>
      <c r="U102" s="29">
        <f t="shared" si="48"/>
        <v>3.0502301985512379E-2</v>
      </c>
      <c r="V102" s="31">
        <f t="shared" si="49"/>
        <v>2.1768707482993309E-3</v>
      </c>
      <c r="W102" s="31">
        <f t="shared" si="50"/>
        <v>2.6144830273296327E-2</v>
      </c>
      <c r="X102" s="31">
        <f t="shared" si="51"/>
        <v>2.9024943310657749E-3</v>
      </c>
      <c r="Y102" s="29">
        <f t="shared" si="52"/>
        <v>2.1787358561080272E-2</v>
      </c>
      <c r="Z102" s="31">
        <f t="shared" si="53"/>
        <v>3.6281179138322184E-3</v>
      </c>
      <c r="AA102" s="29">
        <f t="shared" si="54"/>
        <v>1.7429886848864217E-2</v>
      </c>
      <c r="AB102" s="31">
        <f t="shared" si="55"/>
        <v>4.3537414965986619E-3</v>
      </c>
      <c r="AC102" s="29">
        <f t="shared" si="56"/>
        <v>1.3072415136648164E-2</v>
      </c>
      <c r="AD102" s="31">
        <f t="shared" si="57"/>
        <v>5.0793650793651054E-3</v>
      </c>
      <c r="AE102" s="29">
        <f t="shared" si="58"/>
        <v>8.7149434244321086E-3</v>
      </c>
      <c r="AF102" s="31">
        <f t="shared" si="59"/>
        <v>5.8049886621315498E-3</v>
      </c>
      <c r="AG102" s="29">
        <f t="shared" si="60"/>
        <v>4.3574717122160543E-3</v>
      </c>
      <c r="AH102" s="31">
        <f t="shared" si="61"/>
        <v>6.5306122448979933E-3</v>
      </c>
      <c r="AI102" s="29">
        <f t="shared" si="62"/>
        <v>0</v>
      </c>
      <c r="AJ102" s="31">
        <f t="shared" si="63"/>
        <v>7.2562358276644368E-3</v>
      </c>
      <c r="AK102" s="30"/>
      <c r="AL102" s="30"/>
      <c r="AM102" s="30"/>
      <c r="AN102" s="30"/>
      <c r="AO102">
        <v>22</v>
      </c>
      <c r="AP102">
        <v>21</v>
      </c>
      <c r="AQ102" s="2">
        <f>+O102+P102</f>
        <v>4.3574717122160544E-2</v>
      </c>
      <c r="AS102" s="77">
        <f t="shared" si="75"/>
        <v>25.690114708079793</v>
      </c>
      <c r="AT102" s="77">
        <f t="shared" si="80"/>
        <v>25.043574813254228</v>
      </c>
      <c r="AX102" s="2">
        <f>+Q102+R102</f>
        <v>3.9942868992710934E-2</v>
      </c>
      <c r="AY102" s="77">
        <f t="shared" si="65"/>
        <v>45.409670145810253</v>
      </c>
      <c r="AZ102" s="2">
        <f>+S102+T102</f>
        <v>3.6311020863261323E-2</v>
      </c>
      <c r="BA102" s="77">
        <f t="shared" si="66"/>
        <v>43.317695456786595</v>
      </c>
      <c r="BB102" s="2">
        <f>+U102+V102</f>
        <v>3.2679172733811712E-2</v>
      </c>
      <c r="BC102" s="77">
        <f t="shared" si="67"/>
        <v>41.042742498505305</v>
      </c>
      <c r="BD102" s="2">
        <f>+X102+W102</f>
        <v>2.9047324604362101E-2</v>
      </c>
      <c r="BE102" s="77">
        <f t="shared" si="68"/>
        <v>38.601916098643528</v>
      </c>
      <c r="BF102" s="2">
        <f>+Z102+Y102</f>
        <v>2.5415476474912491E-2</v>
      </c>
      <c r="BG102" s="77">
        <f t="shared" si="69"/>
        <v>36.013096865228732</v>
      </c>
      <c r="BH102" s="2">
        <f>+AA102+AB102</f>
        <v>2.178362834546288E-2</v>
      </c>
      <c r="BI102" s="77">
        <f t="shared" si="70"/>
        <v>33.294768268797895</v>
      </c>
      <c r="BJ102" s="2">
        <f>+AC102+AD102</f>
        <v>1.8151780216013269E-2</v>
      </c>
      <c r="BK102" s="77">
        <f t="shared" si="71"/>
        <v>30.465842826255347</v>
      </c>
      <c r="BL102" s="2">
        <f>+AE102+AF102</f>
        <v>1.4519932086563658E-2</v>
      </c>
      <c r="BM102" s="77">
        <f t="shared" si="72"/>
        <v>27.545489350233925</v>
      </c>
      <c r="BN102" s="2">
        <f>+AG102+AH102</f>
        <v>1.0888083957114048E-2</v>
      </c>
      <c r="BO102" s="77">
        <f t="shared" si="73"/>
        <v>24.552963145722895</v>
      </c>
      <c r="BP102" s="2">
        <f>+AI102+AJ102</f>
        <v>7.2562358276644368E-3</v>
      </c>
      <c r="BQ102" s="77">
        <f t="shared" si="74"/>
        <v>21.50744093152791</v>
      </c>
    </row>
    <row r="103" spans="1:69" x14ac:dyDescent="0.35">
      <c r="A103" s="69">
        <v>40907</v>
      </c>
      <c r="B103" s="29">
        <f>+Data!G101/Data!G100-1</f>
        <v>8.5407711554499333E-3</v>
      </c>
      <c r="C103" s="29">
        <f>+Data!H101/Data!H100-1</f>
        <v>7.9539221064179877E-3</v>
      </c>
      <c r="D103" s="23">
        <f t="shared" si="76"/>
        <v>3.5365185192517655E-3</v>
      </c>
      <c r="E103" s="24">
        <f t="shared" si="77"/>
        <v>7.7293925000430676E-3</v>
      </c>
      <c r="F103" s="21" t="b">
        <v>1</v>
      </c>
      <c r="G103" s="116">
        <f t="shared" si="78"/>
        <v>126.26986756629201</v>
      </c>
      <c r="H103" s="116">
        <f t="shared" si="79"/>
        <v>107.35150925024345</v>
      </c>
      <c r="I103" s="1"/>
      <c r="J103" s="1"/>
      <c r="K103" s="1"/>
      <c r="L103" s="1"/>
      <c r="M103" s="1"/>
      <c r="O103" s="29">
        <f t="shared" si="42"/>
        <v>4.0589449943234213E-2</v>
      </c>
      <c r="P103" s="31">
        <f t="shared" si="43"/>
        <v>0</v>
      </c>
      <c r="Q103" s="29">
        <f t="shared" si="44"/>
        <v>3.6530504948910796E-2</v>
      </c>
      <c r="R103" s="31">
        <f t="shared" si="45"/>
        <v>-2.6114362899594125E-4</v>
      </c>
      <c r="S103" s="29">
        <f t="shared" si="46"/>
        <v>3.2471559954587371E-2</v>
      </c>
      <c r="T103" s="31">
        <f t="shared" si="47"/>
        <v>-5.2228725799188249E-4</v>
      </c>
      <c r="U103" s="29">
        <f t="shared" si="48"/>
        <v>2.8412614960263947E-2</v>
      </c>
      <c r="V103" s="31">
        <f t="shared" si="49"/>
        <v>-7.8343088698782368E-4</v>
      </c>
      <c r="W103" s="31">
        <f t="shared" si="50"/>
        <v>2.4353669965940527E-2</v>
      </c>
      <c r="X103" s="31">
        <f t="shared" si="51"/>
        <v>-1.044574515983765E-3</v>
      </c>
      <c r="Y103" s="29">
        <f t="shared" si="52"/>
        <v>2.0294724971617106E-2</v>
      </c>
      <c r="Z103" s="31">
        <f t="shared" si="53"/>
        <v>-1.3057181449797062E-3</v>
      </c>
      <c r="AA103" s="29">
        <f t="shared" si="54"/>
        <v>1.6235779977293686E-2</v>
      </c>
      <c r="AB103" s="31">
        <f t="shared" si="55"/>
        <v>-1.5668617739756474E-3</v>
      </c>
      <c r="AC103" s="29">
        <f t="shared" si="56"/>
        <v>1.2176834982970263E-2</v>
      </c>
      <c r="AD103" s="31">
        <f t="shared" si="57"/>
        <v>-1.8280054029715886E-3</v>
      </c>
      <c r="AE103" s="29">
        <f t="shared" si="58"/>
        <v>8.1178899886468429E-3</v>
      </c>
      <c r="AF103" s="31">
        <f t="shared" si="59"/>
        <v>-2.08914903196753E-3</v>
      </c>
      <c r="AG103" s="29">
        <f t="shared" si="60"/>
        <v>4.0589449943234214E-3</v>
      </c>
      <c r="AH103" s="31">
        <f t="shared" si="61"/>
        <v>-2.3502926609634714E-3</v>
      </c>
      <c r="AI103" s="29">
        <f t="shared" si="62"/>
        <v>0</v>
      </c>
      <c r="AJ103" s="31">
        <f t="shared" si="63"/>
        <v>-2.6114362899594123E-3</v>
      </c>
      <c r="AK103" s="30"/>
      <c r="AL103" s="30"/>
      <c r="AM103" s="30"/>
      <c r="AN103" s="30"/>
      <c r="AO103">
        <v>21</v>
      </c>
      <c r="AP103">
        <v>20</v>
      </c>
      <c r="AQ103" s="2">
        <f>+O103+P103</f>
        <v>4.0589449943234213E-2</v>
      </c>
      <c r="AS103" s="77">
        <f t="shared" si="75"/>
        <v>25.448356597655355</v>
      </c>
      <c r="AT103" s="77">
        <f t="shared" si="80"/>
        <v>24.867528557952916</v>
      </c>
      <c r="AX103" s="2">
        <f>+Q103+R103</f>
        <v>3.6269361319914852E-2</v>
      </c>
      <c r="AY103" s="77">
        <f t="shared" si="65"/>
        <v>46.055649879746795</v>
      </c>
      <c r="AZ103" s="2">
        <f>+S103+T103</f>
        <v>3.194927269659549E-2</v>
      </c>
      <c r="BA103" s="77">
        <f t="shared" si="66"/>
        <v>43.700664321523547</v>
      </c>
      <c r="BB103" s="2">
        <f>+U103+V103</f>
        <v>2.7629184073276122E-2</v>
      </c>
      <c r="BC103" s="77">
        <f t="shared" si="67"/>
        <v>41.175719985868582</v>
      </c>
      <c r="BD103" s="2">
        <f>+X103+W103</f>
        <v>2.3309095449956761E-2</v>
      </c>
      <c r="BE103" s="77">
        <f t="shared" si="68"/>
        <v>38.500691845538036</v>
      </c>
      <c r="BF103" s="2">
        <f>+Z103+Y103</f>
        <v>1.89890068266374E-2</v>
      </c>
      <c r="BG103" s="77">
        <f t="shared" si="69"/>
        <v>35.695949807450916</v>
      </c>
      <c r="BH103" s="2">
        <f>+AA103+AB103</f>
        <v>1.4668918203318039E-2</v>
      </c>
      <c r="BI103" s="77">
        <f t="shared" si="70"/>
        <v>32.782166501131321</v>
      </c>
      <c r="BJ103" s="2">
        <f>+AC103+AD103</f>
        <v>1.0348829579998674E-2</v>
      </c>
      <c r="BK103" s="77">
        <f t="shared" si="71"/>
        <v>29.78012864167529</v>
      </c>
      <c r="BL103" s="2">
        <f>+AE103+AF103</f>
        <v>6.0287409566793133E-3</v>
      </c>
      <c r="BM103" s="77">
        <f t="shared" si="72"/>
        <v>26.710553970051453</v>
      </c>
      <c r="BN103" s="2">
        <f>+AG103+AH103</f>
        <v>1.7086523333599501E-3</v>
      </c>
      <c r="BO103" s="77">
        <f t="shared" si="73"/>
        <v>23.593915623492737</v>
      </c>
      <c r="BP103" s="2">
        <f>+AI103+AJ103</f>
        <v>-2.6114362899594123E-3</v>
      </c>
      <c r="BQ103" s="77">
        <f t="shared" si="74"/>
        <v>20.450275619775159</v>
      </c>
    </row>
    <row r="104" spans="1:69" x14ac:dyDescent="0.35">
      <c r="A104" s="69">
        <v>40939</v>
      </c>
      <c r="B104" s="29">
        <f>+Data!G102/Data!G101-1</f>
        <v>4.3574717122160544E-2</v>
      </c>
      <c r="C104" s="29">
        <f>+Data!H102/Data!H101-1</f>
        <v>7.2562358276644368E-3</v>
      </c>
      <c r="D104" s="23">
        <f t="shared" si="76"/>
        <v>3.857046448596238E-2</v>
      </c>
      <c r="E104" s="24">
        <f t="shared" si="77"/>
        <v>7.0317062212895166E-3</v>
      </c>
      <c r="F104" s="21" t="b">
        <v>1</v>
      </c>
      <c r="G104" s="116">
        <f t="shared" si="78"/>
        <v>131.77204132654586</v>
      </c>
      <c r="H104" s="116">
        <f t="shared" si="79"/>
        <v>108.13047711781891</v>
      </c>
      <c r="I104" s="1"/>
      <c r="J104" s="1"/>
      <c r="K104" s="1"/>
      <c r="L104" s="1"/>
      <c r="M104" s="1"/>
      <c r="O104" s="29">
        <f t="shared" si="42"/>
        <v>3.1332376545017748E-2</v>
      </c>
      <c r="P104" s="31">
        <f t="shared" si="43"/>
        <v>0</v>
      </c>
      <c r="Q104" s="29">
        <f t="shared" si="44"/>
        <v>2.8199138890515976E-2</v>
      </c>
      <c r="R104" s="31">
        <f t="shared" si="45"/>
        <v>-8.2159624413146175E-4</v>
      </c>
      <c r="S104" s="29">
        <f t="shared" si="46"/>
        <v>2.5065901236014199E-2</v>
      </c>
      <c r="T104" s="31">
        <f t="shared" si="47"/>
        <v>-1.6431924882629235E-3</v>
      </c>
      <c r="U104" s="29">
        <f t="shared" si="48"/>
        <v>2.1932663581512423E-2</v>
      </c>
      <c r="V104" s="31">
        <f t="shared" si="49"/>
        <v>-2.464788732394385E-3</v>
      </c>
      <c r="W104" s="31">
        <f t="shared" si="50"/>
        <v>1.8799425927010647E-2</v>
      </c>
      <c r="X104" s="31">
        <f t="shared" si="51"/>
        <v>-3.286384976525847E-3</v>
      </c>
      <c r="Y104" s="29">
        <f t="shared" si="52"/>
        <v>1.5666188272508874E-2</v>
      </c>
      <c r="Z104" s="31">
        <f t="shared" si="53"/>
        <v>-4.1079812206573085E-3</v>
      </c>
      <c r="AA104" s="29">
        <f t="shared" si="54"/>
        <v>1.25329506180071E-2</v>
      </c>
      <c r="AB104" s="31">
        <f t="shared" si="55"/>
        <v>-4.9295774647887701E-3</v>
      </c>
      <c r="AC104" s="29">
        <f t="shared" si="56"/>
        <v>9.3997129635053234E-3</v>
      </c>
      <c r="AD104" s="31">
        <f t="shared" si="57"/>
        <v>-5.7511737089202316E-3</v>
      </c>
      <c r="AE104" s="29">
        <f t="shared" si="58"/>
        <v>6.2664753090035498E-3</v>
      </c>
      <c r="AF104" s="31">
        <f t="shared" si="59"/>
        <v>-6.572769953051694E-3</v>
      </c>
      <c r="AG104" s="29">
        <f t="shared" si="60"/>
        <v>3.1332376545017749E-3</v>
      </c>
      <c r="AH104" s="31">
        <f t="shared" si="61"/>
        <v>-7.3943661971831555E-3</v>
      </c>
      <c r="AI104" s="29">
        <f t="shared" si="62"/>
        <v>0</v>
      </c>
      <c r="AJ104" s="31">
        <f t="shared" si="63"/>
        <v>-8.2159624413146171E-3</v>
      </c>
      <c r="AK104" s="30"/>
      <c r="AL104" s="30"/>
      <c r="AM104" s="30"/>
      <c r="AN104" s="30"/>
      <c r="AO104">
        <v>20</v>
      </c>
      <c r="AP104">
        <v>19</v>
      </c>
      <c r="AQ104" s="2">
        <f>+O104+P104</f>
        <v>3.1332376545017748E-2</v>
      </c>
      <c r="AS104" s="77">
        <f t="shared" si="75"/>
        <v>24.906326899674696</v>
      </c>
      <c r="AT104" s="77">
        <f t="shared" si="80"/>
        <v>24.403310898577033</v>
      </c>
      <c r="AX104" s="2">
        <f>+Q104+R104</f>
        <v>2.7377542646384513E-2</v>
      </c>
      <c r="AY104" s="77">
        <f t="shared" si="65"/>
        <v>46.315540398436518</v>
      </c>
      <c r="AZ104" s="2">
        <f>+S104+T104</f>
        <v>2.3422708747751275E-2</v>
      </c>
      <c r="BA104" s="77">
        <f t="shared" si="66"/>
        <v>43.723252254009836</v>
      </c>
      <c r="BB104" s="2">
        <f>+U104+V104</f>
        <v>1.9467874849118039E-2</v>
      </c>
      <c r="BC104" s="77">
        <f t="shared" si="67"/>
        <v>40.976323749375801</v>
      </c>
      <c r="BD104" s="2">
        <f>+X104+W104</f>
        <v>1.5513040950484801E-2</v>
      </c>
      <c r="BE104" s="77">
        <f t="shared" si="68"/>
        <v>38.09695465475987</v>
      </c>
      <c r="BF104" s="2">
        <f>+Z104+Y104</f>
        <v>1.1558207051851566E-2</v>
      </c>
      <c r="BG104" s="77">
        <f t="shared" si="69"/>
        <v>35.10753098623794</v>
      </c>
      <c r="BH104" s="2">
        <f>+AA104+AB104</f>
        <v>7.6033731532183296E-3</v>
      </c>
      <c r="BI104" s="77">
        <f t="shared" si="70"/>
        <v>32.030421545810363</v>
      </c>
      <c r="BJ104" s="2">
        <f>+AC104+AD104</f>
        <v>3.6485392545850918E-3</v>
      </c>
      <c r="BK104" s="77">
        <f t="shared" si="71"/>
        <v>28.887782610031035</v>
      </c>
      <c r="BL104" s="2">
        <f>+AE104+AF104</f>
        <v>-3.0629464404814417E-4</v>
      </c>
      <c r="BM104" s="77">
        <f t="shared" si="72"/>
        <v>25.701372670430864</v>
      </c>
      <c r="BN104" s="2">
        <f>+AG104+AH104</f>
        <v>-4.2611285426813802E-3</v>
      </c>
      <c r="BO104" s="77">
        <f t="shared" si="73"/>
        <v>22.492378916195857</v>
      </c>
      <c r="BP104" s="2">
        <f>+AI104+AJ104</f>
        <v>-8.2159624413146171E-3</v>
      </c>
      <c r="BQ104" s="77">
        <f t="shared" si="74"/>
        <v>19.281256923368552</v>
      </c>
    </row>
    <row r="105" spans="1:69" x14ac:dyDescent="0.35">
      <c r="A105" s="69">
        <v>40968</v>
      </c>
      <c r="B105" s="29">
        <f>+Data!G103/Data!G102-1</f>
        <v>4.0589449943234213E-2</v>
      </c>
      <c r="C105" s="29">
        <f>+Data!H103/Data!H102-1</f>
        <v>-2.6114362899594123E-3</v>
      </c>
      <c r="D105" s="23">
        <f t="shared" si="76"/>
        <v>3.5585197307036048E-2</v>
      </c>
      <c r="E105" s="24">
        <f t="shared" si="77"/>
        <v>-2.8359658963343329E-3</v>
      </c>
      <c r="F105" s="21" t="b">
        <v>1</v>
      </c>
      <c r="G105" s="116">
        <f t="shared" si="78"/>
        <v>137.12059600188749</v>
      </c>
      <c r="H105" s="116">
        <f t="shared" si="79"/>
        <v>107.84810126582282</v>
      </c>
      <c r="I105" s="1"/>
      <c r="J105" s="1"/>
      <c r="K105" s="1"/>
      <c r="L105" s="1"/>
      <c r="M105" s="1"/>
      <c r="O105" s="29">
        <f t="shared" si="42"/>
        <v>-7.497497284287169E-3</v>
      </c>
      <c r="P105" s="31">
        <f t="shared" si="43"/>
        <v>0</v>
      </c>
      <c r="Q105" s="29">
        <f t="shared" si="44"/>
        <v>-6.7477475558584523E-3</v>
      </c>
      <c r="R105" s="31">
        <f t="shared" si="45"/>
        <v>6.8274920345925418E-4</v>
      </c>
      <c r="S105" s="29">
        <f t="shared" si="46"/>
        <v>-5.9979978274297355E-3</v>
      </c>
      <c r="T105" s="31">
        <f t="shared" si="47"/>
        <v>1.3654984069185084E-3</v>
      </c>
      <c r="U105" s="29">
        <f t="shared" si="48"/>
        <v>-5.2482480990010179E-3</v>
      </c>
      <c r="V105" s="31">
        <f t="shared" si="49"/>
        <v>2.0482476103777622E-3</v>
      </c>
      <c r="W105" s="31">
        <f t="shared" si="50"/>
        <v>-4.4984983705723012E-3</v>
      </c>
      <c r="X105" s="31">
        <f t="shared" si="51"/>
        <v>2.7309968138370167E-3</v>
      </c>
      <c r="Y105" s="29">
        <f t="shared" si="52"/>
        <v>-3.7487486421435845E-3</v>
      </c>
      <c r="Z105" s="31">
        <f t="shared" si="53"/>
        <v>3.4137460172962708E-3</v>
      </c>
      <c r="AA105" s="29">
        <f t="shared" si="54"/>
        <v>-2.9989989137148678E-3</v>
      </c>
      <c r="AB105" s="31">
        <f t="shared" si="55"/>
        <v>4.0964952207555244E-3</v>
      </c>
      <c r="AC105" s="29">
        <f t="shared" si="56"/>
        <v>-2.2492491852861506E-3</v>
      </c>
      <c r="AD105" s="31">
        <f t="shared" si="57"/>
        <v>4.779244424214779E-3</v>
      </c>
      <c r="AE105" s="29">
        <f t="shared" si="58"/>
        <v>-1.4994994568574339E-3</v>
      </c>
      <c r="AF105" s="31">
        <f t="shared" si="59"/>
        <v>5.4619936276740335E-3</v>
      </c>
      <c r="AG105" s="29">
        <f t="shared" si="60"/>
        <v>-7.4974972842871694E-4</v>
      </c>
      <c r="AH105" s="31">
        <f t="shared" si="61"/>
        <v>6.144742831133288E-3</v>
      </c>
      <c r="AI105" s="29">
        <f t="shared" si="62"/>
        <v>0</v>
      </c>
      <c r="AJ105" s="31">
        <f t="shared" si="63"/>
        <v>6.8274920345925416E-3</v>
      </c>
      <c r="AK105" s="30"/>
      <c r="AL105" s="30"/>
      <c r="AM105" s="30"/>
      <c r="AN105" s="30"/>
      <c r="AO105">
        <v>19</v>
      </c>
      <c r="AP105">
        <v>18</v>
      </c>
      <c r="AQ105" s="2">
        <f>+O105+P105</f>
        <v>-7.497497284287169E-3</v>
      </c>
      <c r="AS105" s="77">
        <f t="shared" si="75"/>
        <v>23.335906953623113</v>
      </c>
      <c r="AT105" s="77">
        <f t="shared" si="80"/>
        <v>22.935962357251704</v>
      </c>
      <c r="AX105" s="2">
        <f>+Q105+R105</f>
        <v>-6.0649983523991978E-3</v>
      </c>
      <c r="AY105" s="77">
        <f t="shared" si="65"/>
        <v>45.033636722229524</v>
      </c>
      <c r="AZ105" s="2">
        <f>+S105+T105</f>
        <v>-4.6324994205112274E-3</v>
      </c>
      <c r="BA105" s="77">
        <f t="shared" si="66"/>
        <v>42.519704313280272</v>
      </c>
      <c r="BB105" s="2">
        <f>+U105+V105</f>
        <v>-3.2000004886232557E-3</v>
      </c>
      <c r="BC105" s="77">
        <f t="shared" si="67"/>
        <v>39.844199493355816</v>
      </c>
      <c r="BD105" s="2">
        <f>+X105+W105</f>
        <v>-1.7675015567352845E-3</v>
      </c>
      <c r="BE105" s="77">
        <f t="shared" si="68"/>
        <v>37.028618228100711</v>
      </c>
      <c r="BF105" s="2">
        <f>+Z105+Y105</f>
        <v>-3.3500262484731369E-4</v>
      </c>
      <c r="BG105" s="77">
        <f t="shared" si="69"/>
        <v>34.094769871205642</v>
      </c>
      <c r="BH105" s="2">
        <f>+AA105+AB105</f>
        <v>1.0974963070406567E-3</v>
      </c>
      <c r="BI105" s="77">
        <f t="shared" si="70"/>
        <v>31.064574815169845</v>
      </c>
      <c r="BJ105" s="2">
        <f>+AC105+AD105</f>
        <v>2.5299952389286283E-3</v>
      </c>
      <c r="BK105" s="77">
        <f t="shared" si="71"/>
        <v>27.959868562497618</v>
      </c>
      <c r="BL105" s="2">
        <f>+AE105+AF105</f>
        <v>3.9624941708165991E-3</v>
      </c>
      <c r="BM105" s="77">
        <f t="shared" si="72"/>
        <v>24.802214209819429</v>
      </c>
      <c r="BN105" s="2">
        <f>+AG105+AH105</f>
        <v>5.3949931027045712E-3</v>
      </c>
      <c r="BO105" s="77">
        <f t="shared" si="73"/>
        <v>21.612725145312151</v>
      </c>
      <c r="BP105" s="2">
        <f>+AI105+AJ105</f>
        <v>6.8274920345925416E-3</v>
      </c>
      <c r="BQ105" s="77">
        <f t="shared" si="74"/>
        <v>18.411899551429784</v>
      </c>
    </row>
    <row r="106" spans="1:69" x14ac:dyDescent="0.35">
      <c r="A106" s="69">
        <v>40998</v>
      </c>
      <c r="B106" s="29">
        <f>+Data!G104/Data!G103-1</f>
        <v>3.1332376545017748E-2</v>
      </c>
      <c r="C106" s="29">
        <f>+Data!H104/Data!H103-1</f>
        <v>-8.2159624413146171E-3</v>
      </c>
      <c r="D106" s="23">
        <f t="shared" si="76"/>
        <v>2.6328123908819581E-2</v>
      </c>
      <c r="E106" s="24">
        <f t="shared" si="77"/>
        <v>-8.4404920476895372E-3</v>
      </c>
      <c r="F106" s="21" t="b">
        <v>1</v>
      </c>
      <c r="G106" s="116">
        <f t="shared" si="78"/>
        <v>141.41691014789589</v>
      </c>
      <c r="H106" s="116">
        <f t="shared" si="79"/>
        <v>106.96202531645572</v>
      </c>
      <c r="I106" s="1"/>
      <c r="J106" s="1"/>
      <c r="K106" s="1"/>
      <c r="L106" s="1"/>
      <c r="M106" s="1"/>
      <c r="O106" s="29">
        <f t="shared" si="42"/>
        <v>-6.2650671359386623E-2</v>
      </c>
      <c r="P106" s="31">
        <f t="shared" si="43"/>
        <v>0</v>
      </c>
      <c r="Q106" s="29">
        <f t="shared" si="44"/>
        <v>-5.638560422344796E-2</v>
      </c>
      <c r="R106" s="31">
        <f t="shared" si="45"/>
        <v>8.6799276672695498E-4</v>
      </c>
      <c r="S106" s="29">
        <f t="shared" si="46"/>
        <v>-5.0120537087509298E-2</v>
      </c>
      <c r="T106" s="31">
        <f t="shared" si="47"/>
        <v>1.73598553345391E-3</v>
      </c>
      <c r="U106" s="29">
        <f t="shared" si="48"/>
        <v>-4.3855469951570636E-2</v>
      </c>
      <c r="V106" s="31">
        <f t="shared" si="49"/>
        <v>2.6039783001808648E-3</v>
      </c>
      <c r="W106" s="31">
        <f t="shared" si="50"/>
        <v>-3.7590402815631974E-2</v>
      </c>
      <c r="X106" s="31">
        <f t="shared" si="51"/>
        <v>3.4719710669078199E-3</v>
      </c>
      <c r="Y106" s="29">
        <f t="shared" si="52"/>
        <v>-3.1325335679693311E-2</v>
      </c>
      <c r="Z106" s="31">
        <f t="shared" si="53"/>
        <v>4.3399638336347746E-3</v>
      </c>
      <c r="AA106" s="29">
        <f t="shared" si="54"/>
        <v>-2.5060268543754649E-2</v>
      </c>
      <c r="AB106" s="31">
        <f t="shared" si="55"/>
        <v>5.2079566003617296E-3</v>
      </c>
      <c r="AC106" s="29">
        <f t="shared" si="56"/>
        <v>-1.8795201407815987E-2</v>
      </c>
      <c r="AD106" s="31">
        <f t="shared" si="57"/>
        <v>6.0759493670886839E-3</v>
      </c>
      <c r="AE106" s="29">
        <f t="shared" si="58"/>
        <v>-1.2530134271877325E-2</v>
      </c>
      <c r="AF106" s="31">
        <f t="shared" si="59"/>
        <v>6.9439421338156398E-3</v>
      </c>
      <c r="AG106" s="29">
        <f t="shared" si="60"/>
        <v>-6.2650671359386623E-3</v>
      </c>
      <c r="AH106" s="31">
        <f t="shared" si="61"/>
        <v>7.811934900542594E-3</v>
      </c>
      <c r="AI106" s="29">
        <f t="shared" si="62"/>
        <v>0</v>
      </c>
      <c r="AJ106" s="31">
        <f t="shared" si="63"/>
        <v>8.6799276672695491E-3</v>
      </c>
      <c r="AK106" s="30"/>
      <c r="AL106" s="30"/>
      <c r="AM106" s="30"/>
      <c r="AN106" s="30"/>
      <c r="AO106">
        <v>18</v>
      </c>
      <c r="AP106">
        <v>17</v>
      </c>
      <c r="AQ106" s="2">
        <f>+O106+P106</f>
        <v>-6.2650671359386623E-2</v>
      </c>
      <c r="AS106" s="77">
        <f t="shared" si="75"/>
        <v>20.501196307161791</v>
      </c>
      <c r="AT106" s="77">
        <f t="shared" si="80"/>
        <v>20.224788786337836</v>
      </c>
      <c r="AX106" s="2">
        <f>+Q106+R106</f>
        <v>-5.5517611456721003E-2</v>
      </c>
      <c r="AY106" s="77">
        <f t="shared" si="65"/>
        <v>41.532476776201669</v>
      </c>
      <c r="AZ106" s="2">
        <f>+S106+T106</f>
        <v>-4.838455155405539E-2</v>
      </c>
      <c r="BA106" s="77">
        <f t="shared" si="66"/>
        <v>39.46140748787117</v>
      </c>
      <c r="BB106" s="2">
        <f>+U106+V106</f>
        <v>-4.125149165138977E-2</v>
      </c>
      <c r="BC106" s="77">
        <f t="shared" si="67"/>
        <v>37.199566830599345</v>
      </c>
      <c r="BD106" s="2">
        <f>+X106+W106</f>
        <v>-3.4118431748724157E-2</v>
      </c>
      <c r="BE106" s="77">
        <f t="shared" si="68"/>
        <v>34.764259844335697</v>
      </c>
      <c r="BF106" s="2">
        <f>+Z106+Y106</f>
        <v>-2.6985371846058537E-2</v>
      </c>
      <c r="BG106" s="77">
        <f t="shared" si="69"/>
        <v>32.17370982822537</v>
      </c>
      <c r="BH106" s="2">
        <f>+AA106+AB106</f>
        <v>-1.985231194339292E-2</v>
      </c>
      <c r="BI106" s="77">
        <f t="shared" si="70"/>
        <v>29.446871185550226</v>
      </c>
      <c r="BJ106" s="2">
        <f>+AC106+AD106</f>
        <v>-1.2719252040727304E-2</v>
      </c>
      <c r="BK106" s="77">
        <f t="shared" si="71"/>
        <v>26.603239947225603</v>
      </c>
      <c r="BL106" s="2">
        <f>+AE106+AF106</f>
        <v>-5.5861921380616847E-3</v>
      </c>
      <c r="BM106" s="77">
        <f t="shared" si="72"/>
        <v>23.662664275794015</v>
      </c>
      <c r="BN106" s="2">
        <f>+AG106+AH106</f>
        <v>1.5468677646039318E-3</v>
      </c>
      <c r="BO106" s="77">
        <f t="shared" si="73"/>
        <v>20.645157173144678</v>
      </c>
      <c r="BP106" s="2">
        <f>+AI106+AJ106</f>
        <v>8.6799276672695491E-3</v>
      </c>
      <c r="BQ106" s="77">
        <f t="shared" si="74"/>
        <v>17.570713507753226</v>
      </c>
    </row>
    <row r="107" spans="1:69" x14ac:dyDescent="0.35">
      <c r="A107" s="69">
        <v>41029</v>
      </c>
      <c r="B107" s="29">
        <f>+Data!G105/Data!G104-1</f>
        <v>-7.497497284287169E-3</v>
      </c>
      <c r="C107" s="29">
        <f>+Data!H105/Data!H104-1</f>
        <v>6.8274920345925416E-3</v>
      </c>
      <c r="D107" s="23">
        <f t="shared" si="76"/>
        <v>-1.2501749920485337E-2</v>
      </c>
      <c r="E107" s="24">
        <f t="shared" si="77"/>
        <v>6.6029624282176215E-3</v>
      </c>
      <c r="F107" s="21" t="b">
        <v>1</v>
      </c>
      <c r="G107" s="116">
        <f t="shared" si="78"/>
        <v>140.35663724810976</v>
      </c>
      <c r="H107" s="116">
        <f t="shared" si="79"/>
        <v>107.69230769230771</v>
      </c>
      <c r="I107" s="1"/>
      <c r="J107" s="1"/>
      <c r="K107" s="1"/>
      <c r="L107" s="1"/>
      <c r="M107" s="1"/>
      <c r="O107" s="29">
        <f t="shared" si="42"/>
        <v>3.9554921279372435E-2</v>
      </c>
      <c r="P107" s="31">
        <f t="shared" si="43"/>
        <v>0</v>
      </c>
      <c r="Q107" s="29">
        <f t="shared" si="44"/>
        <v>3.5599429151435193E-2</v>
      </c>
      <c r="R107" s="31">
        <f t="shared" si="45"/>
        <v>-2.3305844388670229E-4</v>
      </c>
      <c r="S107" s="29">
        <f t="shared" si="46"/>
        <v>3.1643937023497951E-2</v>
      </c>
      <c r="T107" s="31">
        <f t="shared" si="47"/>
        <v>-4.6611688777340457E-4</v>
      </c>
      <c r="U107" s="29">
        <f t="shared" si="48"/>
        <v>2.7688444895560702E-2</v>
      </c>
      <c r="V107" s="31">
        <f t="shared" si="49"/>
        <v>-6.9917533166010684E-4</v>
      </c>
      <c r="W107" s="31">
        <f t="shared" si="50"/>
        <v>2.3732952767623459E-2</v>
      </c>
      <c r="X107" s="31">
        <f t="shared" si="51"/>
        <v>-9.3223377554680915E-4</v>
      </c>
      <c r="Y107" s="29">
        <f t="shared" si="52"/>
        <v>1.9777460639686217E-2</v>
      </c>
      <c r="Z107" s="31">
        <f t="shared" si="53"/>
        <v>-1.1652922194335114E-3</v>
      </c>
      <c r="AA107" s="29">
        <f t="shared" si="54"/>
        <v>1.5821968511748975E-2</v>
      </c>
      <c r="AB107" s="31">
        <f t="shared" si="55"/>
        <v>-1.3983506633202137E-3</v>
      </c>
      <c r="AC107" s="29">
        <f t="shared" si="56"/>
        <v>1.186647638381173E-2</v>
      </c>
      <c r="AD107" s="31">
        <f t="shared" si="57"/>
        <v>-1.6314091072069158E-3</v>
      </c>
      <c r="AE107" s="29">
        <f t="shared" si="58"/>
        <v>7.9109842558744876E-3</v>
      </c>
      <c r="AF107" s="31">
        <f t="shared" si="59"/>
        <v>-1.8644675510936183E-3</v>
      </c>
      <c r="AG107" s="29">
        <f t="shared" si="60"/>
        <v>3.9554921279372438E-3</v>
      </c>
      <c r="AH107" s="31">
        <f t="shared" si="61"/>
        <v>-2.0975259949803206E-3</v>
      </c>
      <c r="AI107" s="29">
        <f t="shared" si="62"/>
        <v>0</v>
      </c>
      <c r="AJ107" s="31">
        <f t="shared" si="63"/>
        <v>-2.3305844388670227E-3</v>
      </c>
      <c r="AK107" s="30"/>
      <c r="AL107" s="30"/>
      <c r="AM107" s="30"/>
      <c r="AN107" s="30"/>
      <c r="AO107">
        <v>17</v>
      </c>
      <c r="AP107">
        <v>16</v>
      </c>
      <c r="AQ107" s="2">
        <f>+O107+P107</f>
        <v>3.9554921279372435E-2</v>
      </c>
      <c r="AS107" s="77">
        <f t="shared" si="75"/>
        <v>20.030794744026927</v>
      </c>
      <c r="AT107" s="77">
        <f t="shared" si="80"/>
        <v>19.835085256653493</v>
      </c>
      <c r="AX107" s="2">
        <f>+Q107+R107</f>
        <v>3.5366370707548493E-2</v>
      </c>
      <c r="AY107" s="77">
        <f t="shared" si="65"/>
        <v>42.000329746271468</v>
      </c>
      <c r="AZ107" s="2">
        <f>+S107+T107</f>
        <v>3.1177820135724545E-2</v>
      </c>
      <c r="BA107" s="77">
        <f t="shared" si="66"/>
        <v>39.690728152830552</v>
      </c>
      <c r="BB107" s="2">
        <f>+U107+V107</f>
        <v>2.6989269563900596E-2</v>
      </c>
      <c r="BC107" s="77">
        <f t="shared" si="67"/>
        <v>37.202555967450735</v>
      </c>
      <c r="BD107" s="2">
        <f>+X107+W107</f>
        <v>2.2800718992076651E-2</v>
      </c>
      <c r="BE107" s="77">
        <f t="shared" si="68"/>
        <v>34.555909964013935</v>
      </c>
      <c r="BF107" s="2">
        <f>+Z107+Y107</f>
        <v>1.8612168420252706E-2</v>
      </c>
      <c r="BG107" s="77">
        <f t="shared" si="69"/>
        <v>31.771532334252637</v>
      </c>
      <c r="BH107" s="2">
        <f>+AA107+AB107</f>
        <v>1.4423617848428761E-2</v>
      </c>
      <c r="BI107" s="77">
        <f t="shared" si="70"/>
        <v>28.870601602362509</v>
      </c>
      <c r="BJ107" s="2">
        <f>+AC107+AD107</f>
        <v>1.0235067276604814E-2</v>
      </c>
      <c r="BK107" s="77">
        <f t="shared" si="71"/>
        <v>25.874525897861115</v>
      </c>
      <c r="BL107" s="2">
        <f>+AE107+AF107</f>
        <v>6.0465167047808691E-3</v>
      </c>
      <c r="BM107" s="77">
        <f t="shared" si="72"/>
        <v>22.804740970617225</v>
      </c>
      <c r="BN107" s="2">
        <f>+AG107+AH107</f>
        <v>1.8579661329569232E-3</v>
      </c>
      <c r="BO107" s="77">
        <f t="shared" si="73"/>
        <v>19.682515175981955</v>
      </c>
      <c r="BP107" s="2">
        <f>+AI107+AJ107</f>
        <v>-2.3305844388670227E-3</v>
      </c>
      <c r="BQ107" s="77">
        <f t="shared" si="74"/>
        <v>16.528763476272264</v>
      </c>
    </row>
    <row r="108" spans="1:69" x14ac:dyDescent="0.35">
      <c r="A108" s="69">
        <v>41060</v>
      </c>
      <c r="B108" s="29">
        <f>+Data!G106/Data!G105-1</f>
        <v>-6.2650671359386623E-2</v>
      </c>
      <c r="C108" s="29">
        <f>+Data!H106/Data!H105-1</f>
        <v>8.6799276672695491E-3</v>
      </c>
      <c r="D108" s="23">
        <f t="shared" si="76"/>
        <v>-6.7654923995584787E-2</v>
      </c>
      <c r="E108" s="24">
        <f t="shared" si="77"/>
        <v>8.455398060894629E-3</v>
      </c>
      <c r="F108" s="21" t="b">
        <v>1</v>
      </c>
      <c r="G108" s="116">
        <f t="shared" si="78"/>
        <v>131.56319969476979</v>
      </c>
      <c r="H108" s="116">
        <f t="shared" si="79"/>
        <v>108.62706913339828</v>
      </c>
      <c r="I108" s="1"/>
      <c r="J108" s="1"/>
      <c r="K108" s="1"/>
      <c r="L108" s="1"/>
      <c r="M108" s="112">
        <f>+W114/W3-1</f>
        <v>-8.2483768985097572E-2</v>
      </c>
      <c r="O108" s="29">
        <f t="shared" si="42"/>
        <v>1.2597639043871345E-2</v>
      </c>
      <c r="P108" s="31">
        <f t="shared" si="43"/>
        <v>0</v>
      </c>
      <c r="Q108" s="29">
        <f t="shared" si="44"/>
        <v>1.1337875139484211E-2</v>
      </c>
      <c r="R108" s="31">
        <f t="shared" si="45"/>
        <v>1.1590296495956887E-3</v>
      </c>
      <c r="S108" s="29">
        <f t="shared" si="46"/>
        <v>1.0078111235097076E-2</v>
      </c>
      <c r="T108" s="31">
        <f t="shared" si="47"/>
        <v>2.3180592991913773E-3</v>
      </c>
      <c r="U108" s="29">
        <f t="shared" si="48"/>
        <v>8.818347330709941E-3</v>
      </c>
      <c r="V108" s="31">
        <f t="shared" si="49"/>
        <v>3.477088948787066E-3</v>
      </c>
      <c r="W108" s="31">
        <f t="shared" si="50"/>
        <v>7.5585834263228067E-3</v>
      </c>
      <c r="X108" s="31">
        <f t="shared" si="51"/>
        <v>4.6361185983827546E-3</v>
      </c>
      <c r="Y108" s="29">
        <f t="shared" si="52"/>
        <v>6.2988195219356724E-3</v>
      </c>
      <c r="Z108" s="31">
        <f t="shared" si="53"/>
        <v>5.7951482479784433E-3</v>
      </c>
      <c r="AA108" s="29">
        <f t="shared" si="54"/>
        <v>5.0390556175485381E-3</v>
      </c>
      <c r="AB108" s="31">
        <f t="shared" si="55"/>
        <v>6.954177897574132E-3</v>
      </c>
      <c r="AC108" s="29">
        <f t="shared" si="56"/>
        <v>3.7792917131614034E-3</v>
      </c>
      <c r="AD108" s="31">
        <f t="shared" si="57"/>
        <v>8.1132075471698206E-3</v>
      </c>
      <c r="AE108" s="29">
        <f t="shared" si="58"/>
        <v>2.519527808774269E-3</v>
      </c>
      <c r="AF108" s="31">
        <f t="shared" si="59"/>
        <v>9.2722371967655093E-3</v>
      </c>
      <c r="AG108" s="29">
        <f t="shared" si="60"/>
        <v>1.2597639043871345E-3</v>
      </c>
      <c r="AH108" s="31">
        <f t="shared" si="61"/>
        <v>1.0431266846361198E-2</v>
      </c>
      <c r="AI108" s="29">
        <f t="shared" si="62"/>
        <v>0</v>
      </c>
      <c r="AJ108" s="31">
        <f t="shared" si="63"/>
        <v>1.1590296495956887E-2</v>
      </c>
      <c r="AK108" s="30"/>
      <c r="AL108" s="30"/>
      <c r="AM108" s="30"/>
      <c r="AN108" s="30"/>
      <c r="AO108">
        <v>16</v>
      </c>
      <c r="AP108">
        <v>15</v>
      </c>
      <c r="AQ108" s="2">
        <f>+O108+P108</f>
        <v>1.2597639043871345E-2</v>
      </c>
      <c r="AS108" s="77">
        <f t="shared" si="75"/>
        <v>18.947749149705594</v>
      </c>
      <c r="AT108" s="77">
        <f t="shared" si="80"/>
        <v>18.845267672580384</v>
      </c>
      <c r="AX108" s="2">
        <f>+Q108+R108</f>
        <v>1.24969047890799E-2</v>
      </c>
      <c r="AY108" s="77">
        <f t="shared" si="65"/>
        <v>41.524203868220589</v>
      </c>
      <c r="AZ108" s="2">
        <f>+S108+T108</f>
        <v>1.2396170534288454E-2</v>
      </c>
      <c r="BA108" s="77">
        <f t="shared" si="66"/>
        <v>39.181741187643127</v>
      </c>
      <c r="BB108" s="2">
        <f>+U108+V108</f>
        <v>1.2295436279497007E-2</v>
      </c>
      <c r="BC108" s="77">
        <f t="shared" si="67"/>
        <v>36.658977623782945</v>
      </c>
      <c r="BD108" s="2">
        <f>+X108+W108</f>
        <v>1.2194702024705562E-2</v>
      </c>
      <c r="BE108" s="77">
        <f t="shared" si="68"/>
        <v>33.976308989217642</v>
      </c>
      <c r="BF108" s="2">
        <f>+Z108+Y108</f>
        <v>1.2093967769914116E-2</v>
      </c>
      <c r="BG108" s="77">
        <f t="shared" si="69"/>
        <v>31.15477622230387</v>
      </c>
      <c r="BH108" s="2">
        <f>+AA108+AB108</f>
        <v>1.1993233515122669E-2</v>
      </c>
      <c r="BI108" s="77">
        <f t="shared" si="70"/>
        <v>28.215853469101717</v>
      </c>
      <c r="BJ108" s="2">
        <f>+AC108+AD108</f>
        <v>1.1892499260331224E-2</v>
      </c>
      <c r="BK108" s="77">
        <f t="shared" si="71"/>
        <v>25.181238677962853</v>
      </c>
      <c r="BL108" s="2">
        <f>+AE108+AF108</f>
        <v>1.1791765005539778E-2</v>
      </c>
      <c r="BM108" s="77">
        <f t="shared" si="72"/>
        <v>22.072649117154945</v>
      </c>
      <c r="BN108" s="2">
        <f>+AG108+AH108</f>
        <v>1.1691030750748333E-2</v>
      </c>
      <c r="BO108" s="77">
        <f t="shared" si="73"/>
        <v>18.911624066156428</v>
      </c>
      <c r="BP108" s="2">
        <f>+AI108+AJ108</f>
        <v>1.1590296495956887E-2</v>
      </c>
      <c r="BQ108" s="77">
        <f t="shared" si="74"/>
        <v>15.719336745673802</v>
      </c>
    </row>
    <row r="109" spans="1:69" x14ac:dyDescent="0.35">
      <c r="A109" s="69">
        <v>41089</v>
      </c>
      <c r="B109" s="29">
        <f>+Data!G107/Data!G106-1</f>
        <v>3.9554921279372435E-2</v>
      </c>
      <c r="C109" s="29">
        <f>+Data!H107/Data!H106-1</f>
        <v>-2.3305844388670227E-3</v>
      </c>
      <c r="D109" s="23">
        <f t="shared" si="76"/>
        <v>3.455066864317427E-2</v>
      </c>
      <c r="E109" s="24">
        <f t="shared" si="77"/>
        <v>-2.5551140452419433E-3</v>
      </c>
      <c r="F109" s="21" t="b">
        <v>1</v>
      </c>
      <c r="G109" s="116">
        <f t="shared" si="78"/>
        <v>136.76717170195877</v>
      </c>
      <c r="H109" s="116">
        <f t="shared" si="79"/>
        <v>108.37390457643625</v>
      </c>
      <c r="I109" s="1"/>
      <c r="J109" s="1"/>
      <c r="K109" s="1"/>
      <c r="L109" s="1"/>
      <c r="M109" s="1"/>
      <c r="O109" s="29">
        <f t="shared" si="42"/>
        <v>1.9763361656468303E-2</v>
      </c>
      <c r="P109" s="31">
        <f t="shared" si="43"/>
        <v>0</v>
      </c>
      <c r="Q109" s="29">
        <f t="shared" si="44"/>
        <v>1.7787025490821475E-2</v>
      </c>
      <c r="R109" s="31">
        <f t="shared" si="45"/>
        <v>-1.9539923616661571E-4</v>
      </c>
      <c r="S109" s="29">
        <f t="shared" si="46"/>
        <v>1.5810689325174643E-2</v>
      </c>
      <c r="T109" s="31">
        <f t="shared" si="47"/>
        <v>-3.9079847233323143E-4</v>
      </c>
      <c r="U109" s="29">
        <f t="shared" si="48"/>
        <v>1.3834353159527812E-2</v>
      </c>
      <c r="V109" s="31">
        <f t="shared" si="49"/>
        <v>-5.8619770849984711E-4</v>
      </c>
      <c r="W109" s="31">
        <f t="shared" si="50"/>
        <v>1.1858016993880982E-2</v>
      </c>
      <c r="X109" s="31">
        <f t="shared" si="51"/>
        <v>-7.8159694466646285E-4</v>
      </c>
      <c r="Y109" s="29">
        <f t="shared" si="52"/>
        <v>9.8816808282341517E-3</v>
      </c>
      <c r="Z109" s="31">
        <f t="shared" si="53"/>
        <v>-9.7699618083307849E-4</v>
      </c>
      <c r="AA109" s="29">
        <f t="shared" si="54"/>
        <v>7.9053446625873217E-3</v>
      </c>
      <c r="AB109" s="31">
        <f t="shared" si="55"/>
        <v>-1.1723954169996942E-3</v>
      </c>
      <c r="AC109" s="29">
        <f t="shared" si="56"/>
        <v>5.9290084969404909E-3</v>
      </c>
      <c r="AD109" s="31">
        <f t="shared" si="57"/>
        <v>-1.3677946531663098E-3</v>
      </c>
      <c r="AE109" s="29">
        <f t="shared" si="58"/>
        <v>3.9526723312936609E-3</v>
      </c>
      <c r="AF109" s="31">
        <f t="shared" si="59"/>
        <v>-1.5631938893329257E-3</v>
      </c>
      <c r="AG109" s="29">
        <f t="shared" si="60"/>
        <v>1.9763361656468304E-3</v>
      </c>
      <c r="AH109" s="31">
        <f t="shared" si="61"/>
        <v>-1.7585931254995412E-3</v>
      </c>
      <c r="AI109" s="29">
        <f t="shared" si="62"/>
        <v>0</v>
      </c>
      <c r="AJ109" s="31">
        <f t="shared" si="63"/>
        <v>-1.953992361666157E-3</v>
      </c>
      <c r="AK109" s="30"/>
      <c r="AL109" s="30"/>
      <c r="AM109" s="30"/>
      <c r="AN109" s="30"/>
      <c r="AO109">
        <v>15</v>
      </c>
      <c r="AP109">
        <v>14</v>
      </c>
      <c r="AQ109" s="2">
        <f>+O109+P109</f>
        <v>1.9763361656468303E-2</v>
      </c>
      <c r="AS109" s="77">
        <f t="shared" si="75"/>
        <v>17.968809715176867</v>
      </c>
      <c r="AT109" s="77">
        <f t="shared" si="80"/>
        <v>17.961362334934517</v>
      </c>
      <c r="AX109" s="2">
        <f>+Q109+R109</f>
        <v>1.7591626254654859E-2</v>
      </c>
      <c r="AY109" s="77">
        <f t="shared" si="65"/>
        <v>41.253682143192421</v>
      </c>
      <c r="AZ109" s="2">
        <f>+S109+T109</f>
        <v>1.5419890852841412E-2</v>
      </c>
      <c r="BA109" s="77">
        <f t="shared" si="66"/>
        <v>38.784919360180865</v>
      </c>
      <c r="BB109" s="2">
        <f>+U109+V109</f>
        <v>1.3248155451027964E-2</v>
      </c>
      <c r="BC109" s="77">
        <f t="shared" si="67"/>
        <v>36.143641458018578</v>
      </c>
      <c r="BD109" s="2">
        <f>+X109+W109</f>
        <v>1.107642004921452E-2</v>
      </c>
      <c r="BE109" s="77">
        <f t="shared" si="68"/>
        <v>33.351644859304123</v>
      </c>
      <c r="BF109" s="2">
        <f>+Z109+Y109</f>
        <v>8.9046846474010732E-3</v>
      </c>
      <c r="BG109" s="77">
        <f t="shared" si="69"/>
        <v>30.43119967982383</v>
      </c>
      <c r="BH109" s="2">
        <f>+AA109+AB109</f>
        <v>6.7329492455876277E-3</v>
      </c>
      <c r="BI109" s="77">
        <f t="shared" si="70"/>
        <v>27.404829378430115</v>
      </c>
      <c r="BJ109" s="2">
        <f>+AC109+AD109</f>
        <v>4.5612138437741813E-3</v>
      </c>
      <c r="BK109" s="77">
        <f t="shared" si="71"/>
        <v>24.295095692424159</v>
      </c>
      <c r="BL109" s="2">
        <f>+AE109+AF109</f>
        <v>2.3894784419607349E-3</v>
      </c>
      <c r="BM109" s="77">
        <f t="shared" si="72"/>
        <v>21.124391236377349</v>
      </c>
      <c r="BN109" s="2">
        <f>+AG109+AH109</f>
        <v>2.177430401472892E-4</v>
      </c>
      <c r="BO109" s="77">
        <f t="shared" si="73"/>
        <v>17.914741940674716</v>
      </c>
      <c r="BP109" s="2">
        <f>+AI109+AJ109</f>
        <v>-1.953992361666157E-3</v>
      </c>
      <c r="BQ109" s="77">
        <f t="shared" si="74"/>
        <v>14.687621281742297</v>
      </c>
    </row>
    <row r="110" spans="1:69" x14ac:dyDescent="0.35">
      <c r="A110" s="69">
        <v>41121</v>
      </c>
      <c r="B110" s="29">
        <f>+Data!G108/Data!G107-1</f>
        <v>1.2597639043871345E-2</v>
      </c>
      <c r="C110" s="29">
        <f>+Data!H108/Data!H107-1</f>
        <v>1.1590296495956887E-2</v>
      </c>
      <c r="D110" s="23">
        <f t="shared" si="76"/>
        <v>7.593386407673177E-3</v>
      </c>
      <c r="E110" s="24">
        <f t="shared" si="77"/>
        <v>1.1365766889581966E-2</v>
      </c>
      <c r="F110" s="21" t="b">
        <v>1</v>
      </c>
      <c r="G110" s="116">
        <f t="shared" si="78"/>
        <v>138.49011516411122</v>
      </c>
      <c r="H110" s="116">
        <f t="shared" si="79"/>
        <v>109.62999026290169</v>
      </c>
      <c r="I110" s="1"/>
      <c r="J110" s="1"/>
      <c r="K110" s="1"/>
      <c r="L110" s="1"/>
      <c r="M110" s="1"/>
      <c r="O110" s="29">
        <f t="shared" si="42"/>
        <v>2.4236090375236552E-2</v>
      </c>
      <c r="P110" s="31">
        <f t="shared" si="43"/>
        <v>0</v>
      </c>
      <c r="Q110" s="29">
        <f t="shared" si="44"/>
        <v>2.1812481337712897E-2</v>
      </c>
      <c r="R110" s="31">
        <f t="shared" si="45"/>
        <v>6.9413544540353206E-5</v>
      </c>
      <c r="S110" s="29">
        <f t="shared" si="46"/>
        <v>1.9388872300189243E-2</v>
      </c>
      <c r="T110" s="31">
        <f t="shared" si="47"/>
        <v>1.3882708908070641E-4</v>
      </c>
      <c r="U110" s="29">
        <f t="shared" si="48"/>
        <v>1.6965263262665585E-2</v>
      </c>
      <c r="V110" s="31">
        <f t="shared" si="49"/>
        <v>2.0824063362105959E-4</v>
      </c>
      <c r="W110" s="31">
        <f t="shared" si="50"/>
        <v>1.454165422514193E-2</v>
      </c>
      <c r="X110" s="31">
        <f t="shared" si="51"/>
        <v>2.7765417816141282E-4</v>
      </c>
      <c r="Y110" s="29">
        <f t="shared" si="52"/>
        <v>1.2118045187618276E-2</v>
      </c>
      <c r="Z110" s="31">
        <f t="shared" si="53"/>
        <v>3.47067722701766E-4</v>
      </c>
      <c r="AA110" s="29">
        <f t="shared" si="54"/>
        <v>9.6944361500946215E-3</v>
      </c>
      <c r="AB110" s="31">
        <f t="shared" si="55"/>
        <v>4.1648126724211918E-4</v>
      </c>
      <c r="AC110" s="29">
        <f t="shared" si="56"/>
        <v>7.2708271125709652E-3</v>
      </c>
      <c r="AD110" s="31">
        <f t="shared" si="57"/>
        <v>4.8589481178247236E-4</v>
      </c>
      <c r="AE110" s="29">
        <f t="shared" si="58"/>
        <v>4.8472180750473107E-3</v>
      </c>
      <c r="AF110" s="31">
        <f t="shared" si="59"/>
        <v>5.5530835632282565E-4</v>
      </c>
      <c r="AG110" s="29">
        <f t="shared" si="60"/>
        <v>2.4236090375236554E-3</v>
      </c>
      <c r="AH110" s="31">
        <f t="shared" si="61"/>
        <v>6.2472190086317882E-4</v>
      </c>
      <c r="AI110" s="29">
        <f t="shared" si="62"/>
        <v>0</v>
      </c>
      <c r="AJ110" s="31">
        <f t="shared" si="63"/>
        <v>6.94135445403532E-4</v>
      </c>
      <c r="AK110" s="30"/>
      <c r="AL110" s="30"/>
      <c r="AM110" s="30"/>
      <c r="AN110" s="30"/>
      <c r="AO110">
        <v>14</v>
      </c>
      <c r="AP110">
        <v>13</v>
      </c>
      <c r="AQ110" s="2">
        <f>+O110+P110</f>
        <v>2.4236090375236552E-2</v>
      </c>
      <c r="AS110" s="77">
        <f t="shared" si="75"/>
        <v>17.02208727943264</v>
      </c>
      <c r="AT110" s="77">
        <f t="shared" si="80"/>
        <v>17.11372108325104</v>
      </c>
      <c r="AX110" s="2">
        <f>+Q110+R110</f>
        <v>2.1881894882253252E-2</v>
      </c>
      <c r="AY110" s="77">
        <f t="shared" si="65"/>
        <v>41.15539087935565</v>
      </c>
      <c r="AZ110" s="2">
        <f>+S110+T110</f>
        <v>1.9527699389269949E-2</v>
      </c>
      <c r="BA110" s="77">
        <f t="shared" si="66"/>
        <v>38.541299606283552</v>
      </c>
      <c r="BB110" s="2">
        <f>+U110+V110</f>
        <v>1.7173503896286645E-2</v>
      </c>
      <c r="BC110" s="77">
        <f t="shared" si="67"/>
        <v>35.763354425423849</v>
      </c>
      <c r="BD110" s="2">
        <f>+X110+W110</f>
        <v>1.4819308403303344E-2</v>
      </c>
      <c r="BE110" s="77">
        <f t="shared" si="68"/>
        <v>32.8448931702316</v>
      </c>
      <c r="BF110" s="2">
        <f>+Z110+Y110</f>
        <v>1.2465112910320042E-2</v>
      </c>
      <c r="BG110" s="77">
        <f t="shared" si="69"/>
        <v>29.809528019829326</v>
      </c>
      <c r="BH110" s="2">
        <f>+AA110+AB110</f>
        <v>1.011091741733674E-2</v>
      </c>
      <c r="BI110" s="77">
        <f t="shared" si="70"/>
        <v>26.680917345111627</v>
      </c>
      <c r="BJ110" s="2">
        <f>+AC110+AD110</f>
        <v>7.7567219243534378E-3</v>
      </c>
      <c r="BK110" s="77">
        <f t="shared" si="71"/>
        <v>23.482545993835849</v>
      </c>
      <c r="BL110" s="2">
        <f>+AE110+AF110</f>
        <v>5.4025264313701362E-3</v>
      </c>
      <c r="BM110" s="77">
        <f t="shared" si="72"/>
        <v>20.237516318378482</v>
      </c>
      <c r="BN110" s="2">
        <f>+AG110+AH110</f>
        <v>3.0483309383868341E-3</v>
      </c>
      <c r="BO110" s="77">
        <f t="shared" si="73"/>
        <v>16.968352002785689</v>
      </c>
      <c r="BP110" s="2">
        <f>+AI110+AJ110</f>
        <v>6.94135445403532E-4</v>
      </c>
      <c r="BQ110" s="77">
        <f t="shared" si="74"/>
        <v>13.696816480282619</v>
      </c>
    </row>
    <row r="111" spans="1:69" x14ac:dyDescent="0.35">
      <c r="A111" s="69">
        <v>41152</v>
      </c>
      <c r="B111" s="29">
        <f>+Data!G109/Data!G108-1</f>
        <v>1.9763361656468303E-2</v>
      </c>
      <c r="C111" s="29">
        <f>+Data!H109/Data!H108-1</f>
        <v>-1.953992361666157E-3</v>
      </c>
      <c r="D111" s="23">
        <f t="shared" si="76"/>
        <v>1.4759109020270136E-2</v>
      </c>
      <c r="E111" s="24">
        <f t="shared" si="77"/>
        <v>-2.1785219680410775E-3</v>
      </c>
      <c r="F111" s="21" t="b">
        <v>1</v>
      </c>
      <c r="G111" s="116">
        <f t="shared" si="78"/>
        <v>141.22714539594548</v>
      </c>
      <c r="H111" s="116">
        <f t="shared" si="79"/>
        <v>109.41577409931844</v>
      </c>
      <c r="I111" s="112"/>
      <c r="J111" s="112"/>
      <c r="K111" s="1"/>
      <c r="L111" s="1"/>
      <c r="M111" s="1"/>
      <c r="O111" s="29">
        <f t="shared" si="42"/>
        <v>-1.9789403541407791E-2</v>
      </c>
      <c r="P111" s="31">
        <f t="shared" si="43"/>
        <v>0</v>
      </c>
      <c r="Q111" s="29">
        <f t="shared" si="44"/>
        <v>-1.7810463187267013E-2</v>
      </c>
      <c r="R111" s="31">
        <f t="shared" si="45"/>
        <v>-2.2943938531587717E-4</v>
      </c>
      <c r="S111" s="29">
        <f t="shared" si="46"/>
        <v>-1.5831522833126232E-2</v>
      </c>
      <c r="T111" s="31">
        <f t="shared" si="47"/>
        <v>-4.5887877063175434E-4</v>
      </c>
      <c r="U111" s="29">
        <f t="shared" si="48"/>
        <v>-1.3852582478985452E-2</v>
      </c>
      <c r="V111" s="31">
        <f t="shared" si="49"/>
        <v>-6.8831815594763148E-4</v>
      </c>
      <c r="W111" s="31">
        <f t="shared" si="50"/>
        <v>-1.1873642124844675E-2</v>
      </c>
      <c r="X111" s="31">
        <f t="shared" si="51"/>
        <v>-9.1775754126350868E-4</v>
      </c>
      <c r="Y111" s="29">
        <f t="shared" si="52"/>
        <v>-9.8947017707038953E-3</v>
      </c>
      <c r="Z111" s="31">
        <f t="shared" si="53"/>
        <v>-1.1471969265793858E-3</v>
      </c>
      <c r="AA111" s="29">
        <f t="shared" si="54"/>
        <v>-7.9157614165631159E-3</v>
      </c>
      <c r="AB111" s="31">
        <f t="shared" si="55"/>
        <v>-1.376636311895263E-3</v>
      </c>
      <c r="AC111" s="29">
        <f t="shared" si="56"/>
        <v>-5.9368210624223374E-3</v>
      </c>
      <c r="AD111" s="31">
        <f t="shared" si="57"/>
        <v>-1.6060756972111399E-3</v>
      </c>
      <c r="AE111" s="29">
        <f t="shared" si="58"/>
        <v>-3.957880708281558E-3</v>
      </c>
      <c r="AF111" s="31">
        <f t="shared" si="59"/>
        <v>-1.8355150825270174E-3</v>
      </c>
      <c r="AG111" s="29">
        <f t="shared" si="60"/>
        <v>-1.978940354140779E-3</v>
      </c>
      <c r="AH111" s="31">
        <f t="shared" si="61"/>
        <v>-2.0649544678428946E-3</v>
      </c>
      <c r="AI111" s="29">
        <f t="shared" si="62"/>
        <v>0</v>
      </c>
      <c r="AJ111" s="31">
        <f t="shared" si="63"/>
        <v>-2.2943938531587715E-3</v>
      </c>
      <c r="AK111" s="30"/>
      <c r="AL111" s="30"/>
      <c r="AM111" s="30"/>
      <c r="AN111" s="30"/>
      <c r="AO111">
        <v>13</v>
      </c>
      <c r="AP111">
        <v>12</v>
      </c>
      <c r="AQ111" s="2">
        <f>+O111+P111</f>
        <v>-1.9789403541407791E-2</v>
      </c>
      <c r="AS111" s="77">
        <f t="shared" si="75"/>
        <v>15.266723051856829</v>
      </c>
      <c r="AT111" s="77">
        <f t="shared" si="80"/>
        <v>15.458610667312485</v>
      </c>
      <c r="AX111" s="2">
        <f>+Q111+R111</f>
        <v>-1.8039902572582891E-2</v>
      </c>
      <c r="AY111" s="77">
        <f t="shared" si="65"/>
        <v>39.411951637555511</v>
      </c>
      <c r="AZ111" s="2">
        <f>+S111+T111</f>
        <v>-1.6290401603757988E-2</v>
      </c>
      <c r="BA111" s="77">
        <f t="shared" si="66"/>
        <v>36.912446357366434</v>
      </c>
      <c r="BB111" s="2">
        <f>+U111+V111</f>
        <v>-1.4540900634933084E-2</v>
      </c>
      <c r="BC111" s="77">
        <f t="shared" si="67"/>
        <v>34.24232304235187</v>
      </c>
      <c r="BD111" s="2">
        <f>+X111+W111</f>
        <v>-1.2791399666108183E-2</v>
      </c>
      <c r="BE111" s="77">
        <f t="shared" si="68"/>
        <v>31.423761014700542</v>
      </c>
      <c r="BF111" s="2">
        <f>+Z111+Y111</f>
        <v>-1.1041898697283281E-2</v>
      </c>
      <c r="BG111" s="77">
        <f t="shared" si="69"/>
        <v>28.47937423122054</v>
      </c>
      <c r="BH111" s="2">
        <f>+AA111+AB111</f>
        <v>-9.2923977284583795E-3</v>
      </c>
      <c r="BI111" s="77">
        <f t="shared" si="70"/>
        <v>25.431987649380726</v>
      </c>
      <c r="BJ111" s="2">
        <f>+AC111+AD111</f>
        <v>-7.5428967596334771E-3</v>
      </c>
      <c r="BK111" s="77">
        <f t="shared" si="71"/>
        <v>22.304419573750998</v>
      </c>
      <c r="BL111" s="2">
        <f>+AE111+AF111</f>
        <v>-5.7933957908085755E-3</v>
      </c>
      <c r="BM111" s="77">
        <f t="shared" si="72"/>
        <v>19.119272376523167</v>
      </c>
      <c r="BN111" s="2">
        <f>+AG111+AH111</f>
        <v>-4.0438948219836731E-3</v>
      </c>
      <c r="BO111" s="77">
        <f t="shared" si="73"/>
        <v>15.898733771984029</v>
      </c>
      <c r="BP111" s="2">
        <f>+AI111+AJ111</f>
        <v>-2.2943938531587715E-3</v>
      </c>
      <c r="BQ111" s="77">
        <f t="shared" si="74"/>
        <v>12.664390588742416</v>
      </c>
    </row>
    <row r="112" spans="1:69" x14ac:dyDescent="0.35">
      <c r="A112" s="69">
        <v>41180</v>
      </c>
      <c r="B112" s="29">
        <f>+Data!G110/Data!G109-1</f>
        <v>2.4236090375236552E-2</v>
      </c>
      <c r="C112" s="29">
        <f>+Data!H110/Data!H109-1</f>
        <v>6.94135445403532E-4</v>
      </c>
      <c r="D112" s="23">
        <f t="shared" si="76"/>
        <v>1.9231837739038384E-2</v>
      </c>
      <c r="E112" s="24">
        <f t="shared" si="77"/>
        <v>4.6960583902861145E-4</v>
      </c>
      <c r="F112" s="21" t="b">
        <v>1</v>
      </c>
      <c r="G112" s="116">
        <f t="shared" si="78"/>
        <v>144.64993925519829</v>
      </c>
      <c r="H112" s="116">
        <f t="shared" si="79"/>
        <v>109.49172346640704</v>
      </c>
      <c r="I112" s="112"/>
      <c r="J112" s="112"/>
      <c r="K112" s="119">
        <f>+G114/G4-1</f>
        <v>0.42191029850296569</v>
      </c>
      <c r="L112" s="119">
        <f>+H114/H4-1</f>
        <v>9.2989289191821145E-2</v>
      </c>
      <c r="M112" s="1"/>
      <c r="O112" s="29">
        <f t="shared" si="42"/>
        <v>2.8467029231815655E-3</v>
      </c>
      <c r="P112" s="31">
        <f t="shared" si="43"/>
        <v>0</v>
      </c>
      <c r="Q112" s="29">
        <f t="shared" si="44"/>
        <v>2.5620326308634089E-3</v>
      </c>
      <c r="R112" s="31">
        <f t="shared" si="45"/>
        <v>5.3480702379893331E-5</v>
      </c>
      <c r="S112" s="29">
        <f t="shared" si="46"/>
        <v>2.2773623385452524E-3</v>
      </c>
      <c r="T112" s="31">
        <f t="shared" si="47"/>
        <v>1.0696140475978666E-4</v>
      </c>
      <c r="U112" s="29">
        <f t="shared" si="48"/>
        <v>1.9926920462270958E-3</v>
      </c>
      <c r="V112" s="31">
        <f t="shared" si="49"/>
        <v>1.6044210713967997E-4</v>
      </c>
      <c r="W112" s="31">
        <f t="shared" si="50"/>
        <v>1.7080217539089393E-3</v>
      </c>
      <c r="X112" s="31">
        <f t="shared" si="51"/>
        <v>2.1392280951957333E-4</v>
      </c>
      <c r="Y112" s="29">
        <f t="shared" si="52"/>
        <v>1.4233514615907827E-3</v>
      </c>
      <c r="Z112" s="31">
        <f t="shared" si="53"/>
        <v>2.6740351189946665E-4</v>
      </c>
      <c r="AA112" s="29">
        <f t="shared" si="54"/>
        <v>1.1386811692726262E-3</v>
      </c>
      <c r="AB112" s="31">
        <f t="shared" si="55"/>
        <v>3.2088421427935995E-4</v>
      </c>
      <c r="AC112" s="29">
        <f t="shared" si="56"/>
        <v>8.5401087695446964E-4</v>
      </c>
      <c r="AD112" s="31">
        <f t="shared" si="57"/>
        <v>3.743649166592533E-4</v>
      </c>
      <c r="AE112" s="29">
        <f t="shared" si="58"/>
        <v>5.693405846363131E-4</v>
      </c>
      <c r="AF112" s="31">
        <f t="shared" si="59"/>
        <v>4.2784561903914665E-4</v>
      </c>
      <c r="AG112" s="29">
        <f t="shared" si="60"/>
        <v>2.8467029231815655E-4</v>
      </c>
      <c r="AH112" s="31">
        <f t="shared" si="61"/>
        <v>4.8132632141904E-4</v>
      </c>
      <c r="AI112" s="29">
        <f t="shared" si="62"/>
        <v>0</v>
      </c>
      <c r="AJ112" s="31">
        <f t="shared" si="63"/>
        <v>5.348070237989333E-4</v>
      </c>
      <c r="AK112" s="30"/>
      <c r="AL112" s="30"/>
      <c r="AM112" s="30"/>
      <c r="AN112" s="30"/>
      <c r="AO112">
        <v>12</v>
      </c>
      <c r="AP112">
        <v>11</v>
      </c>
      <c r="AQ112" s="2">
        <f>+O112+P112</f>
        <v>2.8467029231815655E-3</v>
      </c>
      <c r="AS112" s="77">
        <f t="shared" si="75"/>
        <v>13.922298963190787</v>
      </c>
      <c r="AT112" s="77">
        <f t="shared" si="80"/>
        <v>14.214399183878076</v>
      </c>
      <c r="AX112" s="2">
        <f>+Q112+R112</f>
        <v>2.6155133332433022E-3</v>
      </c>
      <c r="AY112" s="77">
        <f t="shared" si="65"/>
        <v>38.51403412255268</v>
      </c>
      <c r="AZ112" s="2">
        <f>+S112+T112</f>
        <v>2.3843237433050389E-3</v>
      </c>
      <c r="BA112" s="77">
        <f t="shared" si="66"/>
        <v>35.999457579639774</v>
      </c>
      <c r="BB112" s="2">
        <f>+U112+V112</f>
        <v>2.153134153366776E-3</v>
      </c>
      <c r="BC112" s="77">
        <f t="shared" si="67"/>
        <v>33.315051357584977</v>
      </c>
      <c r="BD112" s="2">
        <f>+X112+W112</f>
        <v>1.9219445634285127E-3</v>
      </c>
      <c r="BE112" s="77">
        <f t="shared" si="68"/>
        <v>30.483155741345218</v>
      </c>
      <c r="BF112" s="2">
        <f>+Z112+Y112</f>
        <v>1.6907549734902494E-3</v>
      </c>
      <c r="BG112" s="77">
        <f t="shared" si="69"/>
        <v>27.526525874843866</v>
      </c>
      <c r="BH112" s="2">
        <f>+AA112+AB112</f>
        <v>1.4595653835519861E-3</v>
      </c>
      <c r="BI112" s="77">
        <f t="shared" si="70"/>
        <v>24.468107298188684</v>
      </c>
      <c r="BJ112" s="2">
        <f>+AC112+AD112</f>
        <v>1.228375793613723E-3</v>
      </c>
      <c r="BK112" s="77">
        <f t="shared" si="71"/>
        <v>21.330817782845997</v>
      </c>
      <c r="BL112" s="2">
        <f>+AE112+AF112</f>
        <v>9.9718620367545969E-4</v>
      </c>
      <c r="BM112" s="77">
        <f t="shared" si="72"/>
        <v>18.137337851161348</v>
      </c>
      <c r="BN112" s="2">
        <f>+AG112+AH112</f>
        <v>7.6599661373719661E-4</v>
      </c>
      <c r="BO112" s="77">
        <f t="shared" si="73"/>
        <v>14.909912148216078</v>
      </c>
      <c r="BP112" s="2">
        <f>+AI112+AJ112</f>
        <v>5.348070237989333E-4</v>
      </c>
      <c r="BQ112" s="77">
        <f t="shared" si="74"/>
        <v>11.670163593781409</v>
      </c>
    </row>
    <row r="113" spans="1:69" x14ac:dyDescent="0.35">
      <c r="A113" s="69">
        <v>41213</v>
      </c>
      <c r="B113" s="29">
        <f>+Data!G111/Data!G110-1</f>
        <v>-1.9789403541407791E-2</v>
      </c>
      <c r="C113" s="29">
        <f>+Data!H111/Data!H110-1</f>
        <v>-2.2943938531587715E-3</v>
      </c>
      <c r="D113" s="23">
        <f t="shared" si="76"/>
        <v>-2.4793656177605958E-2</v>
      </c>
      <c r="E113" s="24">
        <f t="shared" si="77"/>
        <v>-2.5189234595336921E-3</v>
      </c>
      <c r="F113" s="21" t="b">
        <v>1</v>
      </c>
      <c r="G113" s="116">
        <f t="shared" ref="G113:G122" si="81">+G112*(1+B113)</f>
        <v>141.78740323503706</v>
      </c>
      <c r="H113" s="116">
        <f t="shared" ref="H113:H122" si="82">+H112*(1+C113)</f>
        <v>109.24050632911396</v>
      </c>
      <c r="I113" s="112"/>
      <c r="J113" s="112"/>
      <c r="K113" s="119">
        <f t="shared" ref="K113:L113" si="83">+G115/G5-1</f>
        <v>0.35735835768194701</v>
      </c>
      <c r="L113" s="119">
        <f t="shared" si="83"/>
        <v>9.1802634165520258E-2</v>
      </c>
      <c r="M113" s="1"/>
      <c r="O113" s="29">
        <f t="shared" si="42"/>
        <v>7.0683105254980561E-3</v>
      </c>
      <c r="P113" s="31">
        <f t="shared" si="43"/>
        <v>0</v>
      </c>
      <c r="Q113" s="29">
        <f t="shared" si="44"/>
        <v>6.3614794729482506E-3</v>
      </c>
      <c r="R113" s="31">
        <f t="shared" si="45"/>
        <v>-1.0423162583518941E-3</v>
      </c>
      <c r="S113" s="29">
        <f t="shared" si="46"/>
        <v>5.6546484203984452E-3</v>
      </c>
      <c r="T113" s="31">
        <f t="shared" si="47"/>
        <v>-2.0846325167037882E-3</v>
      </c>
      <c r="U113" s="29">
        <f t="shared" si="48"/>
        <v>4.9478173678486389E-3</v>
      </c>
      <c r="V113" s="31">
        <f t="shared" si="49"/>
        <v>-3.1269487750556824E-3</v>
      </c>
      <c r="W113" s="31">
        <f t="shared" si="50"/>
        <v>4.2409863152988335E-3</v>
      </c>
      <c r="X113" s="31">
        <f t="shared" si="51"/>
        <v>-4.1692650334075763E-3</v>
      </c>
      <c r="Y113" s="29">
        <f t="shared" si="52"/>
        <v>3.534155262749028E-3</v>
      </c>
      <c r="Z113" s="31">
        <f t="shared" si="53"/>
        <v>-5.2115812917594706E-3</v>
      </c>
      <c r="AA113" s="29">
        <f t="shared" si="54"/>
        <v>2.8273242101992226E-3</v>
      </c>
      <c r="AB113" s="31">
        <f t="shared" si="55"/>
        <v>-6.2538975501113649E-3</v>
      </c>
      <c r="AC113" s="29">
        <f t="shared" si="56"/>
        <v>2.1204931576494167E-3</v>
      </c>
      <c r="AD113" s="31">
        <f t="shared" si="57"/>
        <v>-7.2962138084632583E-3</v>
      </c>
      <c r="AE113" s="29">
        <f t="shared" si="58"/>
        <v>1.4136621050996113E-3</v>
      </c>
      <c r="AF113" s="31">
        <f t="shared" si="59"/>
        <v>-8.3385300668151526E-3</v>
      </c>
      <c r="AG113" s="29">
        <f t="shared" si="60"/>
        <v>7.0683105254980565E-4</v>
      </c>
      <c r="AH113" s="31">
        <f t="shared" si="61"/>
        <v>-9.3808463251670478E-3</v>
      </c>
      <c r="AI113" s="29">
        <f t="shared" si="62"/>
        <v>0</v>
      </c>
      <c r="AJ113" s="31">
        <f t="shared" si="63"/>
        <v>-1.0423162583518941E-2</v>
      </c>
      <c r="AK113" s="30"/>
      <c r="AL113" s="30"/>
      <c r="AM113" s="30"/>
      <c r="AN113" s="30"/>
      <c r="AO113">
        <v>11</v>
      </c>
      <c r="AP113">
        <v>10</v>
      </c>
      <c r="AQ113" s="2">
        <f>+O113+P113</f>
        <v>7.0683105254980561E-3</v>
      </c>
      <c r="AS113" s="77">
        <f t="shared" si="75"/>
        <v>12.628476199172361</v>
      </c>
      <c r="AT113" s="77">
        <f t="shared" si="80"/>
        <v>13.022652863617832</v>
      </c>
      <c r="AX113" s="2">
        <f>+Q113+R113</f>
        <v>5.3191632145963563E-3</v>
      </c>
      <c r="AY113" s="77">
        <f t="shared" si="65"/>
        <v>37.717896556103071</v>
      </c>
      <c r="AZ113" s="2">
        <f>+S113+T113</f>
        <v>3.570015903694657E-3</v>
      </c>
      <c r="BA113" s="77">
        <f t="shared" si="66"/>
        <v>35.126976215723474</v>
      </c>
      <c r="BB113" s="2">
        <f>+U113+V113</f>
        <v>1.8208685927929564E-3</v>
      </c>
      <c r="BC113" s="77">
        <f t="shared" si="67"/>
        <v>32.374713688269289</v>
      </c>
      <c r="BD113" s="2">
        <f>+X113+W113</f>
        <v>7.1721281891257149E-5</v>
      </c>
      <c r="BE113" s="77">
        <f t="shared" si="68"/>
        <v>29.484342032351076</v>
      </c>
      <c r="BF113" s="2">
        <f>+Z113+Y113</f>
        <v>-1.6774260290104426E-3</v>
      </c>
      <c r="BG113" s="77">
        <f t="shared" si="69"/>
        <v>26.479352163853171</v>
      </c>
      <c r="BH113" s="2">
        <f>+AA113+AB113</f>
        <v>-3.4265733399121423E-3</v>
      </c>
      <c r="BI113" s="77">
        <f t="shared" si="70"/>
        <v>23.3832655340426</v>
      </c>
      <c r="BJ113" s="2">
        <f>+AC113+AD113</f>
        <v>-5.175720650813842E-3</v>
      </c>
      <c r="BK113" s="77">
        <f t="shared" si="71"/>
        <v>20.219415428748572</v>
      </c>
      <c r="BL113" s="2">
        <f>+AE113+AF113</f>
        <v>-6.9248679617155418E-3</v>
      </c>
      <c r="BM113" s="77">
        <f t="shared" si="72"/>
        <v>17.010739181365029</v>
      </c>
      <c r="BN113" s="2">
        <f>+AG113+AH113</f>
        <v>-8.6740152726172415E-3</v>
      </c>
      <c r="BO113" s="77">
        <f t="shared" si="73"/>
        <v>13.779583342529071</v>
      </c>
      <c r="BP113" s="2">
        <f>+AI113+AJ113</f>
        <v>-1.0423162583518941E-2</v>
      </c>
      <c r="BQ113" s="77">
        <f t="shared" si="74"/>
        <v>10.547523581267162</v>
      </c>
    </row>
    <row r="114" spans="1:69" s="99" customFormat="1" x14ac:dyDescent="0.35">
      <c r="A114" s="104">
        <v>41243</v>
      </c>
      <c r="B114" s="105">
        <f>+Data!G112/Data!G111-1</f>
        <v>2.8467029231815655E-3</v>
      </c>
      <c r="C114" s="105">
        <f>+Data!H112/Data!H111-1</f>
        <v>5.348070237989333E-4</v>
      </c>
      <c r="D114" s="106">
        <f t="shared" si="76"/>
        <v>-2.1575497130166023E-3</v>
      </c>
      <c r="E114" s="107">
        <f t="shared" si="77"/>
        <v>3.1027741742401275E-4</v>
      </c>
      <c r="F114" s="108" t="b">
        <v>1</v>
      </c>
      <c r="G114" s="122">
        <f t="shared" si="81"/>
        <v>142.19102985029656</v>
      </c>
      <c r="H114" s="122">
        <f t="shared" si="82"/>
        <v>109.29892891918212</v>
      </c>
      <c r="I114" s="114">
        <f>+G114/G113-1</f>
        <v>2.8467029231815655E-3</v>
      </c>
      <c r="J114" s="114">
        <f>+H114/H113-1</f>
        <v>5.348070237989333E-4</v>
      </c>
      <c r="K114" s="114">
        <f t="shared" ref="K114:L114" si="84">+G116/G6-1</f>
        <v>0.41571536571536427</v>
      </c>
      <c r="L114" s="114">
        <f t="shared" si="84"/>
        <v>8.5233975619347646E-2</v>
      </c>
      <c r="M114" s="123">
        <f t="shared" ref="M114:N117" si="85">(1+I123)^(12/110)-1</f>
        <v>3.9146949975602086E-2</v>
      </c>
      <c r="N114" s="123">
        <f t="shared" si="85"/>
        <v>9.7471691744497324E-3</v>
      </c>
      <c r="O114" s="105">
        <f t="shared" si="42"/>
        <v>5.0428063581991145E-2</v>
      </c>
      <c r="P114" s="110">
        <f t="shared" si="43"/>
        <v>0</v>
      </c>
      <c r="Q114" s="105">
        <f t="shared" si="44"/>
        <v>4.5385257223792032E-2</v>
      </c>
      <c r="R114" s="110">
        <f t="shared" si="45"/>
        <v>-6.2117392870003618E-4</v>
      </c>
      <c r="S114" s="105">
        <f t="shared" si="46"/>
        <v>4.0342450865592919E-2</v>
      </c>
      <c r="T114" s="110">
        <f t="shared" si="47"/>
        <v>-1.2423478574000724E-3</v>
      </c>
      <c r="U114" s="105">
        <f t="shared" si="48"/>
        <v>3.5299644507393799E-2</v>
      </c>
      <c r="V114" s="110">
        <f t="shared" si="49"/>
        <v>-1.8635217861001085E-3</v>
      </c>
      <c r="W114" s="110">
        <f t="shared" si="50"/>
        <v>3.0256838149194686E-2</v>
      </c>
      <c r="X114" s="110">
        <f t="shared" si="51"/>
        <v>-2.4846957148001447E-3</v>
      </c>
      <c r="Y114" s="105">
        <f t="shared" si="52"/>
        <v>2.5214031790995572E-2</v>
      </c>
      <c r="Z114" s="110">
        <f t="shared" si="53"/>
        <v>-3.1058696435001809E-3</v>
      </c>
      <c r="AA114" s="105">
        <f t="shared" si="54"/>
        <v>2.0171225432796459E-2</v>
      </c>
      <c r="AB114" s="110">
        <f t="shared" si="55"/>
        <v>-3.7270435722002171E-3</v>
      </c>
      <c r="AC114" s="105">
        <f t="shared" si="56"/>
        <v>1.5128419074597343E-2</v>
      </c>
      <c r="AD114" s="110">
        <f t="shared" si="57"/>
        <v>-4.3482175009002533E-3</v>
      </c>
      <c r="AE114" s="105">
        <f t="shared" si="58"/>
        <v>1.008561271639823E-2</v>
      </c>
      <c r="AF114" s="110">
        <f t="shared" si="59"/>
        <v>-4.9693914296002895E-3</v>
      </c>
      <c r="AG114" s="105">
        <f t="shared" si="60"/>
        <v>5.0428063581991148E-3</v>
      </c>
      <c r="AH114" s="110">
        <f t="shared" si="61"/>
        <v>-5.5905653583003256E-3</v>
      </c>
      <c r="AI114" s="105">
        <f t="shared" si="62"/>
        <v>0</v>
      </c>
      <c r="AJ114" s="110">
        <f t="shared" si="63"/>
        <v>-6.2117392870003618E-3</v>
      </c>
      <c r="AK114" s="111"/>
      <c r="AL114" s="111"/>
      <c r="AM114" s="111"/>
      <c r="AN114" s="111"/>
      <c r="AO114">
        <v>10</v>
      </c>
      <c r="AP114">
        <v>9</v>
      </c>
      <c r="AQ114" s="100">
        <f>+O114+P114</f>
        <v>5.0428063581991145E-2</v>
      </c>
      <c r="AR114" s="101"/>
      <c r="AS114" s="77">
        <f t="shared" si="75"/>
        <v>11.862141777757625</v>
      </c>
      <c r="AT114" s="77">
        <f t="shared" si="80"/>
        <v>12.377094743868769</v>
      </c>
      <c r="AU114" s="101"/>
      <c r="AV114" s="101"/>
      <c r="AW114" s="101"/>
      <c r="AX114" s="100">
        <f>+Q114+R114</f>
        <v>4.4764083295091996E-2</v>
      </c>
      <c r="AY114" s="101">
        <f t="shared" si="65"/>
        <v>38.405303619256131</v>
      </c>
      <c r="AZ114" s="100">
        <f>+S114+T114</f>
        <v>3.9100103008192846E-2</v>
      </c>
      <c r="BA114" s="101">
        <f t="shared" si="66"/>
        <v>35.499444604124605</v>
      </c>
      <c r="BB114" s="100">
        <f>+U114+V114</f>
        <v>3.343612272129369E-2</v>
      </c>
      <c r="BC114" s="101">
        <f t="shared" si="67"/>
        <v>32.456198588217006</v>
      </c>
      <c r="BD114" s="100">
        <f>+X114+W114</f>
        <v>2.7772142434394541E-2</v>
      </c>
      <c r="BE114" s="101">
        <f t="shared" si="68"/>
        <v>29.302185378857939</v>
      </c>
      <c r="BF114" s="100">
        <f>+Z114+Y114</f>
        <v>2.2108162147495392E-2</v>
      </c>
      <c r="BG114" s="101">
        <f t="shared" si="69"/>
        <v>26.06376197505227</v>
      </c>
      <c r="BH114" s="100">
        <f>+AA114+AB114</f>
        <v>1.6444181860596242E-2</v>
      </c>
      <c r="BI114" s="101">
        <f t="shared" si="70"/>
        <v>22.766784204979007</v>
      </c>
      <c r="BJ114" s="100">
        <f>+AC114+AD114</f>
        <v>1.078020157369709E-2</v>
      </c>
      <c r="BK114" s="101">
        <f t="shared" si="71"/>
        <v>19.436384802772803</v>
      </c>
      <c r="BL114" s="100">
        <f>+AE114+AF114</f>
        <v>5.1162212867979402E-3</v>
      </c>
      <c r="BM114" s="101">
        <f t="shared" si="72"/>
        <v>16.096769887268895</v>
      </c>
      <c r="BN114" s="100">
        <f>+AG114+AH114</f>
        <v>-5.477590001012108E-4</v>
      </c>
      <c r="BO114" s="101">
        <f t="shared" si="73"/>
        <v>12.771035451735557</v>
      </c>
      <c r="BP114" s="100">
        <f>+AI114+AJ114</f>
        <v>-6.2117392870003618E-3</v>
      </c>
      <c r="BQ114" s="101">
        <f t="shared" si="74"/>
        <v>9.4810051146568437</v>
      </c>
    </row>
    <row r="115" spans="1:69" x14ac:dyDescent="0.35">
      <c r="A115" s="69">
        <v>41274</v>
      </c>
      <c r="B115" s="29">
        <f>+Data!G113/Data!G112-1</f>
        <v>7.0683105254980561E-3</v>
      </c>
      <c r="C115" s="29">
        <f>+Data!H113/Data!H112-1</f>
        <v>-1.0423162583518941E-2</v>
      </c>
      <c r="D115" s="23">
        <f t="shared" si="76"/>
        <v>2.0640578892998883E-3</v>
      </c>
      <c r="E115" s="24">
        <f t="shared" si="77"/>
        <v>-1.0647692189893861E-2</v>
      </c>
      <c r="F115" s="21" t="b">
        <v>1</v>
      </c>
      <c r="G115" s="116">
        <f t="shared" si="81"/>
        <v>143.19608020321883</v>
      </c>
      <c r="H115" s="116">
        <f t="shared" si="82"/>
        <v>108.159688412853</v>
      </c>
      <c r="I115" s="114">
        <f>+G115/G114-1</f>
        <v>7.0683105254980561E-3</v>
      </c>
      <c r="J115" s="114">
        <f t="shared" ref="J115:J120" si="86">+H115/H114-1</f>
        <v>-1.0423162583518941E-2</v>
      </c>
      <c r="K115" s="118">
        <f>+I115*12</f>
        <v>8.4819726305976673E-2</v>
      </c>
      <c r="L115" s="118">
        <f t="shared" ref="K115:L120" si="87">+J115*12</f>
        <v>-0.12507795100222729</v>
      </c>
      <c r="M115" s="118">
        <f t="shared" si="85"/>
        <v>3.3893407166301293E-2</v>
      </c>
      <c r="N115" s="118">
        <f t="shared" si="85"/>
        <v>9.6275171881843313E-3</v>
      </c>
      <c r="O115" s="29">
        <f t="shared" si="42"/>
        <v>1.1060603026480154E-2</v>
      </c>
      <c r="P115" s="31">
        <f t="shared" si="43"/>
        <v>0</v>
      </c>
      <c r="Q115" s="29">
        <f t="shared" si="44"/>
        <v>9.9545427238321386E-3</v>
      </c>
      <c r="R115" s="31">
        <f t="shared" si="45"/>
        <v>3.9858682851707795E-4</v>
      </c>
      <c r="S115" s="29">
        <f t="shared" si="46"/>
        <v>8.8484824211841236E-3</v>
      </c>
      <c r="T115" s="31">
        <f t="shared" si="47"/>
        <v>7.971736570341559E-4</v>
      </c>
      <c r="U115" s="29">
        <f t="shared" si="48"/>
        <v>7.7424221185361068E-3</v>
      </c>
      <c r="V115" s="31">
        <f t="shared" si="49"/>
        <v>1.1957604855512337E-3</v>
      </c>
      <c r="W115" s="31">
        <f t="shared" si="50"/>
        <v>6.6363618158880918E-3</v>
      </c>
      <c r="X115" s="31">
        <f t="shared" si="51"/>
        <v>1.5943473140683118E-3</v>
      </c>
      <c r="Y115" s="29">
        <f t="shared" si="52"/>
        <v>5.5303015132400768E-3</v>
      </c>
      <c r="Z115" s="31">
        <f t="shared" si="53"/>
        <v>1.9929341425853897E-3</v>
      </c>
      <c r="AA115" s="29">
        <f t="shared" si="54"/>
        <v>4.4242412105920618E-3</v>
      </c>
      <c r="AB115" s="31">
        <f t="shared" si="55"/>
        <v>2.3915209711024674E-3</v>
      </c>
      <c r="AC115" s="29">
        <f t="shared" si="56"/>
        <v>3.3181809079440459E-3</v>
      </c>
      <c r="AD115" s="31">
        <f t="shared" si="57"/>
        <v>2.7901077996195455E-3</v>
      </c>
      <c r="AE115" s="29">
        <f t="shared" si="58"/>
        <v>2.2121206052960309E-3</v>
      </c>
      <c r="AF115" s="31">
        <f t="shared" si="59"/>
        <v>3.1886946281366236E-3</v>
      </c>
      <c r="AG115" s="29">
        <f t="shared" si="60"/>
        <v>1.1060603026480154E-3</v>
      </c>
      <c r="AH115" s="31">
        <f t="shared" si="61"/>
        <v>3.5872814566537017E-3</v>
      </c>
      <c r="AI115" s="29">
        <f t="shared" si="62"/>
        <v>0</v>
      </c>
      <c r="AJ115" s="31">
        <f t="shared" si="63"/>
        <v>3.9858682851707794E-3</v>
      </c>
      <c r="AK115" s="30"/>
      <c r="AL115" s="30"/>
      <c r="AM115" s="30"/>
      <c r="AN115" s="30"/>
      <c r="AO115">
        <v>9</v>
      </c>
      <c r="AP115">
        <v>8</v>
      </c>
      <c r="AQ115" s="2">
        <f>+O115+P115</f>
        <v>1.1060603026480154E-2</v>
      </c>
      <c r="AS115" s="77">
        <f t="shared" si="75"/>
        <v>10.510576496785523</v>
      </c>
      <c r="AT115" s="77">
        <f t="shared" si="80"/>
        <v>11.138760126133084</v>
      </c>
      <c r="AX115" s="2">
        <f>+Q115+R115</f>
        <v>1.0353129552349216E-2</v>
      </c>
      <c r="AY115" s="77">
        <f t="shared" si="65"/>
        <v>37.801918703123597</v>
      </c>
      <c r="AZ115" s="2">
        <f>+S115+T115</f>
        <v>9.6456560782182798E-3</v>
      </c>
      <c r="BA115" s="77">
        <f t="shared" si="66"/>
        <v>34.840860037743759</v>
      </c>
      <c r="BB115" s="2">
        <f>+U115+V115</f>
        <v>8.9381826040873403E-3</v>
      </c>
      <c r="BC115" s="77">
        <f t="shared" si="67"/>
        <v>31.745298017833012</v>
      </c>
      <c r="BD115" s="2">
        <f>+X115+W115</f>
        <v>8.2307091299564043E-3</v>
      </c>
      <c r="BE115" s="77">
        <f t="shared" si="68"/>
        <v>28.54236314358338</v>
      </c>
      <c r="BF115" s="2">
        <f>+Z115+Y115</f>
        <v>7.5232356558254665E-3</v>
      </c>
      <c r="BG115" s="77">
        <f t="shared" si="69"/>
        <v>25.258845798467931</v>
      </c>
      <c r="BH115" s="2">
        <f>+AA115+AB115</f>
        <v>6.8157621816945287E-3</v>
      </c>
      <c r="BI115" s="77">
        <f t="shared" si="70"/>
        <v>21.920957191762099</v>
      </c>
      <c r="BJ115" s="2">
        <f>+AC115+AD115</f>
        <v>6.108288707563591E-3</v>
      </c>
      <c r="BK115" s="77">
        <f t="shared" si="71"/>
        <v>18.554107852579442</v>
      </c>
      <c r="BL115" s="2">
        <f>+AE115+AF115</f>
        <v>5.4008152334326549E-3</v>
      </c>
      <c r="BM115" s="77">
        <f t="shared" si="72"/>
        <v>15.182705567285117</v>
      </c>
      <c r="BN115" s="2">
        <f>+AG115+AH115</f>
        <v>4.6933417593017172E-3</v>
      </c>
      <c r="BO115" s="77">
        <f t="shared" si="73"/>
        <v>11.829974285730712</v>
      </c>
      <c r="BP115" s="2">
        <f>+AI115+AJ115</f>
        <v>3.9858682851707794E-3</v>
      </c>
      <c r="BQ115" s="77">
        <f t="shared" si="74"/>
        <v>8.5177951522548963</v>
      </c>
    </row>
    <row r="116" spans="1:69" x14ac:dyDescent="0.35">
      <c r="A116" s="69">
        <v>41305</v>
      </c>
      <c r="B116" s="29">
        <f>+Data!G114/Data!G113-1</f>
        <v>5.0428063581991145E-2</v>
      </c>
      <c r="C116" s="29">
        <f>+Data!H114/Data!H113-1</f>
        <v>-6.2117392870003618E-3</v>
      </c>
      <c r="D116" s="23">
        <f t="shared" si="76"/>
        <v>4.5423810945792981E-2</v>
      </c>
      <c r="E116" s="24">
        <f t="shared" si="77"/>
        <v>-6.4362688933752819E-3</v>
      </c>
      <c r="F116" s="21" t="b">
        <v>1</v>
      </c>
      <c r="G116" s="116">
        <f t="shared" si="81"/>
        <v>150.41718124039866</v>
      </c>
      <c r="H116" s="116">
        <f t="shared" si="82"/>
        <v>107.48782862706916</v>
      </c>
      <c r="I116" s="114">
        <f t="shared" ref="I116:I120" si="88">+G116/G115-1</f>
        <v>5.0428063581991145E-2</v>
      </c>
      <c r="J116" s="114">
        <f t="shared" si="86"/>
        <v>-6.2117392870003618E-3</v>
      </c>
      <c r="K116" s="118">
        <f t="shared" si="87"/>
        <v>0.60513676298389374</v>
      </c>
      <c r="L116" s="118">
        <f t="shared" si="87"/>
        <v>-7.4540871444004342E-2</v>
      </c>
      <c r="M116" s="118">
        <f t="shared" si="85"/>
        <v>3.8652099170358278E-2</v>
      </c>
      <c r="N116" s="118">
        <f t="shared" si="85"/>
        <v>8.9630874453887621E-3</v>
      </c>
      <c r="O116" s="29">
        <f t="shared" si="42"/>
        <v>3.5987799403174314E-2</v>
      </c>
      <c r="P116" s="31">
        <f t="shared" si="43"/>
        <v>0</v>
      </c>
      <c r="Q116" s="29">
        <f t="shared" si="44"/>
        <v>3.2389019462856883E-2</v>
      </c>
      <c r="R116" s="31">
        <f t="shared" si="45"/>
        <v>-9.0228277542181434E-5</v>
      </c>
      <c r="S116" s="29">
        <f t="shared" si="46"/>
        <v>2.8790239522539451E-2</v>
      </c>
      <c r="T116" s="31">
        <f t="shared" si="47"/>
        <v>-1.8045655508436287E-4</v>
      </c>
      <c r="U116" s="29">
        <f t="shared" si="48"/>
        <v>2.519145958222202E-2</v>
      </c>
      <c r="V116" s="31">
        <f t="shared" si="49"/>
        <v>-2.706848326265443E-4</v>
      </c>
      <c r="W116" s="31">
        <f t="shared" si="50"/>
        <v>2.1592679641904589E-2</v>
      </c>
      <c r="X116" s="31">
        <f t="shared" si="51"/>
        <v>-3.6091311016872574E-4</v>
      </c>
      <c r="Y116" s="29">
        <f t="shared" si="52"/>
        <v>1.7993899701587157E-2</v>
      </c>
      <c r="Z116" s="31">
        <f t="shared" si="53"/>
        <v>-4.5114138771090717E-4</v>
      </c>
      <c r="AA116" s="29">
        <f t="shared" si="54"/>
        <v>1.4395119761269726E-2</v>
      </c>
      <c r="AB116" s="31">
        <f t="shared" si="55"/>
        <v>-5.4136966525308861E-4</v>
      </c>
      <c r="AC116" s="29">
        <f t="shared" si="56"/>
        <v>1.0796339820952294E-2</v>
      </c>
      <c r="AD116" s="31">
        <f t="shared" si="57"/>
        <v>-6.3159794279527004E-4</v>
      </c>
      <c r="AE116" s="29">
        <f t="shared" si="58"/>
        <v>7.1975598806348629E-3</v>
      </c>
      <c r="AF116" s="31">
        <f t="shared" si="59"/>
        <v>-7.2182622033745147E-4</v>
      </c>
      <c r="AG116" s="29">
        <f t="shared" si="60"/>
        <v>3.5987799403174314E-3</v>
      </c>
      <c r="AH116" s="31">
        <f t="shared" si="61"/>
        <v>-8.1205449787963291E-4</v>
      </c>
      <c r="AI116" s="29">
        <f t="shared" si="62"/>
        <v>0</v>
      </c>
      <c r="AJ116" s="31">
        <f t="shared" si="63"/>
        <v>-9.0228277542181434E-4</v>
      </c>
      <c r="AK116" s="30"/>
      <c r="AL116" s="30"/>
      <c r="AM116" s="30"/>
      <c r="AN116" s="30"/>
      <c r="AO116">
        <v>8</v>
      </c>
      <c r="AP116">
        <v>7</v>
      </c>
      <c r="AQ116" s="2">
        <f>+O116+P116</f>
        <v>3.5987799403174314E-2</v>
      </c>
      <c r="AS116" s="77">
        <f t="shared" si="75"/>
        <v>9.3873180872513409</v>
      </c>
      <c r="AT116" s="77">
        <f t="shared" si="80"/>
        <v>10.147274575385802</v>
      </c>
      <c r="AX116" s="2">
        <f>+Q116+R116</f>
        <v>3.2298791185314701E-2</v>
      </c>
      <c r="AY116" s="77">
        <f t="shared" si="65"/>
        <v>38.021874981720032</v>
      </c>
      <c r="AZ116" s="2">
        <f>+S116+T116</f>
        <v>2.8609782967455089E-2</v>
      </c>
      <c r="BA116" s="77">
        <f t="shared" si="66"/>
        <v>34.836649481823095</v>
      </c>
      <c r="BB116" s="2">
        <f>+U116+V116</f>
        <v>2.4920774749595476E-2</v>
      </c>
      <c r="BC116" s="77">
        <f t="shared" si="67"/>
        <v>31.535415439094205</v>
      </c>
      <c r="BD116" s="2">
        <f>+X116+W116</f>
        <v>2.1231766531735863E-2</v>
      </c>
      <c r="BE116" s="77">
        <f t="shared" si="68"/>
        <v>28.147367934111962</v>
      </c>
      <c r="BF116" s="2">
        <f>+Z116+Y116</f>
        <v>1.754275831387625E-2</v>
      </c>
      <c r="BG116" s="77">
        <f t="shared" si="69"/>
        <v>24.700955625597924</v>
      </c>
      <c r="BH116" s="2">
        <f>+AA116+AB116</f>
        <v>1.3853750096016637E-2</v>
      </c>
      <c r="BI116" s="77">
        <f t="shared" si="70"/>
        <v>21.223644654562246</v>
      </c>
      <c r="BJ116" s="2">
        <f>+AC116+AD116</f>
        <v>1.0164741878157024E-2</v>
      </c>
      <c r="BK116" s="77">
        <f t="shared" si="71"/>
        <v>17.741705569680395</v>
      </c>
      <c r="BL116" s="2">
        <f>+AE116+AF116</f>
        <v>6.4757336602974114E-3</v>
      </c>
      <c r="BM116" s="77">
        <f t="shared" si="72"/>
        <v>14.280024724781571</v>
      </c>
      <c r="BN116" s="2">
        <f>+AG116+AH116</f>
        <v>2.7867254424377985E-3</v>
      </c>
      <c r="BO116" s="77">
        <f t="shared" si="73"/>
        <v>10.861941176056144</v>
      </c>
      <c r="BP116" s="2">
        <f>+AI116+AJ116</f>
        <v>-9.0228277542181434E-4</v>
      </c>
      <c r="BQ116" s="77">
        <f t="shared" si="74"/>
        <v>7.5091096924044454</v>
      </c>
    </row>
    <row r="117" spans="1:69" x14ac:dyDescent="0.35">
      <c r="A117" s="69">
        <v>41333</v>
      </c>
      <c r="B117" s="29">
        <f>+Data!G115/Data!G114-1</f>
        <v>1.1060603026480154E-2</v>
      </c>
      <c r="C117" s="29">
        <f>+Data!H115/Data!H114-1</f>
        <v>3.9858682851707794E-3</v>
      </c>
      <c r="D117" s="23">
        <f t="shared" si="76"/>
        <v>6.0563503902819858E-3</v>
      </c>
      <c r="E117" s="24">
        <f t="shared" si="77"/>
        <v>3.7613386787958589E-3</v>
      </c>
      <c r="F117" s="21" t="b">
        <v>1</v>
      </c>
      <c r="G117" s="116">
        <f t="shared" si="81"/>
        <v>152.08088597046083</v>
      </c>
      <c r="H117" s="116">
        <f t="shared" si="82"/>
        <v>107.91626095423567</v>
      </c>
      <c r="I117" s="114">
        <f t="shared" si="88"/>
        <v>1.1060603026480154E-2</v>
      </c>
      <c r="J117" s="114">
        <f t="shared" si="86"/>
        <v>3.9858682851707794E-3</v>
      </c>
      <c r="K117" s="118">
        <f t="shared" si="87"/>
        <v>0.13272723631776184</v>
      </c>
      <c r="L117" s="118">
        <f t="shared" si="87"/>
        <v>4.7830419422049353E-2</v>
      </c>
      <c r="M117" s="118">
        <f t="shared" si="85"/>
        <v>3.4296762670852798E-2</v>
      </c>
      <c r="N117" s="118">
        <f t="shared" si="85"/>
        <v>8.9366234297019176E-3</v>
      </c>
      <c r="O117" s="29">
        <f t="shared" si="42"/>
        <v>1.8085763992887971E-2</v>
      </c>
      <c r="P117" s="31">
        <f t="shared" si="43"/>
        <v>0</v>
      </c>
      <c r="Q117" s="29">
        <f t="shared" si="44"/>
        <v>1.6277187593599175E-2</v>
      </c>
      <c r="R117" s="31">
        <f t="shared" si="45"/>
        <v>7.3150907613113165E-4</v>
      </c>
      <c r="S117" s="29">
        <f t="shared" si="46"/>
        <v>1.4468611194310378E-2</v>
      </c>
      <c r="T117" s="31">
        <f t="shared" si="47"/>
        <v>1.4630181522622633E-3</v>
      </c>
      <c r="U117" s="29">
        <f t="shared" si="48"/>
        <v>1.2660034795021579E-2</v>
      </c>
      <c r="V117" s="31">
        <f t="shared" si="49"/>
        <v>2.1945272283933948E-3</v>
      </c>
      <c r="W117" s="31">
        <f t="shared" si="50"/>
        <v>1.0851458395732783E-2</v>
      </c>
      <c r="X117" s="31">
        <f t="shared" si="51"/>
        <v>2.9260363045245266E-3</v>
      </c>
      <c r="Y117" s="29">
        <f t="shared" si="52"/>
        <v>9.0428819964439855E-3</v>
      </c>
      <c r="Z117" s="31">
        <f t="shared" si="53"/>
        <v>3.6575453806556579E-3</v>
      </c>
      <c r="AA117" s="29">
        <f t="shared" si="54"/>
        <v>7.2343055971551889E-3</v>
      </c>
      <c r="AB117" s="31">
        <f t="shared" si="55"/>
        <v>4.3890544567867897E-3</v>
      </c>
      <c r="AC117" s="29">
        <f t="shared" si="56"/>
        <v>5.4257291978663915E-3</v>
      </c>
      <c r="AD117" s="31">
        <f t="shared" si="57"/>
        <v>5.1205635329179206E-3</v>
      </c>
      <c r="AE117" s="29">
        <f t="shared" si="58"/>
        <v>3.6171527985775945E-3</v>
      </c>
      <c r="AF117" s="31">
        <f t="shared" si="59"/>
        <v>5.8520726090490532E-3</v>
      </c>
      <c r="AG117" s="29">
        <f t="shared" si="60"/>
        <v>1.8085763992887972E-3</v>
      </c>
      <c r="AH117" s="31">
        <f t="shared" si="61"/>
        <v>6.5835816851801841E-3</v>
      </c>
      <c r="AI117" s="29">
        <f t="shared" si="62"/>
        <v>0</v>
      </c>
      <c r="AJ117" s="31">
        <f t="shared" si="63"/>
        <v>7.3150907613113159E-3</v>
      </c>
      <c r="AK117" s="30"/>
      <c r="AL117" s="30"/>
      <c r="AM117" s="30"/>
      <c r="AN117" s="30"/>
      <c r="AO117">
        <v>7</v>
      </c>
      <c r="AP117">
        <v>6</v>
      </c>
      <c r="AQ117" s="2">
        <f>+O117+P117</f>
        <v>1.8085763992887971E-2</v>
      </c>
      <c r="AS117" s="77">
        <f t="shared" si="75"/>
        <v>7.992541892161646</v>
      </c>
      <c r="AT117" s="77">
        <f t="shared" si="80"/>
        <v>8.8811851349007203</v>
      </c>
      <c r="AX117" s="2">
        <f>+Q117+R117</f>
        <v>1.7008696669730306E-2</v>
      </c>
      <c r="AY117" s="77">
        <f t="shared" si="65"/>
        <v>37.667577520098519</v>
      </c>
      <c r="AZ117" s="2">
        <f>+S117+T117</f>
        <v>1.5931629346572641E-2</v>
      </c>
      <c r="BA117" s="77">
        <f t="shared" si="66"/>
        <v>34.390654069043968</v>
      </c>
      <c r="BB117" s="2">
        <f>+U117+V117</f>
        <v>1.4854562023414973E-2</v>
      </c>
      <c r="BC117" s="77">
        <f t="shared" si="67"/>
        <v>31.002860223668389</v>
      </c>
      <c r="BD117" s="2">
        <f>+X117+W117</f>
        <v>1.377749470025731E-2</v>
      </c>
      <c r="BE117" s="77">
        <f t="shared" si="68"/>
        <v>27.534168146650384</v>
      </c>
      <c r="BF117" s="2">
        <f>+Z117+Y117</f>
        <v>1.2700427377099643E-2</v>
      </c>
      <c r="BG117" s="77">
        <f t="shared" si="69"/>
        <v>24.01366831866579</v>
      </c>
      <c r="BH117" s="2">
        <f>+AA117+AB117</f>
        <v>1.1623360053941979E-2</v>
      </c>
      <c r="BI117" s="77">
        <f t="shared" si="70"/>
        <v>20.469334718039143</v>
      </c>
      <c r="BJ117" s="2">
        <f>+AC117+AD117</f>
        <v>1.0546292730784312E-2</v>
      </c>
      <c r="BK117" s="77">
        <f t="shared" si="71"/>
        <v>16.927814790161626</v>
      </c>
      <c r="BL117" s="2">
        <f>+AE117+AF117</f>
        <v>9.4692254076266472E-3</v>
      </c>
      <c r="BM117" s="77">
        <f t="shared" si="72"/>
        <v>13.414245497727011</v>
      </c>
      <c r="BN117" s="2">
        <f>+AG117+AH117</f>
        <v>8.3921580844689807E-3</v>
      </c>
      <c r="BO117" s="77">
        <f t="shared" si="73"/>
        <v>9.9520963035098102</v>
      </c>
      <c r="BP117" s="2">
        <f>+AI117+AJ117</f>
        <v>7.3150907613113159E-3</v>
      </c>
      <c r="BQ117" s="77">
        <f t="shared" si="74"/>
        <v>6.5630395113410263</v>
      </c>
    </row>
    <row r="118" spans="1:69" x14ac:dyDescent="0.35">
      <c r="A118" s="69">
        <v>41362</v>
      </c>
      <c r="B118" s="29">
        <f>+Data!G116/Data!G115-1</f>
        <v>3.5987799403174314E-2</v>
      </c>
      <c r="C118" s="29">
        <f>+Data!H116/Data!H115-1</f>
        <v>-9.0228277542181434E-4</v>
      </c>
      <c r="D118" s="23">
        <f t="shared" si="76"/>
        <v>3.0983546766976146E-2</v>
      </c>
      <c r="E118" s="24">
        <f t="shared" si="77"/>
        <v>-1.1268123817967349E-3</v>
      </c>
      <c r="F118" s="21" t="b">
        <v>1</v>
      </c>
      <c r="G118" s="116">
        <f t="shared" si="81"/>
        <v>157.55394238782279</v>
      </c>
      <c r="H118" s="116">
        <f t="shared" si="82"/>
        <v>107.81888997078873</v>
      </c>
      <c r="I118" s="114">
        <f t="shared" si="88"/>
        <v>3.5987799403174314E-2</v>
      </c>
      <c r="J118" s="114">
        <f t="shared" si="86"/>
        <v>-9.0228277542181434E-4</v>
      </c>
      <c r="K118" s="118">
        <f t="shared" si="87"/>
        <v>0.43185359283809177</v>
      </c>
      <c r="L118" s="118">
        <f t="shared" si="87"/>
        <v>-1.0827393305061772E-2</v>
      </c>
      <c r="M118" s="1"/>
      <c r="O118" s="29">
        <f t="shared" si="42"/>
        <v>2.0762783477406455E-2</v>
      </c>
      <c r="P118" s="31">
        <f t="shared" si="43"/>
        <v>0</v>
      </c>
      <c r="Q118" s="29">
        <f t="shared" si="44"/>
        <v>1.8686505129665808E-2</v>
      </c>
      <c r="R118" s="31">
        <f t="shared" si="45"/>
        <v>-2.1785906401291079E-3</v>
      </c>
      <c r="S118" s="29">
        <f t="shared" si="46"/>
        <v>1.6610226781925166E-2</v>
      </c>
      <c r="T118" s="31">
        <f t="shared" si="47"/>
        <v>-4.3571812802582158E-3</v>
      </c>
      <c r="U118" s="29">
        <f t="shared" si="48"/>
        <v>1.4533948434184518E-2</v>
      </c>
      <c r="V118" s="31">
        <f t="shared" si="49"/>
        <v>-6.5357719203873229E-3</v>
      </c>
      <c r="W118" s="31">
        <f t="shared" si="50"/>
        <v>1.2457670086443872E-2</v>
      </c>
      <c r="X118" s="31">
        <f t="shared" si="51"/>
        <v>-8.7143625605164317E-3</v>
      </c>
      <c r="Y118" s="29">
        <f t="shared" si="52"/>
        <v>1.0381391738703227E-2</v>
      </c>
      <c r="Z118" s="31">
        <f t="shared" si="53"/>
        <v>-1.0892953200645539E-2</v>
      </c>
      <c r="AA118" s="29">
        <f t="shared" si="54"/>
        <v>8.3051133909625829E-3</v>
      </c>
      <c r="AB118" s="31">
        <f t="shared" si="55"/>
        <v>-1.3071543840774646E-2</v>
      </c>
      <c r="AC118" s="29">
        <f t="shared" si="56"/>
        <v>6.2288350432219359E-3</v>
      </c>
      <c r="AD118" s="31">
        <f t="shared" si="57"/>
        <v>-1.5250134480903753E-2</v>
      </c>
      <c r="AE118" s="29">
        <f t="shared" si="58"/>
        <v>4.1525566954812914E-3</v>
      </c>
      <c r="AF118" s="31">
        <f t="shared" si="59"/>
        <v>-1.7428725121032863E-2</v>
      </c>
      <c r="AG118" s="29">
        <f t="shared" si="60"/>
        <v>2.0762783477406457E-3</v>
      </c>
      <c r="AH118" s="31">
        <f t="shared" si="61"/>
        <v>-1.960731576116197E-2</v>
      </c>
      <c r="AI118" s="29">
        <f t="shared" si="62"/>
        <v>0</v>
      </c>
      <c r="AJ118" s="31">
        <f t="shared" si="63"/>
        <v>-2.1785906401291077E-2</v>
      </c>
      <c r="AK118" s="30"/>
      <c r="AL118" s="30"/>
      <c r="AM118" s="30"/>
      <c r="AN118" s="30"/>
      <c r="AO118">
        <v>6</v>
      </c>
      <c r="AP118">
        <v>5</v>
      </c>
      <c r="AQ118" s="2">
        <f>+O118+P118</f>
        <v>2.0762783477406455E-2</v>
      </c>
      <c r="AS118" s="77">
        <f t="shared" si="75"/>
        <v>6.5599809304703687</v>
      </c>
      <c r="AT118" s="77">
        <f t="shared" si="80"/>
        <v>7.5853857363959714</v>
      </c>
      <c r="AX118" s="2">
        <f>+Q118+R118</f>
        <v>1.6507914489536701E-2</v>
      </c>
      <c r="AY118" s="77">
        <f t="shared" si="65"/>
        <v>37.288390668828306</v>
      </c>
      <c r="AZ118" s="2">
        <f>+S118+T118</f>
        <v>1.225304550166695E-2</v>
      </c>
      <c r="BA118" s="77">
        <f t="shared" si="66"/>
        <v>33.811044318184052</v>
      </c>
      <c r="BB118" s="2">
        <f>+U118+V118</f>
        <v>7.998176513797195E-3</v>
      </c>
      <c r="BC118" s="77">
        <f t="shared" si="67"/>
        <v>30.249826572169866</v>
      </c>
      <c r="BD118" s="2">
        <f>+X118+W118</f>
        <v>3.74330752592744E-3</v>
      </c>
      <c r="BE118" s="77">
        <f t="shared" si="68"/>
        <v>26.636237005493889</v>
      </c>
      <c r="BF118" s="2">
        <f>+Z118+Y118</f>
        <v>-5.1156146194231145E-4</v>
      </c>
      <c r="BG118" s="77">
        <f t="shared" si="69"/>
        <v>23.000383851394094</v>
      </c>
      <c r="BH118" s="2">
        <f>+AA118+AB118</f>
        <v>-4.7664304498120629E-3</v>
      </c>
      <c r="BI118" s="77">
        <f t="shared" si="70"/>
        <v>19.370769057751684</v>
      </c>
      <c r="BJ118" s="2">
        <f>+AC118+AD118</f>
        <v>-9.0212994376818179E-3</v>
      </c>
      <c r="BK118" s="77">
        <f t="shared" si="71"/>
        <v>15.774103904113959</v>
      </c>
      <c r="BL118" s="2">
        <f>+AE118+AF118</f>
        <v>-1.3276168425551571E-2</v>
      </c>
      <c r="BM118" s="77">
        <f t="shared" si="72"/>
        <v>12.235155715197491</v>
      </c>
      <c r="BN118" s="2">
        <f>+AG118+AH118</f>
        <v>-1.7531037413421324E-2</v>
      </c>
      <c r="BO118" s="77">
        <f t="shared" si="73"/>
        <v>8.7766257308710074</v>
      </c>
      <c r="BP118" s="2">
        <f>+AI118+AJ118</f>
        <v>-2.1785906401291077E-2</v>
      </c>
      <c r="BQ118" s="77">
        <f t="shared" si="74"/>
        <v>5.4190577468389751</v>
      </c>
    </row>
    <row r="119" spans="1:69" x14ac:dyDescent="0.35">
      <c r="A119" s="69">
        <v>41394</v>
      </c>
      <c r="B119" s="29">
        <f>+Data!G117/Data!G116-1</f>
        <v>1.8085763992887971E-2</v>
      </c>
      <c r="C119" s="29">
        <f>+Data!H117/Data!H116-1</f>
        <v>7.3150907613113159E-3</v>
      </c>
      <c r="D119" s="23">
        <f t="shared" si="76"/>
        <v>1.3081511356689803E-2</v>
      </c>
      <c r="E119" s="24">
        <f t="shared" si="77"/>
        <v>7.0905611549363957E-3</v>
      </c>
      <c r="F119" s="21" t="b">
        <v>1</v>
      </c>
      <c r="G119" s="116">
        <f t="shared" si="81"/>
        <v>160.40342580599801</v>
      </c>
      <c r="H119" s="116">
        <f t="shared" si="82"/>
        <v>108.60759493670889</v>
      </c>
      <c r="I119" s="114">
        <f t="shared" si="88"/>
        <v>1.8085763992887971E-2</v>
      </c>
      <c r="J119" s="114">
        <f t="shared" si="86"/>
        <v>7.3150907613113159E-3</v>
      </c>
      <c r="K119" s="118">
        <f t="shared" si="87"/>
        <v>0.21702916791465565</v>
      </c>
      <c r="L119" s="118">
        <f t="shared" si="87"/>
        <v>8.778108913573579E-2</v>
      </c>
      <c r="M119" s="1"/>
      <c r="O119" s="29">
        <f t="shared" si="42"/>
        <v>-1.499932545960736E-2</v>
      </c>
      <c r="P119" s="31">
        <f t="shared" si="43"/>
        <v>0</v>
      </c>
      <c r="Q119" s="29">
        <f t="shared" si="44"/>
        <v>-1.3499392913646624E-2</v>
      </c>
      <c r="R119" s="31">
        <f t="shared" si="45"/>
        <v>-1.7413619283292105E-3</v>
      </c>
      <c r="S119" s="29">
        <f t="shared" si="46"/>
        <v>-1.1999460367685889E-2</v>
      </c>
      <c r="T119" s="31">
        <f t="shared" si="47"/>
        <v>-3.4827238566584209E-3</v>
      </c>
      <c r="U119" s="29">
        <f t="shared" si="48"/>
        <v>-1.0499527821725151E-2</v>
      </c>
      <c r="V119" s="31">
        <f t="shared" si="49"/>
        <v>-5.2240857849876312E-3</v>
      </c>
      <c r="W119" s="31">
        <f t="shared" si="50"/>
        <v>-8.9995952757644156E-3</v>
      </c>
      <c r="X119" s="31">
        <f t="shared" si="51"/>
        <v>-6.9654477133168418E-3</v>
      </c>
      <c r="Y119" s="29">
        <f t="shared" si="52"/>
        <v>-7.49966272980368E-3</v>
      </c>
      <c r="Z119" s="31">
        <f t="shared" si="53"/>
        <v>-8.7068096416460516E-3</v>
      </c>
      <c r="AA119" s="29">
        <f t="shared" si="54"/>
        <v>-5.9997301838429443E-3</v>
      </c>
      <c r="AB119" s="31">
        <f t="shared" si="55"/>
        <v>-1.0448171569975262E-2</v>
      </c>
      <c r="AC119" s="29">
        <f t="shared" si="56"/>
        <v>-4.4997976378822078E-3</v>
      </c>
      <c r="AD119" s="31">
        <f t="shared" si="57"/>
        <v>-1.2189533498304471E-2</v>
      </c>
      <c r="AE119" s="29">
        <f t="shared" si="58"/>
        <v>-2.9998650919214722E-3</v>
      </c>
      <c r="AF119" s="31">
        <f t="shared" si="59"/>
        <v>-1.3930895426633684E-2</v>
      </c>
      <c r="AG119" s="29">
        <f t="shared" si="60"/>
        <v>-1.4999325459607361E-3</v>
      </c>
      <c r="AH119" s="31">
        <f t="shared" si="61"/>
        <v>-1.5672257354962894E-2</v>
      </c>
      <c r="AI119" s="29">
        <f t="shared" si="62"/>
        <v>0</v>
      </c>
      <c r="AJ119" s="31">
        <f t="shared" si="63"/>
        <v>-1.7413619283292103E-2</v>
      </c>
      <c r="AK119" s="30"/>
      <c r="AL119" s="30"/>
      <c r="AM119" s="30"/>
      <c r="AN119" s="30"/>
      <c r="AO119">
        <v>5</v>
      </c>
      <c r="AP119">
        <v>4</v>
      </c>
      <c r="AQ119" s="2">
        <f>+O119+P119</f>
        <v>-1.499932545960736E-2</v>
      </c>
      <c r="AS119" s="77">
        <f t="shared" si="75"/>
        <v>4.8215904088678343</v>
      </c>
      <c r="AT119" s="77">
        <f t="shared" si="80"/>
        <v>5.9545329197199113</v>
      </c>
      <c r="AX119" s="2">
        <f>+Q119+R119</f>
        <v>-1.5240754841975835E-2</v>
      </c>
      <c r="AY119" s="77">
        <f t="shared" si="65"/>
        <v>35.719087448192873</v>
      </c>
      <c r="AZ119" s="2">
        <f>+S119+T119</f>
        <v>-1.548218422434431E-2</v>
      </c>
      <c r="BA119" s="77">
        <f t="shared" si="66"/>
        <v>32.286575501232456</v>
      </c>
      <c r="BB119" s="2">
        <f>+U119+V119</f>
        <v>-1.5723613606712782E-2</v>
      </c>
      <c r="BC119" s="77">
        <f t="shared" si="67"/>
        <v>28.773189987478993</v>
      </c>
      <c r="BD119" s="2">
        <f>+X119+W119</f>
        <v>-1.5965042989081257E-2</v>
      </c>
      <c r="BE119" s="77">
        <f t="shared" si="68"/>
        <v>25.20998833663382</v>
      </c>
      <c r="BF119" s="2">
        <f>+Z119+Y119</f>
        <v>-1.6206472371449732E-2</v>
      </c>
      <c r="BG119" s="77">
        <f t="shared" si="69"/>
        <v>21.626628765973738</v>
      </c>
      <c r="BH119" s="2">
        <f>+AA119+AB119</f>
        <v>-1.6447901753818207E-2</v>
      </c>
      <c r="BI119" s="77">
        <f t="shared" si="70"/>
        <v>18.051160551393881</v>
      </c>
      <c r="BJ119" s="2">
        <f>+AC119+AD119</f>
        <v>-1.6689331136186678E-2</v>
      </c>
      <c r="BK119" s="77">
        <f t="shared" si="71"/>
        <v>14.509844660681587</v>
      </c>
      <c r="BL119" s="2">
        <f>+AE119+AF119</f>
        <v>-1.6930760518555157E-2</v>
      </c>
      <c r="BM119" s="77">
        <f t="shared" si="72"/>
        <v>11.027005223876252</v>
      </c>
      <c r="BN119" s="2">
        <f>+AG119+AH119</f>
        <v>-1.7172189900923632E-2</v>
      </c>
      <c r="BO119" s="77">
        <f t="shared" si="73"/>
        <v>7.624911847131159</v>
      </c>
      <c r="BP119" s="2">
        <f>+AI119+AJ119</f>
        <v>-1.7413619283292103E-2</v>
      </c>
      <c r="BQ119" s="77">
        <f t="shared" si="74"/>
        <v>4.3236923383613473</v>
      </c>
    </row>
    <row r="120" spans="1:69" x14ac:dyDescent="0.35">
      <c r="A120" s="69">
        <v>41425</v>
      </c>
      <c r="B120" s="29">
        <f>+Data!G118/Data!G117-1</f>
        <v>2.0762783477406455E-2</v>
      </c>
      <c r="C120" s="29">
        <f>+Data!H118/Data!H117-1</f>
        <v>-2.1785906401291077E-2</v>
      </c>
      <c r="D120" s="23">
        <f t="shared" si="76"/>
        <v>1.5758530841208287E-2</v>
      </c>
      <c r="E120" s="24">
        <f t="shared" si="77"/>
        <v>-2.2010436007665998E-2</v>
      </c>
      <c r="F120" s="21" t="b">
        <v>1</v>
      </c>
      <c r="G120" s="116">
        <f t="shared" si="81"/>
        <v>163.73384740504218</v>
      </c>
      <c r="H120" s="116">
        <f t="shared" si="82"/>
        <v>106.24148003894842</v>
      </c>
      <c r="I120" s="114">
        <f t="shared" si="88"/>
        <v>2.0762783477406455E-2</v>
      </c>
      <c r="J120" s="114">
        <f t="shared" si="86"/>
        <v>-2.1785906401290966E-2</v>
      </c>
      <c r="K120" s="118">
        <f t="shared" si="87"/>
        <v>0.24915340172887745</v>
      </c>
      <c r="L120" s="118">
        <f t="shared" si="87"/>
        <v>-0.2614308768154916</v>
      </c>
      <c r="M120" s="1"/>
      <c r="O120" s="29">
        <f t="shared" si="42"/>
        <v>4.9462111213487203E-2</v>
      </c>
      <c r="P120" s="31">
        <f t="shared" si="43"/>
        <v>0</v>
      </c>
      <c r="Q120" s="29">
        <f t="shared" si="44"/>
        <v>4.4515900092138481E-2</v>
      </c>
      <c r="R120" s="31">
        <f t="shared" si="45"/>
        <v>8.3947392967087542E-5</v>
      </c>
      <c r="S120" s="29">
        <f t="shared" si="46"/>
        <v>3.9569688970789767E-2</v>
      </c>
      <c r="T120" s="31">
        <f t="shared" si="47"/>
        <v>1.6789478593417508E-4</v>
      </c>
      <c r="U120" s="29">
        <f t="shared" si="48"/>
        <v>3.4623477849441038E-2</v>
      </c>
      <c r="V120" s="31">
        <f t="shared" si="49"/>
        <v>2.5184217890126257E-4</v>
      </c>
      <c r="W120" s="31">
        <f t="shared" si="50"/>
        <v>2.967726672809232E-2</v>
      </c>
      <c r="X120" s="31">
        <f t="shared" si="51"/>
        <v>3.3578957186835017E-4</v>
      </c>
      <c r="Y120" s="29">
        <f t="shared" si="52"/>
        <v>2.4731055606743602E-2</v>
      </c>
      <c r="Z120" s="31">
        <f t="shared" si="53"/>
        <v>4.1973696483543765E-4</v>
      </c>
      <c r="AA120" s="29">
        <f t="shared" si="54"/>
        <v>1.9784844485394883E-2</v>
      </c>
      <c r="AB120" s="31">
        <f t="shared" si="55"/>
        <v>5.0368435780252514E-4</v>
      </c>
      <c r="AC120" s="29">
        <f t="shared" si="56"/>
        <v>1.483863336404616E-2</v>
      </c>
      <c r="AD120" s="31">
        <f t="shared" si="57"/>
        <v>5.8763175076961263E-4</v>
      </c>
      <c r="AE120" s="29">
        <f t="shared" si="58"/>
        <v>9.8924222426974417E-3</v>
      </c>
      <c r="AF120" s="31">
        <f t="shared" si="59"/>
        <v>6.7157914373670033E-4</v>
      </c>
      <c r="AG120" s="29">
        <f t="shared" si="60"/>
        <v>4.9462111213487208E-3</v>
      </c>
      <c r="AH120" s="31">
        <f t="shared" si="61"/>
        <v>7.5552653670378782E-4</v>
      </c>
      <c r="AI120" s="29">
        <f t="shared" si="62"/>
        <v>0</v>
      </c>
      <c r="AJ120" s="31">
        <f t="shared" si="63"/>
        <v>8.3947392967087531E-4</v>
      </c>
      <c r="AK120" s="30"/>
      <c r="AL120" s="30"/>
      <c r="AM120" s="30"/>
      <c r="AN120" s="30"/>
      <c r="AO120">
        <v>4</v>
      </c>
      <c r="AP120">
        <v>3</v>
      </c>
      <c r="AQ120" s="2">
        <f>+O120+P120</f>
        <v>4.9462111213487203E-2</v>
      </c>
      <c r="AS120" s="77">
        <f t="shared" si="75"/>
        <v>3.4528796469411942</v>
      </c>
      <c r="AT120" s="77">
        <f t="shared" si="80"/>
        <v>4.7604234592894912</v>
      </c>
      <c r="AX120" s="2">
        <f>+Q120+R120</f>
        <v>4.4599847485105572E-2</v>
      </c>
      <c r="AY120" s="77">
        <f t="shared" si="65"/>
        <v>36.311153300689426</v>
      </c>
      <c r="AZ120" s="2">
        <f>+S120+T120</f>
        <v>3.973758375672394E-2</v>
      </c>
      <c r="BA120" s="77">
        <f t="shared" si="66"/>
        <v>32.568565999430476</v>
      </c>
      <c r="BB120" s="2">
        <f>+U120+V120</f>
        <v>3.4875320028342302E-2</v>
      </c>
      <c r="BC120" s="77">
        <f t="shared" si="67"/>
        <v>28.775664196528616</v>
      </c>
      <c r="BD120" s="2">
        <f>+X120+W120</f>
        <v>3.0013056299960671E-2</v>
      </c>
      <c r="BE120" s="77">
        <f t="shared" si="68"/>
        <v>24.965617135902566</v>
      </c>
      <c r="BF120" s="2">
        <f>+Z120+Y120</f>
        <v>2.5150792571579039E-2</v>
      </c>
      <c r="BG120" s="77">
        <f t="shared" si="69"/>
        <v>21.169555620089287</v>
      </c>
      <c r="BH120" s="2">
        <f>+AA120+AB120</f>
        <v>2.0288528843197408E-2</v>
      </c>
      <c r="BI120" s="77">
        <f t="shared" si="70"/>
        <v>17.416392042894021</v>
      </c>
      <c r="BJ120" s="2">
        <f>+AC120+AD120</f>
        <v>1.5426265114815773E-2</v>
      </c>
      <c r="BK120" s="77">
        <f t="shared" si="71"/>
        <v>13.732677371192056</v>
      </c>
      <c r="BL120" s="2">
        <f>+AE120+AF120</f>
        <v>1.0564001386434142E-2</v>
      </c>
      <c r="BM120" s="77">
        <f t="shared" si="72"/>
        <v>10.142494522349496</v>
      </c>
      <c r="BN120" s="2">
        <f>+AG120+AH120</f>
        <v>5.7017376580525084E-3</v>
      </c>
      <c r="BO120" s="77">
        <f t="shared" si="73"/>
        <v>6.6673870941492783</v>
      </c>
      <c r="BP120" s="2">
        <f>+AI120+AJ120</f>
        <v>8.3947392967087531E-4</v>
      </c>
      <c r="BQ120" s="77">
        <f t="shared" si="74"/>
        <v>3.3263219653593192</v>
      </c>
    </row>
    <row r="121" spans="1:69" x14ac:dyDescent="0.35">
      <c r="A121" s="69">
        <v>41453</v>
      </c>
      <c r="B121" s="29">
        <f>+Data!G119/Data!G118-1</f>
        <v>-1.499932545960736E-2</v>
      </c>
      <c r="C121" s="29">
        <f>+Data!H119/Data!H118-1</f>
        <v>-1.7413619283292103E-2</v>
      </c>
      <c r="D121" s="23">
        <f t="shared" si="76"/>
        <v>-2.0003578095805528E-2</v>
      </c>
      <c r="E121" s="24">
        <f t="shared" si="77"/>
        <v>-1.7638148889667023E-2</v>
      </c>
      <c r="F121" s="21" t="b">
        <v>1</v>
      </c>
      <c r="G121" s="116">
        <f t="shared" si="81"/>
        <v>161.27795013906027</v>
      </c>
      <c r="H121" s="116">
        <f t="shared" si="82"/>
        <v>104.3914313534567</v>
      </c>
      <c r="I121" s="112"/>
      <c r="J121" s="112"/>
      <c r="K121" s="1"/>
      <c r="L121" s="1"/>
      <c r="M121" s="1"/>
      <c r="O121" s="29">
        <f t="shared" si="42"/>
        <v>-3.1298013323604601E-2</v>
      </c>
      <c r="P121" s="31">
        <f t="shared" si="43"/>
        <v>0</v>
      </c>
      <c r="Q121" s="29">
        <f t="shared" si="44"/>
        <v>-2.8168211991244141E-2</v>
      </c>
      <c r="R121" s="31">
        <f t="shared" si="45"/>
        <v>-1.0158434296365316E-3</v>
      </c>
      <c r="S121" s="29">
        <f t="shared" si="46"/>
        <v>-2.5038410658883681E-2</v>
      </c>
      <c r="T121" s="31">
        <f t="shared" si="47"/>
        <v>-2.0316868592730633E-3</v>
      </c>
      <c r="U121" s="29">
        <f t="shared" si="48"/>
        <v>-2.1908609326523221E-2</v>
      </c>
      <c r="V121" s="31">
        <f t="shared" si="49"/>
        <v>-3.0475302889095943E-3</v>
      </c>
      <c r="W121" s="31">
        <f t="shared" si="50"/>
        <v>-1.8778807994162761E-2</v>
      </c>
      <c r="X121" s="31">
        <f t="shared" si="51"/>
        <v>-4.0633737185461266E-3</v>
      </c>
      <c r="Y121" s="29">
        <f t="shared" si="52"/>
        <v>-1.56490066618023E-2</v>
      </c>
      <c r="Z121" s="31">
        <f t="shared" si="53"/>
        <v>-5.0792171481826576E-3</v>
      </c>
      <c r="AA121" s="29">
        <f t="shared" si="54"/>
        <v>-1.251920532944184E-2</v>
      </c>
      <c r="AB121" s="31">
        <f t="shared" si="55"/>
        <v>-6.0950605778191886E-3</v>
      </c>
      <c r="AC121" s="29">
        <f t="shared" si="56"/>
        <v>-9.3894039970813803E-3</v>
      </c>
      <c r="AD121" s="31">
        <f t="shared" si="57"/>
        <v>-7.1109040074557204E-3</v>
      </c>
      <c r="AE121" s="29">
        <f t="shared" si="58"/>
        <v>-6.2596026647209202E-3</v>
      </c>
      <c r="AF121" s="31">
        <f t="shared" si="59"/>
        <v>-8.1267474370922532E-3</v>
      </c>
      <c r="AG121" s="29">
        <f t="shared" si="60"/>
        <v>-3.1298013323604601E-3</v>
      </c>
      <c r="AH121" s="31">
        <f t="shared" si="61"/>
        <v>-9.1425908667287833E-3</v>
      </c>
      <c r="AI121" s="29">
        <f t="shared" si="62"/>
        <v>0</v>
      </c>
      <c r="AJ121" s="31">
        <f t="shared" si="63"/>
        <v>-1.0158434296365315E-2</v>
      </c>
      <c r="AK121" s="30"/>
      <c r="AL121" s="30"/>
      <c r="AM121" s="30"/>
      <c r="AN121" s="30"/>
      <c r="AO121">
        <v>3</v>
      </c>
      <c r="AP121">
        <v>2</v>
      </c>
      <c r="AQ121" s="2">
        <f>+O121+P121</f>
        <v>-3.1298013323604601E-2</v>
      </c>
      <c r="AS121" s="77">
        <f t="shared" si="75"/>
        <v>1.6183715502758282</v>
      </c>
      <c r="AT121" s="77">
        <f t="shared" si="80"/>
        <v>3.0246238426714855</v>
      </c>
      <c r="AX121" s="2">
        <f>+Q121+R121</f>
        <v>-2.9184055420880671E-2</v>
      </c>
      <c r="AY121" s="77">
        <f t="shared" si="65"/>
        <v>34.250446590366018</v>
      </c>
      <c r="AZ121" s="2">
        <f>+S121+T121</f>
        <v>-2.7070097518156745E-2</v>
      </c>
      <c r="BA121" s="77">
        <f t="shared" si="66"/>
        <v>30.685931741799369</v>
      </c>
      <c r="BB121" s="2">
        <f>+U121+V121</f>
        <v>-2.4956139615432815E-2</v>
      </c>
      <c r="BC121" s="77">
        <f t="shared" si="67"/>
        <v>27.056534703313236</v>
      </c>
      <c r="BD121" s="2">
        <f>+X121+W121</f>
        <v>-2.2842181712708888E-2</v>
      </c>
      <c r="BE121" s="77">
        <f t="shared" si="68"/>
        <v>23.39434797271436</v>
      </c>
      <c r="BF121" s="2">
        <f>+Z121+Y121</f>
        <v>-2.0728223809984958E-2</v>
      </c>
      <c r="BG121" s="77">
        <f t="shared" si="69"/>
        <v>19.729748333238149</v>
      </c>
      <c r="BH121" s="2">
        <f>+AA121+AB121</f>
        <v>-1.8614265907261028E-2</v>
      </c>
      <c r="BI121" s="77">
        <f t="shared" si="70"/>
        <v>16.091198690262484</v>
      </c>
      <c r="BJ121" s="2">
        <f>+AC121+AD121</f>
        <v>-1.6500308004537102E-2</v>
      </c>
      <c r="BK121" s="77">
        <f t="shared" si="71"/>
        <v>12.50508396484045</v>
      </c>
      <c r="BL121" s="2">
        <f>+AE121+AF121</f>
        <v>-1.4386350101813173E-2</v>
      </c>
      <c r="BM121" s="77">
        <f t="shared" si="72"/>
        <v>8.9955810452452543</v>
      </c>
      <c r="BN121" s="2">
        <f>+AG121+AH121</f>
        <v>-1.2272392199089243E-2</v>
      </c>
      <c r="BO121" s="77">
        <f t="shared" si="73"/>
        <v>5.5845623047867328</v>
      </c>
      <c r="BP121" s="2">
        <f>+AI121+AJ121</f>
        <v>-1.0158434296365315E-2</v>
      </c>
      <c r="BQ121" s="77">
        <f t="shared" si="74"/>
        <v>2.29153174222566</v>
      </c>
    </row>
    <row r="122" spans="1:69" s="99" customFormat="1" x14ac:dyDescent="0.35">
      <c r="A122" s="104">
        <v>41486</v>
      </c>
      <c r="B122" s="105">
        <f>+Data!G120/Data!G119-1</f>
        <v>4.9462111213487203E-2</v>
      </c>
      <c r="C122" s="105">
        <f>+Data!H120/Data!H119-1</f>
        <v>8.3947392967087531E-4</v>
      </c>
      <c r="D122" s="106">
        <f t="shared" si="76"/>
        <v>4.4457858577289039E-2</v>
      </c>
      <c r="E122" s="107">
        <f t="shared" si="77"/>
        <v>6.1494432329595476E-4</v>
      </c>
      <c r="F122" s="108" t="b">
        <v>1</v>
      </c>
      <c r="G122" s="116">
        <f t="shared" si="81"/>
        <v>169.25509804512171</v>
      </c>
      <c r="H122" s="116">
        <f t="shared" si="82"/>
        <v>104.47906523855895</v>
      </c>
      <c r="I122" s="113"/>
      <c r="J122" s="113"/>
      <c r="K122" s="109"/>
      <c r="L122" s="109"/>
      <c r="M122" s="109"/>
      <c r="O122" s="105">
        <f t="shared" si="42"/>
        <v>2.9749474883188354E-2</v>
      </c>
      <c r="P122" s="110">
        <f t="shared" si="43"/>
        <v>0</v>
      </c>
      <c r="Q122" s="105">
        <f t="shared" si="44"/>
        <v>2.6774527394869518E-2</v>
      </c>
      <c r="R122" s="110">
        <f t="shared" si="45"/>
        <v>9.3211561999813071E-4</v>
      </c>
      <c r="S122" s="105">
        <f t="shared" si="46"/>
        <v>2.3799579906550683E-2</v>
      </c>
      <c r="T122" s="110">
        <f t="shared" si="47"/>
        <v>1.8642312399962614E-3</v>
      </c>
      <c r="U122" s="105">
        <f t="shared" si="48"/>
        <v>2.0824632418231848E-2</v>
      </c>
      <c r="V122" s="110">
        <f t="shared" si="49"/>
        <v>2.796346859994392E-3</v>
      </c>
      <c r="W122" s="110">
        <f t="shared" si="50"/>
        <v>1.7849684929913012E-2</v>
      </c>
      <c r="X122" s="110">
        <f t="shared" si="51"/>
        <v>3.7284624799925228E-3</v>
      </c>
      <c r="Y122" s="105">
        <f t="shared" si="52"/>
        <v>1.4874737441594177E-2</v>
      </c>
      <c r="Z122" s="110">
        <f t="shared" si="53"/>
        <v>4.6605780999906532E-3</v>
      </c>
      <c r="AA122" s="105">
        <f t="shared" si="54"/>
        <v>1.1899789953275342E-2</v>
      </c>
      <c r="AB122" s="110">
        <f t="shared" si="55"/>
        <v>5.592693719988784E-3</v>
      </c>
      <c r="AC122" s="105">
        <f t="shared" si="56"/>
        <v>8.9248424649565061E-3</v>
      </c>
      <c r="AD122" s="110">
        <f t="shared" si="57"/>
        <v>6.524809339986914E-3</v>
      </c>
      <c r="AE122" s="105">
        <f t="shared" si="58"/>
        <v>5.9498949766376708E-3</v>
      </c>
      <c r="AF122" s="110">
        <f t="shared" si="59"/>
        <v>7.4569249599850456E-3</v>
      </c>
      <c r="AG122" s="105">
        <f t="shared" si="60"/>
        <v>2.9749474883188354E-3</v>
      </c>
      <c r="AH122" s="110">
        <f t="shared" si="61"/>
        <v>8.3890405799831765E-3</v>
      </c>
      <c r="AI122" s="105">
        <f t="shared" si="62"/>
        <v>0</v>
      </c>
      <c r="AJ122" s="110">
        <f t="shared" si="63"/>
        <v>9.3211561999813064E-3</v>
      </c>
      <c r="AK122" s="111"/>
      <c r="AL122" s="111"/>
      <c r="AM122" s="111"/>
      <c r="AN122" s="111"/>
      <c r="AO122">
        <v>2</v>
      </c>
      <c r="AP122">
        <v>1</v>
      </c>
      <c r="AQ122" s="100">
        <f>+O122+P122</f>
        <v>2.9749474883188354E-2</v>
      </c>
      <c r="AR122" s="101"/>
      <c r="AS122" s="77">
        <f t="shared" si="75"/>
        <v>4.8145703786597327E-2</v>
      </c>
      <c r="AT122" s="77">
        <f t="shared" si="80"/>
        <v>1.6022928923743907</v>
      </c>
      <c r="AU122" s="77"/>
      <c r="AV122" s="101"/>
      <c r="AW122" s="101">
        <v>120</v>
      </c>
      <c r="AX122" s="100">
        <f>+Q122+R122</f>
        <v>2.7706643014867648E-2</v>
      </c>
      <c r="AY122" s="101">
        <f t="shared" si="65"/>
        <v>34.19841148714508</v>
      </c>
      <c r="AZ122" s="100">
        <f>+S122+T122</f>
        <v>2.5663811146546943E-2</v>
      </c>
      <c r="BA122" s="101">
        <f t="shared" si="66"/>
        <v>30.472449698876741</v>
      </c>
      <c r="BB122" s="100">
        <f>+U122+V122</f>
        <v>2.3620979278226241E-2</v>
      </c>
      <c r="BC122" s="101">
        <f t="shared" si="67"/>
        <v>26.694636548880808</v>
      </c>
      <c r="BD122" s="100">
        <f>+X122+W122</f>
        <v>2.1578147409905536E-2</v>
      </c>
      <c r="BE122" s="101">
        <f t="shared" si="68"/>
        <v>22.898154661828212</v>
      </c>
      <c r="BF122" s="100">
        <f>+Z122+Y122</f>
        <v>1.953531554158483E-2</v>
      </c>
      <c r="BG122" s="101">
        <f t="shared" si="69"/>
        <v>19.114175192484009</v>
      </c>
      <c r="BH122" s="100">
        <f>+AA122+AB122</f>
        <v>1.7492483673264125E-2</v>
      </c>
      <c r="BI122" s="101">
        <f t="shared" si="70"/>
        <v>15.371673720635149</v>
      </c>
      <c r="BJ122" s="100">
        <f>+AC122+AD122</f>
        <v>1.5449651804943419E-2</v>
      </c>
      <c r="BK122" s="101">
        <f t="shared" si="71"/>
        <v>11.697283157888817</v>
      </c>
      <c r="BL122" s="100">
        <f>+AE122+AF122</f>
        <v>1.3406819936622717E-2</v>
      </c>
      <c r="BM122" s="101">
        <f t="shared" si="72"/>
        <v>8.1151831805441539</v>
      </c>
      <c r="BN122" s="100">
        <f>+AG122+AH122</f>
        <v>1.1363988068302012E-2</v>
      </c>
      <c r="BO122" s="101">
        <f t="shared" si="73"/>
        <v>4.6470252041850184</v>
      </c>
      <c r="BP122" s="100">
        <f>+AI122+AJ122</f>
        <v>9.3211561999813064E-3</v>
      </c>
      <c r="BQ122" s="101">
        <f t="shared" si="74"/>
        <v>1.3118914675321607</v>
      </c>
    </row>
    <row r="123" spans="1:69" x14ac:dyDescent="0.35">
      <c r="A123" s="69">
        <v>41516</v>
      </c>
      <c r="B123" s="29">
        <f>+Data!G121/Data!G120-1</f>
        <v>-3.1298013323604601E-2</v>
      </c>
      <c r="C123" s="29">
        <f>+Data!H121/Data!H120-1</f>
        <v>-1.0158434296365315E-2</v>
      </c>
      <c r="D123" s="23">
        <f t="shared" si="76"/>
        <v>-3.6302265959802765E-2</v>
      </c>
      <c r="E123" s="24">
        <f t="shared" si="77"/>
        <v>-1.0382963902740235E-2</v>
      </c>
      <c r="F123" s="21" t="b">
        <v>1</v>
      </c>
      <c r="I123" s="117">
        <f>+Data!G112/Data!G2-1</f>
        <v>0.42191029850296702</v>
      </c>
      <c r="J123" s="116">
        <f>+Data!H112/Data!H2-1</f>
        <v>9.2989289191820701E-2</v>
      </c>
      <c r="K123" s="116">
        <f>+Data!G1226/Data!G1116-1</f>
        <v>-2.9235182024337503E-3</v>
      </c>
      <c r="L123" s="116">
        <f>+Data!H1226/Data!H1116-1</f>
        <v>-3.8114084143508586E-2</v>
      </c>
      <c r="M123" s="1"/>
      <c r="O123" s="29">
        <f t="shared" si="42"/>
        <v>4.4595759864410889E-2</v>
      </c>
      <c r="P123" s="31">
        <f t="shared" si="43"/>
        <v>0</v>
      </c>
      <c r="Q123" s="29">
        <f t="shared" si="44"/>
        <v>4.01361838779698E-2</v>
      </c>
      <c r="R123" s="31">
        <f t="shared" si="45"/>
        <v>6.52052238805978E-4</v>
      </c>
      <c r="S123" s="29">
        <f t="shared" si="46"/>
        <v>3.5676607891528711E-2</v>
      </c>
      <c r="T123" s="31">
        <f t="shared" si="47"/>
        <v>1.304104477611956E-3</v>
      </c>
      <c r="U123" s="29">
        <f t="shared" si="48"/>
        <v>3.1217031905087619E-2</v>
      </c>
      <c r="V123" s="31">
        <f t="shared" si="49"/>
        <v>1.9561567164179338E-3</v>
      </c>
      <c r="W123" s="31">
        <f t="shared" si="50"/>
        <v>2.6757455918646533E-2</v>
      </c>
      <c r="X123" s="31">
        <f t="shared" si="51"/>
        <v>2.608208955223912E-3</v>
      </c>
      <c r="Y123" s="29">
        <f t="shared" si="52"/>
        <v>2.2297879932205444E-2</v>
      </c>
      <c r="Z123" s="31">
        <f t="shared" si="53"/>
        <v>3.2602611940298898E-3</v>
      </c>
      <c r="AA123" s="29">
        <f t="shared" si="54"/>
        <v>1.7838303945764356E-2</v>
      </c>
      <c r="AB123" s="31">
        <f t="shared" si="55"/>
        <v>3.9123134328358676E-3</v>
      </c>
      <c r="AC123" s="29">
        <f t="shared" si="56"/>
        <v>1.3378727959323267E-2</v>
      </c>
      <c r="AD123" s="31">
        <f t="shared" si="57"/>
        <v>4.5643656716418454E-3</v>
      </c>
      <c r="AE123" s="29">
        <f t="shared" si="58"/>
        <v>8.9191519728821778E-3</v>
      </c>
      <c r="AF123" s="31">
        <f t="shared" si="59"/>
        <v>5.216417910447824E-3</v>
      </c>
      <c r="AG123" s="29">
        <f t="shared" si="60"/>
        <v>4.4595759864410889E-3</v>
      </c>
      <c r="AH123" s="31">
        <f t="shared" si="61"/>
        <v>5.8684701492538018E-3</v>
      </c>
      <c r="AI123" s="29">
        <f t="shared" si="62"/>
        <v>0</v>
      </c>
      <c r="AJ123" s="31">
        <f t="shared" si="63"/>
        <v>6.5205223880597796E-3</v>
      </c>
      <c r="AK123" s="30"/>
      <c r="AL123" s="30"/>
      <c r="AM123" s="30"/>
      <c r="AN123" s="30"/>
      <c r="AO123">
        <v>1</v>
      </c>
      <c r="AQ123" s="2">
        <f>+O123+P123</f>
        <v>4.4595759864410889E-2</v>
      </c>
      <c r="AT123" s="77">
        <f t="shared" si="80"/>
        <v>7.1455469060780707E-2</v>
      </c>
      <c r="AX123" s="2">
        <f>+Q123+R123</f>
        <v>4.0788236116775775E-2</v>
      </c>
      <c r="AY123" s="77">
        <f t="shared" si="65"/>
        <v>34.592304369701409</v>
      </c>
      <c r="AZ123" s="2">
        <f>+S123+T123</f>
        <v>3.6980712369140668E-2</v>
      </c>
      <c r="BA123" s="77">
        <f t="shared" si="66"/>
        <v>30.598342596374003</v>
      </c>
      <c r="BB123" s="2">
        <f>+U123+V123</f>
        <v>3.3173188621505555E-2</v>
      </c>
      <c r="BC123" s="77">
        <f t="shared" si="67"/>
        <v>26.579182762299368</v>
      </c>
      <c r="BD123" s="2">
        <f>+X123+W123</f>
        <v>2.9365664873870444E-2</v>
      </c>
      <c r="BE123" s="77">
        <f t="shared" si="68"/>
        <v>22.569574197857513</v>
      </c>
      <c r="BF123" s="2">
        <f>+Z123+Y123</f>
        <v>2.5558141126235334E-2</v>
      </c>
      <c r="BG123" s="77">
        <f t="shared" si="69"/>
        <v>18.601697979565099</v>
      </c>
      <c r="BH123" s="2">
        <f>+AA123+AB123</f>
        <v>2.1750617378600224E-2</v>
      </c>
      <c r="BI123" s="77">
        <f t="shared" si="70"/>
        <v>14.705017114201368</v>
      </c>
      <c r="BJ123" s="2">
        <f>+AC123+AD123</f>
        <v>1.7943093630965114E-2</v>
      </c>
      <c r="BK123" s="77">
        <f t="shared" si="71"/>
        <v>10.906168604818728</v>
      </c>
      <c r="BL123" s="2">
        <f>+AE123+AF123</f>
        <v>1.4135569883330002E-2</v>
      </c>
      <c r="BM123" s="77">
        <f t="shared" si="72"/>
        <v>7.2288959195087621</v>
      </c>
      <c r="BN123" s="2">
        <f>+AG123+AH123</f>
        <v>1.032804613569489E-2</v>
      </c>
      <c r="BO123" s="77">
        <f t="shared" si="73"/>
        <v>3.6940198948875786</v>
      </c>
      <c r="BP123" s="2">
        <f>+AI123+AJ123</f>
        <v>6.5205223880597796E-3</v>
      </c>
      <c r="BQ123" s="77">
        <f t="shared" si="74"/>
        <v>0.31944568521690875</v>
      </c>
    </row>
    <row r="124" spans="1:69" x14ac:dyDescent="0.35">
      <c r="A124" s="69">
        <v>41547</v>
      </c>
      <c r="B124" s="29">
        <f>+Data!G122/Data!G121-1</f>
        <v>2.9749474883188354E-2</v>
      </c>
      <c r="C124" s="29">
        <f>+Data!H122/Data!H121-1</f>
        <v>9.3211561999813064E-3</v>
      </c>
      <c r="D124" s="23">
        <f t="shared" si="76"/>
        <v>2.4745222246990186E-2</v>
      </c>
      <c r="E124" s="24">
        <f t="shared" si="77"/>
        <v>9.0966265936063863E-3</v>
      </c>
      <c r="F124" s="21" t="b">
        <v>1</v>
      </c>
      <c r="I124" s="117">
        <f>+Data!G113/Data!G3-1</f>
        <v>0.35735835768194835</v>
      </c>
      <c r="J124" s="116">
        <f>+Data!H113/Data!H3-1</f>
        <v>9.1802634165520036E-2</v>
      </c>
      <c r="K124" s="116">
        <f>+Data!G1227/Data!G1117-1</f>
        <v>5.2756330317422773E-3</v>
      </c>
      <c r="L124" s="116">
        <f>+Data!H1227/Data!H1117-1</f>
        <v>-3.8428399103911826E-2</v>
      </c>
      <c r="M124" s="1">
        <f>+M114/12</f>
        <v>3.2622458313001737E-3</v>
      </c>
      <c r="O124" s="29">
        <f t="shared" si="42"/>
        <v>2.804946087194149E-2</v>
      </c>
      <c r="P124" s="31">
        <f t="shared" si="43"/>
        <v>0</v>
      </c>
      <c r="Q124" s="29">
        <f t="shared" si="44"/>
        <v>2.5244514784747343E-2</v>
      </c>
      <c r="R124" s="31">
        <f t="shared" si="45"/>
        <v>-4.2539782574444466E-4</v>
      </c>
      <c r="S124" s="29">
        <f t="shared" si="46"/>
        <v>2.2439568697553192E-2</v>
      </c>
      <c r="T124" s="31">
        <f t="shared" si="47"/>
        <v>-8.5079565148888931E-4</v>
      </c>
      <c r="U124" s="29">
        <f t="shared" si="48"/>
        <v>1.9634622610359042E-2</v>
      </c>
      <c r="V124" s="31">
        <f t="shared" si="49"/>
        <v>-1.2761934772333339E-3</v>
      </c>
      <c r="W124" s="31">
        <f t="shared" si="50"/>
        <v>1.6829676523164892E-2</v>
      </c>
      <c r="X124" s="31">
        <f t="shared" si="51"/>
        <v>-1.7015913029777786E-3</v>
      </c>
      <c r="Y124" s="29">
        <f t="shared" si="52"/>
        <v>1.4024730435970745E-2</v>
      </c>
      <c r="Z124" s="31">
        <f t="shared" si="53"/>
        <v>-2.1269891287222231E-3</v>
      </c>
      <c r="AA124" s="29">
        <f t="shared" si="54"/>
        <v>1.1219784348776596E-2</v>
      </c>
      <c r="AB124" s="31">
        <f t="shared" si="55"/>
        <v>-2.5523869544666678E-3</v>
      </c>
      <c r="AC124" s="29">
        <f t="shared" si="56"/>
        <v>8.4148382615824458E-3</v>
      </c>
      <c r="AD124" s="31">
        <f t="shared" si="57"/>
        <v>-2.9777847802111121E-3</v>
      </c>
      <c r="AE124" s="29">
        <f t="shared" si="58"/>
        <v>5.6098921743882981E-3</v>
      </c>
      <c r="AF124" s="31">
        <f t="shared" si="59"/>
        <v>-3.4031826059555573E-3</v>
      </c>
      <c r="AG124" s="29">
        <f t="shared" si="60"/>
        <v>2.804946087194149E-3</v>
      </c>
      <c r="AH124" s="31">
        <f t="shared" si="61"/>
        <v>-3.8285804317000015E-3</v>
      </c>
      <c r="AI124" s="29">
        <f t="shared" si="62"/>
        <v>0</v>
      </c>
      <c r="AJ124" s="31">
        <f t="shared" si="63"/>
        <v>-4.2539782574444462E-3</v>
      </c>
      <c r="AK124" s="30"/>
      <c r="AL124" s="30"/>
      <c r="AM124" s="30"/>
      <c r="AN124" s="30"/>
      <c r="AQ124" s="2">
        <f>+O124+P124</f>
        <v>2.804946087194149E-2</v>
      </c>
      <c r="AT124" s="2"/>
      <c r="AX124" s="2">
        <f>+Q124+R124</f>
        <v>2.4819116959002897E-2</v>
      </c>
      <c r="AY124" s="77">
        <f t="shared" si="65"/>
        <v>34.449854817734455</v>
      </c>
      <c r="AZ124" s="2">
        <f>+S124+T124</f>
        <v>2.1588773046064304E-2</v>
      </c>
      <c r="BA124" s="77">
        <f t="shared" si="66"/>
        <v>30.25792327027284</v>
      </c>
      <c r="BB124" s="2">
        <f>+U124+V124</f>
        <v>1.8358429133125707E-2</v>
      </c>
      <c r="BC124" s="77">
        <f t="shared" si="67"/>
        <v>26.066134805457438</v>
      </c>
      <c r="BD124" s="2">
        <f>+X124+W124</f>
        <v>1.5128085220187113E-2</v>
      </c>
      <c r="BE124" s="77">
        <f t="shared" si="68"/>
        <v>21.910008639706039</v>
      </c>
      <c r="BF124" s="2">
        <f>+Z124+Y124</f>
        <v>1.1897741307248522E-2</v>
      </c>
      <c r="BG124" s="77">
        <f t="shared" si="69"/>
        <v>17.822016170001532</v>
      </c>
      <c r="BH124" s="2">
        <f>+AA124+AB124</f>
        <v>8.6673973943099288E-3</v>
      </c>
      <c r="BI124" s="77">
        <f t="shared" si="70"/>
        <v>13.831471341220279</v>
      </c>
      <c r="BJ124" s="2">
        <f>+AC124+AD124</f>
        <v>5.4370534813713341E-3</v>
      </c>
      <c r="BK124" s="77">
        <f t="shared" si="71"/>
        <v>9.9644660267999789</v>
      </c>
      <c r="BL124" s="2">
        <f>+AE124+AF124</f>
        <v>2.2067095684327408E-3</v>
      </c>
      <c r="BM124" s="77">
        <f t="shared" si="72"/>
        <v>6.2438479933035467</v>
      </c>
      <c r="BN124" s="2">
        <f>+AG124+AH124</f>
        <v>-1.0236343445058525E-3</v>
      </c>
      <c r="BO124" s="77">
        <f t="shared" si="73"/>
        <v>2.689238569253884</v>
      </c>
      <c r="BP124" s="2">
        <f>+AI124+AJ124</f>
        <v>-4.2539782574444462E-3</v>
      </c>
      <c r="BQ124" s="77">
        <f t="shared" si="74"/>
        <v>-0.68291322978243829</v>
      </c>
    </row>
    <row r="125" spans="1:69" x14ac:dyDescent="0.35">
      <c r="A125" s="69">
        <v>41578</v>
      </c>
      <c r="B125" s="29">
        <f>+Data!G123/Data!G122-1</f>
        <v>4.4595759864410889E-2</v>
      </c>
      <c r="C125" s="29">
        <f>+Data!H123/Data!H122-1</f>
        <v>6.5205223880597796E-3</v>
      </c>
      <c r="D125" s="23">
        <f t="shared" si="76"/>
        <v>3.9591507228212725E-2</v>
      </c>
      <c r="E125" s="24">
        <f t="shared" si="77"/>
        <v>6.2959927816848595E-3</v>
      </c>
      <c r="F125" s="21" t="b">
        <v>1</v>
      </c>
      <c r="I125" s="117">
        <f>+Data!G114/Data!G4-1</f>
        <v>0.4157153657153656</v>
      </c>
      <c r="J125" s="116">
        <f>+Data!H114/Data!H4-1</f>
        <v>8.5233975619347202E-2</v>
      </c>
      <c r="K125" s="116">
        <f>+Data!G1228/Data!G1118-1</f>
        <v>1.4431631554633118E-2</v>
      </c>
      <c r="L125" s="116">
        <f>+Data!H1228/Data!H1118-1</f>
        <v>-3.6315017683084649E-2</v>
      </c>
      <c r="M125" s="1"/>
      <c r="O125" s="29">
        <f t="shared" si="42"/>
        <v>2.3562833299184183E-2</v>
      </c>
      <c r="P125" s="31">
        <f t="shared" si="43"/>
        <v>0</v>
      </c>
      <c r="Q125" s="29">
        <f t="shared" si="44"/>
        <v>2.1206549969265766E-2</v>
      </c>
      <c r="R125" s="31">
        <f t="shared" si="45"/>
        <v>-9.4005956813104647E-4</v>
      </c>
      <c r="S125" s="29">
        <f t="shared" si="46"/>
        <v>1.8850266639347347E-2</v>
      </c>
      <c r="T125" s="31">
        <f t="shared" si="47"/>
        <v>-1.8801191362620929E-3</v>
      </c>
      <c r="U125" s="29">
        <f t="shared" si="48"/>
        <v>1.6493983309428927E-2</v>
      </c>
      <c r="V125" s="31">
        <f t="shared" si="49"/>
        <v>-2.8201787043931393E-3</v>
      </c>
      <c r="W125" s="31">
        <f t="shared" si="50"/>
        <v>1.4137699979510509E-2</v>
      </c>
      <c r="X125" s="31">
        <f t="shared" si="51"/>
        <v>-3.7602382725241859E-3</v>
      </c>
      <c r="Y125" s="29">
        <f t="shared" si="52"/>
        <v>1.1781416649592091E-2</v>
      </c>
      <c r="Z125" s="31">
        <f t="shared" si="53"/>
        <v>-4.700297840655232E-3</v>
      </c>
      <c r="AA125" s="29">
        <f t="shared" si="54"/>
        <v>9.4251333196736734E-3</v>
      </c>
      <c r="AB125" s="31">
        <f t="shared" si="55"/>
        <v>-5.6403574087862786E-3</v>
      </c>
      <c r="AC125" s="29">
        <f t="shared" si="56"/>
        <v>7.0688499897552546E-3</v>
      </c>
      <c r="AD125" s="31">
        <f t="shared" si="57"/>
        <v>-6.5804169769173243E-3</v>
      </c>
      <c r="AE125" s="29">
        <f t="shared" si="58"/>
        <v>4.7125666598368367E-3</v>
      </c>
      <c r="AF125" s="31">
        <f t="shared" si="59"/>
        <v>-7.5204765450483718E-3</v>
      </c>
      <c r="AG125" s="29">
        <f t="shared" si="60"/>
        <v>2.3562833299184184E-3</v>
      </c>
      <c r="AH125" s="31">
        <f t="shared" si="61"/>
        <v>-8.4605361131794184E-3</v>
      </c>
      <c r="AI125" s="29">
        <f t="shared" si="62"/>
        <v>0</v>
      </c>
      <c r="AJ125" s="31">
        <f t="shared" si="63"/>
        <v>-9.4005956813104641E-3</v>
      </c>
      <c r="AK125" s="30"/>
      <c r="AL125" s="30"/>
      <c r="AM125" s="30"/>
      <c r="AN125" s="30"/>
      <c r="AQ125" s="2">
        <f>+O125+P125</f>
        <v>2.3562833299184183E-2</v>
      </c>
      <c r="AT125" s="2"/>
      <c r="AX125" s="2">
        <f>+Q125+R125</f>
        <v>2.0266490401134721E-2</v>
      </c>
      <c r="AY125" s="77">
        <f t="shared" si="65"/>
        <v>34.147032469718553</v>
      </c>
      <c r="AZ125" s="2">
        <f>+S125+T125</f>
        <v>1.6970147503085255E-2</v>
      </c>
      <c r="BA125" s="77">
        <f t="shared" si="66"/>
        <v>29.770404691306403</v>
      </c>
      <c r="BB125" s="2">
        <f>+U125+V125</f>
        <v>1.3673804605035788E-2</v>
      </c>
      <c r="BC125" s="77">
        <f t="shared" si="67"/>
        <v>25.421558039595784</v>
      </c>
      <c r="BD125" s="2">
        <f>+X125+W125</f>
        <v>1.0377461706986323E-2</v>
      </c>
      <c r="BE125" s="77">
        <f t="shared" si="68"/>
        <v>21.136378915364325</v>
      </c>
      <c r="BF125" s="2">
        <f>+Z125+Y125</f>
        <v>7.0811188089368593E-3</v>
      </c>
      <c r="BG125" s="77">
        <f t="shared" si="69"/>
        <v>16.947215983916106</v>
      </c>
      <c r="BH125" s="2">
        <f>+AA125+AB125</f>
        <v>3.7847759108873948E-3</v>
      </c>
      <c r="BI125" s="77">
        <f t="shared" si="70"/>
        <v>12.882820360764658</v>
      </c>
      <c r="BJ125" s="2">
        <f>+AC125+AD125</f>
        <v>4.8843301283793029E-4</v>
      </c>
      <c r="BK125" s="77">
        <f t="shared" si="71"/>
        <v>8.9683330009627706</v>
      </c>
      <c r="BL125" s="2">
        <f>+AE125+AF125</f>
        <v>-2.8079098852115351E-3</v>
      </c>
      <c r="BM125" s="77">
        <f t="shared" si="72"/>
        <v>5.2253158308013923</v>
      </c>
      <c r="BN125" s="2">
        <f>+AG125+AH125</f>
        <v>-6.1042527832610004E-3</v>
      </c>
      <c r="BO125" s="77">
        <f t="shared" si="73"/>
        <v>1.6718227772326633</v>
      </c>
      <c r="BP125" s="2">
        <f>+AI125+AJ125</f>
        <v>-9.4005956813104641E-3</v>
      </c>
      <c r="BQ125" s="77">
        <f t="shared" si="74"/>
        <v>-1.6774934386238356</v>
      </c>
    </row>
    <row r="126" spans="1:69" x14ac:dyDescent="0.35">
      <c r="A126" s="69">
        <v>41607</v>
      </c>
      <c r="B126" s="29">
        <f>+Data!G124/Data!G123-1</f>
        <v>2.804946087194149E-2</v>
      </c>
      <c r="C126" s="29">
        <f>+Data!H124/Data!H123-1</f>
        <v>-4.2539782574444462E-3</v>
      </c>
      <c r="D126" s="23">
        <f t="shared" si="76"/>
        <v>2.3045208235743322E-2</v>
      </c>
      <c r="E126" s="24">
        <f t="shared" si="77"/>
        <v>-4.4785078638193664E-3</v>
      </c>
      <c r="F126" s="21" t="b">
        <v>1</v>
      </c>
      <c r="I126" s="117">
        <f>+Data!G115/Data!G5-1</f>
        <v>0.36222030361896529</v>
      </c>
      <c r="J126" s="116">
        <f>+Data!H115/Data!H5-1</f>
        <v>8.4973078805677948E-2</v>
      </c>
      <c r="K126" s="116">
        <f>+Data!G1229/Data!G1119-1</f>
        <v>-1.3116741423202849E-2</v>
      </c>
      <c r="L126" s="116">
        <f>+Data!H1229/Data!H1119-1</f>
        <v>-4.118914261094353E-2</v>
      </c>
      <c r="M126" s="1"/>
      <c r="O126" s="29">
        <f t="shared" si="42"/>
        <v>-3.5582895107013734E-2</v>
      </c>
      <c r="P126" s="31">
        <f t="shared" si="43"/>
        <v>0</v>
      </c>
      <c r="Q126" s="29">
        <f t="shared" si="44"/>
        <v>-3.2024605596312365E-2</v>
      </c>
      <c r="R126" s="31">
        <f t="shared" si="45"/>
        <v>1.5409189138400727E-3</v>
      </c>
      <c r="S126" s="29">
        <f t="shared" si="46"/>
        <v>-2.8466316085610989E-2</v>
      </c>
      <c r="T126" s="31">
        <f t="shared" si="47"/>
        <v>3.0818378276801454E-3</v>
      </c>
      <c r="U126" s="29">
        <f t="shared" si="48"/>
        <v>-2.4908026574909613E-2</v>
      </c>
      <c r="V126" s="31">
        <f t="shared" si="49"/>
        <v>4.6227567415202172E-3</v>
      </c>
      <c r="W126" s="31">
        <f t="shared" si="50"/>
        <v>-2.134973706420824E-2</v>
      </c>
      <c r="X126" s="31">
        <f t="shared" si="51"/>
        <v>6.1636756553602907E-3</v>
      </c>
      <c r="Y126" s="29">
        <f t="shared" si="52"/>
        <v>-1.7791447553506867E-2</v>
      </c>
      <c r="Z126" s="31">
        <f t="shared" si="53"/>
        <v>7.7045945692003626E-3</v>
      </c>
      <c r="AA126" s="29">
        <f t="shared" si="54"/>
        <v>-1.4233158042805494E-2</v>
      </c>
      <c r="AB126" s="31">
        <f t="shared" si="55"/>
        <v>9.2455134830404344E-3</v>
      </c>
      <c r="AC126" s="29">
        <f t="shared" si="56"/>
        <v>-1.067486853210412E-2</v>
      </c>
      <c r="AD126" s="31">
        <f t="shared" si="57"/>
        <v>1.0786432396880506E-2</v>
      </c>
      <c r="AE126" s="29">
        <f t="shared" si="58"/>
        <v>-7.1165790214027472E-3</v>
      </c>
      <c r="AF126" s="31">
        <f t="shared" si="59"/>
        <v>1.2327351310720581E-2</v>
      </c>
      <c r="AG126" s="29">
        <f t="shared" si="60"/>
        <v>-3.5582895107013736E-3</v>
      </c>
      <c r="AH126" s="31">
        <f t="shared" si="61"/>
        <v>1.3868270224560653E-2</v>
      </c>
      <c r="AI126" s="29">
        <f t="shared" si="62"/>
        <v>0</v>
      </c>
      <c r="AJ126" s="31">
        <f t="shared" si="63"/>
        <v>1.5409189138400725E-2</v>
      </c>
      <c r="AK126" s="30"/>
      <c r="AL126" s="30"/>
      <c r="AM126" s="30"/>
      <c r="AN126" s="30"/>
      <c r="AQ126" s="2">
        <f>+O126+P126</f>
        <v>-3.5582895107013734E-2</v>
      </c>
      <c r="AT126" s="2"/>
      <c r="AX126" s="2">
        <f>+Q126+R126</f>
        <v>-3.0483686682472293E-2</v>
      </c>
      <c r="AY126" s="77">
        <f t="shared" si="65"/>
        <v>32.105105030775448</v>
      </c>
      <c r="AZ126" s="2">
        <f>+S126+T126</f>
        <v>-2.5384478257930845E-2</v>
      </c>
      <c r="BA126" s="77">
        <f t="shared" si="66"/>
        <v>28.013698500690133</v>
      </c>
      <c r="BB126" s="2">
        <f>+U126+V126</f>
        <v>-2.0285269833389394E-2</v>
      </c>
      <c r="BC126" s="77">
        <f t="shared" si="67"/>
        <v>23.904874875177413</v>
      </c>
      <c r="BD126" s="2">
        <f>+X126+W126</f>
        <v>-1.5186061408847949E-2</v>
      </c>
      <c r="BE126" s="77">
        <f t="shared" si="68"/>
        <v>19.814400567194923</v>
      </c>
      <c r="BF126" s="2">
        <f>+Z126+Y126</f>
        <v>-1.0086852984306505E-2</v>
      </c>
      <c r="BG126" s="77">
        <f t="shared" si="69"/>
        <v>15.775271907793053</v>
      </c>
      <c r="BH126" s="2">
        <f>+AA126+AB126</f>
        <v>-4.9876445597650601E-3</v>
      </c>
      <c r="BI126" s="77">
        <f t="shared" si="70"/>
        <v>11.81756543187786</v>
      </c>
      <c r="BJ126" s="2">
        <f>+AC126+AD126</f>
        <v>1.115638647763862E-4</v>
      </c>
      <c r="BK126" s="77">
        <f t="shared" si="71"/>
        <v>7.9683335428529602</v>
      </c>
      <c r="BL126" s="2">
        <f>+AE126+AF126</f>
        <v>5.2107722893178342E-3</v>
      </c>
      <c r="BM126" s="77">
        <f t="shared" si="72"/>
        <v>4.2515437617354657</v>
      </c>
      <c r="BN126" s="2">
        <f>+AG126+AH126</f>
        <v>1.0309980713859281E-2</v>
      </c>
      <c r="BO126" s="77">
        <f t="shared" si="73"/>
        <v>0.68805923782292289</v>
      </c>
      <c r="BP126" s="2">
        <f>+AI126+AJ126</f>
        <v>1.5409189138400725E-2</v>
      </c>
      <c r="BQ126" s="77">
        <f t="shared" si="74"/>
        <v>-2.7043422522980163</v>
      </c>
    </row>
    <row r="127" spans="1:69" x14ac:dyDescent="0.35">
      <c r="A127" s="69">
        <v>41639</v>
      </c>
      <c r="B127" s="29">
        <f>+Data!G125/Data!G124-1</f>
        <v>2.3562833299184183E-2</v>
      </c>
      <c r="C127" s="29">
        <f>+Data!H125/Data!H124-1</f>
        <v>-9.4005956813104641E-3</v>
      </c>
      <c r="D127" s="23">
        <f t="shared" si="76"/>
        <v>1.8558580662986015E-2</v>
      </c>
      <c r="E127" s="24">
        <f t="shared" si="77"/>
        <v>-9.6251252876853842E-3</v>
      </c>
      <c r="F127" s="21" t="b">
        <v>1</v>
      </c>
      <c r="G127" s="116"/>
      <c r="H127" s="116"/>
      <c r="I127" s="117">
        <f>+Data!G116/Data!G6-1</f>
        <v>0.38727644037378539</v>
      </c>
      <c r="J127" s="116">
        <f>+Data!H116/Data!H6-1</f>
        <v>7.9239766081871554E-2</v>
      </c>
      <c r="K127" s="1">
        <v>0.6</v>
      </c>
      <c r="L127" s="1">
        <v>0.4</v>
      </c>
      <c r="M127" s="1"/>
      <c r="O127" s="29">
        <f t="shared" si="42"/>
        <v>4.3117037568930705E-2</v>
      </c>
      <c r="P127" s="31">
        <f t="shared" si="43"/>
        <v>0</v>
      </c>
      <c r="Q127" s="29">
        <f t="shared" si="44"/>
        <v>3.8805333812037636E-2</v>
      </c>
      <c r="R127" s="31">
        <f t="shared" si="45"/>
        <v>1.8506523549550736E-4</v>
      </c>
      <c r="S127" s="29">
        <f t="shared" si="46"/>
        <v>3.4493630055144567E-2</v>
      </c>
      <c r="T127" s="31">
        <f t="shared" si="47"/>
        <v>3.7013047099101473E-4</v>
      </c>
      <c r="U127" s="29">
        <f t="shared" si="48"/>
        <v>3.0181926298251491E-2</v>
      </c>
      <c r="V127" s="31">
        <f t="shared" si="49"/>
        <v>5.5519570648652203E-4</v>
      </c>
      <c r="W127" s="31">
        <f t="shared" si="50"/>
        <v>2.5870222541358422E-2</v>
      </c>
      <c r="X127" s="31">
        <f t="shared" si="51"/>
        <v>7.4026094198202945E-4</v>
      </c>
      <c r="Y127" s="29">
        <f t="shared" si="52"/>
        <v>2.1558518784465353E-2</v>
      </c>
      <c r="Z127" s="31">
        <f t="shared" si="53"/>
        <v>9.2532617747753676E-4</v>
      </c>
      <c r="AA127" s="29">
        <f t="shared" si="54"/>
        <v>1.7246815027572283E-2</v>
      </c>
      <c r="AB127" s="31">
        <f t="shared" si="55"/>
        <v>1.1103914129730441E-3</v>
      </c>
      <c r="AC127" s="29">
        <f t="shared" si="56"/>
        <v>1.2935111270679211E-2</v>
      </c>
      <c r="AD127" s="31">
        <f t="shared" si="57"/>
        <v>1.2954566484685514E-3</v>
      </c>
      <c r="AE127" s="29">
        <f t="shared" si="58"/>
        <v>8.6234075137861417E-3</v>
      </c>
      <c r="AF127" s="31">
        <f t="shared" si="59"/>
        <v>1.4805218839640589E-3</v>
      </c>
      <c r="AG127" s="29">
        <f t="shared" si="60"/>
        <v>4.3117037568930709E-3</v>
      </c>
      <c r="AH127" s="31">
        <f t="shared" si="61"/>
        <v>1.6655871194595662E-3</v>
      </c>
      <c r="AI127" s="29">
        <f t="shared" si="62"/>
        <v>0</v>
      </c>
      <c r="AJ127" s="31">
        <f t="shared" si="63"/>
        <v>1.8506523549550735E-3</v>
      </c>
      <c r="AK127" s="30"/>
      <c r="AL127" s="30"/>
      <c r="AM127" s="30"/>
      <c r="AN127" s="30"/>
      <c r="AQ127" s="2">
        <f>+O127+P127</f>
        <v>4.3117037568930705E-2</v>
      </c>
      <c r="AT127" s="2"/>
      <c r="AX127" s="2">
        <f>+Q127+R127</f>
        <v>3.8990399047533146E-2</v>
      </c>
      <c r="AY127" s="77">
        <f t="shared" si="65"/>
        <v>32.35589588738835</v>
      </c>
      <c r="AZ127" s="2">
        <f>+S127+T127</f>
        <v>3.486376052613558E-2</v>
      </c>
      <c r="BA127" s="77">
        <f t="shared" si="66"/>
        <v>27.989361376669553</v>
      </c>
      <c r="BB127" s="2">
        <f>+U127+V127</f>
        <v>3.0737122004738014E-2</v>
      </c>
      <c r="BC127" s="77">
        <f t="shared" si="67"/>
        <v>23.63864193072374</v>
      </c>
      <c r="BD127" s="2">
        <f>+X127+W127</f>
        <v>2.6610483483340452E-2</v>
      </c>
      <c r="BE127" s="77">
        <f t="shared" si="68"/>
        <v>19.340671346220557</v>
      </c>
      <c r="BF127" s="2">
        <f>+Z127+Y127</f>
        <v>2.2483844961942889E-2</v>
      </c>
      <c r="BG127" s="77">
        <f t="shared" si="69"/>
        <v>15.128960675600366</v>
      </c>
      <c r="BH127" s="2">
        <f>+AA127+AB127</f>
        <v>1.8357206440545327E-2</v>
      </c>
      <c r="BI127" s="77">
        <f t="shared" si="70"/>
        <v>11.033502920135493</v>
      </c>
      <c r="BJ127" s="2">
        <f>+AC127+AD127</f>
        <v>1.4230567919147763E-2</v>
      </c>
      <c r="BK127" s="77">
        <f t="shared" si="71"/>
        <v>7.0807274545369516</v>
      </c>
      <c r="BL127" s="2">
        <f>+AE127+AF127</f>
        <v>1.01039293977502E-2</v>
      </c>
      <c r="BM127" s="77">
        <f t="shared" si="72"/>
        <v>3.2935010597354863</v>
      </c>
      <c r="BN127" s="2">
        <f>+AG127+AH127</f>
        <v>5.9772908763526368E-3</v>
      </c>
      <c r="BO127" s="77">
        <f t="shared" si="73"/>
        <v>-0.3088280319724479</v>
      </c>
      <c r="BP127" s="2">
        <f>+AI127+AJ127</f>
        <v>1.8506523549550735E-3</v>
      </c>
      <c r="BQ127" s="77">
        <f t="shared" si="74"/>
        <v>-3.7103470496558359</v>
      </c>
    </row>
    <row r="128" spans="1:69" x14ac:dyDescent="0.35">
      <c r="A128" s="69">
        <v>41670</v>
      </c>
      <c r="B128" s="29">
        <f>+Data!G126/Data!G125-1</f>
        <v>-3.5582895107013734E-2</v>
      </c>
      <c r="C128" s="29">
        <f>+Data!H126/Data!H125-1</f>
        <v>1.5409189138400725E-2</v>
      </c>
      <c r="D128" s="23">
        <f t="shared" si="76"/>
        <v>-4.0587147743211899E-2</v>
      </c>
      <c r="E128" s="24">
        <f t="shared" si="77"/>
        <v>1.5184659532025805E-2</v>
      </c>
      <c r="F128" s="21" t="b">
        <v>1</v>
      </c>
      <c r="G128" s="116"/>
      <c r="H128" s="116"/>
      <c r="I128" s="112"/>
      <c r="J128" s="112"/>
      <c r="K128" s="1">
        <f>+$K$127*I123</f>
        <v>0.25314617910178022</v>
      </c>
      <c r="L128" s="1">
        <f>+$L$127*J123</f>
        <v>3.7195715676728282E-2</v>
      </c>
      <c r="M128" s="120">
        <f>+K128+L128</f>
        <v>0.29034189477850852</v>
      </c>
      <c r="N128" s="120"/>
      <c r="O128" s="29">
        <f t="shared" si="42"/>
        <v>6.9321573583585039E-3</v>
      </c>
      <c r="P128" s="31">
        <f t="shared" si="43"/>
        <v>0</v>
      </c>
      <c r="Q128" s="29">
        <f t="shared" si="44"/>
        <v>6.2389416225226537E-3</v>
      </c>
      <c r="R128" s="31">
        <f t="shared" si="45"/>
        <v>-3.3250207813798619E-4</v>
      </c>
      <c r="S128" s="29">
        <f t="shared" si="46"/>
        <v>5.5457258866868035E-3</v>
      </c>
      <c r="T128" s="31">
        <f t="shared" si="47"/>
        <v>-6.6500415627597238E-4</v>
      </c>
      <c r="U128" s="29">
        <f t="shared" si="48"/>
        <v>4.8525101508509524E-3</v>
      </c>
      <c r="V128" s="31">
        <f t="shared" si="49"/>
        <v>-9.9750623441395851E-4</v>
      </c>
      <c r="W128" s="31">
        <f t="shared" si="50"/>
        <v>4.1592944150151022E-3</v>
      </c>
      <c r="X128" s="31">
        <f t="shared" si="51"/>
        <v>-1.3300083125519448E-3</v>
      </c>
      <c r="Y128" s="29">
        <f t="shared" si="52"/>
        <v>3.4660786791792519E-3</v>
      </c>
      <c r="Z128" s="31">
        <f t="shared" si="53"/>
        <v>-1.6625103906899308E-3</v>
      </c>
      <c r="AA128" s="29">
        <f t="shared" si="54"/>
        <v>2.7728629433434017E-3</v>
      </c>
      <c r="AB128" s="31">
        <f t="shared" si="55"/>
        <v>-1.995012468827917E-3</v>
      </c>
      <c r="AC128" s="29">
        <f t="shared" si="56"/>
        <v>2.0796472075075511E-3</v>
      </c>
      <c r="AD128" s="31">
        <f t="shared" si="57"/>
        <v>-2.3275145469659028E-3</v>
      </c>
      <c r="AE128" s="29">
        <f t="shared" si="58"/>
        <v>1.3864314716717009E-3</v>
      </c>
      <c r="AF128" s="31">
        <f t="shared" si="59"/>
        <v>-2.6600166251038895E-3</v>
      </c>
      <c r="AG128" s="29">
        <f t="shared" si="60"/>
        <v>6.9321573583585043E-4</v>
      </c>
      <c r="AH128" s="31">
        <f t="shared" si="61"/>
        <v>-2.9925187032418753E-3</v>
      </c>
      <c r="AI128" s="29">
        <f t="shared" si="62"/>
        <v>0</v>
      </c>
      <c r="AJ128" s="31">
        <f t="shared" si="63"/>
        <v>-3.3250207813798616E-3</v>
      </c>
      <c r="AK128" s="30"/>
      <c r="AL128" s="30"/>
      <c r="AM128" s="30"/>
      <c r="AN128" s="30"/>
      <c r="AQ128" s="2">
        <f>+O128+P128</f>
        <v>6.9321573583585039E-3</v>
      </c>
      <c r="AT128" s="2"/>
      <c r="AX128" s="2">
        <f>+Q128+R128</f>
        <v>5.9064395443846679E-3</v>
      </c>
      <c r="AY128" s="77">
        <f t="shared" si="65"/>
        <v>31.546004030351614</v>
      </c>
      <c r="AZ128" s="2">
        <f>+S128+T128</f>
        <v>4.880721730410831E-3</v>
      </c>
      <c r="BA128" s="77">
        <f t="shared" si="66"/>
        <v>27.124969660960982</v>
      </c>
      <c r="BB128" s="2">
        <f>+U128+V128</f>
        <v>3.8550039164369941E-3</v>
      </c>
      <c r="BC128" s="77">
        <f t="shared" si="67"/>
        <v>22.728768987945926</v>
      </c>
      <c r="BD128" s="2">
        <f>+X128+W128</f>
        <v>2.8292861024631572E-3</v>
      </c>
      <c r="BE128" s="77">
        <f t="shared" si="68"/>
        <v>18.394391638872726</v>
      </c>
      <c r="BF128" s="2">
        <f>+Z128+Y128</f>
        <v>1.8035682884893212E-3</v>
      </c>
      <c r="BG128" s="77">
        <f t="shared" si="69"/>
        <v>14.155246789312683</v>
      </c>
      <c r="BH128" s="2">
        <f>+AA128+AB128</f>
        <v>7.778504745154847E-4</v>
      </c>
      <c r="BI128" s="77">
        <f t="shared" si="70"/>
        <v>10.04108533561749</v>
      </c>
      <c r="BJ128" s="2">
        <f>+AC128+AD128</f>
        <v>-2.4786733945835176E-4</v>
      </c>
      <c r="BK128" s="77">
        <f t="shared" si="71"/>
        <v>6.0779723734613658</v>
      </c>
      <c r="BL128" s="2">
        <f>+AE128+AF128</f>
        <v>-1.2735851534321887E-3</v>
      </c>
      <c r="BM128" s="77">
        <f t="shared" si="72"/>
        <v>2.2883065056829941</v>
      </c>
      <c r="BN128" s="2">
        <f>+AG128+AH128</f>
        <v>-2.2993029674060247E-3</v>
      </c>
      <c r="BO128" s="77">
        <f t="shared" si="73"/>
        <v>-1.3091179427621153</v>
      </c>
      <c r="BP128" s="2">
        <f>+AI128+AJ128</f>
        <v>-3.3250207813798616E-3</v>
      </c>
      <c r="BQ128" s="77">
        <f t="shared" si="74"/>
        <v>-4.6990100686095992</v>
      </c>
    </row>
    <row r="129" spans="1:69" x14ac:dyDescent="0.35">
      <c r="A129" s="69">
        <v>41698</v>
      </c>
      <c r="B129" s="29">
        <f>+Data!G127/Data!G126-1</f>
        <v>4.3117037568930705E-2</v>
      </c>
      <c r="C129" s="29">
        <f>+Data!H127/Data!H126-1</f>
        <v>1.8506523549550735E-3</v>
      </c>
      <c r="D129" s="23">
        <f t="shared" si="76"/>
        <v>3.8112784932732541E-2</v>
      </c>
      <c r="E129" s="24">
        <f t="shared" si="77"/>
        <v>1.626122748580153E-3</v>
      </c>
      <c r="F129" s="21" t="b">
        <v>1</v>
      </c>
      <c r="G129" s="116"/>
      <c r="H129" s="116"/>
      <c r="I129" s="112"/>
      <c r="J129" s="112"/>
      <c r="K129" s="1">
        <f>+$K$127*I124</f>
        <v>0.21441501460916901</v>
      </c>
      <c r="L129" s="1">
        <f t="shared" ref="L129:L131" si="89">+$L$127*J124</f>
        <v>3.6721053666208016E-2</v>
      </c>
      <c r="M129" s="120">
        <f t="shared" ref="M129:M131" si="90">+K129+L129</f>
        <v>0.25113606827537704</v>
      </c>
      <c r="N129" s="120"/>
      <c r="O129" s="29">
        <f t="shared" si="42"/>
        <v>6.2007968638175814E-3</v>
      </c>
      <c r="P129" s="31">
        <f t="shared" si="43"/>
        <v>0</v>
      </c>
      <c r="Q129" s="29">
        <f t="shared" si="44"/>
        <v>5.5807171774358236E-3</v>
      </c>
      <c r="R129" s="31">
        <f t="shared" si="45"/>
        <v>6.3015475859513621E-4</v>
      </c>
      <c r="S129" s="29">
        <f t="shared" si="46"/>
        <v>4.9606374910540658E-3</v>
      </c>
      <c r="T129" s="31">
        <f t="shared" si="47"/>
        <v>1.2603095171902724E-3</v>
      </c>
      <c r="U129" s="29">
        <f t="shared" si="48"/>
        <v>4.3405578046723063E-3</v>
      </c>
      <c r="V129" s="31">
        <f t="shared" si="49"/>
        <v>1.8904642757854083E-3</v>
      </c>
      <c r="W129" s="31">
        <f t="shared" si="50"/>
        <v>3.7204781182905485E-3</v>
      </c>
      <c r="X129" s="31">
        <f t="shared" si="51"/>
        <v>2.5206190343805448E-3</v>
      </c>
      <c r="Y129" s="29">
        <f t="shared" si="52"/>
        <v>3.1003984319087907E-3</v>
      </c>
      <c r="Z129" s="31">
        <f t="shared" si="53"/>
        <v>3.1507737929756807E-3</v>
      </c>
      <c r="AA129" s="29">
        <f t="shared" si="54"/>
        <v>2.4803187455270329E-3</v>
      </c>
      <c r="AB129" s="31">
        <f t="shared" si="55"/>
        <v>3.7809285515708166E-3</v>
      </c>
      <c r="AC129" s="29">
        <f t="shared" si="56"/>
        <v>1.8602390591452743E-3</v>
      </c>
      <c r="AD129" s="31">
        <f t="shared" si="57"/>
        <v>4.4110833101659525E-3</v>
      </c>
      <c r="AE129" s="29">
        <f t="shared" si="58"/>
        <v>1.2401593727635165E-3</v>
      </c>
      <c r="AF129" s="31">
        <f t="shared" si="59"/>
        <v>5.0412380687610897E-3</v>
      </c>
      <c r="AG129" s="29">
        <f t="shared" si="60"/>
        <v>6.2007968638175823E-4</v>
      </c>
      <c r="AH129" s="31">
        <f t="shared" si="61"/>
        <v>5.6713928273562251E-3</v>
      </c>
      <c r="AI129" s="29">
        <f t="shared" si="62"/>
        <v>0</v>
      </c>
      <c r="AJ129" s="31">
        <f t="shared" si="63"/>
        <v>6.3015475859513614E-3</v>
      </c>
      <c r="AK129" s="30"/>
      <c r="AL129" s="30"/>
      <c r="AM129" s="30"/>
      <c r="AN129" s="30"/>
      <c r="AQ129" s="2">
        <f>+O129+P129</f>
        <v>6.2007968638175814E-3</v>
      </c>
      <c r="AT129" s="2"/>
      <c r="AX129" s="2">
        <f>+Q129+R129</f>
        <v>6.21087193603096E-3</v>
      </c>
      <c r="AY129" s="77">
        <f t="shared" si="65"/>
        <v>30.740932221477646</v>
      </c>
      <c r="AZ129" s="2">
        <f>+S129+T129</f>
        <v>6.2209470082443385E-3</v>
      </c>
      <c r="BA129" s="77">
        <f t="shared" si="66"/>
        <v>26.292712659822055</v>
      </c>
      <c r="BB129" s="2">
        <f>+U129+V129</f>
        <v>6.2310220804577144E-3</v>
      </c>
      <c r="BC129" s="77">
        <f t="shared" si="67"/>
        <v>21.869392449371439</v>
      </c>
      <c r="BD129" s="2">
        <f>+X129+W129</f>
        <v>6.2410971526710938E-3</v>
      </c>
      <c r="BE129" s="77">
        <f t="shared" si="68"/>
        <v>17.508192824155213</v>
      </c>
      <c r="BF129" s="2">
        <f>+Z129+Y129</f>
        <v>6.2511722248844714E-3</v>
      </c>
      <c r="BG129" s="77">
        <f t="shared" si="69"/>
        <v>13.242733674878417</v>
      </c>
      <c r="BH129" s="2">
        <f>+AA129+AB129</f>
        <v>6.2612472970978491E-3</v>
      </c>
      <c r="BI129" s="77">
        <f t="shared" si="70"/>
        <v>9.1029550540350535</v>
      </c>
      <c r="BJ129" s="2">
        <f>+AC129+AD129</f>
        <v>6.2713223693112267E-3</v>
      </c>
      <c r="BK129" s="77">
        <f t="shared" si="71"/>
        <v>5.1150892975671098</v>
      </c>
      <c r="BL129" s="2">
        <f>+AE129+AF129</f>
        <v>6.2813974415246061E-3</v>
      </c>
      <c r="BM129" s="77">
        <f t="shared" si="72"/>
        <v>1.3016802683132154</v>
      </c>
      <c r="BN129" s="2">
        <f>+AG129+AH129</f>
        <v>6.2914725137379838E-3</v>
      </c>
      <c r="BO129" s="77">
        <f t="shared" si="73"/>
        <v>-2.3183542223162443</v>
      </c>
      <c r="BP129" s="2">
        <f>+AI129+AJ129</f>
        <v>6.3015475859513614E-3</v>
      </c>
      <c r="BQ129" s="77">
        <f t="shared" si="74"/>
        <v>-5.7296211041638063</v>
      </c>
    </row>
    <row r="130" spans="1:69" x14ac:dyDescent="0.35">
      <c r="A130" s="69">
        <v>41729</v>
      </c>
      <c r="B130" s="29">
        <f>+Data!G128/Data!G127-1</f>
        <v>6.9321573583585039E-3</v>
      </c>
      <c r="C130" s="29">
        <f>+Data!H128/Data!H127-1</f>
        <v>-3.3250207813798616E-3</v>
      </c>
      <c r="D130" s="23">
        <f t="shared" si="76"/>
        <v>1.9279047221603361E-3</v>
      </c>
      <c r="E130" s="24">
        <f t="shared" si="77"/>
        <v>-3.5495503877547821E-3</v>
      </c>
      <c r="F130" s="21" t="b">
        <v>1</v>
      </c>
      <c r="G130" s="116"/>
      <c r="H130" s="116"/>
      <c r="I130" s="112"/>
      <c r="J130" s="112"/>
      <c r="K130" s="1">
        <f>+$K$127*I125</f>
        <v>0.24942921942921936</v>
      </c>
      <c r="L130" s="1">
        <f t="shared" si="89"/>
        <v>3.4093590247738885E-2</v>
      </c>
      <c r="M130" s="120">
        <f t="shared" si="90"/>
        <v>0.28352280967695825</v>
      </c>
      <c r="N130" s="120"/>
      <c r="O130" s="29">
        <f t="shared" si="42"/>
        <v>2.1030282120013677E-2</v>
      </c>
      <c r="P130" s="31">
        <f t="shared" si="43"/>
        <v>0</v>
      </c>
      <c r="Q130" s="29">
        <f t="shared" si="44"/>
        <v>1.8927253908012309E-2</v>
      </c>
      <c r="R130" s="31">
        <f t="shared" si="45"/>
        <v>9.9456671885072017E-4</v>
      </c>
      <c r="S130" s="29">
        <f t="shared" si="46"/>
        <v>1.6824225696010942E-2</v>
      </c>
      <c r="T130" s="31">
        <f t="shared" si="47"/>
        <v>1.9891334377014403E-3</v>
      </c>
      <c r="U130" s="29">
        <f t="shared" si="48"/>
        <v>1.4721197484009572E-2</v>
      </c>
      <c r="V130" s="31">
        <f t="shared" si="49"/>
        <v>2.9837001565521603E-3</v>
      </c>
      <c r="W130" s="31">
        <f t="shared" si="50"/>
        <v>1.2618169272008206E-2</v>
      </c>
      <c r="X130" s="31">
        <f t="shared" si="51"/>
        <v>3.9782668754028807E-3</v>
      </c>
      <c r="Y130" s="29">
        <f t="shared" si="52"/>
        <v>1.0515141060006838E-2</v>
      </c>
      <c r="Z130" s="31">
        <f t="shared" si="53"/>
        <v>4.9728335942536006E-3</v>
      </c>
      <c r="AA130" s="29">
        <f t="shared" si="54"/>
        <v>8.4121128480054708E-3</v>
      </c>
      <c r="AB130" s="31">
        <f t="shared" si="55"/>
        <v>5.9674003131043206E-3</v>
      </c>
      <c r="AC130" s="29">
        <f t="shared" si="56"/>
        <v>6.3090846360041031E-3</v>
      </c>
      <c r="AD130" s="31">
        <f t="shared" si="57"/>
        <v>6.9619670319550405E-3</v>
      </c>
      <c r="AE130" s="29">
        <f t="shared" si="58"/>
        <v>4.2060564240027354E-3</v>
      </c>
      <c r="AF130" s="31">
        <f t="shared" si="59"/>
        <v>7.9565337508057613E-3</v>
      </c>
      <c r="AG130" s="29">
        <f t="shared" si="60"/>
        <v>2.1030282120013677E-3</v>
      </c>
      <c r="AH130" s="31">
        <f t="shared" si="61"/>
        <v>8.9511004696564821E-3</v>
      </c>
      <c r="AI130" s="29">
        <f t="shared" si="62"/>
        <v>0</v>
      </c>
      <c r="AJ130" s="31">
        <f t="shared" si="63"/>
        <v>9.9456671885072012E-3</v>
      </c>
      <c r="AK130" s="30"/>
      <c r="AL130" s="30"/>
      <c r="AM130" s="30"/>
      <c r="AN130" s="30"/>
      <c r="AQ130" s="2">
        <f>+O130+P130</f>
        <v>2.1030282120013677E-2</v>
      </c>
      <c r="AT130" s="2"/>
      <c r="AX130" s="2">
        <f>+Q130+R130</f>
        <v>1.992182062686303E-2</v>
      </c>
      <c r="AY130" s="77">
        <f t="shared" si="65"/>
        <v>30.352347559096476</v>
      </c>
      <c r="AZ130" s="2">
        <f>+S130+T130</f>
        <v>1.8813359133712383E-2</v>
      </c>
      <c r="BA130" s="77">
        <f t="shared" si="66"/>
        <v>25.786366905690791</v>
      </c>
      <c r="BB130" s="2">
        <f>+U130+V130</f>
        <v>1.7704897640561733E-2</v>
      </c>
      <c r="BC130" s="77">
        <f t="shared" si="67"/>
        <v>21.255587804148835</v>
      </c>
      <c r="BD130" s="2">
        <f>+X130+W130</f>
        <v>1.6596436147411086E-2</v>
      </c>
      <c r="BE130" s="77">
        <f t="shared" si="68"/>
        <v>16.797766428417866</v>
      </c>
      <c r="BF130" s="2">
        <f>+Z130+Y130</f>
        <v>1.5487974654260439E-2</v>
      </c>
      <c r="BG130" s="77">
        <f t="shared" si="69"/>
        <v>12.446836798388055</v>
      </c>
      <c r="BH130" s="2">
        <f>+AA130+AB130</f>
        <v>1.4379513161109792E-2</v>
      </c>
      <c r="BI130" s="77">
        <f t="shared" si="70"/>
        <v>8.2328511160395408</v>
      </c>
      <c r="BJ130" s="2">
        <f>+AC130+AD130</f>
        <v>1.3271051667959144E-2</v>
      </c>
      <c r="BK130" s="77">
        <f t="shared" si="71"/>
        <v>4.1819719119213481</v>
      </c>
      <c r="BL130" s="2">
        <f>+AE130+AF130</f>
        <v>1.2162590174808497E-2</v>
      </c>
      <c r="BM130" s="77">
        <f t="shared" si="72"/>
        <v>0.31651207195534403</v>
      </c>
      <c r="BN130" s="2">
        <f>+AG130+AH130</f>
        <v>1.105412868165785E-2</v>
      </c>
      <c r="BO130" s="77">
        <f t="shared" si="73"/>
        <v>-3.3449816082193928</v>
      </c>
      <c r="BP130" s="2">
        <f>+AI130+AJ130</f>
        <v>9.9456671885072012E-3</v>
      </c>
      <c r="BQ130" s="77">
        <f t="shared" si="74"/>
        <v>-6.7876060087820669</v>
      </c>
    </row>
    <row r="131" spans="1:69" x14ac:dyDescent="0.35">
      <c r="A131" s="69">
        <v>41759</v>
      </c>
      <c r="B131" s="29">
        <f>+Data!G129/Data!G128-1</f>
        <v>6.2007968638175814E-3</v>
      </c>
      <c r="C131" s="29">
        <f>+Data!H129/Data!H128-1</f>
        <v>6.3015475859513614E-3</v>
      </c>
      <c r="D131" s="23">
        <f t="shared" si="76"/>
        <v>1.1965442276194137E-3</v>
      </c>
      <c r="E131" s="24">
        <f t="shared" si="77"/>
        <v>6.0770179795764413E-3</v>
      </c>
      <c r="F131" s="21" t="b">
        <v>1</v>
      </c>
      <c r="G131" s="116"/>
      <c r="H131" s="116"/>
      <c r="I131" s="112"/>
      <c r="J131" s="112"/>
      <c r="K131" s="1">
        <f t="shared" ref="K131" si="91">+$K$127*I126</f>
        <v>0.21733218217137917</v>
      </c>
      <c r="L131" s="1">
        <f t="shared" si="89"/>
        <v>3.3989231522271179E-2</v>
      </c>
      <c r="M131" s="120">
        <f t="shared" si="90"/>
        <v>0.25132141369365035</v>
      </c>
      <c r="N131" s="120"/>
      <c r="O131" s="29">
        <f t="shared" ref="O131:O194" si="92">+$O$2*B133</f>
        <v>1.9058313448431896E-2</v>
      </c>
      <c r="P131" s="31">
        <f t="shared" ref="P131:P194" si="93">+$P$2*C133</f>
        <v>0</v>
      </c>
      <c r="Q131" s="29">
        <f t="shared" ref="Q131:Q194" si="94">+$Q$2*B133</f>
        <v>1.7152482103588707E-2</v>
      </c>
      <c r="R131" s="31">
        <f t="shared" ref="R131:R194" si="95">+$R$2*C133</f>
        <v>-2.4619312482903054E-4</v>
      </c>
      <c r="S131" s="29">
        <f t="shared" ref="S131:S194" si="96">+$S$2*B133</f>
        <v>1.5246650758745518E-2</v>
      </c>
      <c r="T131" s="31">
        <f t="shared" ref="T131:T194" si="97">+$T$2*C133</f>
        <v>-4.9238624965806108E-4</v>
      </c>
      <c r="U131" s="29">
        <f t="shared" ref="U131:U194" si="98">+$U$2*B133</f>
        <v>1.3340819413902326E-2</v>
      </c>
      <c r="V131" s="31">
        <f t="shared" ref="V131:V194" si="99">+$V$2*C133</f>
        <v>-7.3857937448709168E-4</v>
      </c>
      <c r="W131" s="31">
        <f t="shared" ref="W131:W194" si="100">+$W$2*B133</f>
        <v>1.1434988069059137E-2</v>
      </c>
      <c r="X131" s="31">
        <f t="shared" ref="X131:X194" si="101">+$X$2*C133</f>
        <v>-9.8477249931612216E-4</v>
      </c>
      <c r="Y131" s="29">
        <f t="shared" ref="Y131:Y194" si="102">+$Y$2*B133</f>
        <v>9.5291567242159481E-3</v>
      </c>
      <c r="Z131" s="31">
        <f t="shared" ref="Z131:Z194" si="103">+$Z$2*C133</f>
        <v>-1.2309656241451528E-3</v>
      </c>
      <c r="AA131" s="29">
        <f t="shared" ref="AA131:AA194" si="104">+$AA$2*B133</f>
        <v>7.6233253793727591E-3</v>
      </c>
      <c r="AB131" s="31">
        <f t="shared" ref="AB131:AB194" si="105">+$AB$2*C133</f>
        <v>-1.4771587489741834E-3</v>
      </c>
      <c r="AC131" s="29">
        <f t="shared" ref="AC131:AC194" si="106">+$AC$2*B133</f>
        <v>5.7174940345295685E-3</v>
      </c>
      <c r="AD131" s="31">
        <f t="shared" ref="AD131:AD194" si="107">+$AD$2*C133</f>
        <v>-1.7233518738032137E-3</v>
      </c>
      <c r="AE131" s="29">
        <f t="shared" ref="AE131:AE194" si="108">+$AE$2*B133</f>
        <v>3.8116626896863796E-3</v>
      </c>
      <c r="AF131" s="31">
        <f t="shared" ref="AF131:AF194" si="109">+$AF$2*C133</f>
        <v>-1.9695449986322443E-3</v>
      </c>
      <c r="AG131" s="29">
        <f t="shared" ref="AG131:AG194" si="110">+$AG$2*B133</f>
        <v>1.9058313448431898E-3</v>
      </c>
      <c r="AH131" s="31">
        <f t="shared" ref="AH131:AH194" si="111">+$AH$2*C133</f>
        <v>-2.2157381234612751E-3</v>
      </c>
      <c r="AI131" s="29">
        <f t="shared" ref="AI131:AI194" si="112">+$AI$2*B133</f>
        <v>0</v>
      </c>
      <c r="AJ131" s="31">
        <f t="shared" ref="AJ131:AJ194" si="113">+$AJ$2*C133</f>
        <v>-2.4619312482903055E-3</v>
      </c>
      <c r="AK131" s="30"/>
      <c r="AL131" s="30"/>
      <c r="AM131" s="30"/>
      <c r="AN131" s="30"/>
      <c r="AQ131" s="2">
        <f>+O131+P131</f>
        <v>1.9058313448431896E-2</v>
      </c>
      <c r="AT131" s="2"/>
      <c r="AX131" s="2">
        <f>+Q131+R131</f>
        <v>1.6906288978759676E-2</v>
      </c>
      <c r="AY131" s="77">
        <f t="shared" si="65"/>
        <v>29.864493118114311</v>
      </c>
      <c r="AZ131" s="2">
        <f>+S131+T131</f>
        <v>1.4754264509087458E-2</v>
      </c>
      <c r="BA131" s="77">
        <f t="shared" si="66"/>
        <v>25.165825783745731</v>
      </c>
      <c r="BB131" s="2">
        <f>+U131+V131</f>
        <v>1.2602240039415234E-2</v>
      </c>
      <c r="BC131" s="77">
        <f t="shared" si="67"/>
        <v>20.522455823835585</v>
      </c>
      <c r="BD131" s="2">
        <f>+X131+W131</f>
        <v>1.0450215569743015E-2</v>
      </c>
      <c r="BE131" s="77">
        <f t="shared" si="68"/>
        <v>15.972306708685027</v>
      </c>
      <c r="BF131" s="2">
        <f>+Z131+Y131</f>
        <v>8.2981911000707953E-3</v>
      </c>
      <c r="BG131" s="77">
        <f t="shared" si="69"/>
        <v>11.549123028732474</v>
      </c>
      <c r="BH131" s="2">
        <f>+AA131+AB131</f>
        <v>6.146166630398576E-3</v>
      </c>
      <c r="BI131" s="77">
        <f t="shared" si="70"/>
        <v>7.2824515908419833</v>
      </c>
      <c r="BJ131" s="2">
        <f>+AC131+AD131</f>
        <v>3.994142160726355E-3</v>
      </c>
      <c r="BK131" s="77">
        <f t="shared" si="71"/>
        <v>3.1976753022497264</v>
      </c>
      <c r="BL131" s="2">
        <f>+AE131+AF131</f>
        <v>1.8421176910541352E-3</v>
      </c>
      <c r="BM131" s="77">
        <f t="shared" si="72"/>
        <v>-0.6839048755574747</v>
      </c>
      <c r="BN131" s="2">
        <f>+AG131+AH131</f>
        <v>-3.0990677861808535E-4</v>
      </c>
      <c r="BO131" s="77">
        <f t="shared" si="73"/>
        <v>-4.344944975744653</v>
      </c>
      <c r="BP131" s="2">
        <f>+AI131+AJ131</f>
        <v>-2.4619312482903055E-3</v>
      </c>
      <c r="BQ131" s="77">
        <f t="shared" si="74"/>
        <v>-7.7718953894479625</v>
      </c>
    </row>
    <row r="132" spans="1:69" x14ac:dyDescent="0.35">
      <c r="A132" s="69">
        <v>41789</v>
      </c>
      <c r="B132" s="29">
        <f>+Data!G130/Data!G129-1</f>
        <v>2.1030282120013677E-2</v>
      </c>
      <c r="C132" s="29">
        <f>+Data!H130/Data!H129-1</f>
        <v>9.9456671885072012E-3</v>
      </c>
      <c r="D132" s="23">
        <f t="shared" si="76"/>
        <v>1.6026029483815509E-2</v>
      </c>
      <c r="E132" s="24">
        <f t="shared" si="77"/>
        <v>9.7211375821322811E-3</v>
      </c>
      <c r="F132" s="21" t="b">
        <v>1</v>
      </c>
      <c r="G132" s="116"/>
      <c r="H132" s="116"/>
      <c r="I132" s="112"/>
      <c r="J132" s="112"/>
      <c r="K132" s="1"/>
      <c r="L132" s="1"/>
      <c r="M132" s="1"/>
      <c r="O132" s="29">
        <f t="shared" si="92"/>
        <v>-1.5079863077291922E-2</v>
      </c>
      <c r="P132" s="31">
        <f t="shared" si="93"/>
        <v>0</v>
      </c>
      <c r="Q132" s="29">
        <f t="shared" si="94"/>
        <v>-1.357187676956273E-2</v>
      </c>
      <c r="R132" s="31">
        <f t="shared" si="95"/>
        <v>-4.2961608775137221E-4</v>
      </c>
      <c r="S132" s="29">
        <f t="shared" si="96"/>
        <v>-1.2063890461833537E-2</v>
      </c>
      <c r="T132" s="31">
        <f t="shared" si="97"/>
        <v>-8.5923217550274442E-4</v>
      </c>
      <c r="U132" s="29">
        <f t="shared" si="98"/>
        <v>-1.0555904154104345E-2</v>
      </c>
      <c r="V132" s="31">
        <f t="shared" si="99"/>
        <v>-1.2888482632541164E-3</v>
      </c>
      <c r="W132" s="31">
        <f t="shared" si="100"/>
        <v>-9.0479178463751531E-3</v>
      </c>
      <c r="X132" s="31">
        <f t="shared" si="101"/>
        <v>-1.7184643510054888E-3</v>
      </c>
      <c r="Y132" s="29">
        <f t="shared" si="102"/>
        <v>-7.5399315386459609E-3</v>
      </c>
      <c r="Z132" s="31">
        <f t="shared" si="103"/>
        <v>-2.1480804387568608E-3</v>
      </c>
      <c r="AA132" s="29">
        <f t="shared" si="104"/>
        <v>-6.0319452309167687E-3</v>
      </c>
      <c r="AB132" s="31">
        <f t="shared" si="105"/>
        <v>-2.5776965265082328E-3</v>
      </c>
      <c r="AC132" s="29">
        <f t="shared" si="106"/>
        <v>-4.5239589231875765E-3</v>
      </c>
      <c r="AD132" s="31">
        <f t="shared" si="107"/>
        <v>-3.0073126142596048E-3</v>
      </c>
      <c r="AE132" s="29">
        <f t="shared" si="108"/>
        <v>-3.0159726154583844E-3</v>
      </c>
      <c r="AF132" s="31">
        <f t="shared" si="109"/>
        <v>-3.4369287020109777E-3</v>
      </c>
      <c r="AG132" s="29">
        <f t="shared" si="110"/>
        <v>-1.5079863077291922E-3</v>
      </c>
      <c r="AH132" s="31">
        <f t="shared" si="111"/>
        <v>-3.8665447897623497E-3</v>
      </c>
      <c r="AI132" s="29">
        <f t="shared" si="112"/>
        <v>0</v>
      </c>
      <c r="AJ132" s="31">
        <f t="shared" si="113"/>
        <v>-4.2961608775137217E-3</v>
      </c>
      <c r="AK132" s="30"/>
      <c r="AL132" s="30"/>
      <c r="AM132" s="30"/>
      <c r="AN132" s="30"/>
      <c r="AQ132" s="2">
        <f>+O132+P132</f>
        <v>-1.5079863077291922E-2</v>
      </c>
      <c r="AT132" s="2"/>
      <c r="AX132" s="2">
        <f>+Q132+R132</f>
        <v>-1.4001492857314102E-2</v>
      </c>
      <c r="AY132" s="77">
        <f t="shared" ref="AY132:AY195" si="114">+AY131*(1+AX132)-$AM$3</f>
        <v>28.445345631033724</v>
      </c>
      <c r="AZ132" s="2">
        <f>+S132+T132</f>
        <v>-1.2923122637336281E-2</v>
      </c>
      <c r="BA132" s="77">
        <f t="shared" ref="BA132:BA195" si="115">+BA131*(1+AZ132)-$AM$3</f>
        <v>23.839604730872544</v>
      </c>
      <c r="BB132" s="2">
        <f>+U132+V132</f>
        <v>-1.1844752417358462E-2</v>
      </c>
      <c r="BC132" s="77">
        <f t="shared" ref="BC132:BC195" si="116">+BC131*(1+BB132)-$AM$3</f>
        <v>19.278372415606075</v>
      </c>
      <c r="BD132" s="2">
        <f>+X132+W132</f>
        <v>-1.0766382197380641E-2</v>
      </c>
      <c r="BE132" s="77">
        <f t="shared" ref="BE132:BE195" si="117">+BE131*(1+BD132)-$AM$3</f>
        <v>14.799342750085536</v>
      </c>
      <c r="BF132" s="2">
        <f>+Z132+Y132</f>
        <v>-9.6880119774028217E-3</v>
      </c>
      <c r="BG132" s="77">
        <f t="shared" ref="BG132:BG195" si="118">+BG131*(1+BF132)-$AM$3</f>
        <v>10.436234986501617</v>
      </c>
      <c r="BH132" s="2">
        <f>+AA132+AB132</f>
        <v>-8.6096417574250024E-3</v>
      </c>
      <c r="BI132" s="77">
        <f t="shared" ref="BI132:BI195" si="119">+BI131*(1+BH132)-$AM$3</f>
        <v>6.2187522915290447</v>
      </c>
      <c r="BJ132" s="2">
        <f>+AC132+AD132</f>
        <v>-7.5312715374471813E-3</v>
      </c>
      <c r="BK132" s="77">
        <f t="shared" ref="BK132:BK195" si="120">+BK131*(1+BJ132)-$AM$3</f>
        <v>2.1725927412598955</v>
      </c>
      <c r="BL132" s="2">
        <f>+AE132+AF132</f>
        <v>-6.452901317469362E-3</v>
      </c>
      <c r="BM132" s="77">
        <f t="shared" ref="BM132:BM195" si="121">+BM131*(1+BL132)-$AM$3</f>
        <v>-1.6804917048849659</v>
      </c>
      <c r="BN132" s="2">
        <f>+AG132+AH132</f>
        <v>-5.3745310974915418E-3</v>
      </c>
      <c r="BO132" s="77">
        <f t="shared" ref="BO132:BO195" si="122">+BO131*(1+BN132)-$AM$3</f>
        <v>-5.3225929338556242</v>
      </c>
      <c r="BP132" s="2">
        <f>+AI132+AJ132</f>
        <v>-4.2961608775137217E-3</v>
      </c>
      <c r="BQ132" s="77">
        <f t="shared" ref="BQ132:BQ195" si="123">+BQ131*(1+BP132)-$AM$3</f>
        <v>-8.7395060765316863</v>
      </c>
    </row>
    <row r="133" spans="1:69" x14ac:dyDescent="0.35">
      <c r="A133" s="69">
        <v>41820</v>
      </c>
      <c r="B133" s="29">
        <f>+Data!G131/Data!G130-1</f>
        <v>1.9058313448431896E-2</v>
      </c>
      <c r="C133" s="29">
        <f>+Data!H131/Data!H130-1</f>
        <v>-2.4619312482903055E-3</v>
      </c>
      <c r="D133" s="23">
        <f t="shared" si="76"/>
        <v>1.4054060812233728E-2</v>
      </c>
      <c r="E133" s="24">
        <f t="shared" si="77"/>
        <v>-2.6864608546652261E-3</v>
      </c>
      <c r="F133" s="21" t="b">
        <v>1</v>
      </c>
      <c r="G133" s="116"/>
      <c r="H133" s="116"/>
      <c r="I133" s="112"/>
      <c r="J133" s="112"/>
      <c r="K133" s="1"/>
      <c r="L133" s="1"/>
      <c r="M133" s="1"/>
      <c r="O133" s="29">
        <f t="shared" si="92"/>
        <v>3.7655321727690261E-2</v>
      </c>
      <c r="P133" s="31">
        <f t="shared" si="93"/>
        <v>0</v>
      </c>
      <c r="Q133" s="29">
        <f t="shared" si="94"/>
        <v>3.3889789554921237E-2</v>
      </c>
      <c r="R133" s="31">
        <f t="shared" si="95"/>
        <v>9.639217846323378E-4</v>
      </c>
      <c r="S133" s="29">
        <f t="shared" si="96"/>
        <v>3.0124257382152211E-2</v>
      </c>
      <c r="T133" s="31">
        <f t="shared" si="97"/>
        <v>1.9278435692646756E-3</v>
      </c>
      <c r="U133" s="29">
        <f t="shared" si="98"/>
        <v>2.635872520938318E-2</v>
      </c>
      <c r="V133" s="31">
        <f t="shared" si="99"/>
        <v>2.8917653538970134E-3</v>
      </c>
      <c r="W133" s="31">
        <f t="shared" si="100"/>
        <v>2.2593193036614157E-2</v>
      </c>
      <c r="X133" s="31">
        <f t="shared" si="101"/>
        <v>3.8556871385293512E-3</v>
      </c>
      <c r="Y133" s="29">
        <f t="shared" si="102"/>
        <v>1.882766086384513E-2</v>
      </c>
      <c r="Z133" s="31">
        <f t="shared" si="103"/>
        <v>4.819608923161689E-3</v>
      </c>
      <c r="AA133" s="29">
        <f t="shared" si="104"/>
        <v>1.5062128691076105E-2</v>
      </c>
      <c r="AB133" s="31">
        <f t="shared" si="105"/>
        <v>5.7835307077940268E-3</v>
      </c>
      <c r="AC133" s="29">
        <f t="shared" si="106"/>
        <v>1.1296596518307079E-2</v>
      </c>
      <c r="AD133" s="31">
        <f t="shared" si="107"/>
        <v>6.7474524924263646E-3</v>
      </c>
      <c r="AE133" s="29">
        <f t="shared" si="108"/>
        <v>7.5310643455380527E-3</v>
      </c>
      <c r="AF133" s="31">
        <f t="shared" si="109"/>
        <v>7.7113742770587024E-3</v>
      </c>
      <c r="AG133" s="29">
        <f t="shared" si="110"/>
        <v>3.7655321727690263E-3</v>
      </c>
      <c r="AH133" s="31">
        <f t="shared" si="111"/>
        <v>8.6752960616910402E-3</v>
      </c>
      <c r="AI133" s="29">
        <f t="shared" si="112"/>
        <v>0</v>
      </c>
      <c r="AJ133" s="31">
        <f t="shared" si="113"/>
        <v>9.639217846323378E-3</v>
      </c>
      <c r="AK133" s="30"/>
      <c r="AL133" s="30"/>
      <c r="AM133" s="30"/>
      <c r="AN133" s="30"/>
      <c r="AQ133" s="2">
        <f>+O133+P133</f>
        <v>3.7655321727690261E-2</v>
      </c>
      <c r="AT133" s="2"/>
      <c r="AX133" s="2">
        <f>+Q133+R133</f>
        <v>3.4853711339553575E-2</v>
      </c>
      <c r="AY133" s="77">
        <f t="shared" si="114"/>
        <v>28.435771496611601</v>
      </c>
      <c r="AZ133" s="2">
        <f>+S133+T133</f>
        <v>3.205210095141689E-2</v>
      </c>
      <c r="BA133" s="77">
        <f t="shared" si="115"/>
        <v>23.602714148348348</v>
      </c>
      <c r="BB133" s="2">
        <f>+U133+V133</f>
        <v>2.9250490563280194E-2</v>
      </c>
      <c r="BC133" s="77">
        <f t="shared" si="116"/>
        <v>18.841274266024161</v>
      </c>
      <c r="BD133" s="2">
        <f>+X133+W133</f>
        <v>2.6448880175143508E-2</v>
      </c>
      <c r="BE133" s="77">
        <f t="shared" si="117"/>
        <v>14.189768793153426</v>
      </c>
      <c r="BF133" s="2">
        <f>+Z133+Y133</f>
        <v>2.3647269787006819E-2</v>
      </c>
      <c r="BG133" s="77">
        <f t="shared" si="118"/>
        <v>9.6820234507880212</v>
      </c>
      <c r="BH133" s="2">
        <f>+AA133+AB133</f>
        <v>2.0845659398870134E-2</v>
      </c>
      <c r="BI133" s="77">
        <f t="shared" si="119"/>
        <v>5.3473862836842034</v>
      </c>
      <c r="BJ133" s="2">
        <f>+AC133+AD133</f>
        <v>1.8044049010733441E-2</v>
      </c>
      <c r="BK133" s="77">
        <f t="shared" si="120"/>
        <v>1.2107951111635531</v>
      </c>
      <c r="BL133" s="2">
        <f>+AE133+AF133</f>
        <v>1.5242438622596756E-2</v>
      </c>
      <c r="BM133" s="77">
        <f t="shared" si="121"/>
        <v>-2.7071064965524578</v>
      </c>
      <c r="BN133" s="2">
        <f>+AG133+AH133</f>
        <v>1.2440828234460067E-2</v>
      </c>
      <c r="BO133" s="77">
        <f t="shared" si="122"/>
        <v>-6.3898103983076737</v>
      </c>
      <c r="BP133" s="2">
        <f>+AI133+AJ133</f>
        <v>9.639217846323378E-3</v>
      </c>
      <c r="BQ133" s="77">
        <f t="shared" si="123"/>
        <v>-9.8247480794726414</v>
      </c>
    </row>
    <row r="134" spans="1:69" x14ac:dyDescent="0.35">
      <c r="A134" s="69">
        <v>41851</v>
      </c>
      <c r="B134" s="29">
        <f>+Data!G132/Data!G131-1</f>
        <v>-1.5079863077291922E-2</v>
      </c>
      <c r="C134" s="29">
        <f>+Data!H132/Data!H131-1</f>
        <v>-4.2961608775137217E-3</v>
      </c>
      <c r="D134" s="23">
        <f t="shared" ref="D134:D197" si="124">B134-K$11</f>
        <v>-2.008411571349009E-2</v>
      </c>
      <c r="E134" s="24">
        <f t="shared" ref="E134:E197" si="125">C134-L$11</f>
        <v>-4.5206904838886418E-3</v>
      </c>
      <c r="F134" s="21" t="b">
        <v>1</v>
      </c>
      <c r="G134" s="116"/>
      <c r="H134" s="116"/>
      <c r="I134" s="112"/>
      <c r="J134" s="112"/>
      <c r="K134" s="1"/>
      <c r="L134" s="1"/>
      <c r="M134" s="1"/>
      <c r="O134" s="29">
        <f t="shared" si="92"/>
        <v>-1.5513859147336717E-2</v>
      </c>
      <c r="P134" s="31">
        <f t="shared" si="93"/>
        <v>0</v>
      </c>
      <c r="Q134" s="29">
        <f t="shared" si="94"/>
        <v>-1.3962473232603046E-2</v>
      </c>
      <c r="R134" s="31">
        <f t="shared" si="95"/>
        <v>-7.9105291871249821E-4</v>
      </c>
      <c r="S134" s="29">
        <f t="shared" si="96"/>
        <v>-1.2411087317869374E-2</v>
      </c>
      <c r="T134" s="31">
        <f t="shared" si="97"/>
        <v>-1.5821058374249964E-3</v>
      </c>
      <c r="U134" s="29">
        <f t="shared" si="98"/>
        <v>-1.0859701403135701E-2</v>
      </c>
      <c r="V134" s="31">
        <f t="shared" si="99"/>
        <v>-2.3731587561374944E-3</v>
      </c>
      <c r="W134" s="31">
        <f t="shared" si="100"/>
        <v>-9.3083154884020299E-3</v>
      </c>
      <c r="X134" s="31">
        <f t="shared" si="101"/>
        <v>-3.1642116748499928E-3</v>
      </c>
      <c r="Y134" s="29">
        <f t="shared" si="102"/>
        <v>-7.7569295736683586E-3</v>
      </c>
      <c r="Z134" s="31">
        <f t="shared" si="103"/>
        <v>-3.9552645935624908E-3</v>
      </c>
      <c r="AA134" s="29">
        <f t="shared" si="104"/>
        <v>-6.2055436589346872E-3</v>
      </c>
      <c r="AB134" s="31">
        <f t="shared" si="105"/>
        <v>-4.7463175122749888E-3</v>
      </c>
      <c r="AC134" s="29">
        <f t="shared" si="106"/>
        <v>-4.654157744201015E-3</v>
      </c>
      <c r="AD134" s="31">
        <f t="shared" si="107"/>
        <v>-5.5373704309874868E-3</v>
      </c>
      <c r="AE134" s="29">
        <f t="shared" si="108"/>
        <v>-3.1027718294673436E-3</v>
      </c>
      <c r="AF134" s="31">
        <f t="shared" si="109"/>
        <v>-6.3284233496999857E-3</v>
      </c>
      <c r="AG134" s="29">
        <f t="shared" si="110"/>
        <v>-1.5513859147336718E-3</v>
      </c>
      <c r="AH134" s="31">
        <f t="shared" si="111"/>
        <v>-7.1194762684124837E-3</v>
      </c>
      <c r="AI134" s="29">
        <f t="shared" si="112"/>
        <v>0</v>
      </c>
      <c r="AJ134" s="31">
        <f t="shared" si="113"/>
        <v>-7.9105291871249817E-3</v>
      </c>
      <c r="AK134" s="30"/>
      <c r="AL134" s="30"/>
      <c r="AM134" s="30"/>
      <c r="AN134" s="30"/>
      <c r="AQ134" s="2">
        <f>+O134+P134</f>
        <v>-1.5513859147336717E-2</v>
      </c>
      <c r="AT134" s="2"/>
      <c r="AX134" s="2">
        <f>+Q134+R134</f>
        <v>-1.4753526151315545E-2</v>
      </c>
      <c r="AY134" s="77">
        <f t="shared" si="114"/>
        <v>27.015243598203508</v>
      </c>
      <c r="AZ134" s="2">
        <f>+S134+T134</f>
        <v>-1.399319315529437E-2</v>
      </c>
      <c r="BA134" s="77">
        <f t="shared" si="115"/>
        <v>22.271436810281308</v>
      </c>
      <c r="BB134" s="2">
        <f>+U134+V134</f>
        <v>-1.3232860159273196E-2</v>
      </c>
      <c r="BC134" s="77">
        <f t="shared" si="116"/>
        <v>17.590950318439351</v>
      </c>
      <c r="BD134" s="2">
        <f>+X134+W134</f>
        <v>-1.2472527163252024E-2</v>
      </c>
      <c r="BE134" s="77">
        <f t="shared" si="117"/>
        <v>13.011786516440555</v>
      </c>
      <c r="BF134" s="2">
        <f>+Z134+Y134</f>
        <v>-1.1712194167230849E-2</v>
      </c>
      <c r="BG134" s="77">
        <f t="shared" si="118"/>
        <v>8.5676257122007087</v>
      </c>
      <c r="BH134" s="2">
        <f>+AA134+AB134</f>
        <v>-1.0951861171209675E-2</v>
      </c>
      <c r="BI134" s="77">
        <f t="shared" si="119"/>
        <v>4.2878224514764636</v>
      </c>
      <c r="BJ134" s="2">
        <f>+AC134+AD134</f>
        <v>-1.0191528175188501E-2</v>
      </c>
      <c r="BK134" s="77">
        <f t="shared" si="120"/>
        <v>0.19745525867374925</v>
      </c>
      <c r="BL134" s="2">
        <f>+AE134+AF134</f>
        <v>-9.4311951791673301E-3</v>
      </c>
      <c r="BM134" s="77">
        <f t="shared" si="121"/>
        <v>-3.6825752468126796</v>
      </c>
      <c r="BN134" s="2">
        <f>+AG134+AH134</f>
        <v>-8.6708621831461559E-3</v>
      </c>
      <c r="BO134" s="77">
        <f t="shared" si="122"/>
        <v>-7.3354052329675135</v>
      </c>
      <c r="BP134" s="2">
        <f>+AI134+AJ134</f>
        <v>-7.9105291871249817E-3</v>
      </c>
      <c r="BQ134" s="77">
        <f t="shared" si="123"/>
        <v>-10.748029123033822</v>
      </c>
    </row>
    <row r="135" spans="1:69" x14ac:dyDescent="0.35">
      <c r="A135" s="69">
        <v>41880</v>
      </c>
      <c r="B135" s="29">
        <f>+Data!G133/Data!G132-1</f>
        <v>3.7655321727690261E-2</v>
      </c>
      <c r="C135" s="29">
        <f>+Data!H133/Data!H132-1</f>
        <v>9.639217846323378E-3</v>
      </c>
      <c r="D135" s="23">
        <f t="shared" si="124"/>
        <v>3.2651069091492096E-2</v>
      </c>
      <c r="E135" s="24">
        <f t="shared" si="125"/>
        <v>9.4146882399484579E-3</v>
      </c>
      <c r="F135" s="21" t="b">
        <v>1</v>
      </c>
      <c r="G135" s="116"/>
      <c r="H135" s="116"/>
      <c r="I135" s="1"/>
      <c r="J135" s="1"/>
      <c r="K135" s="1"/>
      <c r="L135" s="1"/>
      <c r="M135" s="1"/>
      <c r="O135" s="29">
        <f t="shared" si="92"/>
        <v>2.3201456175308888E-2</v>
      </c>
      <c r="P135" s="31">
        <f t="shared" si="93"/>
        <v>0</v>
      </c>
      <c r="Q135" s="29">
        <f t="shared" si="94"/>
        <v>2.0881310557778001E-2</v>
      </c>
      <c r="R135" s="31">
        <f t="shared" si="95"/>
        <v>8.8901108972596623E-4</v>
      </c>
      <c r="S135" s="29">
        <f t="shared" si="96"/>
        <v>1.8561164940247111E-2</v>
      </c>
      <c r="T135" s="31">
        <f t="shared" si="97"/>
        <v>1.7780221794519325E-3</v>
      </c>
      <c r="U135" s="29">
        <f t="shared" si="98"/>
        <v>1.6241019322716221E-2</v>
      </c>
      <c r="V135" s="31">
        <f t="shared" si="99"/>
        <v>2.6670332691778984E-3</v>
      </c>
      <c r="W135" s="31">
        <f t="shared" si="100"/>
        <v>1.3920873705185332E-2</v>
      </c>
      <c r="X135" s="31">
        <f t="shared" si="101"/>
        <v>3.5560443589038649E-3</v>
      </c>
      <c r="Y135" s="29">
        <f t="shared" si="102"/>
        <v>1.1600728087654444E-2</v>
      </c>
      <c r="Z135" s="31">
        <f t="shared" si="103"/>
        <v>4.445055448629831E-3</v>
      </c>
      <c r="AA135" s="29">
        <f t="shared" si="104"/>
        <v>9.2805824701235554E-3</v>
      </c>
      <c r="AB135" s="31">
        <f t="shared" si="105"/>
        <v>5.3340665383557967E-3</v>
      </c>
      <c r="AC135" s="29">
        <f t="shared" si="106"/>
        <v>6.9604368525926661E-3</v>
      </c>
      <c r="AD135" s="31">
        <f t="shared" si="107"/>
        <v>6.2230776280817633E-3</v>
      </c>
      <c r="AE135" s="29">
        <f t="shared" si="108"/>
        <v>4.6402912350617777E-3</v>
      </c>
      <c r="AF135" s="31">
        <f t="shared" si="109"/>
        <v>7.1120887178077298E-3</v>
      </c>
      <c r="AG135" s="29">
        <f t="shared" si="110"/>
        <v>2.3201456175308889E-3</v>
      </c>
      <c r="AH135" s="31">
        <f t="shared" si="111"/>
        <v>8.0010998075336955E-3</v>
      </c>
      <c r="AI135" s="29">
        <f t="shared" si="112"/>
        <v>0</v>
      </c>
      <c r="AJ135" s="31">
        <f t="shared" si="113"/>
        <v>8.8901108972596621E-3</v>
      </c>
      <c r="AK135" s="30"/>
      <c r="AL135" s="30"/>
      <c r="AM135" s="30"/>
      <c r="AN135" s="30"/>
      <c r="AQ135" s="2">
        <f>+O135+P135</f>
        <v>2.3201456175308888E-2</v>
      </c>
      <c r="AT135" s="2"/>
      <c r="AX135" s="2">
        <f>+Q135+R135</f>
        <v>2.1770321647503966E-2</v>
      </c>
      <c r="AY135" s="77">
        <f t="shared" si="114"/>
        <v>26.60237414072207</v>
      </c>
      <c r="AZ135" s="2">
        <f>+S135+T135</f>
        <v>2.0339187119699044E-2</v>
      </c>
      <c r="BA135" s="77">
        <f t="shared" si="115"/>
        <v>21.72341973099017</v>
      </c>
      <c r="BB135" s="2">
        <f>+U135+V135</f>
        <v>1.8908052591894119E-2</v>
      </c>
      <c r="BC135" s="77">
        <f t="shared" si="116"/>
        <v>16.922560932201797</v>
      </c>
      <c r="BD135" s="2">
        <f>+X135+W135</f>
        <v>1.7476918064089197E-2</v>
      </c>
      <c r="BE135" s="77">
        <f t="shared" si="117"/>
        <v>12.238192443255809</v>
      </c>
      <c r="BF135" s="2">
        <f>+Z135+Y135</f>
        <v>1.6045783536284275E-2</v>
      </c>
      <c r="BG135" s="77">
        <f t="shared" si="118"/>
        <v>7.7040999797985865</v>
      </c>
      <c r="BH135" s="2">
        <f>+AA135+AB135</f>
        <v>1.4614649008479353E-2</v>
      </c>
      <c r="BI135" s="77">
        <f t="shared" si="119"/>
        <v>3.3494874716154697</v>
      </c>
      <c r="BJ135" s="2">
        <f>+AC135+AD135</f>
        <v>1.3183514480674429E-2</v>
      </c>
      <c r="BK135" s="77">
        <f t="shared" si="120"/>
        <v>-0.80094158706424001</v>
      </c>
      <c r="BL135" s="2">
        <f>+AE135+AF135</f>
        <v>1.1752379952869508E-2</v>
      </c>
      <c r="BM135" s="77">
        <f t="shared" si="121"/>
        <v>-4.7268542703182543</v>
      </c>
      <c r="BN135" s="2">
        <f>+AG135+AH135</f>
        <v>1.0321245425064584E-2</v>
      </c>
      <c r="BO135" s="77">
        <f t="shared" si="122"/>
        <v>-8.4121157506692743</v>
      </c>
      <c r="BP135" s="2">
        <f>+AI135+AJ135</f>
        <v>8.8901108972596621E-3</v>
      </c>
      <c r="BQ135" s="77">
        <f t="shared" si="123"/>
        <v>-11.844580293864569</v>
      </c>
    </row>
    <row r="136" spans="1:69" x14ac:dyDescent="0.35">
      <c r="A136" s="69">
        <v>41912</v>
      </c>
      <c r="B136" s="29">
        <f>+Data!G134/Data!G133-1</f>
        <v>-1.5513859147336717E-2</v>
      </c>
      <c r="C136" s="29">
        <f>+Data!H134/Data!H133-1</f>
        <v>-7.9105291871249817E-3</v>
      </c>
      <c r="D136" s="23">
        <f t="shared" si="124"/>
        <v>-2.0518111783534885E-2</v>
      </c>
      <c r="E136" s="24">
        <f t="shared" si="125"/>
        <v>-8.1350587934999018E-3</v>
      </c>
      <c r="F136" s="21" t="b">
        <v>1</v>
      </c>
      <c r="G136" s="116"/>
      <c r="H136" s="116"/>
      <c r="I136" s="1"/>
      <c r="J136" s="1"/>
      <c r="K136" s="1"/>
      <c r="L136" s="1"/>
      <c r="M136" s="1"/>
      <c r="O136" s="29">
        <f t="shared" si="92"/>
        <v>2.4533584400783015E-2</v>
      </c>
      <c r="P136" s="31">
        <f t="shared" si="93"/>
        <v>0</v>
      </c>
      <c r="Q136" s="29">
        <f t="shared" si="94"/>
        <v>2.2080225960704716E-2</v>
      </c>
      <c r="R136" s="31">
        <f t="shared" si="95"/>
        <v>4.8146802325581555E-4</v>
      </c>
      <c r="S136" s="29">
        <f t="shared" si="96"/>
        <v>1.9626867520626413E-2</v>
      </c>
      <c r="T136" s="31">
        <f t="shared" si="97"/>
        <v>9.6293604651163109E-4</v>
      </c>
      <c r="U136" s="29">
        <f t="shared" si="98"/>
        <v>1.717350908054811E-2</v>
      </c>
      <c r="V136" s="31">
        <f t="shared" si="99"/>
        <v>1.4444040697674464E-3</v>
      </c>
      <c r="W136" s="31">
        <f t="shared" si="100"/>
        <v>1.4720150640469809E-2</v>
      </c>
      <c r="X136" s="31">
        <f t="shared" si="101"/>
        <v>1.9258720930232622E-3</v>
      </c>
      <c r="Y136" s="29">
        <f t="shared" si="102"/>
        <v>1.2266792200391508E-2</v>
      </c>
      <c r="Z136" s="31">
        <f t="shared" si="103"/>
        <v>2.4073401162790775E-3</v>
      </c>
      <c r="AA136" s="29">
        <f t="shared" si="104"/>
        <v>9.8134337603132064E-3</v>
      </c>
      <c r="AB136" s="31">
        <f t="shared" si="105"/>
        <v>2.8888081395348928E-3</v>
      </c>
      <c r="AC136" s="29">
        <f t="shared" si="106"/>
        <v>7.3600753202349043E-3</v>
      </c>
      <c r="AD136" s="31">
        <f t="shared" si="107"/>
        <v>3.3702761627907082E-3</v>
      </c>
      <c r="AE136" s="29">
        <f t="shared" si="108"/>
        <v>4.9067168801566032E-3</v>
      </c>
      <c r="AF136" s="31">
        <f t="shared" si="109"/>
        <v>3.8517441860465244E-3</v>
      </c>
      <c r="AG136" s="29">
        <f t="shared" si="110"/>
        <v>2.4533584400783016E-3</v>
      </c>
      <c r="AH136" s="31">
        <f t="shared" si="111"/>
        <v>4.3332122093023397E-3</v>
      </c>
      <c r="AI136" s="29">
        <f t="shared" si="112"/>
        <v>0</v>
      </c>
      <c r="AJ136" s="31">
        <f t="shared" si="113"/>
        <v>4.814680232558155E-3</v>
      </c>
      <c r="AK136" s="30"/>
      <c r="AL136" s="30"/>
      <c r="AM136" s="30"/>
      <c r="AN136" s="30"/>
      <c r="AQ136" s="2">
        <f>+O136+P136</f>
        <v>2.4533584400783015E-2</v>
      </c>
      <c r="AT136" s="2"/>
      <c r="AX136" s="2">
        <f>+Q136+R136</f>
        <v>2.2561693983960532E-2</v>
      </c>
      <c r="AY136" s="77">
        <f t="shared" si="114"/>
        <v>26.201568765331867</v>
      </c>
      <c r="AZ136" s="2">
        <f>+S136+T136</f>
        <v>2.0589803567138045E-2</v>
      </c>
      <c r="BA136" s="77">
        <f t="shared" si="115"/>
        <v>21.169700676057747</v>
      </c>
      <c r="BB136" s="2">
        <f>+U136+V136</f>
        <v>1.8617913150315555E-2</v>
      </c>
      <c r="BC136" s="77">
        <f t="shared" si="116"/>
        <v>16.23662370191845</v>
      </c>
      <c r="BD136" s="2">
        <f>+X136+W136</f>
        <v>1.6646022733493072E-2</v>
      </c>
      <c r="BE136" s="77">
        <f t="shared" si="117"/>
        <v>11.440909672883109</v>
      </c>
      <c r="BF136" s="2">
        <f>+Z136+Y136</f>
        <v>1.4674132316670585E-2</v>
      </c>
      <c r="BG136" s="77">
        <f t="shared" si="118"/>
        <v>6.816150962283011</v>
      </c>
      <c r="BH136" s="2">
        <f>+AA136+AB136</f>
        <v>1.2702241899848098E-2</v>
      </c>
      <c r="BI136" s="77">
        <f t="shared" si="119"/>
        <v>2.3910334717204402</v>
      </c>
      <c r="BJ136" s="2">
        <f>+AC136+AD136</f>
        <v>1.0730351483025612E-2</v>
      </c>
      <c r="BK136" s="77">
        <f t="shared" si="120"/>
        <v>-1.8105359718108116</v>
      </c>
      <c r="BL136" s="2">
        <f>+AE136+AF136</f>
        <v>8.7584610662031284E-3</v>
      </c>
      <c r="BM136" s="77">
        <f t="shared" si="121"/>
        <v>-5.7692542394104525</v>
      </c>
      <c r="BN136" s="2">
        <f>+AG136+AH136</f>
        <v>6.7865706493806417E-3</v>
      </c>
      <c r="BO136" s="77">
        <f t="shared" si="122"/>
        <v>-9.4702051685219573</v>
      </c>
      <c r="BP136" s="2">
        <f>+AI136+AJ136</f>
        <v>4.814680232558155E-3</v>
      </c>
      <c r="BQ136" s="77">
        <f t="shared" si="123"/>
        <v>-12.902608160468386</v>
      </c>
    </row>
    <row r="137" spans="1:69" x14ac:dyDescent="0.35">
      <c r="A137" s="69">
        <v>41943</v>
      </c>
      <c r="B137" s="29">
        <f>+Data!G135/Data!G134-1</f>
        <v>2.3201456175308888E-2</v>
      </c>
      <c r="C137" s="29">
        <f>+Data!H135/Data!H134-1</f>
        <v>8.8901108972596621E-3</v>
      </c>
      <c r="D137" s="23">
        <f t="shared" si="124"/>
        <v>1.819720353911072E-2</v>
      </c>
      <c r="E137" s="24">
        <f t="shared" si="125"/>
        <v>8.665581290884742E-3</v>
      </c>
      <c r="F137" s="21" t="b">
        <v>1</v>
      </c>
      <c r="G137" s="116"/>
      <c r="H137" s="116"/>
      <c r="I137" s="1"/>
      <c r="J137" s="1"/>
      <c r="K137" s="1"/>
      <c r="L137" s="1"/>
      <c r="M137" s="1"/>
      <c r="O137" s="29">
        <f t="shared" si="92"/>
        <v>-4.1885120625277938E-3</v>
      </c>
      <c r="P137" s="31">
        <f t="shared" si="93"/>
        <v>0</v>
      </c>
      <c r="Q137" s="29">
        <f t="shared" si="94"/>
        <v>-3.7696608562750146E-3</v>
      </c>
      <c r="R137" s="31">
        <f t="shared" si="95"/>
        <v>-4.4299792062200142E-4</v>
      </c>
      <c r="S137" s="29">
        <f t="shared" si="96"/>
        <v>-3.3508096500222354E-3</v>
      </c>
      <c r="T137" s="31">
        <f t="shared" si="97"/>
        <v>-8.8599584124400283E-4</v>
      </c>
      <c r="U137" s="29">
        <f t="shared" si="98"/>
        <v>-2.9319584437694553E-3</v>
      </c>
      <c r="V137" s="31">
        <f t="shared" si="99"/>
        <v>-1.3289937618660042E-3</v>
      </c>
      <c r="W137" s="31">
        <f t="shared" si="100"/>
        <v>-2.5131072375166761E-3</v>
      </c>
      <c r="X137" s="31">
        <f t="shared" si="101"/>
        <v>-1.7719916824880057E-3</v>
      </c>
      <c r="Y137" s="29">
        <f t="shared" si="102"/>
        <v>-2.0942560312638969E-3</v>
      </c>
      <c r="Z137" s="31">
        <f t="shared" si="103"/>
        <v>-2.2149896031100069E-3</v>
      </c>
      <c r="AA137" s="29">
        <f t="shared" si="104"/>
        <v>-1.6754048250111177E-3</v>
      </c>
      <c r="AB137" s="31">
        <f t="shared" si="105"/>
        <v>-2.6579875237320084E-3</v>
      </c>
      <c r="AC137" s="29">
        <f t="shared" si="106"/>
        <v>-1.2565536187583381E-3</v>
      </c>
      <c r="AD137" s="31">
        <f t="shared" si="107"/>
        <v>-3.1009854443540094E-3</v>
      </c>
      <c r="AE137" s="29">
        <f t="shared" si="108"/>
        <v>-8.3770241250555886E-4</v>
      </c>
      <c r="AF137" s="31">
        <f t="shared" si="109"/>
        <v>-3.5439833649760113E-3</v>
      </c>
      <c r="AG137" s="29">
        <f t="shared" si="110"/>
        <v>-4.1885120625277943E-4</v>
      </c>
      <c r="AH137" s="31">
        <f t="shared" si="111"/>
        <v>-3.9869812855980128E-3</v>
      </c>
      <c r="AI137" s="29">
        <f t="shared" si="112"/>
        <v>0</v>
      </c>
      <c r="AJ137" s="31">
        <f t="shared" si="113"/>
        <v>-4.4299792062200138E-3</v>
      </c>
      <c r="AK137" s="30"/>
      <c r="AL137" s="30"/>
      <c r="AM137" s="30"/>
      <c r="AN137" s="30"/>
      <c r="AQ137" s="2">
        <f>+O137+P137</f>
        <v>-4.1885120625277938E-3</v>
      </c>
      <c r="AT137" s="2"/>
      <c r="AX137" s="2">
        <f>+Q137+R137</f>
        <v>-4.2126587768970157E-3</v>
      </c>
      <c r="AY137" s="77">
        <f t="shared" si="114"/>
        <v>25.090190496704121</v>
      </c>
      <c r="AZ137" s="2">
        <f>+S137+T137</f>
        <v>-4.2368054912662384E-3</v>
      </c>
      <c r="BA137" s="77">
        <f t="shared" si="115"/>
        <v>20.079008771984963</v>
      </c>
      <c r="BB137" s="2">
        <f>+U137+V137</f>
        <v>-4.2609522056354593E-3</v>
      </c>
      <c r="BC137" s="77">
        <f t="shared" si="116"/>
        <v>15.166440224343686</v>
      </c>
      <c r="BD137" s="2">
        <f>+X137+W137</f>
        <v>-4.285098920004682E-3</v>
      </c>
      <c r="BE137" s="77">
        <f t="shared" si="117"/>
        <v>10.390884243199967</v>
      </c>
      <c r="BF137" s="2">
        <f>+Z137+Y137</f>
        <v>-4.3092456343739038E-3</v>
      </c>
      <c r="BG137" s="77">
        <f t="shared" si="118"/>
        <v>5.7857784935055605</v>
      </c>
      <c r="BH137" s="2">
        <f>+AA137+AB137</f>
        <v>-4.3333923487431265E-3</v>
      </c>
      <c r="BI137" s="77">
        <f t="shared" si="119"/>
        <v>1.3796721855684986</v>
      </c>
      <c r="BJ137" s="2">
        <f>+AC137+AD137</f>
        <v>-4.3575390631123475E-3</v>
      </c>
      <c r="BK137" s="77">
        <f t="shared" si="120"/>
        <v>-2.8036464905884761</v>
      </c>
      <c r="BL137" s="2">
        <f>+AE137+AF137</f>
        <v>-4.3816857774815702E-3</v>
      </c>
      <c r="BM137" s="77">
        <f t="shared" si="121"/>
        <v>-6.7449751801629532</v>
      </c>
      <c r="BN137" s="2">
        <f>+AG137+AH137</f>
        <v>-4.405832491850792E-3</v>
      </c>
      <c r="BO137" s="77">
        <f t="shared" si="122"/>
        <v>-10.42948103088599</v>
      </c>
      <c r="BP137" s="2">
        <f>+AI137+AJ137</f>
        <v>-4.4299792062200138E-3</v>
      </c>
      <c r="BQ137" s="77">
        <f t="shared" si="123"/>
        <v>-13.846449874611507</v>
      </c>
    </row>
    <row r="138" spans="1:69" x14ac:dyDescent="0.35">
      <c r="A138" s="69">
        <v>41971</v>
      </c>
      <c r="B138" s="29">
        <f>+Data!G136/Data!G135-1</f>
        <v>2.4533584400783015E-2</v>
      </c>
      <c r="C138" s="29">
        <f>+Data!H136/Data!H135-1</f>
        <v>4.814680232558155E-3</v>
      </c>
      <c r="D138" s="23">
        <f t="shared" si="124"/>
        <v>1.9529331764584847E-2</v>
      </c>
      <c r="E138" s="24">
        <f t="shared" si="125"/>
        <v>4.5901506261832349E-3</v>
      </c>
      <c r="F138" s="21" t="b">
        <v>1</v>
      </c>
      <c r="G138" s="116"/>
      <c r="H138" s="116"/>
      <c r="I138" s="1"/>
      <c r="J138" s="1"/>
      <c r="K138" s="1"/>
      <c r="L138" s="1"/>
      <c r="M138" s="1"/>
      <c r="O138" s="29">
        <f t="shared" si="92"/>
        <v>-3.1040847054252363E-2</v>
      </c>
      <c r="P138" s="31">
        <f t="shared" si="93"/>
        <v>0</v>
      </c>
      <c r="Q138" s="29">
        <f t="shared" si="94"/>
        <v>-2.7936762348827127E-2</v>
      </c>
      <c r="R138" s="31">
        <f t="shared" si="95"/>
        <v>2.0523065746458347E-3</v>
      </c>
      <c r="S138" s="29">
        <f t="shared" si="96"/>
        <v>-2.4832677643401892E-2</v>
      </c>
      <c r="T138" s="31">
        <f t="shared" si="97"/>
        <v>4.1046131492916693E-3</v>
      </c>
      <c r="U138" s="29">
        <f t="shared" si="98"/>
        <v>-2.1728592937976653E-2</v>
      </c>
      <c r="V138" s="31">
        <f t="shared" si="99"/>
        <v>6.156919723937504E-3</v>
      </c>
      <c r="W138" s="31">
        <f t="shared" si="100"/>
        <v>-1.8624508232551417E-2</v>
      </c>
      <c r="X138" s="31">
        <f t="shared" si="101"/>
        <v>8.2092262985833386E-3</v>
      </c>
      <c r="Y138" s="29">
        <f t="shared" si="102"/>
        <v>-1.5520423527126181E-2</v>
      </c>
      <c r="Z138" s="31">
        <f t="shared" si="103"/>
        <v>1.0261532873229173E-2</v>
      </c>
      <c r="AA138" s="29">
        <f t="shared" si="104"/>
        <v>-1.2416338821700946E-2</v>
      </c>
      <c r="AB138" s="31">
        <f t="shared" si="105"/>
        <v>1.2313839447875008E-2</v>
      </c>
      <c r="AC138" s="29">
        <f t="shared" si="106"/>
        <v>-9.3122541162757085E-3</v>
      </c>
      <c r="AD138" s="31">
        <f t="shared" si="107"/>
        <v>1.4366146022520841E-2</v>
      </c>
      <c r="AE138" s="29">
        <f t="shared" si="108"/>
        <v>-6.2081694108504729E-3</v>
      </c>
      <c r="AF138" s="31">
        <f t="shared" si="109"/>
        <v>1.6418452597166677E-2</v>
      </c>
      <c r="AG138" s="29">
        <f t="shared" si="110"/>
        <v>-3.1040847054252365E-3</v>
      </c>
      <c r="AH138" s="31">
        <f t="shared" si="111"/>
        <v>1.8470759171812512E-2</v>
      </c>
      <c r="AI138" s="29">
        <f t="shared" si="112"/>
        <v>0</v>
      </c>
      <c r="AJ138" s="31">
        <f t="shared" si="113"/>
        <v>2.0523065746458347E-2</v>
      </c>
      <c r="AK138" s="30"/>
      <c r="AL138" s="30"/>
      <c r="AM138" s="30"/>
      <c r="AN138" s="30"/>
      <c r="AQ138" s="2">
        <f>+O138+P138</f>
        <v>-3.1040847054252363E-2</v>
      </c>
      <c r="AT138" s="2"/>
      <c r="AX138" s="2">
        <f>+Q138+R138</f>
        <v>-2.5884455774181293E-2</v>
      </c>
      <c r="AY138" s="77">
        <f t="shared" si="114"/>
        <v>23.439744570426399</v>
      </c>
      <c r="AZ138" s="2">
        <f>+S138+T138</f>
        <v>-2.0728064494110222E-2</v>
      </c>
      <c r="BA138" s="77">
        <f t="shared" si="115"/>
        <v>18.661809783181454</v>
      </c>
      <c r="BB138" s="2">
        <f>+U138+V138</f>
        <v>-1.5571673214039149E-2</v>
      </c>
      <c r="BC138" s="77">
        <f t="shared" si="116"/>
        <v>13.929273373349949</v>
      </c>
      <c r="BD138" s="2">
        <f>+X138+W138</f>
        <v>-1.0415281933968078E-2</v>
      </c>
      <c r="BE138" s="77">
        <f t="shared" si="117"/>
        <v>9.2816602542638122</v>
      </c>
      <c r="BF138" s="2">
        <f>+Z138+Y138</f>
        <v>-5.2588906538970082E-3</v>
      </c>
      <c r="BG138" s="77">
        <f t="shared" si="118"/>
        <v>4.7543517170605458</v>
      </c>
      <c r="BH138" s="2">
        <f>+AA138+AB138</f>
        <v>-1.0249937382593791E-4</v>
      </c>
      <c r="BI138" s="77">
        <f t="shared" si="119"/>
        <v>0.37853077003339286</v>
      </c>
      <c r="BJ138" s="2">
        <f>+AC138+AD138</f>
        <v>5.0538919062451323E-3</v>
      </c>
      <c r="BK138" s="77">
        <f t="shared" si="120"/>
        <v>-3.8188158168952335</v>
      </c>
      <c r="BL138" s="2">
        <f>+AE138+AF138</f>
        <v>1.0210283186316204E-2</v>
      </c>
      <c r="BM138" s="77">
        <f t="shared" si="121"/>
        <v>-7.8148432868370907</v>
      </c>
      <c r="BN138" s="2">
        <f>+AG138+AH138</f>
        <v>1.5366674466387276E-2</v>
      </c>
      <c r="BO138" s="77">
        <f t="shared" si="122"/>
        <v>-11.590747470740974</v>
      </c>
      <c r="BP138" s="2">
        <f>+AI138+AJ138</f>
        <v>2.0523065746458347E-2</v>
      </c>
      <c r="BQ138" s="77">
        <f t="shared" si="123"/>
        <v>-15.131621475743199</v>
      </c>
    </row>
    <row r="139" spans="1:69" x14ac:dyDescent="0.35">
      <c r="A139" s="69">
        <v>42004</v>
      </c>
      <c r="B139" s="29">
        <f>+Data!G137/Data!G136-1</f>
        <v>-4.1885120625277938E-3</v>
      </c>
      <c r="C139" s="29">
        <f>+Data!H137/Data!H136-1</f>
        <v>-4.4299792062200138E-3</v>
      </c>
      <c r="D139" s="23">
        <f t="shared" si="124"/>
        <v>-9.1927646987259616E-3</v>
      </c>
      <c r="E139" s="24">
        <f t="shared" si="125"/>
        <v>-4.654508812594934E-3</v>
      </c>
      <c r="F139" s="21" t="b">
        <v>1</v>
      </c>
      <c r="G139" s="116"/>
      <c r="H139" s="116"/>
      <c r="I139" s="1"/>
      <c r="J139" s="1"/>
      <c r="K139" s="1"/>
      <c r="L139" s="1"/>
      <c r="M139" s="1"/>
      <c r="O139" s="29">
        <f t="shared" si="92"/>
        <v>5.4892505726845675E-2</v>
      </c>
      <c r="P139" s="31">
        <f t="shared" si="93"/>
        <v>0</v>
      </c>
      <c r="Q139" s="29">
        <f t="shared" si="94"/>
        <v>4.9403255154161108E-2</v>
      </c>
      <c r="R139" s="31">
        <f t="shared" si="95"/>
        <v>-1.0500088983804833E-3</v>
      </c>
      <c r="S139" s="29">
        <f t="shared" si="96"/>
        <v>4.391400458147654E-2</v>
      </c>
      <c r="T139" s="31">
        <f t="shared" si="97"/>
        <v>-2.1000177967609667E-3</v>
      </c>
      <c r="U139" s="29">
        <f t="shared" si="98"/>
        <v>3.8424754008791973E-2</v>
      </c>
      <c r="V139" s="31">
        <f t="shared" si="99"/>
        <v>-3.1500266951414503E-3</v>
      </c>
      <c r="W139" s="31">
        <f t="shared" si="100"/>
        <v>3.2935503436107405E-2</v>
      </c>
      <c r="X139" s="31">
        <f t="shared" si="101"/>
        <v>-4.2000355935219334E-3</v>
      </c>
      <c r="Y139" s="29">
        <f t="shared" si="102"/>
        <v>2.7446252863422838E-2</v>
      </c>
      <c r="Z139" s="31">
        <f t="shared" si="103"/>
        <v>-5.250044491902417E-3</v>
      </c>
      <c r="AA139" s="29">
        <f t="shared" si="104"/>
        <v>2.195700229073827E-2</v>
      </c>
      <c r="AB139" s="31">
        <f t="shared" si="105"/>
        <v>-6.3000533902829005E-3</v>
      </c>
      <c r="AC139" s="29">
        <f t="shared" si="106"/>
        <v>1.6467751718053703E-2</v>
      </c>
      <c r="AD139" s="31">
        <f t="shared" si="107"/>
        <v>-7.3500622886633832E-3</v>
      </c>
      <c r="AE139" s="29">
        <f t="shared" si="108"/>
        <v>1.0978501145369135E-2</v>
      </c>
      <c r="AF139" s="31">
        <f t="shared" si="109"/>
        <v>-8.4000711870438668E-3</v>
      </c>
      <c r="AG139" s="29">
        <f t="shared" si="110"/>
        <v>5.4892505726845675E-3</v>
      </c>
      <c r="AH139" s="31">
        <f t="shared" si="111"/>
        <v>-9.4500800854243512E-3</v>
      </c>
      <c r="AI139" s="29">
        <f t="shared" si="112"/>
        <v>0</v>
      </c>
      <c r="AJ139" s="31">
        <f t="shared" si="113"/>
        <v>-1.0500088983804834E-2</v>
      </c>
      <c r="AK139" s="30"/>
      <c r="AL139" s="30"/>
      <c r="AM139" s="30"/>
      <c r="AN139" s="30"/>
      <c r="AQ139" s="2">
        <f>+O139+P139</f>
        <v>5.4892505726845675E-2</v>
      </c>
      <c r="AT139" s="2"/>
      <c r="AX139" s="2">
        <f>+Q139+R139</f>
        <v>4.8353246255780621E-2</v>
      </c>
      <c r="AY139" s="77">
        <f t="shared" si="114"/>
        <v>23.572132311812819</v>
      </c>
      <c r="AZ139" s="2">
        <f>+S139+T139</f>
        <v>4.1813986784715575E-2</v>
      </c>
      <c r="BA139" s="77">
        <f t="shared" si="115"/>
        <v>18.441134450834276</v>
      </c>
      <c r="BB139" s="2">
        <f>+U139+V139</f>
        <v>3.5274727313650521E-2</v>
      </c>
      <c r="BC139" s="77">
        <f t="shared" si="116"/>
        <v>13.41962469327216</v>
      </c>
      <c r="BD139" s="2">
        <f>+X139+W139</f>
        <v>2.8735467842585471E-2</v>
      </c>
      <c r="BE139" s="77">
        <f t="shared" si="117"/>
        <v>8.5473731040260148</v>
      </c>
      <c r="BF139" s="2">
        <f>+Z139+Y139</f>
        <v>2.2196208371520421E-2</v>
      </c>
      <c r="BG139" s="77">
        <f t="shared" si="118"/>
        <v>3.8588802984439172</v>
      </c>
      <c r="BH139" s="2">
        <f>+AA139+AB139</f>
        <v>1.565694890045537E-2</v>
      </c>
      <c r="BI139" s="77">
        <f t="shared" si="119"/>
        <v>-0.61654259304294423</v>
      </c>
      <c r="BJ139" s="2">
        <f>+AC139+AD139</f>
        <v>9.1176894293903202E-3</v>
      </c>
      <c r="BK139" s="77">
        <f t="shared" si="120"/>
        <v>-4.8546345935017277</v>
      </c>
      <c r="BL139" s="2">
        <f>+AE139+AF139</f>
        <v>2.5784299583252682E-3</v>
      </c>
      <c r="BM139" s="77">
        <f t="shared" si="121"/>
        <v>-8.8359933128874886</v>
      </c>
      <c r="BN139" s="2">
        <f>+AG139+AH139</f>
        <v>-3.9608295127397837E-3</v>
      </c>
      <c r="BO139" s="77">
        <f t="shared" si="122"/>
        <v>-12.545838496084148</v>
      </c>
      <c r="BP139" s="2">
        <f>+AI139+AJ139</f>
        <v>-1.0500088983804834E-2</v>
      </c>
      <c r="BQ139" s="77">
        <f t="shared" si="123"/>
        <v>-15.973738103778642</v>
      </c>
    </row>
    <row r="140" spans="1:69" x14ac:dyDescent="0.35">
      <c r="A140" s="69">
        <v>42034</v>
      </c>
      <c r="B140" s="29">
        <f>+Data!G138/Data!G137-1</f>
        <v>-3.1040847054252363E-2</v>
      </c>
      <c r="C140" s="29">
        <f>+Data!H138/Data!H137-1</f>
        <v>2.0523065746458347E-2</v>
      </c>
      <c r="D140" s="23">
        <f t="shared" si="124"/>
        <v>-3.6045099690450527E-2</v>
      </c>
      <c r="E140" s="24">
        <f t="shared" si="125"/>
        <v>2.0298536140083426E-2</v>
      </c>
      <c r="F140" s="21" t="b">
        <v>1</v>
      </c>
      <c r="G140" s="116"/>
      <c r="H140" s="116"/>
      <c r="I140" s="1"/>
      <c r="J140" s="1"/>
      <c r="K140" s="1"/>
      <c r="L140" s="1"/>
      <c r="M140" s="1"/>
      <c r="O140" s="29">
        <f t="shared" si="92"/>
        <v>-1.7396056070325572E-2</v>
      </c>
      <c r="P140" s="31">
        <f t="shared" si="93"/>
        <v>0</v>
      </c>
      <c r="Q140" s="29">
        <f t="shared" si="94"/>
        <v>-1.5656450463293014E-2</v>
      </c>
      <c r="R140" s="31">
        <f t="shared" si="95"/>
        <v>2.0683453237411165E-4</v>
      </c>
      <c r="S140" s="29">
        <f t="shared" si="96"/>
        <v>-1.3916844856260458E-2</v>
      </c>
      <c r="T140" s="31">
        <f t="shared" si="97"/>
        <v>4.136690647482233E-4</v>
      </c>
      <c r="U140" s="29">
        <f t="shared" si="98"/>
        <v>-1.21772392492279E-2</v>
      </c>
      <c r="V140" s="31">
        <f t="shared" si="99"/>
        <v>6.2050359712233487E-4</v>
      </c>
      <c r="W140" s="31">
        <f t="shared" si="100"/>
        <v>-1.0437633642195342E-2</v>
      </c>
      <c r="X140" s="31">
        <f t="shared" si="101"/>
        <v>8.2733812949644661E-4</v>
      </c>
      <c r="Y140" s="29">
        <f t="shared" si="102"/>
        <v>-8.6980280351627859E-3</v>
      </c>
      <c r="Z140" s="31">
        <f t="shared" si="103"/>
        <v>1.0341726618705582E-3</v>
      </c>
      <c r="AA140" s="29">
        <f t="shared" si="104"/>
        <v>-6.9584224281302289E-3</v>
      </c>
      <c r="AB140" s="31">
        <f t="shared" si="105"/>
        <v>1.2410071942446697E-3</v>
      </c>
      <c r="AC140" s="29">
        <f t="shared" si="106"/>
        <v>-5.218816821097671E-3</v>
      </c>
      <c r="AD140" s="31">
        <f t="shared" si="107"/>
        <v>1.4478417266187815E-3</v>
      </c>
      <c r="AE140" s="29">
        <f t="shared" si="108"/>
        <v>-3.4792112140651144E-3</v>
      </c>
      <c r="AF140" s="31">
        <f t="shared" si="109"/>
        <v>1.6546762589928932E-3</v>
      </c>
      <c r="AG140" s="29">
        <f t="shared" si="110"/>
        <v>-1.7396056070325572E-3</v>
      </c>
      <c r="AH140" s="31">
        <f t="shared" si="111"/>
        <v>1.8615107913670049E-3</v>
      </c>
      <c r="AI140" s="29">
        <f t="shared" si="112"/>
        <v>0</v>
      </c>
      <c r="AJ140" s="31">
        <f t="shared" si="113"/>
        <v>2.0683453237411165E-3</v>
      </c>
      <c r="AK140" s="30"/>
      <c r="AL140" s="30"/>
      <c r="AM140" s="30"/>
      <c r="AN140" s="30"/>
      <c r="AQ140" s="2">
        <f>+O140+P140</f>
        <v>-1.7396056070325572E-2</v>
      </c>
      <c r="AT140" s="2"/>
      <c r="AX140" s="2">
        <f>+Q140+R140</f>
        <v>-1.5449615930918903E-2</v>
      </c>
      <c r="AY140" s="77">
        <f t="shared" si="114"/>
        <v>22.206951920922506</v>
      </c>
      <c r="AZ140" s="2">
        <f>+S140+T140</f>
        <v>-1.3503175791512235E-2</v>
      </c>
      <c r="BA140" s="77">
        <f t="shared" si="115"/>
        <v>17.191120570549746</v>
      </c>
      <c r="BB140" s="2">
        <f>+U140+V140</f>
        <v>-1.1556735652105564E-2</v>
      </c>
      <c r="BC140" s="77">
        <f t="shared" si="116"/>
        <v>12.263537638141546</v>
      </c>
      <c r="BD140" s="2">
        <f>+X140+W140</f>
        <v>-9.6102955126988951E-3</v>
      </c>
      <c r="BE140" s="77">
        <f t="shared" si="117"/>
        <v>7.4642303226390307</v>
      </c>
      <c r="BF140" s="2">
        <f>+Z140+Y140</f>
        <v>-7.6638553732922277E-3</v>
      </c>
      <c r="BG140" s="77">
        <f t="shared" si="118"/>
        <v>2.8283063979337966</v>
      </c>
      <c r="BH140" s="2">
        <f>+AA140+AB140</f>
        <v>-5.7174152338855594E-3</v>
      </c>
      <c r="BI140" s="77">
        <f t="shared" si="119"/>
        <v>-1.6140175630291411</v>
      </c>
      <c r="BJ140" s="2">
        <f>+AC140+AD140</f>
        <v>-3.7709750944788893E-3</v>
      </c>
      <c r="BK140" s="77">
        <f t="shared" si="120"/>
        <v>-5.8373278873568371</v>
      </c>
      <c r="BL140" s="2">
        <f>+AE140+AF140</f>
        <v>-1.8245349550722212E-3</v>
      </c>
      <c r="BM140" s="77">
        <f t="shared" si="121"/>
        <v>-9.8208717342253404</v>
      </c>
      <c r="BN140" s="2">
        <f>+AG140+AH140</f>
        <v>1.2190518433444772E-4</v>
      </c>
      <c r="BO140" s="77">
        <f t="shared" si="122"/>
        <v>-13.548367898838642</v>
      </c>
      <c r="BP140" s="2">
        <f>+AI140+AJ140</f>
        <v>2.0683453237411165E-3</v>
      </c>
      <c r="BQ140" s="77">
        <f t="shared" si="123"/>
        <v>-17.007777310288258</v>
      </c>
    </row>
    <row r="141" spans="1:69" x14ac:dyDescent="0.35">
      <c r="A141" s="69">
        <v>42062</v>
      </c>
      <c r="B141" s="29">
        <f>+Data!G139/Data!G138-1</f>
        <v>5.4892505726845675E-2</v>
      </c>
      <c r="C141" s="29">
        <f>+Data!H139/Data!H138-1</f>
        <v>-1.0500088983804834E-2</v>
      </c>
      <c r="D141" s="23">
        <f t="shared" si="124"/>
        <v>4.9888253090647511E-2</v>
      </c>
      <c r="E141" s="24">
        <f t="shared" si="125"/>
        <v>-1.0724618590179754E-2</v>
      </c>
      <c r="F141" s="21" t="b">
        <v>1</v>
      </c>
      <c r="G141" s="116"/>
      <c r="H141" s="116"/>
      <c r="I141" s="1"/>
      <c r="J141" s="1"/>
      <c r="K141" s="1"/>
      <c r="L141" s="1"/>
      <c r="M141" s="1"/>
      <c r="O141" s="29">
        <f t="shared" si="92"/>
        <v>8.5207627098153882E-3</v>
      </c>
      <c r="P141" s="31">
        <f t="shared" si="93"/>
        <v>0</v>
      </c>
      <c r="Q141" s="29">
        <f t="shared" si="94"/>
        <v>7.6686864388338495E-3</v>
      </c>
      <c r="R141" s="31">
        <f t="shared" si="95"/>
        <v>-5.115319034371457E-4</v>
      </c>
      <c r="S141" s="29">
        <f t="shared" si="96"/>
        <v>6.8166101678523109E-3</v>
      </c>
      <c r="T141" s="31">
        <f t="shared" si="97"/>
        <v>-1.0230638068742914E-3</v>
      </c>
      <c r="U141" s="29">
        <f t="shared" si="98"/>
        <v>5.9645338968707714E-3</v>
      </c>
      <c r="V141" s="31">
        <f t="shared" si="99"/>
        <v>-1.5345957103114372E-3</v>
      </c>
      <c r="W141" s="31">
        <f t="shared" si="100"/>
        <v>5.1124576258892327E-3</v>
      </c>
      <c r="X141" s="31">
        <f t="shared" si="101"/>
        <v>-2.0461276137485828E-3</v>
      </c>
      <c r="Y141" s="29">
        <f t="shared" si="102"/>
        <v>4.2603813549076941E-3</v>
      </c>
      <c r="Z141" s="31">
        <f t="shared" si="103"/>
        <v>-2.5576595171857286E-3</v>
      </c>
      <c r="AA141" s="29">
        <f t="shared" si="104"/>
        <v>3.4083050839261555E-3</v>
      </c>
      <c r="AB141" s="31">
        <f t="shared" si="105"/>
        <v>-3.0691914206228744E-3</v>
      </c>
      <c r="AC141" s="29">
        <f t="shared" si="106"/>
        <v>2.5562288129446164E-3</v>
      </c>
      <c r="AD141" s="31">
        <f t="shared" si="107"/>
        <v>-3.5807233240600198E-3</v>
      </c>
      <c r="AE141" s="29">
        <f t="shared" si="108"/>
        <v>1.7041525419630777E-3</v>
      </c>
      <c r="AF141" s="31">
        <f t="shared" si="109"/>
        <v>-4.0922552274971656E-3</v>
      </c>
      <c r="AG141" s="29">
        <f t="shared" si="110"/>
        <v>8.5207627098153886E-4</v>
      </c>
      <c r="AH141" s="31">
        <f t="shared" si="111"/>
        <v>-4.6037871309343118E-3</v>
      </c>
      <c r="AI141" s="29">
        <f t="shared" si="112"/>
        <v>0</v>
      </c>
      <c r="AJ141" s="31">
        <f t="shared" si="113"/>
        <v>-5.1153190343714572E-3</v>
      </c>
      <c r="AK141" s="30"/>
      <c r="AL141" s="30"/>
      <c r="AM141" s="30"/>
      <c r="AN141" s="30"/>
      <c r="AQ141" s="2">
        <f>+O141+P141</f>
        <v>8.5207627098153882E-3</v>
      </c>
      <c r="AT141" s="2"/>
      <c r="AX141" s="2">
        <f>+Q141+R141</f>
        <v>7.1571545353967042E-3</v>
      </c>
      <c r="AY141" s="77">
        <f t="shared" si="114"/>
        <v>21.364890507580675</v>
      </c>
      <c r="AZ141" s="2">
        <f>+S141+T141</f>
        <v>5.7935463609780193E-3</v>
      </c>
      <c r="BA141" s="77">
        <f t="shared" si="115"/>
        <v>16.289718124572385</v>
      </c>
      <c r="BB141" s="2">
        <f>+U141+V141</f>
        <v>4.4299381865593344E-3</v>
      </c>
      <c r="BC141" s="77">
        <f t="shared" si="116"/>
        <v>11.316864351827057</v>
      </c>
      <c r="BD141" s="2">
        <f>+X141+W141</f>
        <v>3.06633001214065E-3</v>
      </c>
      <c r="BE141" s="77">
        <f t="shared" si="117"/>
        <v>6.48611811609487</v>
      </c>
      <c r="BF141" s="2">
        <f>+Z141+Y141</f>
        <v>1.7027218377219655E-3</v>
      </c>
      <c r="BG141" s="77">
        <f t="shared" si="118"/>
        <v>1.8321222170013272</v>
      </c>
      <c r="BH141" s="2">
        <f>+AA141+AB141</f>
        <v>3.3911366330328105E-4</v>
      </c>
      <c r="BI141" s="77">
        <f t="shared" si="119"/>
        <v>-2.6155648984375759</v>
      </c>
      <c r="BJ141" s="2">
        <f>+AC141+AD141</f>
        <v>-1.0244945111154034E-3</v>
      </c>
      <c r="BK141" s="77">
        <f t="shared" si="120"/>
        <v>-6.8323475769766588</v>
      </c>
      <c r="BL141" s="2">
        <f>+AE141+AF141</f>
        <v>-2.3881026855340878E-3</v>
      </c>
      <c r="BM141" s="77">
        <f t="shared" si="121"/>
        <v>-10.79841848406255</v>
      </c>
      <c r="BN141" s="2">
        <f>+AG141+AH141</f>
        <v>-3.7517108599527732E-3</v>
      </c>
      <c r="BO141" s="77">
        <f t="shared" si="122"/>
        <v>-14.498538339857934</v>
      </c>
      <c r="BP141" s="2">
        <f>+AI141+AJ141</f>
        <v>-5.1153190343714572E-3</v>
      </c>
      <c r="BQ141" s="77">
        <f t="shared" si="123"/>
        <v>-17.92177710328059</v>
      </c>
    </row>
    <row r="142" spans="1:69" x14ac:dyDescent="0.35">
      <c r="A142" s="69">
        <v>42094</v>
      </c>
      <c r="B142" s="29">
        <f>+Data!G140/Data!G139-1</f>
        <v>-1.7396056070325572E-2</v>
      </c>
      <c r="C142" s="29">
        <f>+Data!H140/Data!H139-1</f>
        <v>2.0683453237411165E-3</v>
      </c>
      <c r="D142" s="23">
        <f t="shared" si="124"/>
        <v>-2.240030870652374E-2</v>
      </c>
      <c r="E142" s="24">
        <f t="shared" si="125"/>
        <v>1.8438157173661959E-3</v>
      </c>
      <c r="F142" s="21" t="b">
        <v>1</v>
      </c>
      <c r="G142" s="116"/>
      <c r="H142" s="116"/>
      <c r="I142" s="1"/>
      <c r="J142" s="1"/>
      <c r="K142" s="1"/>
      <c r="L142" s="1"/>
      <c r="M142" s="1"/>
      <c r="O142" s="29">
        <f t="shared" si="92"/>
        <v>1.0491438545008114E-2</v>
      </c>
      <c r="P142" s="31">
        <f t="shared" si="93"/>
        <v>0</v>
      </c>
      <c r="Q142" s="29">
        <f t="shared" si="94"/>
        <v>9.4422946905073028E-3</v>
      </c>
      <c r="R142" s="31">
        <f t="shared" si="95"/>
        <v>-6.2240663900414717E-4</v>
      </c>
      <c r="S142" s="29">
        <f t="shared" si="96"/>
        <v>8.3931508360064917E-3</v>
      </c>
      <c r="T142" s="31">
        <f t="shared" si="97"/>
        <v>-1.2448132780082943E-3</v>
      </c>
      <c r="U142" s="29">
        <f t="shared" si="98"/>
        <v>7.344006981505679E-3</v>
      </c>
      <c r="V142" s="31">
        <f t="shared" si="99"/>
        <v>-1.8672199170124415E-3</v>
      </c>
      <c r="W142" s="31">
        <f t="shared" si="100"/>
        <v>6.2948631270048679E-3</v>
      </c>
      <c r="X142" s="31">
        <f t="shared" si="101"/>
        <v>-2.4896265560165887E-3</v>
      </c>
      <c r="Y142" s="29">
        <f t="shared" si="102"/>
        <v>5.2457192725040569E-3</v>
      </c>
      <c r="Z142" s="31">
        <f t="shared" si="103"/>
        <v>-3.1120331950207358E-3</v>
      </c>
      <c r="AA142" s="29">
        <f t="shared" si="104"/>
        <v>4.1965754180032459E-3</v>
      </c>
      <c r="AB142" s="31">
        <f t="shared" si="105"/>
        <v>-3.734439834024883E-3</v>
      </c>
      <c r="AC142" s="29">
        <f t="shared" si="106"/>
        <v>3.147431563502434E-3</v>
      </c>
      <c r="AD142" s="31">
        <f t="shared" si="107"/>
        <v>-4.3568464730290302E-3</v>
      </c>
      <c r="AE142" s="29">
        <f t="shared" si="108"/>
        <v>2.0982877090016229E-3</v>
      </c>
      <c r="AF142" s="31">
        <f t="shared" si="109"/>
        <v>-4.9792531120331773E-3</v>
      </c>
      <c r="AG142" s="29">
        <f t="shared" si="110"/>
        <v>1.0491438545008115E-3</v>
      </c>
      <c r="AH142" s="31">
        <f t="shared" si="111"/>
        <v>-5.6016597510373245E-3</v>
      </c>
      <c r="AI142" s="29">
        <f t="shared" si="112"/>
        <v>0</v>
      </c>
      <c r="AJ142" s="31">
        <f t="shared" si="113"/>
        <v>-6.2240663900414717E-3</v>
      </c>
      <c r="AK142" s="30"/>
      <c r="AL142" s="30"/>
      <c r="AM142" s="30"/>
      <c r="AN142" s="30"/>
      <c r="AQ142" s="2">
        <f>+O142+P142</f>
        <v>1.0491438545008114E-2</v>
      </c>
      <c r="AT142" s="2"/>
      <c r="AX142" s="2">
        <f>+Q142+R142</f>
        <v>8.8198880515031556E-3</v>
      </c>
      <c r="AY142" s="77">
        <f t="shared" si="114"/>
        <v>20.552326450090156</v>
      </c>
      <c r="AZ142" s="2">
        <f>+S142+T142</f>
        <v>7.1483375579981974E-3</v>
      </c>
      <c r="BA142" s="77">
        <f t="shared" si="115"/>
        <v>15.405162528451468</v>
      </c>
      <c r="BB142" s="2">
        <f>+U142+V142</f>
        <v>5.4767870644932375E-3</v>
      </c>
      <c r="BC142" s="77">
        <f t="shared" si="116"/>
        <v>10.377844408119769</v>
      </c>
      <c r="BD142" s="2">
        <f>+X142+W142</f>
        <v>3.8052365709882793E-3</v>
      </c>
      <c r="BE142" s="77">
        <f t="shared" si="117"/>
        <v>5.5097993299539834</v>
      </c>
      <c r="BF142" s="2">
        <f>+Z142+Y142</f>
        <v>2.1336860774833211E-3</v>
      </c>
      <c r="BG142" s="77">
        <f t="shared" si="118"/>
        <v>0.83503139066799115</v>
      </c>
      <c r="BH142" s="2">
        <f>+AA142+AB142</f>
        <v>4.6213558397836287E-4</v>
      </c>
      <c r="BI142" s="77">
        <f t="shared" si="119"/>
        <v>-3.6177736440493486</v>
      </c>
      <c r="BJ142" s="2">
        <f>+AC142+AD142</f>
        <v>-1.2094149095265962E-3</v>
      </c>
      <c r="BK142" s="77">
        <f t="shared" si="120"/>
        <v>-7.8250844339499945</v>
      </c>
      <c r="BL142" s="2">
        <f>+AE142+AF142</f>
        <v>-2.8809654030315544E-3</v>
      </c>
      <c r="BM142" s="77">
        <f t="shared" si="121"/>
        <v>-11.768308614002509</v>
      </c>
      <c r="BN142" s="2">
        <f>+AG142+AH142</f>
        <v>-4.5525158965365135E-3</v>
      </c>
      <c r="BO142" s="77">
        <f t="shared" si="122"/>
        <v>-15.433533513589186</v>
      </c>
      <c r="BP142" s="2">
        <f>+AI142+AJ142</f>
        <v>-6.2240663900414717E-3</v>
      </c>
      <c r="BQ142" s="77">
        <f t="shared" si="123"/>
        <v>-18.811230772762247</v>
      </c>
    </row>
    <row r="143" spans="1:69" x14ac:dyDescent="0.35">
      <c r="A143" s="69">
        <v>42124</v>
      </c>
      <c r="B143" s="29">
        <f>+Data!G141/Data!G140-1</f>
        <v>8.5207627098153882E-3</v>
      </c>
      <c r="C143" s="29">
        <f>+Data!H141/Data!H140-1</f>
        <v>-5.1153190343714572E-3</v>
      </c>
      <c r="D143" s="23">
        <f t="shared" si="124"/>
        <v>3.5165100736172204E-3</v>
      </c>
      <c r="E143" s="24">
        <f t="shared" si="125"/>
        <v>-5.3398486407463773E-3</v>
      </c>
      <c r="F143" s="21" t="b">
        <v>1</v>
      </c>
      <c r="G143" s="116"/>
      <c r="H143" s="116"/>
      <c r="I143" s="1"/>
      <c r="J143" s="1"/>
      <c r="K143" s="1"/>
      <c r="L143" s="1"/>
      <c r="M143" s="1"/>
      <c r="O143" s="29">
        <f t="shared" si="92"/>
        <v>-2.10117728564716E-2</v>
      </c>
      <c r="P143" s="31">
        <f t="shared" si="93"/>
        <v>0</v>
      </c>
      <c r="Q143" s="29">
        <f t="shared" si="94"/>
        <v>-1.8910595570824442E-2</v>
      </c>
      <c r="R143" s="31">
        <f t="shared" si="95"/>
        <v>-1.2616864845239164E-3</v>
      </c>
      <c r="S143" s="29">
        <f t="shared" si="96"/>
        <v>-1.6809418285177281E-2</v>
      </c>
      <c r="T143" s="31">
        <f t="shared" si="97"/>
        <v>-2.5233729690478327E-3</v>
      </c>
      <c r="U143" s="29">
        <f t="shared" si="98"/>
        <v>-1.4708240999530119E-2</v>
      </c>
      <c r="V143" s="31">
        <f t="shared" si="99"/>
        <v>-3.7850594535717482E-3</v>
      </c>
      <c r="W143" s="31">
        <f t="shared" si="100"/>
        <v>-1.260706371388296E-2</v>
      </c>
      <c r="X143" s="31">
        <f t="shared" si="101"/>
        <v>-5.0467459380956654E-3</v>
      </c>
      <c r="Y143" s="29">
        <f t="shared" si="102"/>
        <v>-1.05058864282358E-2</v>
      </c>
      <c r="Z143" s="31">
        <f t="shared" si="103"/>
        <v>-6.3084324226195809E-3</v>
      </c>
      <c r="AA143" s="29">
        <f t="shared" si="104"/>
        <v>-8.4047091425886403E-3</v>
      </c>
      <c r="AB143" s="31">
        <f t="shared" si="105"/>
        <v>-7.5701189071434964E-3</v>
      </c>
      <c r="AC143" s="29">
        <f t="shared" si="106"/>
        <v>-6.3035318569414798E-3</v>
      </c>
      <c r="AD143" s="31">
        <f t="shared" si="107"/>
        <v>-8.8318053916674119E-3</v>
      </c>
      <c r="AE143" s="29">
        <f t="shared" si="108"/>
        <v>-4.2023545712943202E-3</v>
      </c>
      <c r="AF143" s="31">
        <f t="shared" si="109"/>
        <v>-1.0093491876191331E-2</v>
      </c>
      <c r="AG143" s="29">
        <f t="shared" si="110"/>
        <v>-2.1011772856471601E-3</v>
      </c>
      <c r="AH143" s="31">
        <f t="shared" si="111"/>
        <v>-1.1355178360715246E-2</v>
      </c>
      <c r="AI143" s="29">
        <f t="shared" si="112"/>
        <v>0</v>
      </c>
      <c r="AJ143" s="31">
        <f t="shared" si="113"/>
        <v>-1.2616864845239162E-2</v>
      </c>
      <c r="AK143" s="30"/>
      <c r="AL143" s="30"/>
      <c r="AM143" s="30"/>
      <c r="AN143" s="30"/>
      <c r="AQ143" s="2">
        <f>+O143+P143</f>
        <v>-2.10117728564716E-2</v>
      </c>
      <c r="AT143" s="2"/>
      <c r="AX143" s="2">
        <f>+Q143+R143</f>
        <v>-2.0172282055348358E-2</v>
      </c>
      <c r="AY143" s="77">
        <f t="shared" si="114"/>
        <v>19.136739124045338</v>
      </c>
      <c r="AZ143" s="2">
        <f>+S143+T143</f>
        <v>-1.9332791254225115E-2</v>
      </c>
      <c r="BA143" s="77">
        <f t="shared" si="115"/>
        <v>14.106337737051506</v>
      </c>
      <c r="BB143" s="2">
        <f>+U143+V143</f>
        <v>-1.8493300453101866E-2</v>
      </c>
      <c r="BC143" s="77">
        <f t="shared" si="116"/>
        <v>9.1849238134248683</v>
      </c>
      <c r="BD143" s="2">
        <f>+X143+W143</f>
        <v>-1.7653809651978623E-2</v>
      </c>
      <c r="BE143" s="77">
        <f t="shared" si="117"/>
        <v>4.4115303813623772</v>
      </c>
      <c r="BF143" s="2">
        <f>+Z143+Y143</f>
        <v>-1.6814318850855381E-2</v>
      </c>
      <c r="BG143" s="77">
        <f t="shared" si="118"/>
        <v>-0.18000909338517357</v>
      </c>
      <c r="BH143" s="2">
        <f>+AA143+AB143</f>
        <v>-1.5974828049732138E-2</v>
      </c>
      <c r="BI143" s="77">
        <f t="shared" si="119"/>
        <v>-4.5609803321628073</v>
      </c>
      <c r="BJ143" s="2">
        <f>+AC143+AD143</f>
        <v>-1.5135337248608893E-2</v>
      </c>
      <c r="BK143" s="77">
        <f t="shared" si="120"/>
        <v>-8.7076491420433211</v>
      </c>
      <c r="BL143" s="2">
        <f>+AE143+AF143</f>
        <v>-1.429584644748565E-2</v>
      </c>
      <c r="BM143" s="77">
        <f t="shared" si="121"/>
        <v>-12.601070681110105</v>
      </c>
      <c r="BN143" s="2">
        <f>+AG143+AH143</f>
        <v>-1.3456355646362406E-2</v>
      </c>
      <c r="BO143" s="77">
        <f t="shared" si="122"/>
        <v>-16.226854397750277</v>
      </c>
      <c r="BP143" s="2">
        <f>+AI143+AJ143</f>
        <v>-1.2616864845239162E-2</v>
      </c>
      <c r="BQ143" s="77">
        <f t="shared" si="123"/>
        <v>-19.574892016529702</v>
      </c>
    </row>
    <row r="144" spans="1:69" x14ac:dyDescent="0.35">
      <c r="A144" s="69">
        <v>42153</v>
      </c>
      <c r="B144" s="29">
        <f>+Data!G142/Data!G141-1</f>
        <v>1.0491438545008114E-2</v>
      </c>
      <c r="C144" s="29">
        <f>+Data!H142/Data!H141-1</f>
        <v>-6.2240663900414717E-3</v>
      </c>
      <c r="D144" s="23">
        <f t="shared" si="124"/>
        <v>5.487185908809946E-3</v>
      </c>
      <c r="E144" s="24">
        <f t="shared" si="125"/>
        <v>-6.4485959964163918E-3</v>
      </c>
      <c r="F144" s="21" t="b">
        <v>1</v>
      </c>
      <c r="G144" s="116"/>
      <c r="H144" s="116"/>
      <c r="I144" s="1"/>
      <c r="J144" s="1"/>
      <c r="K144" s="1"/>
      <c r="L144" s="1"/>
      <c r="M144" s="1"/>
      <c r="O144" s="29">
        <f t="shared" si="92"/>
        <v>1.9742039930008559E-2</v>
      </c>
      <c r="P144" s="31">
        <f t="shared" si="93"/>
        <v>0</v>
      </c>
      <c r="Q144" s="29">
        <f t="shared" si="94"/>
        <v>1.7767835937007703E-2</v>
      </c>
      <c r="R144" s="31">
        <f t="shared" si="95"/>
        <v>6.6188637617208283E-4</v>
      </c>
      <c r="S144" s="29">
        <f t="shared" si="96"/>
        <v>1.5793631944006847E-2</v>
      </c>
      <c r="T144" s="31">
        <f t="shared" si="97"/>
        <v>1.3237727523441657E-3</v>
      </c>
      <c r="U144" s="29">
        <f t="shared" si="98"/>
        <v>1.381942795100599E-2</v>
      </c>
      <c r="V144" s="31">
        <f t="shared" si="99"/>
        <v>1.9856591285162483E-3</v>
      </c>
      <c r="W144" s="31">
        <f t="shared" si="100"/>
        <v>1.1845223958005136E-2</v>
      </c>
      <c r="X144" s="31">
        <f t="shared" si="101"/>
        <v>2.6475455046883313E-3</v>
      </c>
      <c r="Y144" s="29">
        <f t="shared" si="102"/>
        <v>9.8710199650042796E-3</v>
      </c>
      <c r="Z144" s="31">
        <f t="shared" si="103"/>
        <v>3.309431880860414E-3</v>
      </c>
      <c r="AA144" s="29">
        <f t="shared" si="104"/>
        <v>7.8968159720034237E-3</v>
      </c>
      <c r="AB144" s="31">
        <f t="shared" si="105"/>
        <v>3.9713182570324966E-3</v>
      </c>
      <c r="AC144" s="29">
        <f t="shared" si="106"/>
        <v>5.9226119790025678E-3</v>
      </c>
      <c r="AD144" s="31">
        <f t="shared" si="107"/>
        <v>4.6332046332045792E-3</v>
      </c>
      <c r="AE144" s="29">
        <f t="shared" si="108"/>
        <v>3.9484079860017118E-3</v>
      </c>
      <c r="AF144" s="31">
        <f t="shared" si="109"/>
        <v>5.2950910093766627E-3</v>
      </c>
      <c r="AG144" s="29">
        <f t="shared" si="110"/>
        <v>1.9742039930008559E-3</v>
      </c>
      <c r="AH144" s="31">
        <f t="shared" si="111"/>
        <v>5.9569773855487453E-3</v>
      </c>
      <c r="AI144" s="29">
        <f t="shared" si="112"/>
        <v>0</v>
      </c>
      <c r="AJ144" s="31">
        <f t="shared" si="113"/>
        <v>6.6188637617208279E-3</v>
      </c>
      <c r="AK144" s="30"/>
      <c r="AL144" s="30"/>
      <c r="AM144" s="30"/>
      <c r="AN144" s="30"/>
      <c r="AQ144" s="2">
        <f>+O144+P144</f>
        <v>1.9742039930008559E-2</v>
      </c>
      <c r="AT144" s="2"/>
      <c r="AX144" s="2">
        <f>+Q144+R144</f>
        <v>1.8429722313179787E-2</v>
      </c>
      <c r="AY144" s="77">
        <f t="shared" si="114"/>
        <v>18.488423912081256</v>
      </c>
      <c r="AZ144" s="2">
        <f>+S144+T144</f>
        <v>1.7117404696351014E-2</v>
      </c>
      <c r="BA144" s="77">
        <f t="shared" si="115"/>
        <v>13.346801628880025</v>
      </c>
      <c r="BB144" s="2">
        <f>+U144+V144</f>
        <v>1.5805087079522238E-2</v>
      </c>
      <c r="BC144" s="77">
        <f t="shared" si="116"/>
        <v>8.3290923341148275</v>
      </c>
      <c r="BD144" s="2">
        <f>+X144+W144</f>
        <v>1.4492769462693466E-2</v>
      </c>
      <c r="BE144" s="77">
        <f t="shared" si="117"/>
        <v>3.4744656741571309</v>
      </c>
      <c r="BF144" s="2">
        <f>+Z144+Y144</f>
        <v>1.3180451845864694E-2</v>
      </c>
      <c r="BG144" s="77">
        <f t="shared" si="118"/>
        <v>-1.1833816945723545</v>
      </c>
      <c r="BH144" s="2">
        <f>+AA144+AB144</f>
        <v>1.1868134229035921E-2</v>
      </c>
      <c r="BI144" s="77">
        <f t="shared" si="119"/>
        <v>-5.616110658960908</v>
      </c>
      <c r="BJ144" s="2">
        <f>+AC144+AD144</f>
        <v>1.0555816612207147E-2</v>
      </c>
      <c r="BK144" s="77">
        <f t="shared" si="120"/>
        <v>-9.8005654895101717</v>
      </c>
      <c r="BL144" s="2">
        <f>+AE144+AF144</f>
        <v>9.2434989953783745E-3</v>
      </c>
      <c r="BM144" s="77">
        <f t="shared" si="121"/>
        <v>-13.718548665291639</v>
      </c>
      <c r="BN144" s="2">
        <f>+AG144+AH144</f>
        <v>7.9311813785496003E-3</v>
      </c>
      <c r="BO144" s="77">
        <f t="shared" si="122"/>
        <v>-17.356552523182152</v>
      </c>
      <c r="BP144" s="2">
        <f>+AI144+AJ144</f>
        <v>6.6188637617208279E-3</v>
      </c>
      <c r="BQ144" s="77">
        <f t="shared" si="123"/>
        <v>-20.705455559937509</v>
      </c>
    </row>
    <row r="145" spans="1:69" x14ac:dyDescent="0.35">
      <c r="A145" s="69">
        <v>42185</v>
      </c>
      <c r="B145" s="29">
        <f>+Data!G143/Data!G142-1</f>
        <v>-2.10117728564716E-2</v>
      </c>
      <c r="C145" s="29">
        <f>+Data!H143/Data!H142-1</f>
        <v>-1.2616864845239162E-2</v>
      </c>
      <c r="D145" s="23">
        <f t="shared" si="124"/>
        <v>-2.6016025492669768E-2</v>
      </c>
      <c r="E145" s="24">
        <f t="shared" si="125"/>
        <v>-1.2841394451614082E-2</v>
      </c>
      <c r="F145" s="21" t="b">
        <v>1</v>
      </c>
      <c r="G145" s="116"/>
      <c r="H145" s="116"/>
      <c r="I145" s="1"/>
      <c r="J145" s="1"/>
      <c r="K145" s="1"/>
      <c r="L145" s="1"/>
      <c r="M145" s="1"/>
      <c r="O145" s="29">
        <f t="shared" si="92"/>
        <v>-6.258080462392579E-2</v>
      </c>
      <c r="P145" s="31">
        <f t="shared" si="93"/>
        <v>0</v>
      </c>
      <c r="Q145" s="29">
        <f t="shared" si="94"/>
        <v>-5.6322724161533215E-2</v>
      </c>
      <c r="R145" s="31">
        <f t="shared" si="95"/>
        <v>-5.2968036529680294E-4</v>
      </c>
      <c r="S145" s="29">
        <f t="shared" si="96"/>
        <v>-5.0064643699140633E-2</v>
      </c>
      <c r="T145" s="31">
        <f t="shared" si="97"/>
        <v>-1.0593607305936059E-3</v>
      </c>
      <c r="U145" s="29">
        <f t="shared" si="98"/>
        <v>-4.3806563236748051E-2</v>
      </c>
      <c r="V145" s="31">
        <f t="shared" si="99"/>
        <v>-1.5890410958904089E-3</v>
      </c>
      <c r="W145" s="31">
        <f t="shared" si="100"/>
        <v>-3.754848277435547E-2</v>
      </c>
      <c r="X145" s="31">
        <f t="shared" si="101"/>
        <v>-2.1187214611872117E-3</v>
      </c>
      <c r="Y145" s="29">
        <f t="shared" si="102"/>
        <v>-3.1290402311962895E-2</v>
      </c>
      <c r="Z145" s="31">
        <f t="shared" si="103"/>
        <v>-2.6484018264840148E-3</v>
      </c>
      <c r="AA145" s="29">
        <f t="shared" si="104"/>
        <v>-2.5032321849570317E-2</v>
      </c>
      <c r="AB145" s="31">
        <f t="shared" si="105"/>
        <v>-3.1780821917808178E-3</v>
      </c>
      <c r="AC145" s="29">
        <f t="shared" si="106"/>
        <v>-1.8774241387177735E-2</v>
      </c>
      <c r="AD145" s="31">
        <f t="shared" si="107"/>
        <v>-3.7077625570776204E-3</v>
      </c>
      <c r="AE145" s="29">
        <f t="shared" si="108"/>
        <v>-1.2516160924785158E-2</v>
      </c>
      <c r="AF145" s="31">
        <f t="shared" si="109"/>
        <v>-4.2374429223744235E-3</v>
      </c>
      <c r="AG145" s="29">
        <f t="shared" si="110"/>
        <v>-6.2580804623925792E-3</v>
      </c>
      <c r="AH145" s="31">
        <f t="shared" si="111"/>
        <v>-4.767123287671227E-3</v>
      </c>
      <c r="AI145" s="29">
        <f t="shared" si="112"/>
        <v>0</v>
      </c>
      <c r="AJ145" s="31">
        <f t="shared" si="113"/>
        <v>-5.2968036529680296E-3</v>
      </c>
      <c r="AK145" s="30"/>
      <c r="AL145" s="30"/>
      <c r="AM145" s="30"/>
      <c r="AN145" s="30"/>
      <c r="AQ145" s="2">
        <f>+O145+P145</f>
        <v>-6.258080462392579E-2</v>
      </c>
      <c r="AT145" s="2"/>
      <c r="AX145" s="2">
        <f>+Q145+R145</f>
        <v>-5.6852404526830019E-2</v>
      </c>
      <c r="AY145" s="77">
        <f t="shared" si="114"/>
        <v>16.436312556768094</v>
      </c>
      <c r="AZ145" s="2">
        <f>+S145+T145</f>
        <v>-5.1124004429734242E-2</v>
      </c>
      <c r="BA145" s="77">
        <f t="shared" si="115"/>
        <v>11.66345968328238</v>
      </c>
      <c r="BB145" s="2">
        <f>+U145+V145</f>
        <v>-4.5395604332638458E-2</v>
      </c>
      <c r="BC145" s="77">
        <f t="shared" si="116"/>
        <v>6.9499881540653394</v>
      </c>
      <c r="BD145" s="2">
        <f>+X145+W145</f>
        <v>-3.966720423554268E-2</v>
      </c>
      <c r="BE145" s="77">
        <f t="shared" si="117"/>
        <v>2.3356433346509577</v>
      </c>
      <c r="BF145" s="2">
        <f>+Z145+Y145</f>
        <v>-3.393880413844691E-2</v>
      </c>
      <c r="BG145" s="77">
        <f t="shared" si="118"/>
        <v>-2.1442191350192399</v>
      </c>
      <c r="BH145" s="2">
        <f>+AA145+AB145</f>
        <v>-2.8210404041351136E-2</v>
      </c>
      <c r="BI145" s="77">
        <f t="shared" si="119"/>
        <v>-6.4586779081306815</v>
      </c>
      <c r="BJ145" s="2">
        <f>+AC145+AD145</f>
        <v>-2.2482003944255355E-2</v>
      </c>
      <c r="BK145" s="77">
        <f t="shared" si="120"/>
        <v>-10.58122913751907</v>
      </c>
      <c r="BL145" s="2">
        <f>+AE145+AF145</f>
        <v>-1.6753603847159581E-2</v>
      </c>
      <c r="BM145" s="77">
        <f t="shared" si="121"/>
        <v>-14.489713535595362</v>
      </c>
      <c r="BN145" s="2">
        <f>+AG145+AH145</f>
        <v>-1.1025203750063807E-2</v>
      </c>
      <c r="BO145" s="77">
        <f t="shared" si="122"/>
        <v>-18.166192995215386</v>
      </c>
      <c r="BP145" s="2">
        <f>+AI145+AJ145</f>
        <v>-5.2968036529680296E-3</v>
      </c>
      <c r="BQ145" s="77">
        <f t="shared" si="123"/>
        <v>-21.596782827291264</v>
      </c>
    </row>
    <row r="146" spans="1:69" x14ac:dyDescent="0.35">
      <c r="A146" s="69">
        <v>42216</v>
      </c>
      <c r="B146" s="29">
        <f>+Data!G144/Data!G143-1</f>
        <v>1.9742039930008559E-2</v>
      </c>
      <c r="C146" s="29">
        <f>+Data!H144/Data!H143-1</f>
        <v>6.6188637617208279E-3</v>
      </c>
      <c r="D146" s="23">
        <f t="shared" si="124"/>
        <v>1.4737787293810391E-2</v>
      </c>
      <c r="E146" s="24">
        <f t="shared" si="125"/>
        <v>6.3943341553459078E-3</v>
      </c>
      <c r="F146" s="21" t="b">
        <v>1</v>
      </c>
      <c r="G146" s="116"/>
      <c r="H146" s="116"/>
      <c r="I146" s="1"/>
      <c r="J146" s="1"/>
      <c r="K146" s="1"/>
      <c r="L146" s="1"/>
      <c r="M146" s="1"/>
      <c r="O146" s="29">
        <f t="shared" si="92"/>
        <v>-2.6442819620927094E-2</v>
      </c>
      <c r="P146" s="31">
        <f t="shared" si="93"/>
        <v>0</v>
      </c>
      <c r="Q146" s="29">
        <f t="shared" si="94"/>
        <v>-2.3798537658834384E-2</v>
      </c>
      <c r="R146" s="31">
        <f t="shared" si="95"/>
        <v>6.0594932060227264E-4</v>
      </c>
      <c r="S146" s="29">
        <f t="shared" si="96"/>
        <v>-2.1154255696741675E-2</v>
      </c>
      <c r="T146" s="31">
        <f t="shared" si="97"/>
        <v>1.2118986412045453E-3</v>
      </c>
      <c r="U146" s="29">
        <f t="shared" si="98"/>
        <v>-1.8509973734648966E-2</v>
      </c>
      <c r="V146" s="31">
        <f t="shared" si="99"/>
        <v>1.8178479618068176E-3</v>
      </c>
      <c r="W146" s="31">
        <f t="shared" si="100"/>
        <v>-1.5865691772556256E-2</v>
      </c>
      <c r="X146" s="31">
        <f t="shared" si="101"/>
        <v>2.4237972824090906E-3</v>
      </c>
      <c r="Y146" s="29">
        <f t="shared" si="102"/>
        <v>-1.3221409810463547E-2</v>
      </c>
      <c r="Z146" s="31">
        <f t="shared" si="103"/>
        <v>3.0297466030113629E-3</v>
      </c>
      <c r="AA146" s="29">
        <f t="shared" si="104"/>
        <v>-1.0577127848370838E-2</v>
      </c>
      <c r="AB146" s="31">
        <f t="shared" si="105"/>
        <v>3.6356959236136352E-3</v>
      </c>
      <c r="AC146" s="29">
        <f t="shared" si="106"/>
        <v>-7.9328458862781281E-3</v>
      </c>
      <c r="AD146" s="31">
        <f t="shared" si="107"/>
        <v>4.2416452442159075E-3</v>
      </c>
      <c r="AE146" s="29">
        <f t="shared" si="108"/>
        <v>-5.2885639241854188E-3</v>
      </c>
      <c r="AF146" s="31">
        <f t="shared" si="109"/>
        <v>4.8475945648181811E-3</v>
      </c>
      <c r="AG146" s="29">
        <f t="shared" si="110"/>
        <v>-2.6442819620927094E-3</v>
      </c>
      <c r="AH146" s="31">
        <f t="shared" si="111"/>
        <v>5.453543885420453E-3</v>
      </c>
      <c r="AI146" s="29">
        <f t="shared" si="112"/>
        <v>0</v>
      </c>
      <c r="AJ146" s="31">
        <f t="shared" si="113"/>
        <v>6.0594932060227258E-3</v>
      </c>
      <c r="AK146" s="30"/>
      <c r="AL146" s="30"/>
      <c r="AM146" s="30"/>
      <c r="AN146" s="30"/>
      <c r="AQ146" s="2">
        <f>+O146+P146</f>
        <v>-2.6442819620927094E-2</v>
      </c>
      <c r="AT146" s="2"/>
      <c r="AX146" s="2">
        <f>+Q146+R146</f>
        <v>-2.3192588338232113E-2</v>
      </c>
      <c r="AY146" s="77">
        <f t="shared" si="114"/>
        <v>15.054111925840457</v>
      </c>
      <c r="AZ146" s="2">
        <f>+S146+T146</f>
        <v>-1.9942357055537131E-2</v>
      </c>
      <c r="BA146" s="77">
        <f t="shared" si="115"/>
        <v>10.429862805775501</v>
      </c>
      <c r="BB146" s="2">
        <f>+U146+V146</f>
        <v>-1.6692125772842147E-2</v>
      </c>
      <c r="BC146" s="77">
        <f t="shared" si="116"/>
        <v>5.8329780776779181</v>
      </c>
      <c r="BD146" s="2">
        <f>+X146+W146</f>
        <v>-1.3441894490147165E-2</v>
      </c>
      <c r="BE146" s="77">
        <f t="shared" si="117"/>
        <v>1.3032478633799642</v>
      </c>
      <c r="BF146" s="2">
        <f>+Z146+Y146</f>
        <v>-1.0191663207452184E-2</v>
      </c>
      <c r="BG146" s="77">
        <f t="shared" si="118"/>
        <v>-3.1233659757521495</v>
      </c>
      <c r="BH146" s="2">
        <f>+AA146+AB146</f>
        <v>-6.9414319247572027E-3</v>
      </c>
      <c r="BI146" s="77">
        <f t="shared" si="119"/>
        <v>-7.4148454351074591</v>
      </c>
      <c r="BJ146" s="2">
        <f>+AC146+AD146</f>
        <v>-3.6912006420622206E-3</v>
      </c>
      <c r="BK146" s="77">
        <f t="shared" si="120"/>
        <v>-11.543171697732852</v>
      </c>
      <c r="BL146" s="2">
        <f>+AE146+AF146</f>
        <v>-4.4096935936723761E-4</v>
      </c>
      <c r="BM146" s="77">
        <f t="shared" si="121"/>
        <v>-15.484324015900155</v>
      </c>
      <c r="BN146" s="2">
        <f>+AG146+AH146</f>
        <v>2.8092619233277437E-3</v>
      </c>
      <c r="BO146" s="77">
        <f t="shared" si="122"/>
        <v>-19.218226589488669</v>
      </c>
      <c r="BP146" s="2">
        <f>+AI146+AJ146</f>
        <v>6.0594932060227258E-3</v>
      </c>
      <c r="BQ146" s="77">
        <f t="shared" si="123"/>
        <v>-22.728648386105185</v>
      </c>
    </row>
    <row r="147" spans="1:69" x14ac:dyDescent="0.35">
      <c r="A147" s="69">
        <v>42247</v>
      </c>
      <c r="B147" s="29">
        <f>+Data!G145/Data!G144-1</f>
        <v>-6.258080462392579E-2</v>
      </c>
      <c r="C147" s="29">
        <f>+Data!H145/Data!H144-1</f>
        <v>-5.2968036529680296E-3</v>
      </c>
      <c r="D147" s="23">
        <f t="shared" si="124"/>
        <v>-6.7585057260123954E-2</v>
      </c>
      <c r="E147" s="24">
        <f t="shared" si="125"/>
        <v>-5.5213332593429497E-3</v>
      </c>
      <c r="F147" s="21" t="b">
        <v>1</v>
      </c>
      <c r="G147" s="116"/>
      <c r="H147" s="116"/>
      <c r="I147" s="1"/>
      <c r="J147" s="1"/>
      <c r="K147" s="1"/>
      <c r="L147" s="1"/>
      <c r="M147" s="1"/>
      <c r="O147" s="29">
        <f t="shared" si="92"/>
        <v>8.2983078389400333E-2</v>
      </c>
      <c r="P147" s="31">
        <f t="shared" si="93"/>
        <v>0</v>
      </c>
      <c r="Q147" s="29">
        <f t="shared" si="94"/>
        <v>7.46847705504603E-2</v>
      </c>
      <c r="R147" s="31">
        <f t="shared" si="95"/>
        <v>-1.1863478736995337E-4</v>
      </c>
      <c r="S147" s="29">
        <f t="shared" si="96"/>
        <v>6.6386462711520267E-2</v>
      </c>
      <c r="T147" s="31">
        <f t="shared" si="97"/>
        <v>-2.3726957473990673E-4</v>
      </c>
      <c r="U147" s="29">
        <f t="shared" si="98"/>
        <v>5.8088154872580226E-2</v>
      </c>
      <c r="V147" s="31">
        <f t="shared" si="99"/>
        <v>-3.559043621098601E-4</v>
      </c>
      <c r="W147" s="31">
        <f t="shared" si="100"/>
        <v>4.97898470336402E-2</v>
      </c>
      <c r="X147" s="31">
        <f t="shared" si="101"/>
        <v>-4.7453914947981346E-4</v>
      </c>
      <c r="Y147" s="29">
        <f t="shared" si="102"/>
        <v>4.1491539194700167E-2</v>
      </c>
      <c r="Z147" s="31">
        <f t="shared" si="103"/>
        <v>-5.9317393684976683E-4</v>
      </c>
      <c r="AA147" s="29">
        <f t="shared" si="104"/>
        <v>3.3193231355760133E-2</v>
      </c>
      <c r="AB147" s="31">
        <f t="shared" si="105"/>
        <v>-7.1180872421972019E-4</v>
      </c>
      <c r="AC147" s="29">
        <f t="shared" si="106"/>
        <v>2.48949235168201E-2</v>
      </c>
      <c r="AD147" s="31">
        <f t="shared" si="107"/>
        <v>-8.3044351158967356E-4</v>
      </c>
      <c r="AE147" s="29">
        <f t="shared" si="108"/>
        <v>1.6596615677880067E-2</v>
      </c>
      <c r="AF147" s="31">
        <f t="shared" si="109"/>
        <v>-9.4907829895962692E-4</v>
      </c>
      <c r="AG147" s="29">
        <f t="shared" si="110"/>
        <v>8.2983078389400333E-3</v>
      </c>
      <c r="AH147" s="31">
        <f t="shared" si="111"/>
        <v>-1.0677130863295803E-3</v>
      </c>
      <c r="AI147" s="29">
        <f t="shared" si="112"/>
        <v>0</v>
      </c>
      <c r="AJ147" s="31">
        <f t="shared" si="113"/>
        <v>-1.1863478736995337E-3</v>
      </c>
      <c r="AK147" s="30"/>
      <c r="AL147" s="30"/>
      <c r="AM147" s="30"/>
      <c r="AN147" s="30"/>
      <c r="AQ147" s="2">
        <f>+O147+P147</f>
        <v>8.2983078389400333E-2</v>
      </c>
      <c r="AT147" s="2"/>
      <c r="AX147" s="2">
        <f>+Q147+R147</f>
        <v>7.4566135763090347E-2</v>
      </c>
      <c r="AY147" s="77">
        <f t="shared" si="114"/>
        <v>15.175638879495436</v>
      </c>
      <c r="AZ147" s="2">
        <f>+S147+T147</f>
        <v>6.614919313678036E-2</v>
      </c>
      <c r="BA147" s="77">
        <f t="shared" si="115"/>
        <v>10.118789814904867</v>
      </c>
      <c r="BB147" s="2">
        <f>+U147+V147</f>
        <v>5.7732250510470366E-2</v>
      </c>
      <c r="BC147" s="77">
        <f t="shared" si="116"/>
        <v>5.1687290292805006</v>
      </c>
      <c r="BD147" s="2">
        <f>+X147+W147</f>
        <v>4.9315307884160386E-2</v>
      </c>
      <c r="BE147" s="77">
        <f t="shared" si="117"/>
        <v>0.36651793301192148</v>
      </c>
      <c r="BF147" s="2">
        <f>+Z147+Y147</f>
        <v>4.08983652578504E-2</v>
      </c>
      <c r="BG147" s="77">
        <f t="shared" si="118"/>
        <v>-4.252106538262403</v>
      </c>
      <c r="BH147" s="2">
        <f>+AA147+AB147</f>
        <v>3.2481422631540413E-2</v>
      </c>
      <c r="BI147" s="77">
        <f t="shared" si="119"/>
        <v>-8.6566901634327333</v>
      </c>
      <c r="BJ147" s="2">
        <f>+AC147+AD147</f>
        <v>2.4064480005230426E-2</v>
      </c>
      <c r="BK147" s="77">
        <f t="shared" si="120"/>
        <v>-12.821952122249884</v>
      </c>
      <c r="BL147" s="2">
        <f>+AE147+AF147</f>
        <v>1.564753737892044E-2</v>
      </c>
      <c r="BM147" s="77">
        <f t="shared" si="121"/>
        <v>-16.727615554726267</v>
      </c>
      <c r="BN147" s="2">
        <f>+AG147+AH147</f>
        <v>7.230594752610453E-3</v>
      </c>
      <c r="BO147" s="77">
        <f t="shared" si="122"/>
        <v>-20.358185797821108</v>
      </c>
      <c r="BP147" s="2">
        <f>+AI147+AJ147</f>
        <v>-1.1863478736995337E-3</v>
      </c>
      <c r="BQ147" s="77">
        <f t="shared" si="123"/>
        <v>-23.702684302420266</v>
      </c>
    </row>
    <row r="148" spans="1:69" x14ac:dyDescent="0.35">
      <c r="A148" s="69">
        <v>42277</v>
      </c>
      <c r="B148" s="29">
        <f>+Data!G146/Data!G145-1</f>
        <v>-2.6442819620927094E-2</v>
      </c>
      <c r="C148" s="29">
        <f>+Data!H146/Data!H145-1</f>
        <v>6.0594932060227258E-3</v>
      </c>
      <c r="D148" s="23">
        <f t="shared" si="124"/>
        <v>-3.1447072257125258E-2</v>
      </c>
      <c r="E148" s="24">
        <f t="shared" si="125"/>
        <v>5.8349635996478057E-3</v>
      </c>
      <c r="F148" s="21" t="b">
        <v>1</v>
      </c>
      <c r="G148" s="116"/>
      <c r="H148" s="116"/>
      <c r="I148" s="1"/>
      <c r="J148" s="1"/>
      <c r="K148" s="1"/>
      <c r="L148" s="1"/>
      <c r="M148" s="1"/>
      <c r="O148" s="29">
        <f t="shared" si="92"/>
        <v>5.0496306555847248E-4</v>
      </c>
      <c r="P148" s="31">
        <f t="shared" si="93"/>
        <v>0</v>
      </c>
      <c r="Q148" s="29">
        <f t="shared" si="94"/>
        <v>4.5446675900262523E-4</v>
      </c>
      <c r="R148" s="31">
        <f t="shared" si="95"/>
        <v>-5.8474189127455389E-4</v>
      </c>
      <c r="S148" s="29">
        <f t="shared" si="96"/>
        <v>4.0397045244677798E-4</v>
      </c>
      <c r="T148" s="31">
        <f t="shared" si="97"/>
        <v>-1.1694837825491078E-3</v>
      </c>
      <c r="U148" s="29">
        <f t="shared" si="98"/>
        <v>3.5347414589093074E-4</v>
      </c>
      <c r="V148" s="31">
        <f t="shared" si="99"/>
        <v>-1.7542256738236617E-3</v>
      </c>
      <c r="W148" s="31">
        <f t="shared" si="100"/>
        <v>3.0297783933508349E-4</v>
      </c>
      <c r="X148" s="31">
        <f t="shared" si="101"/>
        <v>-2.3389675650982156E-3</v>
      </c>
      <c r="Y148" s="29">
        <f t="shared" si="102"/>
        <v>2.5248153277923624E-4</v>
      </c>
      <c r="Z148" s="31">
        <f t="shared" si="103"/>
        <v>-2.9237094563727695E-3</v>
      </c>
      <c r="AA148" s="29">
        <f t="shared" si="104"/>
        <v>2.0198522622338899E-4</v>
      </c>
      <c r="AB148" s="31">
        <f t="shared" si="105"/>
        <v>-3.5084513476473234E-3</v>
      </c>
      <c r="AC148" s="29">
        <f t="shared" si="106"/>
        <v>1.5148891966754174E-4</v>
      </c>
      <c r="AD148" s="31">
        <f t="shared" si="107"/>
        <v>-4.0931932389218773E-3</v>
      </c>
      <c r="AE148" s="29">
        <f t="shared" si="108"/>
        <v>1.009926131116945E-4</v>
      </c>
      <c r="AF148" s="31">
        <f t="shared" si="109"/>
        <v>-4.6779351301964311E-3</v>
      </c>
      <c r="AG148" s="29">
        <f t="shared" si="110"/>
        <v>5.0496306555847248E-5</v>
      </c>
      <c r="AH148" s="31">
        <f t="shared" si="111"/>
        <v>-5.262677021470985E-3</v>
      </c>
      <c r="AI148" s="29">
        <f t="shared" si="112"/>
        <v>0</v>
      </c>
      <c r="AJ148" s="31">
        <f t="shared" si="113"/>
        <v>-5.8474189127455389E-3</v>
      </c>
      <c r="AK148" s="30"/>
      <c r="AL148" s="30"/>
      <c r="AM148" s="30"/>
      <c r="AN148" s="30"/>
      <c r="AQ148" s="2">
        <f>+O148+P148</f>
        <v>5.0496306555847248E-4</v>
      </c>
      <c r="AT148" s="2"/>
      <c r="AX148" s="2">
        <f>+Q148+R148</f>
        <v>-1.3027513227192866E-4</v>
      </c>
      <c r="AY148" s="77">
        <f t="shared" si="114"/>
        <v>14.1726618711331</v>
      </c>
      <c r="AZ148" s="2">
        <f>+S148+T148</f>
        <v>-7.655133301023298E-4</v>
      </c>
      <c r="BA148" s="77">
        <f t="shared" si="115"/>
        <v>9.1100437464170536</v>
      </c>
      <c r="BB148" s="2">
        <f>+U148+V148</f>
        <v>-1.4007515279327309E-3</v>
      </c>
      <c r="BC148" s="77">
        <f t="shared" si="116"/>
        <v>4.1604889241952652</v>
      </c>
      <c r="BD148" s="2">
        <f>+X148+W148</f>
        <v>-2.0359897257631321E-3</v>
      </c>
      <c r="BE148" s="77">
        <f t="shared" si="117"/>
        <v>-0.63522829373399858</v>
      </c>
      <c r="BF148" s="2">
        <f>+Z148+Y148</f>
        <v>-2.6712279235935332E-3</v>
      </c>
      <c r="BG148" s="77">
        <f t="shared" si="118"/>
        <v>-5.2417481925433016</v>
      </c>
      <c r="BH148" s="2">
        <f>+AA148+AB148</f>
        <v>-3.3064661214239344E-3</v>
      </c>
      <c r="BI148" s="77">
        <f t="shared" si="119"/>
        <v>-9.6290671106836783</v>
      </c>
      <c r="BJ148" s="2">
        <f>+AC148+AD148</f>
        <v>-3.9417043192543355E-3</v>
      </c>
      <c r="BK148" s="77">
        <f t="shared" si="120"/>
        <v>-13.772411778188339</v>
      </c>
      <c r="BL148" s="2">
        <f>+AE148+AF148</f>
        <v>-4.5769425170847367E-3</v>
      </c>
      <c r="BM148" s="77">
        <f t="shared" si="121"/>
        <v>-17.652054219884395</v>
      </c>
      <c r="BN148" s="2">
        <f>+AG148+AH148</f>
        <v>-5.2121807149151378E-3</v>
      </c>
      <c r="BO148" s="77">
        <f t="shared" si="122"/>
        <v>-21.253075254415048</v>
      </c>
      <c r="BP148" s="2">
        <f>+AI148+AJ148</f>
        <v>-5.8474189127455389E-3</v>
      </c>
      <c r="BQ148" s="77">
        <f t="shared" si="123"/>
        <v>-24.565084777947458</v>
      </c>
    </row>
    <row r="149" spans="1:69" x14ac:dyDescent="0.35">
      <c r="A149" s="69">
        <v>42307</v>
      </c>
      <c r="B149" s="29">
        <f>+Data!G147/Data!G146-1</f>
        <v>8.2983078389400333E-2</v>
      </c>
      <c r="C149" s="29">
        <f>+Data!H147/Data!H146-1</f>
        <v>-1.1863478736995337E-3</v>
      </c>
      <c r="D149" s="23">
        <f t="shared" si="124"/>
        <v>7.7978825753202169E-2</v>
      </c>
      <c r="E149" s="24">
        <f t="shared" si="125"/>
        <v>-1.4108774800744542E-3</v>
      </c>
      <c r="F149" s="21" t="b">
        <v>1</v>
      </c>
      <c r="G149" s="116"/>
      <c r="H149" s="116"/>
      <c r="I149" s="1"/>
      <c r="J149" s="1"/>
      <c r="K149" s="1"/>
      <c r="L149" s="1"/>
      <c r="M149" s="1"/>
      <c r="O149" s="29">
        <f t="shared" si="92"/>
        <v>-1.7530198374358763E-2</v>
      </c>
      <c r="P149" s="31">
        <f t="shared" si="93"/>
        <v>0</v>
      </c>
      <c r="Q149" s="29">
        <f t="shared" si="94"/>
        <v>-1.5777178536922887E-2</v>
      </c>
      <c r="R149" s="31">
        <f t="shared" si="95"/>
        <v>-7.3522654167814674E-4</v>
      </c>
      <c r="S149" s="29">
        <f t="shared" si="96"/>
        <v>-1.4024158699487012E-2</v>
      </c>
      <c r="T149" s="31">
        <f t="shared" si="97"/>
        <v>-1.4704530833562935E-3</v>
      </c>
      <c r="U149" s="29">
        <f t="shared" si="98"/>
        <v>-1.2271138862051133E-2</v>
      </c>
      <c r="V149" s="31">
        <f t="shared" si="99"/>
        <v>-2.2056796250344399E-3</v>
      </c>
      <c r="W149" s="31">
        <f t="shared" si="100"/>
        <v>-1.0518119024615257E-2</v>
      </c>
      <c r="X149" s="31">
        <f t="shared" si="101"/>
        <v>-2.940906166712587E-3</v>
      </c>
      <c r="Y149" s="29">
        <f t="shared" si="102"/>
        <v>-8.7650991871793815E-3</v>
      </c>
      <c r="Z149" s="31">
        <f t="shared" si="103"/>
        <v>-3.6761327083907336E-3</v>
      </c>
      <c r="AA149" s="29">
        <f t="shared" si="104"/>
        <v>-7.0120793497435059E-3</v>
      </c>
      <c r="AB149" s="31">
        <f t="shared" si="105"/>
        <v>-4.4113592500688798E-3</v>
      </c>
      <c r="AC149" s="29">
        <f t="shared" si="106"/>
        <v>-5.2590595123076286E-3</v>
      </c>
      <c r="AD149" s="31">
        <f t="shared" si="107"/>
        <v>-5.1465857917470268E-3</v>
      </c>
      <c r="AE149" s="29">
        <f t="shared" si="108"/>
        <v>-3.506039674871753E-3</v>
      </c>
      <c r="AF149" s="31">
        <f t="shared" si="109"/>
        <v>-5.8818123334251739E-3</v>
      </c>
      <c r="AG149" s="29">
        <f t="shared" si="110"/>
        <v>-1.7530198374358765E-3</v>
      </c>
      <c r="AH149" s="31">
        <f t="shared" si="111"/>
        <v>-6.617038875103321E-3</v>
      </c>
      <c r="AI149" s="29">
        <f t="shared" si="112"/>
        <v>0</v>
      </c>
      <c r="AJ149" s="31">
        <f t="shared" si="113"/>
        <v>-7.3522654167814672E-3</v>
      </c>
      <c r="AK149" s="30"/>
      <c r="AL149" s="30"/>
      <c r="AM149" s="30"/>
      <c r="AN149" s="30"/>
      <c r="AQ149" s="2">
        <f>+O149+P149</f>
        <v>-1.7530198374358763E-2</v>
      </c>
      <c r="AT149" s="2"/>
      <c r="AX149" s="2">
        <f>+Q149+R149</f>
        <v>-1.6512405078601033E-2</v>
      </c>
      <c r="AY149" s="77">
        <f t="shared" si="114"/>
        <v>12.937637137274907</v>
      </c>
      <c r="AZ149" s="2">
        <f>+S149+T149</f>
        <v>-1.5494611782843306E-2</v>
      </c>
      <c r="BA149" s="77">
        <f t="shared" si="115"/>
        <v>7.967887155241602</v>
      </c>
      <c r="BB149" s="2">
        <f>+U149+V149</f>
        <v>-1.4476818487085572E-2</v>
      </c>
      <c r="BC149" s="77">
        <f t="shared" si="116"/>
        <v>3.0992582812221605</v>
      </c>
      <c r="BD149" s="2">
        <f>+X149+W149</f>
        <v>-1.3459025191327844E-2</v>
      </c>
      <c r="BE149" s="77">
        <f t="shared" si="117"/>
        <v>-1.6276787401263884</v>
      </c>
      <c r="BF149" s="2">
        <f>+Z149+Y149</f>
        <v>-1.2441231895570115E-2</v>
      </c>
      <c r="BG149" s="77">
        <f t="shared" si="118"/>
        <v>-6.1775343877416855</v>
      </c>
      <c r="BH149" s="2">
        <f>+AA149+AB149</f>
        <v>-1.1423438599812385E-2</v>
      </c>
      <c r="BI149" s="77">
        <f t="shared" si="119"/>
        <v>-10.52007005377131</v>
      </c>
      <c r="BJ149" s="2">
        <f>+AC149+AD149</f>
        <v>-1.0405645304054655E-2</v>
      </c>
      <c r="BK149" s="77">
        <f t="shared" si="120"/>
        <v>-14.630100946243125</v>
      </c>
      <c r="BL149" s="2">
        <f>+AE149+AF149</f>
        <v>-9.3878520082969277E-3</v>
      </c>
      <c r="BM149" s="77">
        <f t="shared" si="121"/>
        <v>-18.487339347225689</v>
      </c>
      <c r="BN149" s="2">
        <f>+AG149+AH149</f>
        <v>-8.3700587125391974E-3</v>
      </c>
      <c r="BO149" s="77">
        <f t="shared" si="122"/>
        <v>-22.076185766713582</v>
      </c>
      <c r="BP149" s="2">
        <f>+AI149+AJ149</f>
        <v>-7.3522654167814672E-3</v>
      </c>
      <c r="BQ149" s="77">
        <f t="shared" si="123"/>
        <v>-25.38547575467425</v>
      </c>
    </row>
    <row r="150" spans="1:69" x14ac:dyDescent="0.35">
      <c r="A150" s="69">
        <v>42338</v>
      </c>
      <c r="B150" s="29">
        <f>+Data!G148/Data!G147-1</f>
        <v>5.0496306555847248E-4</v>
      </c>
      <c r="C150" s="29">
        <f>+Data!H148/Data!H147-1</f>
        <v>-5.8474189127455389E-3</v>
      </c>
      <c r="D150" s="23">
        <f t="shared" si="124"/>
        <v>-4.4992895706396953E-3</v>
      </c>
      <c r="E150" s="24">
        <f t="shared" si="125"/>
        <v>-6.071948519120459E-3</v>
      </c>
      <c r="F150" s="21" t="b">
        <v>1</v>
      </c>
      <c r="G150" s="116"/>
      <c r="H150" s="116"/>
      <c r="I150" s="1"/>
      <c r="J150" s="1"/>
      <c r="K150" s="1"/>
      <c r="L150" s="1"/>
      <c r="M150" s="1"/>
      <c r="O150" s="29">
        <f t="shared" si="92"/>
        <v>-5.0735344481736222E-2</v>
      </c>
      <c r="P150" s="31">
        <f t="shared" si="93"/>
        <v>0</v>
      </c>
      <c r="Q150" s="29">
        <f t="shared" si="94"/>
        <v>-4.5661810033562601E-2</v>
      </c>
      <c r="R150" s="31">
        <f t="shared" si="95"/>
        <v>1.2406258679751759E-3</v>
      </c>
      <c r="S150" s="29">
        <f t="shared" si="96"/>
        <v>-4.058827558538898E-2</v>
      </c>
      <c r="T150" s="31">
        <f t="shared" si="97"/>
        <v>2.4812517359503517E-3</v>
      </c>
      <c r="U150" s="29">
        <f t="shared" si="98"/>
        <v>-3.5514741137215353E-2</v>
      </c>
      <c r="V150" s="31">
        <f t="shared" si="99"/>
        <v>3.7218776039255274E-3</v>
      </c>
      <c r="W150" s="31">
        <f t="shared" si="100"/>
        <v>-3.0441206689041732E-2</v>
      </c>
      <c r="X150" s="31">
        <f t="shared" si="101"/>
        <v>4.9625034719007035E-3</v>
      </c>
      <c r="Y150" s="29">
        <f t="shared" si="102"/>
        <v>-2.5367672240868111E-2</v>
      </c>
      <c r="Z150" s="31">
        <f t="shared" si="103"/>
        <v>6.2031293398758791E-3</v>
      </c>
      <c r="AA150" s="29">
        <f t="shared" si="104"/>
        <v>-2.029413779269449E-2</v>
      </c>
      <c r="AB150" s="31">
        <f t="shared" si="105"/>
        <v>7.4437552078510548E-3</v>
      </c>
      <c r="AC150" s="29">
        <f t="shared" si="106"/>
        <v>-1.5220603344520866E-2</v>
      </c>
      <c r="AD150" s="31">
        <f t="shared" si="107"/>
        <v>8.6843810758262304E-3</v>
      </c>
      <c r="AE150" s="29">
        <f t="shared" si="108"/>
        <v>-1.0147068896347245E-2</v>
      </c>
      <c r="AF150" s="31">
        <f t="shared" si="109"/>
        <v>9.9250069438014069E-3</v>
      </c>
      <c r="AG150" s="29">
        <f t="shared" si="110"/>
        <v>-5.0735344481736225E-3</v>
      </c>
      <c r="AH150" s="31">
        <f t="shared" si="111"/>
        <v>1.1165632811776583E-2</v>
      </c>
      <c r="AI150" s="29">
        <f t="shared" si="112"/>
        <v>0</v>
      </c>
      <c r="AJ150" s="31">
        <f t="shared" si="113"/>
        <v>1.2406258679751758E-2</v>
      </c>
      <c r="AK150" s="30"/>
      <c r="AL150" s="30"/>
      <c r="AM150" s="30"/>
      <c r="AN150" s="30"/>
      <c r="AQ150" s="2">
        <f>+O150+P150</f>
        <v>-5.0735344481736222E-2</v>
      </c>
      <c r="AT150" s="2"/>
      <c r="AX150" s="2">
        <f>+Q150+R150</f>
        <v>-4.4421184165587428E-2</v>
      </c>
      <c r="AY150" s="77">
        <f t="shared" si="114"/>
        <v>11.361931975332476</v>
      </c>
      <c r="AZ150" s="2">
        <f>+S150+T150</f>
        <v>-3.8107023849438627E-2</v>
      </c>
      <c r="BA150" s="77">
        <f t="shared" si="115"/>
        <v>6.6632546893871751</v>
      </c>
      <c r="BB150" s="2">
        <f>+U150+V150</f>
        <v>-3.1792863533289827E-2</v>
      </c>
      <c r="BC150" s="77">
        <f t="shared" si="116"/>
        <v>1.9997239856328464</v>
      </c>
      <c r="BD150" s="2">
        <f>+X150+W150</f>
        <v>-2.5478703217141029E-2</v>
      </c>
      <c r="BE150" s="77">
        <f t="shared" si="117"/>
        <v>-2.5872075965738581</v>
      </c>
      <c r="BF150" s="2">
        <f>+Z150+Y150</f>
        <v>-1.9164542900992232E-2</v>
      </c>
      <c r="BG150" s="77">
        <f t="shared" si="118"/>
        <v>-7.0601447649454556</v>
      </c>
      <c r="BH150" s="2">
        <f>+AA150+AB150</f>
        <v>-1.2850382584843435E-2</v>
      </c>
      <c r="BI150" s="77">
        <f t="shared" si="119"/>
        <v>-11.385883128760995</v>
      </c>
      <c r="BJ150" s="2">
        <f>+AC150+AD150</f>
        <v>-6.5362222686946355E-3</v>
      </c>
      <c r="BK150" s="77">
        <f t="shared" si="120"/>
        <v>-15.53547535464504</v>
      </c>
      <c r="BL150" s="2">
        <f>+AE150+AF150</f>
        <v>-2.2206195254583817E-4</v>
      </c>
      <c r="BM150" s="77">
        <f t="shared" si="121"/>
        <v>-19.484234012552868</v>
      </c>
      <c r="BN150" s="2">
        <f>+AG150+AH150</f>
        <v>6.0920983636029609E-3</v>
      </c>
      <c r="BO150" s="77">
        <f t="shared" si="122"/>
        <v>-23.211676061897574</v>
      </c>
      <c r="BP150" s="2">
        <f>+AI150+AJ150</f>
        <v>1.2406258679751758E-2</v>
      </c>
      <c r="BQ150" s="77">
        <f t="shared" si="123"/>
        <v>-26.701414533595305</v>
      </c>
    </row>
    <row r="151" spans="1:69" x14ac:dyDescent="0.35">
      <c r="A151" s="69">
        <v>42369</v>
      </c>
      <c r="B151" s="29">
        <f>+Data!G149/Data!G148-1</f>
        <v>-1.7530198374358763E-2</v>
      </c>
      <c r="C151" s="29">
        <f>+Data!H149/Data!H148-1</f>
        <v>-7.3522654167814672E-3</v>
      </c>
      <c r="D151" s="23">
        <f t="shared" si="124"/>
        <v>-2.2534451010556931E-2</v>
      </c>
      <c r="E151" s="24">
        <f t="shared" si="125"/>
        <v>-7.5767950231563873E-3</v>
      </c>
      <c r="F151" s="21" t="b">
        <v>1</v>
      </c>
      <c r="G151" s="116"/>
      <c r="H151" s="116"/>
      <c r="I151" s="1"/>
      <c r="J151" s="1"/>
      <c r="K151" s="1"/>
      <c r="L151" s="1"/>
      <c r="M151" s="1"/>
      <c r="O151" s="29">
        <f t="shared" si="92"/>
        <v>-4.1283552550199776E-3</v>
      </c>
      <c r="P151" s="31">
        <f t="shared" si="93"/>
        <v>0</v>
      </c>
      <c r="Q151" s="29">
        <f t="shared" si="94"/>
        <v>-3.7155197295179799E-3</v>
      </c>
      <c r="R151" s="31">
        <f t="shared" si="95"/>
        <v>6.7672610882487663E-4</v>
      </c>
      <c r="S151" s="29">
        <f t="shared" si="96"/>
        <v>-3.3026842040159822E-3</v>
      </c>
      <c r="T151" s="31">
        <f t="shared" si="97"/>
        <v>1.3534522176497533E-3</v>
      </c>
      <c r="U151" s="29">
        <f t="shared" si="98"/>
        <v>-2.8898486785139841E-3</v>
      </c>
      <c r="V151" s="31">
        <f t="shared" si="99"/>
        <v>2.0301783264746296E-3</v>
      </c>
      <c r="W151" s="31">
        <f t="shared" si="100"/>
        <v>-2.4770131530119865E-3</v>
      </c>
      <c r="X151" s="31">
        <f t="shared" si="101"/>
        <v>2.7069044352995065E-3</v>
      </c>
      <c r="Y151" s="29">
        <f t="shared" si="102"/>
        <v>-2.0641776275099888E-3</v>
      </c>
      <c r="Z151" s="31">
        <f t="shared" si="103"/>
        <v>3.383630544124383E-3</v>
      </c>
      <c r="AA151" s="29">
        <f t="shared" si="104"/>
        <v>-1.6513421020079911E-3</v>
      </c>
      <c r="AB151" s="31">
        <f t="shared" si="105"/>
        <v>4.0603566529492591E-3</v>
      </c>
      <c r="AC151" s="29">
        <f t="shared" si="106"/>
        <v>-1.2385065765059932E-3</v>
      </c>
      <c r="AD151" s="31">
        <f t="shared" si="107"/>
        <v>4.7370827617741361E-3</v>
      </c>
      <c r="AE151" s="29">
        <f t="shared" si="108"/>
        <v>-8.2567105100399556E-4</v>
      </c>
      <c r="AF151" s="31">
        <f t="shared" si="109"/>
        <v>5.413808870599013E-3</v>
      </c>
      <c r="AG151" s="29">
        <f t="shared" si="110"/>
        <v>-4.1283552550199778E-4</v>
      </c>
      <c r="AH151" s="31">
        <f t="shared" si="111"/>
        <v>6.09053497942389E-3</v>
      </c>
      <c r="AI151" s="29">
        <f t="shared" si="112"/>
        <v>0</v>
      </c>
      <c r="AJ151" s="31">
        <f t="shared" si="113"/>
        <v>6.767261088248766E-3</v>
      </c>
      <c r="AK151" s="30"/>
      <c r="AL151" s="30"/>
      <c r="AM151" s="30"/>
      <c r="AN151" s="30"/>
      <c r="AQ151" s="2">
        <f>+O151+P151</f>
        <v>-4.1283552550199776E-3</v>
      </c>
      <c r="AT151" s="2"/>
      <c r="AX151" s="2">
        <f>+Q151+R151</f>
        <v>-3.0387936206931034E-3</v>
      </c>
      <c r="AY151" s="77">
        <f t="shared" si="114"/>
        <v>10.326405408927087</v>
      </c>
      <c r="AZ151" s="2">
        <f>+S151+T151</f>
        <v>-1.949231986366229E-3</v>
      </c>
      <c r="BA151" s="77">
        <f t="shared" si="115"/>
        <v>5.6492664602133171</v>
      </c>
      <c r="BB151" s="2">
        <f>+U151+V151</f>
        <v>-8.5967035203935458E-4</v>
      </c>
      <c r="BC151" s="77">
        <f t="shared" si="116"/>
        <v>0.99700488221013583</v>
      </c>
      <c r="BD151" s="2">
        <f>+X151+W151</f>
        <v>2.2989128228752004E-4</v>
      </c>
      <c r="BE151" s="77">
        <f t="shared" si="117"/>
        <v>-3.5888023730457785</v>
      </c>
      <c r="BF151" s="2">
        <f>+Z151+Y151</f>
        <v>1.3194529166143942E-3</v>
      </c>
      <c r="BG151" s="77">
        <f t="shared" si="118"/>
        <v>-8.0704602935472831</v>
      </c>
      <c r="BH151" s="2">
        <f>+AA151+AB151</f>
        <v>2.409014550941268E-3</v>
      </c>
      <c r="BI151" s="77">
        <f t="shared" si="119"/>
        <v>-12.414311886893495</v>
      </c>
      <c r="BJ151" s="2">
        <f>+AC151+AD151</f>
        <v>3.4985761852681426E-3</v>
      </c>
      <c r="BK151" s="77">
        <f t="shared" si="120"/>
        <v>-16.590827398747621</v>
      </c>
      <c r="BL151" s="2">
        <f>+AE151+AF151</f>
        <v>4.5881378195950177E-3</v>
      </c>
      <c r="BM151" s="77">
        <f t="shared" si="121"/>
        <v>-20.574630363511705</v>
      </c>
      <c r="BN151" s="2">
        <f>+AG151+AH151</f>
        <v>5.6776994539218919E-3</v>
      </c>
      <c r="BO151" s="77">
        <f t="shared" si="122"/>
        <v>-24.344464982398822</v>
      </c>
      <c r="BP151" s="2">
        <f>+AI151+AJ151</f>
        <v>6.767261088248766E-3</v>
      </c>
      <c r="BQ151" s="77">
        <f t="shared" si="123"/>
        <v>-27.883109977169706</v>
      </c>
    </row>
    <row r="152" spans="1:69" x14ac:dyDescent="0.35">
      <c r="A152" s="69">
        <v>42398</v>
      </c>
      <c r="B152" s="29">
        <f>+Data!G150/Data!G149-1</f>
        <v>-5.0735344481736222E-2</v>
      </c>
      <c r="C152" s="29">
        <f>+Data!H150/Data!H149-1</f>
        <v>1.2406258679751758E-2</v>
      </c>
      <c r="D152" s="23">
        <f t="shared" si="124"/>
        <v>-5.5739597117934386E-2</v>
      </c>
      <c r="E152" s="24">
        <f t="shared" si="125"/>
        <v>1.2181729073376838E-2</v>
      </c>
      <c r="F152" s="21" t="b">
        <v>1</v>
      </c>
      <c r="G152" s="116"/>
      <c r="H152" s="116"/>
      <c r="I152" s="1"/>
      <c r="J152" s="1"/>
      <c r="K152" s="1"/>
      <c r="L152" s="1"/>
      <c r="M152" s="1"/>
      <c r="O152" s="29">
        <f t="shared" si="92"/>
        <v>6.5991108718941094E-2</v>
      </c>
      <c r="P152" s="31">
        <f t="shared" si="93"/>
        <v>0</v>
      </c>
      <c r="Q152" s="29">
        <f t="shared" si="94"/>
        <v>5.9391997847046983E-2</v>
      </c>
      <c r="R152" s="31">
        <f t="shared" si="95"/>
        <v>6.6763557089652989E-4</v>
      </c>
      <c r="S152" s="29">
        <f t="shared" si="96"/>
        <v>5.2792886975152879E-2</v>
      </c>
      <c r="T152" s="31">
        <f t="shared" si="97"/>
        <v>1.3352711417930598E-3</v>
      </c>
      <c r="U152" s="29">
        <f t="shared" si="98"/>
        <v>4.6193776103258762E-2</v>
      </c>
      <c r="V152" s="31">
        <f t="shared" si="99"/>
        <v>2.0029067126895892E-3</v>
      </c>
      <c r="W152" s="31">
        <f t="shared" si="100"/>
        <v>3.9594665231364658E-2</v>
      </c>
      <c r="X152" s="31">
        <f t="shared" si="101"/>
        <v>2.6705422835861196E-3</v>
      </c>
      <c r="Y152" s="29">
        <f t="shared" si="102"/>
        <v>3.2995554359470547E-2</v>
      </c>
      <c r="Z152" s="31">
        <f t="shared" si="103"/>
        <v>3.338177854482649E-3</v>
      </c>
      <c r="AA152" s="29">
        <f t="shared" si="104"/>
        <v>2.639644348757644E-2</v>
      </c>
      <c r="AB152" s="31">
        <f t="shared" si="105"/>
        <v>4.0058134253791785E-3</v>
      </c>
      <c r="AC152" s="29">
        <f t="shared" si="106"/>
        <v>1.9797332615682329E-2</v>
      </c>
      <c r="AD152" s="31">
        <f t="shared" si="107"/>
        <v>4.673448996275708E-3</v>
      </c>
      <c r="AE152" s="29">
        <f t="shared" si="108"/>
        <v>1.319822174378822E-2</v>
      </c>
      <c r="AF152" s="31">
        <f t="shared" si="109"/>
        <v>5.3410845671722391E-3</v>
      </c>
      <c r="AG152" s="29">
        <f t="shared" si="110"/>
        <v>6.5991108718941099E-3</v>
      </c>
      <c r="AH152" s="31">
        <f t="shared" si="111"/>
        <v>6.0087201380687686E-3</v>
      </c>
      <c r="AI152" s="29">
        <f t="shared" si="112"/>
        <v>0</v>
      </c>
      <c r="AJ152" s="31">
        <f t="shared" si="113"/>
        <v>6.6763557089652981E-3</v>
      </c>
      <c r="AK152" s="30"/>
      <c r="AL152" s="30"/>
      <c r="AM152" s="30"/>
      <c r="AN152" s="30"/>
      <c r="AQ152" s="2">
        <f>+O152+P152</f>
        <v>6.5991108718941094E-2</v>
      </c>
      <c r="AT152" s="2"/>
      <c r="AX152" s="2">
        <f>+Q152+R152</f>
        <v>6.0059633417943514E-2</v>
      </c>
      <c r="AY152" s="77">
        <f t="shared" si="114"/>
        <v>9.9456055323123174</v>
      </c>
      <c r="AZ152" s="2">
        <f>+S152+T152</f>
        <v>5.4128158116945942E-2</v>
      </c>
      <c r="BA152" s="77">
        <f t="shared" si="115"/>
        <v>4.9540508484165038</v>
      </c>
      <c r="BB152" s="2">
        <f>+U152+V152</f>
        <v>4.8196682815948348E-2</v>
      </c>
      <c r="BC152" s="77">
        <f t="shared" si="116"/>
        <v>4.4057210283969805E-2</v>
      </c>
      <c r="BD152" s="2">
        <f>+X152+W152</f>
        <v>4.2265207514950776E-2</v>
      </c>
      <c r="BE152" s="77">
        <f t="shared" si="117"/>
        <v>-4.7414838500727061</v>
      </c>
      <c r="BF152" s="2">
        <f>+Z152+Y152</f>
        <v>3.6333732213953196E-2</v>
      </c>
      <c r="BG152" s="77">
        <f t="shared" si="118"/>
        <v>-9.3646902366963722</v>
      </c>
      <c r="BH152" s="2">
        <f>+AA152+AB152</f>
        <v>3.0402256912955616E-2</v>
      </c>
      <c r="BI152" s="77">
        <f t="shared" si="119"/>
        <v>-13.79273498627639</v>
      </c>
      <c r="BJ152" s="2">
        <f>+AC152+AD152</f>
        <v>2.4470781611958037E-2</v>
      </c>
      <c r="BK152" s="77">
        <f t="shared" si="120"/>
        <v>-17.997817912784065</v>
      </c>
      <c r="BL152" s="2">
        <f>+AE152+AF152</f>
        <v>1.8539306310960457E-2</v>
      </c>
      <c r="BM152" s="77">
        <f t="shared" si="121"/>
        <v>-21.957069738055637</v>
      </c>
      <c r="BN152" s="2">
        <f>+AG152+AH152</f>
        <v>1.2607831009962878E-2</v>
      </c>
      <c r="BO152" s="77">
        <f t="shared" si="122"/>
        <v>-25.652395882924868</v>
      </c>
      <c r="BP152" s="2">
        <f>+AI152+AJ152</f>
        <v>6.6763557089652981E-3</v>
      </c>
      <c r="BQ152" s="77">
        <f t="shared" si="123"/>
        <v>-29.070267537649492</v>
      </c>
    </row>
    <row r="153" spans="1:69" x14ac:dyDescent="0.35">
      <c r="A153" s="69">
        <v>42429</v>
      </c>
      <c r="B153" s="29">
        <f>+Data!G151/Data!G150-1</f>
        <v>-4.1283552550199776E-3</v>
      </c>
      <c r="C153" s="29">
        <f>+Data!H151/Data!H150-1</f>
        <v>6.767261088248766E-3</v>
      </c>
      <c r="D153" s="23">
        <f t="shared" si="124"/>
        <v>-9.1326078912181453E-3</v>
      </c>
      <c r="E153" s="24">
        <f t="shared" si="125"/>
        <v>6.5427314818738459E-3</v>
      </c>
      <c r="F153" s="21" t="b">
        <v>1</v>
      </c>
      <c r="G153" s="116"/>
      <c r="H153" s="116"/>
      <c r="I153" s="1"/>
      <c r="J153" s="1"/>
      <c r="K153" s="1"/>
      <c r="L153" s="1"/>
      <c r="M153" s="1"/>
      <c r="O153" s="29">
        <f t="shared" si="92"/>
        <v>2.69936982337593E-3</v>
      </c>
      <c r="P153" s="31">
        <f t="shared" si="93"/>
        <v>0</v>
      </c>
      <c r="Q153" s="29">
        <f t="shared" si="94"/>
        <v>2.4294328410383371E-3</v>
      </c>
      <c r="R153" s="31">
        <f t="shared" si="95"/>
        <v>5.8651026392952946E-5</v>
      </c>
      <c r="S153" s="29">
        <f t="shared" si="96"/>
        <v>2.1594958587007442E-3</v>
      </c>
      <c r="T153" s="31">
        <f t="shared" si="97"/>
        <v>1.1730205278590589E-4</v>
      </c>
      <c r="U153" s="29">
        <f t="shared" si="98"/>
        <v>1.8895588763631508E-3</v>
      </c>
      <c r="V153" s="31">
        <f t="shared" si="99"/>
        <v>1.7595307917885882E-4</v>
      </c>
      <c r="W153" s="31">
        <f t="shared" si="100"/>
        <v>1.6196218940255579E-3</v>
      </c>
      <c r="X153" s="31">
        <f t="shared" si="101"/>
        <v>2.3460410557181178E-4</v>
      </c>
      <c r="Y153" s="29">
        <f t="shared" si="102"/>
        <v>1.349684911687965E-3</v>
      </c>
      <c r="Z153" s="31">
        <f t="shared" si="103"/>
        <v>2.9325513196476471E-4</v>
      </c>
      <c r="AA153" s="29">
        <f t="shared" si="104"/>
        <v>1.0797479293503721E-3</v>
      </c>
      <c r="AB153" s="31">
        <f t="shared" si="105"/>
        <v>3.5190615835771765E-4</v>
      </c>
      <c r="AC153" s="29">
        <f t="shared" si="106"/>
        <v>8.0981094701277896E-4</v>
      </c>
      <c r="AD153" s="31">
        <f t="shared" si="107"/>
        <v>4.1055718475067058E-4</v>
      </c>
      <c r="AE153" s="29">
        <f t="shared" si="108"/>
        <v>5.3987396467518605E-4</v>
      </c>
      <c r="AF153" s="31">
        <f t="shared" si="109"/>
        <v>4.6920821114362357E-4</v>
      </c>
      <c r="AG153" s="29">
        <f t="shared" si="110"/>
        <v>2.6993698233759302E-4</v>
      </c>
      <c r="AH153" s="31">
        <f t="shared" si="111"/>
        <v>5.2785923753657655E-4</v>
      </c>
      <c r="AI153" s="29">
        <f t="shared" si="112"/>
        <v>0</v>
      </c>
      <c r="AJ153" s="31">
        <f t="shared" si="113"/>
        <v>5.8651026392952943E-4</v>
      </c>
      <c r="AK153" s="30"/>
      <c r="AL153" s="30"/>
      <c r="AM153" s="30"/>
      <c r="AN153" s="30"/>
      <c r="AQ153" s="2">
        <f>+O153+P153</f>
        <v>2.69936982337593E-3</v>
      </c>
      <c r="AT153" s="2"/>
      <c r="AX153" s="2">
        <f>+Q153+R153</f>
        <v>2.4880838674312899E-3</v>
      </c>
      <c r="AY153" s="77">
        <f t="shared" si="114"/>
        <v>8.9693510329890991</v>
      </c>
      <c r="AZ153" s="2">
        <f>+S153+T153</f>
        <v>2.2767979114866502E-3</v>
      </c>
      <c r="BA153" s="77">
        <f t="shared" si="115"/>
        <v>3.964330221041577</v>
      </c>
      <c r="BB153" s="2">
        <f>+U153+V153</f>
        <v>2.0655119555420096E-3</v>
      </c>
      <c r="BC153" s="77">
        <f t="shared" si="116"/>
        <v>-0.95685178902146073</v>
      </c>
      <c r="BD153" s="2">
        <f>+X153+W153</f>
        <v>1.8542259995973696E-3</v>
      </c>
      <c r="BE153" s="77">
        <f t="shared" si="117"/>
        <v>-5.7512756327041821</v>
      </c>
      <c r="BF153" s="2">
        <f>+Z153+Y153</f>
        <v>1.6429400436527297E-3</v>
      </c>
      <c r="BG153" s="77">
        <f t="shared" si="118"/>
        <v>-10.381075861282643</v>
      </c>
      <c r="BH153" s="2">
        <f>+AA153+AB153</f>
        <v>1.4316540877080898E-3</v>
      </c>
      <c r="BI153" s="77">
        <f t="shared" si="119"/>
        <v>-14.813481411700167</v>
      </c>
      <c r="BJ153" s="2">
        <f>+AC153+AD153</f>
        <v>1.2203681317634494E-3</v>
      </c>
      <c r="BK153" s="77">
        <f t="shared" si="120"/>
        <v>-19.020781876206112</v>
      </c>
      <c r="BL153" s="2">
        <f>+AE153+AF153</f>
        <v>1.0090821758188097E-3</v>
      </c>
      <c r="BM153" s="77">
        <f t="shared" si="121"/>
        <v>-22.98022622576152</v>
      </c>
      <c r="BN153" s="2">
        <f>+AG153+AH153</f>
        <v>7.9779621987416957E-4</v>
      </c>
      <c r="BO153" s="77">
        <f t="shared" si="122"/>
        <v>-26.673861267390983</v>
      </c>
      <c r="BP153" s="2">
        <f>+AI153+AJ153</f>
        <v>5.8651026392952943E-4</v>
      </c>
      <c r="BQ153" s="77">
        <f t="shared" si="123"/>
        <v>-30.088317547935503</v>
      </c>
    </row>
    <row r="154" spans="1:69" x14ac:dyDescent="0.35">
      <c r="A154" s="69">
        <v>42460</v>
      </c>
      <c r="B154" s="29">
        <f>+Data!G152/Data!G151-1</f>
        <v>6.5991108718941094E-2</v>
      </c>
      <c r="C154" s="29">
        <f>+Data!H152/Data!H151-1</f>
        <v>6.6763557089652981E-3</v>
      </c>
      <c r="D154" s="23">
        <f t="shared" si="124"/>
        <v>6.098685608274293E-2</v>
      </c>
      <c r="E154" s="24">
        <f t="shared" si="125"/>
        <v>6.4518261025903779E-3</v>
      </c>
      <c r="F154" s="21" t="b">
        <v>1</v>
      </c>
      <c r="G154" s="116"/>
      <c r="H154" s="116"/>
      <c r="I154" s="1"/>
      <c r="J154" s="1"/>
      <c r="K154" s="1"/>
      <c r="L154" s="1"/>
      <c r="M154" s="1"/>
      <c r="O154" s="29">
        <f t="shared" si="92"/>
        <v>1.5329492083474561E-2</v>
      </c>
      <c r="P154" s="31">
        <f t="shared" si="93"/>
        <v>0</v>
      </c>
      <c r="Q154" s="29">
        <f t="shared" si="94"/>
        <v>1.3796542875127105E-2</v>
      </c>
      <c r="R154" s="31">
        <f t="shared" si="95"/>
        <v>-1.7134096852736703E-4</v>
      </c>
      <c r="S154" s="29">
        <f t="shared" si="96"/>
        <v>1.2263593666779649E-2</v>
      </c>
      <c r="T154" s="31">
        <f t="shared" si="97"/>
        <v>-3.4268193705473405E-4</v>
      </c>
      <c r="U154" s="29">
        <f t="shared" si="98"/>
        <v>1.0730644458432193E-2</v>
      </c>
      <c r="V154" s="31">
        <f t="shared" si="99"/>
        <v>-5.14022905582101E-4</v>
      </c>
      <c r="W154" s="31">
        <f t="shared" si="100"/>
        <v>9.1976952500847364E-3</v>
      </c>
      <c r="X154" s="31">
        <f t="shared" si="101"/>
        <v>-6.8536387410946811E-4</v>
      </c>
      <c r="Y154" s="29">
        <f t="shared" si="102"/>
        <v>7.6647460417372804E-3</v>
      </c>
      <c r="Z154" s="31">
        <f t="shared" si="103"/>
        <v>-8.5670484263683511E-4</v>
      </c>
      <c r="AA154" s="29">
        <f t="shared" si="104"/>
        <v>6.1317968333898243E-3</v>
      </c>
      <c r="AB154" s="31">
        <f t="shared" si="105"/>
        <v>-1.028045811164202E-3</v>
      </c>
      <c r="AC154" s="29">
        <f t="shared" si="106"/>
        <v>4.5988476250423682E-3</v>
      </c>
      <c r="AD154" s="31">
        <f t="shared" si="107"/>
        <v>-1.1993867796915691E-3</v>
      </c>
      <c r="AE154" s="29">
        <f t="shared" si="108"/>
        <v>3.0658984166949121E-3</v>
      </c>
      <c r="AF154" s="31">
        <f t="shared" si="109"/>
        <v>-1.3707277482189362E-3</v>
      </c>
      <c r="AG154" s="29">
        <f t="shared" si="110"/>
        <v>1.5329492083474561E-3</v>
      </c>
      <c r="AH154" s="31">
        <f t="shared" si="111"/>
        <v>-1.5420687167463033E-3</v>
      </c>
      <c r="AI154" s="29">
        <f t="shared" si="112"/>
        <v>0</v>
      </c>
      <c r="AJ154" s="31">
        <f t="shared" si="113"/>
        <v>-1.7134096852736702E-3</v>
      </c>
      <c r="AK154" s="30"/>
      <c r="AL154" s="30"/>
      <c r="AM154" s="30"/>
      <c r="AN154" s="30"/>
      <c r="AQ154" s="2">
        <f>+O154+P154</f>
        <v>1.5329492083474561E-2</v>
      </c>
      <c r="AT154" s="2"/>
      <c r="AX154" s="2">
        <f>+Q154+R154</f>
        <v>1.3625201906599738E-2</v>
      </c>
      <c r="AY154" s="77">
        <f t="shared" si="114"/>
        <v>8.0905602517847441</v>
      </c>
      <c r="AZ154" s="2">
        <f>+S154+T154</f>
        <v>1.1920911729724915E-2</v>
      </c>
      <c r="BA154" s="77">
        <f t="shared" si="115"/>
        <v>3.010588651674095</v>
      </c>
      <c r="BB154" s="2">
        <f>+U154+V154</f>
        <v>1.0216621552850091E-2</v>
      </c>
      <c r="BC154" s="77">
        <f t="shared" si="116"/>
        <v>-1.9676275816320605</v>
      </c>
      <c r="BD154" s="2">
        <f>+X154+W154</f>
        <v>8.512331375975268E-3</v>
      </c>
      <c r="BE154" s="77">
        <f t="shared" si="117"/>
        <v>-6.8012323967243304</v>
      </c>
      <c r="BF154" s="2">
        <f>+Z154+Y154</f>
        <v>6.8080411991004453E-3</v>
      </c>
      <c r="BG154" s="77">
        <f t="shared" si="118"/>
        <v>-11.452750653437242</v>
      </c>
      <c r="BH154" s="2">
        <f>+AA154+AB154</f>
        <v>5.1037510222256225E-3</v>
      </c>
      <c r="BI154" s="77">
        <f t="shared" si="119"/>
        <v>-15.89008573259785</v>
      </c>
      <c r="BJ154" s="2">
        <f>+AC154+AD154</f>
        <v>3.3994608453507989E-3</v>
      </c>
      <c r="BK154" s="77">
        <f t="shared" si="120"/>
        <v>-20.086442279442231</v>
      </c>
      <c r="BL154" s="2">
        <f>+AE154+AF154</f>
        <v>1.6951706684759759E-3</v>
      </c>
      <c r="BM154" s="77">
        <f t="shared" si="121"/>
        <v>-24.020181631214374</v>
      </c>
      <c r="BN154" s="2">
        <f>+AG154+AH154</f>
        <v>-9.1195083988472505E-6</v>
      </c>
      <c r="BO154" s="77">
        <f t="shared" si="122"/>
        <v>-27.674618014889127</v>
      </c>
      <c r="BP154" s="2">
        <f>+AI154+AJ154</f>
        <v>-1.7134096852736702E-3</v>
      </c>
      <c r="BQ154" s="77">
        <f t="shared" si="123"/>
        <v>-31.037763933235283</v>
      </c>
    </row>
    <row r="155" spans="1:69" x14ac:dyDescent="0.35">
      <c r="A155" s="69">
        <v>42489</v>
      </c>
      <c r="B155" s="29">
        <f>+Data!G153/Data!G152-1</f>
        <v>2.69936982337593E-3</v>
      </c>
      <c r="C155" s="29">
        <f>+Data!H153/Data!H152-1</f>
        <v>5.8651026392952943E-4</v>
      </c>
      <c r="D155" s="23">
        <f t="shared" si="124"/>
        <v>-2.3048828128222378E-3</v>
      </c>
      <c r="E155" s="24">
        <f t="shared" si="125"/>
        <v>3.6198065755460888E-4</v>
      </c>
      <c r="F155" s="21" t="b">
        <v>1</v>
      </c>
      <c r="G155" s="116"/>
      <c r="H155" s="116"/>
      <c r="I155" s="1"/>
      <c r="J155" s="1"/>
      <c r="K155" s="1"/>
      <c r="L155" s="1"/>
      <c r="M155" s="1"/>
      <c r="O155" s="29">
        <f t="shared" si="92"/>
        <v>9.0607355409733081E-4</v>
      </c>
      <c r="P155" s="31">
        <f t="shared" si="93"/>
        <v>0</v>
      </c>
      <c r="Q155" s="29">
        <f t="shared" si="94"/>
        <v>8.1546619868759778E-4</v>
      </c>
      <c r="R155" s="31">
        <f t="shared" si="95"/>
        <v>1.7299006323396428E-3</v>
      </c>
      <c r="S155" s="29">
        <f t="shared" si="96"/>
        <v>7.2485884327786474E-4</v>
      </c>
      <c r="T155" s="31">
        <f t="shared" si="97"/>
        <v>3.4598012646792856E-3</v>
      </c>
      <c r="U155" s="29">
        <f t="shared" si="98"/>
        <v>6.3425148786813148E-4</v>
      </c>
      <c r="V155" s="31">
        <f t="shared" si="99"/>
        <v>5.1897018970189276E-3</v>
      </c>
      <c r="W155" s="31">
        <f t="shared" si="100"/>
        <v>5.4364413245839844E-4</v>
      </c>
      <c r="X155" s="31">
        <f t="shared" si="101"/>
        <v>6.9196025293585713E-3</v>
      </c>
      <c r="Y155" s="29">
        <f t="shared" si="102"/>
        <v>4.5303677704866541E-4</v>
      </c>
      <c r="Z155" s="31">
        <f t="shared" si="103"/>
        <v>8.6495031616982132E-3</v>
      </c>
      <c r="AA155" s="29">
        <f t="shared" si="104"/>
        <v>3.6242942163893237E-4</v>
      </c>
      <c r="AB155" s="31">
        <f t="shared" si="105"/>
        <v>1.0379403794037855E-2</v>
      </c>
      <c r="AC155" s="29">
        <f t="shared" si="106"/>
        <v>2.7182206622919922E-4</v>
      </c>
      <c r="AD155" s="31">
        <f t="shared" si="107"/>
        <v>1.2109304426377497E-2</v>
      </c>
      <c r="AE155" s="29">
        <f t="shared" si="108"/>
        <v>1.8121471081946618E-4</v>
      </c>
      <c r="AF155" s="31">
        <f t="shared" si="109"/>
        <v>1.3839205058717143E-2</v>
      </c>
      <c r="AG155" s="29">
        <f t="shared" si="110"/>
        <v>9.0607355409733092E-5</v>
      </c>
      <c r="AH155" s="31">
        <f t="shared" si="111"/>
        <v>1.5569105691056784E-2</v>
      </c>
      <c r="AI155" s="29">
        <f t="shared" si="112"/>
        <v>0</v>
      </c>
      <c r="AJ155" s="31">
        <f t="shared" si="113"/>
        <v>1.7299006323396426E-2</v>
      </c>
      <c r="AK155" s="30"/>
      <c r="AL155" s="30"/>
      <c r="AM155" s="30"/>
      <c r="AN155" s="30"/>
      <c r="AQ155" s="2">
        <f>+O155+P155</f>
        <v>9.0607355409733081E-4</v>
      </c>
      <c r="AT155" s="2"/>
      <c r="AX155" s="2">
        <f>+Q155+R155</f>
        <v>2.5453668310272404E-3</v>
      </c>
      <c r="AY155" s="77">
        <f t="shared" si="114"/>
        <v>7.1101536954940663</v>
      </c>
      <c r="AZ155" s="2">
        <f>+S155+T155</f>
        <v>4.1846601079571499E-3</v>
      </c>
      <c r="BA155" s="77">
        <f t="shared" si="115"/>
        <v>2.0221869419062242</v>
      </c>
      <c r="BB155" s="2">
        <f>+U155+V155</f>
        <v>5.8239533848870595E-3</v>
      </c>
      <c r="BC155" s="77">
        <f t="shared" si="116"/>
        <v>-2.9800869529463032</v>
      </c>
      <c r="BD155" s="2">
        <f>+X155+W155</f>
        <v>7.4632466618169699E-3</v>
      </c>
      <c r="BE155" s="77">
        <f t="shared" si="117"/>
        <v>-7.8529916717054249</v>
      </c>
      <c r="BF155" s="2">
        <f>+Z155+Y155</f>
        <v>9.1025399387468786E-3</v>
      </c>
      <c r="BG155" s="77">
        <f t="shared" si="118"/>
        <v>-12.557999773668664</v>
      </c>
      <c r="BH155" s="2">
        <f>+AA155+AB155</f>
        <v>1.0741833215676788E-2</v>
      </c>
      <c r="BI155" s="77">
        <f t="shared" si="119"/>
        <v>-17.061774383320223</v>
      </c>
      <c r="BJ155" s="2">
        <f>+AC155+AD155</f>
        <v>1.2381126492606696E-2</v>
      </c>
      <c r="BK155" s="77">
        <f t="shared" si="120"/>
        <v>-21.336135062090449</v>
      </c>
      <c r="BL155" s="2">
        <f>+AE155+AF155</f>
        <v>1.4020419769536609E-2</v>
      </c>
      <c r="BM155" s="77">
        <f t="shared" si="121"/>
        <v>-25.357954660624515</v>
      </c>
      <c r="BN155" s="2">
        <f>+AG155+AH155</f>
        <v>1.5659713046466517E-2</v>
      </c>
      <c r="BO155" s="77">
        <f t="shared" si="122"/>
        <v>-29.108994591672868</v>
      </c>
      <c r="BP155" s="2">
        <f>+AI155+AJ155</f>
        <v>1.7299006323396426E-2</v>
      </c>
      <c r="BQ155" s="77">
        <f t="shared" si="123"/>
        <v>-32.575686407780402</v>
      </c>
    </row>
    <row r="156" spans="1:69" x14ac:dyDescent="0.35">
      <c r="A156" s="69">
        <v>42521</v>
      </c>
      <c r="B156" s="29">
        <f>+Data!G154/Data!G153-1</f>
        <v>1.5329492083474561E-2</v>
      </c>
      <c r="C156" s="29">
        <f>+Data!H154/Data!H153-1</f>
        <v>-1.7134096852736702E-3</v>
      </c>
      <c r="D156" s="23">
        <f t="shared" si="124"/>
        <v>1.0325239447276393E-2</v>
      </c>
      <c r="E156" s="24">
        <f t="shared" si="125"/>
        <v>-1.9379392916485908E-3</v>
      </c>
      <c r="F156" s="21" t="b">
        <v>1</v>
      </c>
      <c r="G156" s="116"/>
      <c r="H156" s="116"/>
      <c r="I156" s="1"/>
      <c r="J156" s="1"/>
      <c r="K156" s="1"/>
      <c r="L156" s="1"/>
      <c r="M156" s="1"/>
      <c r="O156" s="29">
        <f t="shared" si="92"/>
        <v>3.5609807228685897E-2</v>
      </c>
      <c r="P156" s="31">
        <f t="shared" si="93"/>
        <v>0</v>
      </c>
      <c r="Q156" s="29">
        <f t="shared" si="94"/>
        <v>3.2048826505817307E-2</v>
      </c>
      <c r="R156" s="31">
        <f t="shared" si="95"/>
        <v>3.5963237579363929E-4</v>
      </c>
      <c r="S156" s="29">
        <f t="shared" si="96"/>
        <v>2.8487845782948717E-2</v>
      </c>
      <c r="T156" s="31">
        <f t="shared" si="97"/>
        <v>7.1926475158727858E-4</v>
      </c>
      <c r="U156" s="29">
        <f t="shared" si="98"/>
        <v>2.4926865060080128E-2</v>
      </c>
      <c r="V156" s="31">
        <f t="shared" si="99"/>
        <v>1.0788971273809178E-3</v>
      </c>
      <c r="W156" s="31">
        <f t="shared" si="100"/>
        <v>2.1365884337211538E-2</v>
      </c>
      <c r="X156" s="31">
        <f t="shared" si="101"/>
        <v>1.4385295031745572E-3</v>
      </c>
      <c r="Y156" s="29">
        <f t="shared" si="102"/>
        <v>1.7804903614342948E-2</v>
      </c>
      <c r="Z156" s="31">
        <f t="shared" si="103"/>
        <v>1.7981618789681963E-3</v>
      </c>
      <c r="AA156" s="29">
        <f t="shared" si="104"/>
        <v>1.4243922891474359E-2</v>
      </c>
      <c r="AB156" s="31">
        <f t="shared" si="105"/>
        <v>2.1577942547618355E-3</v>
      </c>
      <c r="AC156" s="29">
        <f t="shared" si="106"/>
        <v>1.0682942168605769E-2</v>
      </c>
      <c r="AD156" s="31">
        <f t="shared" si="107"/>
        <v>2.5174266305554747E-3</v>
      </c>
      <c r="AE156" s="29">
        <f t="shared" si="108"/>
        <v>7.1219614457371794E-3</v>
      </c>
      <c r="AF156" s="31">
        <f t="shared" si="109"/>
        <v>2.8770590063491143E-3</v>
      </c>
      <c r="AG156" s="29">
        <f t="shared" si="110"/>
        <v>3.5609807228685897E-3</v>
      </c>
      <c r="AH156" s="31">
        <f t="shared" si="111"/>
        <v>3.2366913821427535E-3</v>
      </c>
      <c r="AI156" s="29">
        <f t="shared" si="112"/>
        <v>0</v>
      </c>
      <c r="AJ156" s="31">
        <f t="shared" si="113"/>
        <v>3.5963237579363927E-3</v>
      </c>
      <c r="AK156" s="30"/>
      <c r="AL156" s="30"/>
      <c r="AM156" s="30"/>
      <c r="AN156" s="30"/>
      <c r="AQ156" s="2">
        <f>+O156+P156</f>
        <v>3.5609807228685897E-2</v>
      </c>
      <c r="AT156" s="2"/>
      <c r="AX156" s="2">
        <f>+Q156+R156</f>
        <v>3.2408458881610945E-2</v>
      </c>
      <c r="AY156" s="77">
        <f t="shared" si="114"/>
        <v>6.3395828191764192</v>
      </c>
      <c r="AZ156" s="2">
        <f>+S156+T156</f>
        <v>2.9207110534535997E-2</v>
      </c>
      <c r="BA156" s="77">
        <f t="shared" si="115"/>
        <v>1.0802491794399747</v>
      </c>
      <c r="BB156" s="2">
        <f>+U156+V156</f>
        <v>2.6005762187461045E-2</v>
      </c>
      <c r="BC156" s="77">
        <f t="shared" si="116"/>
        <v>-4.0585863855425792</v>
      </c>
      <c r="BD156" s="2">
        <f>+X156+W156</f>
        <v>2.2804413840386097E-2</v>
      </c>
      <c r="BE156" s="77">
        <f t="shared" si="117"/>
        <v>-9.0330745436721003</v>
      </c>
      <c r="BF156" s="2">
        <f>+Z156+Y156</f>
        <v>1.9603065493311145E-2</v>
      </c>
      <c r="BG156" s="77">
        <f t="shared" si="118"/>
        <v>-13.805175065696877</v>
      </c>
      <c r="BH156" s="2">
        <f>+AA156+AB156</f>
        <v>1.6401717146236193E-2</v>
      </c>
      <c r="BI156" s="77">
        <f t="shared" si="119"/>
        <v>-18.342616780768342</v>
      </c>
      <c r="BJ156" s="2">
        <f>+AC156+AD156</f>
        <v>1.3200368799161245E-2</v>
      </c>
      <c r="BK156" s="77">
        <f t="shared" si="120"/>
        <v>-22.618779913658759</v>
      </c>
      <c r="BL156" s="2">
        <f>+AE156+AF156</f>
        <v>9.9990204520862928E-3</v>
      </c>
      <c r="BM156" s="77">
        <f t="shared" si="121"/>
        <v>-26.612509367899179</v>
      </c>
      <c r="BN156" s="2">
        <f>+AG156+AH156</f>
        <v>6.7976721050113428E-3</v>
      </c>
      <c r="BO156" s="77">
        <f t="shared" si="122"/>
        <v>-30.307867992213609</v>
      </c>
      <c r="BP156" s="2">
        <f>+AI156+AJ156</f>
        <v>3.5963237579363927E-3</v>
      </c>
      <c r="BQ156" s="77">
        <f t="shared" si="123"/>
        <v>-33.693839122739789</v>
      </c>
    </row>
    <row r="157" spans="1:69" x14ac:dyDescent="0.35">
      <c r="A157" s="69">
        <v>42551</v>
      </c>
      <c r="B157" s="29">
        <f>+Data!G155/Data!G154-1</f>
        <v>9.0607355409733081E-4</v>
      </c>
      <c r="C157" s="29">
        <f>+Data!H155/Data!H154-1</f>
        <v>1.7299006323396426E-2</v>
      </c>
      <c r="D157" s="23">
        <f t="shared" si="124"/>
        <v>-4.098179082100837E-3</v>
      </c>
      <c r="E157" s="24">
        <f t="shared" si="125"/>
        <v>1.7074476717021506E-2</v>
      </c>
      <c r="F157" s="21" t="b">
        <v>1</v>
      </c>
      <c r="G157" s="116"/>
      <c r="H157" s="116"/>
      <c r="I157" s="1"/>
      <c r="J157" s="1"/>
      <c r="K157" s="1"/>
      <c r="L157" s="1"/>
      <c r="M157" s="1"/>
      <c r="O157" s="29">
        <f t="shared" si="92"/>
        <v>-1.2191755612808164E-3</v>
      </c>
      <c r="P157" s="31">
        <f t="shared" si="93"/>
        <v>0</v>
      </c>
      <c r="Q157" s="29">
        <f t="shared" si="94"/>
        <v>-1.0972580051527348E-3</v>
      </c>
      <c r="R157" s="31">
        <f t="shared" si="95"/>
        <v>-3.9815961776676904E-4</v>
      </c>
      <c r="S157" s="29">
        <f t="shared" si="96"/>
        <v>-9.7534044902465318E-4</v>
      </c>
      <c r="T157" s="31">
        <f t="shared" si="97"/>
        <v>-7.9631923553353807E-4</v>
      </c>
      <c r="U157" s="29">
        <f t="shared" si="98"/>
        <v>-8.5342289289657141E-4</v>
      </c>
      <c r="V157" s="31">
        <f t="shared" si="99"/>
        <v>-1.1944788533003071E-3</v>
      </c>
      <c r="W157" s="31">
        <f t="shared" si="100"/>
        <v>-7.3150533676848986E-4</v>
      </c>
      <c r="X157" s="31">
        <f t="shared" si="101"/>
        <v>-1.5926384710670761E-3</v>
      </c>
      <c r="Y157" s="29">
        <f t="shared" si="102"/>
        <v>-6.0958778064040819E-4</v>
      </c>
      <c r="Z157" s="31">
        <f t="shared" si="103"/>
        <v>-1.990798088833845E-3</v>
      </c>
      <c r="AA157" s="29">
        <f t="shared" si="104"/>
        <v>-4.8767022451232659E-4</v>
      </c>
      <c r="AB157" s="31">
        <f t="shared" si="105"/>
        <v>-2.3889577066006141E-3</v>
      </c>
      <c r="AC157" s="29">
        <f t="shared" si="106"/>
        <v>-3.6575266838424493E-4</v>
      </c>
      <c r="AD157" s="31">
        <f t="shared" si="107"/>
        <v>-2.7871173243673828E-3</v>
      </c>
      <c r="AE157" s="29">
        <f t="shared" si="108"/>
        <v>-2.4383511225616329E-4</v>
      </c>
      <c r="AF157" s="31">
        <f t="shared" si="109"/>
        <v>-3.1852769421341523E-3</v>
      </c>
      <c r="AG157" s="29">
        <f t="shared" si="110"/>
        <v>-1.2191755612808165E-4</v>
      </c>
      <c r="AH157" s="31">
        <f t="shared" si="111"/>
        <v>-3.5834365599009209E-3</v>
      </c>
      <c r="AI157" s="29">
        <f t="shared" si="112"/>
        <v>0</v>
      </c>
      <c r="AJ157" s="31">
        <f t="shared" si="113"/>
        <v>-3.98159617766769E-3</v>
      </c>
      <c r="AK157" s="30"/>
      <c r="AL157" s="30"/>
      <c r="AM157" s="30"/>
      <c r="AN157" s="30"/>
      <c r="AQ157" s="2">
        <f>+O157+P157</f>
        <v>-1.2191755612808164E-3</v>
      </c>
      <c r="AT157" s="2"/>
      <c r="AX157" s="2">
        <f>+Q157+R157</f>
        <v>-1.4954176229195039E-3</v>
      </c>
      <c r="AY157" s="77">
        <f t="shared" si="114"/>
        <v>5.3291024953066657</v>
      </c>
      <c r="AZ157" s="2">
        <f>+S157+T157</f>
        <v>-1.7716596845581912E-3</v>
      </c>
      <c r="BA157" s="77">
        <f t="shared" si="115"/>
        <v>7.7335345519483845E-2</v>
      </c>
      <c r="BB157" s="2">
        <f>+U157+V157</f>
        <v>-2.0479017461968786E-3</v>
      </c>
      <c r="BC157" s="77">
        <f t="shared" si="116"/>
        <v>-5.0512747993965359</v>
      </c>
      <c r="BD157" s="2">
        <f>+X157+W157</f>
        <v>-2.3241438078355661E-3</v>
      </c>
      <c r="BE157" s="77">
        <f t="shared" si="117"/>
        <v>-10.013080379405707</v>
      </c>
      <c r="BF157" s="2">
        <f>+Z157+Y157</f>
        <v>-2.6003858694742532E-3</v>
      </c>
      <c r="BG157" s="77">
        <f t="shared" si="118"/>
        <v>-14.77027628353042</v>
      </c>
      <c r="BH157" s="2">
        <f>+AA157+AB157</f>
        <v>-2.8766279311129407E-3</v>
      </c>
      <c r="BI157" s="77">
        <f t="shared" si="119"/>
        <v>-19.290851897007084</v>
      </c>
      <c r="BJ157" s="2">
        <f>+AC157+AD157</f>
        <v>-3.1528699927516278E-3</v>
      </c>
      <c r="BK157" s="77">
        <f t="shared" si="120"/>
        <v>-23.548465841196332</v>
      </c>
      <c r="BL157" s="2">
        <f>+AE157+AF157</f>
        <v>-3.4291120543903154E-3</v>
      </c>
      <c r="BM157" s="77">
        <f t="shared" si="121"/>
        <v>-27.52225209122814</v>
      </c>
      <c r="BN157" s="2">
        <f>+AG157+AH157</f>
        <v>-3.7053541160290025E-3</v>
      </c>
      <c r="BO157" s="77">
        <f t="shared" si="122"/>
        <v>-31.196566608800598</v>
      </c>
      <c r="BP157" s="2">
        <f>+AI157+AJ157</f>
        <v>-3.98159617766769E-3</v>
      </c>
      <c r="BQ157" s="77">
        <f t="shared" si="123"/>
        <v>-34.560683861677738</v>
      </c>
    </row>
    <row r="158" spans="1:69" x14ac:dyDescent="0.35">
      <c r="A158" s="69">
        <v>42580</v>
      </c>
      <c r="B158" s="29">
        <f>+Data!G156/Data!G155-1</f>
        <v>3.5609807228685897E-2</v>
      </c>
      <c r="C158" s="29">
        <f>+Data!H156/Data!H155-1</f>
        <v>3.5963237579363927E-3</v>
      </c>
      <c r="D158" s="23">
        <f t="shared" si="124"/>
        <v>3.0605554592487729E-2</v>
      </c>
      <c r="E158" s="24">
        <f t="shared" si="125"/>
        <v>3.3717941515614721E-3</v>
      </c>
      <c r="F158" s="21" t="b">
        <v>1</v>
      </c>
      <c r="G158" s="116"/>
      <c r="H158" s="116"/>
      <c r="I158" s="1"/>
      <c r="J158" s="1"/>
      <c r="K158" s="1"/>
      <c r="L158" s="1"/>
      <c r="M158" s="1"/>
      <c r="O158" s="29">
        <f t="shared" si="92"/>
        <v>-1.2344825997834263E-3</v>
      </c>
      <c r="P158" s="31">
        <f t="shared" si="93"/>
        <v>0</v>
      </c>
      <c r="Q158" s="29">
        <f t="shared" si="94"/>
        <v>-1.1110343398050837E-3</v>
      </c>
      <c r="R158" s="31">
        <f t="shared" si="95"/>
        <v>-1.3325042195966308E-4</v>
      </c>
      <c r="S158" s="29">
        <f t="shared" si="96"/>
        <v>-9.8758607982674107E-4</v>
      </c>
      <c r="T158" s="31">
        <f t="shared" si="97"/>
        <v>-2.6650084391932616E-4</v>
      </c>
      <c r="U158" s="29">
        <f t="shared" si="98"/>
        <v>-8.6413781984839833E-4</v>
      </c>
      <c r="V158" s="31">
        <f t="shared" si="99"/>
        <v>-3.9975126587898924E-4</v>
      </c>
      <c r="W158" s="31">
        <f t="shared" si="100"/>
        <v>-7.406895598700558E-4</v>
      </c>
      <c r="X158" s="31">
        <f t="shared" si="101"/>
        <v>-5.3300168783865232E-4</v>
      </c>
      <c r="Y158" s="29">
        <f t="shared" si="102"/>
        <v>-6.1724129989171317E-4</v>
      </c>
      <c r="Z158" s="31">
        <f t="shared" si="103"/>
        <v>-6.662521097983154E-4</v>
      </c>
      <c r="AA158" s="29">
        <f t="shared" si="104"/>
        <v>-4.9379303991337054E-4</v>
      </c>
      <c r="AB158" s="31">
        <f t="shared" si="105"/>
        <v>-7.9950253175797847E-4</v>
      </c>
      <c r="AC158" s="29">
        <f t="shared" si="106"/>
        <v>-3.703447799350279E-4</v>
      </c>
      <c r="AD158" s="31">
        <f t="shared" si="107"/>
        <v>-9.3275295371764144E-4</v>
      </c>
      <c r="AE158" s="29">
        <f t="shared" si="108"/>
        <v>-2.4689651995668527E-4</v>
      </c>
      <c r="AF158" s="31">
        <f t="shared" si="109"/>
        <v>-1.0660033756773046E-3</v>
      </c>
      <c r="AG158" s="29">
        <f t="shared" si="110"/>
        <v>-1.2344825997834263E-4</v>
      </c>
      <c r="AH158" s="31">
        <f t="shared" si="111"/>
        <v>-1.1992537976369677E-3</v>
      </c>
      <c r="AI158" s="29">
        <f t="shared" si="112"/>
        <v>0</v>
      </c>
      <c r="AJ158" s="31">
        <f t="shared" si="113"/>
        <v>-1.3325042195966308E-3</v>
      </c>
      <c r="AK158" s="30"/>
      <c r="AL158" s="30"/>
      <c r="AM158" s="30"/>
      <c r="AN158" s="30"/>
      <c r="AQ158" s="2">
        <f>+O158+P158</f>
        <v>-1.2344825997834263E-3</v>
      </c>
      <c r="AT158" s="2"/>
      <c r="AX158" s="2">
        <f>+Q158+R158</f>
        <v>-1.2442847617647468E-3</v>
      </c>
      <c r="AY158" s="77">
        <f t="shared" si="114"/>
        <v>4.321471574277874</v>
      </c>
      <c r="AZ158" s="2">
        <f>+S158+T158</f>
        <v>-1.2540869237460672E-3</v>
      </c>
      <c r="BA158" s="77">
        <f t="shared" si="115"/>
        <v>-0.92376163972607539</v>
      </c>
      <c r="BB158" s="2">
        <f>+U158+V158</f>
        <v>-1.2638890857273877E-3</v>
      </c>
      <c r="BC158" s="77">
        <f t="shared" si="116"/>
        <v>-6.0458905483085683</v>
      </c>
      <c r="BD158" s="2">
        <f>+X158+W158</f>
        <v>-1.2736912477087081E-3</v>
      </c>
      <c r="BE158" s="77">
        <f t="shared" si="117"/>
        <v>-11.001326806563855</v>
      </c>
      <c r="BF158" s="2">
        <f>+Z158+Y158</f>
        <v>-1.2834934096900286E-3</v>
      </c>
      <c r="BG158" s="77">
        <f t="shared" si="118"/>
        <v>-15.752318731261207</v>
      </c>
      <c r="BH158" s="2">
        <f>+AA158+AB158</f>
        <v>-1.293295571671349E-3</v>
      </c>
      <c r="BI158" s="77">
        <f t="shared" si="119"/>
        <v>-20.266903123674918</v>
      </c>
      <c r="BJ158" s="2">
        <f>+AC158+AD158</f>
        <v>-1.3030977336526695E-3</v>
      </c>
      <c r="BK158" s="77">
        <f t="shared" si="120"/>
        <v>-24.518779888727675</v>
      </c>
      <c r="BL158" s="2">
        <f>+AE158+AF158</f>
        <v>-1.3128998956339899E-3</v>
      </c>
      <c r="BM158" s="77">
        <f t="shared" si="121"/>
        <v>-28.487118129329954</v>
      </c>
      <c r="BN158" s="2">
        <f>+AG158+AH158</f>
        <v>-1.3227020576153103E-3</v>
      </c>
      <c r="BO158" s="77">
        <f t="shared" si="122"/>
        <v>-32.156302845956603</v>
      </c>
      <c r="BP158" s="2">
        <f>+AI158+AJ158</f>
        <v>-1.3325042195966308E-3</v>
      </c>
      <c r="BQ158" s="77">
        <f t="shared" si="123"/>
        <v>-35.515631604599903</v>
      </c>
    </row>
    <row r="159" spans="1:69" x14ac:dyDescent="0.35">
      <c r="A159" s="69">
        <v>42613</v>
      </c>
      <c r="B159" s="29">
        <f>+Data!G157/Data!G156-1</f>
        <v>-1.2191755612808164E-3</v>
      </c>
      <c r="C159" s="29">
        <f>+Data!H157/Data!H156-1</f>
        <v>-3.98159617766769E-3</v>
      </c>
      <c r="D159" s="23">
        <f t="shared" si="124"/>
        <v>-6.2234281974789842E-3</v>
      </c>
      <c r="E159" s="24">
        <f t="shared" si="125"/>
        <v>-4.2061257840426101E-3</v>
      </c>
      <c r="F159" s="21" t="b">
        <v>1</v>
      </c>
      <c r="G159" s="116"/>
      <c r="H159" s="116"/>
      <c r="I159" s="1"/>
      <c r="J159" s="1"/>
      <c r="K159" s="1"/>
      <c r="L159" s="1"/>
      <c r="M159" s="1"/>
      <c r="O159" s="29">
        <f t="shared" si="92"/>
        <v>-1.9425625037472249E-2</v>
      </c>
      <c r="P159" s="31">
        <f t="shared" si="93"/>
        <v>0</v>
      </c>
      <c r="Q159" s="29">
        <f t="shared" si="94"/>
        <v>-1.7483062533725027E-2</v>
      </c>
      <c r="R159" s="31">
        <f t="shared" si="95"/>
        <v>-9.9626400996264417E-4</v>
      </c>
      <c r="S159" s="29">
        <f t="shared" si="96"/>
        <v>-1.55405000299778E-2</v>
      </c>
      <c r="T159" s="31">
        <f t="shared" si="97"/>
        <v>-1.9925280199252883E-3</v>
      </c>
      <c r="U159" s="29">
        <f t="shared" si="98"/>
        <v>-1.3597937526230574E-2</v>
      </c>
      <c r="V159" s="31">
        <f t="shared" si="99"/>
        <v>-2.9887920298879321E-3</v>
      </c>
      <c r="W159" s="31">
        <f t="shared" si="100"/>
        <v>-1.1655375022483349E-2</v>
      </c>
      <c r="X159" s="31">
        <f t="shared" si="101"/>
        <v>-3.9850560398505767E-3</v>
      </c>
      <c r="Y159" s="29">
        <f t="shared" si="102"/>
        <v>-9.7128125187361247E-3</v>
      </c>
      <c r="Z159" s="31">
        <f t="shared" si="103"/>
        <v>-4.9813200498132204E-3</v>
      </c>
      <c r="AA159" s="29">
        <f t="shared" si="104"/>
        <v>-7.7702500149889001E-3</v>
      </c>
      <c r="AB159" s="31">
        <f t="shared" si="105"/>
        <v>-5.9775840597758641E-3</v>
      </c>
      <c r="AC159" s="29">
        <f t="shared" si="106"/>
        <v>-5.8276875112416747E-3</v>
      </c>
      <c r="AD159" s="31">
        <f t="shared" si="107"/>
        <v>-6.9738480697385079E-3</v>
      </c>
      <c r="AE159" s="29">
        <f t="shared" si="108"/>
        <v>-3.8851250074944501E-3</v>
      </c>
      <c r="AF159" s="31">
        <f t="shared" si="109"/>
        <v>-7.9701120797011533E-3</v>
      </c>
      <c r="AG159" s="29">
        <f t="shared" si="110"/>
        <v>-1.942562503747225E-3</v>
      </c>
      <c r="AH159" s="31">
        <f t="shared" si="111"/>
        <v>-8.9663760896637971E-3</v>
      </c>
      <c r="AI159" s="29">
        <f t="shared" si="112"/>
        <v>0</v>
      </c>
      <c r="AJ159" s="31">
        <f t="shared" si="113"/>
        <v>-9.9626400996264408E-3</v>
      </c>
      <c r="AK159" s="30"/>
      <c r="AL159" s="30"/>
      <c r="AM159" s="30"/>
      <c r="AN159" s="30"/>
      <c r="AQ159" s="2">
        <f>+O159+P159</f>
        <v>-1.9425625037472249E-2</v>
      </c>
      <c r="AT159" s="2"/>
      <c r="AX159" s="2">
        <f>+Q159+R159</f>
        <v>-1.8479326543687672E-2</v>
      </c>
      <c r="AY159" s="77">
        <f t="shared" si="114"/>
        <v>3.2406136899075295</v>
      </c>
      <c r="AZ159" s="2">
        <f>+S159+T159</f>
        <v>-1.7533028049903088E-2</v>
      </c>
      <c r="BA159" s="77">
        <f t="shared" si="115"/>
        <v>-1.9085653009853334</v>
      </c>
      <c r="BB159" s="2">
        <f>+U159+V159</f>
        <v>-1.6586729556118507E-2</v>
      </c>
      <c r="BC159" s="77">
        <f t="shared" si="116"/>
        <v>-6.946608996857881</v>
      </c>
      <c r="BD159" s="2">
        <f>+X159+W159</f>
        <v>-1.5640431062333926E-2</v>
      </c>
      <c r="BE159" s="77">
        <f t="shared" si="117"/>
        <v>-11.830261313051587</v>
      </c>
      <c r="BF159" s="2">
        <f>+Z159+Y159</f>
        <v>-1.4694132568549345E-2</v>
      </c>
      <c r="BG159" s="77">
        <f t="shared" si="118"/>
        <v>-16.521852071562012</v>
      </c>
      <c r="BH159" s="2">
        <f>+AA159+AB159</f>
        <v>-1.3747834074764764E-2</v>
      </c>
      <c r="BI159" s="77">
        <f t="shared" si="119"/>
        <v>-20.989277102321307</v>
      </c>
      <c r="BJ159" s="2">
        <f>+AC159+AD159</f>
        <v>-1.2801535580980183E-2</v>
      </c>
      <c r="BK159" s="77">
        <f t="shared" si="120"/>
        <v>-25.205901855579906</v>
      </c>
      <c r="BL159" s="2">
        <f>+AE159+AF159</f>
        <v>-1.1855237087195603E-2</v>
      </c>
      <c r="BM159" s="77">
        <f t="shared" si="121"/>
        <v>-29.150396589975799</v>
      </c>
      <c r="BN159" s="2">
        <f>+AG159+AH159</f>
        <v>-1.0908938593411022E-2</v>
      </c>
      <c r="BO159" s="77">
        <f t="shared" si="122"/>
        <v>-32.806511712818931</v>
      </c>
      <c r="BP159" s="2">
        <f>+AI159+AJ159</f>
        <v>-9.9626400996264408E-3</v>
      </c>
      <c r="BQ159" s="77">
        <f t="shared" si="123"/>
        <v>-36.162802149012357</v>
      </c>
    </row>
    <row r="160" spans="1:69" x14ac:dyDescent="0.35">
      <c r="A160" s="69">
        <v>42643</v>
      </c>
      <c r="B160" s="29">
        <f>+Data!G158/Data!G157-1</f>
        <v>-1.2344825997834263E-3</v>
      </c>
      <c r="C160" s="29">
        <f>+Data!H158/Data!H157-1</f>
        <v>-1.3325042195966308E-3</v>
      </c>
      <c r="D160" s="23">
        <f t="shared" si="124"/>
        <v>-6.2387352359815941E-3</v>
      </c>
      <c r="E160" s="24">
        <f t="shared" si="125"/>
        <v>-1.5570338259715513E-3</v>
      </c>
      <c r="F160" s="21" t="b">
        <v>1</v>
      </c>
      <c r="G160" s="116"/>
      <c r="H160" s="116"/>
      <c r="I160" s="1"/>
      <c r="J160" s="1"/>
      <c r="K160" s="1"/>
      <c r="L160" s="1"/>
      <c r="M160" s="1"/>
      <c r="O160" s="29">
        <f t="shared" si="92"/>
        <v>3.4174446769983158E-2</v>
      </c>
      <c r="P160" s="31">
        <f t="shared" si="93"/>
        <v>0</v>
      </c>
      <c r="Q160" s="29">
        <f t="shared" si="94"/>
        <v>3.0757002092984844E-2</v>
      </c>
      <c r="R160" s="31">
        <f t="shared" si="95"/>
        <v>-2.7493261455525664E-3</v>
      </c>
      <c r="S160" s="29">
        <f t="shared" si="96"/>
        <v>2.7339557415986527E-2</v>
      </c>
      <c r="T160" s="31">
        <f t="shared" si="97"/>
        <v>-5.4986522911051328E-3</v>
      </c>
      <c r="U160" s="29">
        <f t="shared" si="98"/>
        <v>2.392211273898821E-2</v>
      </c>
      <c r="V160" s="31">
        <f t="shared" si="99"/>
        <v>-8.2479784366576991E-3</v>
      </c>
      <c r="W160" s="31">
        <f t="shared" si="100"/>
        <v>2.0504668061989893E-2</v>
      </c>
      <c r="X160" s="31">
        <f t="shared" si="101"/>
        <v>-1.0997304582210266E-2</v>
      </c>
      <c r="Y160" s="29">
        <f t="shared" si="102"/>
        <v>1.7087223384991579E-2</v>
      </c>
      <c r="Z160" s="31">
        <f t="shared" si="103"/>
        <v>-1.3746630727762832E-2</v>
      </c>
      <c r="AA160" s="29">
        <f t="shared" si="104"/>
        <v>1.3669778707993263E-2</v>
      </c>
      <c r="AB160" s="31">
        <f t="shared" si="105"/>
        <v>-1.6495956873315398E-2</v>
      </c>
      <c r="AC160" s="29">
        <f t="shared" si="106"/>
        <v>1.0252334030994946E-2</v>
      </c>
      <c r="AD160" s="31">
        <f t="shared" si="107"/>
        <v>-1.9245283018867965E-2</v>
      </c>
      <c r="AE160" s="29">
        <f t="shared" si="108"/>
        <v>6.8348893539966317E-3</v>
      </c>
      <c r="AF160" s="31">
        <f t="shared" si="109"/>
        <v>-2.1994609164420531E-2</v>
      </c>
      <c r="AG160" s="29">
        <f t="shared" si="110"/>
        <v>3.4174446769983159E-3</v>
      </c>
      <c r="AH160" s="31">
        <f t="shared" si="111"/>
        <v>-2.4743935309973097E-2</v>
      </c>
      <c r="AI160" s="29">
        <f t="shared" si="112"/>
        <v>0</v>
      </c>
      <c r="AJ160" s="31">
        <f t="shared" si="113"/>
        <v>-2.7493261455525664E-2</v>
      </c>
      <c r="AK160" s="30"/>
      <c r="AL160" s="30"/>
      <c r="AM160" s="30"/>
      <c r="AN160" s="30"/>
      <c r="AQ160" s="2">
        <f>+O160+P160</f>
        <v>3.4174446769983158E-2</v>
      </c>
      <c r="AT160" s="2"/>
      <c r="AX160" s="2">
        <f>+Q160+R160</f>
        <v>2.8007675947432278E-2</v>
      </c>
      <c r="AY160" s="77">
        <f t="shared" si="114"/>
        <v>2.3303757480052729</v>
      </c>
      <c r="AZ160" s="2">
        <f>+S160+T160</f>
        <v>2.1840905124881394E-2</v>
      </c>
      <c r="BA160" s="77">
        <f t="shared" si="115"/>
        <v>-2.9512500946487945</v>
      </c>
      <c r="BB160" s="2">
        <f>+U160+V160</f>
        <v>1.5674134302330511E-2</v>
      </c>
      <c r="BC160" s="77">
        <f t="shared" si="116"/>
        <v>-8.0564910792204092</v>
      </c>
      <c r="BD160" s="2">
        <f>+X160+W160</f>
        <v>9.5073634797796271E-3</v>
      </c>
      <c r="BE160" s="77">
        <f t="shared" si="117"/>
        <v>-12.943735907415542</v>
      </c>
      <c r="BF160" s="2">
        <f>+Z160+Y160</f>
        <v>3.340592657228747E-3</v>
      </c>
      <c r="BG160" s="77">
        <f t="shared" si="118"/>
        <v>-17.578044849276093</v>
      </c>
      <c r="BH160" s="2">
        <f>+AA160+AB160</f>
        <v>-2.8261781653221348E-3</v>
      </c>
      <c r="BI160" s="77">
        <f t="shared" si="119"/>
        <v>-21.930957665668831</v>
      </c>
      <c r="BJ160" s="2">
        <f>+AC160+AD160</f>
        <v>-8.9929489878730184E-3</v>
      </c>
      <c r="BK160" s="77">
        <f t="shared" si="120"/>
        <v>-25.980226465999344</v>
      </c>
      <c r="BL160" s="2">
        <f>+AE160+AF160</f>
        <v>-1.51597198104239E-2</v>
      </c>
      <c r="BM160" s="77">
        <f t="shared" si="121"/>
        <v>-29.70948474530903</v>
      </c>
      <c r="BN160" s="2">
        <f>+AG160+AH160</f>
        <v>-2.132649063297478E-2</v>
      </c>
      <c r="BO160" s="77">
        <f t="shared" si="122"/>
        <v>-33.107863948074922</v>
      </c>
      <c r="BP160" s="2">
        <f>+AI160+AJ160</f>
        <v>-2.7493261455525664E-2</v>
      </c>
      <c r="BQ160" s="77">
        <f t="shared" si="123"/>
        <v>-36.169568774565114</v>
      </c>
    </row>
    <row r="161" spans="1:69" x14ac:dyDescent="0.35">
      <c r="A161" s="69">
        <v>42674</v>
      </c>
      <c r="B161" s="29">
        <f>+Data!G159/Data!G158-1</f>
        <v>-1.9425625037472249E-2</v>
      </c>
      <c r="C161" s="29">
        <f>+Data!H159/Data!H158-1</f>
        <v>-9.9626400996264408E-3</v>
      </c>
      <c r="D161" s="23">
        <f t="shared" si="124"/>
        <v>-2.4429877673670417E-2</v>
      </c>
      <c r="E161" s="24">
        <f t="shared" si="125"/>
        <v>-1.0187169706001361E-2</v>
      </c>
      <c r="F161" s="21" t="b">
        <v>1</v>
      </c>
      <c r="G161" s="116"/>
      <c r="H161" s="116"/>
      <c r="I161" s="1"/>
      <c r="J161" s="1"/>
      <c r="K161" s="1"/>
      <c r="L161" s="1"/>
      <c r="M161" s="1"/>
      <c r="O161" s="29">
        <f t="shared" si="92"/>
        <v>1.8200754044233047E-2</v>
      </c>
      <c r="P161" s="31">
        <f t="shared" si="93"/>
        <v>0</v>
      </c>
      <c r="Q161" s="29">
        <f t="shared" si="94"/>
        <v>1.6380678639809743E-2</v>
      </c>
      <c r="R161" s="31">
        <f t="shared" si="95"/>
        <v>-1.662971175166228E-4</v>
      </c>
      <c r="S161" s="29">
        <f t="shared" si="96"/>
        <v>1.4560603235386438E-2</v>
      </c>
      <c r="T161" s="31">
        <f t="shared" si="97"/>
        <v>-3.325942350332456E-4</v>
      </c>
      <c r="U161" s="29">
        <f t="shared" si="98"/>
        <v>1.2740527830963133E-2</v>
      </c>
      <c r="V161" s="31">
        <f t="shared" si="99"/>
        <v>-4.9889135254986832E-4</v>
      </c>
      <c r="W161" s="31">
        <f t="shared" si="100"/>
        <v>1.0920452426539828E-2</v>
      </c>
      <c r="X161" s="31">
        <f t="shared" si="101"/>
        <v>-6.651884700664912E-4</v>
      </c>
      <c r="Y161" s="29">
        <f t="shared" si="102"/>
        <v>9.1003770221165237E-3</v>
      </c>
      <c r="Z161" s="31">
        <f t="shared" si="103"/>
        <v>-8.3148558758311397E-4</v>
      </c>
      <c r="AA161" s="29">
        <f t="shared" si="104"/>
        <v>7.2803016176932189E-3</v>
      </c>
      <c r="AB161" s="31">
        <f t="shared" si="105"/>
        <v>-9.9778270509973664E-4</v>
      </c>
      <c r="AC161" s="29">
        <f t="shared" si="106"/>
        <v>5.4602262132699142E-3</v>
      </c>
      <c r="AD161" s="31">
        <f t="shared" si="107"/>
        <v>-1.1640798226163595E-3</v>
      </c>
      <c r="AE161" s="29">
        <f t="shared" si="108"/>
        <v>3.6401508088466095E-3</v>
      </c>
      <c r="AF161" s="31">
        <f t="shared" si="109"/>
        <v>-1.3303769401329824E-3</v>
      </c>
      <c r="AG161" s="29">
        <f t="shared" si="110"/>
        <v>1.8200754044233047E-3</v>
      </c>
      <c r="AH161" s="31">
        <f t="shared" si="111"/>
        <v>-1.4966740576496053E-3</v>
      </c>
      <c r="AI161" s="29">
        <f t="shared" si="112"/>
        <v>0</v>
      </c>
      <c r="AJ161" s="31">
        <f t="shared" si="113"/>
        <v>-1.6629711751662279E-3</v>
      </c>
      <c r="AK161" s="30"/>
      <c r="AL161" s="30"/>
      <c r="AM161" s="30"/>
      <c r="AN161" s="30"/>
      <c r="AQ161" s="2">
        <f>+O161+P161</f>
        <v>1.8200754044233047E-2</v>
      </c>
      <c r="AT161" s="2"/>
      <c r="AX161" s="2">
        <f>+Q161+R161</f>
        <v>1.6214381522293118E-2</v>
      </c>
      <c r="AY161" s="77">
        <f t="shared" si="114"/>
        <v>1.3671613494737294</v>
      </c>
      <c r="AZ161" s="2">
        <f>+S161+T161</f>
        <v>1.4228009000353193E-2</v>
      </c>
      <c r="BA161" s="77">
        <f t="shared" si="115"/>
        <v>-3.994240507557751</v>
      </c>
      <c r="BB161" s="2">
        <f>+U161+V161</f>
        <v>1.2241636478413264E-2</v>
      </c>
      <c r="BC161" s="77">
        <f t="shared" si="116"/>
        <v>-9.1561157143038034</v>
      </c>
      <c r="BD161" s="2">
        <f>+X161+W161</f>
        <v>1.0255263956473337E-2</v>
      </c>
      <c r="BE161" s="77">
        <f t="shared" si="117"/>
        <v>-14.077477335728968</v>
      </c>
      <c r="BF161" s="2">
        <f>+Z161+Y161</f>
        <v>8.2688914345334097E-3</v>
      </c>
      <c r="BG161" s="77">
        <f t="shared" si="118"/>
        <v>-18.724395793766117</v>
      </c>
      <c r="BH161" s="2">
        <f>+AA161+AB161</f>
        <v>6.2825189125934825E-3</v>
      </c>
      <c r="BI161" s="77">
        <f t="shared" si="119"/>
        <v>-23.069739321974684</v>
      </c>
      <c r="BJ161" s="2">
        <f>+AC161+AD161</f>
        <v>4.2961463906535545E-3</v>
      </c>
      <c r="BK161" s="77">
        <f t="shared" si="120"/>
        <v>-27.092841322159607</v>
      </c>
      <c r="BL161" s="2">
        <f>+AE161+AF161</f>
        <v>2.3097738687136273E-3</v>
      </c>
      <c r="BM161" s="77">
        <f t="shared" si="121"/>
        <v>-30.779106936826693</v>
      </c>
      <c r="BN161" s="2">
        <f>+AG161+AH161</f>
        <v>3.2340134677369945E-4</v>
      </c>
      <c r="BO161" s="77">
        <f t="shared" si="122"/>
        <v>-34.119571075864528</v>
      </c>
      <c r="BP161" s="2">
        <f>+AI161+AJ161</f>
        <v>-1.6629711751662279E-3</v>
      </c>
      <c r="BQ161" s="77">
        <f t="shared" si="123"/>
        <v>-37.110419824274821</v>
      </c>
    </row>
    <row r="162" spans="1:69" x14ac:dyDescent="0.35">
      <c r="A162" s="69">
        <v>42704</v>
      </c>
      <c r="B162" s="29">
        <f>+Data!G160/Data!G159-1</f>
        <v>3.4174446769983158E-2</v>
      </c>
      <c r="C162" s="29">
        <f>+Data!H160/Data!H159-1</f>
        <v>-2.7493261455525664E-2</v>
      </c>
      <c r="D162" s="23">
        <f t="shared" si="124"/>
        <v>2.917019413378499E-2</v>
      </c>
      <c r="E162" s="24">
        <f t="shared" si="125"/>
        <v>-2.7717791061900584E-2</v>
      </c>
      <c r="F162" s="21" t="b">
        <v>1</v>
      </c>
      <c r="G162" s="116"/>
      <c r="H162" s="116"/>
      <c r="I162" s="1"/>
      <c r="J162" s="1"/>
      <c r="K162" s="1"/>
      <c r="L162" s="1"/>
      <c r="M162" s="1"/>
      <c r="O162" s="29">
        <f t="shared" si="92"/>
        <v>1.7884341374735824E-2</v>
      </c>
      <c r="P162" s="31">
        <f t="shared" si="93"/>
        <v>0</v>
      </c>
      <c r="Q162" s="29">
        <f t="shared" si="94"/>
        <v>1.6095907237262241E-2</v>
      </c>
      <c r="R162" s="31">
        <f t="shared" si="95"/>
        <v>2.128447158985747E-4</v>
      </c>
      <c r="S162" s="29">
        <f t="shared" si="96"/>
        <v>1.4307473099788659E-2</v>
      </c>
      <c r="T162" s="31">
        <f t="shared" si="97"/>
        <v>4.256894317971494E-4</v>
      </c>
      <c r="U162" s="29">
        <f t="shared" si="98"/>
        <v>1.2519038962315076E-2</v>
      </c>
      <c r="V162" s="31">
        <f t="shared" si="99"/>
        <v>6.3853414769572399E-4</v>
      </c>
      <c r="W162" s="31">
        <f t="shared" si="100"/>
        <v>1.0730604824841493E-2</v>
      </c>
      <c r="X162" s="31">
        <f t="shared" si="101"/>
        <v>8.5137886359429879E-4</v>
      </c>
      <c r="Y162" s="29">
        <f t="shared" si="102"/>
        <v>8.9421706873679119E-3</v>
      </c>
      <c r="Z162" s="31">
        <f t="shared" si="103"/>
        <v>1.0642235794928734E-3</v>
      </c>
      <c r="AA162" s="29">
        <f t="shared" si="104"/>
        <v>7.1537365498943297E-3</v>
      </c>
      <c r="AB162" s="31">
        <f t="shared" si="105"/>
        <v>1.277068295391448E-3</v>
      </c>
      <c r="AC162" s="29">
        <f t="shared" si="106"/>
        <v>5.3653024124207466E-3</v>
      </c>
      <c r="AD162" s="31">
        <f t="shared" si="107"/>
        <v>1.4899130112900226E-3</v>
      </c>
      <c r="AE162" s="29">
        <f t="shared" si="108"/>
        <v>3.5768682749471648E-3</v>
      </c>
      <c r="AF162" s="31">
        <f t="shared" si="109"/>
        <v>1.7027577271885976E-3</v>
      </c>
      <c r="AG162" s="29">
        <f t="shared" si="110"/>
        <v>1.7884341374735824E-3</v>
      </c>
      <c r="AH162" s="31">
        <f t="shared" si="111"/>
        <v>1.9156024430871722E-3</v>
      </c>
      <c r="AI162" s="29">
        <f t="shared" si="112"/>
        <v>0</v>
      </c>
      <c r="AJ162" s="31">
        <f t="shared" si="113"/>
        <v>2.1284471589857468E-3</v>
      </c>
      <c r="AK162" s="30"/>
      <c r="AL162" s="30"/>
      <c r="AM162" s="30"/>
      <c r="AN162" s="30"/>
      <c r="AQ162" s="2">
        <f>+O162+P162</f>
        <v>1.7884341374735824E-2</v>
      </c>
      <c r="AT162" s="2"/>
      <c r="AX162" s="2">
        <f>+Q162+R162</f>
        <v>1.6308751953160814E-2</v>
      </c>
      <c r="AY162" s="77">
        <f t="shared" si="114"/>
        <v>0.38845804480224522</v>
      </c>
      <c r="AZ162" s="2">
        <f>+S162+T162</f>
        <v>1.4733162531585809E-2</v>
      </c>
      <c r="BA162" s="77">
        <f t="shared" si="115"/>
        <v>-5.0540883021458427</v>
      </c>
      <c r="BB162" s="2">
        <f>+U162+V162</f>
        <v>1.31575731100108E-2</v>
      </c>
      <c r="BC162" s="77">
        <f t="shared" si="116"/>
        <v>-10.277587976218475</v>
      </c>
      <c r="BD162" s="2">
        <f>+X162+W162</f>
        <v>1.1581983688435792E-2</v>
      </c>
      <c r="BE162" s="77">
        <f t="shared" si="117"/>
        <v>-15.241522448605707</v>
      </c>
      <c r="BF162" s="2">
        <f>+Z162+Y162</f>
        <v>1.0006394266860785E-2</v>
      </c>
      <c r="BG162" s="77">
        <f t="shared" si="118"/>
        <v>-19.912759480487288</v>
      </c>
      <c r="BH162" s="2">
        <f>+AA162+AB162</f>
        <v>8.4308048452857772E-3</v>
      </c>
      <c r="BI162" s="77">
        <f t="shared" si="119"/>
        <v>-24.265235792029866</v>
      </c>
      <c r="BJ162" s="2">
        <f>+AC162+AD162</f>
        <v>6.8552154237107692E-3</v>
      </c>
      <c r="BK162" s="77">
        <f t="shared" si="120"/>
        <v>-28.279568585863423</v>
      </c>
      <c r="BL162" s="2">
        <f>+AE162+AF162</f>
        <v>5.2796260021357629E-3</v>
      </c>
      <c r="BM162" s="77">
        <f t="shared" si="121"/>
        <v>-31.942609110132882</v>
      </c>
      <c r="BN162" s="2">
        <f>+AG162+AH162</f>
        <v>3.7040365805607548E-3</v>
      </c>
      <c r="BO162" s="77">
        <f t="shared" si="122"/>
        <v>-35.246951215242568</v>
      </c>
      <c r="BP162" s="2">
        <f>+AI162+AJ162</f>
        <v>2.1284471589857468E-3</v>
      </c>
      <c r="BQ162" s="77">
        <f t="shared" si="123"/>
        <v>-38.190407391918562</v>
      </c>
    </row>
    <row r="163" spans="1:69" x14ac:dyDescent="0.35">
      <c r="A163" s="69">
        <v>42734</v>
      </c>
      <c r="B163" s="29">
        <f>+Data!G161/Data!G160-1</f>
        <v>1.8200754044233047E-2</v>
      </c>
      <c r="C163" s="29">
        <f>+Data!H161/Data!H160-1</f>
        <v>-1.6629711751662279E-3</v>
      </c>
      <c r="D163" s="23">
        <f t="shared" si="124"/>
        <v>1.319650140803488E-2</v>
      </c>
      <c r="E163" s="24">
        <f t="shared" si="125"/>
        <v>-1.8875007815411485E-3</v>
      </c>
      <c r="F163" s="21" t="b">
        <v>1</v>
      </c>
      <c r="G163" s="116"/>
      <c r="H163" s="116"/>
      <c r="I163" s="1"/>
      <c r="J163" s="1"/>
      <c r="K163" s="1"/>
      <c r="L163" s="1"/>
      <c r="M163" s="1"/>
      <c r="O163" s="29">
        <f t="shared" si="92"/>
        <v>3.7198260541408734E-2</v>
      </c>
      <c r="P163" s="31">
        <f t="shared" si="93"/>
        <v>0</v>
      </c>
      <c r="Q163" s="29">
        <f t="shared" si="94"/>
        <v>3.3478434487267859E-2</v>
      </c>
      <c r="R163" s="31">
        <f t="shared" si="95"/>
        <v>4.4325422476683142E-4</v>
      </c>
      <c r="S163" s="29">
        <f t="shared" si="96"/>
        <v>2.9758608433126988E-2</v>
      </c>
      <c r="T163" s="31">
        <f t="shared" si="97"/>
        <v>8.8650844953366283E-4</v>
      </c>
      <c r="U163" s="29">
        <f t="shared" si="98"/>
        <v>2.6038782378986113E-2</v>
      </c>
      <c r="V163" s="31">
        <f t="shared" si="99"/>
        <v>1.3297626743004941E-3</v>
      </c>
      <c r="W163" s="31">
        <f t="shared" si="100"/>
        <v>2.2318956324845238E-2</v>
      </c>
      <c r="X163" s="31">
        <f t="shared" si="101"/>
        <v>1.7730168990673257E-3</v>
      </c>
      <c r="Y163" s="29">
        <f t="shared" si="102"/>
        <v>1.8599130270704367E-2</v>
      </c>
      <c r="Z163" s="31">
        <f t="shared" si="103"/>
        <v>2.216271123834157E-3</v>
      </c>
      <c r="AA163" s="29">
        <f t="shared" si="104"/>
        <v>1.4879304216563494E-2</v>
      </c>
      <c r="AB163" s="31">
        <f t="shared" si="105"/>
        <v>2.6595253486009882E-3</v>
      </c>
      <c r="AC163" s="29">
        <f t="shared" si="106"/>
        <v>1.1159478162422619E-2</v>
      </c>
      <c r="AD163" s="31">
        <f t="shared" si="107"/>
        <v>3.1027795733678198E-3</v>
      </c>
      <c r="AE163" s="29">
        <f t="shared" si="108"/>
        <v>7.439652108281747E-3</v>
      </c>
      <c r="AF163" s="31">
        <f t="shared" si="109"/>
        <v>3.5460337981346513E-3</v>
      </c>
      <c r="AG163" s="29">
        <f t="shared" si="110"/>
        <v>3.7198260541408735E-3</v>
      </c>
      <c r="AH163" s="31">
        <f t="shared" si="111"/>
        <v>3.9892880229014825E-3</v>
      </c>
      <c r="AI163" s="29">
        <f t="shared" si="112"/>
        <v>0</v>
      </c>
      <c r="AJ163" s="31">
        <f t="shared" si="113"/>
        <v>4.4325422476683141E-3</v>
      </c>
      <c r="AK163" s="30"/>
      <c r="AL163" s="30"/>
      <c r="AM163" s="30"/>
      <c r="AN163" s="30"/>
      <c r="AQ163" s="2">
        <f>+O163+P163</f>
        <v>3.7198260541408734E-2</v>
      </c>
      <c r="AT163" s="2"/>
      <c r="AX163" s="2">
        <f>+Q163+R163</f>
        <v>3.3921688712034694E-2</v>
      </c>
      <c r="AY163" s="77">
        <f t="shared" si="114"/>
        <v>-0.59936480232428724</v>
      </c>
      <c r="AZ163" s="2">
        <f>+S163+T163</f>
        <v>3.0645116882660649E-2</v>
      </c>
      <c r="BA163" s="77">
        <f t="shared" si="115"/>
        <v>-6.2099714289003902</v>
      </c>
      <c r="BB163" s="2">
        <f>+U163+V163</f>
        <v>2.7368545053286609E-2</v>
      </c>
      <c r="BC163" s="77">
        <f t="shared" si="116"/>
        <v>-11.559870605784727</v>
      </c>
      <c r="BD163" s="2">
        <f>+X163+W163</f>
        <v>2.4091973223912565E-2</v>
      </c>
      <c r="BE163" s="77">
        <f t="shared" si="117"/>
        <v>-16.609720799329178</v>
      </c>
      <c r="BF163" s="2">
        <f>+Z163+Y163</f>
        <v>2.0815401394538524E-2</v>
      </c>
      <c r="BG163" s="77">
        <f t="shared" si="118"/>
        <v>-21.328251561946534</v>
      </c>
      <c r="BH163" s="2">
        <f>+AA163+AB163</f>
        <v>1.7538829565164483E-2</v>
      </c>
      <c r="BI163" s="77">
        <f t="shared" si="119"/>
        <v>-25.691819626944806</v>
      </c>
      <c r="BJ163" s="2">
        <f>+AC163+AD163</f>
        <v>1.4262257735790439E-2</v>
      </c>
      <c r="BK163" s="77">
        <f t="shared" si="120"/>
        <v>-29.683899081691973</v>
      </c>
      <c r="BL163" s="2">
        <f>+AE163+AF163</f>
        <v>1.0985685906416399E-2</v>
      </c>
      <c r="BM163" s="77">
        <f t="shared" si="121"/>
        <v>-33.294520580848236</v>
      </c>
      <c r="BN163" s="2">
        <f>+AG163+AH163</f>
        <v>7.7091140770423564E-3</v>
      </c>
      <c r="BO163" s="77">
        <f t="shared" si="122"/>
        <v>-36.519673983028824</v>
      </c>
      <c r="BP163" s="2">
        <f>+AI163+AJ163</f>
        <v>4.4325422476683141E-3</v>
      </c>
      <c r="BQ163" s="77">
        <f t="shared" si="123"/>
        <v>-39.360687986138906</v>
      </c>
    </row>
    <row r="164" spans="1:69" x14ac:dyDescent="0.35">
      <c r="A164" s="69">
        <v>42766</v>
      </c>
      <c r="B164" s="29">
        <f>+Data!G162/Data!G161-1</f>
        <v>1.7884341374735824E-2</v>
      </c>
      <c r="C164" s="29">
        <f>+Data!H162/Data!H161-1</f>
        <v>2.1284471589857468E-3</v>
      </c>
      <c r="D164" s="23">
        <f t="shared" si="124"/>
        <v>1.2880088738537656E-2</v>
      </c>
      <c r="E164" s="24">
        <f t="shared" si="125"/>
        <v>1.9039175526108262E-3</v>
      </c>
      <c r="F164" s="21" t="b">
        <v>1</v>
      </c>
      <c r="G164" s="116"/>
      <c r="H164" s="116"/>
      <c r="I164" s="1"/>
      <c r="J164" s="1"/>
      <c r="K164" s="1"/>
      <c r="L164" s="1"/>
      <c r="M164" s="1"/>
      <c r="O164" s="29">
        <f t="shared" si="92"/>
        <v>-3.8923017041514463E-4</v>
      </c>
      <c r="P164" s="31">
        <f t="shared" si="93"/>
        <v>0</v>
      </c>
      <c r="Q164" s="29">
        <f t="shared" si="94"/>
        <v>-3.5030715337363015E-4</v>
      </c>
      <c r="R164" s="31">
        <f t="shared" si="95"/>
        <v>-2.5742392203732535E-4</v>
      </c>
      <c r="S164" s="29">
        <f t="shared" si="96"/>
        <v>-3.1138413633211573E-4</v>
      </c>
      <c r="T164" s="31">
        <f t="shared" si="97"/>
        <v>-5.148478440746507E-4</v>
      </c>
      <c r="U164" s="29">
        <f t="shared" si="98"/>
        <v>-2.7246111929060121E-4</v>
      </c>
      <c r="V164" s="31">
        <f t="shared" si="99"/>
        <v>-7.7227176611197599E-4</v>
      </c>
      <c r="W164" s="31">
        <f t="shared" si="100"/>
        <v>-2.3353810224908676E-4</v>
      </c>
      <c r="X164" s="31">
        <f t="shared" si="101"/>
        <v>-1.0296956881493014E-3</v>
      </c>
      <c r="Y164" s="29">
        <f t="shared" si="102"/>
        <v>-1.9461508520757231E-4</v>
      </c>
      <c r="Z164" s="31">
        <f t="shared" si="103"/>
        <v>-1.2871196101866267E-3</v>
      </c>
      <c r="AA164" s="29">
        <f t="shared" si="104"/>
        <v>-1.5569206816605787E-4</v>
      </c>
      <c r="AB164" s="31">
        <f t="shared" si="105"/>
        <v>-1.544543532223952E-3</v>
      </c>
      <c r="AC164" s="29">
        <f t="shared" si="106"/>
        <v>-1.1676905112454338E-4</v>
      </c>
      <c r="AD164" s="31">
        <f t="shared" si="107"/>
        <v>-1.8019674542612773E-3</v>
      </c>
      <c r="AE164" s="29">
        <f t="shared" si="108"/>
        <v>-7.7846034083028934E-5</v>
      </c>
      <c r="AF164" s="31">
        <f t="shared" si="109"/>
        <v>-2.0593913762986028E-3</v>
      </c>
      <c r="AG164" s="29">
        <f t="shared" si="110"/>
        <v>-3.8923017041514467E-5</v>
      </c>
      <c r="AH164" s="31">
        <f t="shared" si="111"/>
        <v>-2.3168152983359283E-3</v>
      </c>
      <c r="AI164" s="29">
        <f t="shared" si="112"/>
        <v>0</v>
      </c>
      <c r="AJ164" s="31">
        <f t="shared" si="113"/>
        <v>-2.5742392203732534E-3</v>
      </c>
      <c r="AK164" s="30"/>
      <c r="AL164" s="30"/>
      <c r="AM164" s="30"/>
      <c r="AN164" s="30"/>
      <c r="AQ164" s="2">
        <f>+O164+P164</f>
        <v>-3.8923017041514463E-4</v>
      </c>
      <c r="AT164" s="2"/>
      <c r="AX164" s="2">
        <f>+Q164+R164</f>
        <v>-6.077310754109555E-4</v>
      </c>
      <c r="AY164" s="77">
        <f t="shared" si="114"/>
        <v>-1.6000005497084071</v>
      </c>
      <c r="AZ164" s="2">
        <f>+S164+T164</f>
        <v>-8.2623198040676638E-4</v>
      </c>
      <c r="BA164" s="77">
        <f t="shared" si="115"/>
        <v>-7.2058405519084197</v>
      </c>
      <c r="BB164" s="2">
        <f>+U164+V164</f>
        <v>-1.0447328854025772E-3</v>
      </c>
      <c r="BC164" s="77">
        <f t="shared" si="116"/>
        <v>-12.548793628811865</v>
      </c>
      <c r="BD164" s="2">
        <f>+X164+W164</f>
        <v>-1.2632337903983881E-3</v>
      </c>
      <c r="BE164" s="77">
        <f t="shared" si="117"/>
        <v>-17.589738838766383</v>
      </c>
      <c r="BF164" s="2">
        <f>+Z164+Y164</f>
        <v>-1.481734695394199E-3</v>
      </c>
      <c r="BG164" s="77">
        <f t="shared" si="118"/>
        <v>-22.297648751615103</v>
      </c>
      <c r="BH164" s="2">
        <f>+AA164+AB164</f>
        <v>-1.7002356003900099E-3</v>
      </c>
      <c r="BI164" s="77">
        <f t="shared" si="119"/>
        <v>-26.649137480576275</v>
      </c>
      <c r="BJ164" s="2">
        <f>+AC164+AD164</f>
        <v>-1.9187365053858207E-3</v>
      </c>
      <c r="BK164" s="77">
        <f t="shared" si="120"/>
        <v>-30.62794350090174</v>
      </c>
      <c r="BL164" s="2">
        <f>+AE164+AF164</f>
        <v>-2.1372374103816316E-3</v>
      </c>
      <c r="BM164" s="77">
        <f t="shared" si="121"/>
        <v>-34.224362285902124</v>
      </c>
      <c r="BN164" s="2">
        <f>+AG164+AH164</f>
        <v>-2.3557383153774429E-3</v>
      </c>
      <c r="BO164" s="77">
        <f t="shared" si="122"/>
        <v>-37.434643187761907</v>
      </c>
      <c r="BP164" s="2">
        <f>+AI164+AJ164</f>
        <v>-2.5742392203732534E-3</v>
      </c>
      <c r="BQ164" s="77">
        <f t="shared" si="123"/>
        <v>-40.26036415938411</v>
      </c>
    </row>
    <row r="165" spans="1:69" x14ac:dyDescent="0.35">
      <c r="A165" s="69">
        <v>42794</v>
      </c>
      <c r="B165" s="29">
        <f>+Data!G163/Data!G162-1</f>
        <v>3.7198260541408734E-2</v>
      </c>
      <c r="C165" s="29">
        <f>+Data!H163/Data!H162-1</f>
        <v>4.4325422476683141E-3</v>
      </c>
      <c r="D165" s="23">
        <f t="shared" si="124"/>
        <v>3.219400790521057E-2</v>
      </c>
      <c r="E165" s="24">
        <f t="shared" si="125"/>
        <v>4.2080126412933939E-3</v>
      </c>
      <c r="F165" s="21" t="b">
        <v>1</v>
      </c>
      <c r="G165" s="116"/>
      <c r="H165" s="116"/>
      <c r="I165" s="1"/>
      <c r="J165" s="1"/>
      <c r="K165" s="1"/>
      <c r="L165" s="1"/>
      <c r="M165" s="1"/>
      <c r="O165" s="29">
        <f t="shared" si="92"/>
        <v>9.0912169025529899E-3</v>
      </c>
      <c r="P165" s="31">
        <f t="shared" si="93"/>
        <v>0</v>
      </c>
      <c r="Q165" s="29">
        <f t="shared" si="94"/>
        <v>8.1820952122976919E-3</v>
      </c>
      <c r="R165" s="31">
        <f t="shared" si="95"/>
        <v>7.0052539404554805E-4</v>
      </c>
      <c r="S165" s="29">
        <f t="shared" si="96"/>
        <v>7.2729735220423922E-3</v>
      </c>
      <c r="T165" s="31">
        <f t="shared" si="97"/>
        <v>1.4010507880910961E-3</v>
      </c>
      <c r="U165" s="29">
        <f t="shared" si="98"/>
        <v>6.3638518317870926E-3</v>
      </c>
      <c r="V165" s="31">
        <f t="shared" si="99"/>
        <v>2.1015761821366438E-3</v>
      </c>
      <c r="W165" s="31">
        <f t="shared" si="100"/>
        <v>5.4547301415317937E-3</v>
      </c>
      <c r="X165" s="31">
        <f t="shared" si="101"/>
        <v>2.8021015761821922E-3</v>
      </c>
      <c r="Y165" s="29">
        <f t="shared" si="102"/>
        <v>4.5456084512764949E-3</v>
      </c>
      <c r="Z165" s="31">
        <f t="shared" si="103"/>
        <v>3.5026269702277402E-3</v>
      </c>
      <c r="AA165" s="29">
        <f t="shared" si="104"/>
        <v>3.6364867610211961E-3</v>
      </c>
      <c r="AB165" s="31">
        <f t="shared" si="105"/>
        <v>4.2031523642732877E-3</v>
      </c>
      <c r="AC165" s="29">
        <f t="shared" si="106"/>
        <v>2.7273650707658969E-3</v>
      </c>
      <c r="AD165" s="31">
        <f t="shared" si="107"/>
        <v>4.9036777583188361E-3</v>
      </c>
      <c r="AE165" s="29">
        <f t="shared" si="108"/>
        <v>1.8182433805105981E-3</v>
      </c>
      <c r="AF165" s="31">
        <f t="shared" si="109"/>
        <v>5.6042031523643844E-3</v>
      </c>
      <c r="AG165" s="29">
        <f t="shared" si="110"/>
        <v>9.0912169025529903E-4</v>
      </c>
      <c r="AH165" s="31">
        <f t="shared" si="111"/>
        <v>6.3047285464099328E-3</v>
      </c>
      <c r="AI165" s="29">
        <f t="shared" si="112"/>
        <v>0</v>
      </c>
      <c r="AJ165" s="31">
        <f t="shared" si="113"/>
        <v>7.0052539404554803E-3</v>
      </c>
      <c r="AK165" s="30"/>
      <c r="AL165" s="30"/>
      <c r="AM165" s="30"/>
      <c r="AN165" s="30"/>
      <c r="AQ165" s="2">
        <f>+O165+P165</f>
        <v>9.0912169025529899E-3</v>
      </c>
      <c r="AT165" s="2"/>
      <c r="AX165" s="2">
        <f>+Q165+R165</f>
        <v>8.8826206063432403E-3</v>
      </c>
      <c r="AY165" s="77">
        <f t="shared" si="114"/>
        <v>-2.6152127475614075</v>
      </c>
      <c r="AZ165" s="2">
        <f>+S165+T165</f>
        <v>8.674024310133489E-3</v>
      </c>
      <c r="BA165" s="77">
        <f t="shared" si="115"/>
        <v>-8.2693441880306189</v>
      </c>
      <c r="BB165" s="2">
        <f>+U165+V165</f>
        <v>8.465428013923736E-3</v>
      </c>
      <c r="BC165" s="77">
        <f t="shared" si="116"/>
        <v>-13.656024537938157</v>
      </c>
      <c r="BD165" s="2">
        <f>+X165+W165</f>
        <v>8.2568317177139864E-3</v>
      </c>
      <c r="BE165" s="77">
        <f t="shared" si="117"/>
        <v>-18.735974352316617</v>
      </c>
      <c r="BF165" s="2">
        <f>+Z165+Y165</f>
        <v>8.0482354215042351E-3</v>
      </c>
      <c r="BG165" s="77">
        <f t="shared" si="118"/>
        <v>-23.478105478114109</v>
      </c>
      <c r="BH165" s="2">
        <f>+AA165+AB165</f>
        <v>7.8396391252944838E-3</v>
      </c>
      <c r="BI165" s="77">
        <f t="shared" si="119"/>
        <v>-27.859057101424352</v>
      </c>
      <c r="BJ165" s="2">
        <f>+AC165+AD165</f>
        <v>7.6310428290847325E-3</v>
      </c>
      <c r="BK165" s="77">
        <f t="shared" si="120"/>
        <v>-31.862666649523909</v>
      </c>
      <c r="BL165" s="2">
        <f>+AE165+AF165</f>
        <v>7.4224465328749829E-3</v>
      </c>
      <c r="BM165" s="77">
        <f t="shared" si="121"/>
        <v>-35.47939078509097</v>
      </c>
      <c r="BN165" s="2">
        <f>+AG165+AH165</f>
        <v>7.2138502366652316E-3</v>
      </c>
      <c r="BO165" s="77">
        <f t="shared" si="122"/>
        <v>-38.705691097381418</v>
      </c>
      <c r="BP165" s="2">
        <f>+AI165+AJ165</f>
        <v>7.0052539404554803E-3</v>
      </c>
      <c r="BQ165" s="77">
        <f t="shared" si="123"/>
        <v>-41.543398234055807</v>
      </c>
    </row>
    <row r="166" spans="1:69" x14ac:dyDescent="0.35">
      <c r="A166" s="69">
        <v>42825</v>
      </c>
      <c r="B166" s="29">
        <f>+Data!G164/Data!G163-1</f>
        <v>-3.8923017041514463E-4</v>
      </c>
      <c r="C166" s="29">
        <f>+Data!H164/Data!H163-1</f>
        <v>-2.5742392203732534E-3</v>
      </c>
      <c r="D166" s="23">
        <f t="shared" si="124"/>
        <v>-5.3934828066133124E-3</v>
      </c>
      <c r="E166" s="24">
        <f t="shared" si="125"/>
        <v>-2.7987688267481739E-3</v>
      </c>
      <c r="F166" s="21" t="b">
        <v>1</v>
      </c>
      <c r="G166" s="116"/>
      <c r="H166" s="116"/>
      <c r="I166" s="1"/>
      <c r="J166" s="1"/>
      <c r="K166" s="1"/>
      <c r="L166" s="1"/>
      <c r="M166" s="1"/>
      <c r="O166" s="29">
        <f t="shared" si="92"/>
        <v>1.1576210049492719E-2</v>
      </c>
      <c r="P166" s="31">
        <f t="shared" si="93"/>
        <v>0</v>
      </c>
      <c r="Q166" s="29">
        <f t="shared" si="94"/>
        <v>1.0418589044543448E-2</v>
      </c>
      <c r="R166" s="31">
        <f t="shared" si="95"/>
        <v>4.6681922196796234E-4</v>
      </c>
      <c r="S166" s="29">
        <f t="shared" si="96"/>
        <v>9.2609680395941748E-3</v>
      </c>
      <c r="T166" s="31">
        <f t="shared" si="97"/>
        <v>9.3363844393592468E-4</v>
      </c>
      <c r="U166" s="29">
        <f t="shared" si="98"/>
        <v>8.1033470346449036E-3</v>
      </c>
      <c r="V166" s="31">
        <f t="shared" si="99"/>
        <v>1.4004576659038869E-3</v>
      </c>
      <c r="W166" s="31">
        <f t="shared" si="100"/>
        <v>6.9457260296956315E-3</v>
      </c>
      <c r="X166" s="31">
        <f t="shared" si="101"/>
        <v>1.8672768878718494E-3</v>
      </c>
      <c r="Y166" s="29">
        <f t="shared" si="102"/>
        <v>5.7881050247463595E-3</v>
      </c>
      <c r="Z166" s="31">
        <f t="shared" si="103"/>
        <v>2.3340961098398116E-3</v>
      </c>
      <c r="AA166" s="29">
        <f t="shared" si="104"/>
        <v>4.6304840197970874E-3</v>
      </c>
      <c r="AB166" s="31">
        <f t="shared" si="105"/>
        <v>2.8009153318077737E-3</v>
      </c>
      <c r="AC166" s="29">
        <f t="shared" si="106"/>
        <v>3.4728630148478158E-3</v>
      </c>
      <c r="AD166" s="31">
        <f t="shared" si="107"/>
        <v>3.2677345537757362E-3</v>
      </c>
      <c r="AE166" s="29">
        <f t="shared" si="108"/>
        <v>2.3152420098985437E-3</v>
      </c>
      <c r="AF166" s="31">
        <f t="shared" si="109"/>
        <v>3.7345537757436987E-3</v>
      </c>
      <c r="AG166" s="29">
        <f t="shared" si="110"/>
        <v>1.1576210049492718E-3</v>
      </c>
      <c r="AH166" s="31">
        <f t="shared" si="111"/>
        <v>4.2013729977116608E-3</v>
      </c>
      <c r="AI166" s="29">
        <f t="shared" si="112"/>
        <v>0</v>
      </c>
      <c r="AJ166" s="31">
        <f t="shared" si="113"/>
        <v>4.6681922196796233E-3</v>
      </c>
      <c r="AK166" s="30"/>
      <c r="AL166" s="30"/>
      <c r="AM166" s="30"/>
      <c r="AN166" s="30"/>
      <c r="AQ166" s="2">
        <f>+O166+P166</f>
        <v>1.1576210049492719E-2</v>
      </c>
      <c r="AT166" s="2"/>
      <c r="AX166" s="2">
        <f>+Q166+R166</f>
        <v>1.0885408266511409E-2</v>
      </c>
      <c r="AY166" s="77">
        <f t="shared" si="114"/>
        <v>-3.6446804060223981</v>
      </c>
      <c r="AZ166" s="2">
        <f>+S166+T166</f>
        <v>1.01946064835301E-2</v>
      </c>
      <c r="BA166" s="77">
        <f t="shared" si="115"/>
        <v>-9.3546468979044572</v>
      </c>
      <c r="BB166" s="2">
        <f>+U166+V166</f>
        <v>9.5038047005487902E-3</v>
      </c>
      <c r="BC166" s="77">
        <f t="shared" si="116"/>
        <v>-14.786808728132623</v>
      </c>
      <c r="BD166" s="2">
        <f>+X166+W166</f>
        <v>8.8130029175674807E-3</v>
      </c>
      <c r="BE166" s="77">
        <f t="shared" si="117"/>
        <v>-19.902094548947055</v>
      </c>
      <c r="BF166" s="2">
        <f>+Z166+Y166</f>
        <v>8.1222011345861711E-3</v>
      </c>
      <c r="BG166" s="77">
        <f t="shared" si="118"/>
        <v>-24.669799373066379</v>
      </c>
      <c r="BH166" s="2">
        <f>+AA166+AB166</f>
        <v>7.4313993516048615E-3</v>
      </c>
      <c r="BI166" s="77">
        <f t="shared" si="119"/>
        <v>-29.067088880304201</v>
      </c>
      <c r="BJ166" s="2">
        <f>+AC166+AD166</f>
        <v>6.740597568623552E-3</v>
      </c>
      <c r="BK166" s="77">
        <f t="shared" si="120"/>
        <v>-33.078440062871557</v>
      </c>
      <c r="BL166" s="2">
        <f>+AE166+AF166</f>
        <v>6.0497957856422424E-3</v>
      </c>
      <c r="BM166" s="77">
        <f t="shared" si="121"/>
        <v>-36.695033853939769</v>
      </c>
      <c r="BN166" s="2">
        <f>+AG166+AH166</f>
        <v>5.3589940026609328E-3</v>
      </c>
      <c r="BO166" s="77">
        <f t="shared" si="122"/>
        <v>-39.914114663841126</v>
      </c>
      <c r="BP166" s="2">
        <f>+AI166+AJ166</f>
        <v>4.6681922196796233E-3</v>
      </c>
      <c r="BQ166" s="77">
        <f t="shared" si="123"/>
        <v>-42.738330802471076</v>
      </c>
    </row>
    <row r="167" spans="1:69" x14ac:dyDescent="0.35">
      <c r="A167" s="69">
        <v>42853</v>
      </c>
      <c r="B167" s="29">
        <f>+Data!G165/Data!G164-1</f>
        <v>9.0912169025529899E-3</v>
      </c>
      <c r="C167" s="29">
        <f>+Data!H165/Data!H164-1</f>
        <v>7.0052539404554803E-3</v>
      </c>
      <c r="D167" s="23">
        <f t="shared" si="124"/>
        <v>4.0869642663548221E-3</v>
      </c>
      <c r="E167" s="24">
        <f t="shared" si="125"/>
        <v>6.7807243340805602E-3</v>
      </c>
      <c r="F167" s="21" t="b">
        <v>1</v>
      </c>
      <c r="G167" s="116"/>
      <c r="H167" s="116"/>
      <c r="I167" s="1"/>
      <c r="J167" s="1"/>
      <c r="K167" s="1"/>
      <c r="L167" s="1"/>
      <c r="M167" s="1"/>
      <c r="O167" s="29">
        <f t="shared" si="92"/>
        <v>4.8138319927024664E-3</v>
      </c>
      <c r="P167" s="31">
        <f t="shared" si="93"/>
        <v>0</v>
      </c>
      <c r="Q167" s="29">
        <f t="shared" si="94"/>
        <v>4.3324487934322201E-3</v>
      </c>
      <c r="R167" s="31">
        <f t="shared" si="95"/>
        <v>-2.277696793002937E-4</v>
      </c>
      <c r="S167" s="29">
        <f t="shared" si="96"/>
        <v>3.8510655941619734E-3</v>
      </c>
      <c r="T167" s="31">
        <f t="shared" si="97"/>
        <v>-4.5553935860058741E-4</v>
      </c>
      <c r="U167" s="29">
        <f t="shared" si="98"/>
        <v>3.3696823948917262E-3</v>
      </c>
      <c r="V167" s="31">
        <f t="shared" si="99"/>
        <v>-6.83309037900881E-4</v>
      </c>
      <c r="W167" s="31">
        <f t="shared" si="100"/>
        <v>2.8882991956214799E-3</v>
      </c>
      <c r="X167" s="31">
        <f t="shared" si="101"/>
        <v>-9.1107871720117481E-4</v>
      </c>
      <c r="Y167" s="29">
        <f t="shared" si="102"/>
        <v>2.4069159963512332E-3</v>
      </c>
      <c r="Z167" s="31">
        <f t="shared" si="103"/>
        <v>-1.1388483965014684E-3</v>
      </c>
      <c r="AA167" s="29">
        <f t="shared" si="104"/>
        <v>1.9255327970809867E-3</v>
      </c>
      <c r="AB167" s="31">
        <f t="shared" si="105"/>
        <v>-1.366618075801762E-3</v>
      </c>
      <c r="AC167" s="29">
        <f t="shared" si="106"/>
        <v>1.44414959781074E-3</v>
      </c>
      <c r="AD167" s="31">
        <f t="shared" si="107"/>
        <v>-1.5943877551020556E-3</v>
      </c>
      <c r="AE167" s="29">
        <f t="shared" si="108"/>
        <v>9.6276639854049335E-4</v>
      </c>
      <c r="AF167" s="31">
        <f t="shared" si="109"/>
        <v>-1.8221574344023496E-3</v>
      </c>
      <c r="AG167" s="29">
        <f t="shared" si="110"/>
        <v>4.8138319927024667E-4</v>
      </c>
      <c r="AH167" s="31">
        <f t="shared" si="111"/>
        <v>-2.0499271137026432E-3</v>
      </c>
      <c r="AI167" s="29">
        <f t="shared" si="112"/>
        <v>0</v>
      </c>
      <c r="AJ167" s="31">
        <f t="shared" si="113"/>
        <v>-2.2776967930029368E-3</v>
      </c>
      <c r="AK167" s="30"/>
      <c r="AL167" s="30"/>
      <c r="AM167" s="30"/>
      <c r="AN167" s="30"/>
      <c r="AQ167" s="2">
        <f>+O167+P167</f>
        <v>4.8138319927024664E-3</v>
      </c>
      <c r="AT167" s="2"/>
      <c r="AX167" s="2">
        <f>+Q167+R167</f>
        <v>4.1046791141319261E-3</v>
      </c>
      <c r="AY167" s="77">
        <f t="shared" si="114"/>
        <v>-4.6606406495626835</v>
      </c>
      <c r="AZ167" s="2">
        <f>+S167+T167</f>
        <v>3.3955262355613858E-3</v>
      </c>
      <c r="BA167" s="77">
        <f t="shared" si="115"/>
        <v>-10.387410846870704</v>
      </c>
      <c r="BB167" s="2">
        <f>+U167+V167</f>
        <v>2.6863733569908455E-3</v>
      </c>
      <c r="BC167" s="77">
        <f t="shared" si="116"/>
        <v>-15.827531617134797</v>
      </c>
      <c r="BD167" s="2">
        <f>+X167+W167</f>
        <v>1.9772204784203051E-3</v>
      </c>
      <c r="BE167" s="77">
        <f t="shared" si="117"/>
        <v>-20.942445377852692</v>
      </c>
      <c r="BF167" s="2">
        <f>+Z167+Y167</f>
        <v>1.2680675998497648E-3</v>
      </c>
      <c r="BG167" s="77">
        <f t="shared" si="118"/>
        <v>-25.70208234634616</v>
      </c>
      <c r="BH167" s="2">
        <f>+AA167+AB167</f>
        <v>5.589147212792247E-4</v>
      </c>
      <c r="BI167" s="77">
        <f t="shared" si="119"/>
        <v>-30.084334904184136</v>
      </c>
      <c r="BJ167" s="2">
        <f>+AC167+AD167</f>
        <v>-1.5023815729131563E-4</v>
      </c>
      <c r="BK167" s="77">
        <f t="shared" si="120"/>
        <v>-34.074470418990437</v>
      </c>
      <c r="BL167" s="2">
        <f>+AE167+AF167</f>
        <v>-8.5939103586185628E-4</v>
      </c>
      <c r="BM167" s="77">
        <f t="shared" si="121"/>
        <v>-37.664498470785041</v>
      </c>
      <c r="BN167" s="2">
        <f>+AG167+AH167</f>
        <v>-1.5685439144323965E-3</v>
      </c>
      <c r="BO167" s="77">
        <f t="shared" si="122"/>
        <v>-40.8525076221852</v>
      </c>
      <c r="BP167" s="2">
        <f>+AI167+AJ167</f>
        <v>-2.2776967930029368E-3</v>
      </c>
      <c r="BQ167" s="77">
        <f t="shared" si="123"/>
        <v>-43.641985843463985</v>
      </c>
    </row>
    <row r="168" spans="1:69" x14ac:dyDescent="0.35">
      <c r="A168" s="69">
        <v>42886</v>
      </c>
      <c r="B168" s="29">
        <f>+Data!G166/Data!G165-1</f>
        <v>1.1576210049492719E-2</v>
      </c>
      <c r="C168" s="29">
        <f>+Data!H166/Data!H165-1</f>
        <v>4.6681922196796233E-3</v>
      </c>
      <c r="D168" s="23">
        <f t="shared" si="124"/>
        <v>6.5719574132945512E-3</v>
      </c>
      <c r="E168" s="24">
        <f t="shared" si="125"/>
        <v>4.4436626133047032E-3</v>
      </c>
      <c r="F168" s="21" t="b">
        <v>1</v>
      </c>
      <c r="G168" s="116"/>
      <c r="H168" s="116"/>
      <c r="I168" s="1"/>
      <c r="J168" s="1"/>
      <c r="K168" s="1"/>
      <c r="L168" s="1"/>
      <c r="M168" s="1"/>
      <c r="O168" s="29">
        <f t="shared" si="92"/>
        <v>1.9348768883515444E-2</v>
      </c>
      <c r="P168" s="31">
        <f t="shared" si="93"/>
        <v>0</v>
      </c>
      <c r="Q168" s="29">
        <f t="shared" si="94"/>
        <v>1.74138919951639E-2</v>
      </c>
      <c r="R168" s="31">
        <f t="shared" si="95"/>
        <v>1.2784220619121989E-4</v>
      </c>
      <c r="S168" s="29">
        <f t="shared" si="96"/>
        <v>1.5479015106812356E-2</v>
      </c>
      <c r="T168" s="31">
        <f t="shared" si="97"/>
        <v>2.5568441238243977E-4</v>
      </c>
      <c r="U168" s="29">
        <f t="shared" si="98"/>
        <v>1.3544138218460809E-2</v>
      </c>
      <c r="V168" s="31">
        <f t="shared" si="99"/>
        <v>3.8352661857365966E-4</v>
      </c>
      <c r="W168" s="31">
        <f t="shared" si="100"/>
        <v>1.1609261330109266E-2</v>
      </c>
      <c r="X168" s="31">
        <f t="shared" si="101"/>
        <v>5.1136882476487955E-4</v>
      </c>
      <c r="Y168" s="29">
        <f t="shared" si="102"/>
        <v>9.6743844417577218E-3</v>
      </c>
      <c r="Z168" s="31">
        <f t="shared" si="103"/>
        <v>6.3921103095609944E-4</v>
      </c>
      <c r="AA168" s="29">
        <f t="shared" si="104"/>
        <v>7.7395075534061782E-3</v>
      </c>
      <c r="AB168" s="31">
        <f t="shared" si="105"/>
        <v>7.6705323714731932E-4</v>
      </c>
      <c r="AC168" s="29">
        <f t="shared" si="106"/>
        <v>5.8046306650546328E-3</v>
      </c>
      <c r="AD168" s="31">
        <f t="shared" si="107"/>
        <v>8.948954433385391E-4</v>
      </c>
      <c r="AE168" s="29">
        <f t="shared" si="108"/>
        <v>3.8697537767030891E-3</v>
      </c>
      <c r="AF168" s="31">
        <f t="shared" si="109"/>
        <v>1.0227376495297591E-3</v>
      </c>
      <c r="AG168" s="29">
        <f t="shared" si="110"/>
        <v>1.9348768883515445E-3</v>
      </c>
      <c r="AH168" s="31">
        <f t="shared" si="111"/>
        <v>1.150579855720979E-3</v>
      </c>
      <c r="AI168" s="29">
        <f t="shared" si="112"/>
        <v>0</v>
      </c>
      <c r="AJ168" s="31">
        <f t="shared" si="113"/>
        <v>1.2784220619121989E-3</v>
      </c>
      <c r="AK168" s="30"/>
      <c r="AL168" s="30"/>
      <c r="AM168" s="30"/>
      <c r="AN168" s="30"/>
      <c r="AQ168" s="2">
        <f>+O168+P168</f>
        <v>1.9348768883515444E-2</v>
      </c>
      <c r="AT168" s="2"/>
      <c r="AX168" s="2">
        <f>+Q168+R168</f>
        <v>1.754173420135512E-2</v>
      </c>
      <c r="AY168" s="77">
        <f t="shared" si="114"/>
        <v>-5.7433963690453425</v>
      </c>
      <c r="AZ168" s="2">
        <f>+S168+T168</f>
        <v>1.5734699519194796E-2</v>
      </c>
      <c r="BA168" s="77">
        <f t="shared" si="115"/>
        <v>-11.551853635328637</v>
      </c>
      <c r="BB168" s="2">
        <f>+U168+V168</f>
        <v>1.3927664837034469E-2</v>
      </c>
      <c r="BC168" s="77">
        <f t="shared" si="116"/>
        <v>-17.048972172695819</v>
      </c>
      <c r="BD168" s="2">
        <f>+X168+W168</f>
        <v>1.2120630154874145E-2</v>
      </c>
      <c r="BE168" s="77">
        <f t="shared" si="117"/>
        <v>-22.197281012816301</v>
      </c>
      <c r="BF168" s="2">
        <f>+Z168+Y168</f>
        <v>1.0313595472713821E-2</v>
      </c>
      <c r="BG168" s="77">
        <f t="shared" si="118"/>
        <v>-26.968163226472754</v>
      </c>
      <c r="BH168" s="2">
        <f>+AA168+AB168</f>
        <v>8.5065607905534975E-3</v>
      </c>
      <c r="BI168" s="77">
        <f t="shared" si="119"/>
        <v>-31.341249127889949</v>
      </c>
      <c r="BJ168" s="2">
        <f>+AC168+AD168</f>
        <v>6.699526108393172E-3</v>
      </c>
      <c r="BK168" s="77">
        <f t="shared" si="120"/>
        <v>-35.303753223192132</v>
      </c>
      <c r="BL168" s="2">
        <f>+AE168+AF168</f>
        <v>4.8924914262328482E-3</v>
      </c>
      <c r="BM168" s="77">
        <f t="shared" si="121"/>
        <v>-38.849771706626719</v>
      </c>
      <c r="BN168" s="2">
        <f>+AG168+AH168</f>
        <v>3.0854567440725235E-3</v>
      </c>
      <c r="BO168" s="77">
        <f t="shared" si="122"/>
        <v>-41.979556267340342</v>
      </c>
      <c r="BP168" s="2">
        <f>+AI168+AJ168</f>
        <v>1.2784220619121989E-3</v>
      </c>
      <c r="BQ168" s="77">
        <f t="shared" si="123"/>
        <v>-44.698778720991925</v>
      </c>
    </row>
    <row r="169" spans="1:69" x14ac:dyDescent="0.35">
      <c r="A169" s="69">
        <v>42916</v>
      </c>
      <c r="B169" s="29">
        <f>+Data!G167/Data!G166-1</f>
        <v>4.8138319927024664E-3</v>
      </c>
      <c r="C169" s="29">
        <f>+Data!H167/Data!H166-1</f>
        <v>-2.2776967930029368E-3</v>
      </c>
      <c r="D169" s="23">
        <f t="shared" si="124"/>
        <v>-1.9042064349570134E-4</v>
      </c>
      <c r="E169" s="24">
        <f t="shared" si="125"/>
        <v>-2.5022263993778574E-3</v>
      </c>
      <c r="F169" s="21" t="b">
        <v>1</v>
      </c>
      <c r="G169" s="116"/>
      <c r="H169" s="116"/>
      <c r="I169" s="1"/>
      <c r="J169" s="1"/>
      <c r="K169" s="1"/>
      <c r="L169" s="1"/>
      <c r="M169" s="1"/>
      <c r="O169" s="29">
        <f t="shared" si="92"/>
        <v>5.4649232886694321E-4</v>
      </c>
      <c r="P169" s="31">
        <f t="shared" si="93"/>
        <v>0</v>
      </c>
      <c r="Q169" s="29">
        <f t="shared" si="94"/>
        <v>4.9184309598024887E-4</v>
      </c>
      <c r="R169" s="31">
        <f t="shared" si="95"/>
        <v>7.2959416324669402E-4</v>
      </c>
      <c r="S169" s="29">
        <f t="shared" si="96"/>
        <v>4.3719386309355458E-4</v>
      </c>
      <c r="T169" s="31">
        <f t="shared" si="97"/>
        <v>1.459188326493388E-3</v>
      </c>
      <c r="U169" s="29">
        <f t="shared" si="98"/>
        <v>3.8254463020686024E-4</v>
      </c>
      <c r="V169" s="31">
        <f t="shared" si="99"/>
        <v>2.188782489740082E-3</v>
      </c>
      <c r="W169" s="31">
        <f t="shared" si="100"/>
        <v>3.2789539732016589E-4</v>
      </c>
      <c r="X169" s="31">
        <f t="shared" si="101"/>
        <v>2.9183766529867761E-3</v>
      </c>
      <c r="Y169" s="29">
        <f t="shared" si="102"/>
        <v>2.7324616443347161E-4</v>
      </c>
      <c r="Z169" s="31">
        <f t="shared" si="103"/>
        <v>3.6479708162334701E-3</v>
      </c>
      <c r="AA169" s="29">
        <f t="shared" si="104"/>
        <v>2.1859693154677729E-4</v>
      </c>
      <c r="AB169" s="31">
        <f t="shared" si="105"/>
        <v>4.3775649794801641E-3</v>
      </c>
      <c r="AC169" s="29">
        <f t="shared" si="106"/>
        <v>1.6394769866008295E-4</v>
      </c>
      <c r="AD169" s="31">
        <f t="shared" si="107"/>
        <v>5.1071591427268581E-3</v>
      </c>
      <c r="AE169" s="29">
        <f t="shared" si="108"/>
        <v>1.0929846577338864E-4</v>
      </c>
      <c r="AF169" s="31">
        <f t="shared" si="109"/>
        <v>5.8367533059735521E-3</v>
      </c>
      <c r="AG169" s="29">
        <f t="shared" si="110"/>
        <v>5.4649232886694322E-5</v>
      </c>
      <c r="AH169" s="31">
        <f t="shared" si="111"/>
        <v>6.5663474692202461E-3</v>
      </c>
      <c r="AI169" s="29">
        <f t="shared" si="112"/>
        <v>0</v>
      </c>
      <c r="AJ169" s="31">
        <f t="shared" si="113"/>
        <v>7.2959416324669402E-3</v>
      </c>
      <c r="AK169" s="30"/>
      <c r="AL169" s="30"/>
      <c r="AM169" s="30"/>
      <c r="AN169" s="30"/>
      <c r="AQ169" s="2">
        <f>+O169+P169</f>
        <v>5.4649232886694321E-4</v>
      </c>
      <c r="AT169" s="2"/>
      <c r="AX169" s="2">
        <f>+Q169+R169</f>
        <v>1.221437259226943E-3</v>
      </c>
      <c r="AY169" s="77">
        <f t="shared" si="114"/>
        <v>-6.7514115673650039</v>
      </c>
      <c r="AZ169" s="2">
        <f>+S169+T169</f>
        <v>1.8963821895869426E-3</v>
      </c>
      <c r="BA169" s="77">
        <f t="shared" si="115"/>
        <v>-12.57476036481939</v>
      </c>
      <c r="BB169" s="2">
        <f>+U169+V169</f>
        <v>2.5713271199469421E-3</v>
      </c>
      <c r="BC169" s="77">
        <f t="shared" si="116"/>
        <v>-18.093810657210696</v>
      </c>
      <c r="BD169" s="2">
        <f>+X169+W169</f>
        <v>3.2462720503069419E-3</v>
      </c>
      <c r="BE169" s="77">
        <f t="shared" si="117"/>
        <v>-23.270339425761019</v>
      </c>
      <c r="BF169" s="2">
        <f>+Z169+Y169</f>
        <v>3.9212169806669417E-3</v>
      </c>
      <c r="BG169" s="77">
        <f t="shared" si="118"/>
        <v>-28.074911246053794</v>
      </c>
      <c r="BH169" s="2">
        <f>+AA169+AB169</f>
        <v>4.596161911026941E-3</v>
      </c>
      <c r="BI169" s="77">
        <f t="shared" si="119"/>
        <v>-32.486298583375557</v>
      </c>
      <c r="BJ169" s="2">
        <f>+AC169+AD169</f>
        <v>5.2711068413869413E-3</v>
      </c>
      <c r="BK169" s="77">
        <f t="shared" si="120"/>
        <v>-36.490843078333533</v>
      </c>
      <c r="BL169" s="2">
        <f>+AE169+AF169</f>
        <v>5.9460517717469406E-3</v>
      </c>
      <c r="BM169" s="77">
        <f t="shared" si="121"/>
        <v>-40.081774460514865</v>
      </c>
      <c r="BN169" s="2">
        <f>+AG169+AH169</f>
        <v>6.6209967021069408E-3</v>
      </c>
      <c r="BO169" s="77">
        <f t="shared" si="122"/>
        <v>-43.258502770942314</v>
      </c>
      <c r="BP169" s="2">
        <f>+AI169+AJ169</f>
        <v>7.2959416324669402E-3</v>
      </c>
      <c r="BQ169" s="77">
        <f t="shared" si="123"/>
        <v>-46.025898401582836</v>
      </c>
    </row>
    <row r="170" spans="1:69" x14ac:dyDescent="0.35">
      <c r="A170" s="69">
        <v>42947</v>
      </c>
      <c r="B170" s="29">
        <f>+Data!G168/Data!G167-1</f>
        <v>1.9348768883515444E-2</v>
      </c>
      <c r="C170" s="29">
        <f>+Data!H168/Data!H167-1</f>
        <v>1.2784220619121989E-3</v>
      </c>
      <c r="D170" s="23">
        <f t="shared" si="124"/>
        <v>1.4344516247317276E-2</v>
      </c>
      <c r="E170" s="24">
        <f t="shared" si="125"/>
        <v>1.0538924555372783E-3</v>
      </c>
      <c r="F170" s="21" t="b">
        <v>1</v>
      </c>
      <c r="G170" s="116"/>
      <c r="H170" s="116"/>
      <c r="I170" s="1"/>
      <c r="J170" s="1"/>
      <c r="K170" s="1"/>
      <c r="L170" s="1"/>
      <c r="M170" s="1"/>
      <c r="O170" s="29">
        <f t="shared" si="92"/>
        <v>1.9302894827342154E-2</v>
      </c>
      <c r="P170" s="31">
        <f t="shared" si="93"/>
        <v>0</v>
      </c>
      <c r="Q170" s="29">
        <f t="shared" si="94"/>
        <v>1.7372605344607939E-2</v>
      </c>
      <c r="R170" s="31">
        <f t="shared" si="95"/>
        <v>-7.7863286555002187E-4</v>
      </c>
      <c r="S170" s="29">
        <f t="shared" si="96"/>
        <v>1.5442315861873723E-2</v>
      </c>
      <c r="T170" s="31">
        <f t="shared" si="97"/>
        <v>-1.5572657311000437E-3</v>
      </c>
      <c r="U170" s="29">
        <f t="shared" si="98"/>
        <v>1.3512026379139508E-2</v>
      </c>
      <c r="V170" s="31">
        <f t="shared" si="99"/>
        <v>-2.3358985966500656E-3</v>
      </c>
      <c r="W170" s="31">
        <f t="shared" si="100"/>
        <v>1.1581736896405292E-2</v>
      </c>
      <c r="X170" s="31">
        <f t="shared" si="101"/>
        <v>-3.1145314622000875E-3</v>
      </c>
      <c r="Y170" s="29">
        <f t="shared" si="102"/>
        <v>9.6514474136710771E-3</v>
      </c>
      <c r="Z170" s="31">
        <f t="shared" si="103"/>
        <v>-3.8931643277501093E-3</v>
      </c>
      <c r="AA170" s="29">
        <f t="shared" si="104"/>
        <v>7.7211579309368616E-3</v>
      </c>
      <c r="AB170" s="31">
        <f t="shared" si="105"/>
        <v>-4.6717971933001312E-3</v>
      </c>
      <c r="AC170" s="29">
        <f t="shared" si="106"/>
        <v>5.7908684482026462E-3</v>
      </c>
      <c r="AD170" s="31">
        <f t="shared" si="107"/>
        <v>-5.4504300588501531E-3</v>
      </c>
      <c r="AE170" s="29">
        <f t="shared" si="108"/>
        <v>3.8605789654684308E-3</v>
      </c>
      <c r="AF170" s="31">
        <f t="shared" si="109"/>
        <v>-6.2290629244001749E-3</v>
      </c>
      <c r="AG170" s="29">
        <f t="shared" si="110"/>
        <v>1.9302894827342154E-3</v>
      </c>
      <c r="AH170" s="31">
        <f t="shared" si="111"/>
        <v>-7.0076957899501968E-3</v>
      </c>
      <c r="AI170" s="29">
        <f t="shared" si="112"/>
        <v>0</v>
      </c>
      <c r="AJ170" s="31">
        <f t="shared" si="113"/>
        <v>-7.7863286555002187E-3</v>
      </c>
      <c r="AK170" s="30"/>
      <c r="AL170" s="30"/>
      <c r="AM170" s="30"/>
      <c r="AN170" s="30"/>
      <c r="AQ170" s="2">
        <f>+O170+P170</f>
        <v>1.9302894827342154E-2</v>
      </c>
      <c r="AT170" s="2"/>
      <c r="AX170" s="2">
        <f>+Q170+R170</f>
        <v>1.6593972479057917E-2</v>
      </c>
      <c r="AY170" s="77">
        <f t="shared" si="114"/>
        <v>-7.8644443051086519</v>
      </c>
      <c r="AZ170" s="2">
        <f>+S170+T170</f>
        <v>1.388505013077368E-2</v>
      </c>
      <c r="BA170" s="77">
        <f t="shared" si="115"/>
        <v>-13.750361542867372</v>
      </c>
      <c r="BB170" s="2">
        <f>+U170+V170</f>
        <v>1.1176127782489442E-2</v>
      </c>
      <c r="BC170" s="77">
        <f t="shared" si="116"/>
        <v>-19.297029397187853</v>
      </c>
      <c r="BD170" s="2">
        <f>+X170+W170</f>
        <v>8.467205434205205E-3</v>
      </c>
      <c r="BE170" s="77">
        <f t="shared" si="117"/>
        <v>-24.468374170202623</v>
      </c>
      <c r="BF170" s="2">
        <f>+Z170+Y170</f>
        <v>5.7582830859209677E-3</v>
      </c>
      <c r="BG170" s="77">
        <f t="shared" si="118"/>
        <v>-29.237574532620684</v>
      </c>
      <c r="BH170" s="2">
        <f>+AA170+AB170</f>
        <v>3.0493607376367304E-3</v>
      </c>
      <c r="BI170" s="77">
        <f t="shared" si="119"/>
        <v>-33.586361026786847</v>
      </c>
      <c r="BJ170" s="2">
        <f>+AC170+AD170</f>
        <v>3.4043838935249315E-4</v>
      </c>
      <c r="BK170" s="77">
        <f t="shared" si="120"/>
        <v>-37.504265962177229</v>
      </c>
      <c r="BL170" s="2">
        <f>+AE170+AF170</f>
        <v>-2.3684839589317441E-3</v>
      </c>
      <c r="BM170" s="77">
        <f t="shared" si="121"/>
        <v>-40.987841420659613</v>
      </c>
      <c r="BN170" s="2">
        <f>+AG170+AH170</f>
        <v>-5.0774063072159814E-3</v>
      </c>
      <c r="BO170" s="77">
        <f t="shared" si="122"/>
        <v>-44.039861776132412</v>
      </c>
      <c r="BP170" s="2">
        <f>+AI170+AJ170</f>
        <v>-7.7863286555002187E-3</v>
      </c>
      <c r="BQ170" s="77">
        <f t="shared" si="123"/>
        <v>-46.668525629963447</v>
      </c>
    </row>
    <row r="171" spans="1:69" x14ac:dyDescent="0.35">
      <c r="A171" s="69">
        <v>42978</v>
      </c>
      <c r="B171" s="29">
        <f>+Data!G169/Data!G168-1</f>
        <v>5.4649232886694321E-4</v>
      </c>
      <c r="C171" s="29">
        <f>+Data!H169/Data!H168-1</f>
        <v>7.2959416324669402E-3</v>
      </c>
      <c r="D171" s="23">
        <f t="shared" si="124"/>
        <v>-4.4577603073312246E-3</v>
      </c>
      <c r="E171" s="24">
        <f t="shared" si="125"/>
        <v>7.07141202609202E-3</v>
      </c>
      <c r="F171" s="21" t="b">
        <v>1</v>
      </c>
      <c r="G171" s="116"/>
      <c r="H171" s="116"/>
      <c r="I171" s="1"/>
      <c r="J171" s="1"/>
      <c r="K171" s="1"/>
      <c r="L171" s="1"/>
      <c r="M171" s="1"/>
      <c r="O171" s="29">
        <f t="shared" si="92"/>
        <v>2.2188174774546043E-2</v>
      </c>
      <c r="P171" s="31">
        <f t="shared" si="93"/>
        <v>0</v>
      </c>
      <c r="Q171" s="29">
        <f t="shared" si="94"/>
        <v>1.9969357297091438E-2</v>
      </c>
      <c r="R171" s="31">
        <f t="shared" si="95"/>
        <v>-1.0949904188338744E-4</v>
      </c>
      <c r="S171" s="29">
        <f t="shared" si="96"/>
        <v>1.7750539819636837E-2</v>
      </c>
      <c r="T171" s="31">
        <f t="shared" si="97"/>
        <v>-2.1899808376677488E-4</v>
      </c>
      <c r="U171" s="29">
        <f t="shared" si="98"/>
        <v>1.553172234218223E-2</v>
      </c>
      <c r="V171" s="31">
        <f t="shared" si="99"/>
        <v>-3.2849712565016228E-4</v>
      </c>
      <c r="W171" s="31">
        <f t="shared" si="100"/>
        <v>1.3312904864727625E-2</v>
      </c>
      <c r="X171" s="31">
        <f t="shared" si="101"/>
        <v>-4.3799616753354976E-4</v>
      </c>
      <c r="Y171" s="29">
        <f t="shared" si="102"/>
        <v>1.1094087387273022E-2</v>
      </c>
      <c r="Z171" s="31">
        <f t="shared" si="103"/>
        <v>-5.4749520941693719E-4</v>
      </c>
      <c r="AA171" s="29">
        <f t="shared" si="104"/>
        <v>8.8752699098184184E-3</v>
      </c>
      <c r="AB171" s="31">
        <f t="shared" si="105"/>
        <v>-6.5699425130032456E-4</v>
      </c>
      <c r="AC171" s="29">
        <f t="shared" si="106"/>
        <v>6.6564524323638125E-3</v>
      </c>
      <c r="AD171" s="31">
        <f t="shared" si="107"/>
        <v>-7.6649329318371204E-4</v>
      </c>
      <c r="AE171" s="29">
        <f t="shared" si="108"/>
        <v>4.4376349549092092E-3</v>
      </c>
      <c r="AF171" s="31">
        <f t="shared" si="109"/>
        <v>-8.7599233506709953E-4</v>
      </c>
      <c r="AG171" s="29">
        <f t="shared" si="110"/>
        <v>2.2188174774546046E-3</v>
      </c>
      <c r="AH171" s="31">
        <f t="shared" si="111"/>
        <v>-9.854913769504869E-4</v>
      </c>
      <c r="AI171" s="29">
        <f t="shared" si="112"/>
        <v>0</v>
      </c>
      <c r="AJ171" s="31">
        <f t="shared" si="113"/>
        <v>-1.0949904188338744E-3</v>
      </c>
      <c r="AK171" s="30"/>
      <c r="AL171" s="30"/>
      <c r="AM171" s="30"/>
      <c r="AN171" s="30"/>
      <c r="AQ171" s="2">
        <f>+O171+P171</f>
        <v>2.2188174774546043E-2</v>
      </c>
      <c r="AT171" s="2"/>
      <c r="AX171" s="2">
        <f>+Q171+R171</f>
        <v>1.985985825520805E-2</v>
      </c>
      <c r="AY171" s="77">
        <f t="shared" si="114"/>
        <v>-9.0216310542640876</v>
      </c>
      <c r="AZ171" s="2">
        <f>+S171+T171</f>
        <v>1.7531541735870061E-2</v>
      </c>
      <c r="BA171" s="77">
        <f t="shared" si="115"/>
        <v>-14.992426580139455</v>
      </c>
      <c r="BB171" s="2">
        <f>+U171+V171</f>
        <v>1.5203225216532067E-2</v>
      </c>
      <c r="BC171" s="77">
        <f t="shared" si="116"/>
        <v>-20.591406481123343</v>
      </c>
      <c r="BD171" s="2">
        <f>+X171+W171</f>
        <v>1.2874908697194076E-2</v>
      </c>
      <c r="BE171" s="77">
        <f t="shared" si="117"/>
        <v>-25.784402253612761</v>
      </c>
      <c r="BF171" s="2">
        <f>+Z171+Y171</f>
        <v>1.0546592177856084E-2</v>
      </c>
      <c r="BG171" s="77">
        <f t="shared" si="118"/>
        <v>-30.546931307485906</v>
      </c>
      <c r="BH171" s="2">
        <f>+AA171+AB171</f>
        <v>8.2182756585180931E-3</v>
      </c>
      <c r="BI171" s="77">
        <f t="shared" si="119"/>
        <v>-34.863383000071487</v>
      </c>
      <c r="BJ171" s="2">
        <f>+AC171+AD171</f>
        <v>5.8899591391801008E-3</v>
      </c>
      <c r="BK171" s="77">
        <f t="shared" si="120"/>
        <v>-38.726164556239397</v>
      </c>
      <c r="BL171" s="2">
        <f>+AE171+AF171</f>
        <v>3.5616426198421098E-3</v>
      </c>
      <c r="BM171" s="77">
        <f t="shared" si="121"/>
        <v>-42.134825463558762</v>
      </c>
      <c r="BN171" s="2">
        <f>+AG171+AH171</f>
        <v>1.2333261005041177E-3</v>
      </c>
      <c r="BO171" s="77">
        <f t="shared" si="122"/>
        <v>-45.095177287123512</v>
      </c>
      <c r="BP171" s="2">
        <f>+AI171+AJ171</f>
        <v>-1.0949904188338744E-3</v>
      </c>
      <c r="BQ171" s="77">
        <f t="shared" si="123"/>
        <v>-47.61842404153753</v>
      </c>
    </row>
    <row r="172" spans="1:69" x14ac:dyDescent="0.35">
      <c r="A172" s="69">
        <v>43007</v>
      </c>
      <c r="B172" s="29">
        <f>+Data!G170/Data!G169-1</f>
        <v>1.9302894827342154E-2</v>
      </c>
      <c r="C172" s="29">
        <f>+Data!H170/Data!H169-1</f>
        <v>-7.7863286555002187E-3</v>
      </c>
      <c r="D172" s="23">
        <f t="shared" si="124"/>
        <v>1.4298642191143986E-2</v>
      </c>
      <c r="E172" s="24">
        <f t="shared" si="125"/>
        <v>-8.0108582618751388E-3</v>
      </c>
      <c r="F172" s="21" t="b">
        <v>1</v>
      </c>
      <c r="G172" s="116"/>
      <c r="H172" s="116"/>
      <c r="I172" s="1"/>
      <c r="J172" s="1"/>
      <c r="K172" s="1"/>
      <c r="L172" s="1"/>
      <c r="M172" s="1"/>
      <c r="O172" s="29">
        <f t="shared" si="92"/>
        <v>2.8082601368405458E-2</v>
      </c>
      <c r="P172" s="31">
        <f t="shared" si="93"/>
        <v>0</v>
      </c>
      <c r="Q172" s="29">
        <f t="shared" si="94"/>
        <v>2.5274341231564912E-2</v>
      </c>
      <c r="R172" s="31">
        <f t="shared" si="95"/>
        <v>-3.5626198958619296E-4</v>
      </c>
      <c r="S172" s="29">
        <f t="shared" si="96"/>
        <v>2.2466081094724366E-2</v>
      </c>
      <c r="T172" s="31">
        <f t="shared" si="97"/>
        <v>-7.1252397917238592E-4</v>
      </c>
      <c r="U172" s="29">
        <f t="shared" si="98"/>
        <v>1.965782095788382E-2</v>
      </c>
      <c r="V172" s="31">
        <f t="shared" si="99"/>
        <v>-1.0687859687585788E-3</v>
      </c>
      <c r="W172" s="31">
        <f t="shared" si="100"/>
        <v>1.6849560821043275E-2</v>
      </c>
      <c r="X172" s="31">
        <f t="shared" si="101"/>
        <v>-1.4250479583447718E-3</v>
      </c>
      <c r="Y172" s="29">
        <f t="shared" si="102"/>
        <v>1.4041300684202729E-2</v>
      </c>
      <c r="Z172" s="31">
        <f t="shared" si="103"/>
        <v>-1.7813099479309646E-3</v>
      </c>
      <c r="AA172" s="29">
        <f t="shared" si="104"/>
        <v>1.1233040547362183E-2</v>
      </c>
      <c r="AB172" s="31">
        <f t="shared" si="105"/>
        <v>-2.1375719375171577E-3</v>
      </c>
      <c r="AC172" s="29">
        <f t="shared" si="106"/>
        <v>8.4247804105216373E-3</v>
      </c>
      <c r="AD172" s="31">
        <f t="shared" si="107"/>
        <v>-2.4938339271033502E-3</v>
      </c>
      <c r="AE172" s="29">
        <f t="shared" si="108"/>
        <v>5.6165202736810915E-3</v>
      </c>
      <c r="AF172" s="31">
        <f t="shared" si="109"/>
        <v>-2.8500959166895437E-3</v>
      </c>
      <c r="AG172" s="29">
        <f t="shared" si="110"/>
        <v>2.8082601368405458E-3</v>
      </c>
      <c r="AH172" s="31">
        <f t="shared" si="111"/>
        <v>-3.2063579062757363E-3</v>
      </c>
      <c r="AI172" s="29">
        <f t="shared" si="112"/>
        <v>0</v>
      </c>
      <c r="AJ172" s="31">
        <f t="shared" si="113"/>
        <v>-3.5626198958619293E-3</v>
      </c>
      <c r="AK172" s="30"/>
      <c r="AL172" s="30"/>
      <c r="AM172" s="30"/>
      <c r="AN172" s="30"/>
      <c r="AQ172" s="2">
        <f>+O172+P172</f>
        <v>2.8082601368405458E-2</v>
      </c>
      <c r="AT172" s="2"/>
      <c r="AX172" s="2">
        <f>+Q172+R172</f>
        <v>2.4918079241978718E-2</v>
      </c>
      <c r="AY172" s="77">
        <f t="shared" si="114"/>
        <v>-10.247432771766135</v>
      </c>
      <c r="AZ172" s="2">
        <f>+S172+T172</f>
        <v>2.1753557115551981E-2</v>
      </c>
      <c r="BA172" s="77">
        <f t="shared" si="115"/>
        <v>-16.319565188051239</v>
      </c>
      <c r="BB172" s="2">
        <f>+U172+V172</f>
        <v>1.8589034989125241E-2</v>
      </c>
      <c r="BC172" s="77">
        <f t="shared" si="116"/>
        <v>-21.97518085667625</v>
      </c>
      <c r="BD172" s="2">
        <f>+X172+W172</f>
        <v>1.5424512862698503E-2</v>
      </c>
      <c r="BE172" s="77">
        <f t="shared" si="117"/>
        <v>-27.183114097830604</v>
      </c>
      <c r="BF172" s="2">
        <f>+Z172+Y172</f>
        <v>1.2259990736271764E-2</v>
      </c>
      <c r="BG172" s="77">
        <f t="shared" si="118"/>
        <v>-31.922436402337212</v>
      </c>
      <c r="BH172" s="2">
        <f>+AA172+AB172</f>
        <v>9.0954686098450258E-3</v>
      </c>
      <c r="BI172" s="77">
        <f t="shared" si="119"/>
        <v>-36.181481805781637</v>
      </c>
      <c r="BJ172" s="2">
        <f>+AC172+AD172</f>
        <v>5.9309464834182875E-3</v>
      </c>
      <c r="BK172" s="77">
        <f t="shared" si="120"/>
        <v>-39.956847365730503</v>
      </c>
      <c r="BL172" s="2">
        <f>+AE172+AF172</f>
        <v>2.7664243569915478E-3</v>
      </c>
      <c r="BM172" s="77">
        <f t="shared" si="121"/>
        <v>-43.252388270998736</v>
      </c>
      <c r="BN172" s="2">
        <f>+AG172+AH172</f>
        <v>-3.9809776943519051E-4</v>
      </c>
      <c r="BO172" s="77">
        <f t="shared" si="122"/>
        <v>-46.078224997633221</v>
      </c>
      <c r="BP172" s="2">
        <f>+AI172+AJ172</f>
        <v>-3.5626198958619293E-3</v>
      </c>
      <c r="BQ172" s="77">
        <f t="shared" si="123"/>
        <v>-48.449777696637554</v>
      </c>
    </row>
    <row r="173" spans="1:69" x14ac:dyDescent="0.35">
      <c r="A173" s="69">
        <v>43039</v>
      </c>
      <c r="B173" s="29">
        <f>+Data!G171/Data!G170-1</f>
        <v>2.2188174774546043E-2</v>
      </c>
      <c r="C173" s="29">
        <f>+Data!H171/Data!H170-1</f>
        <v>-1.0949904188338744E-3</v>
      </c>
      <c r="D173" s="23">
        <f t="shared" si="124"/>
        <v>1.7183922138347876E-2</v>
      </c>
      <c r="E173" s="24">
        <f t="shared" si="125"/>
        <v>-1.3195200252087949E-3</v>
      </c>
      <c r="F173" s="21" t="b">
        <v>1</v>
      </c>
      <c r="G173" s="116"/>
      <c r="H173" s="116"/>
      <c r="I173" s="1"/>
      <c r="J173" s="1"/>
      <c r="K173" s="1"/>
      <c r="L173" s="1"/>
      <c r="M173" s="1"/>
      <c r="O173" s="29">
        <f t="shared" si="92"/>
        <v>1.1961867063507103E-2</v>
      </c>
      <c r="P173" s="31">
        <f t="shared" si="93"/>
        <v>0</v>
      </c>
      <c r="Q173" s="29">
        <f t="shared" si="94"/>
        <v>1.0765680357156393E-2</v>
      </c>
      <c r="R173" s="31">
        <f t="shared" si="95"/>
        <v>-2.9336266960028334E-4</v>
      </c>
      <c r="S173" s="29">
        <f t="shared" si="96"/>
        <v>9.5694936508056837E-3</v>
      </c>
      <c r="T173" s="31">
        <f t="shared" si="97"/>
        <v>-5.8672533920056669E-4</v>
      </c>
      <c r="U173" s="29">
        <f t="shared" si="98"/>
        <v>8.3733069444549713E-3</v>
      </c>
      <c r="V173" s="31">
        <f t="shared" si="99"/>
        <v>-8.8008800880085003E-4</v>
      </c>
      <c r="W173" s="31">
        <f t="shared" si="100"/>
        <v>7.1771202381042615E-3</v>
      </c>
      <c r="X173" s="31">
        <f t="shared" si="101"/>
        <v>-1.1734506784011334E-3</v>
      </c>
      <c r="Y173" s="29">
        <f t="shared" si="102"/>
        <v>5.9809335317535517E-3</v>
      </c>
      <c r="Z173" s="31">
        <f t="shared" si="103"/>
        <v>-1.4668133480014167E-3</v>
      </c>
      <c r="AA173" s="29">
        <f t="shared" si="104"/>
        <v>4.7847468254028419E-3</v>
      </c>
      <c r="AB173" s="31">
        <f t="shared" si="105"/>
        <v>-1.7601760176017001E-3</v>
      </c>
      <c r="AC173" s="29">
        <f t="shared" si="106"/>
        <v>3.5885601190521308E-3</v>
      </c>
      <c r="AD173" s="31">
        <f t="shared" si="107"/>
        <v>-2.0535386872019834E-3</v>
      </c>
      <c r="AE173" s="29">
        <f t="shared" si="108"/>
        <v>2.3923734127014209E-3</v>
      </c>
      <c r="AF173" s="31">
        <f t="shared" si="109"/>
        <v>-2.3469013568022667E-3</v>
      </c>
      <c r="AG173" s="29">
        <f t="shared" si="110"/>
        <v>1.1961867063507105E-3</v>
      </c>
      <c r="AH173" s="31">
        <f t="shared" si="111"/>
        <v>-2.6402640264025501E-3</v>
      </c>
      <c r="AI173" s="29">
        <f t="shared" si="112"/>
        <v>0</v>
      </c>
      <c r="AJ173" s="31">
        <f t="shared" si="113"/>
        <v>-2.9336266960028334E-3</v>
      </c>
      <c r="AK173" s="30"/>
      <c r="AL173" s="30"/>
      <c r="AM173" s="30"/>
      <c r="AN173" s="30"/>
      <c r="AQ173" s="2">
        <f>+O173+P173</f>
        <v>1.1961867063507103E-2</v>
      </c>
      <c r="AT173" s="2"/>
      <c r="AX173" s="2">
        <f>+Q173+R173</f>
        <v>1.0472317687556109E-2</v>
      </c>
      <c r="AY173" s="77">
        <f t="shared" si="114"/>
        <v>-11.355747143233943</v>
      </c>
      <c r="AZ173" s="2">
        <f>+S173+T173</f>
        <v>8.9827683116051171E-3</v>
      </c>
      <c r="BA173" s="77">
        <f t="shared" si="115"/>
        <v>-17.467160061081639</v>
      </c>
      <c r="BB173" s="2">
        <f>+U173+V173</f>
        <v>7.4932189356541213E-3</v>
      </c>
      <c r="BC173" s="77">
        <f t="shared" si="116"/>
        <v>-23.14084569798592</v>
      </c>
      <c r="BD173" s="2">
        <f>+X173+W173</f>
        <v>6.0036695597031281E-3</v>
      </c>
      <c r="BE173" s="77">
        <f t="shared" si="117"/>
        <v>-28.347312532477691</v>
      </c>
      <c r="BF173" s="2">
        <f>+Z173+Y173</f>
        <v>4.514120183752135E-3</v>
      </c>
      <c r="BG173" s="77">
        <f t="shared" si="118"/>
        <v>-33.067538116815548</v>
      </c>
      <c r="BH173" s="2">
        <f>+AA173+AB173</f>
        <v>3.0245708078011418E-3</v>
      </c>
      <c r="BI173" s="77">
        <f t="shared" si="119"/>
        <v>-37.29191525943439</v>
      </c>
      <c r="BJ173" s="2">
        <f>+AC173+AD173</f>
        <v>1.5350214318501474E-3</v>
      </c>
      <c r="BK173" s="77">
        <f t="shared" si="120"/>
        <v>-41.019181982786066</v>
      </c>
      <c r="BL173" s="2">
        <f>+AE173+AF173</f>
        <v>4.5472055899154189E-5</v>
      </c>
      <c r="BM173" s="77">
        <f t="shared" si="121"/>
        <v>-44.255355046015964</v>
      </c>
      <c r="BN173" s="2">
        <f>+AG173+AH173</f>
        <v>-1.4440773200518396E-3</v>
      </c>
      <c r="BO173" s="77">
        <f t="shared" si="122"/>
        <v>-47.012684477965891</v>
      </c>
      <c r="BP173" s="2">
        <f>+AI173+AJ173</f>
        <v>-2.9336266960028334E-3</v>
      </c>
      <c r="BQ173" s="77">
        <f t="shared" si="123"/>
        <v>-49.308644135371296</v>
      </c>
    </row>
    <row r="174" spans="1:69" x14ac:dyDescent="0.35">
      <c r="A174" s="69">
        <v>43069</v>
      </c>
      <c r="B174" s="29">
        <f>+Data!G172/Data!G171-1</f>
        <v>2.8082601368405458E-2</v>
      </c>
      <c r="C174" s="29">
        <f>+Data!H172/Data!H171-1</f>
        <v>-3.5626198958619293E-3</v>
      </c>
      <c r="D174" s="23">
        <f t="shared" si="124"/>
        <v>2.307834873220729E-2</v>
      </c>
      <c r="E174" s="24">
        <f t="shared" si="125"/>
        <v>-3.7871495022368498E-3</v>
      </c>
      <c r="F174" s="21" t="b">
        <v>1</v>
      </c>
      <c r="G174" s="116"/>
      <c r="H174" s="116"/>
      <c r="I174" s="1"/>
      <c r="J174" s="1"/>
      <c r="K174" s="1"/>
      <c r="L174" s="1"/>
      <c r="M174" s="1"/>
      <c r="O174" s="29">
        <f t="shared" si="92"/>
        <v>-2.105066716431736E-3</v>
      </c>
      <c r="P174" s="31">
        <f t="shared" si="93"/>
        <v>0</v>
      </c>
      <c r="Q174" s="29">
        <f t="shared" si="94"/>
        <v>-1.8945600447885624E-3</v>
      </c>
      <c r="R174" s="31">
        <f t="shared" si="95"/>
        <v>5.2408973887458916E-4</v>
      </c>
      <c r="S174" s="29">
        <f t="shared" si="96"/>
        <v>-1.684053373145389E-3</v>
      </c>
      <c r="T174" s="31">
        <f t="shared" si="97"/>
        <v>1.0481794777491783E-3</v>
      </c>
      <c r="U174" s="29">
        <f t="shared" si="98"/>
        <v>-1.4735467015022151E-3</v>
      </c>
      <c r="V174" s="31">
        <f t="shared" si="99"/>
        <v>1.5722692166237672E-3</v>
      </c>
      <c r="W174" s="31">
        <f t="shared" si="100"/>
        <v>-1.2630400298590417E-3</v>
      </c>
      <c r="X174" s="31">
        <f t="shared" si="101"/>
        <v>2.0963589554983566E-3</v>
      </c>
      <c r="Y174" s="29">
        <f t="shared" si="102"/>
        <v>-1.052533358215868E-3</v>
      </c>
      <c r="Z174" s="31">
        <f t="shared" si="103"/>
        <v>2.6204486943729455E-3</v>
      </c>
      <c r="AA174" s="29">
        <f t="shared" si="104"/>
        <v>-8.4202668657269448E-4</v>
      </c>
      <c r="AB174" s="31">
        <f t="shared" si="105"/>
        <v>3.1445384332475343E-3</v>
      </c>
      <c r="AC174" s="29">
        <f t="shared" si="106"/>
        <v>-6.3152001492952083E-4</v>
      </c>
      <c r="AD174" s="31">
        <f t="shared" si="107"/>
        <v>3.6686281721221236E-3</v>
      </c>
      <c r="AE174" s="29">
        <f t="shared" si="108"/>
        <v>-4.2101334328634724E-4</v>
      </c>
      <c r="AF174" s="31">
        <f t="shared" si="109"/>
        <v>4.1927179109967133E-3</v>
      </c>
      <c r="AG174" s="29">
        <f t="shared" si="110"/>
        <v>-2.1050667164317362E-4</v>
      </c>
      <c r="AH174" s="31">
        <f t="shared" si="111"/>
        <v>4.7168076498713017E-3</v>
      </c>
      <c r="AI174" s="29">
        <f t="shared" si="112"/>
        <v>0</v>
      </c>
      <c r="AJ174" s="31">
        <f t="shared" si="113"/>
        <v>5.240897388745891E-3</v>
      </c>
      <c r="AK174" s="30"/>
      <c r="AL174" s="30"/>
      <c r="AM174" s="30"/>
      <c r="AN174" s="30"/>
      <c r="AQ174" s="2">
        <f>+O174+P174</f>
        <v>-2.105066716431736E-3</v>
      </c>
      <c r="AT174" s="2"/>
      <c r="AX174" s="2">
        <f>+Q174+R174</f>
        <v>-1.3704703059139733E-3</v>
      </c>
      <c r="AY174" s="77">
        <f t="shared" si="114"/>
        <v>-12.341184428972673</v>
      </c>
      <c r="AZ174" s="2">
        <f>+S174+T174</f>
        <v>-6.3587389539621064E-4</v>
      </c>
      <c r="BA174" s="77">
        <f t="shared" si="115"/>
        <v>-18.45705314997209</v>
      </c>
      <c r="BB174" s="2">
        <f>+U174+V174</f>
        <v>9.8722515121552057E-5</v>
      </c>
      <c r="BC174" s="77">
        <f t="shared" si="116"/>
        <v>-24.144130220475265</v>
      </c>
      <c r="BD174" s="2">
        <f>+X174+W174</f>
        <v>8.3331892563931497E-4</v>
      </c>
      <c r="BE174" s="77">
        <f t="shared" si="117"/>
        <v>-29.371934884502018</v>
      </c>
      <c r="BF174" s="2">
        <f>+Z174+Y174</f>
        <v>1.5679153361570775E-3</v>
      </c>
      <c r="BG174" s="77">
        <f t="shared" si="118"/>
        <v>-34.120385216957864</v>
      </c>
      <c r="BH174" s="2">
        <f>+AA174+AB174</f>
        <v>2.3025117466748397E-3</v>
      </c>
      <c r="BI174" s="77">
        <f t="shared" si="119"/>
        <v>-38.378780332375236</v>
      </c>
      <c r="BJ174" s="2">
        <f>+AC174+AD174</f>
        <v>3.0371081571926029E-3</v>
      </c>
      <c r="BK174" s="77">
        <f t="shared" si="120"/>
        <v>-42.144761674987343</v>
      </c>
      <c r="BL174" s="2">
        <f>+AE174+AF174</f>
        <v>3.771704567710366E-3</v>
      </c>
      <c r="BM174" s="77">
        <f t="shared" si="121"/>
        <v>-45.423273170788661</v>
      </c>
      <c r="BN174" s="2">
        <f>+AG174+AH174</f>
        <v>4.5063009782281283E-3</v>
      </c>
      <c r="BO174" s="77">
        <f t="shared" si="122"/>
        <v>-48.22553778401808</v>
      </c>
      <c r="BP174" s="2">
        <f>+AI174+AJ174</f>
        <v>5.240897388745891E-3</v>
      </c>
      <c r="BQ174" s="77">
        <f t="shared" si="123"/>
        <v>-50.568065679662958</v>
      </c>
    </row>
    <row r="175" spans="1:69" x14ac:dyDescent="0.35">
      <c r="A175" s="69">
        <v>43098</v>
      </c>
      <c r="B175" s="29">
        <f>+Data!G173/Data!G172-1</f>
        <v>1.1961867063507103E-2</v>
      </c>
      <c r="C175" s="29">
        <f>+Data!H173/Data!H172-1</f>
        <v>-2.9336266960028334E-3</v>
      </c>
      <c r="D175" s="23">
        <f t="shared" si="124"/>
        <v>6.9576144273089356E-3</v>
      </c>
      <c r="E175" s="24">
        <f t="shared" si="125"/>
        <v>-3.158156302377754E-3</v>
      </c>
      <c r="F175" s="21" t="b">
        <v>1</v>
      </c>
      <c r="G175" s="116"/>
      <c r="H175" s="116"/>
      <c r="I175" s="1"/>
      <c r="J175" s="1"/>
      <c r="K175" s="1"/>
      <c r="L175" s="1"/>
      <c r="M175" s="1"/>
      <c r="O175" s="29">
        <f t="shared" si="92"/>
        <v>8.3033800741318942E-3</v>
      </c>
      <c r="P175" s="31">
        <f t="shared" si="93"/>
        <v>0</v>
      </c>
      <c r="Q175" s="29">
        <f t="shared" si="94"/>
        <v>7.4730420667187053E-3</v>
      </c>
      <c r="R175" s="31">
        <f t="shared" si="95"/>
        <v>-1.4634592518064649E-4</v>
      </c>
      <c r="S175" s="29">
        <f t="shared" si="96"/>
        <v>6.6427040593055155E-3</v>
      </c>
      <c r="T175" s="31">
        <f t="shared" si="97"/>
        <v>-2.9269185036129297E-4</v>
      </c>
      <c r="U175" s="29">
        <f t="shared" si="98"/>
        <v>5.8123660518923257E-3</v>
      </c>
      <c r="V175" s="31">
        <f t="shared" si="99"/>
        <v>-4.3903777554193946E-4</v>
      </c>
      <c r="W175" s="31">
        <f t="shared" si="100"/>
        <v>4.982028044479136E-3</v>
      </c>
      <c r="X175" s="31">
        <f t="shared" si="101"/>
        <v>-5.8538370072258594E-4</v>
      </c>
      <c r="Y175" s="29">
        <f t="shared" si="102"/>
        <v>4.1516900370659471E-3</v>
      </c>
      <c r="Z175" s="31">
        <f t="shared" si="103"/>
        <v>-7.3172962590323243E-4</v>
      </c>
      <c r="AA175" s="29">
        <f t="shared" si="104"/>
        <v>3.3213520296527578E-3</v>
      </c>
      <c r="AB175" s="31">
        <f t="shared" si="105"/>
        <v>-8.7807555108387891E-4</v>
      </c>
      <c r="AC175" s="29">
        <f t="shared" si="106"/>
        <v>2.491014022239568E-3</v>
      </c>
      <c r="AD175" s="31">
        <f t="shared" si="107"/>
        <v>-1.0244214762645254E-3</v>
      </c>
      <c r="AE175" s="29">
        <f t="shared" si="108"/>
        <v>1.6606760148263789E-3</v>
      </c>
      <c r="AF175" s="31">
        <f t="shared" si="109"/>
        <v>-1.1707674014451719E-3</v>
      </c>
      <c r="AG175" s="29">
        <f t="shared" si="110"/>
        <v>8.3033800741318944E-4</v>
      </c>
      <c r="AH175" s="31">
        <f t="shared" si="111"/>
        <v>-1.3171133266258184E-3</v>
      </c>
      <c r="AI175" s="29">
        <f t="shared" si="112"/>
        <v>0</v>
      </c>
      <c r="AJ175" s="31">
        <f t="shared" si="113"/>
        <v>-1.4634592518064649E-3</v>
      </c>
      <c r="AK175" s="30"/>
      <c r="AL175" s="30"/>
      <c r="AM175" s="30"/>
      <c r="AN175" s="30"/>
      <c r="AQ175" s="2">
        <f>+O175+P175</f>
        <v>8.3033800741318942E-3</v>
      </c>
      <c r="AT175" s="2"/>
      <c r="AX175" s="2">
        <f>+Q175+R175</f>
        <v>7.3266961415380588E-3</v>
      </c>
      <c r="AY175" s="77">
        <f t="shared" si="114"/>
        <v>-13.432604537310437</v>
      </c>
      <c r="AZ175" s="2">
        <f>+S175+T175</f>
        <v>6.3500122089442225E-3</v>
      </c>
      <c r="BA175" s="77">
        <f t="shared" si="115"/>
        <v>-19.575255662815547</v>
      </c>
      <c r="BB175" s="2">
        <f>+U175+V175</f>
        <v>5.3733282763503863E-3</v>
      </c>
      <c r="BC175" s="77">
        <f t="shared" si="116"/>
        <v>-25.274864558096834</v>
      </c>
      <c r="BD175" s="2">
        <f>+X175+W175</f>
        <v>4.39664434375655E-3</v>
      </c>
      <c r="BE175" s="77">
        <f t="shared" si="117"/>
        <v>-30.502072835877154</v>
      </c>
      <c r="BF175" s="2">
        <f>+Z175+Y175</f>
        <v>3.4199604111627147E-3</v>
      </c>
      <c r="BG175" s="77">
        <f t="shared" si="118"/>
        <v>-35.23807558361348</v>
      </c>
      <c r="BH175" s="2">
        <f>+AA175+AB175</f>
        <v>2.4432764785688788E-3</v>
      </c>
      <c r="BI175" s="77">
        <f t="shared" si="119"/>
        <v>-39.473550303637488</v>
      </c>
      <c r="BJ175" s="2">
        <f>+AC175+AD175</f>
        <v>1.4665925459750426E-3</v>
      </c>
      <c r="BK175" s="77">
        <f t="shared" si="120"/>
        <v>-43.207570868311777</v>
      </c>
      <c r="BL175" s="2">
        <f>+AE175+AF175</f>
        <v>4.8990861338120699E-4</v>
      </c>
      <c r="BM175" s="77">
        <f t="shared" si="121"/>
        <v>-46.446526423562993</v>
      </c>
      <c r="BN175" s="2">
        <f>+AG175+AH175</f>
        <v>-4.8677531921262893E-4</v>
      </c>
      <c r="BO175" s="77">
        <f t="shared" si="122"/>
        <v>-49.203062782469061</v>
      </c>
      <c r="BP175" s="2">
        <f>+AI175+AJ175</f>
        <v>-1.4634592518064649E-3</v>
      </c>
      <c r="BQ175" s="77">
        <f t="shared" si="123"/>
        <v>-51.495061376098093</v>
      </c>
    </row>
    <row r="176" spans="1:69" x14ac:dyDescent="0.35">
      <c r="A176" s="69">
        <v>43131</v>
      </c>
      <c r="B176" s="29">
        <f>+Data!G174/Data!G173-1</f>
        <v>-2.105066716431736E-3</v>
      </c>
      <c r="C176" s="29">
        <f>+Data!H174/Data!H173-1</f>
        <v>5.240897388745891E-3</v>
      </c>
      <c r="D176" s="23">
        <f t="shared" si="124"/>
        <v>-7.1093193526299038E-3</v>
      </c>
      <c r="E176" s="24">
        <f t="shared" si="125"/>
        <v>5.0163677823709708E-3</v>
      </c>
      <c r="F176" s="21" t="b">
        <v>1</v>
      </c>
      <c r="G176" s="116"/>
      <c r="H176" s="116"/>
      <c r="I176" s="1"/>
      <c r="J176" s="1"/>
      <c r="K176" s="1"/>
      <c r="L176" s="1"/>
      <c r="M176" s="1"/>
      <c r="O176" s="29">
        <f t="shared" si="92"/>
        <v>3.3544648918135911E-2</v>
      </c>
      <c r="P176" s="31">
        <f t="shared" si="93"/>
        <v>0</v>
      </c>
      <c r="Q176" s="29">
        <f t="shared" si="94"/>
        <v>3.0190184026322321E-2</v>
      </c>
      <c r="R176" s="31">
        <f t="shared" si="95"/>
        <v>-3.9388110286709966E-4</v>
      </c>
      <c r="S176" s="29">
        <f t="shared" si="96"/>
        <v>2.6835719134508731E-2</v>
      </c>
      <c r="T176" s="31">
        <f t="shared" si="97"/>
        <v>-7.8776220573419933E-4</v>
      </c>
      <c r="U176" s="29">
        <f t="shared" si="98"/>
        <v>2.3481254242695135E-2</v>
      </c>
      <c r="V176" s="31">
        <f t="shared" si="99"/>
        <v>-1.1816433086012988E-3</v>
      </c>
      <c r="W176" s="31">
        <f t="shared" si="100"/>
        <v>2.0126789350881545E-2</v>
      </c>
      <c r="X176" s="31">
        <f t="shared" si="101"/>
        <v>-1.5755244114683987E-3</v>
      </c>
      <c r="Y176" s="29">
        <f t="shared" si="102"/>
        <v>1.6772324459067955E-2</v>
      </c>
      <c r="Z176" s="31">
        <f t="shared" si="103"/>
        <v>-1.9694055143354983E-3</v>
      </c>
      <c r="AA176" s="29">
        <f t="shared" si="104"/>
        <v>1.3417859567254366E-2</v>
      </c>
      <c r="AB176" s="31">
        <f t="shared" si="105"/>
        <v>-2.3632866172025977E-3</v>
      </c>
      <c r="AC176" s="29">
        <f t="shared" si="106"/>
        <v>1.0063394675440773E-2</v>
      </c>
      <c r="AD176" s="31">
        <f t="shared" si="107"/>
        <v>-2.7571677200696975E-3</v>
      </c>
      <c r="AE176" s="29">
        <f t="shared" si="108"/>
        <v>6.7089297836271829E-3</v>
      </c>
      <c r="AF176" s="31">
        <f t="shared" si="109"/>
        <v>-3.1510488229367973E-3</v>
      </c>
      <c r="AG176" s="29">
        <f t="shared" si="110"/>
        <v>3.3544648918135914E-3</v>
      </c>
      <c r="AH176" s="31">
        <f t="shared" si="111"/>
        <v>-3.5449299258038971E-3</v>
      </c>
      <c r="AI176" s="29">
        <f t="shared" si="112"/>
        <v>0</v>
      </c>
      <c r="AJ176" s="31">
        <f t="shared" si="113"/>
        <v>-3.9388110286709965E-3</v>
      </c>
      <c r="AK176" s="30"/>
      <c r="AL176" s="30"/>
      <c r="AM176" s="30"/>
      <c r="AN176" s="30"/>
      <c r="AQ176" s="2">
        <f>+O176+P176</f>
        <v>3.3544648918135911E-2</v>
      </c>
      <c r="AT176" s="2"/>
      <c r="AX176" s="2">
        <f>+Q176+R176</f>
        <v>2.9796302923455222E-2</v>
      </c>
      <c r="AY176" s="77">
        <f t="shared" si="114"/>
        <v>-14.833846491155116</v>
      </c>
      <c r="AZ176" s="2">
        <f>+S176+T176</f>
        <v>2.6047956928774534E-2</v>
      </c>
      <c r="BA176" s="77">
        <f t="shared" si="115"/>
        <v>-21.086151079190319</v>
      </c>
      <c r="BB176" s="2">
        <f>+U176+V176</f>
        <v>2.2299610934093834E-2</v>
      </c>
      <c r="BC176" s="77">
        <f t="shared" si="116"/>
        <v>-26.83948420415431</v>
      </c>
      <c r="BD176" s="2">
        <f>+X176+W176</f>
        <v>1.8551264939413146E-2</v>
      </c>
      <c r="BE176" s="77">
        <f t="shared" si="117"/>
        <v>-32.068924870256787</v>
      </c>
      <c r="BF176" s="2">
        <f>+Z176+Y176</f>
        <v>1.4802918944732457E-2</v>
      </c>
      <c r="BG176" s="77">
        <f t="shared" si="118"/>
        <v>-36.760701960246067</v>
      </c>
      <c r="BH176" s="2">
        <f>+AA176+AB176</f>
        <v>1.1054572950051769E-2</v>
      </c>
      <c r="BI176" s="77">
        <f t="shared" si="119"/>
        <v>-40.910913545066585</v>
      </c>
      <c r="BJ176" s="2">
        <f>+AC176+AD176</f>
        <v>7.3062269553710747E-3</v>
      </c>
      <c r="BK176" s="77">
        <f t="shared" si="120"/>
        <v>-44.524255187265936</v>
      </c>
      <c r="BL176" s="2">
        <f>+AE176+AF176</f>
        <v>3.5578809606903856E-3</v>
      </c>
      <c r="BM176" s="77">
        <f t="shared" si="121"/>
        <v>-47.612777635615593</v>
      </c>
      <c r="BN176" s="2">
        <f>+AG176+AH176</f>
        <v>-1.904650339903057E-4</v>
      </c>
      <c r="BO176" s="77">
        <f t="shared" si="122"/>
        <v>-50.19469131944377</v>
      </c>
      <c r="BP176" s="2">
        <f>+AI176+AJ176</f>
        <v>-3.9388110286709965E-3</v>
      </c>
      <c r="BQ176" s="77">
        <f t="shared" si="123"/>
        <v>-52.293232060427826</v>
      </c>
    </row>
    <row r="177" spans="1:69" x14ac:dyDescent="0.35">
      <c r="A177" s="69">
        <v>43159</v>
      </c>
      <c r="B177" s="29">
        <f>+Data!G175/Data!G174-1</f>
        <v>8.3033800741318942E-3</v>
      </c>
      <c r="C177" s="29">
        <f>+Data!H175/Data!H174-1</f>
        <v>-1.4634592518064649E-3</v>
      </c>
      <c r="D177" s="23">
        <f t="shared" si="124"/>
        <v>3.2991274379337264E-3</v>
      </c>
      <c r="E177" s="24">
        <f t="shared" si="125"/>
        <v>-1.6879888581813854E-3</v>
      </c>
      <c r="F177" s="21" t="b">
        <v>1</v>
      </c>
      <c r="G177" s="116"/>
      <c r="H177" s="116"/>
      <c r="I177" s="1"/>
      <c r="J177" s="1"/>
      <c r="K177" s="1"/>
      <c r="L177" s="1"/>
      <c r="M177" s="1"/>
      <c r="O177" s="29">
        <f t="shared" si="92"/>
        <v>8.6352934420581562E-3</v>
      </c>
      <c r="P177" s="31">
        <f t="shared" si="93"/>
        <v>0</v>
      </c>
      <c r="Q177" s="29">
        <f t="shared" si="94"/>
        <v>7.7717640978523404E-3</v>
      </c>
      <c r="R177" s="31">
        <f t="shared" si="95"/>
        <v>-5.149898841272704E-4</v>
      </c>
      <c r="S177" s="29">
        <f t="shared" si="96"/>
        <v>6.9082347536465255E-3</v>
      </c>
      <c r="T177" s="31">
        <f t="shared" si="97"/>
        <v>-1.0299797682545408E-3</v>
      </c>
      <c r="U177" s="29">
        <f t="shared" si="98"/>
        <v>6.0447054094407088E-3</v>
      </c>
      <c r="V177" s="31">
        <f t="shared" si="99"/>
        <v>-1.5449696523818113E-3</v>
      </c>
      <c r="W177" s="31">
        <f t="shared" si="100"/>
        <v>5.1811760652348939E-3</v>
      </c>
      <c r="X177" s="31">
        <f t="shared" si="101"/>
        <v>-2.0599595365090816E-3</v>
      </c>
      <c r="Y177" s="29">
        <f t="shared" si="102"/>
        <v>4.3176467210290781E-3</v>
      </c>
      <c r="Z177" s="31">
        <f t="shared" si="103"/>
        <v>-2.5749494206363521E-3</v>
      </c>
      <c r="AA177" s="29">
        <f t="shared" si="104"/>
        <v>3.4541173768232627E-3</v>
      </c>
      <c r="AB177" s="31">
        <f t="shared" si="105"/>
        <v>-3.0899393047636226E-3</v>
      </c>
      <c r="AC177" s="29">
        <f t="shared" si="106"/>
        <v>2.5905880326174469E-3</v>
      </c>
      <c r="AD177" s="31">
        <f t="shared" si="107"/>
        <v>-3.6049291888908927E-3</v>
      </c>
      <c r="AE177" s="29">
        <f t="shared" si="108"/>
        <v>1.7270586884116314E-3</v>
      </c>
      <c r="AF177" s="31">
        <f t="shared" si="109"/>
        <v>-4.1199190730181632E-3</v>
      </c>
      <c r="AG177" s="29">
        <f t="shared" si="110"/>
        <v>8.6352934420581568E-4</v>
      </c>
      <c r="AH177" s="31">
        <f t="shared" si="111"/>
        <v>-4.6349089571454342E-3</v>
      </c>
      <c r="AI177" s="29">
        <f t="shared" si="112"/>
        <v>0</v>
      </c>
      <c r="AJ177" s="31">
        <f t="shared" si="113"/>
        <v>-5.1498988412727043E-3</v>
      </c>
      <c r="AK177" s="30"/>
      <c r="AL177" s="30"/>
      <c r="AM177" s="30"/>
      <c r="AN177" s="30"/>
      <c r="AQ177" s="2">
        <f>+O177+P177</f>
        <v>8.6352934420581562E-3</v>
      </c>
      <c r="AT177" s="2"/>
      <c r="AX177" s="2">
        <f>+Q177+R177</f>
        <v>7.2567742137250703E-3</v>
      </c>
      <c r="AY177" s="77">
        <f t="shared" si="114"/>
        <v>-15.942492365862487</v>
      </c>
      <c r="AZ177" s="2">
        <f>+S177+T177</f>
        <v>5.8782549853919844E-3</v>
      </c>
      <c r="BA177" s="77">
        <f t="shared" si="115"/>
        <v>-22.211100851894297</v>
      </c>
      <c r="BB177" s="2">
        <f>+U177+V177</f>
        <v>4.4997357570588977E-3</v>
      </c>
      <c r="BC177" s="77">
        <f t="shared" si="116"/>
        <v>-27.961254790928759</v>
      </c>
      <c r="BD177" s="2">
        <f>+X177+W177</f>
        <v>3.1212165287258123E-3</v>
      </c>
      <c r="BE177" s="77">
        <f t="shared" si="117"/>
        <v>-33.170018928620294</v>
      </c>
      <c r="BF177" s="2">
        <f>+Z177+Y177</f>
        <v>1.742697300392726E-3</v>
      </c>
      <c r="BG177" s="77">
        <f t="shared" si="118"/>
        <v>-37.825764736312728</v>
      </c>
      <c r="BH177" s="2">
        <f>+AA177+AB177</f>
        <v>3.641780720596401E-4</v>
      </c>
      <c r="BI177" s="77">
        <f t="shared" si="119"/>
        <v>-41.926812402687624</v>
      </c>
      <c r="BJ177" s="2">
        <f>+AC177+AD177</f>
        <v>-1.0143411562734458E-3</v>
      </c>
      <c r="BK177" s="77">
        <f t="shared" si="120"/>
        <v>-45.480092402777068</v>
      </c>
      <c r="BL177" s="2">
        <f>+AE177+AF177</f>
        <v>-2.3928603846065316E-3</v>
      </c>
      <c r="BM177" s="77">
        <f t="shared" si="121"/>
        <v>-48.499846906210244</v>
      </c>
      <c r="BN177" s="2">
        <f>+AG177+AH177</f>
        <v>-3.7713796129396184E-3</v>
      </c>
      <c r="BO177" s="77">
        <f t="shared" si="122"/>
        <v>-51.006388083923824</v>
      </c>
      <c r="BP177" s="2">
        <f>+AI177+AJ177</f>
        <v>-5.1498988412727043E-3</v>
      </c>
      <c r="BQ177" s="77">
        <f t="shared" si="123"/>
        <v>-53.024927205233425</v>
      </c>
    </row>
    <row r="178" spans="1:69" x14ac:dyDescent="0.35">
      <c r="A178" s="69">
        <v>43189</v>
      </c>
      <c r="B178" s="29">
        <f>+Data!G176/Data!G175-1</f>
        <v>3.3544648918135911E-2</v>
      </c>
      <c r="C178" s="29">
        <f>+Data!H176/Data!H175-1</f>
        <v>-3.9388110286709965E-3</v>
      </c>
      <c r="D178" s="23">
        <f t="shared" si="124"/>
        <v>2.8540396281937743E-2</v>
      </c>
      <c r="E178" s="24">
        <f t="shared" si="125"/>
        <v>-4.1633406350459166E-3</v>
      </c>
      <c r="F178" s="21" t="b">
        <v>1</v>
      </c>
      <c r="G178" s="116"/>
      <c r="H178" s="116"/>
      <c r="I178" s="1"/>
      <c r="J178" s="1"/>
      <c r="K178" s="1"/>
      <c r="L178" s="1"/>
      <c r="M178" s="1"/>
      <c r="O178" s="29">
        <f t="shared" si="92"/>
        <v>9.6929153471159157E-3</v>
      </c>
      <c r="P178" s="31">
        <f t="shared" si="93"/>
        <v>0</v>
      </c>
      <c r="Q178" s="29">
        <f t="shared" si="94"/>
        <v>8.7236238124043242E-3</v>
      </c>
      <c r="R178" s="31">
        <f t="shared" si="95"/>
        <v>1.0168238121648354E-4</v>
      </c>
      <c r="S178" s="29">
        <f t="shared" si="96"/>
        <v>7.7543322776927326E-3</v>
      </c>
      <c r="T178" s="31">
        <f t="shared" si="97"/>
        <v>2.0336476243296709E-4</v>
      </c>
      <c r="U178" s="29">
        <f t="shared" si="98"/>
        <v>6.785040742981141E-3</v>
      </c>
      <c r="V178" s="31">
        <f t="shared" si="99"/>
        <v>3.0504714364945059E-4</v>
      </c>
      <c r="W178" s="31">
        <f t="shared" si="100"/>
        <v>5.8157492082695494E-3</v>
      </c>
      <c r="X178" s="31">
        <f t="shared" si="101"/>
        <v>4.0672952486593418E-4</v>
      </c>
      <c r="Y178" s="29">
        <f t="shared" si="102"/>
        <v>4.8464576735579579E-3</v>
      </c>
      <c r="Z178" s="31">
        <f t="shared" si="103"/>
        <v>5.0841190608241771E-4</v>
      </c>
      <c r="AA178" s="29">
        <f t="shared" si="104"/>
        <v>3.8771661388463663E-3</v>
      </c>
      <c r="AB178" s="31">
        <f t="shared" si="105"/>
        <v>6.1009428729890118E-4</v>
      </c>
      <c r="AC178" s="29">
        <f t="shared" si="106"/>
        <v>2.9078746041347747E-3</v>
      </c>
      <c r="AD178" s="31">
        <f t="shared" si="107"/>
        <v>7.1177666851538477E-4</v>
      </c>
      <c r="AE178" s="29">
        <f t="shared" si="108"/>
        <v>1.9385830694231831E-3</v>
      </c>
      <c r="AF178" s="31">
        <f t="shared" si="109"/>
        <v>8.1345904973186835E-4</v>
      </c>
      <c r="AG178" s="29">
        <f t="shared" si="110"/>
        <v>9.6929153471159157E-4</v>
      </c>
      <c r="AH178" s="31">
        <f t="shared" si="111"/>
        <v>9.1514143094835194E-4</v>
      </c>
      <c r="AI178" s="29">
        <f t="shared" si="112"/>
        <v>0</v>
      </c>
      <c r="AJ178" s="31">
        <f t="shared" si="113"/>
        <v>1.0168238121648354E-3</v>
      </c>
      <c r="AK178" s="30"/>
      <c r="AL178" s="30"/>
      <c r="AM178" s="30"/>
      <c r="AN178" s="30"/>
      <c r="AQ178" s="2">
        <f>+O178+P178</f>
        <v>9.6929153471159157E-3</v>
      </c>
      <c r="AT178" s="2"/>
      <c r="AX178" s="2">
        <f>+Q178+R178</f>
        <v>8.8253061936208084E-3</v>
      </c>
      <c r="AY178" s="77">
        <f t="shared" si="114"/>
        <v>-17.084189742480685</v>
      </c>
      <c r="AZ178" s="2">
        <f>+S178+T178</f>
        <v>7.9576970401256993E-3</v>
      </c>
      <c r="BA178" s="77">
        <f t="shared" si="115"/>
        <v>-23.38885006340135</v>
      </c>
      <c r="BB178" s="2">
        <f>+U178+V178</f>
        <v>7.090087886630592E-3</v>
      </c>
      <c r="BC178" s="77">
        <f t="shared" si="116"/>
        <v>-29.160502544816918</v>
      </c>
      <c r="BD178" s="2">
        <f>+X178+W178</f>
        <v>6.2224787331354838E-3</v>
      </c>
      <c r="BE178" s="77">
        <f t="shared" si="117"/>
        <v>-34.377418665981338</v>
      </c>
      <c r="BF178" s="2">
        <f>+Z178+Y178</f>
        <v>5.3548695796403756E-3</v>
      </c>
      <c r="BG178" s="77">
        <f t="shared" si="118"/>
        <v>-39.029316773225837</v>
      </c>
      <c r="BH178" s="2">
        <f>+AA178+AB178</f>
        <v>4.4872604261452674E-3</v>
      </c>
      <c r="BI178" s="77">
        <f t="shared" si="119"/>
        <v>-43.115948928776618</v>
      </c>
      <c r="BJ178" s="2">
        <f>+AC178+AD178</f>
        <v>3.6196512726501596E-3</v>
      </c>
      <c r="BK178" s="77">
        <f t="shared" si="120"/>
        <v>-46.645714477123022</v>
      </c>
      <c r="BL178" s="2">
        <f>+AE178+AF178</f>
        <v>2.7520421191550514E-3</v>
      </c>
      <c r="BM178" s="77">
        <f t="shared" si="121"/>
        <v>-49.634320527668706</v>
      </c>
      <c r="BN178" s="2">
        <f>+AG178+AH178</f>
        <v>1.8844329656599436E-3</v>
      </c>
      <c r="BO178" s="77">
        <f t="shared" si="122"/>
        <v>-52.103506203088415</v>
      </c>
      <c r="BP178" s="2">
        <f>+AI178+AJ178</f>
        <v>1.0168238121648354E-3</v>
      </c>
      <c r="BQ178" s="77">
        <f t="shared" si="123"/>
        <v>-54.07984421385401</v>
      </c>
    </row>
    <row r="179" spans="1:69" x14ac:dyDescent="0.35">
      <c r="A179" s="69">
        <v>43220</v>
      </c>
      <c r="B179" s="29">
        <f>+Data!G177/Data!G176-1</f>
        <v>8.6352934420581562E-3</v>
      </c>
      <c r="C179" s="29">
        <f>+Data!H177/Data!H176-1</f>
        <v>-5.1498988412727043E-3</v>
      </c>
      <c r="D179" s="23">
        <f t="shared" si="124"/>
        <v>3.6310408058599884E-3</v>
      </c>
      <c r="E179" s="24">
        <f t="shared" si="125"/>
        <v>-5.3744284476476244E-3</v>
      </c>
      <c r="F179" s="21" t="b">
        <v>1</v>
      </c>
      <c r="G179" s="116"/>
      <c r="H179" s="116"/>
      <c r="I179" s="1"/>
      <c r="J179" s="1"/>
      <c r="K179" s="1"/>
      <c r="L179" s="1"/>
      <c r="M179" s="1"/>
      <c r="O179" s="29">
        <f t="shared" si="92"/>
        <v>6.0263467651555658E-4</v>
      </c>
      <c r="P179" s="31">
        <f t="shared" si="93"/>
        <v>0</v>
      </c>
      <c r="Q179" s="29">
        <f t="shared" si="94"/>
        <v>5.423712088640009E-4</v>
      </c>
      <c r="R179" s="31">
        <f t="shared" si="95"/>
        <v>2.585649644472943E-4</v>
      </c>
      <c r="S179" s="29">
        <f t="shared" si="96"/>
        <v>4.8210774121244527E-4</v>
      </c>
      <c r="T179" s="31">
        <f t="shared" si="97"/>
        <v>5.171299288945886E-4</v>
      </c>
      <c r="U179" s="29">
        <f t="shared" si="98"/>
        <v>4.2184427356088959E-4</v>
      </c>
      <c r="V179" s="31">
        <f t="shared" si="99"/>
        <v>7.7569489334188273E-4</v>
      </c>
      <c r="W179" s="31">
        <f t="shared" si="100"/>
        <v>3.6158080590933391E-4</v>
      </c>
      <c r="X179" s="31">
        <f t="shared" si="101"/>
        <v>1.0342598577891772E-3</v>
      </c>
      <c r="Y179" s="29">
        <f t="shared" si="102"/>
        <v>3.0131733825777829E-4</v>
      </c>
      <c r="Z179" s="31">
        <f t="shared" si="103"/>
        <v>1.2928248222364713E-3</v>
      </c>
      <c r="AA179" s="29">
        <f t="shared" si="104"/>
        <v>2.4105387060622264E-4</v>
      </c>
      <c r="AB179" s="31">
        <f t="shared" si="105"/>
        <v>1.5513897866837655E-3</v>
      </c>
      <c r="AC179" s="29">
        <f t="shared" si="106"/>
        <v>1.8079040295466696E-4</v>
      </c>
      <c r="AD179" s="31">
        <f t="shared" si="107"/>
        <v>1.8099547511310598E-3</v>
      </c>
      <c r="AE179" s="29">
        <f t="shared" si="108"/>
        <v>1.2052693530311132E-4</v>
      </c>
      <c r="AF179" s="31">
        <f t="shared" si="109"/>
        <v>2.0685197155783544E-3</v>
      </c>
      <c r="AG179" s="29">
        <f t="shared" si="110"/>
        <v>6.0263467651555659E-5</v>
      </c>
      <c r="AH179" s="31">
        <f t="shared" si="111"/>
        <v>2.3270846800256483E-3</v>
      </c>
      <c r="AI179" s="29">
        <f t="shared" si="112"/>
        <v>0</v>
      </c>
      <c r="AJ179" s="31">
        <f t="shared" si="113"/>
        <v>2.5856496444729427E-3</v>
      </c>
      <c r="AK179" s="30"/>
      <c r="AL179" s="30"/>
      <c r="AM179" s="30"/>
      <c r="AN179" s="30"/>
      <c r="AQ179" s="2">
        <f>+O179+P179</f>
        <v>6.0263467651555658E-4</v>
      </c>
      <c r="AT179" s="2"/>
      <c r="AX179" s="2">
        <f>+Q179+R179</f>
        <v>8.0093617331129514E-4</v>
      </c>
      <c r="AY179" s="77">
        <f t="shared" si="114"/>
        <v>-18.098873088037152</v>
      </c>
      <c r="AZ179" s="2">
        <f>+S179+T179</f>
        <v>9.9923767010703392E-4</v>
      </c>
      <c r="BA179" s="77">
        <f t="shared" si="115"/>
        <v>-24.41322108344519</v>
      </c>
      <c r="BB179" s="2">
        <f>+U179+V179</f>
        <v>1.1975391669027723E-3</v>
      </c>
      <c r="BC179" s="77">
        <f t="shared" si="116"/>
        <v>-30.196423388740907</v>
      </c>
      <c r="BD179" s="2">
        <f>+X179+W179</f>
        <v>1.3958406636985111E-3</v>
      </c>
      <c r="BE179" s="77">
        <f t="shared" si="117"/>
        <v>-35.426404064868301</v>
      </c>
      <c r="BF179" s="2">
        <f>+Z179+Y179</f>
        <v>1.5941421604942496E-3</v>
      </c>
      <c r="BG179" s="77">
        <f t="shared" si="118"/>
        <v>-40.092535052589326</v>
      </c>
      <c r="BH179" s="2">
        <f>+AA179+AB179</f>
        <v>1.7924436572899882E-3</v>
      </c>
      <c r="BI179" s="77">
        <f t="shared" si="119"/>
        <v>-44.194231837962043</v>
      </c>
      <c r="BJ179" s="2">
        <f>+AC179+AD179</f>
        <v>1.9907451540857267E-3</v>
      </c>
      <c r="BK179" s="77">
        <f t="shared" si="120"/>
        <v>-47.73957420717722</v>
      </c>
      <c r="BL179" s="2">
        <f>+AE179+AF179</f>
        <v>2.1890466508814655E-3</v>
      </c>
      <c r="BM179" s="77">
        <f t="shared" si="121"/>
        <v>-50.743972370788569</v>
      </c>
      <c r="BN179" s="2">
        <f>+AG179+AH179</f>
        <v>2.3873481476772039E-3</v>
      </c>
      <c r="BO179" s="77">
        <f t="shared" si="122"/>
        <v>-53.22889541210985</v>
      </c>
      <c r="BP179" s="2">
        <f>+AI179+AJ179</f>
        <v>2.5856496444729427E-3</v>
      </c>
      <c r="BQ179" s="77">
        <f t="shared" si="123"/>
        <v>-55.22067574381871</v>
      </c>
    </row>
    <row r="180" spans="1:69" x14ac:dyDescent="0.35">
      <c r="A180" s="69">
        <v>43251</v>
      </c>
      <c r="B180" s="29">
        <f>+Data!G178/Data!G177-1</f>
        <v>9.6929153471159157E-3</v>
      </c>
      <c r="C180" s="29">
        <f>+Data!H178/Data!H177-1</f>
        <v>1.0168238121648354E-3</v>
      </c>
      <c r="D180" s="23">
        <f t="shared" si="124"/>
        <v>4.688662710917748E-3</v>
      </c>
      <c r="E180" s="24">
        <f t="shared" si="125"/>
        <v>7.9229420578991487E-4</v>
      </c>
      <c r="F180" s="21" t="b">
        <v>1</v>
      </c>
      <c r="G180" s="116"/>
      <c r="H180" s="116"/>
      <c r="I180" s="1"/>
      <c r="J180" s="1"/>
      <c r="K180" s="1"/>
      <c r="L180" s="1"/>
      <c r="M180" s="1"/>
      <c r="O180" s="29">
        <f t="shared" si="92"/>
        <v>1.1841155234656897E-2</v>
      </c>
      <c r="P180" s="31">
        <f t="shared" si="93"/>
        <v>0</v>
      </c>
      <c r="Q180" s="29">
        <f t="shared" si="94"/>
        <v>1.0657039711191208E-2</v>
      </c>
      <c r="R180" s="31">
        <f t="shared" si="95"/>
        <v>-1.8421295017038153E-4</v>
      </c>
      <c r="S180" s="29">
        <f t="shared" si="96"/>
        <v>9.472924187725518E-3</v>
      </c>
      <c r="T180" s="31">
        <f t="shared" si="97"/>
        <v>-3.6842590034076307E-4</v>
      </c>
      <c r="U180" s="29">
        <f t="shared" si="98"/>
        <v>8.2888086642598276E-3</v>
      </c>
      <c r="V180" s="31">
        <f t="shared" si="99"/>
        <v>-5.5263885051114452E-4</v>
      </c>
      <c r="W180" s="31">
        <f t="shared" si="100"/>
        <v>7.1046931407941381E-3</v>
      </c>
      <c r="X180" s="31">
        <f t="shared" si="101"/>
        <v>-7.3685180068152614E-4</v>
      </c>
      <c r="Y180" s="29">
        <f t="shared" si="102"/>
        <v>5.9205776173284486E-3</v>
      </c>
      <c r="Z180" s="31">
        <f t="shared" si="103"/>
        <v>-9.2106475085190764E-4</v>
      </c>
      <c r="AA180" s="29">
        <f t="shared" si="104"/>
        <v>4.736462093862759E-3</v>
      </c>
      <c r="AB180" s="31">
        <f t="shared" si="105"/>
        <v>-1.105277701022289E-3</v>
      </c>
      <c r="AC180" s="29">
        <f t="shared" si="106"/>
        <v>3.552346570397069E-3</v>
      </c>
      <c r="AD180" s="31">
        <f t="shared" si="107"/>
        <v>-1.2894906511926707E-3</v>
      </c>
      <c r="AE180" s="29">
        <f t="shared" si="108"/>
        <v>2.3682310469313795E-3</v>
      </c>
      <c r="AF180" s="31">
        <f t="shared" si="109"/>
        <v>-1.4737036013630523E-3</v>
      </c>
      <c r="AG180" s="29">
        <f t="shared" si="110"/>
        <v>1.1841155234656898E-3</v>
      </c>
      <c r="AH180" s="31">
        <f t="shared" si="111"/>
        <v>-1.6579165515334339E-3</v>
      </c>
      <c r="AI180" s="29">
        <f t="shared" si="112"/>
        <v>0</v>
      </c>
      <c r="AJ180" s="31">
        <f t="shared" si="113"/>
        <v>-1.8421295017038153E-3</v>
      </c>
      <c r="AK180" s="30"/>
      <c r="AL180" s="30"/>
      <c r="AM180" s="30"/>
      <c r="AN180" s="30"/>
      <c r="AQ180" s="2">
        <f>+O180+P180</f>
        <v>1.1841155234656897E-2</v>
      </c>
      <c r="AT180" s="2"/>
      <c r="AX180" s="2">
        <f>+Q180+R180</f>
        <v>1.0472826761020827E-2</v>
      </c>
      <c r="AY180" s="77">
        <f t="shared" si="114"/>
        <v>-19.289419450457867</v>
      </c>
      <c r="AZ180" s="2">
        <f>+S180+T180</f>
        <v>9.1044982873847557E-3</v>
      </c>
      <c r="BA180" s="77">
        <f t="shared" si="115"/>
        <v>-25.636491212988961</v>
      </c>
      <c r="BB180" s="2">
        <f>+U180+V180</f>
        <v>7.7361698137486832E-3</v>
      </c>
      <c r="BC180" s="77">
        <f t="shared" si="116"/>
        <v>-31.431028047844059</v>
      </c>
      <c r="BD180" s="2">
        <f>+X180+W180</f>
        <v>6.3678413401126116E-3</v>
      </c>
      <c r="BE180" s="77">
        <f t="shared" si="117"/>
        <v>-36.652993785204103</v>
      </c>
      <c r="BF180" s="2">
        <f>+Z180+Y180</f>
        <v>4.9995128664765409E-3</v>
      </c>
      <c r="BG180" s="77">
        <f t="shared" si="118"/>
        <v>-41.293978197434406</v>
      </c>
      <c r="BH180" s="2">
        <f>+AA180+AB180</f>
        <v>3.6311843928404702E-3</v>
      </c>
      <c r="BI180" s="77">
        <f t="shared" si="119"/>
        <v>-45.355709242865622</v>
      </c>
      <c r="BJ180" s="2">
        <f>+AC180+AD180</f>
        <v>2.2628559192043986E-3</v>
      </c>
      <c r="BK180" s="77">
        <f t="shared" si="120"/>
        <v>-48.848601985252223</v>
      </c>
      <c r="BL180" s="2">
        <f>+AE180+AF180</f>
        <v>8.9452744556832724E-4</v>
      </c>
      <c r="BM180" s="77">
        <f t="shared" si="121"/>
        <v>-51.790364246771396</v>
      </c>
      <c r="BN180" s="2">
        <f>+AG180+AH180</f>
        <v>-4.7380102806774413E-4</v>
      </c>
      <c r="BO180" s="77">
        <f t="shared" si="122"/>
        <v>-54.204675506740678</v>
      </c>
      <c r="BP180" s="2">
        <f>+AI180+AJ180</f>
        <v>-1.8421295017038153E-3</v>
      </c>
      <c r="BQ180" s="77">
        <f t="shared" si="123"/>
        <v>-56.119952107926999</v>
      </c>
    </row>
    <row r="181" spans="1:69" x14ac:dyDescent="0.35">
      <c r="A181" s="69">
        <v>43280</v>
      </c>
      <c r="B181" s="29">
        <f>+Data!G179/Data!G178-1</f>
        <v>6.0263467651555658E-4</v>
      </c>
      <c r="C181" s="29">
        <f>+Data!H179/Data!H178-1</f>
        <v>2.5856496444729427E-3</v>
      </c>
      <c r="D181" s="23">
        <f t="shared" si="124"/>
        <v>-4.4016179596826112E-3</v>
      </c>
      <c r="E181" s="24">
        <f t="shared" si="125"/>
        <v>2.3611200380980221E-3</v>
      </c>
      <c r="F181" s="21" t="b">
        <v>1</v>
      </c>
      <c r="G181" s="116"/>
      <c r="H181" s="116"/>
      <c r="I181" s="1"/>
      <c r="J181" s="1"/>
      <c r="K181" s="1"/>
      <c r="L181" s="1"/>
      <c r="M181" s="1"/>
      <c r="O181" s="29">
        <f t="shared" si="92"/>
        <v>-6.731944014173874E-3</v>
      </c>
      <c r="P181" s="31">
        <f t="shared" si="93"/>
        <v>0</v>
      </c>
      <c r="Q181" s="29">
        <f t="shared" si="94"/>
        <v>-6.0587496127564866E-3</v>
      </c>
      <c r="R181" s="31">
        <f t="shared" si="95"/>
        <v>-1.7532527452246427E-4</v>
      </c>
      <c r="S181" s="29">
        <f t="shared" si="96"/>
        <v>-5.3855552113390992E-3</v>
      </c>
      <c r="T181" s="31">
        <f t="shared" si="97"/>
        <v>-3.5065054904492854E-4</v>
      </c>
      <c r="U181" s="29">
        <f t="shared" si="98"/>
        <v>-4.7123608099217118E-3</v>
      </c>
      <c r="V181" s="31">
        <f t="shared" si="99"/>
        <v>-5.2597582356739281E-4</v>
      </c>
      <c r="W181" s="31">
        <f t="shared" si="100"/>
        <v>-4.0391664085043244E-3</v>
      </c>
      <c r="X181" s="31">
        <f t="shared" si="101"/>
        <v>-7.0130109808985708E-4</v>
      </c>
      <c r="Y181" s="29">
        <f t="shared" si="102"/>
        <v>-3.365972007086937E-3</v>
      </c>
      <c r="Z181" s="31">
        <f t="shared" si="103"/>
        <v>-8.7662637261232135E-4</v>
      </c>
      <c r="AA181" s="29">
        <f t="shared" si="104"/>
        <v>-2.6927776056695496E-3</v>
      </c>
      <c r="AB181" s="31">
        <f t="shared" si="105"/>
        <v>-1.0519516471347856E-3</v>
      </c>
      <c r="AC181" s="29">
        <f t="shared" si="106"/>
        <v>-2.0195832042521622E-3</v>
      </c>
      <c r="AD181" s="31">
        <f t="shared" si="107"/>
        <v>-1.2272769216572499E-3</v>
      </c>
      <c r="AE181" s="29">
        <f t="shared" si="108"/>
        <v>-1.3463888028347748E-3</v>
      </c>
      <c r="AF181" s="31">
        <f t="shared" si="109"/>
        <v>-1.4026021961797142E-3</v>
      </c>
      <c r="AG181" s="29">
        <f t="shared" si="110"/>
        <v>-6.731944014173874E-4</v>
      </c>
      <c r="AH181" s="31">
        <f t="shared" si="111"/>
        <v>-1.5779274707021784E-3</v>
      </c>
      <c r="AI181" s="29">
        <f t="shared" si="112"/>
        <v>0</v>
      </c>
      <c r="AJ181" s="31">
        <f t="shared" si="113"/>
        <v>-1.7532527452246427E-3</v>
      </c>
      <c r="AK181" s="30"/>
      <c r="AL181" s="30"/>
      <c r="AM181" s="30"/>
      <c r="AN181" s="30"/>
      <c r="AQ181" s="2">
        <f>+O181+P181</f>
        <v>-6.731944014173874E-3</v>
      </c>
      <c r="AT181" s="2"/>
      <c r="AX181" s="2">
        <f>+Q181+R181</f>
        <v>-6.2340748872789509E-3</v>
      </c>
      <c r="AY181" s="77">
        <f t="shared" si="114"/>
        <v>-20.170167765071579</v>
      </c>
      <c r="AZ181" s="2">
        <f>+S181+T181</f>
        <v>-5.7362057603840277E-3</v>
      </c>
      <c r="BA181" s="77">
        <f t="shared" si="115"/>
        <v>-26.490435024416982</v>
      </c>
      <c r="BB181" s="2">
        <f>+U181+V181</f>
        <v>-5.2383366334891046E-3</v>
      </c>
      <c r="BC181" s="77">
        <f t="shared" si="116"/>
        <v>-32.267381742192811</v>
      </c>
      <c r="BD181" s="2">
        <f>+X181+W181</f>
        <v>-4.7404675065941815E-3</v>
      </c>
      <c r="BE181" s="77">
        <f t="shared" si="117"/>
        <v>-37.480241459145944</v>
      </c>
      <c r="BF181" s="2">
        <f>+Z181+Y181</f>
        <v>-4.2425983796992583E-3</v>
      </c>
      <c r="BG181" s="77">
        <f t="shared" si="118"/>
        <v>-42.119784432442636</v>
      </c>
      <c r="BH181" s="2">
        <f>+AA181+AB181</f>
        <v>-3.7447292528043352E-3</v>
      </c>
      <c r="BI181" s="77">
        <f t="shared" si="119"/>
        <v>-46.186864391682171</v>
      </c>
      <c r="BJ181" s="2">
        <f>+AC181+AD181</f>
        <v>-3.2468601259094121E-3</v>
      </c>
      <c r="BK181" s="77">
        <f t="shared" si="120"/>
        <v>-49.690997407259886</v>
      </c>
      <c r="BL181" s="2">
        <f>+AE181+AF181</f>
        <v>-2.748990999014489E-3</v>
      </c>
      <c r="BM181" s="77">
        <f t="shared" si="121"/>
        <v>-52.648993001621335</v>
      </c>
      <c r="BN181" s="2">
        <f>+AG181+AH181</f>
        <v>-2.2511218721195658E-3</v>
      </c>
      <c r="BO181" s="77">
        <f t="shared" si="122"/>
        <v>-55.083654176136314</v>
      </c>
      <c r="BP181" s="2">
        <f>+AI181+AJ181</f>
        <v>-1.7532527452246427E-3</v>
      </c>
      <c r="BQ181" s="77">
        <f t="shared" si="123"/>
        <v>-57.022559647831898</v>
      </c>
    </row>
    <row r="182" spans="1:69" x14ac:dyDescent="0.35">
      <c r="A182" s="69">
        <v>43312</v>
      </c>
      <c r="B182" s="29">
        <f>+Data!G180/Data!G179-1</f>
        <v>1.1841155234656897E-2</v>
      </c>
      <c r="C182" s="29">
        <f>+Data!H180/Data!H179-1</f>
        <v>-1.8421295017038153E-3</v>
      </c>
      <c r="D182" s="23">
        <f t="shared" si="124"/>
        <v>6.8369025984587294E-3</v>
      </c>
      <c r="E182" s="24">
        <f t="shared" si="125"/>
        <v>-2.0666591080787358E-3</v>
      </c>
      <c r="F182" s="21" t="b">
        <v>1</v>
      </c>
      <c r="G182" s="116"/>
      <c r="H182" s="116"/>
      <c r="I182" s="1"/>
      <c r="J182" s="1"/>
      <c r="K182" s="1"/>
      <c r="L182" s="1"/>
      <c r="M182" s="1"/>
      <c r="O182" s="29">
        <f t="shared" si="92"/>
        <v>-1.0898781509218525E-2</v>
      </c>
      <c r="P182" s="31">
        <f t="shared" si="93"/>
        <v>0</v>
      </c>
      <c r="Q182" s="29">
        <f t="shared" si="94"/>
        <v>-9.8089033582966726E-3</v>
      </c>
      <c r="R182" s="31">
        <f t="shared" si="95"/>
        <v>-1.5714549824367153E-4</v>
      </c>
      <c r="S182" s="29">
        <f t="shared" si="96"/>
        <v>-8.7190252073748205E-3</v>
      </c>
      <c r="T182" s="31">
        <f t="shared" si="97"/>
        <v>-3.1429099648734305E-4</v>
      </c>
      <c r="U182" s="29">
        <f t="shared" si="98"/>
        <v>-7.6291470564529666E-3</v>
      </c>
      <c r="V182" s="31">
        <f t="shared" si="99"/>
        <v>-4.7143649473101456E-4</v>
      </c>
      <c r="W182" s="31">
        <f t="shared" si="100"/>
        <v>-6.5392689055311145E-3</v>
      </c>
      <c r="X182" s="31">
        <f t="shared" si="101"/>
        <v>-6.2858199297468611E-4</v>
      </c>
      <c r="Y182" s="29">
        <f t="shared" si="102"/>
        <v>-5.4493907546092624E-3</v>
      </c>
      <c r="Z182" s="31">
        <f t="shared" si="103"/>
        <v>-7.8572749121835761E-4</v>
      </c>
      <c r="AA182" s="29">
        <f t="shared" si="104"/>
        <v>-4.3595126036874102E-3</v>
      </c>
      <c r="AB182" s="31">
        <f t="shared" si="105"/>
        <v>-9.4287298946202911E-4</v>
      </c>
      <c r="AC182" s="29">
        <f t="shared" si="106"/>
        <v>-3.2696344527655572E-3</v>
      </c>
      <c r="AD182" s="31">
        <f t="shared" si="107"/>
        <v>-1.1000184877057006E-3</v>
      </c>
      <c r="AE182" s="29">
        <f t="shared" si="108"/>
        <v>-2.1797563018437051E-3</v>
      </c>
      <c r="AF182" s="31">
        <f t="shared" si="109"/>
        <v>-1.2571639859493722E-3</v>
      </c>
      <c r="AG182" s="29">
        <f t="shared" si="110"/>
        <v>-1.0898781509218526E-3</v>
      </c>
      <c r="AH182" s="31">
        <f t="shared" si="111"/>
        <v>-1.4143094841930438E-3</v>
      </c>
      <c r="AI182" s="29">
        <f t="shared" si="112"/>
        <v>0</v>
      </c>
      <c r="AJ182" s="31">
        <f t="shared" si="113"/>
        <v>-1.5714549824367152E-3</v>
      </c>
      <c r="AK182" s="30"/>
      <c r="AL182" s="30"/>
      <c r="AM182" s="30"/>
      <c r="AN182" s="30"/>
      <c r="AQ182" s="2">
        <f>+O182+P182</f>
        <v>-1.0898781509218525E-2</v>
      </c>
      <c r="AT182" s="2"/>
      <c r="AX182" s="2">
        <f>+Q182+R182</f>
        <v>-9.9660488565403438E-3</v>
      </c>
      <c r="AY182" s="77">
        <f t="shared" si="114"/>
        <v>-20.970150887680262</v>
      </c>
      <c r="AZ182" s="2">
        <f>+S182+T182</f>
        <v>-9.0333162038621628E-3</v>
      </c>
      <c r="BA182" s="77">
        <f t="shared" si="115"/>
        <v>-27.252138548463559</v>
      </c>
      <c r="BB182" s="2">
        <f>+U182+V182</f>
        <v>-8.1005835511839819E-3</v>
      </c>
      <c r="BC182" s="77">
        <f t="shared" si="116"/>
        <v>-33.006997120412223</v>
      </c>
      <c r="BD182" s="2">
        <f>+X182+W182</f>
        <v>-7.1678508985058009E-3</v>
      </c>
      <c r="BE182" s="77">
        <f t="shared" si="117"/>
        <v>-38.212588676726789</v>
      </c>
      <c r="BF182" s="2">
        <f>+Z182+Y182</f>
        <v>-6.23511824582762E-3</v>
      </c>
      <c r="BG182" s="77">
        <f t="shared" si="118"/>
        <v>-42.858162596017586</v>
      </c>
      <c r="BH182" s="2">
        <f>+AA182+AB182</f>
        <v>-5.302385593149439E-3</v>
      </c>
      <c r="BI182" s="77">
        <f t="shared" si="119"/>
        <v>-46.942963827338964</v>
      </c>
      <c r="BJ182" s="2">
        <f>+AC182+AD182</f>
        <v>-4.3696529404712581E-3</v>
      </c>
      <c r="BK182" s="77">
        <f t="shared" si="120"/>
        <v>-50.4748649943243</v>
      </c>
      <c r="BL182" s="2">
        <f>+AE182+AF182</f>
        <v>-3.4369202877930771E-3</v>
      </c>
      <c r="BM182" s="77">
        <f t="shared" si="121"/>
        <v>-53.469042609442184</v>
      </c>
      <c r="BN182" s="2">
        <f>+AG182+AH182</f>
        <v>-2.5041876351148962E-3</v>
      </c>
      <c r="BO182" s="77">
        <f t="shared" si="122"/>
        <v>-55.946714370451488</v>
      </c>
      <c r="BP182" s="2">
        <f>+AI182+AJ182</f>
        <v>-1.5714549824367152E-3</v>
      </c>
      <c r="BQ182" s="77">
        <f t="shared" si="123"/>
        <v>-57.933951262362015</v>
      </c>
    </row>
    <row r="183" spans="1:69" x14ac:dyDescent="0.35">
      <c r="A183" s="69">
        <v>43343</v>
      </c>
      <c r="B183" s="29">
        <f>+Data!G181/Data!G180-1</f>
        <v>-6.731944014173874E-3</v>
      </c>
      <c r="C183" s="29">
        <f>+Data!H181/Data!H180-1</f>
        <v>-1.7532527452246427E-3</v>
      </c>
      <c r="D183" s="23">
        <f t="shared" si="124"/>
        <v>-1.1736196650372042E-2</v>
      </c>
      <c r="E183" s="24">
        <f t="shared" si="125"/>
        <v>-1.9777823515995632E-3</v>
      </c>
      <c r="F183" s="21" t="b">
        <v>1</v>
      </c>
      <c r="G183" s="116"/>
      <c r="H183" s="116"/>
      <c r="I183" s="1"/>
      <c r="J183" s="1"/>
      <c r="K183" s="1"/>
      <c r="L183" s="1"/>
      <c r="M183" s="1"/>
      <c r="O183" s="29">
        <f t="shared" si="92"/>
        <v>4.8894038116098493E-4</v>
      </c>
      <c r="P183" s="31">
        <f t="shared" si="93"/>
        <v>0</v>
      </c>
      <c r="Q183" s="29">
        <f t="shared" si="94"/>
        <v>4.4004634304488642E-4</v>
      </c>
      <c r="R183" s="31">
        <f t="shared" si="95"/>
        <v>8.332561799833105E-5</v>
      </c>
      <c r="S183" s="29">
        <f t="shared" si="96"/>
        <v>3.9115230492878797E-4</v>
      </c>
      <c r="T183" s="31">
        <f t="shared" si="97"/>
        <v>1.666512359966621E-4</v>
      </c>
      <c r="U183" s="29">
        <f t="shared" si="98"/>
        <v>3.4225826681268942E-4</v>
      </c>
      <c r="V183" s="31">
        <f t="shared" si="99"/>
        <v>2.4997685399499311E-4</v>
      </c>
      <c r="W183" s="31">
        <f t="shared" si="100"/>
        <v>2.9336422869659097E-4</v>
      </c>
      <c r="X183" s="31">
        <f t="shared" si="101"/>
        <v>3.333024719933242E-4</v>
      </c>
      <c r="Y183" s="29">
        <f t="shared" si="102"/>
        <v>2.4447019058049246E-4</v>
      </c>
      <c r="Z183" s="31">
        <f t="shared" si="103"/>
        <v>4.1662808999165524E-4</v>
      </c>
      <c r="AA183" s="29">
        <f t="shared" si="104"/>
        <v>1.9557615246439399E-4</v>
      </c>
      <c r="AB183" s="31">
        <f t="shared" si="105"/>
        <v>4.9995370798998622E-4</v>
      </c>
      <c r="AC183" s="29">
        <f t="shared" si="106"/>
        <v>1.4668211434829548E-4</v>
      </c>
      <c r="AD183" s="31">
        <f t="shared" si="107"/>
        <v>5.8327932598831731E-4</v>
      </c>
      <c r="AE183" s="29">
        <f t="shared" si="108"/>
        <v>9.7788076232196994E-5</v>
      </c>
      <c r="AF183" s="31">
        <f t="shared" si="109"/>
        <v>6.666049439866484E-4</v>
      </c>
      <c r="AG183" s="29">
        <f t="shared" si="110"/>
        <v>4.8894038116098497E-5</v>
      </c>
      <c r="AH183" s="31">
        <f t="shared" si="111"/>
        <v>7.4993056198497949E-4</v>
      </c>
      <c r="AI183" s="29">
        <f t="shared" si="112"/>
        <v>0</v>
      </c>
      <c r="AJ183" s="31">
        <f t="shared" si="113"/>
        <v>8.3325617998331047E-4</v>
      </c>
      <c r="AK183" s="30"/>
      <c r="AL183" s="30"/>
      <c r="AM183" s="30"/>
      <c r="AN183" s="30"/>
      <c r="AQ183" s="2">
        <f>+O183+P183</f>
        <v>4.8894038116098493E-4</v>
      </c>
      <c r="AT183" s="2"/>
      <c r="AX183" s="2">
        <f>+Q183+R183</f>
        <v>5.2337196104321746E-4</v>
      </c>
      <c r="AY183" s="77">
        <f t="shared" si="114"/>
        <v>-21.982126076673719</v>
      </c>
      <c r="AZ183" s="2">
        <f>+S183+T183</f>
        <v>5.578035409254501E-4</v>
      </c>
      <c r="BA183" s="77">
        <f t="shared" si="115"/>
        <v>-28.268339887843688</v>
      </c>
      <c r="BB183" s="2">
        <f>+U183+V183</f>
        <v>5.9223512080768253E-4</v>
      </c>
      <c r="BC183" s="77">
        <f t="shared" si="116"/>
        <v>-34.027545023339322</v>
      </c>
      <c r="BD183" s="2">
        <f>+X183+W183</f>
        <v>6.2666670068991517E-4</v>
      </c>
      <c r="BE183" s="77">
        <f t="shared" si="117"/>
        <v>-39.237535233597654</v>
      </c>
      <c r="BF183" s="2">
        <f>+Z183+Y183</f>
        <v>6.610982805721477E-4</v>
      </c>
      <c r="BG183" s="77">
        <f t="shared" si="118"/>
        <v>-43.887496053618293</v>
      </c>
      <c r="BH183" s="2">
        <f>+AA183+AB183</f>
        <v>6.9552986045438023E-4</v>
      </c>
      <c r="BI183" s="77">
        <f t="shared" si="119"/>
        <v>-47.976614060419102</v>
      </c>
      <c r="BJ183" s="2">
        <f>+AC183+AD183</f>
        <v>7.2996144033661277E-4</v>
      </c>
      <c r="BK183" s="77">
        <f t="shared" si="120"/>
        <v>-51.512709699476353</v>
      </c>
      <c r="BL183" s="2">
        <f>+AE183+AF183</f>
        <v>7.6439302021884541E-4</v>
      </c>
      <c r="BM183" s="77">
        <f t="shared" si="121"/>
        <v>-54.51091397241062</v>
      </c>
      <c r="BN183" s="2">
        <f>+AG183+AH183</f>
        <v>7.9882460010107794E-4</v>
      </c>
      <c r="BO183" s="77">
        <f t="shared" si="122"/>
        <v>-56.992405982185439</v>
      </c>
      <c r="BP183" s="2">
        <f>+AI183+AJ183</f>
        <v>8.3325617998331047E-4</v>
      </c>
      <c r="BQ183" s="77">
        <f t="shared" si="123"/>
        <v>-58.983225085282228</v>
      </c>
    </row>
    <row r="184" spans="1:69" x14ac:dyDescent="0.35">
      <c r="A184" s="69">
        <v>43371</v>
      </c>
      <c r="B184" s="29">
        <f>+Data!G182/Data!G181-1</f>
        <v>-1.0898781509218525E-2</v>
      </c>
      <c r="C184" s="29">
        <f>+Data!H182/Data!H181-1</f>
        <v>-1.5714549824367152E-3</v>
      </c>
      <c r="D184" s="23">
        <f t="shared" si="124"/>
        <v>-1.5903034145416692E-2</v>
      </c>
      <c r="E184" s="24">
        <f t="shared" si="125"/>
        <v>-1.7959845888116358E-3</v>
      </c>
      <c r="F184" s="21" t="b">
        <v>1</v>
      </c>
      <c r="G184" s="116"/>
      <c r="H184" s="116"/>
      <c r="I184" s="1"/>
      <c r="J184" s="1"/>
      <c r="K184" s="1"/>
      <c r="L184" s="1"/>
      <c r="M184" s="1"/>
      <c r="O184" s="29">
        <f t="shared" si="92"/>
        <v>-6.4806059897792867E-4</v>
      </c>
      <c r="P184" s="31">
        <f t="shared" si="93"/>
        <v>0</v>
      </c>
      <c r="Q184" s="29">
        <f t="shared" si="94"/>
        <v>-5.8325453908013585E-4</v>
      </c>
      <c r="R184" s="31">
        <f t="shared" si="95"/>
        <v>-5.3654024051803535E-4</v>
      </c>
      <c r="S184" s="29">
        <f t="shared" si="96"/>
        <v>-5.1844847918234291E-4</v>
      </c>
      <c r="T184" s="31">
        <f t="shared" si="97"/>
        <v>-1.0730804810360707E-3</v>
      </c>
      <c r="U184" s="29">
        <f t="shared" si="98"/>
        <v>-4.5364241928455004E-4</v>
      </c>
      <c r="V184" s="31">
        <f t="shared" si="99"/>
        <v>-1.6096207215541057E-3</v>
      </c>
      <c r="W184" s="31">
        <f t="shared" si="100"/>
        <v>-3.8883635938675721E-4</v>
      </c>
      <c r="X184" s="31">
        <f t="shared" si="101"/>
        <v>-2.1461609620721414E-3</v>
      </c>
      <c r="Y184" s="29">
        <f t="shared" si="102"/>
        <v>-3.2403029948896434E-4</v>
      </c>
      <c r="Z184" s="31">
        <f t="shared" si="103"/>
        <v>-2.6827012025901764E-3</v>
      </c>
      <c r="AA184" s="29">
        <f t="shared" si="104"/>
        <v>-2.5922423959117146E-4</v>
      </c>
      <c r="AB184" s="31">
        <f t="shared" si="105"/>
        <v>-3.2192414431082114E-3</v>
      </c>
      <c r="AC184" s="29">
        <f t="shared" si="106"/>
        <v>-1.9441817969337861E-4</v>
      </c>
      <c r="AD184" s="31">
        <f t="shared" si="107"/>
        <v>-3.7557816836262469E-3</v>
      </c>
      <c r="AE184" s="29">
        <f t="shared" si="108"/>
        <v>-1.2961211979558573E-4</v>
      </c>
      <c r="AF184" s="31">
        <f t="shared" si="109"/>
        <v>-4.2923219241442828E-3</v>
      </c>
      <c r="AG184" s="29">
        <f t="shared" si="110"/>
        <v>-6.4806059897792864E-5</v>
      </c>
      <c r="AH184" s="31">
        <f t="shared" si="111"/>
        <v>-4.8288621646623174E-3</v>
      </c>
      <c r="AI184" s="29">
        <f t="shared" si="112"/>
        <v>0</v>
      </c>
      <c r="AJ184" s="31">
        <f t="shared" si="113"/>
        <v>-5.3654024051803528E-3</v>
      </c>
      <c r="AK184" s="30"/>
      <c r="AL184" s="30"/>
      <c r="AM184" s="30"/>
      <c r="AN184" s="30"/>
      <c r="AQ184" s="2">
        <f>+O184+P184</f>
        <v>-6.4806059897792867E-4</v>
      </c>
      <c r="AT184" s="2"/>
      <c r="AX184" s="2">
        <f>+Q184+R184</f>
        <v>-1.1197947795981711E-3</v>
      </c>
      <c r="AY184" s="77">
        <f t="shared" si="114"/>
        <v>-22.958510606648591</v>
      </c>
      <c r="AZ184" s="2">
        <f>+S184+T184</f>
        <v>-1.5915289602184135E-3</v>
      </c>
      <c r="BA184" s="77">
        <f t="shared" si="115"/>
        <v>-29.224350006254888</v>
      </c>
      <c r="BB184" s="2">
        <f>+U184+V184</f>
        <v>-2.0632631408386559E-3</v>
      </c>
      <c r="BC184" s="77">
        <f t="shared" si="116"/>
        <v>-34.958337243919438</v>
      </c>
      <c r="BD184" s="2">
        <f>+X184+W184</f>
        <v>-2.5349973214588988E-3</v>
      </c>
      <c r="BE184" s="77">
        <f t="shared" si="117"/>
        <v>-40.139068186879832</v>
      </c>
      <c r="BF184" s="2">
        <f>+Z184+Y184</f>
        <v>-3.0067315020791407E-3</v>
      </c>
      <c r="BG184" s="77">
        <f t="shared" si="118"/>
        <v>-44.756538136686501</v>
      </c>
      <c r="BH184" s="2">
        <f>+AA184+AB184</f>
        <v>-3.4784656826993827E-3</v>
      </c>
      <c r="BI184" s="77">
        <f t="shared" si="119"/>
        <v>-48.810729054837822</v>
      </c>
      <c r="BJ184" s="2">
        <f>+AC184+AD184</f>
        <v>-3.9501998633196256E-3</v>
      </c>
      <c r="BK184" s="77">
        <f t="shared" si="120"/>
        <v>-52.310224200662262</v>
      </c>
      <c r="BL184" s="2">
        <f>+AE184+AF184</f>
        <v>-4.4219340439398689E-3</v>
      </c>
      <c r="BM184" s="77">
        <f t="shared" si="121"/>
        <v>-55.270870306149739</v>
      </c>
      <c r="BN184" s="2">
        <f>+AG184+AH184</f>
        <v>-4.8936682245601104E-3</v>
      </c>
      <c r="BO184" s="77">
        <f t="shared" si="122"/>
        <v>-57.714504055989181</v>
      </c>
      <c r="BP184" s="2">
        <f>+AI184+AJ184</f>
        <v>-5.3654024051803528E-3</v>
      </c>
      <c r="BQ184" s="77">
        <f t="shared" si="123"/>
        <v>-59.667756347544362</v>
      </c>
    </row>
    <row r="185" spans="1:69" x14ac:dyDescent="0.35">
      <c r="A185" s="69">
        <v>43404</v>
      </c>
      <c r="B185" s="29">
        <f>+Data!G183/Data!G182-1</f>
        <v>4.8894038116098493E-4</v>
      </c>
      <c r="C185" s="29">
        <f>+Data!H183/Data!H182-1</f>
        <v>8.3325617998331047E-4</v>
      </c>
      <c r="D185" s="23">
        <f t="shared" si="124"/>
        <v>-4.5153122550371828E-3</v>
      </c>
      <c r="E185" s="24">
        <f t="shared" si="125"/>
        <v>6.0872657360838993E-4</v>
      </c>
      <c r="F185" s="21" t="b">
        <v>1</v>
      </c>
      <c r="G185" s="116"/>
      <c r="H185" s="116"/>
      <c r="I185" s="1"/>
      <c r="J185" s="1"/>
      <c r="K185" s="1"/>
      <c r="L185" s="1"/>
      <c r="M185" s="1"/>
      <c r="O185" s="29">
        <f t="shared" si="92"/>
        <v>-2.1208513171602883E-2</v>
      </c>
      <c r="P185" s="31">
        <f t="shared" si="93"/>
        <v>0</v>
      </c>
      <c r="Q185" s="29">
        <f t="shared" si="94"/>
        <v>-1.9087661854442595E-2</v>
      </c>
      <c r="R185" s="31">
        <f t="shared" si="95"/>
        <v>-2.9761904761904656E-4</v>
      </c>
      <c r="S185" s="29">
        <f t="shared" si="96"/>
        <v>-1.6966810537282308E-2</v>
      </c>
      <c r="T185" s="31">
        <f t="shared" si="97"/>
        <v>-5.9523809523809312E-4</v>
      </c>
      <c r="U185" s="29">
        <f t="shared" si="98"/>
        <v>-1.4845959220122017E-2</v>
      </c>
      <c r="V185" s="31">
        <f t="shared" si="99"/>
        <v>-8.9285714285713969E-4</v>
      </c>
      <c r="W185" s="31">
        <f t="shared" si="100"/>
        <v>-1.2725107902961729E-2</v>
      </c>
      <c r="X185" s="31">
        <f t="shared" si="101"/>
        <v>-1.1904761904761862E-3</v>
      </c>
      <c r="Y185" s="29">
        <f t="shared" si="102"/>
        <v>-1.0604256585801441E-2</v>
      </c>
      <c r="Z185" s="31">
        <f t="shared" si="103"/>
        <v>-1.4880952380952328E-3</v>
      </c>
      <c r="AA185" s="29">
        <f t="shared" si="104"/>
        <v>-8.4834052686411539E-3</v>
      </c>
      <c r="AB185" s="31">
        <f t="shared" si="105"/>
        <v>-1.7857142857142794E-3</v>
      </c>
      <c r="AC185" s="29">
        <f t="shared" si="106"/>
        <v>-6.3625539514808645E-3</v>
      </c>
      <c r="AD185" s="31">
        <f t="shared" si="107"/>
        <v>-2.0833333333333259E-3</v>
      </c>
      <c r="AE185" s="29">
        <f t="shared" si="108"/>
        <v>-4.2417026343205769E-3</v>
      </c>
      <c r="AF185" s="31">
        <f t="shared" si="109"/>
        <v>-2.3809523809523725E-3</v>
      </c>
      <c r="AG185" s="29">
        <f t="shared" si="110"/>
        <v>-2.1208513171602885E-3</v>
      </c>
      <c r="AH185" s="31">
        <f t="shared" si="111"/>
        <v>-2.6785714285714191E-3</v>
      </c>
      <c r="AI185" s="29">
        <f t="shared" si="112"/>
        <v>0</v>
      </c>
      <c r="AJ185" s="31">
        <f t="shared" si="113"/>
        <v>-2.9761904761904656E-3</v>
      </c>
      <c r="AK185" s="30"/>
      <c r="AL185" s="30"/>
      <c r="AM185" s="30"/>
      <c r="AN185" s="30"/>
      <c r="AQ185" s="2">
        <f>+O185+P185</f>
        <v>-2.1208513171602883E-2</v>
      </c>
      <c r="AT185" s="2"/>
      <c r="AX185" s="2">
        <f>+Q185+R185</f>
        <v>-1.9385280902061642E-2</v>
      </c>
      <c r="AY185" s="77">
        <f t="shared" si="114"/>
        <v>-23.514453429445748</v>
      </c>
      <c r="AZ185" s="2">
        <f>+S185+T185</f>
        <v>-1.7562048632520401E-2</v>
      </c>
      <c r="BA185" s="77">
        <f t="shared" si="115"/>
        <v>-29.712110550191241</v>
      </c>
      <c r="BB185" s="2">
        <f>+U185+V185</f>
        <v>-1.5738816362979156E-2</v>
      </c>
      <c r="BC185" s="77">
        <f t="shared" si="116"/>
        <v>-35.409134393682294</v>
      </c>
      <c r="BD185" s="2">
        <f>+X185+W185</f>
        <v>-1.3915584093437915E-2</v>
      </c>
      <c r="BE185" s="77">
        <f t="shared" si="117"/>
        <v>-40.581509608093064</v>
      </c>
      <c r="BF185" s="2">
        <f>+Z185+Y185</f>
        <v>-1.2092351823896674E-2</v>
      </c>
      <c r="BG185" s="77">
        <f t="shared" si="118"/>
        <v>-45.21632633111804</v>
      </c>
      <c r="BH185" s="2">
        <f>+AA185+AB185</f>
        <v>-1.0269119554355433E-2</v>
      </c>
      <c r="BI185" s="77">
        <f t="shared" si="119"/>
        <v>-49.310485842638442</v>
      </c>
      <c r="BJ185" s="2">
        <f>+AC185+AD185</f>
        <v>-8.4458872848141905E-3</v>
      </c>
      <c r="BK185" s="77">
        <f t="shared" si="120"/>
        <v>-52.869417943220107</v>
      </c>
      <c r="BL185" s="2">
        <f>+AE185+AF185</f>
        <v>-6.6226550152729494E-3</v>
      </c>
      <c r="BM185" s="77">
        <f t="shared" si="121"/>
        <v>-55.905830399718212</v>
      </c>
      <c r="BN185" s="2">
        <f>+AG185+AH185</f>
        <v>-4.7994227457317075E-3</v>
      </c>
      <c r="BO185" s="77">
        <f t="shared" si="122"/>
        <v>-58.43850775246424</v>
      </c>
      <c r="BP185" s="2">
        <f>+AI185+AJ185</f>
        <v>-2.9761904761904656E-3</v>
      </c>
      <c r="BQ185" s="77">
        <f t="shared" si="123"/>
        <v>-60.491173739367142</v>
      </c>
    </row>
    <row r="186" spans="1:69" x14ac:dyDescent="0.35">
      <c r="A186" s="69">
        <v>43434</v>
      </c>
      <c r="B186" s="29">
        <f>+Data!G184/Data!G183-1</f>
        <v>-6.4806059897792867E-4</v>
      </c>
      <c r="C186" s="29">
        <f>+Data!H184/Data!H183-1</f>
        <v>-5.3654024051803528E-3</v>
      </c>
      <c r="D186" s="23">
        <f t="shared" si="124"/>
        <v>-5.6523132351760964E-3</v>
      </c>
      <c r="E186" s="24">
        <f t="shared" si="125"/>
        <v>-5.5899320115552729E-3</v>
      </c>
      <c r="F186" s="21" t="b">
        <v>1</v>
      </c>
      <c r="G186" s="116"/>
      <c r="H186" s="116"/>
      <c r="I186" s="1"/>
      <c r="J186" s="1"/>
      <c r="K186" s="1"/>
      <c r="L186" s="1"/>
      <c r="M186" s="1"/>
      <c r="O186" s="29">
        <f t="shared" si="92"/>
        <v>-4.0979244278871785E-2</v>
      </c>
      <c r="P186" s="31">
        <f t="shared" si="93"/>
        <v>0</v>
      </c>
      <c r="Q186" s="29">
        <f t="shared" si="94"/>
        <v>-3.6881319850984605E-2</v>
      </c>
      <c r="R186" s="31">
        <f t="shared" si="95"/>
        <v>4.0111940298506179E-4</v>
      </c>
      <c r="S186" s="29">
        <f t="shared" si="96"/>
        <v>-3.2783395423097432E-2</v>
      </c>
      <c r="T186" s="31">
        <f t="shared" si="97"/>
        <v>8.0223880597012358E-4</v>
      </c>
      <c r="U186" s="29">
        <f t="shared" si="98"/>
        <v>-2.8685470995210249E-2</v>
      </c>
      <c r="V186" s="31">
        <f t="shared" si="99"/>
        <v>1.2033582089551853E-3</v>
      </c>
      <c r="W186" s="31">
        <f t="shared" si="100"/>
        <v>-2.4587546567323069E-2</v>
      </c>
      <c r="X186" s="31">
        <f t="shared" si="101"/>
        <v>1.6044776119402472E-3</v>
      </c>
      <c r="Y186" s="29">
        <f t="shared" si="102"/>
        <v>-2.0489622139435892E-2</v>
      </c>
      <c r="Z186" s="31">
        <f t="shared" si="103"/>
        <v>2.0055970149253088E-3</v>
      </c>
      <c r="AA186" s="29">
        <f t="shared" si="104"/>
        <v>-1.6391697711548716E-2</v>
      </c>
      <c r="AB186" s="31">
        <f t="shared" si="105"/>
        <v>2.4067164179103705E-3</v>
      </c>
      <c r="AC186" s="29">
        <f t="shared" si="106"/>
        <v>-1.2293773283661534E-2</v>
      </c>
      <c r="AD186" s="31">
        <f t="shared" si="107"/>
        <v>2.8078358208954322E-3</v>
      </c>
      <c r="AE186" s="29">
        <f t="shared" si="108"/>
        <v>-8.195848855774358E-3</v>
      </c>
      <c r="AF186" s="31">
        <f t="shared" si="109"/>
        <v>3.2089552238804943E-3</v>
      </c>
      <c r="AG186" s="29">
        <f t="shared" si="110"/>
        <v>-4.097924427887179E-3</v>
      </c>
      <c r="AH186" s="31">
        <f t="shared" si="111"/>
        <v>3.610074626865556E-3</v>
      </c>
      <c r="AI186" s="29">
        <f t="shared" si="112"/>
        <v>0</v>
      </c>
      <c r="AJ186" s="31">
        <f t="shared" si="113"/>
        <v>4.0111940298506177E-3</v>
      </c>
      <c r="AK186" s="30"/>
      <c r="AL186" s="30"/>
      <c r="AM186" s="30"/>
      <c r="AN186" s="30"/>
      <c r="AQ186" s="2">
        <f>+O186+P186</f>
        <v>-4.0979244278871785E-2</v>
      </c>
      <c r="AT186" s="2"/>
      <c r="AX186" s="2">
        <f>+Q186+R186</f>
        <v>-3.6480200447999545E-2</v>
      </c>
      <c r="AY186" s="77">
        <f t="shared" si="114"/>
        <v>-23.657641454914415</v>
      </c>
      <c r="AZ186" s="2">
        <f>+S186+T186</f>
        <v>-3.1981156617127311E-2</v>
      </c>
      <c r="BA186" s="77">
        <f t="shared" si="115"/>
        <v>-29.762882889260176</v>
      </c>
      <c r="BB186" s="2">
        <f>+U186+V186</f>
        <v>-2.7482112786255064E-2</v>
      </c>
      <c r="BC186" s="77">
        <f t="shared" si="116"/>
        <v>-35.437016568611455</v>
      </c>
      <c r="BD186" s="2">
        <f>+X186+W186</f>
        <v>-2.298306895538282E-2</v>
      </c>
      <c r="BE186" s="77">
        <f t="shared" si="117"/>
        <v>-40.649821974456728</v>
      </c>
      <c r="BF186" s="2">
        <f>+Z186+Y186</f>
        <v>-1.8484025124510584E-2</v>
      </c>
      <c r="BG186" s="77">
        <f t="shared" si="118"/>
        <v>-45.38154661917558</v>
      </c>
      <c r="BH186" s="2">
        <f>+AA186+AB186</f>
        <v>-1.3984981293638345E-2</v>
      </c>
      <c r="BI186" s="77">
        <f t="shared" si="119"/>
        <v>-49.621879620548924</v>
      </c>
      <c r="BJ186" s="2">
        <f>+AC186+AD186</f>
        <v>-9.4859374627661031E-3</v>
      </c>
      <c r="BK186" s="77">
        <f t="shared" si="120"/>
        <v>-53.368901950917881</v>
      </c>
      <c r="BL186" s="2">
        <f>+AE186+AF186</f>
        <v>-4.9868936318938637E-3</v>
      </c>
      <c r="BM186" s="77">
        <f t="shared" si="121"/>
        <v>-56.628033970112114</v>
      </c>
      <c r="BN186" s="2">
        <f>+AG186+AH186</f>
        <v>-4.87849801021623E-4</v>
      </c>
      <c r="BO186" s="77">
        <f t="shared" si="122"/>
        <v>-59.410998538085195</v>
      </c>
      <c r="BP186" s="2">
        <f>+AI186+AJ186</f>
        <v>4.0111940298506177E-3</v>
      </c>
      <c r="BQ186" s="77">
        <f t="shared" si="123"/>
        <v>-61.734815574329147</v>
      </c>
    </row>
    <row r="187" spans="1:69" x14ac:dyDescent="0.35">
      <c r="A187" s="69">
        <v>43465</v>
      </c>
      <c r="B187" s="29">
        <f>+Data!G185/Data!G184-1</f>
        <v>-2.1208513171602883E-2</v>
      </c>
      <c r="C187" s="29">
        <f>+Data!H185/Data!H184-1</f>
        <v>-2.9761904761904656E-3</v>
      </c>
      <c r="D187" s="23">
        <f t="shared" si="124"/>
        <v>-2.6212765807801051E-2</v>
      </c>
      <c r="E187" s="24">
        <f t="shared" si="125"/>
        <v>-3.2007200825653862E-3</v>
      </c>
      <c r="F187" s="21" t="b">
        <v>1</v>
      </c>
      <c r="G187" s="116"/>
      <c r="H187" s="116"/>
      <c r="I187" s="1"/>
      <c r="J187" s="1"/>
      <c r="K187" s="1"/>
      <c r="L187" s="1"/>
      <c r="M187" s="1"/>
      <c r="O187" s="29">
        <f t="shared" si="92"/>
        <v>1.7440938639606607E-2</v>
      </c>
      <c r="P187" s="31">
        <f t="shared" si="93"/>
        <v>0</v>
      </c>
      <c r="Q187" s="29">
        <f t="shared" si="94"/>
        <v>1.5696844775645948E-2</v>
      </c>
      <c r="R187" s="31">
        <f t="shared" si="95"/>
        <v>-2.8802378519000583E-4</v>
      </c>
      <c r="S187" s="29">
        <f t="shared" si="96"/>
        <v>1.3952750911685286E-2</v>
      </c>
      <c r="T187" s="31">
        <f t="shared" si="97"/>
        <v>-5.7604757038001166E-4</v>
      </c>
      <c r="U187" s="29">
        <f t="shared" si="98"/>
        <v>1.2208657047724624E-2</v>
      </c>
      <c r="V187" s="31">
        <f t="shared" si="99"/>
        <v>-8.6407135557001744E-4</v>
      </c>
      <c r="W187" s="31">
        <f t="shared" si="100"/>
        <v>1.0464563183763964E-2</v>
      </c>
      <c r="X187" s="31">
        <f t="shared" si="101"/>
        <v>-1.1520951407600233E-3</v>
      </c>
      <c r="Y187" s="29">
        <f t="shared" si="102"/>
        <v>8.7204693198033034E-3</v>
      </c>
      <c r="Z187" s="31">
        <f t="shared" si="103"/>
        <v>-1.4401189259500291E-3</v>
      </c>
      <c r="AA187" s="29">
        <f t="shared" si="104"/>
        <v>6.9763754558426431E-3</v>
      </c>
      <c r="AB187" s="31">
        <f t="shared" si="105"/>
        <v>-1.7281427111400349E-3</v>
      </c>
      <c r="AC187" s="29">
        <f t="shared" si="106"/>
        <v>5.2322815918819819E-3</v>
      </c>
      <c r="AD187" s="31">
        <f t="shared" si="107"/>
        <v>-2.0161664963300407E-3</v>
      </c>
      <c r="AE187" s="29">
        <f t="shared" si="108"/>
        <v>3.4881877279213215E-3</v>
      </c>
      <c r="AF187" s="31">
        <f t="shared" si="109"/>
        <v>-2.3041902815200467E-3</v>
      </c>
      <c r="AG187" s="29">
        <f t="shared" si="110"/>
        <v>1.7440938639606608E-3</v>
      </c>
      <c r="AH187" s="31">
        <f t="shared" si="111"/>
        <v>-2.5922140667100526E-3</v>
      </c>
      <c r="AI187" s="29">
        <f t="shared" si="112"/>
        <v>0</v>
      </c>
      <c r="AJ187" s="31">
        <f t="shared" si="113"/>
        <v>-2.8802378519000582E-3</v>
      </c>
      <c r="AK187" s="30"/>
      <c r="AL187" s="30"/>
      <c r="AM187" s="30"/>
      <c r="AN187" s="30"/>
      <c r="AQ187" s="2">
        <f>+O187+P187</f>
        <v>1.7440938639606607E-2</v>
      </c>
      <c r="AT187" s="2"/>
      <c r="AX187" s="2">
        <f>+Q187+R187</f>
        <v>1.5408820990455943E-2</v>
      </c>
      <c r="AY187" s="77">
        <f t="shared" si="114"/>
        <v>-25.02317781714958</v>
      </c>
      <c r="AZ187" s="2">
        <f>+S187+T187</f>
        <v>1.3376703341305274E-2</v>
      </c>
      <c r="BA187" s="77">
        <f t="shared" si="115"/>
        <v>-31.162012144251822</v>
      </c>
      <c r="BB187" s="2">
        <f>+U187+V187</f>
        <v>1.1344585692154607E-2</v>
      </c>
      <c r="BC187" s="77">
        <f t="shared" si="116"/>
        <v>-36.84003483974837</v>
      </c>
      <c r="BD187" s="2">
        <f>+X187+W187</f>
        <v>9.3124680430039398E-3</v>
      </c>
      <c r="BE187" s="77">
        <f t="shared" si="117"/>
        <v>-42.029372142547651</v>
      </c>
      <c r="BF187" s="2">
        <f>+Z187+Y187</f>
        <v>7.2803503938532743E-3</v>
      </c>
      <c r="BG187" s="77">
        <f t="shared" si="118"/>
        <v>-46.712940179978162</v>
      </c>
      <c r="BH187" s="2">
        <f>+AA187+AB187</f>
        <v>5.248232744702608E-3</v>
      </c>
      <c r="BI187" s="77">
        <f t="shared" si="119"/>
        <v>-50.883306794027177</v>
      </c>
      <c r="BJ187" s="2">
        <f>+AC187+AD187</f>
        <v>3.2161150955519412E-3</v>
      </c>
      <c r="BK187" s="77">
        <f t="shared" si="120"/>
        <v>-54.541542482115254</v>
      </c>
      <c r="BL187" s="2">
        <f>+AE187+AF187</f>
        <v>1.1839974464012749E-3</v>
      </c>
      <c r="BM187" s="77">
        <f t="shared" si="121"/>
        <v>-57.696081417727441</v>
      </c>
      <c r="BN187" s="2">
        <f>+AG187+AH187</f>
        <v>-8.4812020274939188E-4</v>
      </c>
      <c r="BO187" s="77">
        <f t="shared" si="122"/>
        <v>-60.361610869959527</v>
      </c>
      <c r="BP187" s="2">
        <f>+AI187+AJ187</f>
        <v>-2.8802378519000582E-3</v>
      </c>
      <c r="BQ187" s="77">
        <f t="shared" si="123"/>
        <v>-62.558004621731889</v>
      </c>
    </row>
    <row r="188" spans="1:69" x14ac:dyDescent="0.35">
      <c r="A188" s="69">
        <v>43496</v>
      </c>
      <c r="B188" s="29">
        <f>+Data!G186/Data!G185-1</f>
        <v>-4.0979244278871785E-2</v>
      </c>
      <c r="C188" s="29">
        <f>+Data!H186/Data!H185-1</f>
        <v>4.0111940298506177E-3</v>
      </c>
      <c r="D188" s="23">
        <f t="shared" si="124"/>
        <v>-4.5983496915069949E-2</v>
      </c>
      <c r="E188" s="24">
        <f t="shared" si="125"/>
        <v>3.7866644234756971E-3</v>
      </c>
      <c r="F188" s="21" t="b">
        <v>1</v>
      </c>
      <c r="G188" s="116"/>
      <c r="H188" s="116"/>
      <c r="I188" s="1"/>
      <c r="J188" s="1"/>
      <c r="K188" s="1"/>
      <c r="L188" s="1"/>
      <c r="M188" s="1"/>
      <c r="O188" s="29">
        <f t="shared" si="92"/>
        <v>-5.0015954644285765E-3</v>
      </c>
      <c r="P188" s="31">
        <f t="shared" si="93"/>
        <v>0</v>
      </c>
      <c r="Q188" s="29">
        <f t="shared" si="94"/>
        <v>-4.5014359179857194E-3</v>
      </c>
      <c r="R188" s="31">
        <f t="shared" si="95"/>
        <v>-2.2363026462913772E-4</v>
      </c>
      <c r="S188" s="29">
        <f t="shared" si="96"/>
        <v>-4.0012763715428614E-3</v>
      </c>
      <c r="T188" s="31">
        <f t="shared" si="97"/>
        <v>-4.4726052925827544E-4</v>
      </c>
      <c r="U188" s="29">
        <f t="shared" si="98"/>
        <v>-3.5011168251000034E-3</v>
      </c>
      <c r="V188" s="31">
        <f t="shared" si="99"/>
        <v>-6.7089079388741311E-4</v>
      </c>
      <c r="W188" s="31">
        <f t="shared" si="100"/>
        <v>-3.0009572786571458E-3</v>
      </c>
      <c r="X188" s="31">
        <f t="shared" si="101"/>
        <v>-8.9452105851655088E-4</v>
      </c>
      <c r="Y188" s="29">
        <f t="shared" si="102"/>
        <v>-2.5007977322142882E-3</v>
      </c>
      <c r="Z188" s="31">
        <f t="shared" si="103"/>
        <v>-1.1181513231456885E-3</v>
      </c>
      <c r="AA188" s="29">
        <f t="shared" si="104"/>
        <v>-2.0006381857714307E-3</v>
      </c>
      <c r="AB188" s="31">
        <f t="shared" si="105"/>
        <v>-1.3417815877748262E-3</v>
      </c>
      <c r="AC188" s="29">
        <f t="shared" si="106"/>
        <v>-1.5004786393285729E-3</v>
      </c>
      <c r="AD188" s="31">
        <f t="shared" si="107"/>
        <v>-1.5654118524039639E-3</v>
      </c>
      <c r="AE188" s="29">
        <f t="shared" si="108"/>
        <v>-1.0003190928857153E-3</v>
      </c>
      <c r="AF188" s="31">
        <f t="shared" si="109"/>
        <v>-1.7890421170331018E-3</v>
      </c>
      <c r="AG188" s="29">
        <f t="shared" si="110"/>
        <v>-5.0015954644285767E-4</v>
      </c>
      <c r="AH188" s="31">
        <f t="shared" si="111"/>
        <v>-2.0126723816622396E-3</v>
      </c>
      <c r="AI188" s="29">
        <f t="shared" si="112"/>
        <v>0</v>
      </c>
      <c r="AJ188" s="31">
        <f t="shared" si="113"/>
        <v>-2.2363026462913771E-3</v>
      </c>
      <c r="AK188" s="30"/>
      <c r="AL188" s="30"/>
      <c r="AM188" s="30"/>
      <c r="AN188" s="30"/>
      <c r="AQ188" s="2">
        <f>+O188+P188</f>
        <v>-5.0015954644285765E-3</v>
      </c>
      <c r="AT188" s="2"/>
      <c r="AX188" s="2">
        <f>+Q188+R188</f>
        <v>-4.7250661826148573E-3</v>
      </c>
      <c r="AY188" s="77">
        <f t="shared" si="114"/>
        <v>-25.90594164586421</v>
      </c>
      <c r="AZ188" s="2">
        <f>+S188+T188</f>
        <v>-4.4485369008011371E-3</v>
      </c>
      <c r="BA188" s="77">
        <f t="shared" si="115"/>
        <v>-32.0243867833249</v>
      </c>
      <c r="BB188" s="2">
        <f>+U188+V188</f>
        <v>-4.1720076189874162E-3</v>
      </c>
      <c r="BC188" s="77">
        <f t="shared" si="116"/>
        <v>-37.687337933713174</v>
      </c>
      <c r="BD188" s="2">
        <f>+X188+W188</f>
        <v>-3.8954783371736969E-3</v>
      </c>
      <c r="BE188" s="77">
        <f t="shared" si="117"/>
        <v>-42.866647633841339</v>
      </c>
      <c r="BF188" s="2">
        <f>+Z188+Y188</f>
        <v>-3.6189490553599768E-3</v>
      </c>
      <c r="BG188" s="77">
        <f t="shared" si="118"/>
        <v>-47.544888429240743</v>
      </c>
      <c r="BH188" s="2">
        <f>+AA188+AB188</f>
        <v>-3.3424197735462567E-3</v>
      </c>
      <c r="BI188" s="77">
        <f t="shared" si="119"/>
        <v>-51.714233423255401</v>
      </c>
      <c r="BJ188" s="2">
        <f>+AC188+AD188</f>
        <v>-3.0658904917325366E-3</v>
      </c>
      <c r="BK188" s="77">
        <f t="shared" si="120"/>
        <v>-55.375324085614906</v>
      </c>
      <c r="BL188" s="2">
        <f>+AE188+AF188</f>
        <v>-2.7893612099188173E-3</v>
      </c>
      <c r="BM188" s="77">
        <f t="shared" si="121"/>
        <v>-58.536146206256511</v>
      </c>
      <c r="BN188" s="2">
        <f>+AG188+AH188</f>
        <v>-2.5128319281050972E-3</v>
      </c>
      <c r="BO188" s="77">
        <f t="shared" si="122"/>
        <v>-61.210932286933634</v>
      </c>
      <c r="BP188" s="2">
        <f>+AI188+AJ188</f>
        <v>-2.2363026462913771E-3</v>
      </c>
      <c r="BQ188" s="77">
        <f t="shared" si="123"/>
        <v>-63.419105990449602</v>
      </c>
    </row>
    <row r="189" spans="1:69" x14ac:dyDescent="0.35">
      <c r="A189" s="69">
        <v>43524</v>
      </c>
      <c r="B189" s="29">
        <f>+Data!G187/Data!G186-1</f>
        <v>1.7440938639606607E-2</v>
      </c>
      <c r="C189" s="29">
        <f>+Data!H187/Data!H186-1</f>
        <v>-2.8802378519000582E-3</v>
      </c>
      <c r="D189" s="23">
        <f t="shared" si="124"/>
        <v>1.2436686003408439E-2</v>
      </c>
      <c r="E189" s="24">
        <f t="shared" si="125"/>
        <v>-3.1047674582749788E-3</v>
      </c>
      <c r="F189" s="21" t="b">
        <v>1</v>
      </c>
      <c r="G189" s="116"/>
      <c r="H189" s="116"/>
      <c r="I189" s="1"/>
      <c r="J189" s="1"/>
      <c r="K189" s="1"/>
      <c r="L189" s="1"/>
      <c r="M189" s="1"/>
      <c r="O189" s="29">
        <f t="shared" si="92"/>
        <v>-3.7536451302551344E-2</v>
      </c>
      <c r="P189" s="31">
        <f t="shared" si="93"/>
        <v>0</v>
      </c>
      <c r="Q189" s="29">
        <f t="shared" si="94"/>
        <v>-3.3782806172296211E-2</v>
      </c>
      <c r="R189" s="31">
        <f t="shared" si="95"/>
        <v>-1.6809861785580527E-4</v>
      </c>
      <c r="S189" s="29">
        <f t="shared" si="96"/>
        <v>-3.0029161042041078E-2</v>
      </c>
      <c r="T189" s="31">
        <f t="shared" si="97"/>
        <v>-3.3619723571161054E-4</v>
      </c>
      <c r="U189" s="29">
        <f t="shared" si="98"/>
        <v>-2.6275515911785938E-2</v>
      </c>
      <c r="V189" s="31">
        <f t="shared" si="99"/>
        <v>-5.0429585356741573E-4</v>
      </c>
      <c r="W189" s="31">
        <f t="shared" si="100"/>
        <v>-2.2521870781530805E-2</v>
      </c>
      <c r="X189" s="31">
        <f t="shared" si="101"/>
        <v>-6.7239447142322108E-4</v>
      </c>
      <c r="Y189" s="29">
        <f t="shared" si="102"/>
        <v>-1.8768225651275672E-2</v>
      </c>
      <c r="Z189" s="31">
        <f t="shared" si="103"/>
        <v>-8.4049308927902633E-4</v>
      </c>
      <c r="AA189" s="29">
        <f t="shared" si="104"/>
        <v>-1.5014580521020539E-2</v>
      </c>
      <c r="AB189" s="31">
        <f t="shared" si="105"/>
        <v>-1.0085917071348315E-3</v>
      </c>
      <c r="AC189" s="29">
        <f t="shared" si="106"/>
        <v>-1.1260935390765402E-2</v>
      </c>
      <c r="AD189" s="31">
        <f t="shared" si="107"/>
        <v>-1.1766903249906368E-3</v>
      </c>
      <c r="AE189" s="29">
        <f t="shared" si="108"/>
        <v>-7.5072902605102694E-3</v>
      </c>
      <c r="AF189" s="31">
        <f t="shared" si="109"/>
        <v>-1.3447889428464422E-3</v>
      </c>
      <c r="AG189" s="29">
        <f t="shared" si="110"/>
        <v>-3.7536451302551347E-3</v>
      </c>
      <c r="AH189" s="31">
        <f t="shared" si="111"/>
        <v>-1.5128875607022475E-3</v>
      </c>
      <c r="AI189" s="29">
        <f t="shared" si="112"/>
        <v>0</v>
      </c>
      <c r="AJ189" s="31">
        <f t="shared" si="113"/>
        <v>-1.6809861785580527E-3</v>
      </c>
      <c r="AK189" s="30"/>
      <c r="AL189" s="30"/>
      <c r="AM189" s="30"/>
      <c r="AN189" s="30"/>
      <c r="AQ189" s="2">
        <f>+O189+P189</f>
        <v>-3.7536451302551344E-2</v>
      </c>
      <c r="AT189" s="2"/>
      <c r="AX189" s="2">
        <f>+Q189+R189</f>
        <v>-3.3950904790152017E-2</v>
      </c>
      <c r="AY189" s="77">
        <f t="shared" si="114"/>
        <v>-26.027411487546242</v>
      </c>
      <c r="AZ189" s="2">
        <f>+S189+T189</f>
        <v>-3.0365358277752687E-2</v>
      </c>
      <c r="BA189" s="77">
        <f t="shared" si="115"/>
        <v>-32.052954805023909</v>
      </c>
      <c r="BB189" s="2">
        <f>+U189+V189</f>
        <v>-2.6779811765353354E-2</v>
      </c>
      <c r="BC189" s="77">
        <f t="shared" si="116"/>
        <v>-37.679078117911068</v>
      </c>
      <c r="BD189" s="2">
        <f>+X189+W189</f>
        <v>-2.3194265252954024E-2</v>
      </c>
      <c r="BE189" s="77">
        <f t="shared" si="117"/>
        <v>-42.873387238117111</v>
      </c>
      <c r="BF189" s="2">
        <f>+Z189+Y189</f>
        <v>-1.9608718740554698E-2</v>
      </c>
      <c r="BG189" s="77">
        <f t="shared" si="118"/>
        <v>-47.613594084480702</v>
      </c>
      <c r="BH189" s="2">
        <f>+AA189+AB189</f>
        <v>-1.6023172228155372E-2</v>
      </c>
      <c r="BI189" s="77">
        <f t="shared" si="119"/>
        <v>-51.886607354467543</v>
      </c>
      <c r="BJ189" s="2">
        <f>+AC189+AD189</f>
        <v>-1.2437625715756039E-2</v>
      </c>
      <c r="BK189" s="77">
        <f t="shared" si="120"/>
        <v>-55.687586530749336</v>
      </c>
      <c r="BL189" s="2">
        <f>+AE189+AF189</f>
        <v>-8.8520792033567122E-3</v>
      </c>
      <c r="BM189" s="77">
        <f t="shared" si="121"/>
        <v>-59.018979603779457</v>
      </c>
      <c r="BN189" s="2">
        <f>+AG189+AH189</f>
        <v>-5.2665326909573824E-3</v>
      </c>
      <c r="BO189" s="77">
        <f t="shared" si="122"/>
        <v>-61.889562911000517</v>
      </c>
      <c r="BP189" s="2">
        <f>+AI189+AJ189</f>
        <v>-1.6809861785580527E-3</v>
      </c>
      <c r="BQ189" s="77">
        <f t="shared" si="123"/>
        <v>-64.313499349823147</v>
      </c>
    </row>
    <row r="190" spans="1:69" x14ac:dyDescent="0.35">
      <c r="A190" s="69">
        <v>43553</v>
      </c>
      <c r="B190" s="29">
        <f>+Data!G188/Data!G187-1</f>
        <v>-5.0015954644285765E-3</v>
      </c>
      <c r="C190" s="29">
        <f>+Data!H188/Data!H187-1</f>
        <v>-2.2363026462913771E-3</v>
      </c>
      <c r="D190" s="23">
        <f t="shared" si="124"/>
        <v>-1.0005848100626744E-2</v>
      </c>
      <c r="E190" s="24">
        <f t="shared" si="125"/>
        <v>-2.4608322526662976E-3</v>
      </c>
      <c r="F190" s="21" t="b">
        <v>1</v>
      </c>
      <c r="G190" s="116"/>
      <c r="H190" s="116"/>
      <c r="I190" s="1"/>
      <c r="J190" s="1"/>
      <c r="K190" s="1"/>
      <c r="L190" s="1"/>
      <c r="M190" s="1"/>
      <c r="O190" s="29">
        <f t="shared" si="92"/>
        <v>1.4936071290197583E-2</v>
      </c>
      <c r="P190" s="31">
        <f t="shared" si="93"/>
        <v>0</v>
      </c>
      <c r="Q190" s="29">
        <f t="shared" si="94"/>
        <v>1.3442464161177826E-2</v>
      </c>
      <c r="R190" s="31">
        <f t="shared" si="95"/>
        <v>-1.3096351730589319E-4</v>
      </c>
      <c r="S190" s="29">
        <f t="shared" si="96"/>
        <v>1.1948857032158068E-2</v>
      </c>
      <c r="T190" s="31">
        <f t="shared" si="97"/>
        <v>-2.6192703461178638E-4</v>
      </c>
      <c r="U190" s="29">
        <f t="shared" si="98"/>
        <v>1.0455249903138307E-2</v>
      </c>
      <c r="V190" s="31">
        <f t="shared" si="99"/>
        <v>-3.9289055191767949E-4</v>
      </c>
      <c r="W190" s="31">
        <f t="shared" si="100"/>
        <v>8.9616427741185493E-3</v>
      </c>
      <c r="X190" s="31">
        <f t="shared" si="101"/>
        <v>-5.2385406922357276E-4</v>
      </c>
      <c r="Y190" s="29">
        <f t="shared" si="102"/>
        <v>7.4680356450987917E-3</v>
      </c>
      <c r="Z190" s="31">
        <f t="shared" si="103"/>
        <v>-6.5481758652946587E-4</v>
      </c>
      <c r="AA190" s="29">
        <f t="shared" si="104"/>
        <v>5.9744285160790341E-3</v>
      </c>
      <c r="AB190" s="31">
        <f t="shared" si="105"/>
        <v>-7.8578110383535898E-4</v>
      </c>
      <c r="AC190" s="29">
        <f t="shared" si="106"/>
        <v>4.4808213870592747E-3</v>
      </c>
      <c r="AD190" s="31">
        <f t="shared" si="107"/>
        <v>-9.1674462114125219E-4</v>
      </c>
      <c r="AE190" s="29">
        <f t="shared" si="108"/>
        <v>2.987214258039517E-3</v>
      </c>
      <c r="AF190" s="31">
        <f t="shared" si="109"/>
        <v>-1.0477081384471455E-3</v>
      </c>
      <c r="AG190" s="29">
        <f t="shared" si="110"/>
        <v>1.4936071290197585E-3</v>
      </c>
      <c r="AH190" s="31">
        <f t="shared" si="111"/>
        <v>-1.1786716557530385E-3</v>
      </c>
      <c r="AI190" s="29">
        <f t="shared" si="112"/>
        <v>0</v>
      </c>
      <c r="AJ190" s="31">
        <f t="shared" si="113"/>
        <v>-1.3096351730589317E-3</v>
      </c>
      <c r="AK190" s="30"/>
      <c r="AL190" s="30"/>
      <c r="AM190" s="30"/>
      <c r="AN190" s="30"/>
      <c r="AQ190" s="2">
        <f>+O190+P190</f>
        <v>1.4936071290197583E-2</v>
      </c>
      <c r="AT190" s="2"/>
      <c r="AX190" s="2">
        <f>+Q190+R190</f>
        <v>1.3311500643871932E-2</v>
      </c>
      <c r="AY190" s="77">
        <f t="shared" si="114"/>
        <v>-27.374875392321037</v>
      </c>
      <c r="AZ190" s="2">
        <f>+S190+T190</f>
        <v>1.1686929997546282E-2</v>
      </c>
      <c r="BA190" s="77">
        <f t="shared" si="115"/>
        <v>-33.42855544404474</v>
      </c>
      <c r="BB190" s="2">
        <f>+U190+V190</f>
        <v>1.0062359351220627E-2</v>
      </c>
      <c r="BC190" s="77">
        <f t="shared" si="116"/>
        <v>-39.059218541956199</v>
      </c>
      <c r="BD190" s="2">
        <f>+X190+W190</f>
        <v>8.4377887048949773E-3</v>
      </c>
      <c r="BE190" s="77">
        <f t="shared" si="117"/>
        <v>-44.236143820695482</v>
      </c>
      <c r="BF190" s="2">
        <f>+Z190+Y190</f>
        <v>6.8132180585693258E-3</v>
      </c>
      <c r="BG190" s="77">
        <f t="shared" si="118"/>
        <v>-48.938995883530474</v>
      </c>
      <c r="BH190" s="2">
        <f>+AA190+AB190</f>
        <v>5.1886474122436752E-3</v>
      </c>
      <c r="BI190" s="77">
        <f t="shared" si="119"/>
        <v>-53.156828665447406</v>
      </c>
      <c r="BJ190" s="2">
        <f>+AC190+AD190</f>
        <v>3.5640767659180224E-3</v>
      </c>
      <c r="BK190" s="77">
        <f t="shared" si="120"/>
        <v>-56.887061364053622</v>
      </c>
      <c r="BL190" s="2">
        <f>+AE190+AF190</f>
        <v>1.9395061195923715E-3</v>
      </c>
      <c r="BM190" s="77">
        <f t="shared" si="121"/>
        <v>-60.134447275893081</v>
      </c>
      <c r="BN190" s="2">
        <f>+AG190+AH190</f>
        <v>3.1493547326672E-4</v>
      </c>
      <c r="BO190" s="77">
        <f t="shared" si="122"/>
        <v>-62.910054129786168</v>
      </c>
      <c r="BP190" s="2">
        <f>+AI190+AJ190</f>
        <v>-1.3096351730589317E-3</v>
      </c>
      <c r="BQ190" s="77">
        <f t="shared" si="123"/>
        <v>-65.230272128972118</v>
      </c>
    </row>
    <row r="191" spans="1:69" x14ac:dyDescent="0.35">
      <c r="A191" s="69">
        <v>43585</v>
      </c>
      <c r="B191" s="29">
        <f>+Data!G189/Data!G188-1</f>
        <v>-3.7536451302551344E-2</v>
      </c>
      <c r="C191" s="29">
        <f>+Data!H189/Data!H188-1</f>
        <v>-1.6809861785580527E-3</v>
      </c>
      <c r="D191" s="23">
        <f t="shared" si="124"/>
        <v>-4.2540703938749508E-2</v>
      </c>
      <c r="E191" s="24">
        <f t="shared" si="125"/>
        <v>-1.9055157849329732E-3</v>
      </c>
      <c r="F191" s="21" t="b">
        <v>1</v>
      </c>
      <c r="G191" s="116"/>
      <c r="H191" s="116"/>
      <c r="I191" s="1"/>
      <c r="J191" s="1"/>
      <c r="K191" s="1"/>
      <c r="L191" s="1"/>
      <c r="M191" s="1"/>
      <c r="O191" s="29">
        <f t="shared" si="92"/>
        <v>1.3914603653299107E-2</v>
      </c>
      <c r="P191" s="31">
        <f t="shared" si="93"/>
        <v>0</v>
      </c>
      <c r="Q191" s="29">
        <f t="shared" si="94"/>
        <v>1.2523143287969196E-2</v>
      </c>
      <c r="R191" s="31">
        <f t="shared" si="95"/>
        <v>2.8100412139386856E-5</v>
      </c>
      <c r="S191" s="29">
        <f t="shared" si="96"/>
        <v>1.1131682922639287E-2</v>
      </c>
      <c r="T191" s="31">
        <f t="shared" si="97"/>
        <v>5.6200824278773713E-5</v>
      </c>
      <c r="U191" s="29">
        <f t="shared" si="98"/>
        <v>9.7402225573093738E-3</v>
      </c>
      <c r="V191" s="31">
        <f t="shared" si="99"/>
        <v>8.4301236418160566E-5</v>
      </c>
      <c r="W191" s="31">
        <f t="shared" si="100"/>
        <v>8.3487621919794645E-3</v>
      </c>
      <c r="X191" s="31">
        <f t="shared" si="101"/>
        <v>1.1240164855754743E-4</v>
      </c>
      <c r="Y191" s="29">
        <f t="shared" si="102"/>
        <v>6.9573018266495534E-3</v>
      </c>
      <c r="Z191" s="31">
        <f t="shared" si="103"/>
        <v>1.4050206069693427E-4</v>
      </c>
      <c r="AA191" s="29">
        <f t="shared" si="104"/>
        <v>5.5658414613196433E-3</v>
      </c>
      <c r="AB191" s="31">
        <f t="shared" si="105"/>
        <v>1.6860247283632113E-4</v>
      </c>
      <c r="AC191" s="29">
        <f t="shared" si="106"/>
        <v>4.1743810959897322E-3</v>
      </c>
      <c r="AD191" s="31">
        <f t="shared" si="107"/>
        <v>1.9670288497570796E-4</v>
      </c>
      <c r="AE191" s="29">
        <f t="shared" si="108"/>
        <v>2.7829207306598216E-3</v>
      </c>
      <c r="AF191" s="31">
        <f t="shared" si="109"/>
        <v>2.2480329711509485E-4</v>
      </c>
      <c r="AG191" s="29">
        <f t="shared" si="110"/>
        <v>1.3914603653299108E-3</v>
      </c>
      <c r="AH191" s="31">
        <f t="shared" si="111"/>
        <v>2.5290370925448171E-4</v>
      </c>
      <c r="AI191" s="29">
        <f t="shared" si="112"/>
        <v>0</v>
      </c>
      <c r="AJ191" s="31">
        <f t="shared" si="113"/>
        <v>2.8100412139386854E-4</v>
      </c>
      <c r="AK191" s="30"/>
      <c r="AL191" s="30"/>
      <c r="AM191" s="30"/>
      <c r="AN191" s="30"/>
      <c r="AQ191" s="2">
        <f>+O191+P191</f>
        <v>1.3914603653299107E-2</v>
      </c>
      <c r="AT191" s="2"/>
      <c r="AX191" s="2">
        <f>+Q191+R191</f>
        <v>1.2551243700108582E-2</v>
      </c>
      <c r="AY191" s="77">
        <f t="shared" si="114"/>
        <v>-28.719464124630164</v>
      </c>
      <c r="AZ191" s="2">
        <f>+S191+T191</f>
        <v>1.118788374691806E-2</v>
      </c>
      <c r="BA191" s="77">
        <f t="shared" si="115"/>
        <v>-34.803550236180115</v>
      </c>
      <c r="BB191" s="2">
        <f>+U191+V191</f>
        <v>9.824523793727535E-3</v>
      </c>
      <c r="BC191" s="77">
        <f t="shared" si="116"/>
        <v>-40.44395676388605</v>
      </c>
      <c r="BD191" s="2">
        <f>+X191+W191</f>
        <v>8.4611638405370122E-3</v>
      </c>
      <c r="BE191" s="77">
        <f t="shared" si="117"/>
        <v>-45.611433081235944</v>
      </c>
      <c r="BF191" s="2">
        <f>+Z191+Y191</f>
        <v>7.0978038873464877E-3</v>
      </c>
      <c r="BG191" s="77">
        <f t="shared" si="118"/>
        <v>-50.28735527875542</v>
      </c>
      <c r="BH191" s="2">
        <f>+AA191+AB191</f>
        <v>5.734443934155964E-3</v>
      </c>
      <c r="BI191" s="77">
        <f t="shared" si="119"/>
        <v>-54.462653519146947</v>
      </c>
      <c r="BJ191" s="2">
        <f>+AC191+AD191</f>
        <v>4.3710839809654404E-3</v>
      </c>
      <c r="BK191" s="77">
        <f t="shared" si="120"/>
        <v>-58.136719486706234</v>
      </c>
      <c r="BL191" s="2">
        <f>+AE191+AF191</f>
        <v>3.0077240277749163E-3</v>
      </c>
      <c r="BM191" s="77">
        <f t="shared" si="121"/>
        <v>-61.31631509786174</v>
      </c>
      <c r="BN191" s="2">
        <f>+AG191+AH191</f>
        <v>1.6443640745843926E-3</v>
      </c>
      <c r="BO191" s="77">
        <f t="shared" si="122"/>
        <v>-64.014501162727356</v>
      </c>
      <c r="BP191" s="2">
        <f>+AI191+AJ191</f>
        <v>2.8100412139386854E-4</v>
      </c>
      <c r="BQ191" s="77">
        <f t="shared" si="123"/>
        <v>-66.249602104280001</v>
      </c>
    </row>
    <row r="192" spans="1:69" x14ac:dyDescent="0.35">
      <c r="A192" s="69">
        <v>43616</v>
      </c>
      <c r="B192" s="29">
        <f>+Data!G190/Data!G189-1</f>
        <v>1.4936071290197583E-2</v>
      </c>
      <c r="C192" s="29">
        <f>+Data!H190/Data!H189-1</f>
        <v>-1.3096351730589317E-3</v>
      </c>
      <c r="D192" s="23">
        <f t="shared" si="124"/>
        <v>9.9318186539994156E-3</v>
      </c>
      <c r="E192" s="24">
        <f t="shared" si="125"/>
        <v>-1.5341647794338523E-3</v>
      </c>
      <c r="F192" s="21" t="b">
        <v>1</v>
      </c>
      <c r="G192" s="116"/>
      <c r="H192" s="116"/>
      <c r="I192" s="1"/>
      <c r="J192" s="1"/>
      <c r="K192" s="1"/>
      <c r="L192" s="1"/>
      <c r="M192" s="1"/>
      <c r="O192" s="29">
        <f t="shared" si="92"/>
        <v>2.6129518072288693E-3</v>
      </c>
      <c r="P192" s="31">
        <f t="shared" si="93"/>
        <v>0</v>
      </c>
      <c r="Q192" s="29">
        <f t="shared" si="94"/>
        <v>2.3516566265059827E-3</v>
      </c>
      <c r="R192" s="31">
        <f t="shared" si="95"/>
        <v>2.8092518026023863E-5</v>
      </c>
      <c r="S192" s="29">
        <f t="shared" si="96"/>
        <v>2.0903614457830955E-3</v>
      </c>
      <c r="T192" s="31">
        <f t="shared" si="97"/>
        <v>5.6185036052047725E-5</v>
      </c>
      <c r="U192" s="29">
        <f t="shared" si="98"/>
        <v>1.8290662650602084E-3</v>
      </c>
      <c r="V192" s="31">
        <f t="shared" si="99"/>
        <v>8.4277554078071584E-5</v>
      </c>
      <c r="W192" s="31">
        <f t="shared" si="100"/>
        <v>1.5677710843373216E-3</v>
      </c>
      <c r="X192" s="31">
        <f t="shared" si="101"/>
        <v>1.1237007210409545E-4</v>
      </c>
      <c r="Y192" s="29">
        <f t="shared" si="102"/>
        <v>1.3064759036144347E-3</v>
      </c>
      <c r="Z192" s="31">
        <f t="shared" si="103"/>
        <v>1.404625901301193E-4</v>
      </c>
      <c r="AA192" s="29">
        <f t="shared" si="104"/>
        <v>1.0451807228915478E-3</v>
      </c>
      <c r="AB192" s="31">
        <f t="shared" si="105"/>
        <v>1.6855510815614317E-4</v>
      </c>
      <c r="AC192" s="29">
        <f t="shared" si="106"/>
        <v>7.8388554216866078E-4</v>
      </c>
      <c r="AD192" s="31">
        <f t="shared" si="107"/>
        <v>1.9664762618216701E-4</v>
      </c>
      <c r="AE192" s="29">
        <f t="shared" si="108"/>
        <v>5.2259036144577389E-4</v>
      </c>
      <c r="AF192" s="31">
        <f t="shared" si="109"/>
        <v>2.247401442081909E-4</v>
      </c>
      <c r="AG192" s="29">
        <f t="shared" si="110"/>
        <v>2.6129518072288694E-4</v>
      </c>
      <c r="AH192" s="31">
        <f t="shared" si="111"/>
        <v>2.5283266223421477E-4</v>
      </c>
      <c r="AI192" s="29">
        <f t="shared" si="112"/>
        <v>0</v>
      </c>
      <c r="AJ192" s="31">
        <f t="shared" si="113"/>
        <v>2.8092518026023861E-4</v>
      </c>
      <c r="AK192" s="30"/>
      <c r="AL192" s="30"/>
      <c r="AM192" s="30"/>
      <c r="AN192" s="30"/>
      <c r="AQ192" s="2">
        <f>+O192+P192</f>
        <v>2.6129518072288693E-3</v>
      </c>
      <c r="AT192" s="2"/>
      <c r="AX192" s="2">
        <f>+Q192+R192</f>
        <v>2.3797491445320066E-3</v>
      </c>
      <c r="AY192" s="77">
        <f t="shared" si="114"/>
        <v>-29.788809244812175</v>
      </c>
      <c r="AZ192" s="2">
        <f>+S192+T192</f>
        <v>2.1465464818351434E-3</v>
      </c>
      <c r="BA192" s="77">
        <f t="shared" si="115"/>
        <v>-35.879257674494959</v>
      </c>
      <c r="BB192" s="2">
        <f>+U192+V192</f>
        <v>1.9133438191382801E-3</v>
      </c>
      <c r="BC192" s="77">
        <f t="shared" si="116"/>
        <v>-41.522339958581725</v>
      </c>
      <c r="BD192" s="2">
        <f>+X192+W192</f>
        <v>1.6801411564414169E-3</v>
      </c>
      <c r="BE192" s="77">
        <f t="shared" si="117"/>
        <v>-46.689066727159997</v>
      </c>
      <c r="BF192" s="2">
        <f>+Z192+Y192</f>
        <v>1.446938493744554E-3</v>
      </c>
      <c r="BG192" s="77">
        <f t="shared" si="118"/>
        <v>-51.361117988856854</v>
      </c>
      <c r="BH192" s="2">
        <f>+AA192+AB192</f>
        <v>1.213735831047691E-3</v>
      </c>
      <c r="BI192" s="77">
        <f t="shared" si="119"/>
        <v>-55.529756793177071</v>
      </c>
      <c r="BJ192" s="2">
        <f>+AC192+AD192</f>
        <v>9.8053316835082787E-4</v>
      </c>
      <c r="BK192" s="77">
        <f t="shared" si="120"/>
        <v>-59.194724468462056</v>
      </c>
      <c r="BL192" s="2">
        <f>+AE192+AF192</f>
        <v>7.4733050565396481E-4</v>
      </c>
      <c r="BM192" s="77">
        <f t="shared" si="121"/>
        <v>-62.363138650628663</v>
      </c>
      <c r="BN192" s="2">
        <f>+AG192+AH192</f>
        <v>5.1412784295710176E-4</v>
      </c>
      <c r="BO192" s="77">
        <f t="shared" si="122"/>
        <v>-65.048412800128119</v>
      </c>
      <c r="BP192" s="2">
        <f>+AI192+AJ192</f>
        <v>2.8092518026023861E-4</v>
      </c>
      <c r="BQ192" s="77">
        <f t="shared" si="123"/>
        <v>-67.269213285693326</v>
      </c>
    </row>
    <row r="193" spans="1:69" x14ac:dyDescent="0.35">
      <c r="A193" s="69">
        <v>43644</v>
      </c>
      <c r="B193" s="29">
        <f>+Data!G191/Data!G190-1</f>
        <v>1.3914603653299107E-2</v>
      </c>
      <c r="C193" s="29">
        <f>+Data!H191/Data!H190-1</f>
        <v>2.8100412139386854E-4</v>
      </c>
      <c r="D193" s="23">
        <f t="shared" si="124"/>
        <v>8.9103510171009391E-3</v>
      </c>
      <c r="E193" s="24">
        <f t="shared" si="125"/>
        <v>5.6474515018947995E-5</v>
      </c>
      <c r="F193" s="21" t="b">
        <v>1</v>
      </c>
      <c r="G193" s="116"/>
      <c r="H193" s="116"/>
      <c r="I193" s="1"/>
      <c r="J193" s="1"/>
      <c r="K193" s="1"/>
      <c r="L193" s="1"/>
      <c r="M193" s="1"/>
      <c r="O193" s="29">
        <f t="shared" si="92"/>
        <v>1.3402479965752168E-2</v>
      </c>
      <c r="P193" s="31">
        <f t="shared" si="93"/>
        <v>0</v>
      </c>
      <c r="Q193" s="29">
        <f t="shared" si="94"/>
        <v>1.2062231969176952E-2</v>
      </c>
      <c r="R193" s="31">
        <f t="shared" si="95"/>
        <v>-3.3701554016102309E-4</v>
      </c>
      <c r="S193" s="29">
        <f t="shared" si="96"/>
        <v>1.0721983972601734E-2</v>
      </c>
      <c r="T193" s="31">
        <f t="shared" si="97"/>
        <v>-6.7403108032204617E-4</v>
      </c>
      <c r="U193" s="29">
        <f t="shared" si="98"/>
        <v>9.381735976026517E-3</v>
      </c>
      <c r="V193" s="31">
        <f t="shared" si="99"/>
        <v>-1.0110466204830693E-3</v>
      </c>
      <c r="W193" s="31">
        <f t="shared" si="100"/>
        <v>8.0414879794512995E-3</v>
      </c>
      <c r="X193" s="31">
        <f t="shared" si="101"/>
        <v>-1.3480621606440923E-3</v>
      </c>
      <c r="Y193" s="29">
        <f t="shared" si="102"/>
        <v>6.7012399828760838E-3</v>
      </c>
      <c r="Z193" s="31">
        <f t="shared" si="103"/>
        <v>-1.6850777008051154E-3</v>
      </c>
      <c r="AA193" s="29">
        <f t="shared" si="104"/>
        <v>5.3609919863008672E-3</v>
      </c>
      <c r="AB193" s="31">
        <f t="shared" si="105"/>
        <v>-2.0220932409661385E-3</v>
      </c>
      <c r="AC193" s="29">
        <f t="shared" si="106"/>
        <v>4.0207439897256498E-3</v>
      </c>
      <c r="AD193" s="31">
        <f t="shared" si="107"/>
        <v>-2.3591087811271616E-3</v>
      </c>
      <c r="AE193" s="29">
        <f t="shared" si="108"/>
        <v>2.6804959931504336E-3</v>
      </c>
      <c r="AF193" s="31">
        <f t="shared" si="109"/>
        <v>-2.6961243212881847E-3</v>
      </c>
      <c r="AG193" s="29">
        <f t="shared" si="110"/>
        <v>1.3402479965752168E-3</v>
      </c>
      <c r="AH193" s="31">
        <f t="shared" si="111"/>
        <v>-3.0331398614492078E-3</v>
      </c>
      <c r="AI193" s="29">
        <f t="shared" si="112"/>
        <v>0</v>
      </c>
      <c r="AJ193" s="31">
        <f t="shared" si="113"/>
        <v>-3.3701554016102309E-3</v>
      </c>
      <c r="AK193" s="30"/>
      <c r="AL193" s="30"/>
      <c r="AM193" s="30"/>
      <c r="AN193" s="30"/>
      <c r="AQ193" s="2">
        <f>+O193+P193</f>
        <v>1.3402479965752168E-2</v>
      </c>
      <c r="AT193" s="2"/>
      <c r="AX193" s="2">
        <f>+Q193+R193</f>
        <v>1.1725216429015929E-2</v>
      </c>
      <c r="AY193" s="77">
        <f t="shared" si="114"/>
        <v>-31.139089480370274</v>
      </c>
      <c r="AZ193" s="2">
        <f>+S193+T193</f>
        <v>1.0047952892279688E-2</v>
      </c>
      <c r="BA193" s="77">
        <f t="shared" si="115"/>
        <v>-37.240770765418247</v>
      </c>
      <c r="BB193" s="2">
        <f>+U193+V193</f>
        <v>8.3706893555434477E-3</v>
      </c>
      <c r="BC193" s="77">
        <f t="shared" si="116"/>
        <v>-42.870910567690281</v>
      </c>
      <c r="BD193" s="2">
        <f>+X193+W193</f>
        <v>6.6934258188072072E-3</v>
      </c>
      <c r="BE193" s="77">
        <f t="shared" si="117"/>
        <v>-48.002576531847581</v>
      </c>
      <c r="BF193" s="2">
        <f>+Z193+Y193</f>
        <v>5.0161622820709684E-3</v>
      </c>
      <c r="BG193" s="77">
        <f t="shared" si="118"/>
        <v>-52.619753691677552</v>
      </c>
      <c r="BH193" s="2">
        <f>+AA193+AB193</f>
        <v>3.3388987453347287E-3</v>
      </c>
      <c r="BI193" s="77">
        <f t="shared" si="119"/>
        <v>-56.716165028462548</v>
      </c>
      <c r="BJ193" s="2">
        <f>+AC193+AD193</f>
        <v>1.6616352085984882E-3</v>
      </c>
      <c r="BK193" s="77">
        <f t="shared" si="120"/>
        <v>-60.294084506802136</v>
      </c>
      <c r="BL193" s="2">
        <f>+AE193+AF193</f>
        <v>-1.5628328137751082E-5</v>
      </c>
      <c r="BM193" s="77">
        <f t="shared" si="121"/>
        <v>-63.36316401903413</v>
      </c>
      <c r="BN193" s="2">
        <f>+AG193+AH193</f>
        <v>-1.692891864873991E-3</v>
      </c>
      <c r="BO193" s="77">
        <f t="shared" si="122"/>
        <v>-65.939292871275825</v>
      </c>
      <c r="BP193" s="2">
        <f>+AI193+AJ193</f>
        <v>-3.3701554016102309E-3</v>
      </c>
      <c r="BQ193" s="77">
        <f t="shared" si="123"/>
        <v>-68.043505583176483</v>
      </c>
    </row>
    <row r="194" spans="1:69" x14ac:dyDescent="0.35">
      <c r="A194" s="69">
        <v>43677</v>
      </c>
      <c r="B194" s="29">
        <f>+Data!G192/Data!G191-1</f>
        <v>2.6129518072288693E-3</v>
      </c>
      <c r="C194" s="29">
        <f>+Data!H192/Data!H191-1</f>
        <v>2.8092518026023861E-4</v>
      </c>
      <c r="D194" s="23">
        <f t="shared" si="124"/>
        <v>-2.3913008289692984E-3</v>
      </c>
      <c r="E194" s="24">
        <f t="shared" si="125"/>
        <v>5.6395573885318056E-5</v>
      </c>
      <c r="F194" s="21" t="b">
        <v>1</v>
      </c>
      <c r="G194" s="116"/>
      <c r="H194" s="116"/>
      <c r="I194" s="1"/>
      <c r="J194" s="1"/>
      <c r="K194" s="1"/>
      <c r="L194" s="1"/>
      <c r="M194" s="1"/>
      <c r="O194" s="29">
        <f t="shared" si="92"/>
        <v>1.20690869070601E-2</v>
      </c>
      <c r="P194" s="31">
        <f t="shared" si="93"/>
        <v>0</v>
      </c>
      <c r="Q194" s="29">
        <f t="shared" si="94"/>
        <v>1.0862178216354091E-2</v>
      </c>
      <c r="R194" s="31">
        <f t="shared" si="95"/>
        <v>1.221115912079851E-4</v>
      </c>
      <c r="S194" s="29">
        <f t="shared" si="96"/>
        <v>9.6552695256480817E-3</v>
      </c>
      <c r="T194" s="31">
        <f t="shared" si="97"/>
        <v>2.442231824159702E-4</v>
      </c>
      <c r="U194" s="29">
        <f t="shared" si="98"/>
        <v>8.4483608349420689E-3</v>
      </c>
      <c r="V194" s="31">
        <f t="shared" si="99"/>
        <v>3.6633477362395527E-4</v>
      </c>
      <c r="W194" s="31">
        <f t="shared" si="100"/>
        <v>7.2414521442360595E-3</v>
      </c>
      <c r="X194" s="31">
        <f t="shared" si="101"/>
        <v>4.8844636483194039E-4</v>
      </c>
      <c r="Y194" s="29">
        <f t="shared" si="102"/>
        <v>6.0345434535300502E-3</v>
      </c>
      <c r="Z194" s="31">
        <f t="shared" si="103"/>
        <v>6.1055795603992546E-4</v>
      </c>
      <c r="AA194" s="29">
        <f t="shared" si="104"/>
        <v>4.8276347628240408E-3</v>
      </c>
      <c r="AB194" s="31">
        <f t="shared" si="105"/>
        <v>7.3266954724791054E-4</v>
      </c>
      <c r="AC194" s="29">
        <f t="shared" si="106"/>
        <v>3.6207260721180298E-3</v>
      </c>
      <c r="AD194" s="31">
        <f t="shared" si="107"/>
        <v>8.5478113845589561E-4</v>
      </c>
      <c r="AE194" s="29">
        <f t="shared" si="108"/>
        <v>2.4138173814120204E-3</v>
      </c>
      <c r="AF194" s="31">
        <f t="shared" si="109"/>
        <v>9.7689272966388079E-4</v>
      </c>
      <c r="AG194" s="29">
        <f t="shared" si="110"/>
        <v>1.2069086907060102E-3</v>
      </c>
      <c r="AH194" s="31">
        <f t="shared" si="111"/>
        <v>1.099004320871866E-3</v>
      </c>
      <c r="AI194" s="29">
        <f t="shared" si="112"/>
        <v>0</v>
      </c>
      <c r="AJ194" s="31">
        <f t="shared" si="113"/>
        <v>1.2211159120798509E-3</v>
      </c>
      <c r="AK194" s="30"/>
      <c r="AL194" s="30"/>
      <c r="AM194" s="30"/>
      <c r="AN194" s="30"/>
      <c r="AQ194" s="2">
        <f>+O194+P194</f>
        <v>1.20690869070601E-2</v>
      </c>
      <c r="AT194" s="2"/>
      <c r="AX194" s="2">
        <f>+Q194+R194</f>
        <v>1.0984289807562076E-2</v>
      </c>
      <c r="AY194" s="77">
        <f t="shared" si="114"/>
        <v>-32.482130263566269</v>
      </c>
      <c r="AZ194" s="2">
        <f>+S194+T194</f>
        <v>9.8994927080640512E-3</v>
      </c>
      <c r="BA194" s="77">
        <f t="shared" si="115"/>
        <v>-38.610435504053186</v>
      </c>
      <c r="BB194" s="2">
        <f>+U194+V194</f>
        <v>8.8146956085660248E-3</v>
      </c>
      <c r="BC194" s="77">
        <f t="shared" si="116"/>
        <v>-44.24980459480652</v>
      </c>
      <c r="BD194" s="2">
        <f>+X194+W194</f>
        <v>7.7298985090680002E-3</v>
      </c>
      <c r="BE194" s="77">
        <f t="shared" si="117"/>
        <v>-49.374631576612522</v>
      </c>
      <c r="BF194" s="2">
        <f>+Z194+Y194</f>
        <v>6.6451014095699756E-3</v>
      </c>
      <c r="BG194" s="77">
        <f t="shared" si="118"/>
        <v>-53.970417291105335</v>
      </c>
      <c r="BH194" s="2">
        <f>+AA194+AB194</f>
        <v>5.560304310071951E-3</v>
      </c>
      <c r="BI194" s="77">
        <f t="shared" si="119"/>
        <v>-58.032524165321064</v>
      </c>
      <c r="BJ194" s="2">
        <f>+AC194+AD194</f>
        <v>4.4755072105739256E-3</v>
      </c>
      <c r="BK194" s="77">
        <f t="shared" si="120"/>
        <v>-61.564931116767283</v>
      </c>
      <c r="BL194" s="2">
        <f>+AE194+AF194</f>
        <v>3.390710111075901E-3</v>
      </c>
      <c r="BM194" s="77">
        <f t="shared" si="121"/>
        <v>-64.579010139943236</v>
      </c>
      <c r="BN194" s="2">
        <f>+AG194+AH194</f>
        <v>2.3059130115778764E-3</v>
      </c>
      <c r="BO194" s="77">
        <f t="shared" si="122"/>
        <v>-67.092343144681948</v>
      </c>
      <c r="BP194" s="2">
        <f>+AI194+AJ194</f>
        <v>1.2211159120798509E-3</v>
      </c>
      <c r="BQ194" s="77">
        <f t="shared" si="123"/>
        <v>-69.127594590557806</v>
      </c>
    </row>
    <row r="195" spans="1:69" x14ac:dyDescent="0.35">
      <c r="A195" s="69">
        <v>43707</v>
      </c>
      <c r="B195" s="29">
        <f>+Data!G193/Data!G192-1</f>
        <v>1.3402479965752168E-2</v>
      </c>
      <c r="C195" s="29">
        <f>+Data!H193/Data!H192-1</f>
        <v>-3.3701554016102309E-3</v>
      </c>
      <c r="D195" s="23">
        <f t="shared" si="124"/>
        <v>8.3982273295539998E-3</v>
      </c>
      <c r="E195" s="24">
        <f t="shared" si="125"/>
        <v>-3.5946850079851514E-3</v>
      </c>
      <c r="F195" s="21" t="b">
        <v>1</v>
      </c>
      <c r="G195" s="116"/>
      <c r="H195" s="116"/>
      <c r="I195" s="1"/>
      <c r="J195" s="1"/>
      <c r="K195" s="1"/>
      <c r="L195" s="1"/>
      <c r="M195" s="1"/>
      <c r="O195" s="29">
        <f t="shared" ref="O195:O224" si="126">+$O$2*B197</f>
        <v>3.7346221441114658E-4</v>
      </c>
      <c r="P195" s="31">
        <f t="shared" ref="P195:P224" si="127">+$P$2*C197</f>
        <v>0</v>
      </c>
      <c r="Q195" s="29">
        <f t="shared" ref="Q195:Q224" si="128">+$Q$2*B197</f>
        <v>3.3611599297003194E-4</v>
      </c>
      <c r="R195" s="31">
        <f t="shared" ref="R195:R224" si="129">+$R$2*C197</f>
        <v>1.9701660568534064E-4</v>
      </c>
      <c r="S195" s="29">
        <f t="shared" ref="S195:S224" si="130">+$S$2*B197</f>
        <v>2.987697715289173E-4</v>
      </c>
      <c r="T195" s="31">
        <f t="shared" ref="T195:T224" si="131">+$T$2*C197</f>
        <v>3.9403321137068128E-4</v>
      </c>
      <c r="U195" s="29">
        <f t="shared" ref="U195:U224" si="132">+$U$2*B197</f>
        <v>2.6142355008780256E-4</v>
      </c>
      <c r="V195" s="31">
        <f t="shared" ref="V195:V224" si="133">+$V$2*C197</f>
        <v>5.9104981705602187E-4</v>
      </c>
      <c r="W195" s="31">
        <f t="shared" ref="W195:W224" si="134">+$W$2*B197</f>
        <v>2.2407732864668792E-4</v>
      </c>
      <c r="X195" s="31">
        <f t="shared" ref="X195:X224" si="135">+$X$2*C197</f>
        <v>7.8806642274136256E-4</v>
      </c>
      <c r="Y195" s="29">
        <f t="shared" ref="Y195:Y224" si="136">+$Y$2*B197</f>
        <v>1.8673110720557329E-4</v>
      </c>
      <c r="Z195" s="31">
        <f t="shared" ref="Z195:Z224" si="137">+$Z$2*C197</f>
        <v>9.8508302842670314E-4</v>
      </c>
      <c r="AA195" s="29">
        <f t="shared" ref="AA195:AA224" si="138">+$AA$2*B197</f>
        <v>1.4938488576445865E-4</v>
      </c>
      <c r="AB195" s="31">
        <f t="shared" ref="AB195:AB224" si="139">+$AB$2*C197</f>
        <v>1.1820996341120437E-3</v>
      </c>
      <c r="AC195" s="29">
        <f t="shared" ref="AC195:AC224" si="140">+$AC$2*B197</f>
        <v>1.1203866432334396E-4</v>
      </c>
      <c r="AD195" s="31">
        <f t="shared" ref="AD195:AD224" si="141">+$AD$2*C197</f>
        <v>1.3791162397973843E-3</v>
      </c>
      <c r="AE195" s="29">
        <f t="shared" ref="AE195:AE224" si="142">+$AE$2*B197</f>
        <v>7.4692442882229326E-5</v>
      </c>
      <c r="AF195" s="31">
        <f t="shared" ref="AF195:AF224" si="143">+$AF$2*C197</f>
        <v>1.5761328454827251E-3</v>
      </c>
      <c r="AG195" s="29">
        <f t="shared" ref="AG195:AG224" si="144">+$AG$2*B197</f>
        <v>3.7346221441114663E-5</v>
      </c>
      <c r="AH195" s="31">
        <f t="shared" ref="AH195:AH224" si="145">+$AH$2*C197</f>
        <v>1.7731494511680657E-3</v>
      </c>
      <c r="AI195" s="29">
        <f t="shared" ref="AI195:AI224" si="146">+$AI$2*B197</f>
        <v>0</v>
      </c>
      <c r="AJ195" s="31">
        <f t="shared" ref="AJ195:AJ224" si="147">+$AJ$2*C197</f>
        <v>1.9701660568534063E-3</v>
      </c>
      <c r="AK195" s="30"/>
      <c r="AL195" s="30"/>
      <c r="AM195" s="30"/>
      <c r="AN195" s="30"/>
      <c r="AQ195" s="2">
        <f>+O195+P195</f>
        <v>3.7346221441114658E-4</v>
      </c>
      <c r="AT195" s="2"/>
      <c r="AX195" s="2">
        <f>+Q195+R195</f>
        <v>5.3313259865537263E-4</v>
      </c>
      <c r="AY195" s="77">
        <f t="shared" si="114"/>
        <v>-33.500447546083542</v>
      </c>
      <c r="AZ195" s="2">
        <f>+S195+T195</f>
        <v>6.9280298289959858E-4</v>
      </c>
      <c r="BA195" s="77">
        <f t="shared" si="115"/>
        <v>-39.638184928941449</v>
      </c>
      <c r="BB195" s="2">
        <f>+U195+V195</f>
        <v>8.5247336714382442E-4</v>
      </c>
      <c r="BC195" s="77">
        <f t="shared" si="116"/>
        <v>-45.28852637472491</v>
      </c>
      <c r="BD195" s="2">
        <f>+X195+W195</f>
        <v>1.0121437513880504E-3</v>
      </c>
      <c r="BE195" s="77">
        <f t="shared" si="117"/>
        <v>-50.425605801439879</v>
      </c>
      <c r="BF195" s="2">
        <f>+Z195+Y195</f>
        <v>1.1718141356322764E-3</v>
      </c>
      <c r="BG195" s="77">
        <f t="shared" si="118"/>
        <v>-55.03466058899302</v>
      </c>
      <c r="BH195" s="2">
        <f>+AA195+AB195</f>
        <v>1.3314845198765025E-3</v>
      </c>
      <c r="BI195" s="77">
        <f t="shared" si="119"/>
        <v>-59.11079357289654</v>
      </c>
      <c r="BJ195" s="2">
        <f>+AC195+AD195</f>
        <v>1.4911549041207283E-3</v>
      </c>
      <c r="BK195" s="77">
        <f t="shared" si="120"/>
        <v>-62.657733965723907</v>
      </c>
      <c r="BL195" s="2">
        <f>+AE195+AF195</f>
        <v>1.6508252883649544E-3</v>
      </c>
      <c r="BM195" s="77">
        <f t="shared" si="121"/>
        <v>-65.686618802979837</v>
      </c>
      <c r="BN195" s="2">
        <f>+AG195+AH195</f>
        <v>1.8104956726091804E-3</v>
      </c>
      <c r="BO195" s="77">
        <f t="shared" si="122"/>
        <v>-68.21481354161061</v>
      </c>
      <c r="BP195" s="2">
        <f>+AI195+AJ195</f>
        <v>1.9701660568534063E-3</v>
      </c>
      <c r="BQ195" s="77">
        <f t="shared" si="123"/>
        <v>-70.264787431012053</v>
      </c>
    </row>
    <row r="196" spans="1:69" x14ac:dyDescent="0.35">
      <c r="A196" s="69">
        <v>43738</v>
      </c>
      <c r="B196" s="29">
        <f>+Data!G194/Data!G193-1</f>
        <v>1.20690869070601E-2</v>
      </c>
      <c r="C196" s="29">
        <f>+Data!H194/Data!H193-1</f>
        <v>1.2211159120798509E-3</v>
      </c>
      <c r="D196" s="23">
        <f t="shared" si="124"/>
        <v>7.0648342708619326E-3</v>
      </c>
      <c r="E196" s="24">
        <f t="shared" si="125"/>
        <v>9.9658630570493038E-4</v>
      </c>
      <c r="F196" s="21" t="b">
        <v>1</v>
      </c>
      <c r="G196" s="116"/>
      <c r="H196" s="116"/>
      <c r="I196" s="1"/>
      <c r="J196" s="1"/>
      <c r="K196" s="1"/>
      <c r="L196" s="1"/>
      <c r="M196" s="1"/>
      <c r="O196" s="29">
        <f t="shared" si="126"/>
        <v>0</v>
      </c>
      <c r="P196" s="31">
        <f t="shared" si="127"/>
        <v>0</v>
      </c>
      <c r="Q196" s="29">
        <f t="shared" si="128"/>
        <v>0</v>
      </c>
      <c r="R196" s="31">
        <f t="shared" si="129"/>
        <v>0</v>
      </c>
      <c r="S196" s="29">
        <f t="shared" si="130"/>
        <v>0</v>
      </c>
      <c r="T196" s="31">
        <f t="shared" si="131"/>
        <v>0</v>
      </c>
      <c r="U196" s="29">
        <f t="shared" si="132"/>
        <v>0</v>
      </c>
      <c r="V196" s="31">
        <f t="shared" si="133"/>
        <v>0</v>
      </c>
      <c r="W196" s="31">
        <f t="shared" si="134"/>
        <v>0</v>
      </c>
      <c r="X196" s="31">
        <f t="shared" si="135"/>
        <v>0</v>
      </c>
      <c r="Y196" s="29">
        <f t="shared" si="136"/>
        <v>0</v>
      </c>
      <c r="Z196" s="31">
        <f t="shared" si="137"/>
        <v>0</v>
      </c>
      <c r="AA196" s="29">
        <f t="shared" si="138"/>
        <v>0</v>
      </c>
      <c r="AB196" s="31">
        <f t="shared" si="139"/>
        <v>0</v>
      </c>
      <c r="AC196" s="29">
        <f t="shared" si="140"/>
        <v>0</v>
      </c>
      <c r="AD196" s="31">
        <f t="shared" si="141"/>
        <v>0</v>
      </c>
      <c r="AE196" s="29">
        <f t="shared" si="142"/>
        <v>0</v>
      </c>
      <c r="AF196" s="31">
        <f t="shared" si="143"/>
        <v>0</v>
      </c>
      <c r="AG196" s="29">
        <f t="shared" si="144"/>
        <v>0</v>
      </c>
      <c r="AH196" s="31">
        <f t="shared" si="145"/>
        <v>0</v>
      </c>
      <c r="AI196" s="29">
        <f t="shared" si="146"/>
        <v>0</v>
      </c>
      <c r="AJ196" s="31">
        <f t="shared" si="147"/>
        <v>0</v>
      </c>
      <c r="AK196" s="30"/>
      <c r="AL196" s="30"/>
      <c r="AM196" s="30"/>
      <c r="AN196" s="30"/>
      <c r="AQ196" s="2">
        <f>+O196+P196</f>
        <v>0</v>
      </c>
      <c r="AT196" s="2"/>
      <c r="AX196" s="2">
        <f>+Q196+R196</f>
        <v>0</v>
      </c>
      <c r="AY196" s="77">
        <f t="shared" ref="AY196:AY224" si="148">+AY195*(1+AX196)-$AM$3</f>
        <v>-34.50144754608354</v>
      </c>
      <c r="AZ196" s="2">
        <f>+S196+T196</f>
        <v>0</v>
      </c>
      <c r="BA196" s="77">
        <f t="shared" ref="BA196:BA224" si="149">+BA195*(1+AZ196)-$AM$3</f>
        <v>-40.639184928941447</v>
      </c>
      <c r="BB196" s="2">
        <f>+U196+V196</f>
        <v>0</v>
      </c>
      <c r="BC196" s="77">
        <f t="shared" ref="BC196:BC224" si="150">+BC195*(1+BB196)-$AM$3</f>
        <v>-46.289526374724907</v>
      </c>
      <c r="BD196" s="2">
        <f>+X196+W196</f>
        <v>0</v>
      </c>
      <c r="BE196" s="77">
        <f t="shared" ref="BE196:BE224" si="151">+BE195*(1+BD196)-$AM$3</f>
        <v>-51.426605801439877</v>
      </c>
      <c r="BF196" s="2">
        <f>+Z196+Y196</f>
        <v>0</v>
      </c>
      <c r="BG196" s="77">
        <f t="shared" ref="BG196:BG224" si="152">+BG195*(1+BF196)-$AM$3</f>
        <v>-56.035660588993018</v>
      </c>
      <c r="BH196" s="2">
        <f>+AA196+AB196</f>
        <v>0</v>
      </c>
      <c r="BI196" s="77">
        <f t="shared" ref="BI196:BI224" si="153">+BI195*(1+BH196)-$AM$3</f>
        <v>-60.111793572896538</v>
      </c>
      <c r="BJ196" s="2">
        <f>+AC196+AD196</f>
        <v>0</v>
      </c>
      <c r="BK196" s="77">
        <f t="shared" ref="BK196:BK224" si="154">+BK195*(1+BJ196)-$AM$3</f>
        <v>-63.658733965723904</v>
      </c>
      <c r="BL196" s="2">
        <f>+AE196+AF196</f>
        <v>0</v>
      </c>
      <c r="BM196" s="77">
        <f t="shared" ref="BM196:BM224" si="155">+BM195*(1+BL196)-$AM$3</f>
        <v>-66.687618802979841</v>
      </c>
      <c r="BN196" s="2">
        <f>+AG196+AH196</f>
        <v>0</v>
      </c>
      <c r="BO196" s="77">
        <f t="shared" ref="BO196:BO224" si="156">+BO195*(1+BN196)-$AM$3</f>
        <v>-69.215813541610615</v>
      </c>
      <c r="BP196" s="2">
        <f>+AI196+AJ196</f>
        <v>0</v>
      </c>
      <c r="BQ196" s="77">
        <f t="shared" ref="BQ196:BQ224" si="157">+BQ195*(1+BP196)-$AM$3</f>
        <v>-71.265787431012058</v>
      </c>
    </row>
    <row r="197" spans="1:69" x14ac:dyDescent="0.35">
      <c r="A197" s="69">
        <v>43769</v>
      </c>
      <c r="B197" s="29">
        <f>+Data!G195/Data!G194-1</f>
        <v>3.7346221441114658E-4</v>
      </c>
      <c r="C197" s="29">
        <f>+Data!H195/Data!H194-1</f>
        <v>1.9701660568534063E-3</v>
      </c>
      <c r="D197" s="23">
        <f t="shared" si="124"/>
        <v>-4.6307904217870212E-3</v>
      </c>
      <c r="E197" s="24">
        <f t="shared" si="125"/>
        <v>1.7456364504784857E-3</v>
      </c>
      <c r="F197" s="21" t="b">
        <v>1</v>
      </c>
      <c r="G197" s="116"/>
      <c r="H197" s="116"/>
      <c r="I197" s="1"/>
      <c r="J197" s="1"/>
      <c r="K197" s="1"/>
      <c r="L197" s="1"/>
      <c r="M197" s="1"/>
      <c r="O197" s="29">
        <f t="shared" si="126"/>
        <v>-5.841403693699454E-3</v>
      </c>
      <c r="P197" s="31">
        <f t="shared" si="127"/>
        <v>0</v>
      </c>
      <c r="Q197" s="29">
        <f t="shared" si="128"/>
        <v>-5.2572633243295084E-3</v>
      </c>
      <c r="R197" s="31">
        <f t="shared" si="129"/>
        <v>-1.029962546816421E-4</v>
      </c>
      <c r="S197" s="29">
        <f t="shared" si="130"/>
        <v>-4.6731229549595637E-3</v>
      </c>
      <c r="T197" s="31">
        <f t="shared" si="131"/>
        <v>-2.0599250936328419E-4</v>
      </c>
      <c r="U197" s="29">
        <f t="shared" si="132"/>
        <v>-4.0889825855896173E-3</v>
      </c>
      <c r="V197" s="31">
        <f t="shared" si="133"/>
        <v>-3.0898876404492623E-4</v>
      </c>
      <c r="W197" s="31">
        <f t="shared" si="134"/>
        <v>-3.5048422162196721E-3</v>
      </c>
      <c r="X197" s="31">
        <f t="shared" si="135"/>
        <v>-4.1198501872656839E-4</v>
      </c>
      <c r="Y197" s="29">
        <f t="shared" si="136"/>
        <v>-2.920701846849727E-3</v>
      </c>
      <c r="Z197" s="31">
        <f t="shared" si="137"/>
        <v>-5.1498127340821043E-4</v>
      </c>
      <c r="AA197" s="29">
        <f t="shared" si="138"/>
        <v>-2.3365614774797819E-3</v>
      </c>
      <c r="AB197" s="31">
        <f t="shared" si="139"/>
        <v>-6.1797752808985247E-4</v>
      </c>
      <c r="AC197" s="29">
        <f t="shared" si="140"/>
        <v>-1.7524211081098361E-3</v>
      </c>
      <c r="AD197" s="31">
        <f t="shared" si="141"/>
        <v>-7.2097378277149451E-4</v>
      </c>
      <c r="AE197" s="29">
        <f t="shared" si="142"/>
        <v>-1.1682807387398909E-3</v>
      </c>
      <c r="AF197" s="31">
        <f t="shared" si="143"/>
        <v>-8.2397003745313677E-4</v>
      </c>
      <c r="AG197" s="29">
        <f t="shared" si="144"/>
        <v>-5.8414036936994547E-4</v>
      </c>
      <c r="AH197" s="31">
        <f t="shared" si="145"/>
        <v>-9.2696629213477881E-4</v>
      </c>
      <c r="AI197" s="29">
        <f t="shared" si="146"/>
        <v>0</v>
      </c>
      <c r="AJ197" s="31">
        <f t="shared" si="147"/>
        <v>-1.0299625468164209E-3</v>
      </c>
      <c r="AK197" s="30"/>
      <c r="AL197" s="30"/>
      <c r="AM197" s="30"/>
      <c r="AN197" s="30"/>
      <c r="AQ197" s="2">
        <f>+O197+P197</f>
        <v>-5.841403693699454E-3</v>
      </c>
      <c r="AT197" s="2"/>
      <c r="AX197" s="2">
        <f>+Q197+R197</f>
        <v>-5.3602595790111507E-3</v>
      </c>
      <c r="AY197" s="77">
        <f t="shared" si="148"/>
        <v>-35.317510831384894</v>
      </c>
      <c r="AZ197" s="2">
        <f>+S197+T197</f>
        <v>-4.8791154643228482E-3</v>
      </c>
      <c r="BA197" s="77">
        <f t="shared" si="149"/>
        <v>-41.441901653297172</v>
      </c>
      <c r="BB197" s="2">
        <f>+U197+V197</f>
        <v>-4.3979713496345432E-3</v>
      </c>
      <c r="BC197" s="77">
        <f t="shared" si="150"/>
        <v>-47.086946363940712</v>
      </c>
      <c r="BD197" s="2">
        <f>+X197+W197</f>
        <v>-3.9168272349462407E-3</v>
      </c>
      <c r="BE197" s="77">
        <f t="shared" si="151"/>
        <v>-52.226176671235947</v>
      </c>
      <c r="BF197" s="2">
        <f>+Z197+Y197</f>
        <v>-3.4356831202579374E-3</v>
      </c>
      <c r="BG197" s="77">
        <f t="shared" si="152"/>
        <v>-56.844139815774909</v>
      </c>
      <c r="BH197" s="2">
        <f>+AA197+AB197</f>
        <v>-2.9545390055696341E-3</v>
      </c>
      <c r="BI197" s="77">
        <f t="shared" si="153"/>
        <v>-60.935190934090663</v>
      </c>
      <c r="BJ197" s="2">
        <f>+AC197+AD197</f>
        <v>-2.4733948908813308E-3</v>
      </c>
      <c r="BK197" s="77">
        <f t="shared" si="154"/>
        <v>-64.50228077837312</v>
      </c>
      <c r="BL197" s="2">
        <f>+AE197+AF197</f>
        <v>-1.9922507761930275E-3</v>
      </c>
      <c r="BM197" s="77">
        <f t="shared" si="155"/>
        <v>-67.555760342657152</v>
      </c>
      <c r="BN197" s="2">
        <f>+AG197+AH197</f>
        <v>-1.5111066615047242E-3</v>
      </c>
      <c r="BO197" s="77">
        <f t="shared" si="156"/>
        <v>-70.112221064686423</v>
      </c>
      <c r="BP197" s="2">
        <f>+AI197+AJ197</f>
        <v>-1.0299625468164209E-3</v>
      </c>
      <c r="BQ197" s="77">
        <f t="shared" si="157"/>
        <v>-72.193386339088732</v>
      </c>
    </row>
    <row r="198" spans="1:69" x14ac:dyDescent="0.35">
      <c r="A198" s="69">
        <v>43798</v>
      </c>
      <c r="B198" s="29">
        <f>+Data!G196/Data!G195-1</f>
        <v>0</v>
      </c>
      <c r="C198" s="29">
        <f>+Data!H196/Data!H195-1</f>
        <v>0</v>
      </c>
      <c r="D198" s="23">
        <f t="shared" ref="D198:D224" si="158">B198-K$11</f>
        <v>-5.0042526361981678E-3</v>
      </c>
      <c r="E198" s="24">
        <f t="shared" ref="E198:E224" si="159">C198-L$11</f>
        <v>-2.2452960637492055E-4</v>
      </c>
      <c r="F198" s="21" t="b">
        <v>1</v>
      </c>
      <c r="G198" s="116"/>
      <c r="H198" s="116"/>
      <c r="I198" s="1"/>
      <c r="J198" s="1"/>
      <c r="K198" s="1"/>
      <c r="L198" s="1"/>
      <c r="M198" s="1"/>
      <c r="O198" s="29">
        <f t="shared" si="126"/>
        <v>-5.4965283146680699E-3</v>
      </c>
      <c r="P198" s="31">
        <f t="shared" si="127"/>
        <v>0</v>
      </c>
      <c r="Q198" s="29">
        <f t="shared" si="128"/>
        <v>-4.9468754832012627E-3</v>
      </c>
      <c r="R198" s="31">
        <f t="shared" si="129"/>
        <v>-3.1868028868685676E-4</v>
      </c>
      <c r="S198" s="29">
        <f t="shared" si="130"/>
        <v>-4.3972226517344564E-3</v>
      </c>
      <c r="T198" s="31">
        <f t="shared" si="131"/>
        <v>-6.3736057737371352E-4</v>
      </c>
      <c r="U198" s="29">
        <f t="shared" si="132"/>
        <v>-3.8475698202676488E-3</v>
      </c>
      <c r="V198" s="31">
        <f t="shared" si="133"/>
        <v>-9.5604086606057006E-4</v>
      </c>
      <c r="W198" s="31">
        <f t="shared" si="134"/>
        <v>-3.2979169888008417E-3</v>
      </c>
      <c r="X198" s="31">
        <f t="shared" si="135"/>
        <v>-1.274721154747427E-3</v>
      </c>
      <c r="Y198" s="29">
        <f t="shared" si="136"/>
        <v>-2.748264157334035E-3</v>
      </c>
      <c r="Z198" s="31">
        <f t="shared" si="137"/>
        <v>-1.5934014434342836E-3</v>
      </c>
      <c r="AA198" s="29">
        <f t="shared" si="138"/>
        <v>-2.1986113258672282E-3</v>
      </c>
      <c r="AB198" s="31">
        <f t="shared" si="139"/>
        <v>-1.9120817321211401E-3</v>
      </c>
      <c r="AC198" s="29">
        <f t="shared" si="140"/>
        <v>-1.6489584944004208E-3</v>
      </c>
      <c r="AD198" s="31">
        <f t="shared" si="141"/>
        <v>-2.2307620208079967E-3</v>
      </c>
      <c r="AE198" s="29">
        <f t="shared" si="142"/>
        <v>-1.0993056629336141E-3</v>
      </c>
      <c r="AF198" s="31">
        <f t="shared" si="143"/>
        <v>-2.5494423094948541E-3</v>
      </c>
      <c r="AG198" s="29">
        <f t="shared" si="144"/>
        <v>-5.4965283146680706E-4</v>
      </c>
      <c r="AH198" s="31">
        <f t="shared" si="145"/>
        <v>-2.8681225981817106E-3</v>
      </c>
      <c r="AI198" s="29">
        <f t="shared" si="146"/>
        <v>0</v>
      </c>
      <c r="AJ198" s="31">
        <f t="shared" si="147"/>
        <v>-3.1868028868685672E-3</v>
      </c>
      <c r="AK198" s="30"/>
      <c r="AL198" s="30"/>
      <c r="AM198" s="30"/>
      <c r="AN198" s="30"/>
      <c r="AQ198" s="2">
        <f>+O198+P198</f>
        <v>-5.4965283146680699E-3</v>
      </c>
      <c r="AT198" s="2"/>
      <c r="AX198" s="2">
        <f>+Q198+R198</f>
        <v>-5.2655557718881193E-3</v>
      </c>
      <c r="AY198" s="77">
        <f t="shared" si="148"/>
        <v>-36.132544508377968</v>
      </c>
      <c r="AZ198" s="2">
        <f>+S198+T198</f>
        <v>-5.0345832291081704E-3</v>
      </c>
      <c r="BA198" s="77">
        <f t="shared" si="149"/>
        <v>-42.234258950251132</v>
      </c>
      <c r="BB198" s="2">
        <f>+U198+V198</f>
        <v>-4.8036106863282189E-3</v>
      </c>
      <c r="BC198" s="77">
        <f t="shared" si="150"/>
        <v>-47.861759005200319</v>
      </c>
      <c r="BD198" s="2">
        <f>+X198+W198</f>
        <v>-4.5726381435482692E-3</v>
      </c>
      <c r="BE198" s="77">
        <f t="shared" si="151"/>
        <v>-52.988365263697361</v>
      </c>
      <c r="BF198" s="2">
        <f>+Z198+Y198</f>
        <v>-4.3416656007683185E-3</v>
      </c>
      <c r="BG198" s="77">
        <f t="shared" si="152"/>
        <v>-57.598341569331495</v>
      </c>
      <c r="BH198" s="2">
        <f>+AA198+AB198</f>
        <v>-4.1106930579883679E-3</v>
      </c>
      <c r="BI198" s="77">
        <f t="shared" si="153"/>
        <v>-61.685705067730694</v>
      </c>
      <c r="BJ198" s="2">
        <f>+AC198+AD198</f>
        <v>-3.8797205152084173E-3</v>
      </c>
      <c r="BK198" s="77">
        <f t="shared" si="154"/>
        <v>-65.253029956359541</v>
      </c>
      <c r="BL198" s="2">
        <f>+AE198+AF198</f>
        <v>-3.6487479724284684E-3</v>
      </c>
      <c r="BM198" s="77">
        <f t="shared" si="155"/>
        <v>-68.31026639908103</v>
      </c>
      <c r="BN198" s="2">
        <f>+AG198+AH198</f>
        <v>-3.4177754296485178E-3</v>
      </c>
      <c r="BO198" s="77">
        <f t="shared" si="156"/>
        <v>-70.873593238213459</v>
      </c>
      <c r="BP198" s="2">
        <f>+AI198+AJ198</f>
        <v>-3.1868028868685672E-3</v>
      </c>
      <c r="BQ198" s="77">
        <f t="shared" si="157"/>
        <v>-72.964320247090512</v>
      </c>
    </row>
    <row r="199" spans="1:69" x14ac:dyDescent="0.35">
      <c r="A199" s="69">
        <v>43830</v>
      </c>
      <c r="B199" s="29">
        <f>+Data!G197/Data!G196-1</f>
        <v>-5.841403693699454E-3</v>
      </c>
      <c r="C199" s="29">
        <f>+Data!H197/Data!H196-1</f>
        <v>-1.0299625468164209E-3</v>
      </c>
      <c r="D199" s="23">
        <f t="shared" si="158"/>
        <v>-1.0845656329897622E-2</v>
      </c>
      <c r="E199" s="24">
        <f t="shared" si="159"/>
        <v>-1.2544921531913414E-3</v>
      </c>
      <c r="F199" s="21" t="b">
        <v>1</v>
      </c>
      <c r="G199" s="116"/>
      <c r="H199" s="116"/>
      <c r="I199" s="1"/>
      <c r="J199" s="1"/>
      <c r="K199" s="1"/>
      <c r="L199" s="1"/>
      <c r="M199" s="1"/>
      <c r="O199" s="29">
        <f t="shared" si="126"/>
        <v>9.7359448864087206E-4</v>
      </c>
      <c r="P199" s="31">
        <f t="shared" si="127"/>
        <v>0</v>
      </c>
      <c r="Q199" s="29">
        <f t="shared" si="128"/>
        <v>8.762350397767849E-4</v>
      </c>
      <c r="R199" s="31">
        <f t="shared" si="129"/>
        <v>9.4029149036334313E-6</v>
      </c>
      <c r="S199" s="29">
        <f t="shared" si="130"/>
        <v>7.7887559091269773E-4</v>
      </c>
      <c r="T199" s="31">
        <f t="shared" si="131"/>
        <v>1.8805829807266863E-5</v>
      </c>
      <c r="U199" s="29">
        <f t="shared" si="132"/>
        <v>6.8151614204861035E-4</v>
      </c>
      <c r="V199" s="31">
        <f t="shared" si="133"/>
        <v>2.8208744710900289E-5</v>
      </c>
      <c r="W199" s="31">
        <f t="shared" si="134"/>
        <v>5.8415669318452319E-4</v>
      </c>
      <c r="X199" s="31">
        <f t="shared" si="135"/>
        <v>3.7611659614533725E-5</v>
      </c>
      <c r="Y199" s="29">
        <f t="shared" si="136"/>
        <v>4.8679724432043603E-4</v>
      </c>
      <c r="Z199" s="31">
        <f t="shared" si="137"/>
        <v>4.7014574518167151E-5</v>
      </c>
      <c r="AA199" s="29">
        <f t="shared" si="138"/>
        <v>3.8943779545634887E-4</v>
      </c>
      <c r="AB199" s="31">
        <f t="shared" si="139"/>
        <v>5.6417489421800578E-5</v>
      </c>
      <c r="AC199" s="29">
        <f t="shared" si="140"/>
        <v>2.920783465922616E-4</v>
      </c>
      <c r="AD199" s="31">
        <f t="shared" si="141"/>
        <v>6.5820404325434004E-5</v>
      </c>
      <c r="AE199" s="29">
        <f t="shared" si="142"/>
        <v>1.9471889772817443E-4</v>
      </c>
      <c r="AF199" s="31">
        <f t="shared" si="143"/>
        <v>7.5223319229067451E-5</v>
      </c>
      <c r="AG199" s="29">
        <f t="shared" si="144"/>
        <v>9.7359448864087217E-5</v>
      </c>
      <c r="AH199" s="31">
        <f t="shared" si="145"/>
        <v>8.462623413270087E-5</v>
      </c>
      <c r="AI199" s="29">
        <f t="shared" si="146"/>
        <v>0</v>
      </c>
      <c r="AJ199" s="31">
        <f t="shared" si="147"/>
        <v>9.4029149036334303E-5</v>
      </c>
      <c r="AK199" s="30"/>
      <c r="AL199" s="30"/>
      <c r="AM199" s="30"/>
      <c r="AN199" s="30"/>
      <c r="AQ199" s="2">
        <f>+O199+P199</f>
        <v>9.7359448864087206E-4</v>
      </c>
      <c r="AT199" s="2"/>
      <c r="AX199" s="2">
        <f>+Q199+R199</f>
        <v>8.8563795468041837E-4</v>
      </c>
      <c r="AY199" s="77">
        <f t="shared" si="148"/>
        <v>-37.165544861193766</v>
      </c>
      <c r="AZ199" s="2">
        <f>+S199+T199</f>
        <v>7.9768142071996457E-4</v>
      </c>
      <c r="BA199" s="77">
        <f t="shared" si="149"/>
        <v>-43.268948433933623</v>
      </c>
      <c r="BB199" s="2">
        <f>+U199+V199</f>
        <v>7.0972488675951067E-4</v>
      </c>
      <c r="BC199" s="77">
        <f t="shared" si="150"/>
        <v>-48.896727686690397</v>
      </c>
      <c r="BD199" s="2">
        <f>+X199+W199</f>
        <v>6.2176835279905687E-4</v>
      </c>
      <c r="BE199" s="77">
        <f t="shared" si="151"/>
        <v>-54.022311752284885</v>
      </c>
      <c r="BF199" s="2">
        <f>+Z199+Y199</f>
        <v>5.3381181883860318E-4</v>
      </c>
      <c r="BG199" s="77">
        <f t="shared" si="152"/>
        <v>-58.630088244806714</v>
      </c>
      <c r="BH199" s="2">
        <f>+AA199+AB199</f>
        <v>4.4585528487814944E-4</v>
      </c>
      <c r="BI199" s="77">
        <f t="shared" si="153"/>
        <v>-62.71420796533657</v>
      </c>
      <c r="BJ199" s="2">
        <f>+AC199+AD199</f>
        <v>3.5789875091769559E-4</v>
      </c>
      <c r="BK199" s="77">
        <f t="shared" si="154"/>
        <v>-66.277383934274511</v>
      </c>
      <c r="BL199" s="2">
        <f>+AE199+AF199</f>
        <v>2.699422169572419E-4</v>
      </c>
      <c r="BM199" s="77">
        <f t="shared" si="155"/>
        <v>-69.329706223833739</v>
      </c>
      <c r="BN199" s="2">
        <f>+AG199+AH199</f>
        <v>1.819856829967881E-4</v>
      </c>
      <c r="BO199" s="77">
        <f t="shared" si="156"/>
        <v>-71.887491217485362</v>
      </c>
      <c r="BP199" s="2">
        <f>+AI199+AJ199</f>
        <v>9.4029149036334303E-5</v>
      </c>
      <c r="BQ199" s="77">
        <f t="shared" si="157"/>
        <v>-73.972181020033361</v>
      </c>
    </row>
    <row r="200" spans="1:69" x14ac:dyDescent="0.35">
      <c r="A200" s="69">
        <v>43861</v>
      </c>
      <c r="B200" s="29">
        <f>+Data!G198/Data!G197-1</f>
        <v>-5.4965283146680699E-3</v>
      </c>
      <c r="C200" s="29">
        <f>+Data!H198/Data!H197-1</f>
        <v>-3.1868028868685672E-3</v>
      </c>
      <c r="D200" s="23">
        <f t="shared" si="158"/>
        <v>-1.0500780950866238E-2</v>
      </c>
      <c r="E200" s="24">
        <f t="shared" si="159"/>
        <v>-3.4113324932434877E-3</v>
      </c>
      <c r="F200" s="21" t="b">
        <v>1</v>
      </c>
      <c r="G200" s="116"/>
      <c r="H200" s="116"/>
      <c r="I200" s="1"/>
      <c r="J200" s="1"/>
      <c r="K200" s="1"/>
      <c r="L200" s="1"/>
      <c r="M200" s="1"/>
      <c r="O200" s="29">
        <f t="shared" si="126"/>
        <v>1.6028343614550522E-2</v>
      </c>
      <c r="P200" s="31">
        <f t="shared" si="127"/>
        <v>0</v>
      </c>
      <c r="Q200" s="29">
        <f t="shared" si="128"/>
        <v>1.4425509253095469E-2</v>
      </c>
      <c r="R200" s="31">
        <f t="shared" si="129"/>
        <v>2.5385483264384057E-4</v>
      </c>
      <c r="S200" s="29">
        <f t="shared" si="130"/>
        <v>1.2822674891640419E-2</v>
      </c>
      <c r="T200" s="31">
        <f t="shared" si="131"/>
        <v>5.0770966528768113E-4</v>
      </c>
      <c r="U200" s="29">
        <f t="shared" si="132"/>
        <v>1.1219840530185364E-2</v>
      </c>
      <c r="V200" s="31">
        <f t="shared" si="133"/>
        <v>7.615644979315217E-4</v>
      </c>
      <c r="W200" s="31">
        <f t="shared" si="134"/>
        <v>9.6170061687303136E-3</v>
      </c>
      <c r="X200" s="31">
        <f t="shared" si="135"/>
        <v>1.0154193305753623E-3</v>
      </c>
      <c r="Y200" s="29">
        <f t="shared" si="136"/>
        <v>8.014171807275261E-3</v>
      </c>
      <c r="Z200" s="31">
        <f t="shared" si="137"/>
        <v>1.2692741632192028E-3</v>
      </c>
      <c r="AA200" s="29">
        <f t="shared" si="138"/>
        <v>6.4113374458202093E-3</v>
      </c>
      <c r="AB200" s="31">
        <f t="shared" si="139"/>
        <v>1.5231289958630434E-3</v>
      </c>
      <c r="AC200" s="29">
        <f t="shared" si="140"/>
        <v>4.8085030843651568E-3</v>
      </c>
      <c r="AD200" s="31">
        <f t="shared" si="141"/>
        <v>1.7769838285068837E-3</v>
      </c>
      <c r="AE200" s="29">
        <f t="shared" si="142"/>
        <v>3.2056687229101047E-3</v>
      </c>
      <c r="AF200" s="31">
        <f t="shared" si="143"/>
        <v>2.0308386611507245E-3</v>
      </c>
      <c r="AG200" s="29">
        <f t="shared" si="144"/>
        <v>1.6028343614550523E-3</v>
      </c>
      <c r="AH200" s="31">
        <f t="shared" si="145"/>
        <v>2.2846934937945651E-3</v>
      </c>
      <c r="AI200" s="29">
        <f t="shared" si="146"/>
        <v>0</v>
      </c>
      <c r="AJ200" s="31">
        <f t="shared" si="147"/>
        <v>2.5385483264384057E-3</v>
      </c>
      <c r="AK200" s="30"/>
      <c r="AL200" s="30"/>
      <c r="AM200" s="30"/>
      <c r="AN200" s="30"/>
      <c r="AQ200" s="2">
        <f>+O200+P200</f>
        <v>1.6028343614550522E-2</v>
      </c>
      <c r="AT200" s="2"/>
      <c r="AX200" s="2">
        <f>+Q200+R200</f>
        <v>1.467936408573931E-2</v>
      </c>
      <c r="AY200" s="77">
        <f t="shared" si="148"/>
        <v>-38.712111425656104</v>
      </c>
      <c r="AZ200" s="2">
        <f>+S200+T200</f>
        <v>1.33303845569281E-2</v>
      </c>
      <c r="BA200" s="77">
        <f t="shared" si="149"/>
        <v>-44.846740155931847</v>
      </c>
      <c r="BB200" s="2">
        <f>+U200+V200</f>
        <v>1.1981405028116886E-2</v>
      </c>
      <c r="BC200" s="77">
        <f t="shared" si="150"/>
        <v>-50.483579185654165</v>
      </c>
      <c r="BD200" s="2">
        <f>+X200+W200</f>
        <v>1.0632425499305676E-2</v>
      </c>
      <c r="BE200" s="77">
        <f t="shared" si="151"/>
        <v>-55.597699957291319</v>
      </c>
      <c r="BF200" s="2">
        <f>+Z200+Y200</f>
        <v>9.2834459704944639E-3</v>
      </c>
      <c r="BG200" s="77">
        <f t="shared" si="152"/>
        <v>-60.175377501272699</v>
      </c>
      <c r="BH200" s="2">
        <f>+AA200+AB200</f>
        <v>7.9344664416832536E-3</v>
      </c>
      <c r="BI200" s="77">
        <f t="shared" si="153"/>
        <v>-64.212811743854274</v>
      </c>
      <c r="BJ200" s="2">
        <f>+AC200+AD200</f>
        <v>6.5854869128720408E-3</v>
      </c>
      <c r="BK200" s="77">
        <f t="shared" si="154"/>
        <v>-67.714852778793073</v>
      </c>
      <c r="BL200" s="2">
        <f>+AE200+AF200</f>
        <v>5.2365073840608296E-3</v>
      </c>
      <c r="BM200" s="77">
        <f t="shared" si="155"/>
        <v>-70.693751742409617</v>
      </c>
      <c r="BN200" s="2">
        <f>+AG200+AH200</f>
        <v>3.8875278552496177E-3</v>
      </c>
      <c r="BO200" s="77">
        <f t="shared" si="156"/>
        <v>-73.167955842037358</v>
      </c>
      <c r="BP200" s="2">
        <f>+AI200+AJ200</f>
        <v>2.5385483264384057E-3</v>
      </c>
      <c r="BQ200" s="77">
        <f t="shared" si="157"/>
        <v>-75.160962976364772</v>
      </c>
    </row>
    <row r="201" spans="1:69" x14ac:dyDescent="0.35">
      <c r="A201" s="69">
        <v>43889</v>
      </c>
      <c r="B201" s="29">
        <f>+Data!G199/Data!G198-1</f>
        <v>9.7359448864087206E-4</v>
      </c>
      <c r="C201" s="29">
        <f>+Data!H199/Data!H198-1</f>
        <v>9.4029149036334303E-5</v>
      </c>
      <c r="D201" s="23">
        <f t="shared" si="158"/>
        <v>-4.0306581475572957E-3</v>
      </c>
      <c r="E201" s="24">
        <f t="shared" si="159"/>
        <v>-1.3050045733858625E-4</v>
      </c>
      <c r="F201" s="21" t="b">
        <v>1</v>
      </c>
      <c r="G201" s="116"/>
      <c r="H201" s="116"/>
      <c r="I201" s="1"/>
      <c r="J201" s="1"/>
      <c r="K201" s="1"/>
      <c r="L201" s="1"/>
      <c r="M201" s="1"/>
      <c r="O201" s="29">
        <f t="shared" si="126"/>
        <v>1.1756997779638123E-2</v>
      </c>
      <c r="P201" s="31">
        <f t="shared" si="127"/>
        <v>0</v>
      </c>
      <c r="Q201" s="29">
        <f t="shared" si="128"/>
        <v>1.0581298001674311E-2</v>
      </c>
      <c r="R201" s="31">
        <f t="shared" si="129"/>
        <v>7.5025790115357263E-5</v>
      </c>
      <c r="S201" s="29">
        <f t="shared" si="130"/>
        <v>9.4055982237104992E-3</v>
      </c>
      <c r="T201" s="31">
        <f t="shared" si="131"/>
        <v>1.5005158023071453E-4</v>
      </c>
      <c r="U201" s="29">
        <f t="shared" si="132"/>
        <v>8.2298984457466855E-3</v>
      </c>
      <c r="V201" s="31">
        <f t="shared" si="133"/>
        <v>2.2507737034607178E-4</v>
      </c>
      <c r="W201" s="31">
        <f t="shared" si="134"/>
        <v>7.0541986677828735E-3</v>
      </c>
      <c r="X201" s="31">
        <f t="shared" si="135"/>
        <v>3.0010316046142905E-4</v>
      </c>
      <c r="Y201" s="29">
        <f t="shared" si="136"/>
        <v>5.8784988898190615E-3</v>
      </c>
      <c r="Z201" s="31">
        <f t="shared" si="137"/>
        <v>3.751289505767863E-4</v>
      </c>
      <c r="AA201" s="29">
        <f t="shared" si="138"/>
        <v>4.7027991118552496E-3</v>
      </c>
      <c r="AB201" s="31">
        <f t="shared" si="139"/>
        <v>4.5015474069214355E-4</v>
      </c>
      <c r="AC201" s="29">
        <f t="shared" si="140"/>
        <v>3.5270993338914368E-3</v>
      </c>
      <c r="AD201" s="31">
        <f t="shared" si="141"/>
        <v>5.251805308075008E-4</v>
      </c>
      <c r="AE201" s="29">
        <f t="shared" si="142"/>
        <v>2.3513995559276248E-3</v>
      </c>
      <c r="AF201" s="31">
        <f t="shared" si="143"/>
        <v>6.002063209228581E-4</v>
      </c>
      <c r="AG201" s="29">
        <f t="shared" si="144"/>
        <v>1.1756997779638124E-3</v>
      </c>
      <c r="AH201" s="31">
        <f t="shared" si="145"/>
        <v>6.7523211103821541E-4</v>
      </c>
      <c r="AI201" s="29">
        <f t="shared" si="146"/>
        <v>0</v>
      </c>
      <c r="AJ201" s="31">
        <f t="shared" si="147"/>
        <v>7.502579011535726E-4</v>
      </c>
      <c r="AK201" s="30"/>
      <c r="AL201" s="30"/>
      <c r="AM201" s="30"/>
      <c r="AN201" s="30"/>
      <c r="AQ201" s="2">
        <f>+O201+P201</f>
        <v>1.1756997779638123E-2</v>
      </c>
      <c r="AT201" s="2"/>
      <c r="AX201" s="2">
        <f>+Q201+R201</f>
        <v>1.0656323791789669E-2</v>
      </c>
      <c r="AY201" s="77">
        <f t="shared" si="148"/>
        <v>-40.12564021967173</v>
      </c>
      <c r="AZ201" s="2">
        <f>+S201+T201</f>
        <v>9.5556498039412133E-3</v>
      </c>
      <c r="BA201" s="77">
        <f t="shared" si="149"/>
        <v>-46.276279899710282</v>
      </c>
      <c r="BB201" s="2">
        <f>+U201+V201</f>
        <v>8.4549758160927576E-3</v>
      </c>
      <c r="BC201" s="77">
        <f t="shared" si="150"/>
        <v>-51.911416626778674</v>
      </c>
      <c r="BD201" s="2">
        <f>+X201+W201</f>
        <v>7.3543018282443027E-3</v>
      </c>
      <c r="BE201" s="77">
        <f t="shared" si="151"/>
        <v>-57.007582223733401</v>
      </c>
      <c r="BF201" s="2">
        <f>+Z201+Y201</f>
        <v>6.2536278403958478E-3</v>
      </c>
      <c r="BG201" s="77">
        <f t="shared" si="152"/>
        <v>-61.552691917320978</v>
      </c>
      <c r="BH201" s="2">
        <f>+AA201+AB201</f>
        <v>5.152953852547393E-3</v>
      </c>
      <c r="BI201" s="77">
        <f t="shared" si="153"/>
        <v>-65.544697399512671</v>
      </c>
      <c r="BJ201" s="2">
        <f>+AC201+AD201</f>
        <v>4.0522798646989372E-3</v>
      </c>
      <c r="BK201" s="77">
        <f t="shared" si="154"/>
        <v>-68.990252313249627</v>
      </c>
      <c r="BL201" s="2">
        <f>+AE201+AF201</f>
        <v>2.9516058768504828E-3</v>
      </c>
      <c r="BM201" s="77">
        <f t="shared" si="155"/>
        <v>-71.903411835509118</v>
      </c>
      <c r="BN201" s="2">
        <f>+AG201+AH201</f>
        <v>1.8509318890020279E-3</v>
      </c>
      <c r="BO201" s="77">
        <f t="shared" si="156"/>
        <v>-74.304384744758494</v>
      </c>
      <c r="BP201" s="2">
        <f>+AI201+AJ201</f>
        <v>7.502579011535726E-4</v>
      </c>
      <c r="BQ201" s="77">
        <f t="shared" si="157"/>
        <v>-76.218353082696112</v>
      </c>
    </row>
    <row r="202" spans="1:69" x14ac:dyDescent="0.35">
      <c r="A202" s="69">
        <v>43921</v>
      </c>
      <c r="B202" s="29">
        <f>+Data!G200/Data!G199-1</f>
        <v>1.6028343614550522E-2</v>
      </c>
      <c r="C202" s="29">
        <f>+Data!H200/Data!H199-1</f>
        <v>2.5385483264384057E-3</v>
      </c>
      <c r="D202" s="23">
        <f t="shared" si="158"/>
        <v>1.1024090978352354E-2</v>
      </c>
      <c r="E202" s="24">
        <f t="shared" si="159"/>
        <v>2.3140187200634851E-3</v>
      </c>
      <c r="F202" s="21" t="b">
        <v>1</v>
      </c>
      <c r="G202" s="116"/>
      <c r="H202" s="116"/>
      <c r="I202" s="1"/>
      <c r="J202" s="1"/>
      <c r="K202" s="1"/>
      <c r="L202" s="1"/>
      <c r="M202" s="1"/>
      <c r="O202" s="29">
        <f t="shared" si="126"/>
        <v>-1.2706864297021059E-2</v>
      </c>
      <c r="P202" s="31">
        <f t="shared" si="127"/>
        <v>0</v>
      </c>
      <c r="Q202" s="29">
        <f t="shared" si="128"/>
        <v>-1.1436177867318953E-2</v>
      </c>
      <c r="R202" s="31">
        <f t="shared" si="129"/>
        <v>-2.1553743791583591E-4</v>
      </c>
      <c r="S202" s="29">
        <f t="shared" si="130"/>
        <v>-1.0165491437616848E-2</v>
      </c>
      <c r="T202" s="31">
        <f t="shared" si="131"/>
        <v>-4.3107487583167182E-4</v>
      </c>
      <c r="U202" s="29">
        <f t="shared" si="132"/>
        <v>-8.8948050079147405E-3</v>
      </c>
      <c r="V202" s="31">
        <f t="shared" si="133"/>
        <v>-6.4661231374750765E-4</v>
      </c>
      <c r="W202" s="31">
        <f t="shared" si="134"/>
        <v>-7.6241185782126349E-3</v>
      </c>
      <c r="X202" s="31">
        <f t="shared" si="135"/>
        <v>-8.6214975166334364E-4</v>
      </c>
      <c r="Y202" s="29">
        <f t="shared" si="136"/>
        <v>-6.3534321485105294E-3</v>
      </c>
      <c r="Z202" s="31">
        <f t="shared" si="137"/>
        <v>-1.0776871895791795E-3</v>
      </c>
      <c r="AA202" s="29">
        <f t="shared" si="138"/>
        <v>-5.0827457188084239E-3</v>
      </c>
      <c r="AB202" s="31">
        <f t="shared" si="139"/>
        <v>-1.2932246274950153E-3</v>
      </c>
      <c r="AC202" s="29">
        <f t="shared" si="140"/>
        <v>-3.8120592891063175E-3</v>
      </c>
      <c r="AD202" s="31">
        <f t="shared" si="141"/>
        <v>-1.5087620654108513E-3</v>
      </c>
      <c r="AE202" s="29">
        <f t="shared" si="142"/>
        <v>-2.5413728594042119E-3</v>
      </c>
      <c r="AF202" s="31">
        <f t="shared" si="143"/>
        <v>-1.7242995033266873E-3</v>
      </c>
      <c r="AG202" s="29">
        <f t="shared" si="144"/>
        <v>-1.270686429702106E-3</v>
      </c>
      <c r="AH202" s="31">
        <f t="shared" si="145"/>
        <v>-1.9398369412425233E-3</v>
      </c>
      <c r="AI202" s="29">
        <f t="shared" si="146"/>
        <v>0</v>
      </c>
      <c r="AJ202" s="31">
        <f t="shared" si="147"/>
        <v>-2.1553743791583591E-3</v>
      </c>
      <c r="AK202" s="30"/>
      <c r="AL202" s="30"/>
      <c r="AM202" s="30"/>
      <c r="AN202" s="30"/>
      <c r="AQ202" s="2">
        <f>+O202+P202</f>
        <v>-1.2706864297021059E-2</v>
      </c>
      <c r="AT202" s="2"/>
      <c r="AX202" s="2">
        <f>+Q202+R202</f>
        <v>-1.1651715305234789E-2</v>
      </c>
      <c r="AY202" s="77">
        <f t="shared" si="148"/>
        <v>-40.659107683391831</v>
      </c>
      <c r="AZ202" s="2">
        <f>+S202+T202</f>
        <v>-1.0596566313448519E-2</v>
      </c>
      <c r="BA202" s="77">
        <f t="shared" si="149"/>
        <v>-46.786910231013294</v>
      </c>
      <c r="BB202" s="2">
        <f>+U202+V202</f>
        <v>-9.5414173216622489E-3</v>
      </c>
      <c r="BC202" s="77">
        <f t="shared" si="150"/>
        <v>-52.417108136983899</v>
      </c>
      <c r="BD202" s="2">
        <f>+X202+W202</f>
        <v>-8.4862683298759789E-3</v>
      </c>
      <c r="BE202" s="77">
        <f t="shared" si="151"/>
        <v>-57.524800584145332</v>
      </c>
      <c r="BF202" s="2">
        <f>+Z202+Y202</f>
        <v>-7.4311193380897089E-3</v>
      </c>
      <c r="BG202" s="77">
        <f t="shared" si="152"/>
        <v>-62.096286518102694</v>
      </c>
      <c r="BH202" s="2">
        <f>+AA202+AB202</f>
        <v>-6.375970346303439E-3</v>
      </c>
      <c r="BI202" s="77">
        <f t="shared" si="153"/>
        <v>-66.127786352535949</v>
      </c>
      <c r="BJ202" s="2">
        <f>+AC202+AD202</f>
        <v>-5.320821354517169E-3</v>
      </c>
      <c r="BK202" s="77">
        <f t="shared" si="154"/>
        <v>-69.624167505487762</v>
      </c>
      <c r="BL202" s="2">
        <f>+AE202+AF202</f>
        <v>-4.265672362730899E-3</v>
      </c>
      <c r="BM202" s="77">
        <f t="shared" si="155"/>
        <v>-72.597695438856334</v>
      </c>
      <c r="BN202" s="2">
        <f>+AG202+AH202</f>
        <v>-3.210523370944629E-3</v>
      </c>
      <c r="BO202" s="77">
        <f t="shared" si="156"/>
        <v>-75.06682878097179</v>
      </c>
      <c r="BP202" s="2">
        <f>+AI202+AJ202</f>
        <v>-2.1553743791583591E-3</v>
      </c>
      <c r="BQ202" s="77">
        <f t="shared" si="157"/>
        <v>-77.055073997240029</v>
      </c>
    </row>
    <row r="203" spans="1:69" x14ac:dyDescent="0.35">
      <c r="A203" s="69">
        <v>43951</v>
      </c>
      <c r="B203" s="29">
        <f>+Data!G201/Data!G200-1</f>
        <v>1.1756997779638123E-2</v>
      </c>
      <c r="C203" s="29">
        <f>+Data!H201/Data!H200-1</f>
        <v>7.502579011535726E-4</v>
      </c>
      <c r="D203" s="23">
        <f t="shared" si="158"/>
        <v>6.7527451434399553E-3</v>
      </c>
      <c r="E203" s="24">
        <f t="shared" si="159"/>
        <v>5.2572829477865205E-4</v>
      </c>
      <c r="F203" s="21" t="b">
        <v>1</v>
      </c>
      <c r="G203" s="116"/>
      <c r="H203" s="116"/>
      <c r="I203" s="1"/>
      <c r="J203" s="1"/>
      <c r="K203" s="1"/>
      <c r="L203" s="1"/>
      <c r="M203" s="1"/>
      <c r="O203" s="29">
        <f t="shared" si="126"/>
        <v>-1.1095806550352139E-2</v>
      </c>
      <c r="P203" s="31">
        <f t="shared" si="127"/>
        <v>0</v>
      </c>
      <c r="Q203" s="29">
        <f t="shared" si="128"/>
        <v>-9.9862258953169244E-3</v>
      </c>
      <c r="R203" s="31">
        <f t="shared" si="129"/>
        <v>2.7235161532681575E-4</v>
      </c>
      <c r="S203" s="29">
        <f t="shared" si="130"/>
        <v>-8.8766452402817119E-3</v>
      </c>
      <c r="T203" s="31">
        <f t="shared" si="131"/>
        <v>5.4470323065363151E-4</v>
      </c>
      <c r="U203" s="29">
        <f t="shared" si="132"/>
        <v>-7.7670645852464968E-3</v>
      </c>
      <c r="V203" s="31">
        <f t="shared" si="133"/>
        <v>8.1705484598044715E-4</v>
      </c>
      <c r="W203" s="31">
        <f t="shared" si="134"/>
        <v>-6.6574839302112826E-3</v>
      </c>
      <c r="X203" s="31">
        <f t="shared" si="135"/>
        <v>1.089406461307263E-3</v>
      </c>
      <c r="Y203" s="29">
        <f t="shared" si="136"/>
        <v>-5.5479032751760693E-3</v>
      </c>
      <c r="Z203" s="31">
        <f t="shared" si="137"/>
        <v>1.3617580766340787E-3</v>
      </c>
      <c r="AA203" s="29">
        <f t="shared" si="138"/>
        <v>-4.438322620140856E-3</v>
      </c>
      <c r="AB203" s="31">
        <f t="shared" si="139"/>
        <v>1.6341096919608943E-3</v>
      </c>
      <c r="AC203" s="29">
        <f t="shared" si="140"/>
        <v>-3.3287419651056413E-3</v>
      </c>
      <c r="AD203" s="31">
        <f t="shared" si="141"/>
        <v>1.90646130728771E-3</v>
      </c>
      <c r="AE203" s="29">
        <f t="shared" si="142"/>
        <v>-2.219161310070428E-3</v>
      </c>
      <c r="AF203" s="31">
        <f t="shared" si="143"/>
        <v>2.178812922614526E-3</v>
      </c>
      <c r="AG203" s="29">
        <f t="shared" si="144"/>
        <v>-1.109580655035214E-3</v>
      </c>
      <c r="AH203" s="31">
        <f t="shared" si="145"/>
        <v>2.4511645379413417E-3</v>
      </c>
      <c r="AI203" s="29">
        <f t="shared" si="146"/>
        <v>0</v>
      </c>
      <c r="AJ203" s="31">
        <f t="shared" si="147"/>
        <v>2.7235161532681573E-3</v>
      </c>
      <c r="AK203" s="30"/>
      <c r="AL203" s="30"/>
      <c r="AM203" s="30"/>
      <c r="AN203" s="30"/>
      <c r="AQ203" s="2">
        <f>+O203+P203</f>
        <v>-1.1095806550352139E-2</v>
      </c>
      <c r="AT203" s="2"/>
      <c r="AX203" s="2">
        <f>+Q203+R203</f>
        <v>-9.7138742799901083E-3</v>
      </c>
      <c r="AY203" s="77">
        <f t="shared" si="148"/>
        <v>-41.265150223018779</v>
      </c>
      <c r="AZ203" s="2">
        <f>+S203+T203</f>
        <v>-8.3319420096280798E-3</v>
      </c>
      <c r="BA203" s="77">
        <f t="shared" si="149"/>
        <v>-47.398084408158816</v>
      </c>
      <c r="BB203" s="2">
        <f>+U203+V203</f>
        <v>-6.9500097392660495E-3</v>
      </c>
      <c r="BC203" s="77">
        <f t="shared" si="150"/>
        <v>-53.053808724927698</v>
      </c>
      <c r="BD203" s="2">
        <f>+X203+W203</f>
        <v>-5.5680774689040192E-3</v>
      </c>
      <c r="BE203" s="77">
        <f t="shared" si="151"/>
        <v>-58.205498038109553</v>
      </c>
      <c r="BF203" s="2">
        <f>+Z203+Y203</f>
        <v>-4.1861451985419906E-3</v>
      </c>
      <c r="BG203" s="77">
        <f t="shared" si="152"/>
        <v>-62.83734244644765</v>
      </c>
      <c r="BH203" s="2">
        <f>+AA203+AB203</f>
        <v>-2.8042129281799616E-3</v>
      </c>
      <c r="BI203" s="77">
        <f t="shared" si="153"/>
        <v>-66.943349959134252</v>
      </c>
      <c r="BJ203" s="2">
        <f>+AC203+AD203</f>
        <v>-1.4222806578179314E-3</v>
      </c>
      <c r="BK203" s="77">
        <f t="shared" si="154"/>
        <v>-70.526142398728041</v>
      </c>
      <c r="BL203" s="2">
        <f>+AE203+AF203</f>
        <v>-4.0348387455901944E-5</v>
      </c>
      <c r="BM203" s="77">
        <f t="shared" si="155"/>
        <v>-73.595766238912361</v>
      </c>
      <c r="BN203" s="2">
        <f>+AG203+AH203</f>
        <v>1.3415838829061277E-3</v>
      </c>
      <c r="BO203" s="77">
        <f t="shared" si="156"/>
        <v>-76.168537228605217</v>
      </c>
      <c r="BP203" s="2">
        <f>+AI203+AJ203</f>
        <v>2.7235161532681573E-3</v>
      </c>
      <c r="BQ203" s="77">
        <f t="shared" si="157"/>
        <v>-78.265934735962787</v>
      </c>
    </row>
    <row r="204" spans="1:69" x14ac:dyDescent="0.35">
      <c r="A204" s="69">
        <v>43980</v>
      </c>
      <c r="B204" s="29">
        <f>+Data!G202/Data!G201-1</f>
        <v>-1.2706864297021059E-2</v>
      </c>
      <c r="C204" s="29">
        <f>+Data!H202/Data!H201-1</f>
        <v>-2.1553743791583591E-3</v>
      </c>
      <c r="D204" s="23">
        <f t="shared" si="158"/>
        <v>-1.7711116933219227E-2</v>
      </c>
      <c r="E204" s="24">
        <f t="shared" si="159"/>
        <v>-2.3799039855332796E-3</v>
      </c>
      <c r="F204" s="21" t="b">
        <v>1</v>
      </c>
      <c r="G204" s="116"/>
      <c r="H204" s="116"/>
      <c r="I204" s="1"/>
      <c r="J204" s="1"/>
      <c r="K204" s="1"/>
      <c r="L204" s="1"/>
      <c r="M204" s="1"/>
      <c r="O204" s="29">
        <f t="shared" si="126"/>
        <v>-1.3324342350110263E-2</v>
      </c>
      <c r="P204" s="31">
        <f t="shared" si="127"/>
        <v>0</v>
      </c>
      <c r="Q204" s="29">
        <f t="shared" si="128"/>
        <v>-1.1991908115099236E-2</v>
      </c>
      <c r="R204" s="31">
        <f t="shared" si="129"/>
        <v>-1.3112297461833621E-4</v>
      </c>
      <c r="S204" s="29">
        <f t="shared" si="130"/>
        <v>-1.0659473880088212E-2</v>
      </c>
      <c r="T204" s="31">
        <f t="shared" si="131"/>
        <v>-2.6224594923667243E-4</v>
      </c>
      <c r="U204" s="29">
        <f t="shared" si="132"/>
        <v>-9.3270396450771832E-3</v>
      </c>
      <c r="V204" s="31">
        <f t="shared" si="133"/>
        <v>-3.9336892385500867E-4</v>
      </c>
      <c r="W204" s="31">
        <f t="shared" si="134"/>
        <v>-7.9946054100661582E-3</v>
      </c>
      <c r="X204" s="31">
        <f t="shared" si="135"/>
        <v>-5.2449189847334485E-4</v>
      </c>
      <c r="Y204" s="29">
        <f t="shared" si="136"/>
        <v>-6.6621711750551316E-3</v>
      </c>
      <c r="Z204" s="31">
        <f t="shared" si="137"/>
        <v>-6.5561487309168109E-4</v>
      </c>
      <c r="AA204" s="29">
        <f t="shared" si="138"/>
        <v>-5.3297369400441058E-3</v>
      </c>
      <c r="AB204" s="31">
        <f t="shared" si="139"/>
        <v>-7.8673784771001733E-4</v>
      </c>
      <c r="AC204" s="29">
        <f t="shared" si="140"/>
        <v>-3.9973027050330791E-3</v>
      </c>
      <c r="AD204" s="31">
        <f t="shared" si="141"/>
        <v>-9.1786082232835347E-4</v>
      </c>
      <c r="AE204" s="29">
        <f t="shared" si="142"/>
        <v>-2.6648684700220529E-3</v>
      </c>
      <c r="AF204" s="31">
        <f t="shared" si="143"/>
        <v>-1.0489837969466897E-3</v>
      </c>
      <c r="AG204" s="29">
        <f t="shared" si="144"/>
        <v>-1.3324342350110264E-3</v>
      </c>
      <c r="AH204" s="31">
        <f t="shared" si="145"/>
        <v>-1.1801067715650261E-3</v>
      </c>
      <c r="AI204" s="29">
        <f t="shared" si="146"/>
        <v>0</v>
      </c>
      <c r="AJ204" s="31">
        <f t="shared" si="147"/>
        <v>-1.3112297461833622E-3</v>
      </c>
      <c r="AK204" s="30"/>
      <c r="AL204" s="30"/>
      <c r="AM204" s="30"/>
      <c r="AN204" s="30"/>
      <c r="AQ204" s="2">
        <f>+O204+P204</f>
        <v>-1.3324342350110263E-2</v>
      </c>
      <c r="AT204" s="2"/>
      <c r="AX204" s="2">
        <f>+Q204+R204</f>
        <v>-1.2123031089717573E-2</v>
      </c>
      <c r="AY204" s="77">
        <f t="shared" si="148"/>
        <v>-41.765891523943253</v>
      </c>
      <c r="AZ204" s="2">
        <f>+S204+T204</f>
        <v>-1.0921719829324885E-2</v>
      </c>
      <c r="BA204" s="77">
        <f t="shared" si="149"/>
        <v>-47.881415809806214</v>
      </c>
      <c r="BB204" s="2">
        <f>+U204+V204</f>
        <v>-9.7204085689321911E-3</v>
      </c>
      <c r="BC204" s="77">
        <f t="shared" si="150"/>
        <v>-53.53910402798342</v>
      </c>
      <c r="BD204" s="2">
        <f>+X204+W204</f>
        <v>-8.5190973085395028E-3</v>
      </c>
      <c r="BE204" s="77">
        <f t="shared" si="151"/>
        <v>-58.710639736430892</v>
      </c>
      <c r="BF204" s="2">
        <f>+Z204+Y204</f>
        <v>-7.3177860481468127E-3</v>
      </c>
      <c r="BG204" s="77">
        <f t="shared" si="152"/>
        <v>-63.378512218590409</v>
      </c>
      <c r="BH204" s="2">
        <f>+AA204+AB204</f>
        <v>-6.1164747877541234E-3</v>
      </c>
      <c r="BI204" s="77">
        <f t="shared" si="153"/>
        <v>-67.534892646901412</v>
      </c>
      <c r="BJ204" s="2">
        <f>+AC204+AD204</f>
        <v>-4.9151635273614325E-3</v>
      </c>
      <c r="BK204" s="77">
        <f t="shared" si="154"/>
        <v>-71.180494875884321</v>
      </c>
      <c r="BL204" s="2">
        <f>+AE204+AF204</f>
        <v>-3.7138522669687424E-3</v>
      </c>
      <c r="BM204" s="77">
        <f t="shared" si="155"/>
        <v>-74.323442435626674</v>
      </c>
      <c r="BN204" s="2">
        <f>+AG204+AH204</f>
        <v>-2.5125410065760523E-3</v>
      </c>
      <c r="BO204" s="77">
        <f t="shared" si="156"/>
        <v>-76.978160655407436</v>
      </c>
      <c r="BP204" s="2">
        <f>+AI204+AJ204</f>
        <v>-1.3112297461833622E-3</v>
      </c>
      <c r="BQ204" s="77">
        <f t="shared" si="157"/>
        <v>-79.164310114224151</v>
      </c>
    </row>
    <row r="205" spans="1:69" x14ac:dyDescent="0.35">
      <c r="A205" s="69">
        <v>44012</v>
      </c>
      <c r="B205" s="29">
        <f>+Data!G203/Data!G202-1</f>
        <v>-1.1095806550352139E-2</v>
      </c>
      <c r="C205" s="29">
        <f>+Data!H203/Data!H202-1</f>
        <v>2.7235161532681573E-3</v>
      </c>
      <c r="D205" s="23">
        <f t="shared" si="158"/>
        <v>-1.6100059186550306E-2</v>
      </c>
      <c r="E205" s="24">
        <f t="shared" si="159"/>
        <v>2.4989865468932368E-3</v>
      </c>
      <c r="F205" s="21" t="b">
        <v>1</v>
      </c>
      <c r="G205" s="116"/>
      <c r="H205" s="116"/>
      <c r="I205" s="1"/>
      <c r="J205" s="1"/>
      <c r="K205" s="1"/>
      <c r="L205" s="1"/>
      <c r="M205" s="1"/>
      <c r="O205" s="29">
        <f t="shared" si="126"/>
        <v>5.0715734201749463E-3</v>
      </c>
      <c r="P205" s="31">
        <f t="shared" si="127"/>
        <v>0</v>
      </c>
      <c r="Q205" s="29">
        <f t="shared" si="128"/>
        <v>4.5644160781574518E-3</v>
      </c>
      <c r="R205" s="31">
        <f t="shared" si="129"/>
        <v>-1.5942980399512587E-4</v>
      </c>
      <c r="S205" s="29">
        <f t="shared" si="130"/>
        <v>4.0572587361399574E-3</v>
      </c>
      <c r="T205" s="31">
        <f t="shared" si="131"/>
        <v>-3.1885960799025174E-4</v>
      </c>
      <c r="U205" s="29">
        <f t="shared" si="132"/>
        <v>3.550101394122462E-3</v>
      </c>
      <c r="V205" s="31">
        <f t="shared" si="133"/>
        <v>-4.7828941198537752E-4</v>
      </c>
      <c r="W205" s="31">
        <f t="shared" si="134"/>
        <v>3.0429440521049676E-3</v>
      </c>
      <c r="X205" s="31">
        <f t="shared" si="135"/>
        <v>-6.3771921598050347E-4</v>
      </c>
      <c r="Y205" s="29">
        <f t="shared" si="136"/>
        <v>2.5357867100874731E-3</v>
      </c>
      <c r="Z205" s="31">
        <f t="shared" si="137"/>
        <v>-7.9714901997562926E-4</v>
      </c>
      <c r="AA205" s="29">
        <f t="shared" si="138"/>
        <v>2.0286293680699787E-3</v>
      </c>
      <c r="AB205" s="31">
        <f t="shared" si="139"/>
        <v>-9.5657882397075504E-4</v>
      </c>
      <c r="AC205" s="29">
        <f t="shared" si="140"/>
        <v>1.5214720260524838E-3</v>
      </c>
      <c r="AD205" s="31">
        <f t="shared" si="141"/>
        <v>-1.1160086279658808E-3</v>
      </c>
      <c r="AE205" s="29">
        <f t="shared" si="142"/>
        <v>1.0143146840349893E-3</v>
      </c>
      <c r="AF205" s="31">
        <f t="shared" si="143"/>
        <v>-1.2754384319610069E-3</v>
      </c>
      <c r="AG205" s="29">
        <f t="shared" si="144"/>
        <v>5.0715734201749467E-4</v>
      </c>
      <c r="AH205" s="31">
        <f t="shared" si="145"/>
        <v>-1.4348682359561326E-3</v>
      </c>
      <c r="AI205" s="29">
        <f t="shared" si="146"/>
        <v>0</v>
      </c>
      <c r="AJ205" s="31">
        <f t="shared" si="147"/>
        <v>-1.5942980399512585E-3</v>
      </c>
      <c r="AK205" s="30"/>
      <c r="AL205" s="30"/>
      <c r="AM205" s="30"/>
      <c r="AN205" s="30"/>
      <c r="AQ205" s="2">
        <f>+O205+P205</f>
        <v>5.0715734201749463E-3</v>
      </c>
      <c r="AT205" s="2"/>
      <c r="AX205" s="2">
        <f>+Q205+R205</f>
        <v>4.4049862741623261E-3</v>
      </c>
      <c r="AY205" s="77">
        <f t="shared" si="148"/>
        <v>-42.950869702834375</v>
      </c>
      <c r="AZ205" s="2">
        <f>+S205+T205</f>
        <v>3.7383991281497056E-3</v>
      </c>
      <c r="BA205" s="77">
        <f t="shared" si="149"/>
        <v>-49.061415652924161</v>
      </c>
      <c r="BB205" s="2">
        <f>+U205+V205</f>
        <v>3.0718119821370846E-3</v>
      </c>
      <c r="BC205" s="77">
        <f t="shared" si="150"/>
        <v>-54.704566089249461</v>
      </c>
      <c r="BD205" s="2">
        <f>+X205+W205</f>
        <v>2.405224836124464E-3</v>
      </c>
      <c r="BE205" s="77">
        <f t="shared" si="151"/>
        <v>-59.852852025269705</v>
      </c>
      <c r="BF205" s="2">
        <f>+Z205+Y205</f>
        <v>1.7386376901118439E-3</v>
      </c>
      <c r="BG205" s="77">
        <f t="shared" si="152"/>
        <v>-64.489704488676864</v>
      </c>
      <c r="BH205" s="2">
        <f>+AA205+AB205</f>
        <v>1.0720505440992237E-3</v>
      </c>
      <c r="BI205" s="77">
        <f t="shared" si="153"/>
        <v>-68.608293465309217</v>
      </c>
      <c r="BJ205" s="2">
        <f>+AC205+AD205</f>
        <v>4.0546339808660297E-4</v>
      </c>
      <c r="BK205" s="77">
        <f t="shared" si="154"/>
        <v>-72.210355961214191</v>
      </c>
      <c r="BL205" s="2">
        <f>+AE205+AF205</f>
        <v>-2.611237479260176E-4</v>
      </c>
      <c r="BM205" s="77">
        <f t="shared" si="155"/>
        <v>-75.305034819779124</v>
      </c>
      <c r="BN205" s="2">
        <f>+AG205+AH205</f>
        <v>-9.2771089393863795E-4</v>
      </c>
      <c r="BO205" s="77">
        <f t="shared" si="156"/>
        <v>-77.907747177172055</v>
      </c>
      <c r="BP205" s="2">
        <f>+AI205+AJ205</f>
        <v>-1.5942980399512585E-3</v>
      </c>
      <c r="BQ205" s="77">
        <f t="shared" si="157"/>
        <v>-80.039098609774953</v>
      </c>
    </row>
    <row r="206" spans="1:69" x14ac:dyDescent="0.35">
      <c r="A206" s="69">
        <v>44043</v>
      </c>
      <c r="B206" s="29">
        <f>+Data!G204/Data!G203-1</f>
        <v>-1.3324342350110263E-2</v>
      </c>
      <c r="C206" s="29">
        <f>+Data!H204/Data!H203-1</f>
        <v>-1.3112297461833622E-3</v>
      </c>
      <c r="D206" s="23">
        <f t="shared" si="158"/>
        <v>-1.8328594986308431E-2</v>
      </c>
      <c r="E206" s="24">
        <f t="shared" si="159"/>
        <v>-1.5357593525582827E-3</v>
      </c>
      <c r="F206" s="21" t="b">
        <v>1</v>
      </c>
      <c r="G206" s="116"/>
      <c r="H206" s="116"/>
      <c r="I206" s="1"/>
      <c r="J206" s="1"/>
      <c r="K206" s="1"/>
      <c r="L206" s="1"/>
      <c r="M206" s="1"/>
      <c r="O206" s="29">
        <f t="shared" si="126"/>
        <v>1.1032048304691067E-2</v>
      </c>
      <c r="P206" s="31">
        <f t="shared" si="127"/>
        <v>0</v>
      </c>
      <c r="Q206" s="29">
        <f t="shared" si="128"/>
        <v>9.92884347422196E-3</v>
      </c>
      <c r="R206" s="31">
        <f t="shared" si="129"/>
        <v>-5.6359195942123909E-5</v>
      </c>
      <c r="S206" s="29">
        <f t="shared" si="130"/>
        <v>8.8256386437528533E-3</v>
      </c>
      <c r="T206" s="31">
        <f t="shared" si="131"/>
        <v>-1.1271839188424782E-4</v>
      </c>
      <c r="U206" s="29">
        <f t="shared" si="132"/>
        <v>7.7224338132837458E-3</v>
      </c>
      <c r="V206" s="31">
        <f t="shared" si="133"/>
        <v>-1.6907758782637171E-4</v>
      </c>
      <c r="W206" s="31">
        <f t="shared" si="134"/>
        <v>6.61922898281464E-3</v>
      </c>
      <c r="X206" s="31">
        <f t="shared" si="135"/>
        <v>-2.2543678376849564E-4</v>
      </c>
      <c r="Y206" s="29">
        <f t="shared" si="136"/>
        <v>5.5160241523455333E-3</v>
      </c>
      <c r="Z206" s="31">
        <f t="shared" si="137"/>
        <v>-2.8179597971061954E-4</v>
      </c>
      <c r="AA206" s="29">
        <f t="shared" si="138"/>
        <v>4.4128193218764267E-3</v>
      </c>
      <c r="AB206" s="31">
        <f t="shared" si="139"/>
        <v>-3.3815517565274341E-4</v>
      </c>
      <c r="AC206" s="29">
        <f t="shared" si="140"/>
        <v>3.30961449140732E-3</v>
      </c>
      <c r="AD206" s="31">
        <f t="shared" si="141"/>
        <v>-3.9451437159486734E-4</v>
      </c>
      <c r="AE206" s="29">
        <f t="shared" si="142"/>
        <v>2.2064096609382133E-3</v>
      </c>
      <c r="AF206" s="31">
        <f t="shared" si="143"/>
        <v>-4.5087356753699127E-4</v>
      </c>
      <c r="AG206" s="29">
        <f t="shared" si="144"/>
        <v>1.1032048304691067E-3</v>
      </c>
      <c r="AH206" s="31">
        <f t="shared" si="145"/>
        <v>-5.0723276347911515E-4</v>
      </c>
      <c r="AI206" s="29">
        <f t="shared" si="146"/>
        <v>0</v>
      </c>
      <c r="AJ206" s="31">
        <f t="shared" si="147"/>
        <v>-5.6359195942123907E-4</v>
      </c>
      <c r="AK206" s="30"/>
      <c r="AL206" s="30"/>
      <c r="AM206" s="30"/>
      <c r="AN206" s="30"/>
      <c r="AQ206" s="2">
        <f>+O206+P206</f>
        <v>1.1032048304691067E-2</v>
      </c>
      <c r="AT206" s="2"/>
      <c r="AX206" s="2">
        <f>+Q206+R206</f>
        <v>9.8724842782798358E-3</v>
      </c>
      <c r="AY206" s="77">
        <f t="shared" si="148"/>
        <v>-44.375901488714049</v>
      </c>
      <c r="AZ206" s="2">
        <f>+S206+T206</f>
        <v>8.7129202518686048E-3</v>
      </c>
      <c r="BA206" s="77">
        <f t="shared" si="149"/>
        <v>-50.489883854951863</v>
      </c>
      <c r="BB206" s="2">
        <f>+U206+V206</f>
        <v>7.5533562254573739E-3</v>
      </c>
      <c r="BC206" s="77">
        <f t="shared" si="150"/>
        <v>-56.118769164080632</v>
      </c>
      <c r="BD206" s="2">
        <f>+X206+W206</f>
        <v>6.3937921990461447E-3</v>
      </c>
      <c r="BE206" s="77">
        <f t="shared" si="151"/>
        <v>-61.236538723639541</v>
      </c>
      <c r="BF206" s="2">
        <f>+Z206+Y206</f>
        <v>5.2342281726349138E-3</v>
      </c>
      <c r="BG206" s="77">
        <f t="shared" si="152"/>
        <v>-65.828258316756404</v>
      </c>
      <c r="BH206" s="2">
        <f>+AA206+AB206</f>
        <v>4.0746641462236829E-3</v>
      </c>
      <c r="BI206" s="77">
        <f t="shared" si="153"/>
        <v>-69.888849218825911</v>
      </c>
      <c r="BJ206" s="2">
        <f>+AC206+AD206</f>
        <v>2.9151001198124528E-3</v>
      </c>
      <c r="BK206" s="77">
        <f t="shared" si="154"/>
        <v>-73.421856378528432</v>
      </c>
      <c r="BL206" s="2">
        <f>+AE206+AF206</f>
        <v>1.7555360934012221E-3</v>
      </c>
      <c r="BM206" s="77">
        <f t="shared" si="155"/>
        <v>-76.438235526420087</v>
      </c>
      <c r="BN206" s="2">
        <f>+AG206+AH206</f>
        <v>5.9597206698999152E-4</v>
      </c>
      <c r="BO206" s="77">
        <f t="shared" si="156"/>
        <v>-78.955178018291761</v>
      </c>
      <c r="BP206" s="2">
        <f>+AI206+AJ206</f>
        <v>-5.6359195942123907E-4</v>
      </c>
      <c r="BQ206" s="77">
        <f t="shared" si="157"/>
        <v>-80.994989217359162</v>
      </c>
    </row>
    <row r="207" spans="1:69" x14ac:dyDescent="0.35">
      <c r="A207" s="69">
        <v>44074</v>
      </c>
      <c r="B207" s="29">
        <f>+Data!G205/Data!G204-1</f>
        <v>5.0715734201749463E-3</v>
      </c>
      <c r="C207" s="29">
        <f>+Data!H205/Data!H204-1</f>
        <v>-1.5942980399512585E-3</v>
      </c>
      <c r="D207" s="23">
        <f t="shared" si="158"/>
        <v>6.7320783976778514E-5</v>
      </c>
      <c r="E207" s="24">
        <f t="shared" si="159"/>
        <v>-1.8188276463261791E-3</v>
      </c>
      <c r="F207" s="21" t="b">
        <v>1</v>
      </c>
      <c r="G207" s="116"/>
      <c r="H207" s="116"/>
      <c r="I207" s="1"/>
      <c r="J207" s="1"/>
      <c r="K207" s="1"/>
      <c r="L207" s="1"/>
      <c r="M207" s="1"/>
      <c r="O207" s="29">
        <f t="shared" si="126"/>
        <v>2.6387939462098053E-3</v>
      </c>
      <c r="P207" s="31">
        <f t="shared" si="127"/>
        <v>0</v>
      </c>
      <c r="Q207" s="29">
        <f t="shared" si="128"/>
        <v>2.3749145515888251E-3</v>
      </c>
      <c r="R207" s="31">
        <f t="shared" si="129"/>
        <v>1.8796992481195929E-5</v>
      </c>
      <c r="S207" s="29">
        <f t="shared" si="130"/>
        <v>2.1110351569678444E-3</v>
      </c>
      <c r="T207" s="31">
        <f t="shared" si="131"/>
        <v>3.7593984962391858E-5</v>
      </c>
      <c r="U207" s="29">
        <f t="shared" si="132"/>
        <v>1.8471557623468637E-3</v>
      </c>
      <c r="V207" s="31">
        <f t="shared" si="133"/>
        <v>5.6390977443587786E-5</v>
      </c>
      <c r="W207" s="31">
        <f t="shared" si="134"/>
        <v>1.5832763677258832E-3</v>
      </c>
      <c r="X207" s="31">
        <f t="shared" si="135"/>
        <v>7.5187969924783715E-5</v>
      </c>
      <c r="Y207" s="29">
        <f t="shared" si="136"/>
        <v>1.3193969731049027E-3</v>
      </c>
      <c r="Z207" s="31">
        <f t="shared" si="137"/>
        <v>9.3984962405979644E-5</v>
      </c>
      <c r="AA207" s="29">
        <f t="shared" si="138"/>
        <v>1.0555175784839222E-3</v>
      </c>
      <c r="AB207" s="31">
        <f t="shared" si="139"/>
        <v>1.1278195488717557E-4</v>
      </c>
      <c r="AC207" s="29">
        <f t="shared" si="140"/>
        <v>7.9163818386294158E-4</v>
      </c>
      <c r="AD207" s="31">
        <f t="shared" si="141"/>
        <v>1.315789473683715E-4</v>
      </c>
      <c r="AE207" s="29">
        <f t="shared" si="142"/>
        <v>5.2775878924196109E-4</v>
      </c>
      <c r="AF207" s="31">
        <f t="shared" si="143"/>
        <v>1.5037593984956743E-4</v>
      </c>
      <c r="AG207" s="29">
        <f t="shared" si="144"/>
        <v>2.6387939462098054E-4</v>
      </c>
      <c r="AH207" s="31">
        <f t="shared" si="145"/>
        <v>1.6917293233076336E-4</v>
      </c>
      <c r="AI207" s="29">
        <f t="shared" si="146"/>
        <v>0</v>
      </c>
      <c r="AJ207" s="31">
        <f t="shared" si="147"/>
        <v>1.8796992481195929E-4</v>
      </c>
      <c r="AK207" s="30"/>
      <c r="AL207" s="30"/>
      <c r="AM207" s="30"/>
      <c r="AN207" s="30"/>
      <c r="AQ207" s="2">
        <f>+O207+P207</f>
        <v>2.6387939462098053E-3</v>
      </c>
      <c r="AT207" s="2"/>
      <c r="AX207" s="2">
        <f>+Q207+R207</f>
        <v>2.393711544070021E-3</v>
      </c>
      <c r="AY207" s="77">
        <f t="shared" si="148"/>
        <v>-45.483124596386091</v>
      </c>
      <c r="AZ207" s="2">
        <f>+S207+T207</f>
        <v>2.1486291419302362E-3</v>
      </c>
      <c r="BA207" s="77">
        <f t="shared" si="149"/>
        <v>-51.599367890775277</v>
      </c>
      <c r="BB207" s="2">
        <f>+U207+V207</f>
        <v>1.9035467397904514E-3</v>
      </c>
      <c r="BC207" s="77">
        <f t="shared" si="150"/>
        <v>-57.226593864163974</v>
      </c>
      <c r="BD207" s="2">
        <f>+X207+W207</f>
        <v>1.6584643376506669E-3</v>
      </c>
      <c r="BE207" s="77">
        <f t="shared" si="151"/>
        <v>-62.339097339273863</v>
      </c>
      <c r="BF207" s="2">
        <f>+Z207+Y207</f>
        <v>1.4133819355108823E-3</v>
      </c>
      <c r="BG207" s="77">
        <f t="shared" si="152"/>
        <v>-66.922298787907451</v>
      </c>
      <c r="BH207" s="2">
        <f>+AA207+AB207</f>
        <v>1.1682995333710978E-3</v>
      </c>
      <c r="BI207" s="77">
        <f t="shared" si="153"/>
        <v>-70.971500328756107</v>
      </c>
      <c r="BJ207" s="2">
        <f>+AC207+AD207</f>
        <v>9.2321713123131308E-4</v>
      </c>
      <c r="BK207" s="77">
        <f t="shared" si="154"/>
        <v>-74.490640694143892</v>
      </c>
      <c r="BL207" s="2">
        <f>+AE207+AF207</f>
        <v>6.7813472909152852E-4</v>
      </c>
      <c r="BM207" s="77">
        <f t="shared" si="155"/>
        <v>-77.491070948561045</v>
      </c>
      <c r="BN207" s="2">
        <f>+AG207+AH207</f>
        <v>4.330523269517439E-4</v>
      </c>
      <c r="BO207" s="77">
        <f t="shared" si="156"/>
        <v>-79.990369741857478</v>
      </c>
      <c r="BP207" s="2">
        <f>+AI207+AJ207</f>
        <v>1.8796992481195929E-4</v>
      </c>
      <c r="BQ207" s="77">
        <f t="shared" si="157"/>
        <v>-82.011213839392497</v>
      </c>
    </row>
    <row r="208" spans="1:69" x14ac:dyDescent="0.35">
      <c r="A208" s="69">
        <v>44104</v>
      </c>
      <c r="B208" s="29">
        <f>+Data!G206/Data!G205-1</f>
        <v>1.1032048304691067E-2</v>
      </c>
      <c r="C208" s="29">
        <f>+Data!H206/Data!H205-1</f>
        <v>-5.6359195942123907E-4</v>
      </c>
      <c r="D208" s="23">
        <f t="shared" si="158"/>
        <v>6.0277956684928989E-3</v>
      </c>
      <c r="E208" s="24">
        <f t="shared" si="159"/>
        <v>-7.8812156579615962E-4</v>
      </c>
      <c r="F208" s="21" t="b">
        <v>1</v>
      </c>
      <c r="G208" s="116"/>
      <c r="H208" s="116"/>
      <c r="I208" s="1"/>
      <c r="J208" s="1"/>
      <c r="K208" s="1"/>
      <c r="L208" s="1"/>
      <c r="M208" s="1"/>
      <c r="O208" s="29">
        <f t="shared" si="126"/>
        <v>-4.8384968403136774E-4</v>
      </c>
      <c r="P208" s="31">
        <f t="shared" si="127"/>
        <v>0</v>
      </c>
      <c r="Q208" s="29">
        <f t="shared" si="128"/>
        <v>-4.3546471562823098E-4</v>
      </c>
      <c r="R208" s="31">
        <f t="shared" si="129"/>
        <v>-1.8793459875954267E-5</v>
      </c>
      <c r="S208" s="29">
        <f t="shared" si="130"/>
        <v>-3.8707974722509422E-4</v>
      </c>
      <c r="T208" s="31">
        <f t="shared" si="131"/>
        <v>-3.7586919751908535E-5</v>
      </c>
      <c r="U208" s="29">
        <f t="shared" si="132"/>
        <v>-3.386947788219574E-4</v>
      </c>
      <c r="V208" s="31">
        <f t="shared" si="133"/>
        <v>-5.6380379627862795E-5</v>
      </c>
      <c r="W208" s="31">
        <f t="shared" si="134"/>
        <v>-2.9030981041882064E-4</v>
      </c>
      <c r="X208" s="31">
        <f t="shared" si="135"/>
        <v>-7.5173839503817069E-5</v>
      </c>
      <c r="Y208" s="29">
        <f t="shared" si="136"/>
        <v>-2.4192484201568387E-4</v>
      </c>
      <c r="Z208" s="31">
        <f t="shared" si="137"/>
        <v>-9.396729937977133E-5</v>
      </c>
      <c r="AA208" s="29">
        <f t="shared" si="138"/>
        <v>-1.9353987361254711E-4</v>
      </c>
      <c r="AB208" s="31">
        <f t="shared" si="139"/>
        <v>-1.1276075925572559E-4</v>
      </c>
      <c r="AC208" s="29">
        <f t="shared" si="140"/>
        <v>-1.4515490520941032E-4</v>
      </c>
      <c r="AD208" s="31">
        <f t="shared" si="141"/>
        <v>-1.3155421913167985E-4</v>
      </c>
      <c r="AE208" s="29">
        <f t="shared" si="142"/>
        <v>-9.6769936806273554E-5</v>
      </c>
      <c r="AF208" s="31">
        <f t="shared" si="143"/>
        <v>-1.5034767900763414E-4</v>
      </c>
      <c r="AG208" s="29">
        <f t="shared" si="144"/>
        <v>-4.8384968403136777E-5</v>
      </c>
      <c r="AH208" s="31">
        <f t="shared" si="145"/>
        <v>-1.691411388835884E-4</v>
      </c>
      <c r="AI208" s="29">
        <f t="shared" si="146"/>
        <v>0</v>
      </c>
      <c r="AJ208" s="31">
        <f t="shared" si="147"/>
        <v>-1.8793459875954266E-4</v>
      </c>
      <c r="AK208" s="30"/>
      <c r="AL208" s="30"/>
      <c r="AM208" s="30"/>
      <c r="AN208" s="30"/>
      <c r="AQ208" s="2">
        <f>+O208+P208</f>
        <v>-4.8384968403136774E-4</v>
      </c>
      <c r="AT208" s="2"/>
      <c r="AX208" s="2">
        <f>+Q208+R208</f>
        <v>-4.5425817550418527E-4</v>
      </c>
      <c r="AY208" s="77">
        <f t="shared" si="148"/>
        <v>-46.463463515190703</v>
      </c>
      <c r="AZ208" s="2">
        <f>+S208+T208</f>
        <v>-4.2466666697700274E-4</v>
      </c>
      <c r="BA208" s="77">
        <f t="shared" si="149"/>
        <v>-52.578455359194976</v>
      </c>
      <c r="BB208" s="2">
        <f>+U208+V208</f>
        <v>-3.9507515844982021E-4</v>
      </c>
      <c r="BC208" s="77">
        <f t="shared" si="150"/>
        <v>-58.204985058525544</v>
      </c>
      <c r="BD208" s="2">
        <f>+X208+W208</f>
        <v>-3.6548364992263773E-4</v>
      </c>
      <c r="BE208" s="77">
        <f t="shared" si="151"/>
        <v>-63.317313418445423</v>
      </c>
      <c r="BF208" s="2">
        <f>+Z208+Y208</f>
        <v>-3.358921413954552E-4</v>
      </c>
      <c r="BG208" s="77">
        <f t="shared" si="152"/>
        <v>-67.900820113660487</v>
      </c>
      <c r="BH208" s="2">
        <f>+AA208+AB208</f>
        <v>-3.0630063286827267E-4</v>
      </c>
      <c r="BI208" s="77">
        <f t="shared" si="153"/>
        <v>-71.950761713289808</v>
      </c>
      <c r="BJ208" s="2">
        <f>+AC208+AD208</f>
        <v>-2.7670912434109014E-4</v>
      </c>
      <c r="BK208" s="77">
        <f t="shared" si="154"/>
        <v>-75.471028454185813</v>
      </c>
      <c r="BL208" s="2">
        <f>+AE208+AF208</f>
        <v>-2.4711761581390772E-4</v>
      </c>
      <c r="BM208" s="77">
        <f t="shared" si="155"/>
        <v>-78.472921539861375</v>
      </c>
      <c r="BN208" s="2">
        <f>+AG208+AH208</f>
        <v>-2.1752610728672519E-4</v>
      </c>
      <c r="BO208" s="77">
        <f t="shared" si="156"/>
        <v>-80.973969748107109</v>
      </c>
      <c r="BP208" s="2">
        <f>+AI208+AJ208</f>
        <v>-1.8793459875954266E-4</v>
      </c>
      <c r="BQ208" s="77">
        <f t="shared" si="157"/>
        <v>-82.996801094825813</v>
      </c>
    </row>
    <row r="209" spans="1:69" x14ac:dyDescent="0.35">
      <c r="A209" s="69">
        <v>44134</v>
      </c>
      <c r="B209" s="29">
        <f>+Data!G207/Data!G206-1</f>
        <v>2.6387939462098053E-3</v>
      </c>
      <c r="C209" s="29">
        <f>+Data!H207/Data!H206-1</f>
        <v>1.8796992481195929E-4</v>
      </c>
      <c r="D209" s="23">
        <f t="shared" si="158"/>
        <v>-2.3654586899883624E-3</v>
      </c>
      <c r="E209" s="24">
        <f t="shared" si="159"/>
        <v>-3.6559681562961261E-5</v>
      </c>
      <c r="F209" s="21" t="b">
        <v>1</v>
      </c>
      <c r="G209" s="116"/>
      <c r="H209" s="116"/>
      <c r="I209" s="1"/>
      <c r="J209" s="1"/>
      <c r="K209" s="1"/>
      <c r="L209" s="1"/>
      <c r="M209" s="1"/>
      <c r="O209" s="29">
        <f t="shared" si="126"/>
        <v>4.4631069385359101E-3</v>
      </c>
      <c r="P209" s="31">
        <f t="shared" si="127"/>
        <v>0</v>
      </c>
      <c r="Q209" s="29">
        <f t="shared" si="128"/>
        <v>4.0167962446823191E-3</v>
      </c>
      <c r="R209" s="31">
        <f t="shared" si="129"/>
        <v>1.5977443609020982E-4</v>
      </c>
      <c r="S209" s="29">
        <f t="shared" si="130"/>
        <v>3.5704855508287281E-3</v>
      </c>
      <c r="T209" s="31">
        <f t="shared" si="131"/>
        <v>3.1954887218041964E-4</v>
      </c>
      <c r="U209" s="29">
        <f t="shared" si="132"/>
        <v>3.1241748569751371E-3</v>
      </c>
      <c r="V209" s="31">
        <f t="shared" si="133"/>
        <v>4.7932330827062938E-4</v>
      </c>
      <c r="W209" s="31">
        <f t="shared" si="134"/>
        <v>2.6778641631215461E-3</v>
      </c>
      <c r="X209" s="31">
        <f t="shared" si="135"/>
        <v>6.3909774436083928E-4</v>
      </c>
      <c r="Y209" s="29">
        <f t="shared" si="136"/>
        <v>2.2315534692679551E-3</v>
      </c>
      <c r="Z209" s="31">
        <f t="shared" si="137"/>
        <v>7.9887218045104902E-4</v>
      </c>
      <c r="AA209" s="29">
        <f t="shared" si="138"/>
        <v>1.785242775414364E-3</v>
      </c>
      <c r="AB209" s="31">
        <f t="shared" si="139"/>
        <v>9.5864661654125876E-4</v>
      </c>
      <c r="AC209" s="29">
        <f t="shared" si="140"/>
        <v>1.338932081560773E-3</v>
      </c>
      <c r="AD209" s="31">
        <f t="shared" si="141"/>
        <v>1.1184210526314685E-3</v>
      </c>
      <c r="AE209" s="29">
        <f t="shared" si="142"/>
        <v>8.9262138770718202E-4</v>
      </c>
      <c r="AF209" s="31">
        <f t="shared" si="143"/>
        <v>1.2781954887216786E-3</v>
      </c>
      <c r="AG209" s="29">
        <f t="shared" si="144"/>
        <v>4.4631069385359101E-4</v>
      </c>
      <c r="AH209" s="31">
        <f t="shared" si="145"/>
        <v>1.4379699248118882E-3</v>
      </c>
      <c r="AI209" s="29">
        <f t="shared" si="146"/>
        <v>0</v>
      </c>
      <c r="AJ209" s="31">
        <f t="shared" si="147"/>
        <v>1.597744360902098E-3</v>
      </c>
      <c r="AK209" s="30"/>
      <c r="AL209" s="30"/>
      <c r="AM209" s="30"/>
      <c r="AN209" s="30"/>
      <c r="AQ209" s="2">
        <f>+O209+P209</f>
        <v>4.4631069385359101E-3</v>
      </c>
      <c r="AT209" s="2"/>
      <c r="AX209" s="2">
        <f>+Q209+R209</f>
        <v>4.1765706807725287E-3</v>
      </c>
      <c r="AY209" s="77">
        <f t="shared" si="148"/>
        <v>-47.658521454635391</v>
      </c>
      <c r="AZ209" s="2">
        <f>+S209+T209</f>
        <v>3.8900344230091478E-3</v>
      </c>
      <c r="BA209" s="77">
        <f t="shared" si="149"/>
        <v>-53.783987360450887</v>
      </c>
      <c r="BB209" s="2">
        <f>+U209+V209</f>
        <v>3.6034981652457664E-3</v>
      </c>
      <c r="BC209" s="77">
        <f t="shared" si="150"/>
        <v>-59.415726615392096</v>
      </c>
      <c r="BD209" s="2">
        <f>+X209+W209</f>
        <v>3.3169619074823855E-3</v>
      </c>
      <c r="BE209" s="77">
        <f t="shared" si="151"/>
        <v>-64.528334535138526</v>
      </c>
      <c r="BF209" s="2">
        <f>+Z209+Y209</f>
        <v>3.0304256497190041E-3</v>
      </c>
      <c r="BG209" s="77">
        <f t="shared" si="152"/>
        <v>-69.107588500569875</v>
      </c>
      <c r="BH209" s="2">
        <f>+AA209+AB209</f>
        <v>2.7438893919556227E-3</v>
      </c>
      <c r="BI209" s="77">
        <f t="shared" si="153"/>
        <v>-73.149186645098027</v>
      </c>
      <c r="BJ209" s="2">
        <f>+AC209+AD209</f>
        <v>2.4573531341922413E-3</v>
      </c>
      <c r="BK209" s="77">
        <f t="shared" si="154"/>
        <v>-76.65748742249842</v>
      </c>
      <c r="BL209" s="2">
        <f>+AE209+AF209</f>
        <v>2.1708168764288608E-3</v>
      </c>
      <c r="BM209" s="77">
        <f t="shared" si="155"/>
        <v>-79.644271882282794</v>
      </c>
      <c r="BN209" s="2">
        <f>+AG209+AH209</f>
        <v>1.8842806186654792E-3</v>
      </c>
      <c r="BO209" s="77">
        <f t="shared" si="156"/>
        <v>-82.127547429919872</v>
      </c>
      <c r="BP209" s="2">
        <f>+AI209+AJ209</f>
        <v>1.597744360902098E-3</v>
      </c>
      <c r="BQ209" s="77">
        <f t="shared" si="157"/>
        <v>-84.130408765747987</v>
      </c>
    </row>
    <row r="210" spans="1:69" x14ac:dyDescent="0.35">
      <c r="A210" s="69">
        <v>44165</v>
      </c>
      <c r="B210" s="29">
        <f>+Data!G208/Data!G207-1</f>
        <v>-4.8384968403136774E-4</v>
      </c>
      <c r="C210" s="29">
        <f>+Data!H208/Data!H207-1</f>
        <v>-1.8793459875954266E-4</v>
      </c>
      <c r="D210" s="23">
        <f t="shared" si="158"/>
        <v>-5.4881023202295355E-3</v>
      </c>
      <c r="E210" s="24">
        <f t="shared" si="159"/>
        <v>-4.1246420513446321E-4</v>
      </c>
      <c r="F210" s="21" t="b">
        <v>1</v>
      </c>
      <c r="G210" s="116"/>
      <c r="H210" s="116"/>
      <c r="I210" s="1"/>
      <c r="J210" s="1"/>
      <c r="K210" s="1"/>
      <c r="L210" s="1"/>
      <c r="M210" s="1"/>
      <c r="O210" s="29">
        <f t="shared" si="126"/>
        <v>1.7378795678667736E-2</v>
      </c>
      <c r="P210" s="31">
        <f t="shared" si="127"/>
        <v>0</v>
      </c>
      <c r="Q210" s="29">
        <f t="shared" si="128"/>
        <v>1.5640916110800963E-2</v>
      </c>
      <c r="R210" s="31">
        <f t="shared" si="129"/>
        <v>-1.8767007600637431E-4</v>
      </c>
      <c r="S210" s="29">
        <f t="shared" si="130"/>
        <v>1.3903036542934189E-2</v>
      </c>
      <c r="T210" s="31">
        <f t="shared" si="131"/>
        <v>-3.7534015201274863E-4</v>
      </c>
      <c r="U210" s="29">
        <f t="shared" si="132"/>
        <v>1.2165156975067414E-2</v>
      </c>
      <c r="V210" s="31">
        <f t="shared" si="133"/>
        <v>-5.6301022801912286E-4</v>
      </c>
      <c r="W210" s="31">
        <f t="shared" si="134"/>
        <v>1.0427277407200642E-2</v>
      </c>
      <c r="X210" s="31">
        <f t="shared" si="135"/>
        <v>-7.5068030402549726E-4</v>
      </c>
      <c r="Y210" s="29">
        <f t="shared" si="136"/>
        <v>8.6893978393338678E-3</v>
      </c>
      <c r="Z210" s="31">
        <f t="shared" si="137"/>
        <v>-9.3835038003187154E-4</v>
      </c>
      <c r="AA210" s="29">
        <f t="shared" si="138"/>
        <v>6.9515182714670947E-3</v>
      </c>
      <c r="AB210" s="31">
        <f t="shared" si="139"/>
        <v>-1.1260204560382457E-3</v>
      </c>
      <c r="AC210" s="29">
        <f t="shared" si="140"/>
        <v>5.2136387036003208E-3</v>
      </c>
      <c r="AD210" s="31">
        <f t="shared" si="141"/>
        <v>-1.3136905320446201E-3</v>
      </c>
      <c r="AE210" s="29">
        <f t="shared" si="142"/>
        <v>3.4757591357335474E-3</v>
      </c>
      <c r="AF210" s="31">
        <f t="shared" si="143"/>
        <v>-1.5013606080509945E-3</v>
      </c>
      <c r="AG210" s="29">
        <f t="shared" si="144"/>
        <v>1.7378795678667737E-3</v>
      </c>
      <c r="AH210" s="31">
        <f t="shared" si="145"/>
        <v>-1.6890306840573689E-3</v>
      </c>
      <c r="AI210" s="29">
        <f t="shared" si="146"/>
        <v>0</v>
      </c>
      <c r="AJ210" s="31">
        <f t="shared" si="147"/>
        <v>-1.8767007600637431E-3</v>
      </c>
      <c r="AK210" s="30"/>
      <c r="AL210" s="30"/>
      <c r="AM210" s="30"/>
      <c r="AN210" s="30"/>
      <c r="AQ210" s="2">
        <f>+O210+P210</f>
        <v>1.7378795678667736E-2</v>
      </c>
      <c r="AT210" s="2"/>
      <c r="AX210" s="2">
        <f>+Q210+R210</f>
        <v>1.5453246034794589E-2</v>
      </c>
      <c r="AY210" s="77">
        <f t="shared" si="148"/>
        <v>-49.396000312328411</v>
      </c>
      <c r="AZ210" s="2">
        <f>+S210+T210</f>
        <v>1.3527696390921442E-2</v>
      </c>
      <c r="BA210" s="77">
        <f t="shared" si="149"/>
        <v>-55.512560812156217</v>
      </c>
      <c r="BB210" s="2">
        <f>+U210+V210</f>
        <v>1.160214674704829E-2</v>
      </c>
      <c r="BC210" s="77">
        <f t="shared" si="150"/>
        <v>-61.106076594666369</v>
      </c>
      <c r="BD210" s="2">
        <f>+X210+W210</f>
        <v>9.6765971031751441E-3</v>
      </c>
      <c r="BE210" s="77">
        <f t="shared" si="151"/>
        <v>-66.153749230173972</v>
      </c>
      <c r="BF210" s="2">
        <f>+Z210+Y210</f>
        <v>7.7510474593019962E-3</v>
      </c>
      <c r="BG210" s="77">
        <f t="shared" si="152"/>
        <v>-70.64424469883572</v>
      </c>
      <c r="BH210" s="2">
        <f>+AA210+AB210</f>
        <v>5.8254978154288492E-3</v>
      </c>
      <c r="BI210" s="77">
        <f t="shared" si="153"/>
        <v>-74.576317072099442</v>
      </c>
      <c r="BJ210" s="2">
        <f>+AC210+AD210</f>
        <v>3.8999481715557005E-3</v>
      </c>
      <c r="BK210" s="77">
        <f t="shared" si="154"/>
        <v>-77.957447650407843</v>
      </c>
      <c r="BL210" s="2">
        <f>+AE210+AF210</f>
        <v>1.9743985276825526E-3</v>
      </c>
      <c r="BM210" s="77">
        <f t="shared" si="155"/>
        <v>-80.802521415425531</v>
      </c>
      <c r="BN210" s="2">
        <f>+AG210+AH210</f>
        <v>4.8848883809404775E-5</v>
      </c>
      <c r="BO210" s="77">
        <f t="shared" si="156"/>
        <v>-83.132559268941847</v>
      </c>
      <c r="BP210" s="2">
        <f>+AI210+AJ210</f>
        <v>-1.8767007600637431E-3</v>
      </c>
      <c r="BQ210" s="77">
        <f t="shared" si="157"/>
        <v>-84.973521163672842</v>
      </c>
    </row>
    <row r="211" spans="1:69" x14ac:dyDescent="0.35">
      <c r="A211" s="69">
        <v>44196</v>
      </c>
      <c r="B211" s="29">
        <f>+Data!G209/Data!G208-1</f>
        <v>4.4631069385359101E-3</v>
      </c>
      <c r="C211" s="29">
        <f>+Data!H209/Data!H208-1</f>
        <v>1.597744360902098E-3</v>
      </c>
      <c r="D211" s="23">
        <f t="shared" si="158"/>
        <v>-5.4114569766225765E-4</v>
      </c>
      <c r="E211" s="24">
        <f t="shared" si="159"/>
        <v>1.3732147545271775E-3</v>
      </c>
      <c r="F211" s="21" t="b">
        <v>1</v>
      </c>
      <c r="G211" s="116"/>
      <c r="H211" s="116"/>
      <c r="I211" s="1"/>
      <c r="J211" s="1"/>
      <c r="K211" s="1"/>
      <c r="L211" s="1"/>
      <c r="M211" s="1"/>
      <c r="O211" s="29">
        <f t="shared" si="126"/>
        <v>-1.273967637633433E-3</v>
      </c>
      <c r="P211" s="31">
        <f t="shared" si="127"/>
        <v>0</v>
      </c>
      <c r="Q211" s="29">
        <f t="shared" si="128"/>
        <v>-1.1465708738700898E-3</v>
      </c>
      <c r="R211" s="31">
        <f t="shared" si="129"/>
        <v>5.6406881639570196E-5</v>
      </c>
      <c r="S211" s="29">
        <f t="shared" si="130"/>
        <v>-1.0191741101067465E-3</v>
      </c>
      <c r="T211" s="31">
        <f t="shared" si="131"/>
        <v>1.1281376327914039E-4</v>
      </c>
      <c r="U211" s="29">
        <f t="shared" si="132"/>
        <v>-8.9177734634340302E-4</v>
      </c>
      <c r="V211" s="31">
        <f t="shared" si="133"/>
        <v>1.6922064491871057E-4</v>
      </c>
      <c r="W211" s="31">
        <f t="shared" si="134"/>
        <v>-7.6438058258005977E-4</v>
      </c>
      <c r="X211" s="31">
        <f t="shared" si="135"/>
        <v>2.2562752655828078E-4</v>
      </c>
      <c r="Y211" s="29">
        <f t="shared" si="136"/>
        <v>-6.3698381881671651E-4</v>
      </c>
      <c r="Z211" s="31">
        <f t="shared" si="137"/>
        <v>2.8203440819785097E-4</v>
      </c>
      <c r="AA211" s="29">
        <f t="shared" si="138"/>
        <v>-5.0958705505337325E-4</v>
      </c>
      <c r="AB211" s="31">
        <f t="shared" si="139"/>
        <v>3.3844128983742113E-4</v>
      </c>
      <c r="AC211" s="29">
        <f t="shared" si="140"/>
        <v>-3.8219029129002988E-4</v>
      </c>
      <c r="AD211" s="31">
        <f t="shared" si="141"/>
        <v>3.9484817147699135E-4</v>
      </c>
      <c r="AE211" s="29">
        <f t="shared" si="142"/>
        <v>-2.5479352752668662E-4</v>
      </c>
      <c r="AF211" s="31">
        <f t="shared" si="143"/>
        <v>4.5125505311656157E-4</v>
      </c>
      <c r="AG211" s="29">
        <f t="shared" si="144"/>
        <v>-1.2739676376334331E-4</v>
      </c>
      <c r="AH211" s="31">
        <f t="shared" si="145"/>
        <v>5.0766193475613173E-4</v>
      </c>
      <c r="AI211" s="29">
        <f t="shared" si="146"/>
        <v>0</v>
      </c>
      <c r="AJ211" s="31">
        <f t="shared" si="147"/>
        <v>5.6406881639570194E-4</v>
      </c>
      <c r="AK211" s="30"/>
      <c r="AL211" s="30"/>
      <c r="AM211" s="30"/>
      <c r="AN211" s="30"/>
      <c r="AQ211" s="2">
        <f>+O211+P211</f>
        <v>-1.273967637633433E-3</v>
      </c>
      <c r="AT211" s="2"/>
      <c r="AX211" s="2">
        <f>+Q211+R211</f>
        <v>-1.0901639922305196E-3</v>
      </c>
      <c r="AY211" s="77">
        <f t="shared" si="148"/>
        <v>-50.343150571427699</v>
      </c>
      <c r="AZ211" s="2">
        <f>+S211+T211</f>
        <v>-9.0636034682760607E-4</v>
      </c>
      <c r="BA211" s="77">
        <f t="shared" si="149"/>
        <v>-56.463246428285224</v>
      </c>
      <c r="BB211" s="2">
        <f>+U211+V211</f>
        <v>-7.2255670142469248E-4</v>
      </c>
      <c r="BC211" s="77">
        <f t="shared" si="150"/>
        <v>-62.062923989525117</v>
      </c>
      <c r="BD211" s="2">
        <f>+X211+W211</f>
        <v>-5.3875305602177901E-4</v>
      </c>
      <c r="BE211" s="77">
        <f t="shared" si="151"/>
        <v>-67.119108695608915</v>
      </c>
      <c r="BF211" s="2">
        <f>+Z211+Y211</f>
        <v>-3.5494941061886554E-4</v>
      </c>
      <c r="BG211" s="77">
        <f t="shared" si="152"/>
        <v>-71.620169565816255</v>
      </c>
      <c r="BH211" s="2">
        <f>+AA211+AB211</f>
        <v>-1.7114576521595212E-4</v>
      </c>
      <c r="BI211" s="77">
        <f t="shared" si="153"/>
        <v>-75.564553651247152</v>
      </c>
      <c r="BJ211" s="2">
        <f>+AC211+AD211</f>
        <v>1.2657880186961467E-5</v>
      </c>
      <c r="BK211" s="77">
        <f t="shared" si="154"/>
        <v>-78.959434426439884</v>
      </c>
      <c r="BL211" s="2">
        <f>+AE211+AF211</f>
        <v>1.9646152558987494E-4</v>
      </c>
      <c r="BM211" s="77">
        <f t="shared" si="155"/>
        <v>-81.819396002054319</v>
      </c>
      <c r="BN211" s="2">
        <f>+AG211+AH211</f>
        <v>3.8026517099278842E-4</v>
      </c>
      <c r="BO211" s="77">
        <f t="shared" si="156"/>
        <v>-84.165171685807323</v>
      </c>
      <c r="BP211" s="2">
        <f>+AI211+AJ211</f>
        <v>5.6406881639570194E-4</v>
      </c>
      <c r="BQ211" s="77">
        <f t="shared" si="157"/>
        <v>-86.022452077180617</v>
      </c>
    </row>
    <row r="212" spans="1:69" x14ac:dyDescent="0.35">
      <c r="A212" s="69">
        <v>44225</v>
      </c>
      <c r="B212" s="29">
        <f>+Data!G210/Data!G209-1</f>
        <v>1.7378795678667736E-2</v>
      </c>
      <c r="C212" s="29">
        <f>+Data!H210/Data!H209-1</f>
        <v>-1.8767007600637431E-3</v>
      </c>
      <c r="D212" s="23">
        <f t="shared" si="158"/>
        <v>1.2374543042469568E-2</v>
      </c>
      <c r="E212" s="24">
        <f t="shared" si="159"/>
        <v>-2.1012303664386636E-3</v>
      </c>
      <c r="F212" s="21" t="b">
        <v>1</v>
      </c>
      <c r="G212" s="116"/>
      <c r="H212" s="116"/>
      <c r="I212" s="1"/>
      <c r="J212" s="1"/>
      <c r="K212" s="1"/>
      <c r="L212" s="1"/>
      <c r="M212" s="1"/>
      <c r="O212" s="29">
        <f t="shared" si="126"/>
        <v>-6.3635906317597302E-3</v>
      </c>
      <c r="P212" s="31">
        <f t="shared" si="127"/>
        <v>0</v>
      </c>
      <c r="Q212" s="29">
        <f t="shared" si="128"/>
        <v>-5.7272315685837575E-3</v>
      </c>
      <c r="R212" s="31">
        <f t="shared" si="129"/>
        <v>1.315418584985295E-4</v>
      </c>
      <c r="S212" s="29">
        <f t="shared" si="130"/>
        <v>-5.0908725054077848E-3</v>
      </c>
      <c r="T212" s="31">
        <f t="shared" si="131"/>
        <v>2.63083716997059E-4</v>
      </c>
      <c r="U212" s="29">
        <f t="shared" si="132"/>
        <v>-4.4545134422318104E-3</v>
      </c>
      <c r="V212" s="31">
        <f t="shared" si="133"/>
        <v>3.9462557549558853E-4</v>
      </c>
      <c r="W212" s="31">
        <f t="shared" si="134"/>
        <v>-3.8181543790558378E-3</v>
      </c>
      <c r="X212" s="31">
        <f t="shared" si="135"/>
        <v>5.2616743399411801E-4</v>
      </c>
      <c r="Y212" s="29">
        <f t="shared" si="136"/>
        <v>-3.1817953158798651E-3</v>
      </c>
      <c r="Z212" s="31">
        <f t="shared" si="137"/>
        <v>6.5770929249264753E-4</v>
      </c>
      <c r="AA212" s="29">
        <f t="shared" si="138"/>
        <v>-2.5454362527038924E-3</v>
      </c>
      <c r="AB212" s="31">
        <f t="shared" si="139"/>
        <v>7.8925115099117706E-4</v>
      </c>
      <c r="AC212" s="29">
        <f t="shared" si="140"/>
        <v>-1.9090771895279189E-3</v>
      </c>
      <c r="AD212" s="31">
        <f t="shared" si="141"/>
        <v>9.2079300948970648E-4</v>
      </c>
      <c r="AE212" s="29">
        <f t="shared" si="142"/>
        <v>-1.2727181263519462E-3</v>
      </c>
      <c r="AF212" s="31">
        <f t="shared" si="143"/>
        <v>1.052334867988236E-3</v>
      </c>
      <c r="AG212" s="29">
        <f t="shared" si="144"/>
        <v>-6.363590631759731E-4</v>
      </c>
      <c r="AH212" s="31">
        <f t="shared" si="145"/>
        <v>1.1838767264867656E-3</v>
      </c>
      <c r="AI212" s="29">
        <f t="shared" si="146"/>
        <v>0</v>
      </c>
      <c r="AJ212" s="31">
        <f t="shared" si="147"/>
        <v>1.3154185849852951E-3</v>
      </c>
      <c r="AK212" s="30"/>
      <c r="AL212" s="30"/>
      <c r="AM212" s="30"/>
      <c r="AN212" s="30"/>
      <c r="AQ212" s="2">
        <f>+O212+P212</f>
        <v>-6.3635906317597302E-3</v>
      </c>
      <c r="AT212" s="2"/>
      <c r="AX212" s="2">
        <f>+Q212+R212</f>
        <v>-5.5956897100852276E-3</v>
      </c>
      <c r="AY212" s="77">
        <f t="shared" si="148"/>
        <v>-51.062445921801888</v>
      </c>
      <c r="AZ212" s="2">
        <f>+S212+T212</f>
        <v>-4.827788788410726E-3</v>
      </c>
      <c r="BA212" s="77">
        <f t="shared" si="149"/>
        <v>-57.191653800221474</v>
      </c>
      <c r="BB212" s="2">
        <f>+U212+V212</f>
        <v>-4.0598878667362217E-3</v>
      </c>
      <c r="BC212" s="77">
        <f t="shared" si="150"/>
        <v>-62.811955477445871</v>
      </c>
      <c r="BD212" s="2">
        <f>+X212+W212</f>
        <v>-3.2919869450617196E-3</v>
      </c>
      <c r="BE212" s="77">
        <f t="shared" si="151"/>
        <v>-67.899153466018802</v>
      </c>
      <c r="BF212" s="2">
        <f>+Z212+Y212</f>
        <v>-2.5240860233872175E-3</v>
      </c>
      <c r="BG212" s="77">
        <f t="shared" si="152"/>
        <v>-72.440394096822558</v>
      </c>
      <c r="BH212" s="2">
        <f>+AA212+AB212</f>
        <v>-1.7561851017127155E-3</v>
      </c>
      <c r="BI212" s="77">
        <f t="shared" si="153"/>
        <v>-76.432848307907264</v>
      </c>
      <c r="BJ212" s="2">
        <f>+AC212+AD212</f>
        <v>-9.882841800382125E-4</v>
      </c>
      <c r="BK212" s="77">
        <f t="shared" si="154"/>
        <v>-79.882400066531474</v>
      </c>
      <c r="BL212" s="2">
        <f>+AE212+AF212</f>
        <v>-2.2038325836371019E-4</v>
      </c>
      <c r="BM212" s="77">
        <f t="shared" si="155"/>
        <v>-82.80236437696604</v>
      </c>
      <c r="BN212" s="2">
        <f>+AG212+AH212</f>
        <v>5.4751766331079255E-4</v>
      </c>
      <c r="BO212" s="77">
        <f t="shared" si="156"/>
        <v>-85.212253603940894</v>
      </c>
      <c r="BP212" s="2">
        <f>+AI212+AJ212</f>
        <v>1.3154185849852951E-3</v>
      </c>
      <c r="BQ212" s="77">
        <f t="shared" si="157"/>
        <v>-87.136607609368951</v>
      </c>
    </row>
    <row r="213" spans="1:69" x14ac:dyDescent="0.35">
      <c r="A213" s="69">
        <v>44253</v>
      </c>
      <c r="B213" s="29">
        <f>+Data!G211/Data!G210-1</f>
        <v>-1.273967637633433E-3</v>
      </c>
      <c r="C213" s="29">
        <f>+Data!H211/Data!H210-1</f>
        <v>5.6406881639570194E-4</v>
      </c>
      <c r="D213" s="23">
        <f t="shared" si="158"/>
        <v>-6.2782202738316008E-3</v>
      </c>
      <c r="E213" s="24">
        <f t="shared" si="159"/>
        <v>3.3953921002078139E-4</v>
      </c>
      <c r="F213" s="21" t="b">
        <v>1</v>
      </c>
      <c r="G213" s="116"/>
      <c r="H213" s="116"/>
      <c r="I213" s="1"/>
      <c r="J213" s="1"/>
      <c r="K213" s="1"/>
      <c r="L213" s="1"/>
      <c r="M213" s="1"/>
      <c r="O213" s="29">
        <f t="shared" si="126"/>
        <v>-5.7244938180529559E-3</v>
      </c>
      <c r="P213" s="31">
        <f t="shared" si="127"/>
        <v>0</v>
      </c>
      <c r="Q213" s="29">
        <f t="shared" si="128"/>
        <v>-5.1520444362476601E-3</v>
      </c>
      <c r="R213" s="31">
        <f t="shared" si="129"/>
        <v>1.6890306840575687E-4</v>
      </c>
      <c r="S213" s="29">
        <f t="shared" si="130"/>
        <v>-4.5795950544423652E-3</v>
      </c>
      <c r="T213" s="31">
        <f t="shared" si="131"/>
        <v>3.3780613681151374E-4</v>
      </c>
      <c r="U213" s="29">
        <f t="shared" si="132"/>
        <v>-4.0071456726370686E-3</v>
      </c>
      <c r="V213" s="31">
        <f t="shared" si="133"/>
        <v>5.0670920521727052E-4</v>
      </c>
      <c r="W213" s="31">
        <f t="shared" si="134"/>
        <v>-3.4346962908317733E-3</v>
      </c>
      <c r="X213" s="31">
        <f t="shared" si="135"/>
        <v>6.7561227362302747E-4</v>
      </c>
      <c r="Y213" s="29">
        <f t="shared" si="136"/>
        <v>-2.8622469090264779E-3</v>
      </c>
      <c r="Z213" s="31">
        <f t="shared" si="137"/>
        <v>8.4451534202878431E-4</v>
      </c>
      <c r="AA213" s="29">
        <f t="shared" si="138"/>
        <v>-2.2897975272211826E-3</v>
      </c>
      <c r="AB213" s="31">
        <f t="shared" si="139"/>
        <v>1.013418410434541E-3</v>
      </c>
      <c r="AC213" s="29">
        <f t="shared" si="140"/>
        <v>-1.7173481454158866E-3</v>
      </c>
      <c r="AD213" s="31">
        <f t="shared" si="141"/>
        <v>1.182321478840298E-3</v>
      </c>
      <c r="AE213" s="29">
        <f t="shared" si="142"/>
        <v>-1.1448987636105913E-3</v>
      </c>
      <c r="AF213" s="31">
        <f t="shared" si="143"/>
        <v>1.3512245472460549E-3</v>
      </c>
      <c r="AG213" s="29">
        <f t="shared" si="144"/>
        <v>-5.7244938180529565E-4</v>
      </c>
      <c r="AH213" s="31">
        <f t="shared" si="145"/>
        <v>1.5201276156518119E-3</v>
      </c>
      <c r="AI213" s="29">
        <f t="shared" si="146"/>
        <v>0</v>
      </c>
      <c r="AJ213" s="31">
        <f t="shared" si="147"/>
        <v>1.6890306840575686E-3</v>
      </c>
      <c r="AK213" s="30"/>
      <c r="AL213" s="30"/>
      <c r="AM213" s="30"/>
      <c r="AN213" s="30"/>
      <c r="AQ213" s="2">
        <f>+O213+P213</f>
        <v>-5.7244938180529559E-3</v>
      </c>
      <c r="AT213" s="2"/>
      <c r="AX213" s="2">
        <f>+Q213+R213</f>
        <v>-4.9831413678419036E-3</v>
      </c>
      <c r="AY213" s="77">
        <f t="shared" si="148"/>
        <v>-51.808994535185761</v>
      </c>
      <c r="AZ213" s="2">
        <f>+S213+T213</f>
        <v>-4.2417889176308513E-3</v>
      </c>
      <c r="BA213" s="77">
        <f t="shared" si="149"/>
        <v>-57.950058876950713</v>
      </c>
      <c r="BB213" s="2">
        <f>+U213+V213</f>
        <v>-3.5004364674197982E-3</v>
      </c>
      <c r="BC213" s="77">
        <f t="shared" si="150"/>
        <v>-63.593086217902666</v>
      </c>
      <c r="BD213" s="2">
        <f>+X213+W213</f>
        <v>-2.7590840172087459E-3</v>
      </c>
      <c r="BE213" s="77">
        <f t="shared" si="151"/>
        <v>-68.712813996908707</v>
      </c>
      <c r="BF213" s="2">
        <f>+Z213+Y213</f>
        <v>-2.0177315669976936E-3</v>
      </c>
      <c r="BG213" s="77">
        <f t="shared" si="152"/>
        <v>-73.295228826927655</v>
      </c>
      <c r="BH213" s="2">
        <f>+AA213+AB213</f>
        <v>-1.2763791167866416E-3</v>
      </c>
      <c r="BI213" s="77">
        <f t="shared" si="153"/>
        <v>-77.336291016490534</v>
      </c>
      <c r="BJ213" s="2">
        <f>+AC213+AD213</f>
        <v>-5.3502666657558864E-4</v>
      </c>
      <c r="BK213" s="77">
        <f t="shared" si="154"/>
        <v>-80.840660852305831</v>
      </c>
      <c r="BL213" s="2">
        <f>+AE213+AF213</f>
        <v>2.0632578363546364E-4</v>
      </c>
      <c r="BM213" s="77">
        <f t="shared" si="155"/>
        <v>-83.820448639682994</v>
      </c>
      <c r="BN213" s="2">
        <f>+AG213+AH213</f>
        <v>9.4767823384651624E-4</v>
      </c>
      <c r="BO213" s="77">
        <f t="shared" si="156"/>
        <v>-86.294007401938359</v>
      </c>
      <c r="BP213" s="2">
        <f>+AI213+AJ213</f>
        <v>1.6890306840575686E-3</v>
      </c>
      <c r="BQ213" s="77">
        <f t="shared" si="157"/>
        <v>-88.284784013325861</v>
      </c>
    </row>
    <row r="214" spans="1:69" x14ac:dyDescent="0.35">
      <c r="A214" s="69">
        <v>44286</v>
      </c>
      <c r="B214" s="29">
        <f>+Data!G212/Data!G211-1</f>
        <v>-6.3635906317597302E-3</v>
      </c>
      <c r="C214" s="29">
        <f>+Data!H212/Data!H211-1</f>
        <v>1.3154185849852951E-3</v>
      </c>
      <c r="D214" s="23">
        <f t="shared" si="158"/>
        <v>-1.1367843267957898E-2</v>
      </c>
      <c r="E214" s="24">
        <f t="shared" si="159"/>
        <v>1.0908889786103745E-3</v>
      </c>
      <c r="F214" s="21" t="b">
        <v>1</v>
      </c>
      <c r="G214" s="116"/>
      <c r="H214" s="116"/>
      <c r="I214" s="1"/>
      <c r="J214" s="1"/>
      <c r="K214" s="1"/>
      <c r="L214" s="1"/>
      <c r="M214" s="1"/>
      <c r="O214" s="29">
        <f t="shared" si="126"/>
        <v>-7.8196604448843576E-4</v>
      </c>
      <c r="P214" s="31">
        <f t="shared" si="127"/>
        <v>0</v>
      </c>
      <c r="Q214" s="29">
        <f t="shared" si="128"/>
        <v>-7.0376944003959225E-4</v>
      </c>
      <c r="R214" s="31">
        <f t="shared" si="129"/>
        <v>9.3676814988397084E-6</v>
      </c>
      <c r="S214" s="29">
        <f t="shared" si="130"/>
        <v>-6.2557283559074863E-4</v>
      </c>
      <c r="T214" s="31">
        <f t="shared" si="131"/>
        <v>1.8735362997679417E-5</v>
      </c>
      <c r="U214" s="29">
        <f t="shared" si="132"/>
        <v>-5.4737623114190501E-4</v>
      </c>
      <c r="V214" s="31">
        <f t="shared" si="133"/>
        <v>2.8103044496519125E-5</v>
      </c>
      <c r="W214" s="31">
        <f t="shared" si="134"/>
        <v>-4.6917962669306145E-4</v>
      </c>
      <c r="X214" s="31">
        <f t="shared" si="135"/>
        <v>3.7470725995358833E-5</v>
      </c>
      <c r="Y214" s="29">
        <f t="shared" si="136"/>
        <v>-3.9098302224421788E-4</v>
      </c>
      <c r="Z214" s="31">
        <f t="shared" si="137"/>
        <v>4.6838407494198542E-5</v>
      </c>
      <c r="AA214" s="29">
        <f t="shared" si="138"/>
        <v>-3.1278641779537432E-4</v>
      </c>
      <c r="AB214" s="31">
        <f t="shared" si="139"/>
        <v>5.620608899303825E-5</v>
      </c>
      <c r="AC214" s="29">
        <f t="shared" si="140"/>
        <v>-2.3458981334653072E-4</v>
      </c>
      <c r="AD214" s="31">
        <f t="shared" si="141"/>
        <v>6.5573770491877958E-5</v>
      </c>
      <c r="AE214" s="29">
        <f t="shared" si="142"/>
        <v>-1.5639320889768716E-4</v>
      </c>
      <c r="AF214" s="31">
        <f t="shared" si="143"/>
        <v>7.4941451990717667E-5</v>
      </c>
      <c r="AG214" s="29">
        <f t="shared" si="144"/>
        <v>-7.8196604448843579E-5</v>
      </c>
      <c r="AH214" s="31">
        <f t="shared" si="145"/>
        <v>8.4309133489557375E-5</v>
      </c>
      <c r="AI214" s="29">
        <f t="shared" si="146"/>
        <v>0</v>
      </c>
      <c r="AJ214" s="31">
        <f t="shared" si="147"/>
        <v>9.3676814988397084E-5</v>
      </c>
      <c r="AK214" s="30"/>
      <c r="AL214" s="30"/>
      <c r="AM214" s="30"/>
      <c r="AN214" s="30"/>
      <c r="AQ214" s="2">
        <f>+O214+P214</f>
        <v>-7.8196604448843576E-4</v>
      </c>
      <c r="AT214" s="2"/>
      <c r="AX214" s="2">
        <f>+Q214+R214</f>
        <v>-6.9440175854075254E-4</v>
      </c>
      <c r="AY214" s="77">
        <f t="shared" si="148"/>
        <v>-52.774018278272301</v>
      </c>
      <c r="AZ214" s="2">
        <f>+S214+T214</f>
        <v>-6.0683747259306922E-4</v>
      </c>
      <c r="BA214" s="77">
        <f t="shared" si="149"/>
        <v>-58.915892609685201</v>
      </c>
      <c r="BB214" s="2">
        <f>+U214+V214</f>
        <v>-5.1927318664538589E-4</v>
      </c>
      <c r="BC214" s="77">
        <f t="shared" si="150"/>
        <v>-64.561064033373682</v>
      </c>
      <c r="BD214" s="2">
        <f>+X214+W214</f>
        <v>-4.3170890069770261E-4</v>
      </c>
      <c r="BE214" s="77">
        <f t="shared" si="151"/>
        <v>-69.684150063514267</v>
      </c>
      <c r="BF214" s="2">
        <f>+Z214+Y214</f>
        <v>-3.4414461475001934E-4</v>
      </c>
      <c r="BG214" s="77">
        <f t="shared" si="152"/>
        <v>-74.271004668640003</v>
      </c>
      <c r="BH214" s="2">
        <f>+AA214+AB214</f>
        <v>-2.5658032880233607E-4</v>
      </c>
      <c r="BI214" s="77">
        <f t="shared" si="153"/>
        <v>-78.317448045513174</v>
      </c>
      <c r="BJ214" s="2">
        <f>+AC214+AD214</f>
        <v>-1.6901604285465277E-4</v>
      </c>
      <c r="BK214" s="77">
        <f t="shared" si="154"/>
        <v>-81.827997483706824</v>
      </c>
      <c r="BL214" s="2">
        <f>+AE214+AF214</f>
        <v>-8.1451756906969491E-5</v>
      </c>
      <c r="BM214" s="77">
        <f t="shared" si="155"/>
        <v>-84.814621316876568</v>
      </c>
      <c r="BN214" s="2">
        <f>+AG214+AH214</f>
        <v>6.1125290407137962E-6</v>
      </c>
      <c r="BO214" s="77">
        <f t="shared" si="156"/>
        <v>-87.295534876564645</v>
      </c>
      <c r="BP214" s="2">
        <f>+AI214+AJ214</f>
        <v>9.3676814988397084E-5</v>
      </c>
      <c r="BQ214" s="77">
        <f t="shared" si="157"/>
        <v>-89.294054250704178</v>
      </c>
    </row>
    <row r="215" spans="1:69" x14ac:dyDescent="0.35">
      <c r="A215" s="69">
        <v>44316</v>
      </c>
      <c r="B215" s="29">
        <f>+Data!G213/Data!G212-1</f>
        <v>-5.7244938180529559E-3</v>
      </c>
      <c r="C215" s="29">
        <f>+Data!H213/Data!H212-1</f>
        <v>1.6890306840575686E-3</v>
      </c>
      <c r="D215" s="23">
        <f t="shared" si="158"/>
        <v>-1.0728746454251124E-2</v>
      </c>
      <c r="E215" s="24">
        <f t="shared" si="159"/>
        <v>1.4645010776826481E-3</v>
      </c>
      <c r="F215" s="21" t="b">
        <v>1</v>
      </c>
      <c r="G215" s="116"/>
      <c r="H215" s="116"/>
      <c r="I215" s="1"/>
      <c r="J215" s="1"/>
      <c r="K215" s="1"/>
      <c r="L215" s="1"/>
      <c r="M215" s="1"/>
      <c r="O215" s="29">
        <f t="shared" si="126"/>
        <v>1.7034720983646334E-3</v>
      </c>
      <c r="P215" s="31">
        <f t="shared" si="127"/>
        <v>0</v>
      </c>
      <c r="Q215" s="29">
        <f t="shared" si="128"/>
        <v>1.5331248885281702E-3</v>
      </c>
      <c r="R215" s="31">
        <f t="shared" si="129"/>
        <v>-5.6200824278762607E-5</v>
      </c>
      <c r="S215" s="29">
        <f t="shared" si="130"/>
        <v>1.3627776786917069E-3</v>
      </c>
      <c r="T215" s="31">
        <f t="shared" si="131"/>
        <v>-1.1240164855752521E-4</v>
      </c>
      <c r="U215" s="29">
        <f t="shared" si="132"/>
        <v>1.1924304688552432E-3</v>
      </c>
      <c r="V215" s="31">
        <f t="shared" si="133"/>
        <v>-1.6860247283628782E-4</v>
      </c>
      <c r="W215" s="31">
        <f t="shared" si="134"/>
        <v>1.02208325901878E-3</v>
      </c>
      <c r="X215" s="31">
        <f t="shared" si="135"/>
        <v>-2.2480329711505043E-4</v>
      </c>
      <c r="Y215" s="29">
        <f t="shared" si="136"/>
        <v>8.5173604918231671E-4</v>
      </c>
      <c r="Z215" s="31">
        <f t="shared" si="137"/>
        <v>-2.8100412139381303E-4</v>
      </c>
      <c r="AA215" s="29">
        <f t="shared" si="138"/>
        <v>6.8138883934585346E-4</v>
      </c>
      <c r="AB215" s="31">
        <f t="shared" si="139"/>
        <v>-3.3720494567257564E-4</v>
      </c>
      <c r="AC215" s="29">
        <f t="shared" si="140"/>
        <v>5.1104162950938998E-4</v>
      </c>
      <c r="AD215" s="31">
        <f t="shared" si="141"/>
        <v>-3.9340576995133825E-4</v>
      </c>
      <c r="AE215" s="29">
        <f t="shared" si="142"/>
        <v>3.4069441967292673E-4</v>
      </c>
      <c r="AF215" s="31">
        <f t="shared" si="143"/>
        <v>-4.4960659423010085E-4</v>
      </c>
      <c r="AG215" s="29">
        <f t="shared" si="144"/>
        <v>1.7034720983646336E-4</v>
      </c>
      <c r="AH215" s="31">
        <f t="shared" si="145"/>
        <v>-5.0580741850886346E-4</v>
      </c>
      <c r="AI215" s="29">
        <f t="shared" si="146"/>
        <v>0</v>
      </c>
      <c r="AJ215" s="31">
        <f t="shared" si="147"/>
        <v>-5.6200824278762607E-4</v>
      </c>
      <c r="AK215" s="30"/>
      <c r="AL215" s="30"/>
      <c r="AM215" s="30"/>
      <c r="AN215" s="30"/>
      <c r="AQ215" s="2">
        <f>+O215+P215</f>
        <v>1.7034720983646334E-3</v>
      </c>
      <c r="AT215" s="2"/>
      <c r="AX215" s="2">
        <f>+Q215+R215</f>
        <v>1.4769240642494076E-3</v>
      </c>
      <c r="AY215" s="77">
        <f t="shared" si="148"/>
        <v>-53.852961495834613</v>
      </c>
      <c r="AZ215" s="2">
        <f>+S215+T215</f>
        <v>1.2503760301341817E-3</v>
      </c>
      <c r="BA215" s="77">
        <f t="shared" si="149"/>
        <v>-59.990559629598302</v>
      </c>
      <c r="BB215" s="2">
        <f>+U215+V215</f>
        <v>1.0238279960189554E-3</v>
      </c>
      <c r="BC215" s="77">
        <f t="shared" si="150"/>
        <v>-65.62816345818382</v>
      </c>
      <c r="BD215" s="2">
        <f>+X215+W215</f>
        <v>7.9727996190372954E-4</v>
      </c>
      <c r="BE215" s="77">
        <f t="shared" si="151"/>
        <v>-70.74070784002221</v>
      </c>
      <c r="BF215" s="2">
        <f>+Z215+Y215</f>
        <v>5.7073192778850368E-4</v>
      </c>
      <c r="BG215" s="77">
        <f t="shared" si="152"/>
        <v>-75.314393502313337</v>
      </c>
      <c r="BH215" s="2">
        <f>+AA215+AB215</f>
        <v>3.4418389367327782E-4</v>
      </c>
      <c r="BI215" s="77">
        <f t="shared" si="153"/>
        <v>-79.345403649724034</v>
      </c>
      <c r="BJ215" s="2">
        <f>+AC215+AD215</f>
        <v>1.1763585955805174E-4</v>
      </c>
      <c r="BK215" s="77">
        <f t="shared" si="154"/>
        <v>-82.838623390526735</v>
      </c>
      <c r="BL215" s="2">
        <f>+AE215+AF215</f>
        <v>-1.0891217455717413E-4</v>
      </c>
      <c r="BM215" s="77">
        <f t="shared" si="155"/>
        <v>-85.806383972034709</v>
      </c>
      <c r="BN215" s="2">
        <f>+AG215+AH215</f>
        <v>-3.354602086724001E-4</v>
      </c>
      <c r="BO215" s="77">
        <f t="shared" si="156"/>
        <v>-88.267250698218788</v>
      </c>
      <c r="BP215" s="2">
        <f>+AI215+AJ215</f>
        <v>-5.6200824278762607E-4</v>
      </c>
      <c r="BQ215" s="77">
        <f t="shared" si="157"/>
        <v>-90.244870256183361</v>
      </c>
    </row>
    <row r="216" spans="1:69" x14ac:dyDescent="0.35">
      <c r="A216" s="69">
        <v>44347</v>
      </c>
      <c r="B216" s="29">
        <f>+Data!G214/Data!G213-1</f>
        <v>-7.8196604448843576E-4</v>
      </c>
      <c r="C216" s="29">
        <f>+Data!H214/Data!H213-1</f>
        <v>9.3676814988397084E-5</v>
      </c>
      <c r="D216" s="23">
        <f t="shared" si="158"/>
        <v>-5.7862186806866035E-3</v>
      </c>
      <c r="E216" s="24">
        <f t="shared" si="159"/>
        <v>-1.3085279138652347E-4</v>
      </c>
      <c r="F216" s="21" t="b">
        <v>1</v>
      </c>
      <c r="G216" s="116"/>
      <c r="H216" s="116"/>
      <c r="I216" s="1"/>
      <c r="J216" s="1"/>
      <c r="K216" s="1"/>
      <c r="L216" s="1"/>
      <c r="M216" s="1"/>
      <c r="O216" s="29">
        <f t="shared" si="126"/>
        <v>-1.4204163502312905E-2</v>
      </c>
      <c r="P216" s="31">
        <f t="shared" si="127"/>
        <v>0</v>
      </c>
      <c r="Q216" s="29">
        <f t="shared" si="128"/>
        <v>-1.2783747152081614E-2</v>
      </c>
      <c r="R216" s="31">
        <f t="shared" si="129"/>
        <v>-1.0309278350515428E-4</v>
      </c>
      <c r="S216" s="29">
        <f t="shared" si="130"/>
        <v>-1.1363330801850325E-2</v>
      </c>
      <c r="T216" s="31">
        <f t="shared" si="131"/>
        <v>-2.0618556701030856E-4</v>
      </c>
      <c r="U216" s="29">
        <f t="shared" si="132"/>
        <v>-9.9429144516190327E-3</v>
      </c>
      <c r="V216" s="31">
        <f t="shared" si="133"/>
        <v>-3.0927835051546281E-4</v>
      </c>
      <c r="W216" s="31">
        <f t="shared" si="134"/>
        <v>-8.5224981013877436E-3</v>
      </c>
      <c r="X216" s="31">
        <f t="shared" si="135"/>
        <v>-4.1237113402061711E-4</v>
      </c>
      <c r="Y216" s="29">
        <f t="shared" si="136"/>
        <v>-7.1020817511564527E-3</v>
      </c>
      <c r="Z216" s="31">
        <f t="shared" si="137"/>
        <v>-5.1546391752577136E-4</v>
      </c>
      <c r="AA216" s="29">
        <f t="shared" si="138"/>
        <v>-5.6816654009251627E-3</v>
      </c>
      <c r="AB216" s="31">
        <f t="shared" si="139"/>
        <v>-6.1855670103092562E-4</v>
      </c>
      <c r="AC216" s="29">
        <f t="shared" si="140"/>
        <v>-4.2612490506938718E-3</v>
      </c>
      <c r="AD216" s="31">
        <f t="shared" si="141"/>
        <v>-7.2164948453607987E-4</v>
      </c>
      <c r="AE216" s="29">
        <f t="shared" si="142"/>
        <v>-2.8408327004625813E-3</v>
      </c>
      <c r="AF216" s="31">
        <f t="shared" si="143"/>
        <v>-8.2474226804123423E-4</v>
      </c>
      <c r="AG216" s="29">
        <f t="shared" si="144"/>
        <v>-1.4204163502312907E-3</v>
      </c>
      <c r="AH216" s="31">
        <f t="shared" si="145"/>
        <v>-9.2783505154638848E-4</v>
      </c>
      <c r="AI216" s="29">
        <f t="shared" si="146"/>
        <v>0</v>
      </c>
      <c r="AJ216" s="31">
        <f t="shared" si="147"/>
        <v>-1.0309278350515427E-3</v>
      </c>
      <c r="AK216" s="30"/>
      <c r="AL216" s="30"/>
      <c r="AM216" s="30"/>
      <c r="AN216" s="30"/>
      <c r="AQ216" s="2">
        <f>+O216+P216</f>
        <v>-1.4204163502312905E-2</v>
      </c>
      <c r="AT216" s="2"/>
      <c r="AX216" s="2">
        <f>+Q216+R216</f>
        <v>-1.2886839935586768E-2</v>
      </c>
      <c r="AY216" s="77">
        <f t="shared" si="148"/>
        <v>-54.159967000980473</v>
      </c>
      <c r="AZ216" s="2">
        <f>+S216+T216</f>
        <v>-1.1569516368860633E-2</v>
      </c>
      <c r="BA216" s="77">
        <f t="shared" si="149"/>
        <v>-60.29749786798655</v>
      </c>
      <c r="BB216" s="2">
        <f>+U216+V216</f>
        <v>-1.0252192802134496E-2</v>
      </c>
      <c r="BC216" s="77">
        <f t="shared" si="150"/>
        <v>-65.956330873160525</v>
      </c>
      <c r="BD216" s="2">
        <f>+X216+W216</f>
        <v>-8.934869235408361E-3</v>
      </c>
      <c r="BE216" s="77">
        <f t="shared" si="151"/>
        <v>-71.109648865851398</v>
      </c>
      <c r="BF216" s="2">
        <f>+Z216+Y216</f>
        <v>-7.617545668682224E-3</v>
      </c>
      <c r="BG216" s="77">
        <f t="shared" si="152"/>
        <v>-75.741682670300364</v>
      </c>
      <c r="BH216" s="2">
        <f>+AA216+AB216</f>
        <v>-6.300222101956088E-3</v>
      </c>
      <c r="BI216" s="77">
        <f t="shared" si="153"/>
        <v>-79.846509983961411</v>
      </c>
      <c r="BJ216" s="2">
        <f>+AC216+AD216</f>
        <v>-4.9828985352299519E-3</v>
      </c>
      <c r="BK216" s="77">
        <f t="shared" si="154"/>
        <v>-83.426846935373618</v>
      </c>
      <c r="BL216" s="2">
        <f>+AE216+AF216</f>
        <v>-3.6655749685038158E-3</v>
      </c>
      <c r="BM216" s="77">
        <f t="shared" si="155"/>
        <v>-86.492854238808988</v>
      </c>
      <c r="BN216" s="2">
        <f>+AG216+AH216</f>
        <v>-2.3482514017776793E-3</v>
      </c>
      <c r="BO216" s="77">
        <f t="shared" si="156"/>
        <v>-89.060977003035646</v>
      </c>
      <c r="BP216" s="2">
        <f>+AI216+AJ216</f>
        <v>-1.0309278350515427E-3</v>
      </c>
      <c r="BQ216" s="77">
        <f t="shared" si="157"/>
        <v>-91.152834307465653</v>
      </c>
    </row>
    <row r="217" spans="1:69" x14ac:dyDescent="0.35">
      <c r="A217" s="69">
        <v>44377</v>
      </c>
      <c r="B217" s="29">
        <f>+Data!G215/Data!G214-1</f>
        <v>1.7034720983646334E-3</v>
      </c>
      <c r="C217" s="29">
        <f>+Data!H215/Data!H214-1</f>
        <v>-5.6200824278762607E-4</v>
      </c>
      <c r="D217" s="23">
        <f t="shared" si="158"/>
        <v>-3.3007805378335343E-3</v>
      </c>
      <c r="E217" s="24">
        <f t="shared" si="159"/>
        <v>-7.8653784916254662E-4</v>
      </c>
      <c r="F217" s="21" t="b">
        <v>1</v>
      </c>
      <c r="G217" s="116"/>
      <c r="H217" s="116"/>
      <c r="I217" s="1"/>
      <c r="J217" s="1"/>
      <c r="K217" s="1"/>
      <c r="L217" s="1"/>
      <c r="M217" s="1"/>
      <c r="O217" s="29">
        <f t="shared" si="126"/>
        <v>1.4817982100467919E-3</v>
      </c>
      <c r="P217" s="31">
        <f t="shared" si="127"/>
        <v>0</v>
      </c>
      <c r="Q217" s="29">
        <f t="shared" si="128"/>
        <v>1.3336183890421127E-3</v>
      </c>
      <c r="R217" s="31">
        <f t="shared" si="129"/>
        <v>-1.5948963317384825E-4</v>
      </c>
      <c r="S217" s="29">
        <f t="shared" si="130"/>
        <v>1.1854385680374335E-3</v>
      </c>
      <c r="T217" s="31">
        <f t="shared" si="131"/>
        <v>-3.189792663476965E-4</v>
      </c>
      <c r="U217" s="29">
        <f t="shared" si="132"/>
        <v>1.0372587470327543E-3</v>
      </c>
      <c r="V217" s="31">
        <f t="shared" si="133"/>
        <v>-4.7846889952154467E-4</v>
      </c>
      <c r="W217" s="31">
        <f t="shared" si="134"/>
        <v>8.8907892602807514E-4</v>
      </c>
      <c r="X217" s="31">
        <f t="shared" si="135"/>
        <v>-6.37958532695393E-4</v>
      </c>
      <c r="Y217" s="29">
        <f t="shared" si="136"/>
        <v>7.4089910502339595E-4</v>
      </c>
      <c r="Z217" s="31">
        <f t="shared" si="137"/>
        <v>-7.9744816586924117E-4</v>
      </c>
      <c r="AA217" s="29">
        <f t="shared" si="138"/>
        <v>5.9271928401871676E-4</v>
      </c>
      <c r="AB217" s="31">
        <f t="shared" si="139"/>
        <v>-9.5693779904308933E-4</v>
      </c>
      <c r="AC217" s="29">
        <f t="shared" si="140"/>
        <v>4.4453946301403757E-4</v>
      </c>
      <c r="AD217" s="31">
        <f t="shared" si="141"/>
        <v>-1.1164274322169375E-3</v>
      </c>
      <c r="AE217" s="29">
        <f t="shared" si="142"/>
        <v>2.9635964200935838E-4</v>
      </c>
      <c r="AF217" s="31">
        <f t="shared" si="143"/>
        <v>-1.275917065390786E-3</v>
      </c>
      <c r="AG217" s="29">
        <f t="shared" si="144"/>
        <v>1.4817982100467919E-4</v>
      </c>
      <c r="AH217" s="31">
        <f t="shared" si="145"/>
        <v>-1.4354066985646341E-3</v>
      </c>
      <c r="AI217" s="29">
        <f t="shared" si="146"/>
        <v>0</v>
      </c>
      <c r="AJ217" s="31">
        <f t="shared" si="147"/>
        <v>-1.5948963317384823E-3</v>
      </c>
      <c r="AK217" s="30"/>
      <c r="AL217" s="30"/>
      <c r="AM217" s="30"/>
      <c r="AN217" s="30"/>
      <c r="AQ217" s="2">
        <f>+O217+P217</f>
        <v>1.4817982100467919E-3</v>
      </c>
      <c r="AT217" s="2"/>
      <c r="AX217" s="2">
        <f>+Q217+R217</f>
        <v>1.1741287558682644E-3</v>
      </c>
      <c r="AY217" s="77">
        <f t="shared" si="148"/>
        <v>-55.224557775653196</v>
      </c>
      <c r="AZ217" s="2">
        <f>+S217+T217</f>
        <v>8.6645930168973697E-4</v>
      </c>
      <c r="BA217" s="77">
        <f t="shared" si="149"/>
        <v>-61.350743195882885</v>
      </c>
      <c r="BB217" s="2">
        <f>+U217+V217</f>
        <v>5.5878984751120972E-4</v>
      </c>
      <c r="BC217" s="77">
        <f t="shared" si="150"/>
        <v>-66.994186601231547</v>
      </c>
      <c r="BD217" s="2">
        <f>+X217+W217</f>
        <v>2.5112039333268215E-4</v>
      </c>
      <c r="BE217" s="77">
        <f t="shared" si="151"/>
        <v>-72.128505948844335</v>
      </c>
      <c r="BF217" s="2">
        <f>+Z217+Y217</f>
        <v>-5.6549060845845212E-5</v>
      </c>
      <c r="BG217" s="77">
        <f t="shared" si="152"/>
        <v>-76.738399549278483</v>
      </c>
      <c r="BH217" s="2">
        <f>+AA217+AB217</f>
        <v>-3.6421851502437257E-4</v>
      </c>
      <c r="BI217" s="77">
        <f t="shared" si="153"/>
        <v>-80.818428406665177</v>
      </c>
      <c r="BJ217" s="2">
        <f>+AC217+AD217</f>
        <v>-6.7188796920289993E-4</v>
      </c>
      <c r="BK217" s="77">
        <f t="shared" si="154"/>
        <v>-84.37179344060921</v>
      </c>
      <c r="BL217" s="2">
        <f>+AE217+AF217</f>
        <v>-9.7955742338142761E-4</v>
      </c>
      <c r="BM217" s="77">
        <f t="shared" si="155"/>
        <v>-87.40912952136992</v>
      </c>
      <c r="BN217" s="2">
        <f>+AG217+AH217</f>
        <v>-1.2872268775599549E-3</v>
      </c>
      <c r="BO217" s="77">
        <f t="shared" si="156"/>
        <v>-89.947335319695597</v>
      </c>
      <c r="BP217" s="2">
        <f>+AI217+AJ217</f>
        <v>-1.5948963317384823E-3</v>
      </c>
      <c r="BQ217" s="77">
        <f t="shared" si="157"/>
        <v>-92.008454986401119</v>
      </c>
    </row>
    <row r="218" spans="1:69" x14ac:dyDescent="0.35">
      <c r="A218" s="69">
        <v>44407</v>
      </c>
      <c r="B218" s="29">
        <f>+Data!G216/Data!G215-1</f>
        <v>-1.4204163502312905E-2</v>
      </c>
      <c r="C218" s="29">
        <f>+Data!H216/Data!H215-1</f>
        <v>-1.0309278350515427E-3</v>
      </c>
      <c r="D218" s="23">
        <f t="shared" si="158"/>
        <v>-1.9208416138511073E-2</v>
      </c>
      <c r="E218" s="24">
        <f t="shared" si="159"/>
        <v>-1.2554574414264633E-3</v>
      </c>
      <c r="F218" s="21" t="b">
        <v>1</v>
      </c>
      <c r="G218" s="116"/>
      <c r="H218" s="116"/>
      <c r="I218" s="1"/>
      <c r="J218" s="1"/>
      <c r="K218" s="1"/>
      <c r="L218" s="1"/>
      <c r="M218" s="1"/>
      <c r="O218" s="29">
        <f t="shared" si="126"/>
        <v>-1.8439862492363179E-3</v>
      </c>
      <c r="P218" s="31">
        <f t="shared" si="127"/>
        <v>0</v>
      </c>
      <c r="Q218" s="29">
        <f t="shared" si="128"/>
        <v>-1.6595876243126861E-3</v>
      </c>
      <c r="R218" s="31">
        <f t="shared" si="129"/>
        <v>-9.3967299379826851E-6</v>
      </c>
      <c r="S218" s="29">
        <f t="shared" si="130"/>
        <v>-1.4751889993890545E-3</v>
      </c>
      <c r="T218" s="31">
        <f t="shared" si="131"/>
        <v>-1.879345987596537E-5</v>
      </c>
      <c r="U218" s="29">
        <f t="shared" si="132"/>
        <v>-1.2907903744654224E-3</v>
      </c>
      <c r="V218" s="31">
        <f t="shared" si="133"/>
        <v>-2.819018981394805E-5</v>
      </c>
      <c r="W218" s="31">
        <f t="shared" si="134"/>
        <v>-1.1063917495417908E-3</v>
      </c>
      <c r="X218" s="31">
        <f t="shared" si="135"/>
        <v>-3.758691975193074E-5</v>
      </c>
      <c r="Y218" s="29">
        <f t="shared" si="136"/>
        <v>-9.2199312461815897E-4</v>
      </c>
      <c r="Z218" s="31">
        <f t="shared" si="137"/>
        <v>-4.698364968991342E-5</v>
      </c>
      <c r="AA218" s="29">
        <f t="shared" si="138"/>
        <v>-7.3759449969452724E-4</v>
      </c>
      <c r="AB218" s="31">
        <f t="shared" si="139"/>
        <v>-5.63803796278961E-5</v>
      </c>
      <c r="AC218" s="29">
        <f t="shared" si="140"/>
        <v>-5.531958747708954E-4</v>
      </c>
      <c r="AD218" s="31">
        <f t="shared" si="141"/>
        <v>-6.577710956587878E-5</v>
      </c>
      <c r="AE218" s="29">
        <f t="shared" si="142"/>
        <v>-3.6879724984726362E-4</v>
      </c>
      <c r="AF218" s="31">
        <f t="shared" si="143"/>
        <v>-7.5173839503861481E-5</v>
      </c>
      <c r="AG218" s="29">
        <f t="shared" si="144"/>
        <v>-1.8439862492363181E-4</v>
      </c>
      <c r="AH218" s="31">
        <f t="shared" si="145"/>
        <v>-8.4570569441844154E-5</v>
      </c>
      <c r="AI218" s="29">
        <f t="shared" si="146"/>
        <v>0</v>
      </c>
      <c r="AJ218" s="31">
        <f t="shared" si="147"/>
        <v>-9.3967299379826841E-5</v>
      </c>
      <c r="AK218" s="30"/>
      <c r="AL218" s="30"/>
      <c r="AM218" s="30"/>
      <c r="AN218" s="30"/>
      <c r="AQ218" s="2">
        <f>+O218+P218</f>
        <v>-1.8439862492363179E-3</v>
      </c>
      <c r="AT218" s="2"/>
      <c r="AX218" s="2">
        <f>+Q218+R218</f>
        <v>-1.6689843542506688E-3</v>
      </c>
      <c r="AY218" s="77">
        <f t="shared" si="148"/>
        <v>-56.133388852755218</v>
      </c>
      <c r="AZ218" s="2">
        <f>+S218+T218</f>
        <v>-1.4939824592650199E-3</v>
      </c>
      <c r="BA218" s="77">
        <f t="shared" si="149"/>
        <v>-62.260086261685359</v>
      </c>
      <c r="BB218" s="2">
        <f>+U218+V218</f>
        <v>-1.3189805642793704E-3</v>
      </c>
      <c r="BC218" s="77">
        <f t="shared" si="150"/>
        <v>-67.906822571184819</v>
      </c>
      <c r="BD218" s="2">
        <f>+X218+W218</f>
        <v>-1.1439786692937215E-3</v>
      </c>
      <c r="BE218" s="77">
        <f t="shared" si="151"/>
        <v>-73.04699247659083</v>
      </c>
      <c r="BF218" s="2">
        <f>+Z218+Y218</f>
        <v>-9.6897677430807239E-4</v>
      </c>
      <c r="BG218" s="77">
        <f t="shared" si="152"/>
        <v>-77.665041822417663</v>
      </c>
      <c r="BH218" s="2">
        <f>+AA218+AB218</f>
        <v>-7.9397487932242339E-4</v>
      </c>
      <c r="BI218" s="77">
        <f t="shared" si="153"/>
        <v>-81.755260604723972</v>
      </c>
      <c r="BJ218" s="2">
        <f>+AC218+AD218</f>
        <v>-6.1897298433677417E-4</v>
      </c>
      <c r="BK218" s="77">
        <f t="shared" si="154"/>
        <v>-85.320569579829439</v>
      </c>
      <c r="BL218" s="2">
        <f>+AE218+AF218</f>
        <v>-4.4397108935112511E-4</v>
      </c>
      <c r="BM218" s="77">
        <f t="shared" si="155"/>
        <v>-88.371322394917087</v>
      </c>
      <c r="BN218" s="2">
        <f>+AG218+AH218</f>
        <v>-2.6896919436547595E-4</v>
      </c>
      <c r="BO218" s="77">
        <f t="shared" si="156"/>
        <v>-90.924142257379344</v>
      </c>
      <c r="BP218" s="2">
        <f>+AI218+AJ218</f>
        <v>-9.3967299379826841E-5</v>
      </c>
      <c r="BQ218" s="77">
        <f t="shared" si="157"/>
        <v>-93.000809200365936</v>
      </c>
    </row>
    <row r="219" spans="1:69" x14ac:dyDescent="0.35">
      <c r="A219" s="69">
        <v>44439</v>
      </c>
      <c r="B219" s="29">
        <f>+Data!G217/Data!G216-1</f>
        <v>1.4817982100467919E-3</v>
      </c>
      <c r="C219" s="29">
        <f>+Data!H217/Data!H216-1</f>
        <v>-1.5948963317384823E-3</v>
      </c>
      <c r="D219" s="23">
        <f t="shared" si="158"/>
        <v>-3.5224544261513759E-3</v>
      </c>
      <c r="E219" s="24">
        <f t="shared" si="159"/>
        <v>-1.8194259381134029E-3</v>
      </c>
      <c r="F219" s="21" t="b">
        <v>1</v>
      </c>
      <c r="G219" s="116"/>
      <c r="H219" s="116"/>
      <c r="I219" s="1"/>
      <c r="J219" s="1"/>
      <c r="K219" s="1"/>
      <c r="L219" s="1"/>
      <c r="M219" s="1"/>
      <c r="O219" s="29">
        <f t="shared" si="126"/>
        <v>-2.5162891372564888E-2</v>
      </c>
      <c r="P219" s="31">
        <f t="shared" si="127"/>
        <v>0</v>
      </c>
      <c r="Q219" s="29">
        <f t="shared" si="128"/>
        <v>-2.26466022353084E-2</v>
      </c>
      <c r="R219" s="31">
        <f t="shared" si="129"/>
        <v>1.8795226012593427E-4</v>
      </c>
      <c r="S219" s="29">
        <f t="shared" si="130"/>
        <v>-2.0130313098051911E-2</v>
      </c>
      <c r="T219" s="31">
        <f t="shared" si="131"/>
        <v>3.7590452025186853E-4</v>
      </c>
      <c r="U219" s="29">
        <f t="shared" si="132"/>
        <v>-1.7614023960795422E-2</v>
      </c>
      <c r="V219" s="31">
        <f t="shared" si="133"/>
        <v>5.6385678037780269E-4</v>
      </c>
      <c r="W219" s="31">
        <f t="shared" si="134"/>
        <v>-1.5097734823538933E-2</v>
      </c>
      <c r="X219" s="31">
        <f t="shared" si="135"/>
        <v>7.5180904050373707E-4</v>
      </c>
      <c r="Y219" s="29">
        <f t="shared" si="136"/>
        <v>-1.2581445686282444E-2</v>
      </c>
      <c r="Z219" s="31">
        <f t="shared" si="137"/>
        <v>9.3976130062967123E-4</v>
      </c>
      <c r="AA219" s="29">
        <f t="shared" si="138"/>
        <v>-1.0065156549025955E-2</v>
      </c>
      <c r="AB219" s="31">
        <f t="shared" si="139"/>
        <v>1.1277135607556054E-3</v>
      </c>
      <c r="AC219" s="29">
        <f t="shared" si="140"/>
        <v>-7.5488674117694665E-3</v>
      </c>
      <c r="AD219" s="31">
        <f t="shared" si="141"/>
        <v>1.3156658208815395E-3</v>
      </c>
      <c r="AE219" s="29">
        <f t="shared" si="142"/>
        <v>-5.0325782745129777E-3</v>
      </c>
      <c r="AF219" s="31">
        <f t="shared" si="143"/>
        <v>1.5036180810074741E-3</v>
      </c>
      <c r="AG219" s="29">
        <f t="shared" si="144"/>
        <v>-2.5162891372564888E-3</v>
      </c>
      <c r="AH219" s="31">
        <f t="shared" si="145"/>
        <v>1.6915703411334083E-3</v>
      </c>
      <c r="AI219" s="29">
        <f t="shared" si="146"/>
        <v>0</v>
      </c>
      <c r="AJ219" s="31">
        <f t="shared" si="147"/>
        <v>1.8795226012593425E-3</v>
      </c>
      <c r="AK219" s="30"/>
      <c r="AL219" s="30"/>
      <c r="AM219" s="30"/>
      <c r="AN219" s="30"/>
      <c r="AQ219" s="2">
        <f>+O219+P219</f>
        <v>-2.5162891372564888E-2</v>
      </c>
      <c r="AT219" s="2"/>
      <c r="AX219" s="2">
        <f>+Q219+R219</f>
        <v>-2.2458649975182467E-2</v>
      </c>
      <c r="AY219" s="77">
        <f t="shared" si="148"/>
        <v>-55.873708720590379</v>
      </c>
      <c r="AZ219" s="2">
        <f>+S219+T219</f>
        <v>-1.9754408577800042E-2</v>
      </c>
      <c r="BA219" s="77">
        <f t="shared" si="149"/>
        <v>-62.031175079582944</v>
      </c>
      <c r="BB219" s="2">
        <f>+U219+V219</f>
        <v>-1.705016718041762E-2</v>
      </c>
      <c r="BC219" s="77">
        <f t="shared" si="150"/>
        <v>-67.749999893655158</v>
      </c>
      <c r="BD219" s="2">
        <f>+X219+W219</f>
        <v>-1.4345925783035196E-2</v>
      </c>
      <c r="BE219" s="77">
        <f t="shared" si="151"/>
        <v>-73.000065743847728</v>
      </c>
      <c r="BF219" s="2">
        <f>+Z219+Y219</f>
        <v>-1.1641684385652773E-2</v>
      </c>
      <c r="BG219" s="77">
        <f t="shared" si="152"/>
        <v>-77.761889917722556</v>
      </c>
      <c r="BH219" s="2">
        <f>+AA219+AB219</f>
        <v>-8.9374429882703495E-3</v>
      </c>
      <c r="BI219" s="77">
        <f t="shared" si="153"/>
        <v>-82.025577624078068</v>
      </c>
      <c r="BJ219" s="2">
        <f>+AC219+AD219</f>
        <v>-6.233201590887927E-3</v>
      </c>
      <c r="BK219" s="77">
        <f t="shared" si="154"/>
        <v>-85.789749269788985</v>
      </c>
      <c r="BL219" s="2">
        <f>+AE219+AF219</f>
        <v>-3.5289601935055035E-3</v>
      </c>
      <c r="BM219" s="77">
        <f t="shared" si="155"/>
        <v>-89.060463515937997</v>
      </c>
      <c r="BN219" s="2">
        <f>+AG219+AH219</f>
        <v>-8.2471879612308055E-4</v>
      </c>
      <c r="BO219" s="77">
        <f t="shared" si="156"/>
        <v>-91.850155408238322</v>
      </c>
      <c r="BP219" s="2">
        <f>+AI219+AJ219</f>
        <v>1.8795226012593425E-3</v>
      </c>
      <c r="BQ219" s="77">
        <f t="shared" si="157"/>
        <v>-94.17660632319344</v>
      </c>
    </row>
    <row r="220" spans="1:69" x14ac:dyDescent="0.35">
      <c r="A220" s="69">
        <v>44469</v>
      </c>
      <c r="B220" s="29">
        <f>+Data!G218/Data!G217-1</f>
        <v>-1.8439862492363179E-3</v>
      </c>
      <c r="C220" s="29">
        <f>+Data!H218/Data!H217-1</f>
        <v>-9.3967299379826841E-5</v>
      </c>
      <c r="D220" s="23">
        <f t="shared" si="158"/>
        <v>-6.8482388854344857E-3</v>
      </c>
      <c r="E220" s="24">
        <f t="shared" si="159"/>
        <v>-3.1849690575474739E-4</v>
      </c>
      <c r="F220" s="21" t="b">
        <v>1</v>
      </c>
      <c r="G220" s="116"/>
      <c r="H220" s="116"/>
      <c r="I220" s="1"/>
      <c r="J220" s="1"/>
      <c r="K220" s="1"/>
      <c r="L220" s="1"/>
      <c r="M220" s="1"/>
      <c r="O220" s="29">
        <f t="shared" si="126"/>
        <v>-2.0966906104724736E-2</v>
      </c>
      <c r="P220" s="31">
        <f t="shared" si="127"/>
        <v>0</v>
      </c>
      <c r="Q220" s="29">
        <f t="shared" si="128"/>
        <v>-1.8870215494252263E-2</v>
      </c>
      <c r="R220" s="31">
        <f t="shared" si="129"/>
        <v>0</v>
      </c>
      <c r="S220" s="29">
        <f t="shared" si="130"/>
        <v>-1.677352488377979E-2</v>
      </c>
      <c r="T220" s="31">
        <f t="shared" si="131"/>
        <v>0</v>
      </c>
      <c r="U220" s="29">
        <f t="shared" si="132"/>
        <v>-1.4676834273307314E-2</v>
      </c>
      <c r="V220" s="31">
        <f t="shared" si="133"/>
        <v>0</v>
      </c>
      <c r="W220" s="31">
        <f t="shared" si="134"/>
        <v>-1.2580143662834841E-2</v>
      </c>
      <c r="X220" s="31">
        <f t="shared" si="135"/>
        <v>0</v>
      </c>
      <c r="Y220" s="29">
        <f t="shared" si="136"/>
        <v>-1.0483453052362368E-2</v>
      </c>
      <c r="Z220" s="31">
        <f t="shared" si="137"/>
        <v>0</v>
      </c>
      <c r="AA220" s="29">
        <f t="shared" si="138"/>
        <v>-8.3867624418898952E-3</v>
      </c>
      <c r="AB220" s="31">
        <f t="shared" si="139"/>
        <v>0</v>
      </c>
      <c r="AC220" s="29">
        <f t="shared" si="140"/>
        <v>-6.2900718314174205E-3</v>
      </c>
      <c r="AD220" s="31">
        <f t="shared" si="141"/>
        <v>0</v>
      </c>
      <c r="AE220" s="29">
        <f t="shared" si="142"/>
        <v>-4.1933812209449476E-3</v>
      </c>
      <c r="AF220" s="31">
        <f t="shared" si="143"/>
        <v>0</v>
      </c>
      <c r="AG220" s="29">
        <f t="shared" si="144"/>
        <v>-2.0966906104724738E-3</v>
      </c>
      <c r="AH220" s="31">
        <f t="shared" si="145"/>
        <v>0</v>
      </c>
      <c r="AI220" s="29">
        <f t="shared" si="146"/>
        <v>0</v>
      </c>
      <c r="AJ220" s="31">
        <f t="shared" si="147"/>
        <v>0</v>
      </c>
      <c r="AK220" s="30"/>
      <c r="AL220" s="30"/>
      <c r="AM220" s="30"/>
      <c r="AN220" s="30"/>
      <c r="AQ220" s="2">
        <f>+O220+P220</f>
        <v>-2.0966906104724736E-2</v>
      </c>
      <c r="AT220" s="2"/>
      <c r="AX220" s="2">
        <f>+Q220+R220</f>
        <v>-1.8870215494252263E-2</v>
      </c>
      <c r="AY220" s="77">
        <f t="shared" si="148"/>
        <v>-55.820359796569754</v>
      </c>
      <c r="AZ220" s="2">
        <f>+S220+T220</f>
        <v>-1.677352488377979E-2</v>
      </c>
      <c r="BA220" s="77">
        <f t="shared" si="149"/>
        <v>-61.991693620815454</v>
      </c>
      <c r="BB220" s="2">
        <f>+U220+V220</f>
        <v>-1.4676834273307314E-2</v>
      </c>
      <c r="BC220" s="77">
        <f t="shared" si="150"/>
        <v>-67.756644373199393</v>
      </c>
      <c r="BD220" s="2">
        <f>+X220+W220</f>
        <v>-1.2580143662834841E-2</v>
      </c>
      <c r="BE220" s="77">
        <f t="shared" si="151"/>
        <v>-73.082714429393732</v>
      </c>
      <c r="BF220" s="2">
        <f>+Z220+Y220</f>
        <v>-1.0483453052362368E-2</v>
      </c>
      <c r="BG220" s="77">
        <f t="shared" si="152"/>
        <v>-77.947676795507149</v>
      </c>
      <c r="BH220" s="2">
        <f>+AA220+AB220</f>
        <v>-8.3867624418898952E-3</v>
      </c>
      <c r="BI220" s="77">
        <f t="shared" si="153"/>
        <v>-82.338648590386128</v>
      </c>
      <c r="BJ220" s="2">
        <f>+AC220+AD220</f>
        <v>-6.2900718314174205E-3</v>
      </c>
      <c r="BK220" s="77">
        <f t="shared" si="154"/>
        <v>-86.251125584482736</v>
      </c>
      <c r="BL220" s="2">
        <f>+AE220+AF220</f>
        <v>-4.1933812209449476E-3</v>
      </c>
      <c r="BM220" s="77">
        <f t="shared" si="155"/>
        <v>-89.687999040701612</v>
      </c>
      <c r="BN220" s="2">
        <f>+AG220+AH220</f>
        <v>-2.0966906104724738E-3</v>
      </c>
      <c r="BO220" s="77">
        <f t="shared" si="156"/>
        <v>-92.658574049823443</v>
      </c>
      <c r="BP220" s="2">
        <f>+AI220+AJ220</f>
        <v>0</v>
      </c>
      <c r="BQ220" s="77">
        <f t="shared" si="157"/>
        <v>-95.177606323193444</v>
      </c>
    </row>
    <row r="221" spans="1:69" x14ac:dyDescent="0.35">
      <c r="A221" s="69">
        <v>44498</v>
      </c>
      <c r="B221" s="29">
        <f>+Data!G219/Data!G218-1</f>
        <v>-2.5162891372564888E-2</v>
      </c>
      <c r="C221" s="29">
        <f>+Data!H219/Data!H218-1</f>
        <v>1.8795226012593425E-3</v>
      </c>
      <c r="D221" s="23">
        <f t="shared" si="158"/>
        <v>-3.0167144008763056E-2</v>
      </c>
      <c r="E221" s="24">
        <f t="shared" si="159"/>
        <v>1.6549929948844219E-3</v>
      </c>
      <c r="F221" s="21" t="b">
        <v>1</v>
      </c>
      <c r="G221" s="116"/>
      <c r="H221" s="116"/>
      <c r="I221" s="1"/>
      <c r="J221" s="1"/>
      <c r="K221" s="1"/>
      <c r="L221" s="1"/>
      <c r="M221" s="1"/>
      <c r="O221" s="29">
        <f t="shared" si="126"/>
        <v>2.7157240771792601E-2</v>
      </c>
      <c r="P221" s="31">
        <f t="shared" si="127"/>
        <v>0</v>
      </c>
      <c r="Q221" s="29">
        <f t="shared" si="128"/>
        <v>2.4441516694613342E-2</v>
      </c>
      <c r="R221" s="31">
        <f t="shared" si="129"/>
        <v>-3.7519932464125111E-5</v>
      </c>
      <c r="S221" s="29">
        <f t="shared" si="130"/>
        <v>2.1725792617434084E-2</v>
      </c>
      <c r="T221" s="31">
        <f t="shared" si="131"/>
        <v>-7.5039864928250221E-5</v>
      </c>
      <c r="U221" s="29">
        <f t="shared" si="132"/>
        <v>1.9010068540254818E-2</v>
      </c>
      <c r="V221" s="31">
        <f t="shared" si="133"/>
        <v>-1.1255979739237531E-4</v>
      </c>
      <c r="W221" s="31">
        <f t="shared" si="134"/>
        <v>1.6294344463075559E-2</v>
      </c>
      <c r="X221" s="31">
        <f t="shared" si="135"/>
        <v>-1.5007972985650044E-4</v>
      </c>
      <c r="Y221" s="29">
        <f t="shared" si="136"/>
        <v>1.3578620385896301E-2</v>
      </c>
      <c r="Z221" s="31">
        <f t="shared" si="137"/>
        <v>-1.8759966232062553E-4</v>
      </c>
      <c r="AA221" s="29">
        <f t="shared" si="138"/>
        <v>1.0862896308717042E-2</v>
      </c>
      <c r="AB221" s="31">
        <f t="shared" si="139"/>
        <v>-2.2511959478475061E-4</v>
      </c>
      <c r="AC221" s="29">
        <f t="shared" si="140"/>
        <v>8.1471722315377797E-3</v>
      </c>
      <c r="AD221" s="31">
        <f t="shared" si="141"/>
        <v>-2.6263952724887569E-4</v>
      </c>
      <c r="AE221" s="29">
        <f t="shared" si="142"/>
        <v>5.4314481543585209E-3</v>
      </c>
      <c r="AF221" s="31">
        <f t="shared" si="143"/>
        <v>-3.0015945971300089E-4</v>
      </c>
      <c r="AG221" s="29">
        <f t="shared" si="144"/>
        <v>2.7157240771792605E-3</v>
      </c>
      <c r="AH221" s="31">
        <f t="shared" si="145"/>
        <v>-3.3767939217712597E-4</v>
      </c>
      <c r="AI221" s="29">
        <f t="shared" si="146"/>
        <v>0</v>
      </c>
      <c r="AJ221" s="31">
        <f t="shared" si="147"/>
        <v>-3.7519932464125105E-4</v>
      </c>
      <c r="AK221" s="30"/>
      <c r="AL221" s="30"/>
      <c r="AM221" s="30"/>
      <c r="AN221" s="30"/>
      <c r="AQ221" s="2">
        <f>+O221+P221</f>
        <v>2.7157240771792601E-2</v>
      </c>
      <c r="AT221" s="2"/>
      <c r="AX221" s="2">
        <f>+Q221+R221</f>
        <v>2.4403996762149216E-2</v>
      </c>
      <c r="AY221" s="77">
        <f t="shared" si="148"/>
        <v>-58.183599676307246</v>
      </c>
      <c r="AZ221" s="2">
        <f>+S221+T221</f>
        <v>2.1650752752505834E-2</v>
      </c>
      <c r="BA221" s="77">
        <f t="shared" si="149"/>
        <v>-64.334860452108828</v>
      </c>
      <c r="BB221" s="2">
        <f>+U221+V221</f>
        <v>1.8897508742862442E-2</v>
      </c>
      <c r="BC221" s="77">
        <f t="shared" si="150"/>
        <v>-70.03807615262896</v>
      </c>
      <c r="BD221" s="2">
        <f>+X221+W221</f>
        <v>1.614426473321906E-2</v>
      </c>
      <c r="BE221" s="77">
        <f t="shared" si="151"/>
        <v>-75.263581118564119</v>
      </c>
      <c r="BF221" s="2">
        <f>+Z221+Y221</f>
        <v>1.3391020723575675E-2</v>
      </c>
      <c r="BG221" s="77">
        <f t="shared" si="152"/>
        <v>-79.992475750830366</v>
      </c>
      <c r="BH221" s="2">
        <f>+AA221+AB221</f>
        <v>1.0637776713932292E-2</v>
      </c>
      <c r="BI221" s="77">
        <f t="shared" si="153"/>
        <v>-84.2155487490176</v>
      </c>
      <c r="BJ221" s="2">
        <f>+AC221+AD221</f>
        <v>7.8845327042889046E-3</v>
      </c>
      <c r="BK221" s="77">
        <f t="shared" si="154"/>
        <v>-87.932175404935322</v>
      </c>
      <c r="BL221" s="2">
        <f>+AE221+AF221</f>
        <v>5.1312886946455203E-3</v>
      </c>
      <c r="BM221" s="77">
        <f t="shared" si="155"/>
        <v>-91.149214056224551</v>
      </c>
      <c r="BN221" s="2">
        <f>+AG221+AH221</f>
        <v>2.3780446850021346E-3</v>
      </c>
      <c r="BO221" s="77">
        <f t="shared" si="156"/>
        <v>-93.879920279362508</v>
      </c>
      <c r="BP221" s="2">
        <f>+AI221+AJ221</f>
        <v>-3.7519932464125105E-4</v>
      </c>
      <c r="BQ221" s="77">
        <f t="shared" si="157"/>
        <v>-96.14289574958002</v>
      </c>
    </row>
    <row r="222" spans="1:69" x14ac:dyDescent="0.35">
      <c r="A222" s="69">
        <v>44530</v>
      </c>
      <c r="B222" s="29">
        <f>+Data!G220/Data!G219-1</f>
        <v>-2.0966906104724736E-2</v>
      </c>
      <c r="C222" s="29">
        <f>+Data!H220/Data!H219-1</f>
        <v>0</v>
      </c>
      <c r="D222" s="23">
        <f t="shared" si="158"/>
        <v>-2.5971158740922904E-2</v>
      </c>
      <c r="E222" s="24">
        <f t="shared" si="159"/>
        <v>-2.2452960637492055E-4</v>
      </c>
      <c r="F222" s="21" t="b">
        <v>1</v>
      </c>
      <c r="G222" s="116"/>
      <c r="H222" s="116"/>
      <c r="I222" s="1"/>
      <c r="J222" s="1"/>
      <c r="K222" s="1"/>
      <c r="L222" s="1"/>
      <c r="M222" s="1"/>
      <c r="O222" s="29">
        <f t="shared" si="126"/>
        <v>-1.7276334844182117E-2</v>
      </c>
      <c r="P222" s="31">
        <f t="shared" si="127"/>
        <v>0</v>
      </c>
      <c r="Q222" s="29">
        <f t="shared" si="128"/>
        <v>-1.5548701359763906E-2</v>
      </c>
      <c r="R222" s="31">
        <f t="shared" si="129"/>
        <v>2.9088861780988132E-4</v>
      </c>
      <c r="S222" s="29">
        <f t="shared" si="130"/>
        <v>-1.3821067875345695E-2</v>
      </c>
      <c r="T222" s="31">
        <f t="shared" si="131"/>
        <v>5.8177723561976264E-4</v>
      </c>
      <c r="U222" s="29">
        <f t="shared" si="132"/>
        <v>-1.2093434390927481E-2</v>
      </c>
      <c r="V222" s="31">
        <f t="shared" si="133"/>
        <v>8.726658534296438E-4</v>
      </c>
      <c r="W222" s="31">
        <f t="shared" si="134"/>
        <v>-1.036580090650927E-2</v>
      </c>
      <c r="X222" s="31">
        <f t="shared" si="135"/>
        <v>1.1635544712395253E-3</v>
      </c>
      <c r="Y222" s="29">
        <f t="shared" si="136"/>
        <v>-8.6381674220910587E-3</v>
      </c>
      <c r="Z222" s="31">
        <f t="shared" si="137"/>
        <v>1.4544430890494064E-3</v>
      </c>
      <c r="AA222" s="29">
        <f t="shared" si="138"/>
        <v>-6.9105339376728473E-3</v>
      </c>
      <c r="AB222" s="31">
        <f t="shared" si="139"/>
        <v>1.7453317068592876E-3</v>
      </c>
      <c r="AC222" s="29">
        <f t="shared" si="140"/>
        <v>-5.182900453254635E-3</v>
      </c>
      <c r="AD222" s="31">
        <f t="shared" si="141"/>
        <v>2.0362203246691688E-3</v>
      </c>
      <c r="AE222" s="29">
        <f t="shared" si="142"/>
        <v>-3.4552669688364237E-3</v>
      </c>
      <c r="AF222" s="31">
        <f t="shared" si="143"/>
        <v>2.3271089424790506E-3</v>
      </c>
      <c r="AG222" s="29">
        <f t="shared" si="144"/>
        <v>-1.7276334844182118E-3</v>
      </c>
      <c r="AH222" s="31">
        <f t="shared" si="145"/>
        <v>2.6179975602889315E-3</v>
      </c>
      <c r="AI222" s="29">
        <f t="shared" si="146"/>
        <v>0</v>
      </c>
      <c r="AJ222" s="31">
        <f t="shared" si="147"/>
        <v>2.9088861780988129E-3</v>
      </c>
      <c r="AK222" s="30"/>
      <c r="AL222" s="30"/>
      <c r="AM222" s="30"/>
      <c r="AN222" s="30"/>
      <c r="AQ222" s="2">
        <f>+O222+P222</f>
        <v>-1.7276334844182117E-2</v>
      </c>
      <c r="AT222" s="2"/>
      <c r="AX222" s="2">
        <f>+Q222+R222</f>
        <v>-1.5257812741954025E-2</v>
      </c>
      <c r="AY222" s="77">
        <f t="shared" si="148"/>
        <v>-58.296845207793332</v>
      </c>
      <c r="AZ222" s="2">
        <f>+S222+T222</f>
        <v>-1.3239290639725933E-2</v>
      </c>
      <c r="BA222" s="77">
        <f t="shared" si="149"/>
        <v>-64.484112536317156</v>
      </c>
      <c r="BB222" s="2">
        <f>+U222+V222</f>
        <v>-1.1220768537497837E-2</v>
      </c>
      <c r="BC222" s="77">
        <f t="shared" si="150"/>
        <v>-70.253195111308671</v>
      </c>
      <c r="BD222" s="2">
        <f>+X222+W222</f>
        <v>-9.2022464352697446E-3</v>
      </c>
      <c r="BE222" s="77">
        <f t="shared" si="151"/>
        <v>-75.571987097510174</v>
      </c>
      <c r="BF222" s="2">
        <f>+Z222+Y222</f>
        <v>-7.1837243330416523E-3</v>
      </c>
      <c r="BG222" s="77">
        <f t="shared" si="152"/>
        <v>-80.418831856318889</v>
      </c>
      <c r="BH222" s="2">
        <f>+AA222+AB222</f>
        <v>-5.1652022308135599E-3</v>
      </c>
      <c r="BI222" s="77">
        <f t="shared" si="153"/>
        <v>-84.781558408750001</v>
      </c>
      <c r="BJ222" s="2">
        <f>+AC222+AD222</f>
        <v>-3.1466801285854663E-3</v>
      </c>
      <c r="BK222" s="77">
        <f t="shared" si="154"/>
        <v>-88.656480975925334</v>
      </c>
      <c r="BL222" s="2">
        <f>+AE222+AF222</f>
        <v>-1.1281580263573731E-3</v>
      </c>
      <c r="BM222" s="77">
        <f t="shared" si="155"/>
        <v>-92.047383338790866</v>
      </c>
      <c r="BN222" s="2">
        <f>+AG222+AH222</f>
        <v>8.9036407587071969E-4</v>
      </c>
      <c r="BO222" s="77">
        <f t="shared" si="156"/>
        <v>-94.964507587824855</v>
      </c>
      <c r="BP222" s="2">
        <f>+AI222+AJ222</f>
        <v>2.9088861780988129E-3</v>
      </c>
      <c r="BQ222" s="77">
        <f t="shared" si="157"/>
        <v>-97.423564490148379</v>
      </c>
    </row>
    <row r="223" spans="1:69" x14ac:dyDescent="0.35">
      <c r="A223" s="69">
        <v>44561</v>
      </c>
      <c r="B223" s="29">
        <f>+Data!G221/Data!G220-1</f>
        <v>2.7157240771792601E-2</v>
      </c>
      <c r="C223" s="29">
        <f>+Data!H221/Data!H220-1</f>
        <v>-3.7519932464125105E-4</v>
      </c>
      <c r="D223" s="23">
        <f t="shared" si="158"/>
        <v>2.2152988135594433E-2</v>
      </c>
      <c r="E223" s="24">
        <f t="shared" si="159"/>
        <v>-5.997289310161716E-4</v>
      </c>
      <c r="F223" s="21" t="b">
        <v>1</v>
      </c>
      <c r="G223" s="116"/>
      <c r="H223" s="116"/>
      <c r="I223" s="1"/>
      <c r="J223" s="1"/>
      <c r="K223" s="1"/>
      <c r="L223" s="1"/>
      <c r="M223" s="1"/>
      <c r="O223" s="29">
        <f t="shared" si="126"/>
        <v>0</v>
      </c>
      <c r="P223" s="31">
        <f t="shared" si="127"/>
        <v>0</v>
      </c>
      <c r="Q223" s="29">
        <f t="shared" si="128"/>
        <v>0</v>
      </c>
      <c r="R223" s="31">
        <f t="shared" si="129"/>
        <v>0</v>
      </c>
      <c r="S223" s="29">
        <f t="shared" si="130"/>
        <v>0</v>
      </c>
      <c r="T223" s="31">
        <f t="shared" si="131"/>
        <v>0</v>
      </c>
      <c r="U223" s="29">
        <f t="shared" si="132"/>
        <v>0</v>
      </c>
      <c r="V223" s="31">
        <f t="shared" si="133"/>
        <v>0</v>
      </c>
      <c r="W223" s="31">
        <f t="shared" si="134"/>
        <v>0</v>
      </c>
      <c r="X223" s="31">
        <f t="shared" si="135"/>
        <v>0</v>
      </c>
      <c r="Y223" s="29">
        <f t="shared" si="136"/>
        <v>0</v>
      </c>
      <c r="Z223" s="31">
        <f t="shared" si="137"/>
        <v>0</v>
      </c>
      <c r="AA223" s="29">
        <f t="shared" si="138"/>
        <v>0</v>
      </c>
      <c r="AB223" s="31">
        <f t="shared" si="139"/>
        <v>0</v>
      </c>
      <c r="AC223" s="29">
        <f t="shared" si="140"/>
        <v>0</v>
      </c>
      <c r="AD223" s="31">
        <f t="shared" si="141"/>
        <v>0</v>
      </c>
      <c r="AE223" s="29">
        <f t="shared" si="142"/>
        <v>0</v>
      </c>
      <c r="AF223" s="31">
        <f t="shared" si="143"/>
        <v>0</v>
      </c>
      <c r="AG223" s="29">
        <f t="shared" si="144"/>
        <v>0</v>
      </c>
      <c r="AH223" s="31">
        <f t="shared" si="145"/>
        <v>0</v>
      </c>
      <c r="AI223" s="29">
        <f t="shared" si="146"/>
        <v>0</v>
      </c>
      <c r="AJ223" s="31">
        <f t="shared" si="147"/>
        <v>0</v>
      </c>
      <c r="AK223" s="30"/>
      <c r="AL223" s="30"/>
      <c r="AM223" s="30"/>
      <c r="AN223" s="30"/>
      <c r="AQ223" s="2">
        <f>+O223+P223</f>
        <v>0</v>
      </c>
      <c r="AT223" s="2"/>
      <c r="AX223" s="2">
        <f>+Q223+R223</f>
        <v>0</v>
      </c>
      <c r="AY223" s="77">
        <f t="shared" si="148"/>
        <v>-59.29784520779333</v>
      </c>
      <c r="AZ223" s="2">
        <f>+S223+T223</f>
        <v>0</v>
      </c>
      <c r="BA223" s="77">
        <f t="shared" si="149"/>
        <v>-65.48511253631716</v>
      </c>
      <c r="BB223" s="2">
        <f>+U223+V223</f>
        <v>0</v>
      </c>
      <c r="BC223" s="77">
        <f t="shared" si="150"/>
        <v>-71.254195111308675</v>
      </c>
      <c r="BD223" s="2">
        <f>+X223+W223</f>
        <v>0</v>
      </c>
      <c r="BE223" s="77">
        <f t="shared" si="151"/>
        <v>-76.572987097510179</v>
      </c>
      <c r="BF223" s="2">
        <f>+Z223+Y223</f>
        <v>0</v>
      </c>
      <c r="BG223" s="77">
        <f t="shared" si="152"/>
        <v>-81.419831856318893</v>
      </c>
      <c r="BH223" s="2">
        <f>+AA223+AB223</f>
        <v>0</v>
      </c>
      <c r="BI223" s="77">
        <f t="shared" si="153"/>
        <v>-85.782558408750006</v>
      </c>
      <c r="BJ223" s="2">
        <f>+AC223+AD223</f>
        <v>0</v>
      </c>
      <c r="BK223" s="77">
        <f t="shared" si="154"/>
        <v>-89.657480975925338</v>
      </c>
      <c r="BL223" s="2">
        <f>+AE223+AF223</f>
        <v>0</v>
      </c>
      <c r="BM223" s="77">
        <f t="shared" si="155"/>
        <v>-93.04838333879087</v>
      </c>
      <c r="BN223" s="2">
        <f>+AG223+AH223</f>
        <v>0</v>
      </c>
      <c r="BO223" s="77">
        <f t="shared" si="156"/>
        <v>-95.96550758782486</v>
      </c>
      <c r="BP223" s="2">
        <f>+AI223+AJ223</f>
        <v>0</v>
      </c>
      <c r="BQ223" s="77">
        <f t="shared" si="157"/>
        <v>-98.424564490148384</v>
      </c>
    </row>
    <row r="224" spans="1:69" x14ac:dyDescent="0.35">
      <c r="A224" s="69">
        <v>44582</v>
      </c>
      <c r="B224" s="29">
        <f>+Data!G222/Data!G221-1</f>
        <v>-1.7276334844182117E-2</v>
      </c>
      <c r="C224" s="29">
        <f>+Data!H222/Data!H221-1</f>
        <v>2.9088861780988129E-3</v>
      </c>
      <c r="D224" s="23">
        <f t="shared" si="158"/>
        <v>-2.2280587480380285E-2</v>
      </c>
      <c r="E224" s="24">
        <f t="shared" si="159"/>
        <v>2.6843565717238923E-3</v>
      </c>
      <c r="F224" s="21" t="b">
        <v>1</v>
      </c>
      <c r="G224" s="116"/>
      <c r="H224" s="116"/>
      <c r="I224" s="1"/>
      <c r="J224" s="1"/>
      <c r="K224" s="1"/>
      <c r="L224" s="1"/>
      <c r="M224" s="1"/>
      <c r="O224" s="32">
        <f t="shared" si="126"/>
        <v>0</v>
      </c>
      <c r="P224" s="33">
        <f t="shared" si="127"/>
        <v>0</v>
      </c>
      <c r="Q224" s="32">
        <f t="shared" si="128"/>
        <v>0</v>
      </c>
      <c r="R224" s="33">
        <f t="shared" si="129"/>
        <v>0</v>
      </c>
      <c r="S224" s="32">
        <f t="shared" si="130"/>
        <v>0</v>
      </c>
      <c r="T224" s="33">
        <f t="shared" si="131"/>
        <v>0</v>
      </c>
      <c r="U224" s="32">
        <f t="shared" si="132"/>
        <v>0</v>
      </c>
      <c r="V224" s="33">
        <f t="shared" si="133"/>
        <v>0</v>
      </c>
      <c r="W224" s="33">
        <f t="shared" si="134"/>
        <v>0</v>
      </c>
      <c r="X224" s="33">
        <f t="shared" si="135"/>
        <v>0</v>
      </c>
      <c r="Y224" s="32">
        <f t="shared" si="136"/>
        <v>0</v>
      </c>
      <c r="Z224" s="33">
        <f t="shared" si="137"/>
        <v>0</v>
      </c>
      <c r="AA224" s="32">
        <f t="shared" si="138"/>
        <v>0</v>
      </c>
      <c r="AB224" s="33">
        <f t="shared" si="139"/>
        <v>0</v>
      </c>
      <c r="AC224" s="32">
        <f t="shared" si="140"/>
        <v>0</v>
      </c>
      <c r="AD224" s="33">
        <f t="shared" si="141"/>
        <v>0</v>
      </c>
      <c r="AE224" s="32">
        <f t="shared" si="142"/>
        <v>0</v>
      </c>
      <c r="AF224" s="33">
        <f t="shared" si="143"/>
        <v>0</v>
      </c>
      <c r="AG224" s="32">
        <f t="shared" si="144"/>
        <v>0</v>
      </c>
      <c r="AH224" s="33">
        <f t="shared" si="145"/>
        <v>0</v>
      </c>
      <c r="AI224" s="32">
        <f t="shared" si="146"/>
        <v>0</v>
      </c>
      <c r="AJ224" s="33">
        <f t="shared" si="147"/>
        <v>0</v>
      </c>
      <c r="AK224" s="30"/>
      <c r="AL224" s="30"/>
      <c r="AM224" s="30"/>
      <c r="AN224" s="30"/>
      <c r="AQ224" s="2">
        <f>+O224+P224</f>
        <v>0</v>
      </c>
      <c r="AT224" s="2"/>
      <c r="AX224" s="2">
        <f>+Q224+R224</f>
        <v>0</v>
      </c>
      <c r="AY224" s="77">
        <f t="shared" si="148"/>
        <v>-60.298845207793327</v>
      </c>
      <c r="AZ224" s="2">
        <f>+S224+T224</f>
        <v>0</v>
      </c>
      <c r="BA224" s="77">
        <f t="shared" si="149"/>
        <v>-66.486112536317165</v>
      </c>
      <c r="BB224" s="2">
        <f>+U224+V224</f>
        <v>0</v>
      </c>
      <c r="BC224" s="77">
        <f t="shared" si="150"/>
        <v>-72.25519511130868</v>
      </c>
      <c r="BD224" s="2">
        <f>+X224+W224</f>
        <v>0</v>
      </c>
      <c r="BE224" s="77">
        <f t="shared" si="151"/>
        <v>-77.573987097510184</v>
      </c>
      <c r="BF224" s="2">
        <f>+Z224+Y224</f>
        <v>0</v>
      </c>
      <c r="BG224" s="77">
        <f t="shared" si="152"/>
        <v>-82.420831856318898</v>
      </c>
      <c r="BH224" s="2">
        <f>+AA224+AB224</f>
        <v>0</v>
      </c>
      <c r="BI224" s="77">
        <f t="shared" si="153"/>
        <v>-86.783558408750011</v>
      </c>
      <c r="BJ224" s="2">
        <f>+AC224+AD224</f>
        <v>0</v>
      </c>
      <c r="BK224" s="77">
        <f t="shared" si="154"/>
        <v>-90.658480975925343</v>
      </c>
      <c r="BL224" s="2">
        <f>+AE224+AF224</f>
        <v>0</v>
      </c>
      <c r="BM224" s="77">
        <f t="shared" si="155"/>
        <v>-94.049383338790875</v>
      </c>
      <c r="BN224" s="2">
        <f>+AG224+AH224</f>
        <v>0</v>
      </c>
      <c r="BO224" s="77">
        <f t="shared" si="156"/>
        <v>-96.966507587824864</v>
      </c>
      <c r="BP224" s="2">
        <f>+AI224+AJ224</f>
        <v>0</v>
      </c>
      <c r="BQ224" s="77">
        <f t="shared" si="157"/>
        <v>-99.425564490148389</v>
      </c>
    </row>
    <row r="225" spans="2:13" x14ac:dyDescent="0.35">
      <c r="B225" s="29"/>
      <c r="C225" s="30"/>
      <c r="D225" s="23"/>
      <c r="E225" s="24"/>
      <c r="F225" s="21"/>
      <c r="G225" s="21"/>
      <c r="H225" s="21"/>
      <c r="I225" s="1"/>
      <c r="J225" s="1"/>
      <c r="K225" s="1"/>
      <c r="L225" s="1"/>
      <c r="M225" s="1"/>
    </row>
    <row r="226" spans="2:13" x14ac:dyDescent="0.35">
      <c r="B226" s="29"/>
      <c r="C226" s="30"/>
      <c r="D226" s="23"/>
      <c r="E226" s="24"/>
      <c r="F226" s="21"/>
      <c r="G226" s="21"/>
      <c r="H226" s="21"/>
      <c r="I226" s="1"/>
      <c r="J226" s="1"/>
      <c r="K226" s="1"/>
      <c r="L226" s="1"/>
      <c r="M226" s="1"/>
    </row>
    <row r="227" spans="2:13" x14ac:dyDescent="0.35">
      <c r="B227" s="29"/>
      <c r="C227" s="30"/>
      <c r="D227" s="23"/>
      <c r="E227" s="24"/>
      <c r="F227" s="21"/>
      <c r="G227" s="21"/>
      <c r="H227" s="21"/>
      <c r="I227" s="1"/>
      <c r="J227" s="1"/>
      <c r="K227" s="1"/>
      <c r="L227" s="1"/>
      <c r="M227" s="1"/>
    </row>
    <row r="228" spans="2:13" x14ac:dyDescent="0.35">
      <c r="B228" s="29"/>
      <c r="C228" s="30"/>
      <c r="D228" s="23"/>
      <c r="E228" s="24"/>
      <c r="F228" s="21"/>
      <c r="G228" s="21"/>
      <c r="H228" s="21"/>
      <c r="I228" s="1"/>
      <c r="J228" s="1"/>
      <c r="K228" s="1"/>
      <c r="L228" s="1"/>
      <c r="M228" s="1"/>
    </row>
    <row r="229" spans="2:13" x14ac:dyDescent="0.35">
      <c r="B229" s="29"/>
      <c r="C229" s="30"/>
      <c r="D229" s="23"/>
      <c r="E229" s="24"/>
      <c r="F229" s="21"/>
      <c r="G229" s="21"/>
      <c r="H229" s="21"/>
      <c r="I229" s="1"/>
      <c r="J229" s="1"/>
      <c r="K229" s="1"/>
      <c r="L229" s="1"/>
      <c r="M229" s="1"/>
    </row>
    <row r="230" spans="2:13" x14ac:dyDescent="0.35">
      <c r="B230" s="29"/>
      <c r="C230" s="30"/>
      <c r="D230" s="23"/>
      <c r="E230" s="24"/>
      <c r="F230" s="21"/>
      <c r="G230" s="21"/>
      <c r="H230" s="21"/>
      <c r="I230" s="1"/>
      <c r="J230" s="1"/>
      <c r="K230" s="1"/>
      <c r="L230" s="1"/>
      <c r="M230" s="1"/>
    </row>
    <row r="231" spans="2:13" x14ac:dyDescent="0.35">
      <c r="B231" s="29"/>
      <c r="C231" s="30"/>
      <c r="D231" s="23"/>
      <c r="E231" s="24"/>
      <c r="F231" s="21"/>
      <c r="G231" s="21"/>
      <c r="H231" s="21"/>
      <c r="I231" s="1"/>
      <c r="J231" s="1"/>
      <c r="K231" s="1"/>
      <c r="L231" s="1"/>
      <c r="M231" s="1"/>
    </row>
    <row r="232" spans="2:13" x14ac:dyDescent="0.35">
      <c r="B232" s="29"/>
      <c r="C232" s="30"/>
      <c r="D232" s="23"/>
      <c r="E232" s="24"/>
      <c r="F232" s="21"/>
      <c r="G232" s="21"/>
      <c r="H232" s="21"/>
      <c r="I232" s="1"/>
      <c r="J232" s="1"/>
      <c r="K232" s="1"/>
      <c r="L232" s="1"/>
      <c r="M232" s="1"/>
    </row>
    <row r="233" spans="2:13" x14ac:dyDescent="0.35">
      <c r="B233" s="29"/>
      <c r="C233" s="30"/>
      <c r="D233" s="23"/>
      <c r="E233" s="24"/>
      <c r="F233" s="21"/>
      <c r="G233" s="21"/>
      <c r="H233" s="21"/>
      <c r="I233" s="1"/>
      <c r="J233" s="1"/>
      <c r="K233" s="1"/>
      <c r="L233" s="1"/>
      <c r="M233" s="1"/>
    </row>
    <row r="234" spans="2:13" x14ac:dyDescent="0.35">
      <c r="B234" s="29"/>
      <c r="C234" s="30"/>
      <c r="D234" s="23"/>
      <c r="E234" s="24"/>
      <c r="F234" s="21"/>
      <c r="G234" s="21"/>
      <c r="H234" s="21"/>
      <c r="I234" s="1"/>
      <c r="J234" s="1"/>
      <c r="K234" s="1"/>
      <c r="L234" s="1"/>
      <c r="M234" s="1"/>
    </row>
    <row r="235" spans="2:13" x14ac:dyDescent="0.35">
      <c r="B235" s="29"/>
      <c r="C235" s="30"/>
      <c r="D235" s="23"/>
      <c r="E235" s="24"/>
      <c r="F235" s="21"/>
      <c r="G235" s="21"/>
      <c r="H235" s="21"/>
      <c r="I235" s="1"/>
      <c r="J235" s="1"/>
      <c r="K235" s="1"/>
      <c r="L235" s="1"/>
      <c r="M235" s="1"/>
    </row>
    <row r="236" spans="2:13" x14ac:dyDescent="0.35">
      <c r="B236" s="29"/>
      <c r="C236" s="30"/>
      <c r="D236" s="23"/>
      <c r="E236" s="24"/>
      <c r="F236" s="21"/>
      <c r="G236" s="21"/>
      <c r="H236" s="21"/>
      <c r="I236" s="1"/>
      <c r="J236" s="1"/>
      <c r="K236" s="1"/>
      <c r="L236" s="1"/>
      <c r="M236" s="1"/>
    </row>
    <row r="237" spans="2:13" x14ac:dyDescent="0.35">
      <c r="B237" s="29"/>
      <c r="C237" s="30"/>
      <c r="D237" s="23"/>
      <c r="E237" s="24"/>
      <c r="F237" s="21"/>
      <c r="G237" s="21"/>
      <c r="H237" s="21"/>
      <c r="I237" s="1"/>
      <c r="J237" s="1"/>
      <c r="K237" s="1"/>
      <c r="L237" s="1"/>
      <c r="M237" s="1"/>
    </row>
    <row r="238" spans="2:13" x14ac:dyDescent="0.35">
      <c r="B238" s="29"/>
      <c r="C238" s="30"/>
      <c r="D238" s="23"/>
      <c r="E238" s="24"/>
      <c r="F238" s="21"/>
      <c r="G238" s="21"/>
      <c r="H238" s="21"/>
      <c r="I238" s="1"/>
      <c r="J238" s="1"/>
      <c r="K238" s="1"/>
      <c r="L238" s="1"/>
      <c r="M238" s="1"/>
    </row>
    <row r="239" spans="2:13" x14ac:dyDescent="0.35">
      <c r="B239" s="29"/>
      <c r="C239" s="30"/>
      <c r="D239" s="23"/>
      <c r="E239" s="24"/>
      <c r="F239" s="21"/>
      <c r="G239" s="21"/>
      <c r="H239" s="21"/>
      <c r="I239" s="1"/>
      <c r="J239" s="1"/>
      <c r="K239" s="1"/>
      <c r="L239" s="1"/>
      <c r="M239" s="1"/>
    </row>
    <row r="240" spans="2:13" x14ac:dyDescent="0.35">
      <c r="B240" s="29"/>
      <c r="C240" s="30"/>
      <c r="D240" s="23"/>
      <c r="E240" s="24"/>
      <c r="F240" s="21"/>
      <c r="G240" s="21"/>
      <c r="H240" s="21"/>
      <c r="I240" s="1"/>
      <c r="J240" s="1"/>
      <c r="K240" s="1"/>
      <c r="L240" s="1"/>
      <c r="M240" s="1"/>
    </row>
    <row r="241" spans="2:13" x14ac:dyDescent="0.35">
      <c r="B241" s="29"/>
      <c r="C241" s="30"/>
      <c r="D241" s="23"/>
      <c r="E241" s="24"/>
      <c r="F241" s="21"/>
      <c r="G241" s="21"/>
      <c r="H241" s="21"/>
      <c r="I241" s="1"/>
      <c r="J241" s="1"/>
      <c r="K241" s="1"/>
      <c r="L241" s="1"/>
      <c r="M241" s="1"/>
    </row>
    <row r="242" spans="2:13" x14ac:dyDescent="0.35">
      <c r="B242" s="29"/>
      <c r="C242" s="30"/>
      <c r="D242" s="23"/>
      <c r="E242" s="24"/>
      <c r="F242" s="21"/>
      <c r="G242" s="21"/>
      <c r="H242" s="21"/>
      <c r="I242" s="1"/>
      <c r="J242" s="1"/>
      <c r="K242" s="1"/>
      <c r="L242" s="1"/>
      <c r="M242" s="1"/>
    </row>
    <row r="243" spans="2:13" x14ac:dyDescent="0.35">
      <c r="B243" s="29"/>
      <c r="C243" s="30"/>
      <c r="D243" s="23"/>
      <c r="E243" s="24"/>
      <c r="F243" s="21"/>
      <c r="G243" s="21"/>
      <c r="H243" s="21"/>
      <c r="I243" s="1"/>
      <c r="J243" s="1"/>
      <c r="K243" s="1"/>
      <c r="L243" s="1"/>
      <c r="M243" s="1"/>
    </row>
    <row r="244" spans="2:13" x14ac:dyDescent="0.35">
      <c r="B244" s="29"/>
      <c r="C244" s="30"/>
      <c r="D244" s="23"/>
      <c r="E244" s="24"/>
      <c r="F244" s="21"/>
      <c r="G244" s="21"/>
      <c r="H244" s="21"/>
      <c r="I244" s="1"/>
      <c r="J244" s="1"/>
      <c r="K244" s="1"/>
      <c r="L244" s="1"/>
      <c r="M244" s="1"/>
    </row>
    <row r="245" spans="2:13" x14ac:dyDescent="0.35">
      <c r="B245" s="29"/>
      <c r="C245" s="30"/>
      <c r="D245" s="23"/>
      <c r="E245" s="24"/>
      <c r="F245" s="21"/>
      <c r="G245" s="21"/>
      <c r="H245" s="21"/>
      <c r="I245" s="1"/>
      <c r="J245" s="1"/>
      <c r="K245" s="1"/>
      <c r="L245" s="1"/>
      <c r="M245" s="1"/>
    </row>
    <row r="246" spans="2:13" x14ac:dyDescent="0.35">
      <c r="B246" s="29"/>
      <c r="C246" s="30"/>
      <c r="D246" s="23"/>
      <c r="E246" s="24"/>
      <c r="F246" s="21"/>
      <c r="G246" s="21"/>
      <c r="H246" s="21"/>
      <c r="I246" s="1"/>
      <c r="J246" s="1"/>
      <c r="K246" s="1"/>
      <c r="L246" s="1"/>
      <c r="M246" s="1"/>
    </row>
    <row r="247" spans="2:13" x14ac:dyDescent="0.35">
      <c r="B247" s="29"/>
      <c r="C247" s="30"/>
      <c r="D247" s="23"/>
      <c r="E247" s="24"/>
      <c r="F247" s="21"/>
      <c r="G247" s="21"/>
      <c r="H247" s="21"/>
      <c r="I247" s="1"/>
      <c r="J247" s="1"/>
      <c r="K247" s="1"/>
      <c r="L247" s="1"/>
      <c r="M247" s="1"/>
    </row>
    <row r="248" spans="2:13" x14ac:dyDescent="0.35">
      <c r="B248" s="29"/>
      <c r="C248" s="30"/>
      <c r="D248" s="23"/>
      <c r="E248" s="24"/>
      <c r="F248" s="21"/>
      <c r="G248" s="21"/>
      <c r="H248" s="21"/>
      <c r="I248" s="1"/>
      <c r="J248" s="1"/>
      <c r="K248" s="1"/>
      <c r="L248" s="1"/>
      <c r="M248" s="1"/>
    </row>
    <row r="249" spans="2:13" x14ac:dyDescent="0.35">
      <c r="B249" s="29"/>
      <c r="C249" s="30"/>
      <c r="D249" s="23"/>
      <c r="E249" s="24"/>
      <c r="F249" s="21"/>
      <c r="G249" s="21"/>
      <c r="H249" s="21"/>
      <c r="I249" s="1"/>
      <c r="J249" s="1"/>
      <c r="K249" s="1"/>
      <c r="L249" s="1"/>
      <c r="M249" s="1"/>
    </row>
    <row r="250" spans="2:13" x14ac:dyDescent="0.35">
      <c r="B250" s="29"/>
      <c r="C250" s="30"/>
      <c r="D250" s="23"/>
      <c r="E250" s="24"/>
      <c r="F250" s="21"/>
      <c r="G250" s="21"/>
      <c r="H250" s="21"/>
      <c r="I250" s="1"/>
      <c r="J250" s="1"/>
      <c r="K250" s="1"/>
      <c r="L250" s="1"/>
      <c r="M250" s="1"/>
    </row>
    <row r="251" spans="2:13" x14ac:dyDescent="0.35">
      <c r="B251" s="29"/>
      <c r="C251" s="30"/>
      <c r="D251" s="23"/>
      <c r="E251" s="24"/>
      <c r="F251" s="21"/>
      <c r="G251" s="21"/>
      <c r="H251" s="21"/>
      <c r="I251" s="1"/>
      <c r="J251" s="1"/>
      <c r="K251" s="1"/>
      <c r="L251" s="1"/>
      <c r="M251" s="1"/>
    </row>
    <row r="252" spans="2:13" x14ac:dyDescent="0.35">
      <c r="B252" s="29"/>
      <c r="C252" s="30"/>
      <c r="D252" s="23"/>
      <c r="E252" s="24"/>
      <c r="F252" s="21"/>
      <c r="G252" s="21"/>
      <c r="H252" s="21"/>
      <c r="I252" s="1"/>
      <c r="J252" s="1"/>
      <c r="K252" s="1"/>
      <c r="L252" s="1"/>
      <c r="M252" s="1"/>
    </row>
    <row r="253" spans="2:13" x14ac:dyDescent="0.35">
      <c r="B253" s="29"/>
      <c r="C253" s="30"/>
      <c r="D253" s="23"/>
      <c r="E253" s="24"/>
      <c r="F253" s="21"/>
      <c r="G253" s="21"/>
      <c r="H253" s="21"/>
      <c r="I253" s="1"/>
      <c r="J253" s="1"/>
      <c r="K253" s="1"/>
      <c r="L253" s="1"/>
      <c r="M253" s="1"/>
    </row>
    <row r="254" spans="2:13" x14ac:dyDescent="0.35">
      <c r="B254" s="29"/>
      <c r="C254" s="30"/>
      <c r="D254" s="23"/>
      <c r="E254" s="24"/>
      <c r="F254" s="21"/>
      <c r="G254" s="21"/>
      <c r="H254" s="21"/>
      <c r="I254" s="1"/>
      <c r="J254" s="1"/>
      <c r="K254" s="1"/>
      <c r="L254" s="1"/>
      <c r="M254" s="1"/>
    </row>
    <row r="255" spans="2:13" x14ac:dyDescent="0.35">
      <c r="B255" s="29"/>
      <c r="C255" s="30"/>
      <c r="D255" s="23"/>
      <c r="E255" s="24"/>
      <c r="F255" s="21"/>
      <c r="G255" s="21"/>
      <c r="H255" s="21"/>
      <c r="I255" s="1"/>
      <c r="J255" s="1"/>
      <c r="K255" s="1"/>
      <c r="L255" s="1"/>
      <c r="M255" s="1"/>
    </row>
    <row r="256" spans="2:13" x14ac:dyDescent="0.35">
      <c r="B256" s="29"/>
      <c r="C256" s="30"/>
      <c r="D256" s="23"/>
      <c r="E256" s="24"/>
      <c r="F256" s="21"/>
      <c r="G256" s="21"/>
      <c r="H256" s="21"/>
      <c r="I256" s="1"/>
      <c r="J256" s="1"/>
      <c r="K256" s="1"/>
      <c r="L256" s="1"/>
      <c r="M256" s="1"/>
    </row>
    <row r="257" spans="2:13" x14ac:dyDescent="0.35">
      <c r="B257" s="29"/>
      <c r="C257" s="30"/>
      <c r="D257" s="23"/>
      <c r="E257" s="24"/>
      <c r="F257" s="21"/>
      <c r="G257" s="21"/>
      <c r="H257" s="21"/>
      <c r="I257" s="1"/>
      <c r="J257" s="1"/>
      <c r="K257" s="1"/>
      <c r="L257" s="1"/>
      <c r="M257" s="1"/>
    </row>
    <row r="258" spans="2:13" x14ac:dyDescent="0.35">
      <c r="B258" s="29"/>
      <c r="C258" s="30"/>
      <c r="D258" s="23"/>
      <c r="E258" s="24"/>
      <c r="F258" s="21"/>
      <c r="G258" s="21"/>
      <c r="H258" s="21"/>
      <c r="I258" s="1"/>
      <c r="J258" s="1"/>
      <c r="K258" s="1"/>
      <c r="L258" s="1"/>
      <c r="M258" s="1"/>
    </row>
    <row r="259" spans="2:13" x14ac:dyDescent="0.35">
      <c r="B259" s="29"/>
      <c r="C259" s="30"/>
      <c r="D259" s="23"/>
      <c r="E259" s="24"/>
      <c r="F259" s="21"/>
      <c r="G259" s="21"/>
      <c r="H259" s="21"/>
      <c r="I259" s="1"/>
      <c r="J259" s="1"/>
      <c r="K259" s="1"/>
      <c r="L259" s="1"/>
      <c r="M259" s="1"/>
    </row>
    <row r="260" spans="2:13" x14ac:dyDescent="0.35">
      <c r="B260" s="29"/>
      <c r="C260" s="30"/>
      <c r="D260" s="23"/>
      <c r="E260" s="24"/>
      <c r="F260" s="21"/>
      <c r="G260" s="21"/>
      <c r="H260" s="21"/>
      <c r="I260" s="1"/>
      <c r="J260" s="1"/>
      <c r="K260" s="1"/>
      <c r="L260" s="1"/>
      <c r="M260" s="1"/>
    </row>
    <row r="261" spans="2:13" x14ac:dyDescent="0.35">
      <c r="B261" s="29"/>
      <c r="C261" s="30"/>
      <c r="D261" s="23"/>
      <c r="E261" s="24"/>
      <c r="F261" s="21"/>
      <c r="G261" s="21"/>
      <c r="H261" s="21"/>
      <c r="I261" s="1"/>
      <c r="J261" s="1"/>
      <c r="K261" s="1"/>
      <c r="L261" s="1"/>
      <c r="M261" s="1"/>
    </row>
    <row r="262" spans="2:13" x14ac:dyDescent="0.35">
      <c r="B262" s="29"/>
      <c r="C262" s="30"/>
      <c r="D262" s="23"/>
      <c r="E262" s="24"/>
      <c r="F262" s="21"/>
      <c r="G262" s="21"/>
      <c r="H262" s="21"/>
      <c r="I262" s="1"/>
      <c r="J262" s="1"/>
      <c r="K262" s="1"/>
      <c r="L262" s="1"/>
      <c r="M262" s="1"/>
    </row>
    <row r="263" spans="2:13" x14ac:dyDescent="0.35">
      <c r="B263" s="29"/>
      <c r="C263" s="30"/>
      <c r="D263" s="23"/>
      <c r="E263" s="24"/>
      <c r="F263" s="21"/>
      <c r="G263" s="21"/>
      <c r="H263" s="21"/>
      <c r="I263" s="1"/>
      <c r="J263" s="1"/>
      <c r="K263" s="1"/>
      <c r="L263" s="1"/>
      <c r="M263" s="1"/>
    </row>
    <row r="264" spans="2:13" x14ac:dyDescent="0.35">
      <c r="B264" s="29"/>
      <c r="C264" s="30"/>
      <c r="D264" s="23"/>
      <c r="E264" s="24"/>
      <c r="F264" s="21"/>
      <c r="G264" s="21"/>
      <c r="H264" s="21"/>
      <c r="I264" s="1"/>
      <c r="J264" s="1"/>
      <c r="K264" s="1"/>
      <c r="L264" s="1"/>
      <c r="M264" s="1"/>
    </row>
    <row r="265" spans="2:13" x14ac:dyDescent="0.35">
      <c r="B265" s="29"/>
      <c r="C265" s="30"/>
      <c r="D265" s="23"/>
      <c r="E265" s="24"/>
      <c r="F265" s="21"/>
      <c r="G265" s="21"/>
      <c r="H265" s="21"/>
      <c r="I265" s="1"/>
      <c r="J265" s="1"/>
      <c r="K265" s="1"/>
      <c r="L265" s="1"/>
      <c r="M265" s="1"/>
    </row>
    <row r="266" spans="2:13" x14ac:dyDescent="0.35">
      <c r="B266" s="29"/>
      <c r="C266" s="30"/>
      <c r="D266" s="23"/>
      <c r="E266" s="24"/>
      <c r="F266" s="21"/>
      <c r="G266" s="21"/>
      <c r="H266" s="21"/>
      <c r="I266" s="1"/>
      <c r="J266" s="1"/>
      <c r="K266" s="1"/>
      <c r="L266" s="1"/>
      <c r="M266" s="1"/>
    </row>
    <row r="267" spans="2:13" x14ac:dyDescent="0.35">
      <c r="B267" s="29"/>
      <c r="C267" s="30"/>
      <c r="D267" s="23"/>
      <c r="E267" s="24"/>
      <c r="F267" s="21"/>
      <c r="G267" s="21"/>
      <c r="H267" s="21"/>
      <c r="I267" s="1"/>
      <c r="J267" s="1"/>
      <c r="K267" s="1"/>
      <c r="L267" s="1"/>
      <c r="M267" s="1"/>
    </row>
    <row r="268" spans="2:13" x14ac:dyDescent="0.35">
      <c r="B268" s="29"/>
      <c r="C268" s="30"/>
      <c r="D268" s="23"/>
      <c r="E268" s="24"/>
      <c r="F268" s="21"/>
      <c r="G268" s="21"/>
      <c r="H268" s="21"/>
      <c r="I268" s="1"/>
      <c r="J268" s="1"/>
      <c r="K268" s="1"/>
      <c r="L268" s="1"/>
      <c r="M268" s="1"/>
    </row>
    <row r="269" spans="2:13" x14ac:dyDescent="0.35">
      <c r="B269" s="29"/>
      <c r="C269" s="30"/>
      <c r="D269" s="23"/>
      <c r="E269" s="24"/>
      <c r="F269" s="21"/>
      <c r="G269" s="21"/>
      <c r="H269" s="21"/>
      <c r="I269" s="1"/>
      <c r="J269" s="1"/>
      <c r="K269" s="1"/>
      <c r="L269" s="1"/>
      <c r="M269" s="1"/>
    </row>
    <row r="270" spans="2:13" x14ac:dyDescent="0.35">
      <c r="B270" s="29"/>
      <c r="C270" s="30"/>
      <c r="D270" s="23"/>
      <c r="E270" s="24"/>
      <c r="F270" s="21"/>
      <c r="G270" s="21"/>
      <c r="H270" s="21"/>
      <c r="I270" s="1"/>
      <c r="J270" s="1"/>
      <c r="K270" s="1"/>
      <c r="L270" s="1"/>
      <c r="M270" s="1"/>
    </row>
    <row r="271" spans="2:13" x14ac:dyDescent="0.35">
      <c r="B271" s="29"/>
      <c r="C271" s="30"/>
      <c r="D271" s="23"/>
      <c r="E271" s="24"/>
      <c r="F271" s="21"/>
      <c r="G271" s="21"/>
      <c r="H271" s="21"/>
      <c r="I271" s="1"/>
      <c r="J271" s="1"/>
      <c r="K271" s="1"/>
      <c r="L271" s="1"/>
      <c r="M271" s="1"/>
    </row>
    <row r="272" spans="2:13" x14ac:dyDescent="0.35">
      <c r="B272" s="29"/>
      <c r="C272" s="30"/>
      <c r="D272" s="23"/>
      <c r="E272" s="24"/>
      <c r="F272" s="21"/>
      <c r="G272" s="21"/>
      <c r="H272" s="21"/>
      <c r="I272" s="1"/>
      <c r="J272" s="1"/>
      <c r="K272" s="1"/>
      <c r="L272" s="1"/>
      <c r="M272" s="1"/>
    </row>
    <row r="273" spans="2:13" x14ac:dyDescent="0.35">
      <c r="B273" s="29"/>
      <c r="C273" s="30"/>
      <c r="D273" s="23"/>
      <c r="E273" s="24"/>
      <c r="F273" s="21"/>
      <c r="G273" s="21"/>
      <c r="H273" s="21"/>
      <c r="I273" s="1"/>
      <c r="J273" s="1"/>
      <c r="K273" s="1"/>
      <c r="L273" s="1"/>
      <c r="M273" s="1"/>
    </row>
    <row r="274" spans="2:13" x14ac:dyDescent="0.35">
      <c r="B274" s="29"/>
      <c r="C274" s="30"/>
      <c r="D274" s="23"/>
      <c r="E274" s="24"/>
      <c r="F274" s="21"/>
      <c r="G274" s="21"/>
      <c r="H274" s="21"/>
      <c r="I274" s="1"/>
      <c r="J274" s="1"/>
      <c r="K274" s="1"/>
      <c r="L274" s="1"/>
      <c r="M274" s="1"/>
    </row>
    <row r="275" spans="2:13" x14ac:dyDescent="0.35">
      <c r="B275" s="29"/>
      <c r="C275" s="30"/>
      <c r="D275" s="23"/>
      <c r="E275" s="24"/>
      <c r="F275" s="21"/>
      <c r="G275" s="21"/>
      <c r="H275" s="21"/>
      <c r="I275" s="1"/>
      <c r="J275" s="1"/>
      <c r="K275" s="1"/>
      <c r="L275" s="1"/>
      <c r="M275" s="1"/>
    </row>
    <row r="276" spans="2:13" x14ac:dyDescent="0.35">
      <c r="B276" s="29"/>
      <c r="C276" s="30"/>
      <c r="D276" s="23"/>
      <c r="E276" s="24"/>
      <c r="F276" s="21"/>
      <c r="G276" s="21"/>
      <c r="H276" s="21"/>
      <c r="I276" s="1"/>
      <c r="J276" s="1"/>
      <c r="K276" s="1"/>
      <c r="L276" s="1"/>
      <c r="M276" s="1"/>
    </row>
    <row r="277" spans="2:13" x14ac:dyDescent="0.35">
      <c r="B277" s="29"/>
      <c r="C277" s="30"/>
      <c r="D277" s="23"/>
      <c r="E277" s="24"/>
      <c r="F277" s="21"/>
      <c r="G277" s="21"/>
      <c r="H277" s="21"/>
      <c r="I277" s="1"/>
      <c r="J277" s="1"/>
      <c r="K277" s="1"/>
      <c r="L277" s="1"/>
      <c r="M277" s="1"/>
    </row>
    <row r="278" spans="2:13" x14ac:dyDescent="0.35">
      <c r="B278" s="29"/>
      <c r="C278" s="30"/>
      <c r="D278" s="23"/>
      <c r="E278" s="24"/>
      <c r="F278" s="21"/>
      <c r="G278" s="21"/>
      <c r="H278" s="21"/>
      <c r="I278" s="1"/>
      <c r="J278" s="1"/>
      <c r="K278" s="1"/>
      <c r="L278" s="1"/>
      <c r="M278" s="1"/>
    </row>
    <row r="279" spans="2:13" x14ac:dyDescent="0.35">
      <c r="B279" s="29"/>
      <c r="C279" s="30"/>
      <c r="D279" s="23"/>
      <c r="E279" s="24"/>
      <c r="F279" s="21"/>
      <c r="G279" s="21"/>
      <c r="H279" s="21"/>
      <c r="I279" s="1"/>
      <c r="J279" s="1"/>
      <c r="K279" s="1"/>
      <c r="L279" s="1"/>
      <c r="M279" s="1"/>
    </row>
    <row r="280" spans="2:13" x14ac:dyDescent="0.35">
      <c r="B280" s="29"/>
      <c r="C280" s="30"/>
      <c r="D280" s="23"/>
      <c r="E280" s="24"/>
      <c r="F280" s="21"/>
      <c r="G280" s="21"/>
      <c r="H280" s="21"/>
      <c r="I280" s="1"/>
      <c r="J280" s="1"/>
      <c r="K280" s="1"/>
      <c r="L280" s="1"/>
      <c r="M280" s="1"/>
    </row>
    <row r="281" spans="2:13" x14ac:dyDescent="0.35">
      <c r="B281" s="29"/>
      <c r="C281" s="30"/>
      <c r="D281" s="23"/>
      <c r="E281" s="24"/>
      <c r="F281" s="21"/>
      <c r="G281" s="21"/>
      <c r="H281" s="21"/>
      <c r="I281" s="1"/>
      <c r="J281" s="1"/>
      <c r="K281" s="1"/>
      <c r="L281" s="1"/>
      <c r="M281" s="1"/>
    </row>
    <row r="282" spans="2:13" x14ac:dyDescent="0.35">
      <c r="B282" s="29"/>
      <c r="C282" s="30"/>
      <c r="D282" s="23"/>
      <c r="E282" s="24"/>
      <c r="F282" s="21"/>
      <c r="G282" s="21"/>
      <c r="H282" s="21"/>
      <c r="I282" s="1"/>
      <c r="J282" s="1"/>
      <c r="K282" s="1"/>
      <c r="L282" s="1"/>
      <c r="M282" s="1"/>
    </row>
    <row r="283" spans="2:13" x14ac:dyDescent="0.35">
      <c r="B283" s="29"/>
      <c r="C283" s="30"/>
      <c r="D283" s="23"/>
      <c r="E283" s="24"/>
      <c r="F283" s="21"/>
      <c r="G283" s="21"/>
      <c r="H283" s="21"/>
      <c r="I283" s="1"/>
      <c r="J283" s="1"/>
      <c r="K283" s="1"/>
      <c r="L283" s="1"/>
      <c r="M283" s="1"/>
    </row>
    <row r="284" spans="2:13" x14ac:dyDescent="0.35">
      <c r="B284" s="29"/>
      <c r="C284" s="30"/>
      <c r="D284" s="23"/>
      <c r="E284" s="24"/>
      <c r="F284" s="21"/>
      <c r="G284" s="21"/>
      <c r="H284" s="21"/>
      <c r="I284" s="1"/>
      <c r="J284" s="1"/>
      <c r="K284" s="1"/>
      <c r="L284" s="1"/>
      <c r="M284" s="1"/>
    </row>
    <row r="285" spans="2:13" x14ac:dyDescent="0.35">
      <c r="B285" s="29"/>
      <c r="C285" s="30"/>
      <c r="D285" s="23"/>
      <c r="E285" s="24"/>
      <c r="F285" s="21"/>
      <c r="G285" s="21"/>
      <c r="H285" s="21"/>
      <c r="I285" s="1"/>
      <c r="J285" s="1"/>
      <c r="K285" s="1"/>
      <c r="L285" s="1"/>
      <c r="M285" s="1"/>
    </row>
    <row r="286" spans="2:13" x14ac:dyDescent="0.35">
      <c r="B286" s="29"/>
      <c r="C286" s="30"/>
      <c r="D286" s="23"/>
      <c r="E286" s="24"/>
      <c r="F286" s="21"/>
      <c r="G286" s="21"/>
      <c r="H286" s="21"/>
      <c r="I286" s="1"/>
      <c r="J286" s="1"/>
      <c r="K286" s="1"/>
      <c r="L286" s="1"/>
      <c r="M286" s="1"/>
    </row>
    <row r="287" spans="2:13" x14ac:dyDescent="0.35">
      <c r="B287" s="29"/>
      <c r="C287" s="30"/>
      <c r="D287" s="23"/>
      <c r="E287" s="24"/>
      <c r="F287" s="21"/>
      <c r="G287" s="21"/>
      <c r="H287" s="21"/>
      <c r="I287" s="1"/>
      <c r="J287" s="1"/>
      <c r="K287" s="1"/>
      <c r="L287" s="1"/>
      <c r="M287" s="1"/>
    </row>
    <row r="288" spans="2:13" x14ac:dyDescent="0.35">
      <c r="B288" s="29"/>
      <c r="C288" s="30"/>
      <c r="D288" s="23"/>
      <c r="E288" s="24"/>
      <c r="F288" s="21"/>
      <c r="G288" s="21"/>
      <c r="H288" s="21"/>
      <c r="I288" s="1"/>
      <c r="J288" s="1"/>
      <c r="K288" s="1"/>
      <c r="L288" s="1"/>
      <c r="M288" s="1"/>
    </row>
    <row r="289" spans="2:13" x14ac:dyDescent="0.35">
      <c r="B289" s="29"/>
      <c r="C289" s="30"/>
      <c r="D289" s="23"/>
      <c r="E289" s="24"/>
      <c r="F289" s="21"/>
      <c r="G289" s="21"/>
      <c r="H289" s="21"/>
      <c r="I289" s="1"/>
      <c r="J289" s="1"/>
      <c r="K289" s="1"/>
      <c r="L289" s="1"/>
      <c r="M289" s="1"/>
    </row>
    <row r="290" spans="2:13" x14ac:dyDescent="0.35">
      <c r="B290" s="29"/>
      <c r="C290" s="30"/>
      <c r="D290" s="23"/>
      <c r="E290" s="24"/>
      <c r="F290" s="21"/>
      <c r="G290" s="21"/>
      <c r="H290" s="21"/>
      <c r="I290" s="1"/>
      <c r="J290" s="1"/>
      <c r="K290" s="1"/>
      <c r="L290" s="1"/>
      <c r="M290" s="1"/>
    </row>
    <row r="291" spans="2:13" x14ac:dyDescent="0.35">
      <c r="B291" s="29"/>
      <c r="C291" s="30"/>
      <c r="D291" s="23"/>
      <c r="E291" s="24"/>
      <c r="F291" s="21"/>
      <c r="G291" s="21"/>
      <c r="H291" s="21"/>
      <c r="I291" s="1"/>
      <c r="J291" s="1"/>
      <c r="K291" s="1"/>
      <c r="L291" s="1"/>
      <c r="M291" s="1"/>
    </row>
    <row r="292" spans="2:13" x14ac:dyDescent="0.35">
      <c r="B292" s="29"/>
      <c r="C292" s="30"/>
      <c r="D292" s="23"/>
      <c r="E292" s="24"/>
      <c r="F292" s="21"/>
      <c r="G292" s="21"/>
      <c r="H292" s="21"/>
      <c r="I292" s="1"/>
      <c r="J292" s="1"/>
      <c r="K292" s="1"/>
      <c r="L292" s="1"/>
      <c r="M292" s="1"/>
    </row>
    <row r="293" spans="2:13" x14ac:dyDescent="0.35">
      <c r="B293" s="29"/>
      <c r="C293" s="30"/>
      <c r="D293" s="23"/>
      <c r="E293" s="24"/>
      <c r="F293" s="21"/>
      <c r="G293" s="21"/>
      <c r="H293" s="21"/>
      <c r="I293" s="1"/>
      <c r="J293" s="1"/>
      <c r="K293" s="1"/>
      <c r="L293" s="1"/>
      <c r="M293" s="1"/>
    </row>
    <row r="294" spans="2:13" x14ac:dyDescent="0.35">
      <c r="B294" s="29"/>
      <c r="C294" s="30"/>
      <c r="D294" s="23"/>
      <c r="E294" s="24"/>
      <c r="F294" s="21"/>
      <c r="G294" s="21"/>
      <c r="H294" s="21"/>
      <c r="I294" s="1"/>
      <c r="J294" s="1"/>
      <c r="K294" s="1"/>
      <c r="L294" s="1"/>
      <c r="M294" s="1"/>
    </row>
    <row r="295" spans="2:13" x14ac:dyDescent="0.35">
      <c r="B295" s="29"/>
      <c r="C295" s="30"/>
      <c r="D295" s="23"/>
      <c r="E295" s="24"/>
      <c r="F295" s="21"/>
      <c r="G295" s="21"/>
      <c r="H295" s="21"/>
      <c r="I295" s="1"/>
      <c r="J295" s="1"/>
      <c r="K295" s="1"/>
      <c r="L295" s="1"/>
      <c r="M295" s="1"/>
    </row>
    <row r="296" spans="2:13" x14ac:dyDescent="0.35">
      <c r="B296" s="29"/>
      <c r="C296" s="30"/>
      <c r="D296" s="23"/>
      <c r="E296" s="24"/>
      <c r="F296" s="21"/>
      <c r="G296" s="21"/>
      <c r="H296" s="21"/>
      <c r="I296" s="1"/>
      <c r="J296" s="1"/>
      <c r="K296" s="1"/>
      <c r="L296" s="1"/>
      <c r="M296" s="1"/>
    </row>
    <row r="297" spans="2:13" x14ac:dyDescent="0.35">
      <c r="B297" s="29"/>
      <c r="C297" s="30"/>
      <c r="D297" s="23"/>
      <c r="E297" s="24"/>
      <c r="F297" s="21"/>
      <c r="G297" s="21"/>
      <c r="H297" s="21"/>
      <c r="I297" s="1"/>
      <c r="J297" s="1"/>
      <c r="K297" s="1"/>
      <c r="L297" s="1"/>
      <c r="M297" s="1"/>
    </row>
    <row r="298" spans="2:13" x14ac:dyDescent="0.35">
      <c r="B298" s="29"/>
      <c r="C298" s="30"/>
      <c r="D298" s="23"/>
      <c r="E298" s="24"/>
      <c r="F298" s="21"/>
      <c r="G298" s="21"/>
      <c r="H298" s="21"/>
      <c r="I298" s="1"/>
      <c r="J298" s="1"/>
      <c r="K298" s="1"/>
      <c r="L298" s="1"/>
      <c r="M298" s="1"/>
    </row>
    <row r="299" spans="2:13" x14ac:dyDescent="0.35">
      <c r="B299" s="29"/>
      <c r="C299" s="30"/>
      <c r="D299" s="23"/>
      <c r="E299" s="24"/>
      <c r="F299" s="21"/>
      <c r="G299" s="21"/>
      <c r="H299" s="21"/>
      <c r="I299" s="1"/>
      <c r="J299" s="1"/>
      <c r="K299" s="1"/>
      <c r="L299" s="1"/>
      <c r="M299" s="1"/>
    </row>
    <row r="300" spans="2:13" x14ac:dyDescent="0.35">
      <c r="B300" s="29"/>
      <c r="C300" s="30"/>
      <c r="D300" s="23"/>
      <c r="E300" s="24"/>
      <c r="F300" s="21"/>
      <c r="G300" s="21"/>
      <c r="H300" s="21"/>
      <c r="I300" s="1"/>
      <c r="J300" s="1"/>
      <c r="K300" s="1"/>
      <c r="L300" s="1"/>
      <c r="M300" s="1"/>
    </row>
    <row r="301" spans="2:13" x14ac:dyDescent="0.35">
      <c r="B301" s="29"/>
      <c r="C301" s="30"/>
      <c r="D301" s="23"/>
      <c r="E301" s="24"/>
      <c r="F301" s="21"/>
      <c r="G301" s="21"/>
      <c r="H301" s="21"/>
      <c r="I301" s="1"/>
      <c r="J301" s="1"/>
      <c r="K301" s="1"/>
      <c r="L301" s="1"/>
      <c r="M301" s="1"/>
    </row>
    <row r="302" spans="2:13" x14ac:dyDescent="0.35">
      <c r="B302" s="29"/>
      <c r="C302" s="30"/>
      <c r="D302" s="23"/>
      <c r="E302" s="24"/>
      <c r="F302" s="21"/>
      <c r="G302" s="21"/>
      <c r="H302" s="21"/>
      <c r="I302" s="1"/>
      <c r="J302" s="1"/>
      <c r="K302" s="1"/>
      <c r="L302" s="1"/>
      <c r="M302" s="1"/>
    </row>
    <row r="303" spans="2:13" x14ac:dyDescent="0.35">
      <c r="B303" s="29"/>
      <c r="C303" s="30"/>
      <c r="D303" s="23"/>
      <c r="E303" s="24"/>
      <c r="F303" s="21"/>
      <c r="G303" s="21"/>
      <c r="H303" s="21"/>
      <c r="I303" s="1"/>
      <c r="J303" s="1"/>
      <c r="K303" s="1"/>
      <c r="L303" s="1"/>
      <c r="M303" s="1"/>
    </row>
    <row r="304" spans="2:13" x14ac:dyDescent="0.35">
      <c r="B304" s="29"/>
      <c r="C304" s="30"/>
      <c r="D304" s="23"/>
      <c r="E304" s="24"/>
      <c r="F304" s="21"/>
      <c r="G304" s="21"/>
      <c r="H304" s="21"/>
      <c r="I304" s="1"/>
      <c r="J304" s="1"/>
      <c r="K304" s="1"/>
      <c r="L304" s="1"/>
      <c r="M304" s="1"/>
    </row>
    <row r="305" spans="2:13" x14ac:dyDescent="0.35">
      <c r="B305" s="29"/>
      <c r="C305" s="30"/>
      <c r="D305" s="23"/>
      <c r="E305" s="24"/>
      <c r="F305" s="21"/>
      <c r="G305" s="21"/>
      <c r="H305" s="21"/>
      <c r="I305" s="1"/>
      <c r="J305" s="1"/>
      <c r="K305" s="1"/>
      <c r="L305" s="1"/>
      <c r="M305" s="1"/>
    </row>
    <row r="306" spans="2:13" x14ac:dyDescent="0.35">
      <c r="B306" s="29"/>
      <c r="C306" s="30"/>
      <c r="D306" s="23"/>
      <c r="E306" s="24"/>
      <c r="F306" s="21"/>
      <c r="G306" s="21"/>
      <c r="H306" s="21"/>
      <c r="I306" s="1"/>
      <c r="J306" s="1"/>
      <c r="K306" s="1"/>
      <c r="L306" s="1"/>
      <c r="M306" s="1"/>
    </row>
    <row r="307" spans="2:13" x14ac:dyDescent="0.35">
      <c r="B307" s="29"/>
      <c r="C307" s="30"/>
      <c r="D307" s="23"/>
      <c r="E307" s="24"/>
      <c r="F307" s="21"/>
      <c r="G307" s="21"/>
      <c r="H307" s="21"/>
      <c r="I307" s="1"/>
      <c r="J307" s="1"/>
      <c r="K307" s="1"/>
      <c r="L307" s="1"/>
      <c r="M307" s="1"/>
    </row>
    <row r="308" spans="2:13" x14ac:dyDescent="0.35">
      <c r="B308" s="29"/>
      <c r="C308" s="30"/>
      <c r="D308" s="23"/>
      <c r="E308" s="24"/>
      <c r="F308" s="21"/>
      <c r="G308" s="21"/>
      <c r="H308" s="21"/>
      <c r="I308" s="1"/>
      <c r="J308" s="1"/>
      <c r="K308" s="1"/>
      <c r="L308" s="1"/>
      <c r="M308" s="1"/>
    </row>
    <row r="309" spans="2:13" x14ac:dyDescent="0.35">
      <c r="B309" s="29"/>
      <c r="C309" s="30"/>
      <c r="D309" s="23"/>
      <c r="E309" s="24"/>
      <c r="F309" s="21"/>
      <c r="G309" s="21"/>
      <c r="H309" s="21"/>
      <c r="I309" s="1"/>
      <c r="J309" s="1"/>
      <c r="K309" s="1"/>
      <c r="L309" s="1"/>
      <c r="M309" s="1"/>
    </row>
    <row r="310" spans="2:13" x14ac:dyDescent="0.35">
      <c r="B310" s="29"/>
      <c r="C310" s="30"/>
      <c r="D310" s="23"/>
      <c r="E310" s="24"/>
      <c r="F310" s="21"/>
      <c r="G310" s="21"/>
      <c r="H310" s="21"/>
      <c r="I310" s="1"/>
      <c r="J310" s="1"/>
      <c r="K310" s="1"/>
      <c r="L310" s="1"/>
      <c r="M310" s="1"/>
    </row>
    <row r="311" spans="2:13" x14ac:dyDescent="0.35">
      <c r="B311" s="29"/>
      <c r="C311" s="30"/>
      <c r="D311" s="23"/>
      <c r="E311" s="24"/>
      <c r="F311" s="21"/>
      <c r="G311" s="21"/>
      <c r="H311" s="21"/>
      <c r="I311" s="1"/>
      <c r="J311" s="1"/>
      <c r="K311" s="1"/>
      <c r="L311" s="1"/>
      <c r="M311" s="1"/>
    </row>
    <row r="312" spans="2:13" x14ac:dyDescent="0.35">
      <c r="B312" s="29"/>
      <c r="C312" s="30"/>
      <c r="D312" s="23"/>
      <c r="E312" s="24"/>
      <c r="F312" s="21"/>
      <c r="G312" s="21"/>
      <c r="H312" s="21"/>
      <c r="I312" s="1"/>
      <c r="J312" s="1"/>
      <c r="K312" s="1"/>
      <c r="L312" s="1"/>
      <c r="M312" s="1"/>
    </row>
    <row r="313" spans="2:13" x14ac:dyDescent="0.35">
      <c r="B313" s="29"/>
      <c r="C313" s="30"/>
      <c r="D313" s="23"/>
      <c r="E313" s="24"/>
      <c r="F313" s="21"/>
      <c r="G313" s="21"/>
      <c r="H313" s="21"/>
      <c r="I313" s="1"/>
      <c r="J313" s="1"/>
      <c r="K313" s="1"/>
      <c r="L313" s="1"/>
      <c r="M313" s="1"/>
    </row>
    <row r="314" spans="2:13" x14ac:dyDescent="0.35">
      <c r="B314" s="29"/>
      <c r="C314" s="30"/>
      <c r="D314" s="23"/>
      <c r="E314" s="24"/>
      <c r="F314" s="21"/>
      <c r="G314" s="21"/>
      <c r="H314" s="21"/>
      <c r="I314" s="1"/>
      <c r="J314" s="1"/>
      <c r="K314" s="1"/>
      <c r="L314" s="1"/>
      <c r="M314" s="1"/>
    </row>
    <row r="315" spans="2:13" x14ac:dyDescent="0.35">
      <c r="B315" s="29"/>
      <c r="C315" s="30"/>
      <c r="D315" s="23"/>
      <c r="E315" s="24"/>
      <c r="F315" s="21"/>
      <c r="G315" s="21"/>
      <c r="H315" s="21"/>
      <c r="I315" s="1"/>
      <c r="J315" s="1"/>
      <c r="K315" s="1"/>
      <c r="L315" s="1"/>
      <c r="M315" s="1"/>
    </row>
    <row r="316" spans="2:13" x14ac:dyDescent="0.35">
      <c r="B316" s="29"/>
      <c r="C316" s="30"/>
      <c r="D316" s="23"/>
      <c r="E316" s="24"/>
      <c r="F316" s="21"/>
      <c r="G316" s="21"/>
      <c r="H316" s="21"/>
      <c r="I316" s="1"/>
      <c r="J316" s="1"/>
      <c r="K316" s="1"/>
      <c r="L316" s="1"/>
      <c r="M316" s="1"/>
    </row>
    <row r="317" spans="2:13" x14ac:dyDescent="0.35">
      <c r="B317" s="29"/>
      <c r="C317" s="30"/>
      <c r="D317" s="23"/>
      <c r="E317" s="24"/>
      <c r="F317" s="21"/>
      <c r="G317" s="21"/>
      <c r="H317" s="21"/>
      <c r="I317" s="1"/>
      <c r="J317" s="1"/>
      <c r="K317" s="1"/>
      <c r="L317" s="1"/>
      <c r="M317" s="1"/>
    </row>
    <row r="318" spans="2:13" x14ac:dyDescent="0.35">
      <c r="B318" s="29"/>
      <c r="C318" s="30"/>
      <c r="D318" s="23"/>
      <c r="E318" s="24"/>
      <c r="F318" s="21"/>
      <c r="G318" s="21"/>
      <c r="H318" s="21"/>
      <c r="I318" s="1"/>
      <c r="J318" s="1"/>
      <c r="K318" s="1"/>
      <c r="L318" s="1"/>
      <c r="M318" s="1"/>
    </row>
    <row r="319" spans="2:13" x14ac:dyDescent="0.35">
      <c r="B319" s="29"/>
      <c r="C319" s="30"/>
      <c r="D319" s="23"/>
      <c r="E319" s="24"/>
      <c r="F319" s="21"/>
      <c r="G319" s="21"/>
      <c r="H319" s="21"/>
      <c r="I319" s="1"/>
      <c r="J319" s="1"/>
      <c r="K319" s="1"/>
      <c r="L319" s="1"/>
      <c r="M319" s="1"/>
    </row>
    <row r="320" spans="2:13" x14ac:dyDescent="0.35">
      <c r="B320" s="29"/>
      <c r="C320" s="30"/>
      <c r="D320" s="23"/>
      <c r="E320" s="24"/>
      <c r="F320" s="21"/>
      <c r="G320" s="21"/>
      <c r="H320" s="21"/>
      <c r="I320" s="1"/>
      <c r="J320" s="1"/>
      <c r="K320" s="1"/>
      <c r="L320" s="1"/>
      <c r="M320" s="1"/>
    </row>
    <row r="321" spans="2:13" x14ac:dyDescent="0.35">
      <c r="B321" s="29"/>
      <c r="C321" s="30"/>
      <c r="D321" s="23"/>
      <c r="E321" s="24"/>
      <c r="F321" s="21"/>
      <c r="G321" s="21"/>
      <c r="H321" s="21"/>
      <c r="I321" s="1"/>
      <c r="J321" s="1"/>
      <c r="K321" s="1"/>
      <c r="L321" s="1"/>
      <c r="M321" s="1"/>
    </row>
    <row r="322" spans="2:13" x14ac:dyDescent="0.35">
      <c r="B322" s="29"/>
      <c r="C322" s="30"/>
      <c r="D322" s="23"/>
      <c r="E322" s="24"/>
      <c r="F322" s="21"/>
      <c r="G322" s="21"/>
      <c r="H322" s="21"/>
      <c r="I322" s="1"/>
      <c r="J322" s="1"/>
      <c r="K322" s="1"/>
      <c r="L322" s="1"/>
      <c r="M322" s="1"/>
    </row>
    <row r="323" spans="2:13" x14ac:dyDescent="0.35">
      <c r="B323" s="29"/>
      <c r="C323" s="30"/>
      <c r="D323" s="23"/>
      <c r="E323" s="24"/>
      <c r="F323" s="21"/>
      <c r="G323" s="21"/>
      <c r="H323" s="21"/>
      <c r="I323" s="1"/>
      <c r="J323" s="1"/>
      <c r="K323" s="1"/>
      <c r="L323" s="1"/>
      <c r="M323" s="1"/>
    </row>
    <row r="324" spans="2:13" x14ac:dyDescent="0.35">
      <c r="B324" s="29"/>
      <c r="C324" s="30"/>
      <c r="D324" s="23"/>
      <c r="E324" s="24"/>
      <c r="F324" s="21"/>
      <c r="G324" s="21"/>
      <c r="H324" s="21"/>
      <c r="I324" s="1"/>
      <c r="J324" s="1"/>
      <c r="K324" s="1"/>
      <c r="L324" s="1"/>
      <c r="M324" s="1"/>
    </row>
    <row r="325" spans="2:13" x14ac:dyDescent="0.35">
      <c r="B325" s="29"/>
      <c r="C325" s="30"/>
      <c r="D325" s="23"/>
      <c r="E325" s="24"/>
      <c r="F325" s="21"/>
      <c r="G325" s="21"/>
      <c r="H325" s="21"/>
      <c r="I325" s="1"/>
      <c r="J325" s="1"/>
      <c r="K325" s="1"/>
      <c r="L325" s="1"/>
      <c r="M325" s="1"/>
    </row>
    <row r="326" spans="2:13" x14ac:dyDescent="0.35">
      <c r="B326" s="29"/>
      <c r="C326" s="30"/>
      <c r="D326" s="23"/>
      <c r="E326" s="24"/>
      <c r="F326" s="21"/>
      <c r="G326" s="21"/>
      <c r="H326" s="21"/>
      <c r="I326" s="1"/>
      <c r="J326" s="1"/>
      <c r="K326" s="1"/>
      <c r="L326" s="1"/>
      <c r="M326" s="1"/>
    </row>
    <row r="327" spans="2:13" x14ac:dyDescent="0.35">
      <c r="B327" s="29"/>
      <c r="C327" s="30"/>
      <c r="D327" s="23"/>
      <c r="E327" s="24"/>
      <c r="F327" s="21"/>
      <c r="G327" s="21"/>
      <c r="H327" s="21"/>
      <c r="I327" s="1"/>
      <c r="J327" s="1"/>
      <c r="K327" s="1"/>
      <c r="L327" s="1"/>
      <c r="M327" s="1"/>
    </row>
    <row r="328" spans="2:13" x14ac:dyDescent="0.35">
      <c r="B328" s="29"/>
      <c r="C328" s="30"/>
      <c r="D328" s="23"/>
      <c r="E328" s="24"/>
      <c r="F328" s="21"/>
      <c r="G328" s="21"/>
      <c r="H328" s="21"/>
      <c r="I328" s="1"/>
      <c r="J328" s="1"/>
      <c r="K328" s="1"/>
      <c r="L328" s="1"/>
      <c r="M328" s="1"/>
    </row>
    <row r="329" spans="2:13" x14ac:dyDescent="0.35">
      <c r="B329" s="29"/>
      <c r="C329" s="30"/>
      <c r="D329" s="23"/>
      <c r="E329" s="24"/>
      <c r="F329" s="21"/>
      <c r="G329" s="21"/>
      <c r="H329" s="21"/>
      <c r="I329" s="1"/>
      <c r="J329" s="1"/>
      <c r="K329" s="1"/>
      <c r="L329" s="1"/>
      <c r="M329" s="1"/>
    </row>
    <row r="330" spans="2:13" x14ac:dyDescent="0.35">
      <c r="B330" s="29"/>
      <c r="C330" s="30"/>
      <c r="D330" s="23"/>
      <c r="E330" s="24"/>
      <c r="F330" s="21"/>
      <c r="G330" s="21"/>
      <c r="H330" s="21"/>
      <c r="I330" s="1"/>
      <c r="J330" s="1"/>
      <c r="K330" s="1"/>
      <c r="L330" s="1"/>
      <c r="M330" s="1"/>
    </row>
    <row r="331" spans="2:13" x14ac:dyDescent="0.35">
      <c r="B331" s="29"/>
      <c r="C331" s="30"/>
      <c r="D331" s="23"/>
      <c r="E331" s="24"/>
      <c r="F331" s="21"/>
      <c r="G331" s="21"/>
      <c r="H331" s="21"/>
      <c r="I331" s="1"/>
      <c r="J331" s="1"/>
      <c r="K331" s="1"/>
      <c r="L331" s="1"/>
      <c r="M331" s="1"/>
    </row>
    <row r="332" spans="2:13" x14ac:dyDescent="0.35">
      <c r="B332" s="29"/>
      <c r="C332" s="30"/>
      <c r="D332" s="23"/>
      <c r="E332" s="24"/>
      <c r="F332" s="21"/>
      <c r="G332" s="21"/>
      <c r="H332" s="21"/>
      <c r="I332" s="1"/>
      <c r="J332" s="1"/>
      <c r="K332" s="1"/>
      <c r="L332" s="1"/>
      <c r="M332" s="1"/>
    </row>
    <row r="333" spans="2:13" x14ac:dyDescent="0.35">
      <c r="B333" s="29"/>
      <c r="C333" s="30"/>
      <c r="D333" s="23"/>
      <c r="E333" s="24"/>
      <c r="F333" s="21"/>
      <c r="G333" s="21"/>
      <c r="H333" s="21"/>
      <c r="I333" s="1"/>
      <c r="J333" s="1"/>
      <c r="K333" s="1"/>
      <c r="L333" s="1"/>
      <c r="M333" s="1"/>
    </row>
    <row r="334" spans="2:13" x14ac:dyDescent="0.35">
      <c r="B334" s="29"/>
      <c r="C334" s="30"/>
      <c r="D334" s="23"/>
      <c r="E334" s="24"/>
      <c r="F334" s="21"/>
      <c r="G334" s="21"/>
      <c r="H334" s="21"/>
      <c r="I334" s="1"/>
      <c r="J334" s="1"/>
      <c r="K334" s="1"/>
      <c r="L334" s="1"/>
      <c r="M334" s="1"/>
    </row>
    <row r="335" spans="2:13" x14ac:dyDescent="0.35">
      <c r="B335" s="29"/>
      <c r="C335" s="30"/>
      <c r="D335" s="23"/>
      <c r="E335" s="24"/>
      <c r="F335" s="21"/>
      <c r="G335" s="21"/>
      <c r="H335" s="21"/>
      <c r="I335" s="1"/>
      <c r="J335" s="1"/>
      <c r="K335" s="1"/>
      <c r="L335" s="1"/>
      <c r="M335" s="1"/>
    </row>
    <row r="336" spans="2:13" x14ac:dyDescent="0.35">
      <c r="B336" s="29"/>
      <c r="C336" s="30"/>
      <c r="D336" s="23"/>
      <c r="E336" s="24"/>
      <c r="F336" s="21"/>
      <c r="G336" s="21"/>
      <c r="H336" s="21"/>
      <c r="I336" s="1"/>
      <c r="J336" s="1"/>
      <c r="K336" s="1"/>
      <c r="L336" s="1"/>
      <c r="M336" s="1"/>
    </row>
    <row r="337" spans="2:13" x14ac:dyDescent="0.35">
      <c r="B337" s="29"/>
      <c r="C337" s="30"/>
      <c r="D337" s="23"/>
      <c r="E337" s="24"/>
      <c r="F337" s="21"/>
      <c r="G337" s="21"/>
      <c r="H337" s="21"/>
      <c r="I337" s="1"/>
      <c r="J337" s="1"/>
      <c r="K337" s="1"/>
      <c r="L337" s="1"/>
      <c r="M337" s="1"/>
    </row>
    <row r="338" spans="2:13" x14ac:dyDescent="0.35">
      <c r="B338" s="29"/>
      <c r="C338" s="30"/>
      <c r="D338" s="23"/>
      <c r="E338" s="24"/>
      <c r="F338" s="21"/>
      <c r="G338" s="21"/>
      <c r="H338" s="21"/>
      <c r="I338" s="1"/>
      <c r="J338" s="1"/>
      <c r="K338" s="1"/>
      <c r="L338" s="1"/>
      <c r="M338" s="1"/>
    </row>
    <row r="339" spans="2:13" x14ac:dyDescent="0.35">
      <c r="B339" s="29"/>
      <c r="C339" s="30"/>
      <c r="D339" s="23"/>
      <c r="E339" s="24"/>
      <c r="F339" s="21"/>
      <c r="G339" s="21"/>
      <c r="H339" s="21"/>
      <c r="I339" s="1"/>
      <c r="J339" s="1"/>
      <c r="K339" s="1"/>
      <c r="L339" s="1"/>
      <c r="M339" s="1"/>
    </row>
    <row r="340" spans="2:13" x14ac:dyDescent="0.35">
      <c r="B340" s="29"/>
      <c r="C340" s="30"/>
      <c r="D340" s="23"/>
      <c r="E340" s="24"/>
      <c r="F340" s="21"/>
      <c r="G340" s="21"/>
      <c r="H340" s="21"/>
      <c r="I340" s="1"/>
      <c r="J340" s="1"/>
      <c r="K340" s="1"/>
      <c r="L340" s="1"/>
      <c r="M340" s="1"/>
    </row>
    <row r="341" spans="2:13" x14ac:dyDescent="0.35">
      <c r="B341" s="29"/>
      <c r="C341" s="30"/>
      <c r="D341" s="23"/>
      <c r="E341" s="24"/>
      <c r="F341" s="21"/>
      <c r="G341" s="21"/>
      <c r="H341" s="21"/>
      <c r="I341" s="1"/>
      <c r="J341" s="1"/>
      <c r="K341" s="1"/>
      <c r="L341" s="1"/>
      <c r="M341" s="1"/>
    </row>
    <row r="342" spans="2:13" x14ac:dyDescent="0.35">
      <c r="B342" s="29"/>
      <c r="C342" s="30"/>
      <c r="D342" s="23"/>
      <c r="E342" s="24"/>
      <c r="F342" s="21"/>
      <c r="G342" s="21"/>
      <c r="H342" s="21"/>
      <c r="I342" s="1"/>
      <c r="J342" s="1"/>
      <c r="K342" s="1"/>
      <c r="L342" s="1"/>
      <c r="M342" s="1"/>
    </row>
    <row r="343" spans="2:13" x14ac:dyDescent="0.35">
      <c r="B343" s="29"/>
      <c r="C343" s="30"/>
      <c r="D343" s="23"/>
      <c r="E343" s="24"/>
      <c r="F343" s="21"/>
      <c r="G343" s="21"/>
      <c r="H343" s="21"/>
      <c r="I343" s="1"/>
      <c r="J343" s="1"/>
      <c r="K343" s="1"/>
      <c r="L343" s="1"/>
      <c r="M343" s="1"/>
    </row>
    <row r="344" spans="2:13" x14ac:dyDescent="0.35">
      <c r="B344" s="29"/>
      <c r="C344" s="30"/>
      <c r="D344" s="23"/>
      <c r="E344" s="24"/>
      <c r="F344" s="21"/>
      <c r="G344" s="21"/>
      <c r="H344" s="21"/>
      <c r="I344" s="1"/>
      <c r="J344" s="1"/>
      <c r="K344" s="1"/>
      <c r="L344" s="1"/>
      <c r="M344" s="1"/>
    </row>
    <row r="345" spans="2:13" x14ac:dyDescent="0.35">
      <c r="B345" s="29"/>
      <c r="C345" s="30"/>
      <c r="D345" s="23"/>
      <c r="E345" s="24"/>
      <c r="F345" s="21"/>
      <c r="G345" s="21"/>
      <c r="H345" s="21"/>
      <c r="I345" s="1"/>
      <c r="J345" s="1"/>
      <c r="K345" s="1"/>
      <c r="L345" s="1"/>
      <c r="M345" s="1"/>
    </row>
    <row r="346" spans="2:13" x14ac:dyDescent="0.35">
      <c r="B346" s="29"/>
      <c r="C346" s="30"/>
      <c r="D346" s="23"/>
      <c r="E346" s="24"/>
      <c r="F346" s="21"/>
      <c r="G346" s="21"/>
      <c r="H346" s="21"/>
      <c r="I346" s="1"/>
      <c r="J346" s="1"/>
      <c r="K346" s="1"/>
      <c r="L346" s="1"/>
      <c r="M346" s="1"/>
    </row>
    <row r="347" spans="2:13" x14ac:dyDescent="0.35">
      <c r="B347" s="29"/>
      <c r="C347" s="30"/>
      <c r="D347" s="23"/>
      <c r="E347" s="24"/>
      <c r="F347" s="21"/>
      <c r="G347" s="21"/>
      <c r="H347" s="21"/>
      <c r="I347" s="1"/>
      <c r="J347" s="1"/>
      <c r="K347" s="1"/>
      <c r="L347" s="1"/>
      <c r="M347" s="1"/>
    </row>
    <row r="348" spans="2:13" x14ac:dyDescent="0.35">
      <c r="B348" s="29"/>
      <c r="C348" s="30"/>
      <c r="D348" s="23"/>
      <c r="E348" s="24"/>
      <c r="F348" s="21"/>
      <c r="G348" s="21"/>
      <c r="H348" s="21"/>
      <c r="I348" s="1"/>
      <c r="J348" s="1"/>
      <c r="K348" s="1"/>
      <c r="L348" s="1"/>
      <c r="M348" s="1"/>
    </row>
    <row r="349" spans="2:13" x14ac:dyDescent="0.35">
      <c r="B349" s="29"/>
      <c r="C349" s="30"/>
      <c r="D349" s="23"/>
      <c r="E349" s="24"/>
      <c r="F349" s="21"/>
      <c r="G349" s="21"/>
      <c r="H349" s="21"/>
      <c r="I349" s="1"/>
      <c r="J349" s="1"/>
      <c r="K349" s="1"/>
      <c r="L349" s="1"/>
      <c r="M349" s="1"/>
    </row>
    <row r="350" spans="2:13" x14ac:dyDescent="0.35">
      <c r="B350" s="29"/>
      <c r="C350" s="30"/>
      <c r="D350" s="23"/>
      <c r="E350" s="24"/>
      <c r="F350" s="21"/>
      <c r="G350" s="21"/>
      <c r="H350" s="21"/>
      <c r="I350" s="1"/>
      <c r="J350" s="1"/>
      <c r="K350" s="1"/>
      <c r="L350" s="1"/>
      <c r="M350" s="1"/>
    </row>
    <row r="351" spans="2:13" x14ac:dyDescent="0.35">
      <c r="B351" s="29"/>
      <c r="C351" s="30"/>
      <c r="D351" s="23"/>
      <c r="E351" s="24"/>
      <c r="F351" s="21"/>
      <c r="G351" s="21"/>
      <c r="H351" s="21"/>
      <c r="I351" s="1"/>
      <c r="J351" s="1"/>
      <c r="K351" s="1"/>
      <c r="L351" s="1"/>
      <c r="M351" s="1"/>
    </row>
    <row r="352" spans="2:13" x14ac:dyDescent="0.35">
      <c r="B352" s="29"/>
      <c r="C352" s="30"/>
      <c r="D352" s="23"/>
      <c r="E352" s="24"/>
      <c r="F352" s="21"/>
      <c r="G352" s="21"/>
      <c r="H352" s="21"/>
      <c r="I352" s="1"/>
      <c r="J352" s="1"/>
      <c r="K352" s="1"/>
      <c r="L352" s="1"/>
      <c r="M352" s="1"/>
    </row>
    <row r="353" spans="2:13" x14ac:dyDescent="0.35">
      <c r="B353" s="29"/>
      <c r="C353" s="30"/>
      <c r="D353" s="23"/>
      <c r="E353" s="24"/>
      <c r="F353" s="21"/>
      <c r="G353" s="21"/>
      <c r="H353" s="21"/>
      <c r="I353" s="1"/>
      <c r="J353" s="1"/>
      <c r="K353" s="1"/>
      <c r="L353" s="1"/>
      <c r="M353" s="1"/>
    </row>
    <row r="354" spans="2:13" x14ac:dyDescent="0.35">
      <c r="B354" s="29"/>
      <c r="C354" s="30"/>
      <c r="D354" s="23"/>
      <c r="E354" s="24"/>
      <c r="F354" s="21"/>
      <c r="G354" s="21"/>
      <c r="H354" s="21"/>
      <c r="I354" s="1"/>
      <c r="J354" s="1"/>
      <c r="K354" s="1"/>
      <c r="L354" s="1"/>
      <c r="M354" s="1"/>
    </row>
    <row r="355" spans="2:13" x14ac:dyDescent="0.35">
      <c r="B355" s="29"/>
      <c r="C355" s="30"/>
      <c r="D355" s="23"/>
      <c r="E355" s="24"/>
      <c r="F355" s="21"/>
      <c r="G355" s="21"/>
      <c r="H355" s="21"/>
      <c r="I355" s="1"/>
      <c r="J355" s="1"/>
      <c r="K355" s="1"/>
      <c r="L355" s="1"/>
      <c r="M355" s="1"/>
    </row>
    <row r="356" spans="2:13" x14ac:dyDescent="0.35">
      <c r="B356" s="29"/>
      <c r="C356" s="30"/>
      <c r="D356" s="23"/>
      <c r="E356" s="24"/>
      <c r="F356" s="21"/>
      <c r="G356" s="21"/>
      <c r="H356" s="21"/>
      <c r="I356" s="1"/>
      <c r="J356" s="1"/>
      <c r="K356" s="1"/>
      <c r="L356" s="1"/>
      <c r="M356" s="1"/>
    </row>
    <row r="357" spans="2:13" x14ac:dyDescent="0.35">
      <c r="B357" s="29"/>
      <c r="C357" s="30"/>
      <c r="D357" s="23"/>
      <c r="E357" s="24"/>
      <c r="F357" s="21"/>
      <c r="G357" s="21"/>
      <c r="H357" s="21"/>
      <c r="I357" s="1"/>
      <c r="J357" s="1"/>
      <c r="K357" s="1"/>
      <c r="L357" s="1"/>
      <c r="M357" s="1"/>
    </row>
    <row r="358" spans="2:13" x14ac:dyDescent="0.35">
      <c r="B358" s="29"/>
      <c r="C358" s="30"/>
      <c r="D358" s="23"/>
      <c r="E358" s="24"/>
      <c r="F358" s="21"/>
      <c r="G358" s="21"/>
      <c r="H358" s="21"/>
      <c r="I358" s="1"/>
      <c r="J358" s="1"/>
      <c r="K358" s="1"/>
      <c r="L358" s="1"/>
      <c r="M358" s="1"/>
    </row>
    <row r="359" spans="2:13" x14ac:dyDescent="0.35">
      <c r="B359" s="29"/>
      <c r="C359" s="30"/>
      <c r="D359" s="23"/>
      <c r="E359" s="24"/>
      <c r="F359" s="21"/>
      <c r="G359" s="21"/>
      <c r="H359" s="21"/>
      <c r="I359" s="1"/>
      <c r="J359" s="1"/>
      <c r="K359" s="1"/>
      <c r="L359" s="1"/>
      <c r="M359" s="1"/>
    </row>
    <row r="360" spans="2:13" x14ac:dyDescent="0.35">
      <c r="B360" s="29"/>
      <c r="C360" s="30"/>
      <c r="D360" s="23"/>
      <c r="E360" s="24"/>
      <c r="F360" s="21"/>
      <c r="G360" s="21"/>
      <c r="H360" s="21"/>
      <c r="I360" s="1"/>
      <c r="J360" s="1"/>
      <c r="K360" s="1"/>
      <c r="L360" s="1"/>
      <c r="M360" s="1"/>
    </row>
    <row r="361" spans="2:13" x14ac:dyDescent="0.35">
      <c r="B361" s="29"/>
      <c r="C361" s="30"/>
      <c r="D361" s="23"/>
      <c r="E361" s="24"/>
      <c r="F361" s="21"/>
      <c r="G361" s="21"/>
      <c r="H361" s="21"/>
      <c r="I361" s="1"/>
      <c r="J361" s="1"/>
      <c r="K361" s="1"/>
      <c r="L361" s="1"/>
      <c r="M361" s="1"/>
    </row>
    <row r="362" spans="2:13" x14ac:dyDescent="0.35">
      <c r="B362" s="29"/>
      <c r="C362" s="30"/>
      <c r="D362" s="23"/>
      <c r="E362" s="24"/>
      <c r="F362" s="21"/>
      <c r="G362" s="21"/>
      <c r="H362" s="21"/>
      <c r="I362" s="1"/>
      <c r="J362" s="1"/>
      <c r="K362" s="1"/>
      <c r="L362" s="1"/>
      <c r="M362" s="1"/>
    </row>
    <row r="363" spans="2:13" x14ac:dyDescent="0.35">
      <c r="B363" s="29"/>
      <c r="C363" s="30"/>
      <c r="D363" s="23"/>
      <c r="E363" s="24"/>
      <c r="F363" s="21"/>
      <c r="G363" s="21"/>
      <c r="H363" s="21"/>
      <c r="I363" s="1"/>
      <c r="J363" s="1"/>
      <c r="K363" s="1"/>
      <c r="L363" s="1"/>
      <c r="M363" s="1"/>
    </row>
    <row r="364" spans="2:13" x14ac:dyDescent="0.35">
      <c r="B364" s="29"/>
      <c r="C364" s="30"/>
      <c r="D364" s="23"/>
      <c r="E364" s="24"/>
      <c r="F364" s="21"/>
      <c r="G364" s="21"/>
      <c r="H364" s="21"/>
      <c r="I364" s="1"/>
      <c r="J364" s="1"/>
      <c r="K364" s="1"/>
      <c r="L364" s="1"/>
      <c r="M364" s="1"/>
    </row>
    <row r="365" spans="2:13" x14ac:dyDescent="0.35">
      <c r="B365" s="29"/>
      <c r="C365" s="30"/>
      <c r="D365" s="23"/>
      <c r="E365" s="24"/>
      <c r="F365" s="21"/>
      <c r="G365" s="21"/>
      <c r="H365" s="21"/>
      <c r="I365" s="1"/>
      <c r="J365" s="1"/>
      <c r="K365" s="1"/>
      <c r="L365" s="1"/>
      <c r="M365" s="1"/>
    </row>
    <row r="366" spans="2:13" x14ac:dyDescent="0.35">
      <c r="B366" s="29"/>
      <c r="C366" s="30"/>
      <c r="D366" s="23"/>
      <c r="E366" s="24"/>
      <c r="F366" s="21"/>
      <c r="G366" s="21"/>
      <c r="H366" s="21"/>
      <c r="I366" s="1"/>
      <c r="J366" s="1"/>
      <c r="K366" s="1"/>
      <c r="L366" s="1"/>
      <c r="M366" s="1"/>
    </row>
    <row r="367" spans="2:13" x14ac:dyDescent="0.35">
      <c r="B367" s="29"/>
      <c r="C367" s="30"/>
      <c r="D367" s="23"/>
      <c r="E367" s="24"/>
      <c r="F367" s="21"/>
      <c r="G367" s="21"/>
      <c r="H367" s="21"/>
      <c r="I367" s="1"/>
      <c r="J367" s="1"/>
      <c r="K367" s="1"/>
      <c r="L367" s="1"/>
      <c r="M367" s="1"/>
    </row>
    <row r="368" spans="2:13" x14ac:dyDescent="0.35">
      <c r="B368" s="29"/>
      <c r="C368" s="30"/>
      <c r="D368" s="23"/>
      <c r="E368" s="24"/>
      <c r="F368" s="21"/>
      <c r="G368" s="21"/>
      <c r="H368" s="21"/>
      <c r="I368" s="1"/>
      <c r="J368" s="1"/>
      <c r="K368" s="1"/>
      <c r="L368" s="1"/>
      <c r="M368" s="1"/>
    </row>
    <row r="369" spans="2:13" x14ac:dyDescent="0.35">
      <c r="B369" s="29"/>
      <c r="C369" s="30"/>
      <c r="D369" s="23"/>
      <c r="E369" s="24"/>
      <c r="F369" s="21"/>
      <c r="G369" s="21"/>
      <c r="H369" s="21"/>
      <c r="I369" s="1"/>
      <c r="J369" s="1"/>
      <c r="K369" s="1"/>
      <c r="L369" s="1"/>
      <c r="M369" s="1"/>
    </row>
    <row r="370" spans="2:13" x14ac:dyDescent="0.35">
      <c r="B370" s="29"/>
      <c r="C370" s="30"/>
      <c r="D370" s="23"/>
      <c r="E370" s="24"/>
      <c r="F370" s="21"/>
      <c r="G370" s="21"/>
      <c r="H370" s="21"/>
      <c r="I370" s="1"/>
      <c r="J370" s="1"/>
      <c r="K370" s="1"/>
      <c r="L370" s="1"/>
      <c r="M370" s="1"/>
    </row>
    <row r="371" spans="2:13" x14ac:dyDescent="0.35">
      <c r="B371" s="29"/>
      <c r="C371" s="30"/>
      <c r="D371" s="23"/>
      <c r="E371" s="24"/>
      <c r="F371" s="21"/>
      <c r="G371" s="21"/>
      <c r="H371" s="21"/>
      <c r="I371" s="1"/>
      <c r="J371" s="1"/>
      <c r="K371" s="1"/>
      <c r="L371" s="1"/>
      <c r="M371" s="1"/>
    </row>
    <row r="372" spans="2:13" x14ac:dyDescent="0.35">
      <c r="B372" s="29"/>
      <c r="C372" s="30"/>
      <c r="D372" s="23"/>
      <c r="E372" s="24"/>
      <c r="F372" s="21"/>
      <c r="G372" s="21"/>
      <c r="H372" s="21"/>
      <c r="I372" s="1"/>
      <c r="J372" s="1"/>
      <c r="K372" s="1"/>
      <c r="L372" s="1"/>
      <c r="M372" s="1"/>
    </row>
    <row r="373" spans="2:13" x14ac:dyDescent="0.35">
      <c r="B373" s="29"/>
      <c r="C373" s="30"/>
      <c r="D373" s="23"/>
      <c r="E373" s="24"/>
      <c r="F373" s="21"/>
      <c r="G373" s="21"/>
      <c r="H373" s="21"/>
      <c r="I373" s="1"/>
      <c r="J373" s="1"/>
      <c r="K373" s="1"/>
      <c r="L373" s="1"/>
      <c r="M373" s="1"/>
    </row>
    <row r="374" spans="2:13" x14ac:dyDescent="0.35">
      <c r="B374" s="29"/>
      <c r="C374" s="30"/>
      <c r="D374" s="23"/>
      <c r="E374" s="24"/>
      <c r="F374" s="21"/>
      <c r="G374" s="21"/>
      <c r="H374" s="21"/>
      <c r="I374" s="1"/>
      <c r="J374" s="1"/>
      <c r="K374" s="1"/>
      <c r="L374" s="1"/>
      <c r="M374" s="1"/>
    </row>
    <row r="375" spans="2:13" x14ac:dyDescent="0.35">
      <c r="B375" s="29"/>
      <c r="C375" s="30"/>
      <c r="D375" s="23"/>
      <c r="E375" s="24"/>
      <c r="F375" s="21"/>
      <c r="G375" s="21"/>
      <c r="H375" s="21"/>
      <c r="I375" s="1"/>
      <c r="J375" s="1"/>
      <c r="K375" s="1"/>
      <c r="L375" s="1"/>
      <c r="M375" s="1"/>
    </row>
    <row r="376" spans="2:13" x14ac:dyDescent="0.35">
      <c r="B376" s="29"/>
      <c r="C376" s="30"/>
      <c r="D376" s="23"/>
      <c r="E376" s="24"/>
      <c r="F376" s="21"/>
      <c r="G376" s="21"/>
      <c r="H376" s="21"/>
      <c r="I376" s="1"/>
      <c r="J376" s="1"/>
      <c r="K376" s="1"/>
      <c r="L376" s="1"/>
      <c r="M376" s="1"/>
    </row>
    <row r="377" spans="2:13" x14ac:dyDescent="0.35">
      <c r="B377" s="29"/>
      <c r="C377" s="30"/>
      <c r="D377" s="23"/>
      <c r="E377" s="24"/>
      <c r="F377" s="21"/>
      <c r="G377" s="21"/>
      <c r="H377" s="21"/>
      <c r="I377" s="1"/>
      <c r="J377" s="1"/>
      <c r="K377" s="1"/>
      <c r="L377" s="1"/>
      <c r="M377" s="1"/>
    </row>
    <row r="378" spans="2:13" x14ac:dyDescent="0.35">
      <c r="B378" s="29"/>
      <c r="C378" s="30"/>
      <c r="D378" s="23"/>
      <c r="E378" s="24"/>
      <c r="F378" s="21"/>
      <c r="G378" s="21"/>
      <c r="H378" s="21"/>
      <c r="I378" s="1"/>
      <c r="J378" s="1"/>
      <c r="K378" s="1"/>
      <c r="L378" s="1"/>
      <c r="M378" s="1"/>
    </row>
    <row r="379" spans="2:13" x14ac:dyDescent="0.35">
      <c r="B379" s="29"/>
      <c r="C379" s="30"/>
      <c r="D379" s="23"/>
      <c r="E379" s="24"/>
      <c r="F379" s="21"/>
      <c r="G379" s="21"/>
      <c r="H379" s="21"/>
      <c r="I379" s="1"/>
      <c r="J379" s="1"/>
      <c r="K379" s="1"/>
      <c r="L379" s="1"/>
      <c r="M379" s="1"/>
    </row>
    <row r="380" spans="2:13" x14ac:dyDescent="0.35">
      <c r="B380" s="29"/>
      <c r="C380" s="30"/>
      <c r="D380" s="23"/>
      <c r="E380" s="24"/>
      <c r="F380" s="21"/>
      <c r="G380" s="21"/>
      <c r="H380" s="21"/>
      <c r="I380" s="1"/>
      <c r="J380" s="1"/>
      <c r="K380" s="1"/>
      <c r="L380" s="1"/>
      <c r="M380" s="1"/>
    </row>
    <row r="381" spans="2:13" x14ac:dyDescent="0.35">
      <c r="B381" s="29"/>
      <c r="C381" s="30"/>
      <c r="D381" s="23"/>
      <c r="E381" s="24"/>
      <c r="F381" s="21"/>
      <c r="G381" s="21"/>
      <c r="H381" s="21"/>
      <c r="I381" s="1"/>
      <c r="J381" s="1"/>
      <c r="K381" s="1"/>
      <c r="L381" s="1"/>
      <c r="M381" s="1"/>
    </row>
    <row r="382" spans="2:13" x14ac:dyDescent="0.35">
      <c r="B382" s="29"/>
      <c r="C382" s="30"/>
      <c r="D382" s="23"/>
      <c r="E382" s="24"/>
      <c r="F382" s="21"/>
      <c r="G382" s="21"/>
      <c r="H382" s="21"/>
      <c r="I382" s="1"/>
      <c r="J382" s="1"/>
      <c r="K382" s="1"/>
      <c r="L382" s="1"/>
      <c r="M382" s="1"/>
    </row>
    <row r="383" spans="2:13" x14ac:dyDescent="0.35">
      <c r="B383" s="29"/>
      <c r="C383" s="30"/>
      <c r="D383" s="23"/>
      <c r="E383" s="24"/>
      <c r="F383" s="21"/>
      <c r="G383" s="21"/>
      <c r="H383" s="21"/>
      <c r="I383" s="1"/>
      <c r="J383" s="1"/>
      <c r="K383" s="1"/>
      <c r="L383" s="1"/>
      <c r="M383" s="1"/>
    </row>
    <row r="384" spans="2:13" x14ac:dyDescent="0.35">
      <c r="B384" s="29"/>
      <c r="C384" s="30"/>
      <c r="D384" s="23"/>
      <c r="E384" s="24"/>
      <c r="F384" s="21"/>
      <c r="G384" s="21"/>
      <c r="H384" s="21"/>
      <c r="I384" s="1"/>
      <c r="J384" s="1"/>
      <c r="K384" s="1"/>
      <c r="L384" s="1"/>
      <c r="M384" s="1"/>
    </row>
    <row r="385" spans="2:13" x14ac:dyDescent="0.35">
      <c r="B385" s="29"/>
      <c r="C385" s="30"/>
      <c r="D385" s="23"/>
      <c r="E385" s="24"/>
      <c r="F385" s="21"/>
      <c r="G385" s="21"/>
      <c r="H385" s="21"/>
      <c r="I385" s="1"/>
      <c r="J385" s="1"/>
      <c r="K385" s="1"/>
      <c r="L385" s="1"/>
      <c r="M385" s="1"/>
    </row>
    <row r="386" spans="2:13" x14ac:dyDescent="0.35">
      <c r="B386" s="29"/>
      <c r="C386" s="30"/>
      <c r="D386" s="23"/>
      <c r="E386" s="24"/>
      <c r="F386" s="21"/>
      <c r="G386" s="21"/>
      <c r="H386" s="21"/>
      <c r="I386" s="1"/>
      <c r="J386" s="1"/>
      <c r="K386" s="1"/>
      <c r="L386" s="1"/>
      <c r="M386" s="1"/>
    </row>
    <row r="387" spans="2:13" x14ac:dyDescent="0.35">
      <c r="B387" s="29"/>
      <c r="C387" s="30"/>
      <c r="D387" s="23"/>
      <c r="E387" s="24"/>
      <c r="F387" s="21"/>
      <c r="G387" s="21"/>
      <c r="H387" s="21"/>
      <c r="I387" s="1"/>
      <c r="J387" s="1"/>
      <c r="K387" s="1"/>
      <c r="L387" s="1"/>
      <c r="M387" s="1"/>
    </row>
    <row r="388" spans="2:13" x14ac:dyDescent="0.35">
      <c r="B388" s="29"/>
      <c r="C388" s="30"/>
      <c r="D388" s="23"/>
      <c r="E388" s="24"/>
      <c r="F388" s="21"/>
      <c r="G388" s="21"/>
      <c r="H388" s="21"/>
      <c r="I388" s="1"/>
      <c r="J388" s="1"/>
      <c r="K388" s="1"/>
      <c r="L388" s="1"/>
      <c r="M388" s="1"/>
    </row>
    <row r="389" spans="2:13" x14ac:dyDescent="0.35">
      <c r="B389" s="29"/>
      <c r="C389" s="30"/>
      <c r="D389" s="23"/>
      <c r="E389" s="24"/>
      <c r="F389" s="21"/>
      <c r="G389" s="21"/>
      <c r="H389" s="21"/>
      <c r="I389" s="1"/>
      <c r="J389" s="1"/>
      <c r="K389" s="1"/>
      <c r="L389" s="1"/>
      <c r="M389" s="1"/>
    </row>
    <row r="390" spans="2:13" x14ac:dyDescent="0.35">
      <c r="B390" s="29"/>
      <c r="C390" s="30"/>
      <c r="D390" s="23"/>
      <c r="E390" s="24"/>
      <c r="F390" s="21"/>
      <c r="G390" s="21"/>
      <c r="H390" s="21"/>
      <c r="I390" s="1"/>
      <c r="J390" s="1"/>
      <c r="K390" s="1"/>
      <c r="L390" s="1"/>
      <c r="M390" s="1"/>
    </row>
    <row r="391" spans="2:13" x14ac:dyDescent="0.35">
      <c r="B391" s="29"/>
      <c r="C391" s="30"/>
      <c r="D391" s="23"/>
      <c r="E391" s="24"/>
      <c r="F391" s="21"/>
      <c r="G391" s="21"/>
      <c r="H391" s="21"/>
      <c r="I391" s="1"/>
      <c r="J391" s="1"/>
      <c r="K391" s="1"/>
      <c r="L391" s="1"/>
      <c r="M391" s="1"/>
    </row>
    <row r="392" spans="2:13" x14ac:dyDescent="0.35">
      <c r="B392" s="29"/>
      <c r="C392" s="30"/>
      <c r="D392" s="23"/>
      <c r="E392" s="24"/>
      <c r="F392" s="21"/>
      <c r="G392" s="21"/>
      <c r="H392" s="21"/>
      <c r="I392" s="1"/>
      <c r="J392" s="1"/>
      <c r="K392" s="1"/>
      <c r="L392" s="1"/>
      <c r="M392" s="1"/>
    </row>
    <row r="393" spans="2:13" x14ac:dyDescent="0.35">
      <c r="B393" s="29"/>
      <c r="C393" s="30"/>
      <c r="D393" s="23"/>
      <c r="E393" s="24"/>
      <c r="F393" s="21"/>
      <c r="G393" s="21"/>
      <c r="H393" s="21"/>
      <c r="I393" s="1"/>
      <c r="J393" s="1"/>
      <c r="K393" s="1"/>
      <c r="L393" s="1"/>
      <c r="M393" s="1"/>
    </row>
    <row r="394" spans="2:13" x14ac:dyDescent="0.35">
      <c r="B394" s="29"/>
      <c r="C394" s="30"/>
      <c r="D394" s="23"/>
      <c r="E394" s="24"/>
      <c r="F394" s="21"/>
      <c r="G394" s="21"/>
      <c r="H394" s="21"/>
      <c r="I394" s="1"/>
      <c r="J394" s="1"/>
      <c r="K394" s="1"/>
      <c r="L394" s="1"/>
      <c r="M394" s="1"/>
    </row>
    <row r="395" spans="2:13" x14ac:dyDescent="0.35">
      <c r="B395" s="29"/>
      <c r="C395" s="30"/>
      <c r="D395" s="23"/>
      <c r="E395" s="24"/>
      <c r="F395" s="21"/>
      <c r="G395" s="21"/>
      <c r="H395" s="21"/>
      <c r="I395" s="1"/>
      <c r="J395" s="1"/>
      <c r="K395" s="1"/>
      <c r="L395" s="1"/>
      <c r="M395" s="1"/>
    </row>
    <row r="396" spans="2:13" x14ac:dyDescent="0.35">
      <c r="B396" s="29"/>
      <c r="C396" s="30"/>
      <c r="D396" s="23"/>
      <c r="E396" s="24"/>
      <c r="F396" s="21"/>
      <c r="G396" s="21"/>
      <c r="H396" s="21"/>
      <c r="I396" s="1"/>
      <c r="J396" s="1"/>
      <c r="K396" s="1"/>
      <c r="L396" s="1"/>
      <c r="M396" s="1"/>
    </row>
    <row r="397" spans="2:13" x14ac:dyDescent="0.35">
      <c r="B397" s="29"/>
      <c r="C397" s="30"/>
      <c r="D397" s="23"/>
      <c r="E397" s="24"/>
      <c r="F397" s="21"/>
      <c r="G397" s="21"/>
      <c r="H397" s="21"/>
      <c r="I397" s="1"/>
      <c r="J397" s="1"/>
      <c r="K397" s="1"/>
      <c r="L397" s="1"/>
      <c r="M397" s="1"/>
    </row>
    <row r="398" spans="2:13" x14ac:dyDescent="0.35">
      <c r="B398" s="29"/>
      <c r="C398" s="30"/>
      <c r="D398" s="23"/>
      <c r="E398" s="24"/>
      <c r="F398" s="21"/>
      <c r="G398" s="21"/>
      <c r="H398" s="21"/>
      <c r="I398" s="1"/>
      <c r="J398" s="1"/>
      <c r="K398" s="1"/>
      <c r="L398" s="1"/>
      <c r="M398" s="1"/>
    </row>
    <row r="399" spans="2:13" x14ac:dyDescent="0.35">
      <c r="B399" s="29"/>
      <c r="C399" s="30"/>
      <c r="D399" s="23"/>
      <c r="E399" s="24"/>
      <c r="F399" s="21"/>
      <c r="G399" s="21"/>
      <c r="H399" s="21"/>
      <c r="I399" s="1"/>
      <c r="J399" s="1"/>
      <c r="K399" s="1"/>
      <c r="L399" s="1"/>
      <c r="M399" s="1"/>
    </row>
    <row r="400" spans="2:13" x14ac:dyDescent="0.35">
      <c r="B400" s="29"/>
      <c r="C400" s="30"/>
      <c r="D400" s="23"/>
      <c r="E400" s="24"/>
      <c r="F400" s="21"/>
      <c r="G400" s="21"/>
      <c r="H400" s="21"/>
      <c r="I400" s="1"/>
      <c r="J400" s="1"/>
      <c r="K400" s="1"/>
      <c r="L400" s="1"/>
      <c r="M400" s="1"/>
    </row>
    <row r="401" spans="2:13" x14ac:dyDescent="0.35">
      <c r="B401" s="29"/>
      <c r="C401" s="30"/>
      <c r="D401" s="23"/>
      <c r="E401" s="24"/>
      <c r="F401" s="21"/>
      <c r="G401" s="21"/>
      <c r="H401" s="21"/>
      <c r="I401" s="1"/>
      <c r="J401" s="1"/>
      <c r="K401" s="1"/>
      <c r="L401" s="1"/>
      <c r="M401" s="1"/>
    </row>
    <row r="402" spans="2:13" x14ac:dyDescent="0.35">
      <c r="B402" s="29"/>
      <c r="C402" s="30"/>
      <c r="D402" s="23"/>
      <c r="E402" s="24"/>
      <c r="F402" s="21"/>
      <c r="G402" s="21"/>
      <c r="H402" s="21"/>
      <c r="I402" s="1"/>
      <c r="J402" s="1"/>
      <c r="K402" s="1"/>
      <c r="L402" s="1"/>
      <c r="M402" s="1"/>
    </row>
    <row r="403" spans="2:13" x14ac:dyDescent="0.35">
      <c r="B403" s="29"/>
      <c r="C403" s="30"/>
      <c r="D403" s="23"/>
      <c r="E403" s="24"/>
      <c r="F403" s="21"/>
      <c r="G403" s="21"/>
      <c r="H403" s="21"/>
      <c r="I403" s="1"/>
      <c r="J403" s="1"/>
      <c r="K403" s="1"/>
      <c r="L403" s="1"/>
      <c r="M403" s="1"/>
    </row>
    <row r="404" spans="2:13" x14ac:dyDescent="0.35">
      <c r="B404" s="29"/>
      <c r="C404" s="30"/>
      <c r="D404" s="23"/>
      <c r="E404" s="24"/>
      <c r="F404" s="21"/>
      <c r="G404" s="21"/>
      <c r="H404" s="21"/>
      <c r="I404" s="1"/>
      <c r="J404" s="1"/>
      <c r="K404" s="1"/>
      <c r="L404" s="1"/>
      <c r="M404" s="1"/>
    </row>
    <row r="405" spans="2:13" x14ac:dyDescent="0.35">
      <c r="B405" s="29"/>
      <c r="C405" s="30"/>
      <c r="D405" s="23"/>
      <c r="E405" s="24"/>
      <c r="F405" s="21"/>
      <c r="G405" s="21"/>
      <c r="H405" s="21"/>
      <c r="I405" s="1"/>
      <c r="J405" s="1"/>
      <c r="K405" s="1"/>
      <c r="L405" s="1"/>
      <c r="M405" s="1"/>
    </row>
    <row r="406" spans="2:13" x14ac:dyDescent="0.35">
      <c r="B406" s="29"/>
      <c r="C406" s="30"/>
      <c r="D406" s="23"/>
      <c r="E406" s="24"/>
      <c r="F406" s="21"/>
      <c r="G406" s="21"/>
      <c r="H406" s="21"/>
      <c r="I406" s="1"/>
      <c r="J406" s="1"/>
      <c r="K406" s="1"/>
      <c r="L406" s="1"/>
      <c r="M406" s="1"/>
    </row>
    <row r="407" spans="2:13" x14ac:dyDescent="0.35">
      <c r="B407" s="29"/>
      <c r="C407" s="30"/>
      <c r="D407" s="23"/>
      <c r="E407" s="24"/>
      <c r="F407" s="21"/>
      <c r="G407" s="21"/>
      <c r="H407" s="21"/>
      <c r="I407" s="1"/>
      <c r="J407" s="1"/>
      <c r="K407" s="1"/>
      <c r="L407" s="1"/>
      <c r="M407" s="1"/>
    </row>
    <row r="408" spans="2:13" x14ac:dyDescent="0.35">
      <c r="B408" s="29"/>
      <c r="C408" s="30"/>
      <c r="D408" s="23"/>
      <c r="E408" s="24"/>
      <c r="F408" s="21"/>
      <c r="G408" s="21"/>
      <c r="H408" s="21"/>
      <c r="I408" s="1"/>
      <c r="J408" s="1"/>
      <c r="K408" s="1"/>
      <c r="L408" s="1"/>
      <c r="M408" s="1"/>
    </row>
    <row r="409" spans="2:13" x14ac:dyDescent="0.35">
      <c r="B409" s="29"/>
      <c r="C409" s="30"/>
      <c r="D409" s="23"/>
      <c r="E409" s="24"/>
      <c r="F409" s="21"/>
      <c r="G409" s="21"/>
      <c r="H409" s="21"/>
      <c r="I409" s="1"/>
      <c r="J409" s="1"/>
      <c r="K409" s="1"/>
      <c r="L409" s="1"/>
      <c r="M409" s="1"/>
    </row>
    <row r="410" spans="2:13" x14ac:dyDescent="0.35">
      <c r="B410" s="29"/>
      <c r="C410" s="30"/>
      <c r="D410" s="23"/>
      <c r="E410" s="24"/>
      <c r="F410" s="21"/>
      <c r="G410" s="21"/>
      <c r="H410" s="21"/>
      <c r="I410" s="1"/>
      <c r="J410" s="1"/>
      <c r="K410" s="1"/>
      <c r="L410" s="1"/>
      <c r="M410" s="1"/>
    </row>
    <row r="411" spans="2:13" x14ac:dyDescent="0.35">
      <c r="B411" s="29"/>
      <c r="C411" s="30"/>
      <c r="D411" s="23"/>
      <c r="E411" s="24"/>
      <c r="F411" s="21"/>
      <c r="G411" s="21"/>
      <c r="H411" s="21"/>
      <c r="I411" s="1"/>
      <c r="J411" s="1"/>
      <c r="K411" s="1"/>
      <c r="L411" s="1"/>
      <c r="M411" s="1"/>
    </row>
    <row r="412" spans="2:13" x14ac:dyDescent="0.35">
      <c r="B412" s="29"/>
      <c r="C412" s="30"/>
      <c r="D412" s="23"/>
      <c r="E412" s="24"/>
      <c r="F412" s="21"/>
      <c r="G412" s="21"/>
      <c r="H412" s="21"/>
      <c r="I412" s="1"/>
      <c r="J412" s="1"/>
      <c r="K412" s="1"/>
      <c r="L412" s="1"/>
      <c r="M412" s="1"/>
    </row>
    <row r="413" spans="2:13" x14ac:dyDescent="0.35">
      <c r="B413" s="29"/>
      <c r="C413" s="30"/>
      <c r="D413" s="23"/>
      <c r="E413" s="24"/>
      <c r="F413" s="21"/>
      <c r="G413" s="21"/>
      <c r="H413" s="21"/>
      <c r="I413" s="1"/>
      <c r="J413" s="1"/>
      <c r="K413" s="1"/>
      <c r="L413" s="1"/>
      <c r="M413" s="1"/>
    </row>
    <row r="414" spans="2:13" x14ac:dyDescent="0.35">
      <c r="B414" s="29"/>
      <c r="C414" s="30"/>
      <c r="D414" s="23"/>
      <c r="E414" s="24"/>
      <c r="F414" s="21"/>
      <c r="G414" s="21"/>
      <c r="H414" s="21"/>
      <c r="I414" s="1"/>
      <c r="J414" s="1"/>
      <c r="K414" s="1"/>
      <c r="L414" s="1"/>
      <c r="M414" s="1"/>
    </row>
    <row r="415" spans="2:13" x14ac:dyDescent="0.35">
      <c r="B415" s="29"/>
      <c r="C415" s="30"/>
      <c r="D415" s="23"/>
      <c r="E415" s="24"/>
      <c r="F415" s="21"/>
      <c r="G415" s="21"/>
      <c r="H415" s="21"/>
      <c r="I415" s="1"/>
      <c r="J415" s="1"/>
      <c r="K415" s="1"/>
      <c r="L415" s="1"/>
      <c r="M415" s="1"/>
    </row>
    <row r="416" spans="2:13" x14ac:dyDescent="0.35">
      <c r="B416" s="29"/>
      <c r="C416" s="30"/>
      <c r="D416" s="23"/>
      <c r="E416" s="24"/>
      <c r="F416" s="21"/>
      <c r="G416" s="21"/>
      <c r="H416" s="21"/>
      <c r="I416" s="1"/>
      <c r="J416" s="1"/>
      <c r="K416" s="1"/>
      <c r="L416" s="1"/>
      <c r="M416" s="1"/>
    </row>
    <row r="417" spans="2:13" x14ac:dyDescent="0.35">
      <c r="B417" s="29"/>
      <c r="C417" s="30"/>
      <c r="D417" s="23"/>
      <c r="E417" s="24"/>
      <c r="F417" s="21"/>
      <c r="G417" s="21"/>
      <c r="H417" s="21"/>
      <c r="I417" s="1"/>
      <c r="J417" s="1"/>
      <c r="K417" s="1"/>
      <c r="L417" s="1"/>
      <c r="M417" s="1"/>
    </row>
    <row r="418" spans="2:13" x14ac:dyDescent="0.35">
      <c r="B418" s="29"/>
      <c r="C418" s="30"/>
      <c r="D418" s="23"/>
      <c r="E418" s="24"/>
      <c r="F418" s="21"/>
      <c r="G418" s="21"/>
      <c r="H418" s="21"/>
      <c r="I418" s="1"/>
      <c r="J418" s="1"/>
      <c r="K418" s="1"/>
      <c r="L418" s="1"/>
      <c r="M418" s="1"/>
    </row>
    <row r="419" spans="2:13" x14ac:dyDescent="0.35">
      <c r="B419" s="29"/>
      <c r="C419" s="30"/>
      <c r="D419" s="23"/>
      <c r="E419" s="24"/>
      <c r="F419" s="21"/>
      <c r="G419" s="21"/>
      <c r="H419" s="21"/>
      <c r="I419" s="1"/>
      <c r="J419" s="1"/>
      <c r="K419" s="1"/>
      <c r="L419" s="1"/>
      <c r="M419" s="1"/>
    </row>
    <row r="420" spans="2:13" x14ac:dyDescent="0.35">
      <c r="B420" s="29"/>
      <c r="C420" s="30"/>
      <c r="D420" s="23"/>
      <c r="E420" s="24"/>
      <c r="F420" s="21"/>
      <c r="G420" s="21"/>
      <c r="H420" s="21"/>
      <c r="I420" s="1"/>
      <c r="J420" s="1"/>
      <c r="K420" s="1"/>
      <c r="L420" s="1"/>
      <c r="M420" s="1"/>
    </row>
    <row r="421" spans="2:13" x14ac:dyDescent="0.35">
      <c r="B421" s="29"/>
      <c r="C421" s="30"/>
      <c r="D421" s="23"/>
      <c r="E421" s="24"/>
      <c r="F421" s="21"/>
      <c r="G421" s="21"/>
      <c r="H421" s="21"/>
      <c r="I421" s="1"/>
      <c r="J421" s="1"/>
      <c r="K421" s="1"/>
      <c r="L421" s="1"/>
      <c r="M421" s="1"/>
    </row>
    <row r="422" spans="2:13" x14ac:dyDescent="0.35">
      <c r="B422" s="29"/>
      <c r="C422" s="30"/>
      <c r="D422" s="23"/>
      <c r="E422" s="24"/>
      <c r="F422" s="21"/>
      <c r="G422" s="21"/>
      <c r="H422" s="21"/>
      <c r="I422" s="1"/>
      <c r="J422" s="1"/>
      <c r="K422" s="1"/>
      <c r="L422" s="1"/>
      <c r="M422" s="1"/>
    </row>
    <row r="423" spans="2:13" x14ac:dyDescent="0.35">
      <c r="B423" s="29"/>
      <c r="C423" s="30"/>
      <c r="D423" s="23"/>
      <c r="E423" s="24"/>
      <c r="F423" s="21"/>
      <c r="G423" s="21"/>
      <c r="H423" s="21"/>
      <c r="I423" s="1"/>
      <c r="J423" s="1"/>
      <c r="K423" s="1"/>
      <c r="L423" s="1"/>
      <c r="M423" s="1"/>
    </row>
    <row r="424" spans="2:13" x14ac:dyDescent="0.35">
      <c r="B424" s="29"/>
      <c r="C424" s="30"/>
      <c r="D424" s="23"/>
      <c r="E424" s="24"/>
      <c r="F424" s="21"/>
      <c r="G424" s="21"/>
      <c r="H424" s="21"/>
      <c r="I424" s="1"/>
      <c r="J424" s="1"/>
      <c r="K424" s="1"/>
      <c r="L424" s="1"/>
      <c r="M424" s="1"/>
    </row>
    <row r="425" spans="2:13" x14ac:dyDescent="0.35">
      <c r="B425" s="29"/>
      <c r="C425" s="30"/>
      <c r="D425" s="23"/>
      <c r="E425" s="24"/>
      <c r="F425" s="21"/>
      <c r="G425" s="21"/>
      <c r="H425" s="21"/>
      <c r="I425" s="1"/>
      <c r="J425" s="1"/>
      <c r="K425" s="1"/>
      <c r="L425" s="1"/>
      <c r="M425" s="1"/>
    </row>
    <row r="426" spans="2:13" x14ac:dyDescent="0.35">
      <c r="B426" s="29"/>
      <c r="C426" s="30"/>
      <c r="D426" s="23"/>
      <c r="E426" s="24"/>
      <c r="F426" s="21"/>
      <c r="G426" s="21"/>
      <c r="H426" s="21"/>
      <c r="I426" s="1"/>
      <c r="J426" s="1"/>
      <c r="K426" s="1"/>
      <c r="L426" s="1"/>
      <c r="M426" s="1"/>
    </row>
    <row r="427" spans="2:13" x14ac:dyDescent="0.35">
      <c r="B427" s="29"/>
      <c r="C427" s="30"/>
      <c r="D427" s="23"/>
      <c r="E427" s="24"/>
      <c r="F427" s="21"/>
      <c r="G427" s="21"/>
      <c r="H427" s="21"/>
      <c r="I427" s="1"/>
      <c r="J427" s="1"/>
      <c r="K427" s="1"/>
      <c r="L427" s="1"/>
      <c r="M427" s="1"/>
    </row>
    <row r="428" spans="2:13" x14ac:dyDescent="0.35">
      <c r="B428" s="29"/>
      <c r="C428" s="30"/>
      <c r="D428" s="23"/>
      <c r="E428" s="24"/>
      <c r="F428" s="21"/>
      <c r="G428" s="21"/>
      <c r="H428" s="21"/>
      <c r="I428" s="1"/>
      <c r="J428" s="1"/>
      <c r="K428" s="1"/>
      <c r="L428" s="1"/>
      <c r="M428" s="1"/>
    </row>
    <row r="429" spans="2:13" x14ac:dyDescent="0.35">
      <c r="B429" s="29"/>
      <c r="C429" s="30"/>
      <c r="D429" s="23"/>
      <c r="E429" s="24"/>
      <c r="F429" s="21"/>
      <c r="G429" s="21"/>
      <c r="H429" s="21"/>
      <c r="I429" s="1"/>
      <c r="J429" s="1"/>
      <c r="K429" s="1"/>
      <c r="L429" s="1"/>
      <c r="M429" s="1"/>
    </row>
    <row r="430" spans="2:13" x14ac:dyDescent="0.35">
      <c r="B430" s="29"/>
      <c r="C430" s="30"/>
      <c r="D430" s="23"/>
      <c r="E430" s="24"/>
      <c r="F430" s="21"/>
      <c r="G430" s="21"/>
      <c r="H430" s="21"/>
      <c r="I430" s="1"/>
      <c r="J430" s="1"/>
      <c r="K430" s="1"/>
      <c r="L430" s="1"/>
      <c r="M430" s="1"/>
    </row>
    <row r="431" spans="2:13" x14ac:dyDescent="0.35">
      <c r="B431" s="29"/>
      <c r="C431" s="30"/>
      <c r="D431" s="23"/>
      <c r="E431" s="24"/>
      <c r="F431" s="21"/>
      <c r="G431" s="21"/>
      <c r="H431" s="21"/>
      <c r="I431" s="1"/>
      <c r="J431" s="1"/>
      <c r="K431" s="1"/>
      <c r="L431" s="1"/>
      <c r="M431" s="1"/>
    </row>
    <row r="432" spans="2:13" x14ac:dyDescent="0.35">
      <c r="B432" s="29"/>
      <c r="C432" s="30"/>
      <c r="D432" s="23"/>
      <c r="E432" s="24"/>
      <c r="F432" s="21"/>
      <c r="G432" s="21"/>
      <c r="H432" s="21"/>
      <c r="I432" s="1"/>
      <c r="J432" s="1"/>
      <c r="K432" s="1"/>
      <c r="L432" s="1"/>
      <c r="M432" s="1"/>
    </row>
    <row r="433" spans="2:13" x14ac:dyDescent="0.35">
      <c r="B433" s="29"/>
      <c r="C433" s="30"/>
      <c r="D433" s="23"/>
      <c r="E433" s="24"/>
      <c r="F433" s="21"/>
      <c r="G433" s="21"/>
      <c r="H433" s="21"/>
      <c r="I433" s="1"/>
      <c r="J433" s="1"/>
      <c r="K433" s="1"/>
      <c r="L433" s="1"/>
      <c r="M433" s="1"/>
    </row>
    <row r="434" spans="2:13" x14ac:dyDescent="0.35">
      <c r="B434" s="29"/>
      <c r="C434" s="30"/>
      <c r="D434" s="23"/>
      <c r="E434" s="24"/>
      <c r="F434" s="21"/>
      <c r="G434" s="21"/>
      <c r="H434" s="21"/>
      <c r="I434" s="1"/>
      <c r="J434" s="1"/>
      <c r="K434" s="1"/>
      <c r="L434" s="1"/>
      <c r="M434" s="1"/>
    </row>
    <row r="435" spans="2:13" x14ac:dyDescent="0.35">
      <c r="B435" s="29"/>
      <c r="C435" s="30"/>
      <c r="D435" s="23"/>
      <c r="E435" s="24"/>
      <c r="F435" s="21"/>
      <c r="G435" s="21"/>
      <c r="H435" s="21"/>
      <c r="I435" s="1"/>
      <c r="J435" s="1"/>
      <c r="K435" s="1"/>
      <c r="L435" s="1"/>
      <c r="M435" s="1"/>
    </row>
    <row r="436" spans="2:13" x14ac:dyDescent="0.35">
      <c r="B436" s="29"/>
      <c r="C436" s="30"/>
      <c r="D436" s="23"/>
      <c r="E436" s="24"/>
      <c r="F436" s="21"/>
      <c r="G436" s="21"/>
      <c r="H436" s="21"/>
      <c r="I436" s="1"/>
      <c r="J436" s="1"/>
      <c r="K436" s="1"/>
      <c r="L436" s="1"/>
      <c r="M436" s="1"/>
    </row>
    <row r="437" spans="2:13" x14ac:dyDescent="0.35">
      <c r="B437" s="29"/>
      <c r="C437" s="30"/>
      <c r="D437" s="23"/>
      <c r="E437" s="24"/>
      <c r="F437" s="21"/>
      <c r="G437" s="21"/>
      <c r="H437" s="21"/>
      <c r="I437" s="1"/>
      <c r="J437" s="1"/>
      <c r="K437" s="1"/>
      <c r="L437" s="1"/>
      <c r="M437" s="1"/>
    </row>
    <row r="438" spans="2:13" x14ac:dyDescent="0.35">
      <c r="B438" s="29"/>
      <c r="C438" s="30"/>
      <c r="D438" s="23"/>
      <c r="E438" s="24"/>
      <c r="F438" s="21"/>
      <c r="G438" s="21"/>
      <c r="H438" s="21"/>
      <c r="I438" s="1"/>
      <c r="J438" s="1"/>
      <c r="K438" s="1"/>
      <c r="L438" s="1"/>
      <c r="M438" s="1"/>
    </row>
    <row r="439" spans="2:13" x14ac:dyDescent="0.35">
      <c r="B439" s="29"/>
      <c r="C439" s="30"/>
      <c r="D439" s="23"/>
      <c r="E439" s="24"/>
      <c r="F439" s="21"/>
      <c r="G439" s="21"/>
      <c r="H439" s="21"/>
      <c r="I439" s="1"/>
      <c r="J439" s="1"/>
      <c r="K439" s="1"/>
      <c r="L439" s="1"/>
      <c r="M439" s="1"/>
    </row>
    <row r="440" spans="2:13" x14ac:dyDescent="0.35">
      <c r="B440" s="29"/>
      <c r="C440" s="30"/>
      <c r="D440" s="23"/>
      <c r="E440" s="24"/>
      <c r="F440" s="21"/>
      <c r="G440" s="21"/>
      <c r="H440" s="21"/>
      <c r="I440" s="1"/>
      <c r="J440" s="1"/>
      <c r="K440" s="1"/>
      <c r="L440" s="1"/>
      <c r="M440" s="1"/>
    </row>
    <row r="441" spans="2:13" x14ac:dyDescent="0.35">
      <c r="B441" s="29"/>
      <c r="C441" s="30"/>
      <c r="D441" s="23"/>
      <c r="E441" s="24"/>
      <c r="F441" s="21"/>
      <c r="G441" s="21"/>
      <c r="H441" s="21"/>
      <c r="I441" s="1"/>
      <c r="J441" s="1"/>
      <c r="K441" s="1"/>
      <c r="L441" s="1"/>
      <c r="M441" s="1"/>
    </row>
    <row r="442" spans="2:13" x14ac:dyDescent="0.35">
      <c r="B442" s="29"/>
      <c r="C442" s="30"/>
      <c r="D442" s="23"/>
      <c r="E442" s="24"/>
      <c r="F442" s="21"/>
      <c r="G442" s="21"/>
      <c r="H442" s="21"/>
      <c r="I442" s="1"/>
      <c r="J442" s="1"/>
      <c r="K442" s="1"/>
      <c r="L442" s="1"/>
      <c r="M442" s="1"/>
    </row>
    <row r="443" spans="2:13" x14ac:dyDescent="0.35">
      <c r="B443" s="29"/>
      <c r="C443" s="30"/>
      <c r="D443" s="23"/>
      <c r="E443" s="24"/>
      <c r="F443" s="21"/>
      <c r="G443" s="21"/>
      <c r="H443" s="21"/>
      <c r="I443" s="1"/>
      <c r="J443" s="1"/>
      <c r="K443" s="1"/>
      <c r="L443" s="1"/>
      <c r="M443" s="1"/>
    </row>
    <row r="444" spans="2:13" x14ac:dyDescent="0.35">
      <c r="B444" s="29"/>
      <c r="C444" s="30"/>
      <c r="D444" s="23"/>
      <c r="E444" s="24"/>
      <c r="F444" s="21"/>
      <c r="G444" s="21"/>
      <c r="H444" s="21"/>
      <c r="I444" s="1"/>
      <c r="J444" s="1"/>
      <c r="K444" s="1"/>
      <c r="L444" s="1"/>
      <c r="M444" s="1"/>
    </row>
    <row r="445" spans="2:13" x14ac:dyDescent="0.35">
      <c r="B445" s="29"/>
      <c r="C445" s="30"/>
      <c r="D445" s="23"/>
      <c r="E445" s="24"/>
      <c r="F445" s="21"/>
      <c r="G445" s="21"/>
      <c r="H445" s="21"/>
      <c r="I445" s="1"/>
      <c r="J445" s="1"/>
      <c r="K445" s="1"/>
      <c r="L445" s="1"/>
      <c r="M445" s="1"/>
    </row>
    <row r="446" spans="2:13" x14ac:dyDescent="0.35">
      <c r="B446" s="29"/>
      <c r="C446" s="30"/>
      <c r="D446" s="23"/>
      <c r="E446" s="24"/>
      <c r="F446" s="21"/>
      <c r="G446" s="21"/>
      <c r="H446" s="21"/>
      <c r="I446" s="1"/>
      <c r="J446" s="1"/>
      <c r="K446" s="1"/>
      <c r="L446" s="1"/>
      <c r="M446" s="1"/>
    </row>
    <row r="447" spans="2:13" x14ac:dyDescent="0.35">
      <c r="B447" s="29"/>
      <c r="C447" s="30"/>
      <c r="D447" s="23"/>
      <c r="E447" s="24"/>
      <c r="F447" s="21"/>
      <c r="G447" s="21"/>
      <c r="H447" s="21"/>
      <c r="I447" s="1"/>
      <c r="J447" s="1"/>
      <c r="K447" s="1"/>
      <c r="L447" s="1"/>
      <c r="M447" s="1"/>
    </row>
    <row r="448" spans="2:13" x14ac:dyDescent="0.35">
      <c r="B448" s="29"/>
      <c r="C448" s="30"/>
      <c r="D448" s="23"/>
      <c r="E448" s="24"/>
      <c r="F448" s="21"/>
      <c r="G448" s="21"/>
      <c r="H448" s="21"/>
      <c r="I448" s="1"/>
      <c r="J448" s="1"/>
      <c r="K448" s="1"/>
      <c r="L448" s="1"/>
      <c r="M448" s="1"/>
    </row>
    <row r="449" spans="2:13" x14ac:dyDescent="0.35">
      <c r="B449" s="29"/>
      <c r="C449" s="30"/>
      <c r="D449" s="23"/>
      <c r="E449" s="24"/>
      <c r="F449" s="21"/>
      <c r="G449" s="21"/>
      <c r="H449" s="21"/>
      <c r="I449" s="1"/>
      <c r="J449" s="1"/>
      <c r="K449" s="1"/>
      <c r="L449" s="1"/>
      <c r="M449" s="1"/>
    </row>
    <row r="450" spans="2:13" x14ac:dyDescent="0.35">
      <c r="B450" s="29"/>
      <c r="C450" s="30"/>
      <c r="D450" s="23"/>
      <c r="E450" s="24"/>
      <c r="F450" s="21"/>
      <c r="G450" s="21"/>
      <c r="H450" s="21"/>
      <c r="I450" s="1"/>
      <c r="J450" s="1"/>
      <c r="K450" s="1"/>
      <c r="L450" s="1"/>
      <c r="M450" s="1"/>
    </row>
    <row r="451" spans="2:13" x14ac:dyDescent="0.35">
      <c r="B451" s="29"/>
      <c r="C451" s="30"/>
      <c r="D451" s="23"/>
      <c r="E451" s="24"/>
      <c r="F451" s="21"/>
      <c r="G451" s="21"/>
      <c r="H451" s="21"/>
      <c r="I451" s="1"/>
      <c r="J451" s="1"/>
      <c r="K451" s="1"/>
      <c r="L451" s="1"/>
      <c r="M451" s="1"/>
    </row>
    <row r="452" spans="2:13" x14ac:dyDescent="0.35">
      <c r="B452" s="29"/>
      <c r="C452" s="30"/>
      <c r="D452" s="23"/>
      <c r="E452" s="24"/>
      <c r="F452" s="21"/>
      <c r="G452" s="21"/>
      <c r="H452" s="21"/>
      <c r="I452" s="1"/>
      <c r="J452" s="1"/>
      <c r="K452" s="1"/>
      <c r="L452" s="1"/>
      <c r="M452" s="1"/>
    </row>
    <row r="453" spans="2:13" x14ac:dyDescent="0.35">
      <c r="B453" s="29"/>
      <c r="C453" s="30"/>
      <c r="D453" s="23"/>
      <c r="E453" s="24"/>
      <c r="F453" s="21"/>
      <c r="G453" s="21"/>
      <c r="H453" s="21"/>
      <c r="I453" s="1"/>
      <c r="J453" s="1"/>
      <c r="K453" s="1"/>
      <c r="L453" s="1"/>
      <c r="M453" s="1"/>
    </row>
    <row r="454" spans="2:13" x14ac:dyDescent="0.35">
      <c r="B454" s="29"/>
      <c r="C454" s="30"/>
      <c r="D454" s="23"/>
      <c r="E454" s="24"/>
      <c r="F454" s="21"/>
      <c r="G454" s="21"/>
      <c r="H454" s="21"/>
      <c r="I454" s="1"/>
      <c r="J454" s="1"/>
      <c r="K454" s="1"/>
      <c r="L454" s="1"/>
      <c r="M454" s="1"/>
    </row>
    <row r="455" spans="2:13" x14ac:dyDescent="0.35">
      <c r="B455" s="29"/>
      <c r="C455" s="30"/>
      <c r="D455" s="23"/>
      <c r="E455" s="24"/>
      <c r="F455" s="21"/>
      <c r="G455" s="21"/>
      <c r="H455" s="21"/>
      <c r="I455" s="1"/>
      <c r="J455" s="1"/>
      <c r="K455" s="1"/>
      <c r="L455" s="1"/>
      <c r="M455" s="1"/>
    </row>
    <row r="456" spans="2:13" x14ac:dyDescent="0.35">
      <c r="B456" s="29"/>
      <c r="C456" s="30"/>
      <c r="D456" s="23"/>
      <c r="E456" s="24"/>
      <c r="F456" s="21"/>
      <c r="G456" s="21"/>
      <c r="H456" s="21"/>
      <c r="I456" s="1"/>
      <c r="J456" s="1"/>
      <c r="K456" s="1"/>
      <c r="L456" s="1"/>
      <c r="M456" s="1"/>
    </row>
    <row r="457" spans="2:13" x14ac:dyDescent="0.35">
      <c r="B457" s="29"/>
      <c r="C457" s="30"/>
      <c r="D457" s="23"/>
      <c r="E457" s="24"/>
      <c r="F457" s="21"/>
      <c r="G457" s="21"/>
      <c r="H457" s="21"/>
      <c r="I457" s="1"/>
      <c r="J457" s="1"/>
      <c r="K457" s="1"/>
      <c r="L457" s="1"/>
      <c r="M457" s="1"/>
    </row>
    <row r="458" spans="2:13" x14ac:dyDescent="0.35">
      <c r="B458" s="29"/>
      <c r="C458" s="30"/>
      <c r="D458" s="23"/>
      <c r="E458" s="24"/>
      <c r="F458" s="21"/>
      <c r="G458" s="21"/>
      <c r="H458" s="21"/>
      <c r="I458" s="1"/>
      <c r="J458" s="1"/>
      <c r="K458" s="1"/>
      <c r="L458" s="1"/>
      <c r="M458" s="1"/>
    </row>
    <row r="459" spans="2:13" x14ac:dyDescent="0.35">
      <c r="B459" s="29"/>
      <c r="C459" s="30"/>
      <c r="D459" s="23"/>
      <c r="E459" s="24"/>
      <c r="F459" s="21"/>
      <c r="G459" s="21"/>
      <c r="H459" s="21"/>
      <c r="I459" s="1"/>
      <c r="J459" s="1"/>
      <c r="K459" s="1"/>
      <c r="L459" s="1"/>
      <c r="M459" s="1"/>
    </row>
    <row r="460" spans="2:13" x14ac:dyDescent="0.35">
      <c r="B460" s="29"/>
      <c r="C460" s="30"/>
      <c r="D460" s="23"/>
      <c r="E460" s="24"/>
      <c r="F460" s="21"/>
      <c r="G460" s="21"/>
      <c r="H460" s="21"/>
      <c r="I460" s="1"/>
      <c r="J460" s="1"/>
      <c r="K460" s="1"/>
      <c r="L460" s="1"/>
      <c r="M460" s="1"/>
    </row>
    <row r="461" spans="2:13" x14ac:dyDescent="0.35">
      <c r="B461" s="29"/>
      <c r="C461" s="30"/>
      <c r="D461" s="23"/>
      <c r="E461" s="24"/>
      <c r="F461" s="21"/>
      <c r="G461" s="21"/>
      <c r="H461" s="21"/>
      <c r="I461" s="1"/>
      <c r="J461" s="1"/>
      <c r="K461" s="1"/>
      <c r="L461" s="1"/>
      <c r="M461" s="1"/>
    </row>
    <row r="462" spans="2:13" x14ac:dyDescent="0.35">
      <c r="B462" s="29"/>
      <c r="C462" s="30"/>
      <c r="D462" s="23"/>
      <c r="E462" s="24"/>
      <c r="F462" s="21"/>
      <c r="G462" s="21"/>
      <c r="H462" s="21"/>
      <c r="I462" s="1"/>
      <c r="J462" s="1"/>
      <c r="K462" s="1"/>
      <c r="L462" s="1"/>
      <c r="M462" s="1"/>
    </row>
    <row r="463" spans="2:13" x14ac:dyDescent="0.35">
      <c r="B463" s="29"/>
      <c r="C463" s="30"/>
      <c r="D463" s="23"/>
      <c r="E463" s="24"/>
      <c r="F463" s="21"/>
      <c r="G463" s="21"/>
      <c r="H463" s="21"/>
      <c r="I463" s="1"/>
      <c r="J463" s="1"/>
      <c r="K463" s="1"/>
      <c r="L463" s="1"/>
      <c r="M463" s="1"/>
    </row>
    <row r="464" spans="2:13" x14ac:dyDescent="0.35">
      <c r="B464" s="29"/>
      <c r="C464" s="30"/>
      <c r="D464" s="23"/>
      <c r="E464" s="24"/>
      <c r="F464" s="21"/>
      <c r="G464" s="21"/>
      <c r="H464" s="21"/>
      <c r="I464" s="1"/>
      <c r="J464" s="1"/>
      <c r="K464" s="1"/>
      <c r="L464" s="1"/>
      <c r="M464" s="1"/>
    </row>
    <row r="465" spans="2:13" x14ac:dyDescent="0.35">
      <c r="B465" s="29"/>
      <c r="C465" s="30"/>
      <c r="D465" s="23"/>
      <c r="E465" s="24"/>
      <c r="F465" s="21"/>
      <c r="G465" s="21"/>
      <c r="H465" s="21"/>
      <c r="I465" s="1"/>
      <c r="J465" s="1"/>
      <c r="K465" s="1"/>
      <c r="L465" s="1"/>
      <c r="M465" s="1"/>
    </row>
    <row r="466" spans="2:13" x14ac:dyDescent="0.35">
      <c r="B466" s="29"/>
      <c r="C466" s="30"/>
      <c r="D466" s="23"/>
      <c r="E466" s="24"/>
      <c r="F466" s="21"/>
      <c r="G466" s="21"/>
      <c r="H466" s="21"/>
      <c r="I466" s="1"/>
      <c r="J466" s="1"/>
      <c r="K466" s="1"/>
      <c r="L466" s="1"/>
      <c r="M466" s="1"/>
    </row>
    <row r="467" spans="2:13" x14ac:dyDescent="0.35">
      <c r="B467" s="29"/>
      <c r="C467" s="30"/>
      <c r="D467" s="23"/>
      <c r="E467" s="24"/>
      <c r="F467" s="21"/>
      <c r="G467" s="21"/>
      <c r="H467" s="21"/>
      <c r="I467" s="1"/>
      <c r="J467" s="1"/>
      <c r="K467" s="1"/>
      <c r="L467" s="1"/>
      <c r="M467" s="1"/>
    </row>
    <row r="468" spans="2:13" x14ac:dyDescent="0.35">
      <c r="B468" s="29"/>
      <c r="C468" s="30"/>
      <c r="D468" s="23"/>
      <c r="E468" s="24"/>
      <c r="F468" s="21"/>
      <c r="G468" s="21"/>
      <c r="H468" s="21"/>
      <c r="I468" s="1"/>
      <c r="J468" s="1"/>
      <c r="K468" s="1"/>
      <c r="L468" s="1"/>
      <c r="M468" s="1"/>
    </row>
    <row r="469" spans="2:13" x14ac:dyDescent="0.35">
      <c r="B469" s="29"/>
      <c r="C469" s="30"/>
      <c r="D469" s="23"/>
      <c r="E469" s="24"/>
      <c r="F469" s="21"/>
      <c r="G469" s="21"/>
      <c r="H469" s="21"/>
      <c r="I469" s="1"/>
      <c r="J469" s="1"/>
      <c r="K469" s="1"/>
      <c r="L469" s="1"/>
      <c r="M469" s="1"/>
    </row>
    <row r="470" spans="2:13" x14ac:dyDescent="0.35">
      <c r="B470" s="29"/>
      <c r="C470" s="30"/>
      <c r="D470" s="23"/>
      <c r="E470" s="24"/>
      <c r="F470" s="21"/>
      <c r="G470" s="21"/>
      <c r="H470" s="21"/>
      <c r="I470" s="1"/>
      <c r="J470" s="1"/>
      <c r="K470" s="1"/>
      <c r="L470" s="1"/>
      <c r="M470" s="1"/>
    </row>
    <row r="471" spans="2:13" x14ac:dyDescent="0.35">
      <c r="B471" s="29"/>
      <c r="C471" s="30"/>
      <c r="D471" s="23"/>
      <c r="E471" s="24"/>
      <c r="F471" s="21"/>
      <c r="G471" s="21"/>
      <c r="H471" s="21"/>
      <c r="I471" s="1"/>
      <c r="J471" s="1"/>
      <c r="K471" s="1"/>
      <c r="L471" s="1"/>
      <c r="M471" s="1"/>
    </row>
    <row r="472" spans="2:13" x14ac:dyDescent="0.35">
      <c r="B472" s="29"/>
      <c r="C472" s="30"/>
      <c r="D472" s="23"/>
      <c r="E472" s="24"/>
      <c r="F472" s="21"/>
      <c r="G472" s="21"/>
      <c r="H472" s="21"/>
      <c r="I472" s="1"/>
      <c r="J472" s="1"/>
      <c r="K472" s="1"/>
      <c r="L472" s="1"/>
      <c r="M472" s="1"/>
    </row>
    <row r="473" spans="2:13" x14ac:dyDescent="0.35">
      <c r="B473" s="29"/>
      <c r="C473" s="30"/>
      <c r="D473" s="23"/>
      <c r="E473" s="24"/>
      <c r="F473" s="21"/>
      <c r="G473" s="21"/>
      <c r="H473" s="21"/>
      <c r="I473" s="1"/>
      <c r="J473" s="1"/>
      <c r="K473" s="1"/>
      <c r="L473" s="1"/>
      <c r="M473" s="1"/>
    </row>
    <row r="474" spans="2:13" x14ac:dyDescent="0.35">
      <c r="B474" s="29"/>
      <c r="C474" s="30"/>
      <c r="D474" s="23"/>
      <c r="E474" s="24"/>
      <c r="F474" s="21"/>
      <c r="G474" s="21"/>
      <c r="H474" s="21"/>
      <c r="I474" s="1"/>
      <c r="J474" s="1"/>
      <c r="K474" s="1"/>
      <c r="L474" s="1"/>
      <c r="M474" s="1"/>
    </row>
    <row r="475" spans="2:13" x14ac:dyDescent="0.35">
      <c r="B475" s="29"/>
      <c r="C475" s="30"/>
      <c r="D475" s="23"/>
      <c r="E475" s="24"/>
      <c r="F475" s="21"/>
      <c r="G475" s="21"/>
      <c r="H475" s="21"/>
      <c r="I475" s="1"/>
      <c r="J475" s="1"/>
      <c r="K475" s="1"/>
      <c r="L475" s="1"/>
      <c r="M475" s="1"/>
    </row>
    <row r="476" spans="2:13" x14ac:dyDescent="0.35">
      <c r="B476" s="29"/>
      <c r="C476" s="30"/>
      <c r="D476" s="23"/>
      <c r="E476" s="24"/>
      <c r="F476" s="21"/>
      <c r="G476" s="21"/>
      <c r="H476" s="21"/>
      <c r="I476" s="1"/>
      <c r="J476" s="1"/>
      <c r="K476" s="1"/>
      <c r="L476" s="1"/>
      <c r="M476" s="1"/>
    </row>
    <row r="477" spans="2:13" x14ac:dyDescent="0.35">
      <c r="B477" s="29"/>
      <c r="C477" s="30"/>
      <c r="D477" s="23"/>
      <c r="E477" s="24"/>
      <c r="F477" s="21"/>
      <c r="G477" s="21"/>
      <c r="H477" s="21"/>
      <c r="I477" s="1"/>
      <c r="J477" s="1"/>
      <c r="K477" s="1"/>
      <c r="L477" s="1"/>
      <c r="M477" s="1"/>
    </row>
    <row r="478" spans="2:13" x14ac:dyDescent="0.35">
      <c r="B478" s="29"/>
      <c r="C478" s="30"/>
      <c r="D478" s="23"/>
      <c r="E478" s="24"/>
      <c r="F478" s="21"/>
      <c r="G478" s="21"/>
      <c r="H478" s="21"/>
      <c r="I478" s="1"/>
      <c r="J478" s="1"/>
      <c r="K478" s="1"/>
      <c r="L478" s="1"/>
      <c r="M478" s="1"/>
    </row>
    <row r="479" spans="2:13" x14ac:dyDescent="0.35">
      <c r="B479" s="29"/>
      <c r="C479" s="30"/>
      <c r="D479" s="23"/>
      <c r="E479" s="24"/>
      <c r="F479" s="21"/>
      <c r="G479" s="21"/>
      <c r="H479" s="21"/>
      <c r="I479" s="1"/>
      <c r="J479" s="1"/>
      <c r="K479" s="1"/>
      <c r="L479" s="1"/>
      <c r="M479" s="1"/>
    </row>
    <row r="480" spans="2:13" x14ac:dyDescent="0.35">
      <c r="B480" s="29"/>
      <c r="C480" s="30"/>
      <c r="D480" s="23"/>
      <c r="E480" s="24"/>
      <c r="F480" s="21"/>
      <c r="G480" s="21"/>
      <c r="H480" s="21"/>
      <c r="I480" s="1"/>
      <c r="J480" s="1"/>
      <c r="K480" s="1"/>
      <c r="L480" s="1"/>
      <c r="M480" s="1"/>
    </row>
    <row r="481" spans="2:13" x14ac:dyDescent="0.35">
      <c r="B481" s="29"/>
      <c r="C481" s="30"/>
      <c r="D481" s="23"/>
      <c r="E481" s="24"/>
      <c r="F481" s="21"/>
      <c r="G481" s="21"/>
      <c r="H481" s="21"/>
      <c r="I481" s="1"/>
      <c r="J481" s="1"/>
      <c r="K481" s="1"/>
      <c r="L481" s="1"/>
      <c r="M481" s="1"/>
    </row>
    <row r="482" spans="2:13" x14ac:dyDescent="0.35">
      <c r="B482" s="29"/>
      <c r="C482" s="30"/>
      <c r="D482" s="23"/>
      <c r="E482" s="24"/>
      <c r="F482" s="21"/>
      <c r="G482" s="21"/>
      <c r="H482" s="21"/>
      <c r="I482" s="1"/>
      <c r="J482" s="1"/>
      <c r="K482" s="1"/>
      <c r="L482" s="1"/>
      <c r="M482" s="1"/>
    </row>
    <row r="483" spans="2:13" x14ac:dyDescent="0.35">
      <c r="B483" s="29"/>
      <c r="C483" s="30"/>
      <c r="D483" s="23"/>
      <c r="E483" s="24"/>
      <c r="F483" s="21"/>
      <c r="G483" s="21"/>
      <c r="H483" s="21"/>
      <c r="I483" s="1"/>
      <c r="J483" s="1"/>
      <c r="K483" s="1"/>
      <c r="L483" s="1"/>
      <c r="M483" s="1"/>
    </row>
    <row r="484" spans="2:13" x14ac:dyDescent="0.35">
      <c r="B484" s="29"/>
      <c r="C484" s="30"/>
      <c r="D484" s="23"/>
      <c r="E484" s="24"/>
      <c r="F484" s="21"/>
      <c r="G484" s="21"/>
      <c r="H484" s="21"/>
      <c r="I484" s="1"/>
      <c r="J484" s="1"/>
      <c r="K484" s="1"/>
      <c r="L484" s="1"/>
      <c r="M484" s="1"/>
    </row>
    <row r="485" spans="2:13" x14ac:dyDescent="0.35">
      <c r="B485" s="29"/>
      <c r="C485" s="30"/>
      <c r="D485" s="23"/>
      <c r="E485" s="24"/>
      <c r="F485" s="21"/>
      <c r="G485" s="21"/>
      <c r="H485" s="21"/>
      <c r="I485" s="1"/>
      <c r="J485" s="1"/>
      <c r="K485" s="1"/>
      <c r="L485" s="1"/>
      <c r="M485" s="1"/>
    </row>
    <row r="486" spans="2:13" x14ac:dyDescent="0.35">
      <c r="B486" s="29"/>
      <c r="C486" s="30"/>
      <c r="D486" s="23"/>
      <c r="E486" s="24"/>
      <c r="F486" s="21"/>
      <c r="G486" s="21"/>
      <c r="H486" s="21"/>
      <c r="I486" s="1"/>
      <c r="J486" s="1"/>
      <c r="K486" s="1"/>
      <c r="L486" s="1"/>
      <c r="M486" s="1"/>
    </row>
    <row r="487" spans="2:13" x14ac:dyDescent="0.35">
      <c r="B487" s="29"/>
      <c r="C487" s="30"/>
      <c r="D487" s="23"/>
      <c r="E487" s="24"/>
      <c r="F487" s="21"/>
      <c r="G487" s="21"/>
      <c r="H487" s="21"/>
      <c r="I487" s="1"/>
      <c r="J487" s="1"/>
      <c r="K487" s="1"/>
      <c r="L487" s="1"/>
      <c r="M487" s="1"/>
    </row>
    <row r="488" spans="2:13" x14ac:dyDescent="0.35">
      <c r="B488" s="29"/>
      <c r="C488" s="30"/>
      <c r="D488" s="23"/>
      <c r="E488" s="24"/>
      <c r="F488" s="21"/>
      <c r="G488" s="21"/>
      <c r="H488" s="21"/>
      <c r="I488" s="1"/>
      <c r="J488" s="1"/>
      <c r="K488" s="1"/>
      <c r="L488" s="1"/>
      <c r="M488" s="1"/>
    </row>
    <row r="489" spans="2:13" x14ac:dyDescent="0.35">
      <c r="B489" s="29"/>
      <c r="C489" s="30"/>
      <c r="D489" s="23"/>
      <c r="E489" s="24"/>
      <c r="F489" s="21"/>
      <c r="G489" s="21"/>
      <c r="H489" s="21"/>
      <c r="I489" s="1"/>
      <c r="J489" s="1"/>
      <c r="K489" s="1"/>
      <c r="L489" s="1"/>
      <c r="M489" s="1"/>
    </row>
    <row r="490" spans="2:13" x14ac:dyDescent="0.35">
      <c r="B490" s="29"/>
      <c r="C490" s="30"/>
      <c r="D490" s="23"/>
      <c r="E490" s="24"/>
      <c r="F490" s="21"/>
      <c r="G490" s="21"/>
      <c r="H490" s="21"/>
      <c r="I490" s="1"/>
      <c r="J490" s="1"/>
      <c r="K490" s="1"/>
      <c r="L490" s="1"/>
      <c r="M490" s="1"/>
    </row>
    <row r="491" spans="2:13" x14ac:dyDescent="0.35">
      <c r="B491" s="29"/>
      <c r="C491" s="30"/>
      <c r="D491" s="23"/>
      <c r="E491" s="24"/>
      <c r="F491" s="21"/>
      <c r="G491" s="21"/>
      <c r="H491" s="21"/>
      <c r="I491" s="1"/>
      <c r="J491" s="1"/>
      <c r="K491" s="1"/>
      <c r="L491" s="1"/>
      <c r="M491" s="1"/>
    </row>
    <row r="492" spans="2:13" x14ac:dyDescent="0.35">
      <c r="B492" s="29"/>
      <c r="C492" s="30"/>
      <c r="D492" s="23"/>
      <c r="E492" s="24"/>
      <c r="F492" s="21"/>
      <c r="G492" s="21"/>
      <c r="H492" s="21"/>
      <c r="I492" s="1"/>
      <c r="J492" s="1"/>
      <c r="K492" s="1"/>
      <c r="L492" s="1"/>
      <c r="M492" s="1"/>
    </row>
    <row r="493" spans="2:13" x14ac:dyDescent="0.35">
      <c r="B493" s="29"/>
      <c r="C493" s="30"/>
      <c r="D493" s="23"/>
      <c r="E493" s="24"/>
      <c r="F493" s="21"/>
      <c r="G493" s="21"/>
      <c r="H493" s="21"/>
      <c r="I493" s="1"/>
      <c r="J493" s="1"/>
      <c r="K493" s="1"/>
      <c r="L493" s="1"/>
      <c r="M493" s="1"/>
    </row>
    <row r="494" spans="2:13" x14ac:dyDescent="0.35">
      <c r="B494" s="29"/>
      <c r="C494" s="30"/>
      <c r="D494" s="23"/>
      <c r="E494" s="24"/>
      <c r="F494" s="21"/>
      <c r="G494" s="21"/>
      <c r="H494" s="21"/>
      <c r="I494" s="1"/>
      <c r="J494" s="1"/>
      <c r="K494" s="1"/>
      <c r="L494" s="1"/>
      <c r="M494" s="1"/>
    </row>
    <row r="495" spans="2:13" x14ac:dyDescent="0.35">
      <c r="B495" s="29"/>
      <c r="C495" s="30"/>
      <c r="D495" s="23"/>
      <c r="E495" s="24"/>
      <c r="F495" s="21"/>
      <c r="G495" s="21"/>
      <c r="H495" s="21"/>
      <c r="I495" s="1"/>
      <c r="J495" s="1"/>
      <c r="K495" s="1"/>
      <c r="L495" s="1"/>
      <c r="M495" s="1"/>
    </row>
    <row r="496" spans="2:13" x14ac:dyDescent="0.35">
      <c r="B496" s="29"/>
      <c r="C496" s="30"/>
      <c r="D496" s="23"/>
      <c r="E496" s="24"/>
      <c r="F496" s="21"/>
      <c r="G496" s="21"/>
      <c r="H496" s="21"/>
      <c r="I496" s="1"/>
      <c r="J496" s="1"/>
      <c r="K496" s="1"/>
      <c r="L496" s="1"/>
      <c r="M496" s="1"/>
    </row>
    <row r="497" spans="2:13" x14ac:dyDescent="0.35">
      <c r="B497" s="29"/>
      <c r="C497" s="30"/>
      <c r="D497" s="23"/>
      <c r="E497" s="24"/>
      <c r="F497" s="21"/>
      <c r="G497" s="21"/>
      <c r="H497" s="21"/>
      <c r="I497" s="1"/>
      <c r="J497" s="1"/>
      <c r="K497" s="1"/>
      <c r="L497" s="1"/>
      <c r="M497" s="1"/>
    </row>
    <row r="498" spans="2:13" x14ac:dyDescent="0.35">
      <c r="B498" s="29"/>
      <c r="C498" s="30"/>
      <c r="D498" s="23"/>
      <c r="E498" s="24"/>
      <c r="F498" s="21"/>
      <c r="G498" s="21"/>
      <c r="H498" s="21"/>
      <c r="I498" s="1"/>
      <c r="J498" s="1"/>
      <c r="K498" s="1"/>
      <c r="L498" s="1"/>
      <c r="M498" s="1"/>
    </row>
    <row r="499" spans="2:13" x14ac:dyDescent="0.35">
      <c r="B499" s="29"/>
      <c r="C499" s="30"/>
      <c r="D499" s="23"/>
      <c r="E499" s="24"/>
      <c r="F499" s="21"/>
      <c r="G499" s="21"/>
      <c r="H499" s="21"/>
      <c r="I499" s="1"/>
      <c r="J499" s="1"/>
      <c r="K499" s="1"/>
      <c r="L499" s="1"/>
      <c r="M499" s="1"/>
    </row>
    <row r="500" spans="2:13" x14ac:dyDescent="0.35">
      <c r="B500" s="29"/>
      <c r="C500" s="30"/>
      <c r="D500" s="23"/>
      <c r="E500" s="24"/>
      <c r="F500" s="21"/>
      <c r="G500" s="21"/>
      <c r="H500" s="21"/>
      <c r="I500" s="1"/>
      <c r="J500" s="1"/>
      <c r="K500" s="1"/>
      <c r="L500" s="1"/>
      <c r="M500" s="1"/>
    </row>
    <row r="501" spans="2:13" x14ac:dyDescent="0.35">
      <c r="B501" s="29"/>
      <c r="C501" s="30"/>
      <c r="D501" s="23"/>
      <c r="E501" s="24"/>
      <c r="F501" s="21"/>
      <c r="G501" s="21"/>
      <c r="H501" s="21"/>
      <c r="I501" s="1"/>
      <c r="J501" s="1"/>
      <c r="K501" s="1"/>
      <c r="L501" s="1"/>
      <c r="M501" s="1"/>
    </row>
    <row r="502" spans="2:13" x14ac:dyDescent="0.35">
      <c r="B502" s="29"/>
      <c r="C502" s="30"/>
      <c r="D502" s="23"/>
      <c r="E502" s="24"/>
      <c r="F502" s="21"/>
      <c r="G502" s="21"/>
      <c r="H502" s="21"/>
      <c r="I502" s="1"/>
      <c r="J502" s="1"/>
      <c r="K502" s="1"/>
      <c r="L502" s="1"/>
      <c r="M502" s="1"/>
    </row>
    <row r="503" spans="2:13" x14ac:dyDescent="0.35">
      <c r="B503" s="29"/>
      <c r="C503" s="30"/>
      <c r="D503" s="23"/>
      <c r="E503" s="24"/>
      <c r="F503" s="21"/>
      <c r="G503" s="21"/>
      <c r="H503" s="21"/>
      <c r="I503" s="1"/>
      <c r="J503" s="1"/>
      <c r="K503" s="1"/>
      <c r="L503" s="1"/>
      <c r="M503" s="1"/>
    </row>
    <row r="504" spans="2:13" x14ac:dyDescent="0.35">
      <c r="B504" s="29"/>
      <c r="C504" s="30"/>
      <c r="D504" s="23"/>
      <c r="E504" s="24"/>
      <c r="F504" s="21"/>
      <c r="G504" s="21"/>
      <c r="H504" s="21"/>
      <c r="I504" s="1"/>
      <c r="J504" s="1"/>
      <c r="K504" s="1"/>
      <c r="L504" s="1"/>
      <c r="M504" s="1"/>
    </row>
    <row r="505" spans="2:13" x14ac:dyDescent="0.35">
      <c r="B505" s="29"/>
      <c r="C505" s="30"/>
      <c r="D505" s="23"/>
      <c r="E505" s="24"/>
      <c r="F505" s="21"/>
      <c r="G505" s="21"/>
      <c r="H505" s="21"/>
      <c r="I505" s="1"/>
      <c r="J505" s="1"/>
      <c r="K505" s="1"/>
      <c r="L505" s="1"/>
      <c r="M505" s="1"/>
    </row>
    <row r="506" spans="2:13" x14ac:dyDescent="0.35">
      <c r="B506" s="29"/>
      <c r="C506" s="30"/>
      <c r="D506" s="23"/>
      <c r="E506" s="24"/>
      <c r="F506" s="21"/>
      <c r="G506" s="21"/>
      <c r="H506" s="21"/>
      <c r="I506" s="1"/>
      <c r="J506" s="1"/>
      <c r="K506" s="1"/>
      <c r="L506" s="1"/>
      <c r="M506" s="1"/>
    </row>
    <row r="507" spans="2:13" x14ac:dyDescent="0.35">
      <c r="B507" s="29"/>
      <c r="C507" s="30"/>
      <c r="D507" s="23"/>
      <c r="E507" s="24"/>
      <c r="F507" s="21"/>
      <c r="G507" s="21"/>
      <c r="H507" s="21"/>
      <c r="I507" s="1"/>
      <c r="J507" s="1"/>
      <c r="K507" s="1"/>
      <c r="L507" s="1"/>
      <c r="M507" s="1"/>
    </row>
    <row r="508" spans="2:13" x14ac:dyDescent="0.35">
      <c r="B508" s="29"/>
      <c r="C508" s="30"/>
      <c r="D508" s="23"/>
      <c r="E508" s="24"/>
      <c r="F508" s="21"/>
      <c r="G508" s="21"/>
      <c r="H508" s="21"/>
      <c r="I508" s="1"/>
      <c r="J508" s="1"/>
      <c r="K508" s="1"/>
      <c r="L508" s="1"/>
      <c r="M508" s="1"/>
    </row>
    <row r="509" spans="2:13" x14ac:dyDescent="0.35">
      <c r="B509" s="29"/>
      <c r="C509" s="30"/>
      <c r="D509" s="23"/>
      <c r="E509" s="24"/>
      <c r="F509" s="21"/>
      <c r="G509" s="21"/>
      <c r="H509" s="21"/>
      <c r="I509" s="1"/>
      <c r="J509" s="1"/>
      <c r="K509" s="1"/>
      <c r="L509" s="1"/>
      <c r="M509" s="1"/>
    </row>
    <row r="510" spans="2:13" x14ac:dyDescent="0.35">
      <c r="B510" s="29"/>
      <c r="C510" s="30"/>
      <c r="D510" s="23"/>
      <c r="E510" s="24"/>
      <c r="F510" s="21"/>
      <c r="G510" s="21"/>
      <c r="H510" s="21"/>
      <c r="I510" s="1"/>
      <c r="J510" s="1"/>
      <c r="K510" s="1"/>
      <c r="L510" s="1"/>
      <c r="M510" s="1"/>
    </row>
    <row r="511" spans="2:13" x14ac:dyDescent="0.35">
      <c r="B511" s="29"/>
      <c r="C511" s="30"/>
      <c r="D511" s="23"/>
      <c r="E511" s="24"/>
      <c r="F511" s="21"/>
      <c r="G511" s="21"/>
      <c r="H511" s="21"/>
      <c r="I511" s="1"/>
      <c r="J511" s="1"/>
      <c r="K511" s="1"/>
      <c r="L511" s="1"/>
      <c r="M511" s="1"/>
    </row>
    <row r="512" spans="2:13" x14ac:dyDescent="0.35">
      <c r="B512" s="29"/>
      <c r="C512" s="30"/>
      <c r="D512" s="23"/>
      <c r="E512" s="24"/>
      <c r="F512" s="21"/>
      <c r="G512" s="21"/>
      <c r="H512" s="21"/>
      <c r="I512" s="1"/>
      <c r="J512" s="1"/>
      <c r="K512" s="1"/>
      <c r="L512" s="1"/>
      <c r="M512" s="1"/>
    </row>
    <row r="513" spans="2:13" x14ac:dyDescent="0.35">
      <c r="B513" s="29"/>
      <c r="C513" s="30"/>
      <c r="D513" s="23"/>
      <c r="E513" s="24"/>
      <c r="F513" s="21"/>
      <c r="G513" s="21"/>
      <c r="H513" s="21"/>
      <c r="I513" s="1"/>
      <c r="J513" s="1"/>
      <c r="K513" s="1"/>
      <c r="L513" s="1"/>
      <c r="M513" s="1"/>
    </row>
    <row r="514" spans="2:13" x14ac:dyDescent="0.35">
      <c r="B514" s="29"/>
      <c r="C514" s="30"/>
      <c r="D514" s="23"/>
      <c r="E514" s="24"/>
      <c r="F514" s="21"/>
      <c r="G514" s="21"/>
      <c r="H514" s="21"/>
      <c r="I514" s="1"/>
      <c r="J514" s="1"/>
      <c r="K514" s="1"/>
      <c r="L514" s="1"/>
      <c r="M514" s="1"/>
    </row>
    <row r="515" spans="2:13" x14ac:dyDescent="0.35">
      <c r="B515" s="29"/>
      <c r="C515" s="30"/>
      <c r="D515" s="23"/>
      <c r="E515" s="24"/>
      <c r="F515" s="21"/>
      <c r="G515" s="21"/>
      <c r="H515" s="21"/>
      <c r="I515" s="1"/>
      <c r="J515" s="1"/>
      <c r="K515" s="1"/>
      <c r="L515" s="1"/>
      <c r="M515" s="1"/>
    </row>
    <row r="516" spans="2:13" x14ac:dyDescent="0.35">
      <c r="B516" s="29"/>
      <c r="C516" s="30"/>
      <c r="D516" s="23"/>
      <c r="E516" s="24"/>
      <c r="F516" s="21"/>
      <c r="G516" s="21"/>
      <c r="H516" s="21"/>
      <c r="I516" s="1"/>
      <c r="J516" s="1"/>
      <c r="K516" s="1"/>
      <c r="L516" s="1"/>
      <c r="M516" s="1"/>
    </row>
    <row r="517" spans="2:13" x14ac:dyDescent="0.35">
      <c r="B517" s="29"/>
      <c r="C517" s="30"/>
      <c r="D517" s="23"/>
      <c r="E517" s="24"/>
      <c r="F517" s="21"/>
      <c r="G517" s="21"/>
      <c r="H517" s="21"/>
      <c r="I517" s="1"/>
      <c r="J517" s="1"/>
      <c r="K517" s="1"/>
      <c r="L517" s="1"/>
      <c r="M517" s="1"/>
    </row>
    <row r="518" spans="2:13" x14ac:dyDescent="0.35">
      <c r="B518" s="29"/>
      <c r="C518" s="30"/>
      <c r="D518" s="23"/>
      <c r="E518" s="24"/>
      <c r="F518" s="21"/>
      <c r="G518" s="21"/>
      <c r="H518" s="21"/>
      <c r="I518" s="1"/>
      <c r="J518" s="1"/>
      <c r="K518" s="1"/>
      <c r="L518" s="1"/>
      <c r="M518" s="1"/>
    </row>
    <row r="519" spans="2:13" x14ac:dyDescent="0.35">
      <c r="B519" s="29"/>
      <c r="C519" s="30"/>
      <c r="D519" s="23"/>
      <c r="E519" s="24"/>
      <c r="F519" s="21"/>
      <c r="G519" s="21"/>
      <c r="H519" s="21"/>
      <c r="I519" s="1"/>
      <c r="J519" s="1"/>
      <c r="K519" s="1"/>
      <c r="L519" s="1"/>
      <c r="M519" s="1"/>
    </row>
    <row r="520" spans="2:13" x14ac:dyDescent="0.35">
      <c r="B520" s="29"/>
      <c r="C520" s="30"/>
      <c r="D520" s="23"/>
      <c r="E520" s="24"/>
      <c r="F520" s="21"/>
      <c r="G520" s="21"/>
      <c r="H520" s="21"/>
      <c r="I520" s="1"/>
      <c r="J520" s="1"/>
      <c r="K520" s="1"/>
      <c r="L520" s="1"/>
      <c r="M520" s="1"/>
    </row>
    <row r="521" spans="2:13" x14ac:dyDescent="0.35">
      <c r="B521" s="29"/>
      <c r="C521" s="30"/>
      <c r="D521" s="23"/>
      <c r="E521" s="24"/>
      <c r="F521" s="21"/>
      <c r="G521" s="21"/>
      <c r="H521" s="21"/>
      <c r="I521" s="1"/>
      <c r="J521" s="1"/>
      <c r="K521" s="1"/>
      <c r="L521" s="1"/>
      <c r="M521" s="1"/>
    </row>
    <row r="522" spans="2:13" x14ac:dyDescent="0.35">
      <c r="B522" s="29"/>
      <c r="C522" s="30"/>
      <c r="D522" s="23"/>
      <c r="E522" s="24"/>
      <c r="F522" s="21"/>
      <c r="G522" s="21"/>
      <c r="H522" s="21"/>
      <c r="I522" s="1"/>
      <c r="J522" s="1"/>
      <c r="K522" s="1"/>
      <c r="L522" s="1"/>
      <c r="M522" s="1"/>
    </row>
    <row r="523" spans="2:13" x14ac:dyDescent="0.35">
      <c r="B523" s="29"/>
      <c r="C523" s="30"/>
      <c r="D523" s="23"/>
      <c r="E523" s="24"/>
      <c r="F523" s="21"/>
      <c r="G523" s="21"/>
      <c r="H523" s="21"/>
      <c r="I523" s="1"/>
      <c r="J523" s="1"/>
      <c r="K523" s="1"/>
      <c r="L523" s="1"/>
      <c r="M523" s="1"/>
    </row>
    <row r="524" spans="2:13" x14ac:dyDescent="0.35">
      <c r="B524" s="29"/>
      <c r="C524" s="30"/>
      <c r="D524" s="23"/>
      <c r="E524" s="24"/>
      <c r="F524" s="21"/>
      <c r="G524" s="21"/>
      <c r="H524" s="21"/>
      <c r="I524" s="1"/>
      <c r="J524" s="1"/>
      <c r="K524" s="1"/>
      <c r="L524" s="1"/>
      <c r="M524" s="1"/>
    </row>
    <row r="525" spans="2:13" x14ac:dyDescent="0.35">
      <c r="B525" s="29"/>
      <c r="C525" s="30"/>
      <c r="D525" s="23"/>
      <c r="E525" s="24"/>
      <c r="F525" s="21"/>
      <c r="G525" s="21"/>
      <c r="H525" s="21"/>
      <c r="I525" s="1"/>
      <c r="J525" s="1"/>
      <c r="K525" s="1"/>
      <c r="L525" s="1"/>
      <c r="M525" s="1"/>
    </row>
    <row r="526" spans="2:13" x14ac:dyDescent="0.35">
      <c r="B526" s="29"/>
      <c r="C526" s="30"/>
      <c r="D526" s="23"/>
      <c r="E526" s="24"/>
      <c r="F526" s="21"/>
      <c r="G526" s="21"/>
      <c r="H526" s="21"/>
      <c r="I526" s="1"/>
      <c r="J526" s="1"/>
      <c r="K526" s="1"/>
      <c r="L526" s="1"/>
      <c r="M526" s="1"/>
    </row>
    <row r="527" spans="2:13" x14ac:dyDescent="0.35">
      <c r="B527" s="29"/>
      <c r="C527" s="30"/>
      <c r="D527" s="23"/>
      <c r="E527" s="24"/>
      <c r="F527" s="21"/>
      <c r="G527" s="21"/>
      <c r="H527" s="21"/>
      <c r="I527" s="1"/>
      <c r="J527" s="1"/>
      <c r="K527" s="1"/>
      <c r="L527" s="1"/>
      <c r="M527" s="1"/>
    </row>
    <row r="528" spans="2:13" x14ac:dyDescent="0.35">
      <c r="B528" s="29"/>
      <c r="C528" s="30"/>
      <c r="D528" s="23"/>
      <c r="E528" s="24"/>
      <c r="F528" s="21"/>
      <c r="G528" s="21"/>
      <c r="H528" s="21"/>
      <c r="I528" s="1"/>
      <c r="J528" s="1"/>
      <c r="K528" s="1"/>
      <c r="L528" s="1"/>
      <c r="M528" s="1"/>
    </row>
    <row r="529" spans="2:13" x14ac:dyDescent="0.35">
      <c r="B529" s="29"/>
      <c r="C529" s="30"/>
      <c r="D529" s="23"/>
      <c r="E529" s="24"/>
      <c r="F529" s="21"/>
      <c r="G529" s="21"/>
      <c r="H529" s="21"/>
      <c r="I529" s="1"/>
      <c r="J529" s="1"/>
      <c r="K529" s="1"/>
      <c r="L529" s="1"/>
      <c r="M529" s="1"/>
    </row>
    <row r="530" spans="2:13" x14ac:dyDescent="0.35">
      <c r="B530" s="29"/>
      <c r="C530" s="30"/>
      <c r="D530" s="23"/>
      <c r="E530" s="24"/>
      <c r="F530" s="21"/>
      <c r="G530" s="21"/>
      <c r="H530" s="21"/>
      <c r="I530" s="1"/>
      <c r="J530" s="1"/>
      <c r="K530" s="1"/>
      <c r="L530" s="1"/>
      <c r="M530" s="1"/>
    </row>
    <row r="531" spans="2:13" x14ac:dyDescent="0.35">
      <c r="B531" s="29"/>
      <c r="C531" s="30"/>
      <c r="D531" s="23"/>
      <c r="E531" s="24"/>
      <c r="F531" s="21"/>
      <c r="G531" s="21"/>
      <c r="H531" s="21"/>
      <c r="I531" s="1"/>
      <c r="J531" s="1"/>
      <c r="K531" s="1"/>
      <c r="L531" s="1"/>
      <c r="M531" s="1"/>
    </row>
    <row r="532" spans="2:13" x14ac:dyDescent="0.35">
      <c r="B532" s="29"/>
      <c r="C532" s="30"/>
      <c r="D532" s="23"/>
      <c r="E532" s="24"/>
      <c r="F532" s="21"/>
      <c r="G532" s="21"/>
      <c r="H532" s="21"/>
      <c r="I532" s="1"/>
      <c r="J532" s="1"/>
      <c r="K532" s="1"/>
      <c r="L532" s="1"/>
      <c r="M532" s="1"/>
    </row>
    <row r="533" spans="2:13" x14ac:dyDescent="0.35">
      <c r="B533" s="29"/>
      <c r="C533" s="30"/>
      <c r="D533" s="23"/>
      <c r="E533" s="24"/>
      <c r="F533" s="21"/>
      <c r="G533" s="21"/>
      <c r="H533" s="21"/>
      <c r="I533" s="1"/>
      <c r="J533" s="1"/>
      <c r="K533" s="1"/>
      <c r="L533" s="1"/>
      <c r="M533" s="1"/>
    </row>
    <row r="534" spans="2:13" x14ac:dyDescent="0.35">
      <c r="B534" s="29"/>
      <c r="C534" s="30"/>
      <c r="D534" s="23"/>
      <c r="E534" s="24"/>
      <c r="F534" s="21"/>
      <c r="G534" s="21"/>
      <c r="H534" s="21"/>
      <c r="I534" s="1"/>
      <c r="J534" s="1"/>
      <c r="K534" s="1"/>
      <c r="L534" s="1"/>
      <c r="M534" s="1"/>
    </row>
    <row r="535" spans="2:13" x14ac:dyDescent="0.35">
      <c r="B535" s="29"/>
      <c r="C535" s="30"/>
      <c r="D535" s="23"/>
      <c r="E535" s="24"/>
      <c r="F535" s="21"/>
      <c r="G535" s="21"/>
      <c r="H535" s="21"/>
      <c r="I535" s="1"/>
      <c r="J535" s="1"/>
      <c r="K535" s="1"/>
      <c r="L535" s="1"/>
      <c r="M535" s="1"/>
    </row>
    <row r="536" spans="2:13" x14ac:dyDescent="0.35">
      <c r="B536" s="29"/>
      <c r="C536" s="30"/>
      <c r="D536" s="23"/>
      <c r="E536" s="24"/>
      <c r="F536" s="21"/>
      <c r="G536" s="21"/>
      <c r="H536" s="21"/>
      <c r="I536" s="1"/>
      <c r="J536" s="1"/>
      <c r="K536" s="1"/>
      <c r="L536" s="1"/>
      <c r="M536" s="1"/>
    </row>
    <row r="537" spans="2:13" x14ac:dyDescent="0.35">
      <c r="B537" s="29"/>
      <c r="C537" s="30"/>
      <c r="D537" s="23"/>
      <c r="E537" s="24"/>
      <c r="F537" s="21"/>
      <c r="G537" s="21"/>
      <c r="H537" s="21"/>
      <c r="I537" s="1"/>
      <c r="J537" s="1"/>
      <c r="K537" s="1"/>
      <c r="L537" s="1"/>
      <c r="M537" s="1"/>
    </row>
    <row r="538" spans="2:13" x14ac:dyDescent="0.35">
      <c r="B538" s="29"/>
      <c r="C538" s="30"/>
      <c r="D538" s="23"/>
      <c r="E538" s="24"/>
      <c r="F538" s="21"/>
      <c r="G538" s="21"/>
      <c r="H538" s="21"/>
      <c r="I538" s="1"/>
      <c r="J538" s="1"/>
      <c r="K538" s="1"/>
      <c r="L538" s="1"/>
      <c r="M538" s="1"/>
    </row>
    <row r="539" spans="2:13" x14ac:dyDescent="0.35">
      <c r="B539" s="29"/>
      <c r="C539" s="30"/>
      <c r="D539" s="23"/>
      <c r="E539" s="24"/>
      <c r="F539" s="21"/>
      <c r="G539" s="21"/>
      <c r="H539" s="21"/>
      <c r="I539" s="1"/>
      <c r="J539" s="1"/>
      <c r="K539" s="1"/>
      <c r="L539" s="1"/>
      <c r="M539" s="1"/>
    </row>
    <row r="540" spans="2:13" x14ac:dyDescent="0.35">
      <c r="B540" s="29"/>
      <c r="C540" s="30"/>
      <c r="D540" s="23"/>
      <c r="E540" s="24"/>
      <c r="F540" s="21"/>
      <c r="G540" s="21"/>
      <c r="H540" s="21"/>
      <c r="I540" s="1"/>
      <c r="J540" s="1"/>
      <c r="K540" s="1"/>
      <c r="L540" s="1"/>
      <c r="M540" s="1"/>
    </row>
    <row r="541" spans="2:13" x14ac:dyDescent="0.35">
      <c r="B541" s="29"/>
      <c r="C541" s="30"/>
      <c r="D541" s="23"/>
      <c r="E541" s="24"/>
      <c r="F541" s="21"/>
      <c r="G541" s="21"/>
      <c r="H541" s="21"/>
      <c r="I541" s="1"/>
      <c r="J541" s="1"/>
      <c r="K541" s="1"/>
      <c r="L541" s="1"/>
      <c r="M541" s="1"/>
    </row>
    <row r="542" spans="2:13" x14ac:dyDescent="0.35">
      <c r="B542" s="29"/>
      <c r="C542" s="30"/>
      <c r="D542" s="23"/>
      <c r="E542" s="24"/>
      <c r="F542" s="21"/>
      <c r="G542" s="21"/>
      <c r="H542" s="21"/>
      <c r="I542" s="1"/>
      <c r="J542" s="1"/>
      <c r="K542" s="1"/>
      <c r="L542" s="1"/>
      <c r="M542" s="1"/>
    </row>
    <row r="543" spans="2:13" x14ac:dyDescent="0.35">
      <c r="B543" s="29"/>
      <c r="C543" s="30"/>
      <c r="D543" s="23"/>
      <c r="E543" s="24"/>
      <c r="F543" s="21"/>
      <c r="G543" s="21"/>
      <c r="H543" s="21"/>
      <c r="I543" s="1"/>
      <c r="J543" s="1"/>
      <c r="K543" s="1"/>
      <c r="L543" s="1"/>
      <c r="M543" s="1"/>
    </row>
    <row r="544" spans="2:13" x14ac:dyDescent="0.35">
      <c r="B544" s="29"/>
      <c r="C544" s="30"/>
      <c r="D544" s="23"/>
      <c r="E544" s="24"/>
      <c r="F544" s="21"/>
      <c r="G544" s="21"/>
      <c r="H544" s="21"/>
      <c r="I544" s="1"/>
      <c r="J544" s="1"/>
      <c r="K544" s="1"/>
      <c r="L544" s="1"/>
      <c r="M544" s="1"/>
    </row>
    <row r="545" spans="2:13" x14ac:dyDescent="0.35">
      <c r="B545" s="29"/>
      <c r="C545" s="30"/>
      <c r="D545" s="23"/>
      <c r="E545" s="24"/>
      <c r="F545" s="21"/>
      <c r="G545" s="21"/>
      <c r="H545" s="21"/>
      <c r="I545" s="1"/>
      <c r="J545" s="1"/>
      <c r="K545" s="1"/>
      <c r="L545" s="1"/>
      <c r="M545" s="1"/>
    </row>
    <row r="546" spans="2:13" x14ac:dyDescent="0.35">
      <c r="B546" s="29"/>
      <c r="C546" s="30"/>
      <c r="D546" s="23"/>
      <c r="E546" s="24"/>
      <c r="F546" s="21"/>
      <c r="G546" s="21"/>
      <c r="H546" s="21"/>
      <c r="I546" s="1"/>
      <c r="J546" s="1"/>
      <c r="K546" s="1"/>
      <c r="L546" s="1"/>
      <c r="M546" s="1"/>
    </row>
    <row r="547" spans="2:13" x14ac:dyDescent="0.35">
      <c r="B547" s="29"/>
      <c r="C547" s="30"/>
      <c r="D547" s="23"/>
      <c r="E547" s="24"/>
      <c r="F547" s="21"/>
      <c r="G547" s="21"/>
      <c r="H547" s="21"/>
      <c r="I547" s="1"/>
      <c r="J547" s="1"/>
      <c r="K547" s="1"/>
      <c r="L547" s="1"/>
      <c r="M547" s="1"/>
    </row>
    <row r="548" spans="2:13" x14ac:dyDescent="0.35">
      <c r="B548" s="29"/>
      <c r="C548" s="30"/>
      <c r="D548" s="23"/>
      <c r="E548" s="24"/>
      <c r="F548" s="21"/>
      <c r="G548" s="21"/>
      <c r="H548" s="21"/>
      <c r="I548" s="1"/>
      <c r="J548" s="1"/>
      <c r="K548" s="1"/>
      <c r="L548" s="1"/>
      <c r="M548" s="1"/>
    </row>
    <row r="549" spans="2:13" x14ac:dyDescent="0.35">
      <c r="B549" s="29"/>
      <c r="C549" s="30"/>
      <c r="D549" s="23"/>
      <c r="E549" s="24"/>
      <c r="F549" s="21"/>
      <c r="G549" s="21"/>
      <c r="H549" s="21"/>
      <c r="I549" s="1"/>
      <c r="J549" s="1"/>
      <c r="K549" s="1"/>
      <c r="L549" s="1"/>
      <c r="M549" s="1"/>
    </row>
    <row r="550" spans="2:13" x14ac:dyDescent="0.35">
      <c r="B550" s="29"/>
      <c r="C550" s="30"/>
      <c r="D550" s="23"/>
      <c r="E550" s="24"/>
      <c r="F550" s="21"/>
      <c r="G550" s="21"/>
      <c r="H550" s="21"/>
      <c r="I550" s="1"/>
      <c r="J550" s="1"/>
      <c r="K550" s="1"/>
      <c r="L550" s="1"/>
      <c r="M550" s="1"/>
    </row>
    <row r="551" spans="2:13" x14ac:dyDescent="0.35">
      <c r="B551" s="29"/>
      <c r="C551" s="30"/>
      <c r="D551" s="23"/>
      <c r="E551" s="24"/>
      <c r="F551" s="21"/>
      <c r="G551" s="21"/>
      <c r="H551" s="21"/>
      <c r="I551" s="1"/>
      <c r="J551" s="1"/>
      <c r="K551" s="1"/>
      <c r="L551" s="1"/>
      <c r="M551" s="1"/>
    </row>
    <row r="552" spans="2:13" x14ac:dyDescent="0.35">
      <c r="B552" s="29"/>
      <c r="C552" s="30"/>
      <c r="D552" s="23"/>
      <c r="E552" s="24"/>
      <c r="F552" s="21"/>
      <c r="G552" s="21"/>
      <c r="H552" s="21"/>
      <c r="I552" s="1"/>
      <c r="J552" s="1"/>
      <c r="K552" s="1"/>
      <c r="L552" s="1"/>
      <c r="M552" s="1"/>
    </row>
    <row r="553" spans="2:13" x14ac:dyDescent="0.35">
      <c r="B553" s="29"/>
      <c r="C553" s="30"/>
      <c r="D553" s="23"/>
      <c r="E553" s="24"/>
      <c r="F553" s="21"/>
      <c r="G553" s="21"/>
      <c r="H553" s="21"/>
      <c r="I553" s="1"/>
      <c r="J553" s="1"/>
      <c r="K553" s="1"/>
      <c r="L553" s="1"/>
      <c r="M553" s="1"/>
    </row>
    <row r="554" spans="2:13" x14ac:dyDescent="0.35">
      <c r="B554" s="29"/>
      <c r="C554" s="30"/>
      <c r="D554" s="23"/>
      <c r="E554" s="24"/>
      <c r="F554" s="21"/>
      <c r="G554" s="21"/>
      <c r="H554" s="21"/>
      <c r="I554" s="1"/>
      <c r="J554" s="1"/>
      <c r="K554" s="1"/>
      <c r="L554" s="1"/>
      <c r="M554" s="1"/>
    </row>
    <row r="555" spans="2:13" x14ac:dyDescent="0.35">
      <c r="B555" s="29"/>
      <c r="C555" s="30"/>
      <c r="D555" s="23"/>
      <c r="E555" s="24"/>
      <c r="F555" s="21"/>
      <c r="G555" s="21"/>
      <c r="H555" s="21"/>
      <c r="I555" s="1"/>
      <c r="J555" s="1"/>
      <c r="K555" s="1"/>
      <c r="L555" s="1"/>
      <c r="M555" s="1"/>
    </row>
    <row r="556" spans="2:13" x14ac:dyDescent="0.35">
      <c r="B556" s="29"/>
      <c r="C556" s="30"/>
      <c r="D556" s="23"/>
      <c r="E556" s="24"/>
      <c r="F556" s="21"/>
      <c r="G556" s="21"/>
      <c r="H556" s="21"/>
      <c r="I556" s="1"/>
      <c r="J556" s="1"/>
      <c r="K556" s="1"/>
      <c r="L556" s="1"/>
      <c r="M556" s="1"/>
    </row>
    <row r="557" spans="2:13" x14ac:dyDescent="0.35">
      <c r="B557" s="29"/>
      <c r="C557" s="30"/>
      <c r="D557" s="23"/>
      <c r="E557" s="24"/>
      <c r="F557" s="21"/>
      <c r="G557" s="21"/>
      <c r="H557" s="21"/>
      <c r="I557" s="1"/>
      <c r="J557" s="1"/>
      <c r="K557" s="1"/>
      <c r="L557" s="1"/>
      <c r="M557" s="1"/>
    </row>
    <row r="558" spans="2:13" x14ac:dyDescent="0.35">
      <c r="B558" s="29"/>
      <c r="C558" s="30"/>
      <c r="D558" s="23"/>
      <c r="E558" s="24"/>
      <c r="F558" s="21"/>
      <c r="G558" s="21"/>
      <c r="H558" s="21"/>
      <c r="I558" s="1"/>
      <c r="J558" s="1"/>
      <c r="K558" s="1"/>
      <c r="L558" s="1"/>
      <c r="M558" s="1"/>
    </row>
    <row r="559" spans="2:13" x14ac:dyDescent="0.35">
      <c r="B559" s="29"/>
      <c r="C559" s="30"/>
      <c r="D559" s="23"/>
      <c r="E559" s="24"/>
      <c r="F559" s="21"/>
      <c r="G559" s="21"/>
      <c r="H559" s="21"/>
      <c r="I559" s="1"/>
      <c r="J559" s="1"/>
      <c r="K559" s="1"/>
      <c r="L559" s="1"/>
      <c r="M559" s="1"/>
    </row>
    <row r="560" spans="2:13" x14ac:dyDescent="0.35">
      <c r="B560" s="29"/>
      <c r="C560" s="30"/>
      <c r="D560" s="23"/>
      <c r="E560" s="24"/>
      <c r="F560" s="21"/>
      <c r="G560" s="21"/>
      <c r="H560" s="21"/>
      <c r="I560" s="1"/>
      <c r="J560" s="1"/>
      <c r="K560" s="1"/>
      <c r="L560" s="1"/>
      <c r="M560" s="1"/>
    </row>
    <row r="561" spans="2:13" x14ac:dyDescent="0.35">
      <c r="B561" s="29"/>
      <c r="C561" s="30"/>
      <c r="D561" s="23"/>
      <c r="E561" s="24"/>
      <c r="F561" s="21"/>
      <c r="G561" s="21"/>
      <c r="H561" s="21"/>
      <c r="I561" s="1"/>
      <c r="J561" s="1"/>
      <c r="K561" s="1"/>
      <c r="L561" s="1"/>
      <c r="M561" s="1"/>
    </row>
    <row r="562" spans="2:13" x14ac:dyDescent="0.35">
      <c r="B562" s="29"/>
      <c r="C562" s="30"/>
      <c r="D562" s="23"/>
      <c r="E562" s="24"/>
      <c r="F562" s="21"/>
      <c r="G562" s="21"/>
      <c r="H562" s="21"/>
      <c r="I562" s="1"/>
      <c r="J562" s="1"/>
      <c r="K562" s="1"/>
      <c r="L562" s="1"/>
      <c r="M562" s="1"/>
    </row>
    <row r="563" spans="2:13" x14ac:dyDescent="0.35">
      <c r="B563" s="29"/>
      <c r="C563" s="30"/>
      <c r="D563" s="23"/>
      <c r="E563" s="24"/>
      <c r="F563" s="21"/>
      <c r="G563" s="21"/>
      <c r="H563" s="21"/>
      <c r="I563" s="1"/>
      <c r="J563" s="1"/>
      <c r="K563" s="1"/>
      <c r="L563" s="1"/>
      <c r="M563" s="1"/>
    </row>
    <row r="564" spans="2:13" x14ac:dyDescent="0.35">
      <c r="B564" s="29"/>
      <c r="C564" s="30"/>
      <c r="D564" s="23"/>
      <c r="E564" s="24"/>
      <c r="F564" s="21"/>
      <c r="G564" s="21"/>
      <c r="H564" s="21"/>
      <c r="I564" s="1"/>
      <c r="J564" s="1"/>
      <c r="K564" s="1"/>
      <c r="L564" s="1"/>
      <c r="M564" s="1"/>
    </row>
    <row r="565" spans="2:13" x14ac:dyDescent="0.35">
      <c r="B565" s="29"/>
      <c r="C565" s="30"/>
      <c r="D565" s="23"/>
      <c r="E565" s="24"/>
      <c r="F565" s="21"/>
      <c r="G565" s="21"/>
      <c r="H565" s="21"/>
      <c r="I565" s="1"/>
      <c r="J565" s="1"/>
      <c r="K565" s="1"/>
      <c r="L565" s="1"/>
      <c r="M565" s="1"/>
    </row>
    <row r="566" spans="2:13" x14ac:dyDescent="0.35">
      <c r="B566" s="29"/>
      <c r="C566" s="30"/>
      <c r="D566" s="23"/>
      <c r="E566" s="24"/>
      <c r="F566" s="21"/>
      <c r="G566" s="21"/>
      <c r="H566" s="21"/>
      <c r="I566" s="1"/>
      <c r="J566" s="1"/>
      <c r="K566" s="1"/>
      <c r="L566" s="1"/>
      <c r="M566" s="1"/>
    </row>
    <row r="567" spans="2:13" x14ac:dyDescent="0.35">
      <c r="B567" s="29"/>
      <c r="C567" s="30"/>
      <c r="D567" s="23"/>
      <c r="E567" s="24"/>
      <c r="F567" s="21"/>
      <c r="G567" s="21"/>
      <c r="H567" s="21"/>
      <c r="I567" s="1"/>
      <c r="J567" s="1"/>
      <c r="K567" s="1"/>
      <c r="L567" s="1"/>
      <c r="M567" s="1"/>
    </row>
    <row r="568" spans="2:13" x14ac:dyDescent="0.35">
      <c r="B568" s="29"/>
      <c r="C568" s="30"/>
      <c r="D568" s="23"/>
      <c r="E568" s="24"/>
      <c r="F568" s="21"/>
      <c r="G568" s="21"/>
      <c r="H568" s="21"/>
      <c r="I568" s="1"/>
      <c r="J568" s="1"/>
      <c r="K568" s="1"/>
      <c r="L568" s="1"/>
      <c r="M568" s="1"/>
    </row>
    <row r="569" spans="2:13" x14ac:dyDescent="0.35">
      <c r="B569" s="29"/>
      <c r="C569" s="30"/>
      <c r="D569" s="23"/>
      <c r="E569" s="24"/>
      <c r="F569" s="21"/>
      <c r="G569" s="21"/>
      <c r="H569" s="21"/>
      <c r="I569" s="1"/>
      <c r="J569" s="1"/>
      <c r="K569" s="1"/>
      <c r="L569" s="1"/>
      <c r="M569" s="1"/>
    </row>
    <row r="570" spans="2:13" x14ac:dyDescent="0.35">
      <c r="B570" s="29"/>
      <c r="C570" s="30"/>
      <c r="D570" s="23"/>
      <c r="E570" s="24"/>
      <c r="F570" s="21"/>
      <c r="G570" s="21"/>
      <c r="H570" s="21"/>
      <c r="I570" s="1"/>
      <c r="J570" s="1"/>
      <c r="K570" s="1"/>
      <c r="L570" s="1"/>
      <c r="M570" s="1"/>
    </row>
    <row r="571" spans="2:13" x14ac:dyDescent="0.35">
      <c r="B571" s="29"/>
      <c r="C571" s="30"/>
      <c r="D571" s="23"/>
      <c r="E571" s="24"/>
      <c r="F571" s="21"/>
      <c r="G571" s="21"/>
      <c r="H571" s="21"/>
      <c r="I571" s="1"/>
      <c r="J571" s="1"/>
      <c r="K571" s="1"/>
      <c r="L571" s="1"/>
      <c r="M571" s="1"/>
    </row>
    <row r="572" spans="2:13" x14ac:dyDescent="0.35">
      <c r="B572" s="29"/>
      <c r="C572" s="30"/>
      <c r="D572" s="23"/>
      <c r="E572" s="24"/>
      <c r="F572" s="21"/>
      <c r="G572" s="21"/>
      <c r="H572" s="21"/>
      <c r="I572" s="1"/>
      <c r="J572" s="1"/>
      <c r="K572" s="1"/>
      <c r="L572" s="1"/>
      <c r="M572" s="1"/>
    </row>
    <row r="573" spans="2:13" x14ac:dyDescent="0.35">
      <c r="B573" s="29"/>
      <c r="C573" s="30"/>
      <c r="D573" s="23"/>
      <c r="E573" s="24"/>
      <c r="F573" s="21"/>
      <c r="G573" s="21"/>
      <c r="H573" s="21"/>
      <c r="I573" s="1"/>
      <c r="J573" s="1"/>
      <c r="K573" s="1"/>
      <c r="L573" s="1"/>
      <c r="M573" s="1"/>
    </row>
    <row r="574" spans="2:13" x14ac:dyDescent="0.35">
      <c r="B574" s="29"/>
      <c r="C574" s="30"/>
      <c r="D574" s="23"/>
      <c r="E574" s="24"/>
      <c r="F574" s="21"/>
      <c r="G574" s="21"/>
      <c r="H574" s="21"/>
      <c r="I574" s="1"/>
      <c r="J574" s="1"/>
      <c r="K574" s="1"/>
      <c r="L574" s="1"/>
      <c r="M574" s="1"/>
    </row>
    <row r="575" spans="2:13" x14ac:dyDescent="0.35">
      <c r="B575" s="29"/>
      <c r="C575" s="30"/>
      <c r="D575" s="23"/>
      <c r="E575" s="24"/>
      <c r="F575" s="21"/>
      <c r="G575" s="21"/>
      <c r="H575" s="21"/>
      <c r="I575" s="1"/>
      <c r="J575" s="1"/>
      <c r="K575" s="1"/>
      <c r="L575" s="1"/>
      <c r="M575" s="1"/>
    </row>
    <row r="576" spans="2:13" x14ac:dyDescent="0.35">
      <c r="B576" s="29"/>
      <c r="C576" s="30"/>
      <c r="D576" s="23"/>
      <c r="E576" s="24"/>
      <c r="F576" s="21"/>
      <c r="G576" s="21"/>
      <c r="H576" s="21"/>
      <c r="I576" s="1"/>
      <c r="J576" s="1"/>
      <c r="K576" s="1"/>
      <c r="L576" s="1"/>
      <c r="M576" s="1"/>
    </row>
    <row r="577" spans="2:13" x14ac:dyDescent="0.35">
      <c r="B577" s="29"/>
      <c r="C577" s="30"/>
      <c r="D577" s="23"/>
      <c r="E577" s="24"/>
      <c r="F577" s="21"/>
      <c r="G577" s="21"/>
      <c r="H577" s="21"/>
      <c r="I577" s="1"/>
      <c r="J577" s="1"/>
      <c r="K577" s="1"/>
      <c r="L577" s="1"/>
      <c r="M577" s="1"/>
    </row>
    <row r="578" spans="2:13" x14ac:dyDescent="0.35">
      <c r="B578" s="29"/>
      <c r="C578" s="30"/>
      <c r="D578" s="23"/>
      <c r="E578" s="24"/>
      <c r="F578" s="21"/>
      <c r="G578" s="21"/>
      <c r="H578" s="21"/>
      <c r="I578" s="1"/>
      <c r="J578" s="1"/>
      <c r="K578" s="1"/>
      <c r="L578" s="1"/>
      <c r="M578" s="1"/>
    </row>
    <row r="579" spans="2:13" x14ac:dyDescent="0.35">
      <c r="B579" s="29"/>
      <c r="C579" s="30"/>
      <c r="D579" s="23"/>
      <c r="E579" s="24"/>
      <c r="F579" s="21"/>
      <c r="G579" s="21"/>
      <c r="H579" s="21"/>
      <c r="I579" s="1"/>
      <c r="J579" s="1"/>
      <c r="K579" s="1"/>
      <c r="L579" s="1"/>
      <c r="M579" s="1"/>
    </row>
    <row r="580" spans="2:13" x14ac:dyDescent="0.35">
      <c r="B580" s="29"/>
      <c r="C580" s="30"/>
      <c r="D580" s="23"/>
      <c r="E580" s="24"/>
      <c r="F580" s="21"/>
      <c r="G580" s="21"/>
      <c r="H580" s="21"/>
      <c r="I580" s="1"/>
      <c r="J580" s="1"/>
      <c r="K580" s="1"/>
      <c r="L580" s="1"/>
      <c r="M580" s="1"/>
    </row>
    <row r="581" spans="2:13" x14ac:dyDescent="0.35">
      <c r="B581" s="29"/>
      <c r="C581" s="30"/>
      <c r="D581" s="23"/>
      <c r="E581" s="24"/>
      <c r="F581" s="21"/>
      <c r="G581" s="21"/>
      <c r="H581" s="21"/>
      <c r="I581" s="1"/>
      <c r="J581" s="1"/>
      <c r="K581" s="1"/>
      <c r="L581" s="1"/>
      <c r="M581" s="1"/>
    </row>
    <row r="582" spans="2:13" x14ac:dyDescent="0.35">
      <c r="B582" s="29"/>
      <c r="C582" s="30"/>
      <c r="D582" s="23"/>
      <c r="E582" s="24"/>
      <c r="F582" s="21"/>
      <c r="G582" s="21"/>
      <c r="H582" s="21"/>
      <c r="I582" s="1"/>
      <c r="J582" s="1"/>
      <c r="K582" s="1"/>
      <c r="L582" s="1"/>
      <c r="M582" s="1"/>
    </row>
    <row r="583" spans="2:13" x14ac:dyDescent="0.35">
      <c r="B583" s="29"/>
      <c r="C583" s="30"/>
      <c r="D583" s="23"/>
      <c r="E583" s="24"/>
      <c r="F583" s="21"/>
      <c r="G583" s="21"/>
      <c r="H583" s="21"/>
      <c r="I583" s="1"/>
      <c r="J583" s="1"/>
      <c r="K583" s="1"/>
      <c r="L583" s="1"/>
      <c r="M583" s="1"/>
    </row>
    <row r="584" spans="2:13" x14ac:dyDescent="0.35">
      <c r="B584" s="29"/>
      <c r="C584" s="30"/>
      <c r="D584" s="23"/>
      <c r="E584" s="24"/>
      <c r="F584" s="21"/>
      <c r="G584" s="21"/>
      <c r="H584" s="21"/>
      <c r="I584" s="1"/>
      <c r="J584" s="1"/>
      <c r="K584" s="1"/>
      <c r="L584" s="1"/>
      <c r="M584" s="1"/>
    </row>
    <row r="585" spans="2:13" x14ac:dyDescent="0.35">
      <c r="B585" s="29"/>
      <c r="C585" s="30"/>
      <c r="D585" s="23"/>
      <c r="E585" s="24"/>
      <c r="F585" s="21"/>
      <c r="G585" s="21"/>
      <c r="H585" s="21"/>
      <c r="I585" s="1"/>
      <c r="J585" s="1"/>
      <c r="K585" s="1"/>
      <c r="L585" s="1"/>
      <c r="M585" s="1"/>
    </row>
    <row r="586" spans="2:13" x14ac:dyDescent="0.35">
      <c r="B586" s="29"/>
      <c r="C586" s="30"/>
      <c r="D586" s="23"/>
      <c r="E586" s="24"/>
      <c r="F586" s="21"/>
      <c r="G586" s="21"/>
      <c r="H586" s="21"/>
      <c r="I586" s="1"/>
      <c r="J586" s="1"/>
      <c r="K586" s="1"/>
      <c r="L586" s="1"/>
      <c r="M586" s="1"/>
    </row>
    <row r="587" spans="2:13" x14ac:dyDescent="0.35">
      <c r="B587" s="29"/>
      <c r="C587" s="30"/>
      <c r="D587" s="23"/>
      <c r="E587" s="24"/>
      <c r="F587" s="21"/>
      <c r="G587" s="21"/>
      <c r="H587" s="21"/>
      <c r="I587" s="1"/>
      <c r="J587" s="1"/>
      <c r="K587" s="1"/>
      <c r="L587" s="1"/>
      <c r="M587" s="1"/>
    </row>
    <row r="588" spans="2:13" x14ac:dyDescent="0.35">
      <c r="B588" s="29"/>
      <c r="C588" s="30"/>
      <c r="D588" s="23"/>
      <c r="E588" s="24"/>
      <c r="F588" s="21"/>
      <c r="G588" s="21"/>
      <c r="H588" s="21"/>
      <c r="I588" s="1"/>
      <c r="J588" s="1"/>
      <c r="K588" s="1"/>
      <c r="L588" s="1"/>
      <c r="M588" s="1"/>
    </row>
    <row r="589" spans="2:13" x14ac:dyDescent="0.35">
      <c r="B589" s="29"/>
      <c r="C589" s="30"/>
      <c r="D589" s="23"/>
      <c r="E589" s="24"/>
      <c r="F589" s="21"/>
      <c r="G589" s="21"/>
      <c r="H589" s="21"/>
      <c r="I589" s="1"/>
      <c r="J589" s="1"/>
      <c r="K589" s="1"/>
      <c r="L589" s="1"/>
      <c r="M589" s="1"/>
    </row>
    <row r="590" spans="2:13" x14ac:dyDescent="0.35">
      <c r="B590" s="29"/>
      <c r="C590" s="30"/>
      <c r="D590" s="23"/>
      <c r="E590" s="24"/>
      <c r="F590" s="21"/>
      <c r="G590" s="21"/>
      <c r="H590" s="21"/>
      <c r="I590" s="1"/>
      <c r="J590" s="1"/>
      <c r="K590" s="1"/>
      <c r="L590" s="1"/>
      <c r="M590" s="1"/>
    </row>
    <row r="591" spans="2:13" x14ac:dyDescent="0.35">
      <c r="B591" s="29"/>
      <c r="C591" s="30"/>
      <c r="D591" s="23"/>
      <c r="E591" s="24"/>
      <c r="F591" s="21"/>
      <c r="G591" s="21"/>
      <c r="H591" s="21"/>
      <c r="I591" s="1"/>
      <c r="J591" s="1"/>
      <c r="K591" s="1"/>
      <c r="L591" s="1"/>
      <c r="M591" s="1"/>
    </row>
    <row r="592" spans="2:13" x14ac:dyDescent="0.35">
      <c r="B592" s="29"/>
      <c r="C592" s="30"/>
      <c r="D592" s="23"/>
      <c r="E592" s="24"/>
      <c r="F592" s="21"/>
      <c r="G592" s="21"/>
      <c r="H592" s="21"/>
      <c r="I592" s="1"/>
      <c r="J592" s="1"/>
      <c r="K592" s="1"/>
      <c r="L592" s="1"/>
      <c r="M592" s="1"/>
    </row>
    <row r="593" spans="2:13" x14ac:dyDescent="0.35">
      <c r="B593" s="29"/>
      <c r="C593" s="30"/>
      <c r="D593" s="23"/>
      <c r="E593" s="24"/>
      <c r="F593" s="21"/>
      <c r="G593" s="21"/>
      <c r="H593" s="21"/>
      <c r="I593" s="1"/>
      <c r="J593" s="1"/>
      <c r="K593" s="1"/>
      <c r="L593" s="1"/>
      <c r="M593" s="1"/>
    </row>
    <row r="594" spans="2:13" x14ac:dyDescent="0.35">
      <c r="B594" s="29"/>
      <c r="C594" s="30"/>
      <c r="D594" s="23"/>
      <c r="E594" s="24"/>
      <c r="F594" s="21"/>
      <c r="G594" s="21"/>
      <c r="H594" s="21"/>
      <c r="I594" s="1"/>
      <c r="J594" s="1"/>
      <c r="K594" s="1"/>
      <c r="L594" s="1"/>
      <c r="M594" s="1"/>
    </row>
    <row r="595" spans="2:13" x14ac:dyDescent="0.35">
      <c r="B595" s="29"/>
      <c r="C595" s="30"/>
      <c r="D595" s="23"/>
      <c r="E595" s="24"/>
      <c r="F595" s="21"/>
      <c r="G595" s="21"/>
      <c r="H595" s="21"/>
      <c r="I595" s="1"/>
      <c r="J595" s="1"/>
      <c r="K595" s="1"/>
      <c r="L595" s="1"/>
      <c r="M595" s="1"/>
    </row>
    <row r="596" spans="2:13" x14ac:dyDescent="0.35">
      <c r="B596" s="29"/>
      <c r="C596" s="30"/>
      <c r="D596" s="23"/>
      <c r="E596" s="24"/>
      <c r="F596" s="21"/>
      <c r="G596" s="21"/>
      <c r="H596" s="21"/>
      <c r="I596" s="1"/>
      <c r="J596" s="1"/>
      <c r="K596" s="1"/>
      <c r="L596" s="1"/>
      <c r="M596" s="1"/>
    </row>
    <row r="597" spans="2:13" x14ac:dyDescent="0.35">
      <c r="B597" s="29"/>
      <c r="C597" s="30"/>
      <c r="D597" s="23"/>
      <c r="E597" s="24"/>
      <c r="F597" s="21"/>
      <c r="G597" s="21"/>
      <c r="H597" s="21"/>
      <c r="I597" s="1"/>
      <c r="J597" s="1"/>
      <c r="K597" s="1"/>
      <c r="L597" s="1"/>
      <c r="M597" s="1"/>
    </row>
    <row r="598" spans="2:13" x14ac:dyDescent="0.35">
      <c r="B598" s="29"/>
      <c r="C598" s="30"/>
      <c r="D598" s="23"/>
      <c r="E598" s="24"/>
      <c r="F598" s="21"/>
      <c r="G598" s="21"/>
      <c r="H598" s="21"/>
      <c r="I598" s="1"/>
      <c r="J598" s="1"/>
      <c r="K598" s="1"/>
      <c r="L598" s="1"/>
      <c r="M598" s="1"/>
    </row>
    <row r="599" spans="2:13" x14ac:dyDescent="0.35">
      <c r="B599" s="29"/>
      <c r="C599" s="30"/>
      <c r="D599" s="23"/>
      <c r="E599" s="24"/>
      <c r="F599" s="21"/>
      <c r="G599" s="21"/>
      <c r="H599" s="21"/>
      <c r="I599" s="1"/>
      <c r="J599" s="1"/>
      <c r="K599" s="1"/>
      <c r="L599" s="1"/>
      <c r="M599" s="1"/>
    </row>
    <row r="600" spans="2:13" x14ac:dyDescent="0.35">
      <c r="B600" s="29"/>
      <c r="C600" s="30"/>
      <c r="D600" s="23"/>
      <c r="E600" s="24"/>
      <c r="F600" s="21"/>
      <c r="G600" s="21"/>
      <c r="H600" s="21"/>
      <c r="I600" s="1"/>
      <c r="J600" s="1"/>
      <c r="K600" s="1"/>
      <c r="L600" s="1"/>
      <c r="M600" s="1"/>
    </row>
    <row r="601" spans="2:13" x14ac:dyDescent="0.35">
      <c r="B601" s="29"/>
      <c r="C601" s="30"/>
      <c r="D601" s="23"/>
      <c r="E601" s="24"/>
      <c r="F601" s="21"/>
      <c r="G601" s="21"/>
      <c r="H601" s="21"/>
      <c r="I601" s="1"/>
      <c r="J601" s="1"/>
      <c r="K601" s="1"/>
      <c r="L601" s="1"/>
      <c r="M601" s="1"/>
    </row>
    <row r="602" spans="2:13" x14ac:dyDescent="0.35">
      <c r="B602" s="29"/>
      <c r="C602" s="30"/>
      <c r="D602" s="23"/>
      <c r="E602" s="24"/>
      <c r="F602" s="21"/>
      <c r="G602" s="21"/>
      <c r="H602" s="21"/>
      <c r="I602" s="1"/>
      <c r="J602" s="1"/>
      <c r="K602" s="1"/>
      <c r="L602" s="1"/>
      <c r="M602" s="1"/>
    </row>
    <row r="603" spans="2:13" x14ac:dyDescent="0.35">
      <c r="B603" s="29"/>
      <c r="C603" s="30"/>
      <c r="D603" s="23"/>
      <c r="E603" s="24"/>
      <c r="F603" s="21"/>
      <c r="G603" s="21"/>
      <c r="H603" s="21"/>
      <c r="I603" s="1"/>
      <c r="J603" s="1"/>
      <c r="K603" s="1"/>
      <c r="L603" s="1"/>
      <c r="M603" s="1"/>
    </row>
    <row r="604" spans="2:13" x14ac:dyDescent="0.35">
      <c r="B604" s="29"/>
      <c r="C604" s="30"/>
      <c r="D604" s="23"/>
      <c r="E604" s="24"/>
      <c r="F604" s="21"/>
      <c r="G604" s="21"/>
      <c r="H604" s="21"/>
      <c r="I604" s="1"/>
      <c r="J604" s="1"/>
      <c r="K604" s="1"/>
      <c r="L604" s="1"/>
      <c r="M604" s="1"/>
    </row>
    <row r="605" spans="2:13" x14ac:dyDescent="0.35">
      <c r="B605" s="29"/>
      <c r="C605" s="30"/>
      <c r="D605" s="23"/>
      <c r="E605" s="24"/>
      <c r="F605" s="21"/>
      <c r="G605" s="21"/>
      <c r="H605" s="21"/>
      <c r="I605" s="1"/>
      <c r="J605" s="1"/>
      <c r="K605" s="1"/>
      <c r="L605" s="1"/>
      <c r="M605" s="1"/>
    </row>
    <row r="606" spans="2:13" x14ac:dyDescent="0.35">
      <c r="B606" s="29"/>
      <c r="C606" s="30"/>
      <c r="D606" s="23"/>
      <c r="E606" s="24"/>
      <c r="F606" s="21"/>
      <c r="G606" s="21"/>
      <c r="H606" s="21"/>
      <c r="I606" s="1"/>
      <c r="J606" s="1"/>
      <c r="K606" s="1"/>
      <c r="L606" s="1"/>
      <c r="M606" s="1"/>
    </row>
    <row r="607" spans="2:13" x14ac:dyDescent="0.35">
      <c r="B607" s="29"/>
      <c r="C607" s="30"/>
      <c r="D607" s="23"/>
      <c r="E607" s="24"/>
      <c r="F607" s="21"/>
      <c r="G607" s="21"/>
      <c r="H607" s="21"/>
      <c r="I607" s="1"/>
      <c r="J607" s="1"/>
      <c r="K607" s="1"/>
      <c r="L607" s="1"/>
      <c r="M607" s="1"/>
    </row>
    <row r="608" spans="2:13" x14ac:dyDescent="0.35">
      <c r="B608" s="29"/>
      <c r="C608" s="30"/>
      <c r="D608" s="23"/>
      <c r="E608" s="24"/>
      <c r="F608" s="21"/>
      <c r="G608" s="21"/>
      <c r="H608" s="21"/>
      <c r="I608" s="1"/>
      <c r="J608" s="1"/>
      <c r="K608" s="1"/>
      <c r="L608" s="1"/>
      <c r="M608" s="1"/>
    </row>
    <row r="609" spans="2:13" x14ac:dyDescent="0.35">
      <c r="B609" s="29"/>
      <c r="C609" s="30"/>
      <c r="D609" s="23"/>
      <c r="E609" s="24"/>
      <c r="F609" s="21"/>
      <c r="G609" s="21"/>
      <c r="H609" s="21"/>
      <c r="I609" s="1"/>
      <c r="J609" s="1"/>
      <c r="K609" s="1"/>
      <c r="L609" s="1"/>
      <c r="M609" s="1"/>
    </row>
    <row r="610" spans="2:13" x14ac:dyDescent="0.35">
      <c r="B610" s="29"/>
      <c r="C610" s="30"/>
      <c r="D610" s="23"/>
      <c r="E610" s="24"/>
      <c r="F610" s="21"/>
      <c r="G610" s="21"/>
      <c r="H610" s="21"/>
      <c r="I610" s="1"/>
      <c r="J610" s="1"/>
      <c r="K610" s="1"/>
      <c r="L610" s="1"/>
      <c r="M610" s="1"/>
    </row>
    <row r="611" spans="2:13" x14ac:dyDescent="0.35">
      <c r="B611" s="29"/>
      <c r="C611" s="30"/>
      <c r="D611" s="23"/>
      <c r="E611" s="24"/>
      <c r="F611" s="21"/>
      <c r="G611" s="21"/>
      <c r="H611" s="21"/>
      <c r="I611" s="1"/>
      <c r="J611" s="1"/>
      <c r="K611" s="1"/>
      <c r="L611" s="1"/>
      <c r="M611" s="1"/>
    </row>
    <row r="612" spans="2:13" x14ac:dyDescent="0.35">
      <c r="B612" s="29"/>
      <c r="C612" s="30"/>
      <c r="D612" s="23"/>
      <c r="E612" s="24"/>
      <c r="F612" s="21"/>
      <c r="G612" s="21"/>
      <c r="H612" s="21"/>
      <c r="I612" s="1"/>
      <c r="J612" s="1"/>
      <c r="K612" s="1"/>
      <c r="L612" s="1"/>
      <c r="M612" s="1"/>
    </row>
    <row r="613" spans="2:13" x14ac:dyDescent="0.35">
      <c r="B613" s="29"/>
      <c r="C613" s="30"/>
      <c r="D613" s="23"/>
      <c r="E613" s="24"/>
      <c r="F613" s="21"/>
      <c r="G613" s="21"/>
      <c r="H613" s="21"/>
      <c r="I613" s="1"/>
      <c r="J613" s="1"/>
      <c r="K613" s="1"/>
      <c r="L613" s="1"/>
      <c r="M613" s="1"/>
    </row>
    <row r="614" spans="2:13" x14ac:dyDescent="0.35">
      <c r="B614" s="29"/>
      <c r="C614" s="30"/>
      <c r="D614" s="23"/>
      <c r="E614" s="24"/>
      <c r="F614" s="21"/>
      <c r="G614" s="21"/>
      <c r="H614" s="21"/>
      <c r="I614" s="1"/>
      <c r="J614" s="1"/>
      <c r="K614" s="1"/>
      <c r="L614" s="1"/>
      <c r="M614" s="1"/>
    </row>
    <row r="615" spans="2:13" x14ac:dyDescent="0.35">
      <c r="B615" s="29"/>
      <c r="C615" s="30"/>
      <c r="D615" s="23"/>
      <c r="E615" s="24"/>
      <c r="F615" s="21"/>
      <c r="G615" s="21"/>
      <c r="H615" s="21"/>
      <c r="I615" s="1"/>
      <c r="J615" s="1"/>
      <c r="K615" s="1"/>
      <c r="L615" s="1"/>
      <c r="M615" s="1"/>
    </row>
    <row r="616" spans="2:13" x14ac:dyDescent="0.35">
      <c r="B616" s="29"/>
      <c r="C616" s="30"/>
      <c r="D616" s="23"/>
      <c r="E616" s="24"/>
      <c r="F616" s="21"/>
      <c r="G616" s="21"/>
      <c r="H616" s="21"/>
      <c r="I616" s="1"/>
      <c r="J616" s="1"/>
      <c r="K616" s="1"/>
      <c r="L616" s="1"/>
      <c r="M616" s="1"/>
    </row>
    <row r="617" spans="2:13" x14ac:dyDescent="0.35">
      <c r="B617" s="29"/>
      <c r="C617" s="30"/>
      <c r="D617" s="23"/>
      <c r="E617" s="24"/>
      <c r="F617" s="21"/>
      <c r="G617" s="21"/>
      <c r="H617" s="21"/>
      <c r="I617" s="1"/>
      <c r="J617" s="1"/>
      <c r="K617" s="1"/>
      <c r="L617" s="1"/>
      <c r="M617" s="1"/>
    </row>
    <row r="618" spans="2:13" x14ac:dyDescent="0.35">
      <c r="B618" s="29"/>
      <c r="C618" s="30"/>
      <c r="D618" s="23"/>
      <c r="E618" s="24"/>
      <c r="F618" s="21"/>
      <c r="G618" s="21"/>
      <c r="H618" s="21"/>
      <c r="I618" s="1"/>
      <c r="J618" s="1"/>
      <c r="K618" s="1"/>
      <c r="L618" s="1"/>
      <c r="M618" s="1"/>
    </row>
    <row r="619" spans="2:13" x14ac:dyDescent="0.35">
      <c r="B619" s="29"/>
      <c r="C619" s="30"/>
      <c r="D619" s="23"/>
      <c r="E619" s="24"/>
      <c r="F619" s="21"/>
      <c r="G619" s="21"/>
      <c r="H619" s="21"/>
      <c r="I619" s="1"/>
      <c r="J619" s="1"/>
      <c r="K619" s="1"/>
      <c r="L619" s="1"/>
      <c r="M619" s="1"/>
    </row>
    <row r="620" spans="2:13" x14ac:dyDescent="0.35">
      <c r="B620" s="29"/>
      <c r="C620" s="30"/>
      <c r="D620" s="23"/>
      <c r="E620" s="24"/>
      <c r="F620" s="21"/>
      <c r="G620" s="21"/>
      <c r="H620" s="21"/>
      <c r="I620" s="1"/>
      <c r="J620" s="1"/>
      <c r="K620" s="1"/>
      <c r="L620" s="1"/>
      <c r="M620" s="1"/>
    </row>
    <row r="621" spans="2:13" x14ac:dyDescent="0.35">
      <c r="B621" s="29"/>
      <c r="C621" s="30"/>
      <c r="D621" s="23"/>
      <c r="E621" s="24"/>
      <c r="F621" s="21"/>
      <c r="G621" s="21"/>
      <c r="H621" s="21"/>
      <c r="I621" s="1"/>
      <c r="J621" s="1"/>
      <c r="K621" s="1"/>
      <c r="L621" s="1"/>
      <c r="M621" s="1"/>
    </row>
    <row r="622" spans="2:13" x14ac:dyDescent="0.35">
      <c r="B622" s="29"/>
      <c r="C622" s="30"/>
      <c r="D622" s="23"/>
      <c r="E622" s="24"/>
      <c r="F622" s="21"/>
      <c r="G622" s="21"/>
      <c r="H622" s="21"/>
      <c r="I622" s="1"/>
      <c r="J622" s="1"/>
      <c r="K622" s="1"/>
      <c r="L622" s="1"/>
      <c r="M622" s="1"/>
    </row>
    <row r="623" spans="2:13" x14ac:dyDescent="0.35">
      <c r="B623" s="29"/>
      <c r="C623" s="30"/>
      <c r="D623" s="23"/>
      <c r="E623" s="24"/>
      <c r="F623" s="21"/>
      <c r="G623" s="21"/>
      <c r="H623" s="21"/>
      <c r="I623" s="1"/>
      <c r="J623" s="1"/>
      <c r="K623" s="1"/>
      <c r="L623" s="1"/>
      <c r="M623" s="1"/>
    </row>
    <row r="624" spans="2:13" x14ac:dyDescent="0.35">
      <c r="B624" s="29"/>
      <c r="C624" s="30"/>
      <c r="D624" s="23"/>
      <c r="E624" s="24"/>
      <c r="F624" s="21"/>
      <c r="G624" s="21"/>
      <c r="H624" s="21"/>
      <c r="I624" s="1"/>
      <c r="J624" s="1"/>
      <c r="K624" s="1"/>
      <c r="L624" s="1"/>
      <c r="M624" s="1"/>
    </row>
    <row r="625" spans="2:13" x14ac:dyDescent="0.35">
      <c r="B625" s="29"/>
      <c r="C625" s="30"/>
      <c r="D625" s="23"/>
      <c r="E625" s="24"/>
      <c r="F625" s="21"/>
      <c r="G625" s="21"/>
      <c r="H625" s="21"/>
      <c r="I625" s="1"/>
      <c r="J625" s="1"/>
      <c r="K625" s="1"/>
      <c r="L625" s="1"/>
      <c r="M625" s="1"/>
    </row>
    <row r="626" spans="2:13" x14ac:dyDescent="0.35">
      <c r="B626" s="29"/>
      <c r="C626" s="30"/>
      <c r="D626" s="23"/>
      <c r="E626" s="24"/>
      <c r="F626" s="21"/>
      <c r="G626" s="21"/>
      <c r="H626" s="21"/>
      <c r="I626" s="1"/>
      <c r="J626" s="1"/>
      <c r="K626" s="1"/>
      <c r="L626" s="1"/>
      <c r="M626" s="1"/>
    </row>
    <row r="627" spans="2:13" x14ac:dyDescent="0.35">
      <c r="B627" s="29"/>
      <c r="C627" s="30"/>
      <c r="D627" s="23"/>
      <c r="E627" s="24"/>
      <c r="F627" s="21"/>
      <c r="G627" s="21"/>
      <c r="H627" s="21"/>
      <c r="I627" s="1"/>
      <c r="J627" s="1"/>
      <c r="K627" s="1"/>
      <c r="L627" s="1"/>
      <c r="M627" s="1"/>
    </row>
    <row r="628" spans="2:13" x14ac:dyDescent="0.35">
      <c r="B628" s="29"/>
      <c r="C628" s="30"/>
      <c r="D628" s="23"/>
      <c r="E628" s="24"/>
      <c r="F628" s="21"/>
      <c r="G628" s="21"/>
      <c r="H628" s="21"/>
      <c r="I628" s="1"/>
      <c r="J628" s="1"/>
      <c r="K628" s="1"/>
      <c r="L628" s="1"/>
      <c r="M628" s="1"/>
    </row>
    <row r="629" spans="2:13" x14ac:dyDescent="0.35">
      <c r="B629" s="29"/>
      <c r="C629" s="30"/>
      <c r="D629" s="23"/>
      <c r="E629" s="24"/>
      <c r="F629" s="21"/>
      <c r="G629" s="21"/>
      <c r="H629" s="21"/>
      <c r="I629" s="1"/>
      <c r="J629" s="1"/>
      <c r="K629" s="1"/>
      <c r="L629" s="1"/>
      <c r="M629" s="1"/>
    </row>
    <row r="630" spans="2:13" x14ac:dyDescent="0.35">
      <c r="B630" s="29"/>
      <c r="C630" s="30"/>
      <c r="D630" s="23"/>
      <c r="E630" s="24"/>
      <c r="F630" s="21"/>
      <c r="G630" s="21"/>
      <c r="H630" s="21"/>
      <c r="I630" s="1"/>
      <c r="J630" s="1"/>
      <c r="K630" s="1"/>
      <c r="L630" s="1"/>
      <c r="M630" s="1"/>
    </row>
    <row r="631" spans="2:13" x14ac:dyDescent="0.35">
      <c r="B631" s="29"/>
      <c r="C631" s="30"/>
      <c r="D631" s="23"/>
      <c r="E631" s="24"/>
      <c r="F631" s="21"/>
      <c r="G631" s="21"/>
      <c r="H631" s="21"/>
      <c r="I631" s="1"/>
      <c r="J631" s="1"/>
      <c r="K631" s="1"/>
      <c r="L631" s="1"/>
      <c r="M631" s="1"/>
    </row>
    <row r="632" spans="2:13" x14ac:dyDescent="0.35">
      <c r="B632" s="29"/>
      <c r="C632" s="30"/>
      <c r="D632" s="23"/>
      <c r="E632" s="24"/>
      <c r="F632" s="21"/>
      <c r="G632" s="21"/>
      <c r="H632" s="21"/>
      <c r="I632" s="1"/>
      <c r="J632" s="1"/>
      <c r="K632" s="1"/>
      <c r="L632" s="1"/>
      <c r="M632" s="1"/>
    </row>
    <row r="633" spans="2:13" x14ac:dyDescent="0.35">
      <c r="B633" s="29"/>
      <c r="C633" s="30"/>
      <c r="D633" s="23"/>
      <c r="E633" s="24"/>
      <c r="F633" s="21"/>
      <c r="G633" s="21"/>
      <c r="H633" s="21"/>
      <c r="I633" s="1"/>
      <c r="J633" s="1"/>
      <c r="K633" s="1"/>
      <c r="L633" s="1"/>
      <c r="M633" s="1"/>
    </row>
    <row r="634" spans="2:13" x14ac:dyDescent="0.35">
      <c r="B634" s="29"/>
      <c r="C634" s="30"/>
      <c r="D634" s="23"/>
      <c r="E634" s="24"/>
      <c r="F634" s="21"/>
      <c r="G634" s="21"/>
      <c r="H634" s="21"/>
      <c r="I634" s="1"/>
      <c r="J634" s="1"/>
      <c r="K634" s="1"/>
      <c r="L634" s="1"/>
      <c r="M634" s="1"/>
    </row>
    <row r="635" spans="2:13" x14ac:dyDescent="0.35">
      <c r="B635" s="29"/>
      <c r="C635" s="30"/>
      <c r="D635" s="23"/>
      <c r="E635" s="24"/>
      <c r="F635" s="21"/>
      <c r="G635" s="21"/>
      <c r="H635" s="21"/>
      <c r="I635" s="1"/>
      <c r="J635" s="1"/>
      <c r="K635" s="1"/>
      <c r="L635" s="1"/>
      <c r="M635" s="1"/>
    </row>
    <row r="636" spans="2:13" x14ac:dyDescent="0.35">
      <c r="B636" s="29"/>
      <c r="C636" s="30"/>
      <c r="D636" s="23"/>
      <c r="E636" s="24"/>
      <c r="F636" s="21"/>
      <c r="G636" s="21"/>
      <c r="H636" s="21"/>
      <c r="I636" s="1"/>
      <c r="J636" s="1"/>
      <c r="K636" s="1"/>
      <c r="L636" s="1"/>
      <c r="M636" s="1"/>
    </row>
    <row r="637" spans="2:13" x14ac:dyDescent="0.35">
      <c r="B637" s="29"/>
      <c r="C637" s="30"/>
      <c r="D637" s="23"/>
      <c r="E637" s="24"/>
      <c r="F637" s="21"/>
      <c r="G637" s="21"/>
      <c r="H637" s="21"/>
      <c r="I637" s="1"/>
      <c r="J637" s="1"/>
      <c r="K637" s="1"/>
      <c r="L637" s="1"/>
      <c r="M637" s="1"/>
    </row>
    <row r="638" spans="2:13" x14ac:dyDescent="0.35">
      <c r="B638" s="29"/>
      <c r="C638" s="30"/>
      <c r="D638" s="23"/>
      <c r="E638" s="24"/>
      <c r="F638" s="21"/>
      <c r="G638" s="21"/>
      <c r="H638" s="21"/>
      <c r="I638" s="1"/>
      <c r="J638" s="1"/>
      <c r="K638" s="1"/>
      <c r="L638" s="1"/>
      <c r="M638" s="1"/>
    </row>
    <row r="639" spans="2:13" x14ac:dyDescent="0.35">
      <c r="B639" s="29"/>
      <c r="C639" s="30"/>
      <c r="D639" s="23"/>
      <c r="E639" s="24"/>
      <c r="F639" s="21"/>
      <c r="G639" s="21"/>
      <c r="H639" s="21"/>
      <c r="I639" s="1"/>
      <c r="J639" s="1"/>
      <c r="K639" s="1"/>
      <c r="L639" s="1"/>
      <c r="M639" s="1"/>
    </row>
    <row r="640" spans="2:13" x14ac:dyDescent="0.35">
      <c r="B640" s="29"/>
      <c r="C640" s="30"/>
      <c r="D640" s="23"/>
      <c r="E640" s="24"/>
      <c r="F640" s="21"/>
      <c r="G640" s="21"/>
      <c r="H640" s="21"/>
      <c r="I640" s="1"/>
      <c r="J640" s="1"/>
      <c r="K640" s="1"/>
      <c r="L640" s="1"/>
      <c r="M640" s="1"/>
    </row>
    <row r="641" spans="2:13" x14ac:dyDescent="0.35">
      <c r="B641" s="29"/>
      <c r="C641" s="30"/>
      <c r="D641" s="23"/>
      <c r="E641" s="24"/>
      <c r="F641" s="21"/>
      <c r="G641" s="21"/>
      <c r="H641" s="21"/>
      <c r="I641" s="1"/>
      <c r="J641" s="1"/>
      <c r="K641" s="1"/>
      <c r="L641" s="1"/>
      <c r="M641" s="1"/>
    </row>
    <row r="642" spans="2:13" x14ac:dyDescent="0.35">
      <c r="B642" s="29"/>
      <c r="C642" s="30"/>
      <c r="D642" s="23"/>
      <c r="E642" s="24"/>
      <c r="F642" s="21"/>
      <c r="G642" s="21"/>
      <c r="H642" s="21"/>
      <c r="I642" s="1"/>
      <c r="J642" s="1"/>
      <c r="K642" s="1"/>
      <c r="L642" s="1"/>
      <c r="M642" s="1"/>
    </row>
    <row r="643" spans="2:13" x14ac:dyDescent="0.35">
      <c r="B643" s="29"/>
      <c r="C643" s="30"/>
      <c r="D643" s="23"/>
      <c r="E643" s="24"/>
      <c r="F643" s="21"/>
      <c r="G643" s="21"/>
      <c r="H643" s="21"/>
      <c r="I643" s="1"/>
      <c r="J643" s="1"/>
      <c r="K643" s="1"/>
      <c r="L643" s="1"/>
      <c r="M643" s="1"/>
    </row>
    <row r="644" spans="2:13" x14ac:dyDescent="0.35">
      <c r="B644" s="29"/>
      <c r="C644" s="30"/>
      <c r="D644" s="23"/>
      <c r="E644" s="24"/>
      <c r="F644" s="21"/>
      <c r="G644" s="21"/>
      <c r="H644" s="21"/>
      <c r="I644" s="1"/>
      <c r="J644" s="1"/>
      <c r="K644" s="1"/>
      <c r="L644" s="1"/>
      <c r="M644" s="1"/>
    </row>
    <row r="645" spans="2:13" x14ac:dyDescent="0.35">
      <c r="B645" s="29"/>
      <c r="C645" s="30"/>
      <c r="D645" s="23"/>
      <c r="E645" s="24"/>
      <c r="F645" s="21"/>
      <c r="G645" s="21"/>
      <c r="H645" s="21"/>
      <c r="I645" s="1"/>
      <c r="J645" s="1"/>
      <c r="K645" s="1"/>
      <c r="L645" s="1"/>
      <c r="M645" s="1"/>
    </row>
    <row r="646" spans="2:13" x14ac:dyDescent="0.35">
      <c r="B646" s="29"/>
      <c r="C646" s="30"/>
      <c r="D646" s="23"/>
      <c r="E646" s="24"/>
      <c r="F646" s="21"/>
      <c r="G646" s="21"/>
      <c r="H646" s="21"/>
      <c r="I646" s="1"/>
      <c r="J646" s="1"/>
      <c r="K646" s="1"/>
      <c r="L646" s="1"/>
      <c r="M646" s="1"/>
    </row>
    <row r="647" spans="2:13" x14ac:dyDescent="0.35">
      <c r="B647" s="29"/>
      <c r="C647" s="30"/>
      <c r="D647" s="23"/>
      <c r="E647" s="24"/>
      <c r="F647" s="21"/>
      <c r="G647" s="21"/>
      <c r="H647" s="21"/>
      <c r="I647" s="1"/>
      <c r="J647" s="1"/>
      <c r="K647" s="1"/>
      <c r="L647" s="1"/>
      <c r="M647" s="1"/>
    </row>
    <row r="648" spans="2:13" x14ac:dyDescent="0.35">
      <c r="B648" s="29"/>
      <c r="C648" s="30"/>
      <c r="D648" s="23"/>
      <c r="E648" s="24"/>
      <c r="F648" s="21"/>
      <c r="G648" s="21"/>
      <c r="H648" s="21"/>
      <c r="I648" s="1"/>
      <c r="J648" s="1"/>
      <c r="K648" s="1"/>
      <c r="L648" s="1"/>
      <c r="M648" s="1"/>
    </row>
    <row r="649" spans="2:13" x14ac:dyDescent="0.35">
      <c r="B649" s="29"/>
      <c r="C649" s="30"/>
      <c r="D649" s="23"/>
      <c r="E649" s="24"/>
      <c r="F649" s="21"/>
      <c r="G649" s="21"/>
      <c r="H649" s="21"/>
      <c r="I649" s="1"/>
      <c r="J649" s="1"/>
      <c r="K649" s="1"/>
      <c r="L649" s="1"/>
      <c r="M649" s="1"/>
    </row>
    <row r="650" spans="2:13" x14ac:dyDescent="0.35">
      <c r="B650" s="29"/>
      <c r="C650" s="30"/>
      <c r="D650" s="23"/>
      <c r="E650" s="24"/>
      <c r="F650" s="21"/>
      <c r="G650" s="21"/>
      <c r="H650" s="21"/>
      <c r="I650" s="1"/>
      <c r="J650" s="1"/>
      <c r="K650" s="1"/>
      <c r="L650" s="1"/>
      <c r="M650" s="1"/>
    </row>
    <row r="651" spans="2:13" x14ac:dyDescent="0.35">
      <c r="B651" s="29"/>
      <c r="C651" s="30"/>
      <c r="D651" s="23"/>
      <c r="E651" s="24"/>
      <c r="F651" s="21"/>
      <c r="G651" s="21"/>
      <c r="H651" s="21"/>
      <c r="I651" s="1"/>
      <c r="J651" s="1"/>
      <c r="K651" s="1"/>
      <c r="L651" s="1"/>
      <c r="M651" s="1"/>
    </row>
    <row r="652" spans="2:13" x14ac:dyDescent="0.35">
      <c r="B652" s="29"/>
      <c r="C652" s="30"/>
      <c r="D652" s="23"/>
      <c r="E652" s="24"/>
      <c r="F652" s="21"/>
      <c r="G652" s="21"/>
      <c r="H652" s="21"/>
      <c r="I652" s="1"/>
      <c r="J652" s="1"/>
      <c r="K652" s="1"/>
      <c r="L652" s="1"/>
      <c r="M652" s="1"/>
    </row>
    <row r="653" spans="2:13" x14ac:dyDescent="0.35">
      <c r="B653" s="29"/>
      <c r="C653" s="30"/>
      <c r="D653" s="23"/>
      <c r="E653" s="24"/>
      <c r="F653" s="21"/>
      <c r="G653" s="21"/>
      <c r="H653" s="21"/>
      <c r="I653" s="1"/>
      <c r="J653" s="1"/>
      <c r="K653" s="1"/>
      <c r="L653" s="1"/>
      <c r="M653" s="1"/>
    </row>
    <row r="654" spans="2:13" x14ac:dyDescent="0.35">
      <c r="B654" s="29"/>
      <c r="C654" s="30"/>
      <c r="D654" s="23"/>
      <c r="E654" s="24"/>
      <c r="F654" s="21"/>
      <c r="G654" s="21"/>
      <c r="H654" s="21"/>
      <c r="I654" s="1"/>
      <c r="J654" s="1"/>
      <c r="K654" s="1"/>
      <c r="L654" s="1"/>
      <c r="M654" s="1"/>
    </row>
    <row r="655" spans="2:13" x14ac:dyDescent="0.35">
      <c r="B655" s="29"/>
      <c r="C655" s="30"/>
      <c r="D655" s="23"/>
      <c r="E655" s="24"/>
      <c r="F655" s="21"/>
      <c r="G655" s="21"/>
      <c r="H655" s="21"/>
      <c r="I655" s="1"/>
      <c r="J655" s="1"/>
      <c r="K655" s="1"/>
      <c r="L655" s="1"/>
      <c r="M655" s="1"/>
    </row>
    <row r="656" spans="2:13" x14ac:dyDescent="0.35">
      <c r="B656" s="29"/>
      <c r="C656" s="30"/>
      <c r="D656" s="23"/>
      <c r="E656" s="24"/>
      <c r="F656" s="21"/>
      <c r="G656" s="21"/>
      <c r="H656" s="21"/>
      <c r="I656" s="1"/>
      <c r="J656" s="1"/>
      <c r="K656" s="1"/>
      <c r="L656" s="1"/>
      <c r="M656" s="1"/>
    </row>
    <row r="657" spans="2:13" x14ac:dyDescent="0.35">
      <c r="B657" s="29"/>
      <c r="C657" s="30"/>
      <c r="D657" s="23"/>
      <c r="E657" s="24"/>
      <c r="F657" s="21"/>
      <c r="G657" s="21"/>
      <c r="H657" s="21"/>
      <c r="I657" s="1"/>
      <c r="J657" s="1"/>
      <c r="K657" s="1"/>
      <c r="L657" s="1"/>
      <c r="M657" s="1"/>
    </row>
    <row r="658" spans="2:13" x14ac:dyDescent="0.35">
      <c r="B658" s="29"/>
      <c r="C658" s="30"/>
      <c r="D658" s="23"/>
      <c r="E658" s="24"/>
      <c r="F658" s="21"/>
      <c r="G658" s="21"/>
      <c r="H658" s="21"/>
      <c r="I658" s="1"/>
      <c r="J658" s="1"/>
      <c r="K658" s="1"/>
      <c r="L658" s="1"/>
      <c r="M658" s="1"/>
    </row>
    <row r="659" spans="2:13" x14ac:dyDescent="0.35">
      <c r="B659" s="29"/>
      <c r="C659" s="30"/>
      <c r="D659" s="23"/>
      <c r="E659" s="24"/>
      <c r="F659" s="21"/>
      <c r="G659" s="21"/>
      <c r="H659" s="21"/>
      <c r="I659" s="1"/>
      <c r="J659" s="1"/>
      <c r="K659" s="1"/>
      <c r="L659" s="1"/>
      <c r="M659" s="1"/>
    </row>
    <row r="660" spans="2:13" x14ac:dyDescent="0.35">
      <c r="B660" s="29"/>
      <c r="C660" s="30"/>
      <c r="D660" s="23"/>
      <c r="E660" s="24"/>
      <c r="F660" s="21"/>
      <c r="G660" s="21"/>
      <c r="H660" s="21"/>
      <c r="I660" s="1"/>
      <c r="J660" s="1"/>
      <c r="K660" s="1"/>
      <c r="L660" s="1"/>
      <c r="M660" s="1"/>
    </row>
    <row r="661" spans="2:13" x14ac:dyDescent="0.35">
      <c r="B661" s="29"/>
      <c r="C661" s="30"/>
      <c r="D661" s="23"/>
      <c r="E661" s="24"/>
      <c r="F661" s="21"/>
      <c r="G661" s="21"/>
      <c r="H661" s="21"/>
      <c r="I661" s="1"/>
      <c r="J661" s="1"/>
      <c r="K661" s="1"/>
      <c r="L661" s="1"/>
      <c r="M661" s="1"/>
    </row>
    <row r="662" spans="2:13" x14ac:dyDescent="0.35">
      <c r="B662" s="29"/>
      <c r="C662" s="30"/>
      <c r="D662" s="23"/>
      <c r="E662" s="24"/>
      <c r="F662" s="21"/>
      <c r="G662" s="21"/>
      <c r="H662" s="21"/>
      <c r="I662" s="1"/>
      <c r="J662" s="1"/>
      <c r="K662" s="1"/>
      <c r="L662" s="1"/>
      <c r="M662" s="1"/>
    </row>
    <row r="663" spans="2:13" x14ac:dyDescent="0.35">
      <c r="B663" s="29"/>
      <c r="C663" s="30"/>
      <c r="D663" s="23"/>
      <c r="E663" s="24"/>
      <c r="F663" s="21"/>
      <c r="G663" s="21"/>
      <c r="H663" s="21"/>
      <c r="I663" s="1"/>
      <c r="J663" s="1"/>
      <c r="K663" s="1"/>
      <c r="L663" s="1"/>
      <c r="M663" s="1"/>
    </row>
    <row r="664" spans="2:13" x14ac:dyDescent="0.35">
      <c r="B664" s="29"/>
      <c r="C664" s="30"/>
      <c r="D664" s="23"/>
      <c r="E664" s="24"/>
      <c r="F664" s="21"/>
      <c r="G664" s="21"/>
      <c r="H664" s="21"/>
      <c r="I664" s="1"/>
      <c r="J664" s="1"/>
      <c r="K664" s="1"/>
      <c r="L664" s="1"/>
      <c r="M664" s="1"/>
    </row>
    <row r="665" spans="2:13" x14ac:dyDescent="0.35">
      <c r="B665" s="29"/>
      <c r="C665" s="30"/>
      <c r="D665" s="23"/>
      <c r="E665" s="24"/>
      <c r="F665" s="21"/>
      <c r="G665" s="21"/>
      <c r="H665" s="21"/>
      <c r="I665" s="1"/>
      <c r="J665" s="1"/>
      <c r="K665" s="1"/>
      <c r="L665" s="1"/>
      <c r="M665" s="1"/>
    </row>
    <row r="666" spans="2:13" x14ac:dyDescent="0.35">
      <c r="B666" s="29"/>
      <c r="C666" s="30"/>
      <c r="D666" s="23"/>
      <c r="E666" s="24"/>
      <c r="F666" s="21"/>
      <c r="G666" s="21"/>
      <c r="H666" s="21"/>
      <c r="I666" s="1"/>
      <c r="J666" s="1"/>
      <c r="K666" s="1"/>
      <c r="L666" s="1"/>
      <c r="M666" s="1"/>
    </row>
    <row r="667" spans="2:13" x14ac:dyDescent="0.35">
      <c r="B667" s="29"/>
      <c r="C667" s="30"/>
      <c r="D667" s="23"/>
      <c r="E667" s="24"/>
      <c r="F667" s="21"/>
      <c r="G667" s="21"/>
      <c r="H667" s="21"/>
      <c r="I667" s="1"/>
      <c r="J667" s="1"/>
      <c r="K667" s="1"/>
      <c r="L667" s="1"/>
      <c r="M667" s="1"/>
    </row>
    <row r="668" spans="2:13" x14ac:dyDescent="0.35">
      <c r="B668" s="29"/>
      <c r="C668" s="30"/>
      <c r="D668" s="23"/>
      <c r="E668" s="24"/>
      <c r="F668" s="21"/>
      <c r="G668" s="21"/>
      <c r="H668" s="21"/>
      <c r="I668" s="1"/>
      <c r="J668" s="1"/>
      <c r="K668" s="1"/>
      <c r="L668" s="1"/>
      <c r="M668" s="1"/>
    </row>
    <row r="669" spans="2:13" x14ac:dyDescent="0.35">
      <c r="B669" s="29"/>
      <c r="C669" s="30"/>
      <c r="D669" s="23"/>
      <c r="E669" s="24"/>
      <c r="F669" s="21"/>
      <c r="G669" s="21"/>
      <c r="H669" s="21"/>
      <c r="I669" s="1"/>
      <c r="J669" s="1"/>
      <c r="K669" s="1"/>
      <c r="L669" s="1"/>
      <c r="M669" s="1"/>
    </row>
    <row r="670" spans="2:13" x14ac:dyDescent="0.35">
      <c r="B670" s="29"/>
      <c r="C670" s="30"/>
      <c r="D670" s="23"/>
      <c r="E670" s="24"/>
      <c r="F670" s="21"/>
      <c r="G670" s="21"/>
      <c r="H670" s="21"/>
      <c r="I670" s="1"/>
      <c r="J670" s="1"/>
      <c r="K670" s="1"/>
      <c r="L670" s="1"/>
      <c r="M670" s="1"/>
    </row>
    <row r="671" spans="2:13" x14ac:dyDescent="0.35">
      <c r="B671" s="29"/>
      <c r="C671" s="30"/>
      <c r="D671" s="23"/>
      <c r="E671" s="24"/>
      <c r="F671" s="21"/>
      <c r="G671" s="21"/>
      <c r="H671" s="21"/>
      <c r="I671" s="1"/>
      <c r="J671" s="1"/>
      <c r="K671" s="1"/>
      <c r="L671" s="1"/>
      <c r="M671" s="1"/>
    </row>
    <row r="672" spans="2:13" x14ac:dyDescent="0.35">
      <c r="B672" s="29"/>
      <c r="C672" s="30"/>
      <c r="D672" s="23"/>
      <c r="E672" s="24"/>
      <c r="F672" s="21"/>
      <c r="G672" s="21"/>
      <c r="H672" s="21"/>
      <c r="I672" s="1"/>
      <c r="J672" s="1"/>
      <c r="K672" s="1"/>
      <c r="L672" s="1"/>
      <c r="M672" s="1"/>
    </row>
    <row r="673" spans="2:13" x14ac:dyDescent="0.35">
      <c r="B673" s="29"/>
      <c r="C673" s="30"/>
      <c r="D673" s="23"/>
      <c r="E673" s="24"/>
      <c r="F673" s="21"/>
      <c r="G673" s="21"/>
      <c r="H673" s="21"/>
      <c r="I673" s="1"/>
      <c r="J673" s="1"/>
      <c r="K673" s="1"/>
      <c r="L673" s="1"/>
      <c r="M673" s="1"/>
    </row>
    <row r="674" spans="2:13" x14ac:dyDescent="0.35">
      <c r="B674" s="29"/>
      <c r="C674" s="30"/>
      <c r="D674" s="23"/>
      <c r="E674" s="24"/>
      <c r="F674" s="21"/>
      <c r="G674" s="21"/>
      <c r="H674" s="21"/>
      <c r="I674" s="1"/>
      <c r="J674" s="1"/>
      <c r="K674" s="1"/>
      <c r="L674" s="1"/>
      <c r="M674" s="1"/>
    </row>
    <row r="675" spans="2:13" x14ac:dyDescent="0.35">
      <c r="B675" s="29"/>
      <c r="C675" s="30"/>
      <c r="D675" s="23"/>
      <c r="E675" s="24"/>
      <c r="F675" s="21"/>
      <c r="G675" s="21"/>
      <c r="H675" s="21"/>
      <c r="I675" s="1"/>
      <c r="J675" s="1"/>
      <c r="K675" s="1"/>
      <c r="L675" s="1"/>
      <c r="M675" s="1"/>
    </row>
    <row r="676" spans="2:13" x14ac:dyDescent="0.35">
      <c r="B676" s="29"/>
      <c r="C676" s="30"/>
      <c r="D676" s="23"/>
      <c r="E676" s="24"/>
      <c r="F676" s="21"/>
      <c r="G676" s="21"/>
      <c r="H676" s="21"/>
      <c r="I676" s="1"/>
      <c r="J676" s="1"/>
      <c r="K676" s="1"/>
      <c r="L676" s="1"/>
      <c r="M676" s="1"/>
    </row>
    <row r="677" spans="2:13" x14ac:dyDescent="0.35">
      <c r="B677" s="29"/>
      <c r="C677" s="30"/>
      <c r="D677" s="23"/>
      <c r="E677" s="24"/>
      <c r="F677" s="21"/>
      <c r="G677" s="21"/>
      <c r="H677" s="21"/>
      <c r="I677" s="1"/>
      <c r="J677" s="1"/>
      <c r="K677" s="1"/>
      <c r="L677" s="1"/>
      <c r="M677" s="1"/>
    </row>
    <row r="678" spans="2:13" x14ac:dyDescent="0.35">
      <c r="B678" s="29"/>
      <c r="C678" s="30"/>
      <c r="D678" s="23"/>
      <c r="E678" s="24"/>
      <c r="F678" s="21"/>
      <c r="G678" s="21"/>
      <c r="H678" s="21"/>
      <c r="I678" s="1"/>
      <c r="J678" s="1"/>
      <c r="K678" s="1"/>
      <c r="L678" s="1"/>
      <c r="M678" s="1"/>
    </row>
    <row r="679" spans="2:13" x14ac:dyDescent="0.35">
      <c r="B679" s="29"/>
      <c r="C679" s="30"/>
      <c r="D679" s="23"/>
      <c r="E679" s="24"/>
      <c r="F679" s="21"/>
      <c r="G679" s="21"/>
      <c r="H679" s="21"/>
      <c r="I679" s="1"/>
      <c r="J679" s="1"/>
      <c r="K679" s="1"/>
      <c r="L679" s="1"/>
      <c r="M679" s="1"/>
    </row>
    <row r="680" spans="2:13" x14ac:dyDescent="0.35">
      <c r="B680" s="29"/>
      <c r="C680" s="30"/>
      <c r="D680" s="23"/>
      <c r="E680" s="24"/>
      <c r="F680" s="21"/>
      <c r="G680" s="21"/>
      <c r="H680" s="21"/>
      <c r="I680" s="1"/>
      <c r="J680" s="1"/>
      <c r="K680" s="1"/>
      <c r="L680" s="1"/>
      <c r="M680" s="1"/>
    </row>
    <row r="681" spans="2:13" x14ac:dyDescent="0.35">
      <c r="B681" s="29"/>
      <c r="C681" s="30"/>
      <c r="D681" s="23"/>
      <c r="E681" s="24"/>
      <c r="F681" s="21"/>
      <c r="G681" s="21"/>
      <c r="H681" s="21"/>
      <c r="I681" s="1"/>
      <c r="J681" s="1"/>
      <c r="K681" s="1"/>
      <c r="L681" s="1"/>
      <c r="M681" s="1"/>
    </row>
    <row r="682" spans="2:13" x14ac:dyDescent="0.35">
      <c r="B682" s="29"/>
      <c r="C682" s="30"/>
      <c r="D682" s="23"/>
      <c r="E682" s="24"/>
      <c r="F682" s="21"/>
      <c r="G682" s="21"/>
      <c r="H682" s="21"/>
      <c r="I682" s="1"/>
      <c r="J682" s="1"/>
      <c r="K682" s="1"/>
      <c r="L682" s="1"/>
      <c r="M682" s="1"/>
    </row>
    <row r="683" spans="2:13" x14ac:dyDescent="0.35">
      <c r="B683" s="29"/>
      <c r="C683" s="30"/>
      <c r="D683" s="23"/>
      <c r="E683" s="24"/>
      <c r="F683" s="21"/>
      <c r="G683" s="21"/>
      <c r="H683" s="21"/>
      <c r="I683" s="1"/>
      <c r="J683" s="1"/>
      <c r="K683" s="1"/>
      <c r="L683" s="1"/>
      <c r="M683" s="1"/>
    </row>
    <row r="684" spans="2:13" x14ac:dyDescent="0.35">
      <c r="B684" s="29"/>
      <c r="C684" s="30"/>
      <c r="D684" s="23"/>
      <c r="E684" s="24"/>
      <c r="F684" s="21"/>
      <c r="G684" s="21"/>
      <c r="H684" s="21"/>
      <c r="I684" s="1"/>
      <c r="J684" s="1"/>
      <c r="K684" s="1"/>
      <c r="L684" s="1"/>
      <c r="M684" s="1"/>
    </row>
    <row r="685" spans="2:13" x14ac:dyDescent="0.35">
      <c r="B685" s="29"/>
      <c r="C685" s="30"/>
      <c r="D685" s="23"/>
      <c r="E685" s="24"/>
      <c r="F685" s="21"/>
      <c r="G685" s="21"/>
      <c r="H685" s="21"/>
      <c r="I685" s="1"/>
      <c r="J685" s="1"/>
      <c r="K685" s="1"/>
      <c r="L685" s="1"/>
      <c r="M685" s="1"/>
    </row>
    <row r="686" spans="2:13" x14ac:dyDescent="0.35">
      <c r="B686" s="29"/>
      <c r="C686" s="30"/>
      <c r="D686" s="23"/>
      <c r="E686" s="24"/>
      <c r="F686" s="21"/>
      <c r="G686" s="21"/>
      <c r="H686" s="21"/>
      <c r="I686" s="1"/>
      <c r="J686" s="1"/>
      <c r="K686" s="1"/>
      <c r="L686" s="1"/>
      <c r="M686" s="1"/>
    </row>
    <row r="687" spans="2:13" x14ac:dyDescent="0.35">
      <c r="B687" s="29"/>
      <c r="C687" s="30"/>
      <c r="D687" s="23"/>
      <c r="E687" s="24"/>
      <c r="F687" s="21"/>
      <c r="G687" s="21"/>
      <c r="H687" s="21"/>
      <c r="I687" s="1"/>
      <c r="J687" s="1"/>
      <c r="K687" s="1"/>
      <c r="L687" s="1"/>
      <c r="M687" s="1"/>
    </row>
    <row r="688" spans="2:13" x14ac:dyDescent="0.35">
      <c r="B688" s="29"/>
      <c r="C688" s="30"/>
      <c r="D688" s="23"/>
      <c r="E688" s="24"/>
      <c r="F688" s="21"/>
      <c r="G688" s="21"/>
      <c r="H688" s="21"/>
      <c r="I688" s="1"/>
      <c r="J688" s="1"/>
      <c r="K688" s="1"/>
      <c r="L688" s="1"/>
      <c r="M688" s="1"/>
    </row>
    <row r="689" spans="2:13" x14ac:dyDescent="0.35">
      <c r="B689" s="29"/>
      <c r="C689" s="30"/>
      <c r="D689" s="23"/>
      <c r="E689" s="24"/>
      <c r="F689" s="21"/>
      <c r="G689" s="21"/>
      <c r="H689" s="21"/>
      <c r="I689" s="1"/>
      <c r="J689" s="1"/>
      <c r="K689" s="1"/>
      <c r="L689" s="1"/>
      <c r="M689" s="1"/>
    </row>
    <row r="690" spans="2:13" x14ac:dyDescent="0.35">
      <c r="B690" s="29"/>
      <c r="C690" s="30"/>
      <c r="D690" s="23"/>
      <c r="E690" s="24"/>
      <c r="F690" s="21"/>
      <c r="G690" s="21"/>
      <c r="H690" s="21"/>
      <c r="I690" s="1"/>
      <c r="J690" s="1"/>
      <c r="K690" s="1"/>
      <c r="L690" s="1"/>
      <c r="M690" s="1"/>
    </row>
    <row r="691" spans="2:13" x14ac:dyDescent="0.35">
      <c r="B691" s="29"/>
      <c r="C691" s="30"/>
      <c r="D691" s="23"/>
      <c r="E691" s="24"/>
      <c r="F691" s="21"/>
      <c r="G691" s="21"/>
      <c r="H691" s="21"/>
      <c r="I691" s="1"/>
      <c r="J691" s="1"/>
      <c r="K691" s="1"/>
      <c r="L691" s="1"/>
      <c r="M691" s="1"/>
    </row>
    <row r="692" spans="2:13" x14ac:dyDescent="0.35">
      <c r="B692" s="29"/>
      <c r="C692" s="30"/>
      <c r="D692" s="23"/>
      <c r="E692" s="24"/>
      <c r="F692" s="21"/>
      <c r="G692" s="21"/>
      <c r="H692" s="21"/>
      <c r="I692" s="1"/>
      <c r="J692" s="1"/>
      <c r="K692" s="1"/>
      <c r="L692" s="1"/>
      <c r="M692" s="1"/>
    </row>
    <row r="693" spans="2:13" x14ac:dyDescent="0.35">
      <c r="B693" s="29"/>
      <c r="C693" s="30"/>
      <c r="D693" s="23"/>
      <c r="E693" s="24"/>
      <c r="F693" s="21"/>
      <c r="G693" s="21"/>
      <c r="H693" s="21"/>
      <c r="I693" s="1"/>
      <c r="J693" s="1"/>
      <c r="K693" s="1"/>
      <c r="L693" s="1"/>
      <c r="M693" s="1"/>
    </row>
    <row r="694" spans="2:13" x14ac:dyDescent="0.35">
      <c r="B694" s="29"/>
      <c r="C694" s="30"/>
      <c r="D694" s="23"/>
      <c r="E694" s="24"/>
      <c r="F694" s="21"/>
      <c r="G694" s="21"/>
      <c r="H694" s="21"/>
      <c r="I694" s="1"/>
      <c r="J694" s="1"/>
      <c r="K694" s="1"/>
      <c r="L694" s="1"/>
      <c r="M694" s="1"/>
    </row>
    <row r="695" spans="2:13" x14ac:dyDescent="0.35">
      <c r="B695" s="29"/>
      <c r="C695" s="30"/>
      <c r="D695" s="23"/>
      <c r="E695" s="24"/>
      <c r="F695" s="21"/>
      <c r="G695" s="21"/>
      <c r="H695" s="21"/>
      <c r="I695" s="1"/>
      <c r="J695" s="1"/>
      <c r="K695" s="1"/>
      <c r="L695" s="1"/>
      <c r="M695" s="1"/>
    </row>
    <row r="696" spans="2:13" x14ac:dyDescent="0.35">
      <c r="B696" s="29"/>
      <c r="C696" s="30"/>
      <c r="D696" s="23"/>
      <c r="E696" s="24"/>
      <c r="F696" s="21"/>
      <c r="G696" s="21"/>
      <c r="H696" s="21"/>
      <c r="I696" s="1"/>
      <c r="J696" s="1"/>
      <c r="K696" s="1"/>
      <c r="L696" s="1"/>
      <c r="M696" s="1"/>
    </row>
    <row r="697" spans="2:13" x14ac:dyDescent="0.35">
      <c r="B697" s="29"/>
      <c r="C697" s="30"/>
      <c r="D697" s="23"/>
      <c r="E697" s="24"/>
      <c r="F697" s="21"/>
      <c r="G697" s="21"/>
      <c r="H697" s="21"/>
      <c r="I697" s="1"/>
      <c r="J697" s="1"/>
      <c r="K697" s="1"/>
      <c r="L697" s="1"/>
      <c r="M697" s="1"/>
    </row>
    <row r="698" spans="2:13" x14ac:dyDescent="0.35">
      <c r="B698" s="29"/>
      <c r="C698" s="30"/>
      <c r="D698" s="23"/>
      <c r="E698" s="24"/>
      <c r="F698" s="21"/>
      <c r="G698" s="21"/>
      <c r="H698" s="21"/>
      <c r="I698" s="1"/>
      <c r="J698" s="1"/>
      <c r="K698" s="1"/>
      <c r="L698" s="1"/>
      <c r="M698" s="1"/>
    </row>
    <row r="699" spans="2:13" x14ac:dyDescent="0.35">
      <c r="B699" s="29"/>
      <c r="C699" s="30"/>
      <c r="D699" s="23"/>
      <c r="E699" s="24"/>
      <c r="F699" s="21"/>
      <c r="G699" s="21"/>
      <c r="H699" s="21"/>
      <c r="I699" s="1"/>
      <c r="J699" s="1"/>
      <c r="K699" s="1"/>
      <c r="L699" s="1"/>
      <c r="M699" s="1"/>
    </row>
    <row r="700" spans="2:13" x14ac:dyDescent="0.35">
      <c r="B700" s="29"/>
      <c r="C700" s="30"/>
      <c r="D700" s="23"/>
      <c r="E700" s="24"/>
      <c r="F700" s="21"/>
      <c r="G700" s="21"/>
      <c r="H700" s="21"/>
      <c r="I700" s="1"/>
      <c r="J700" s="1"/>
      <c r="K700" s="1"/>
      <c r="L700" s="1"/>
      <c r="M700" s="1"/>
    </row>
    <row r="701" spans="2:13" x14ac:dyDescent="0.35">
      <c r="B701" s="29"/>
      <c r="C701" s="30"/>
      <c r="D701" s="23"/>
      <c r="E701" s="24"/>
      <c r="F701" s="21"/>
      <c r="G701" s="21"/>
      <c r="H701" s="21"/>
      <c r="I701" s="1"/>
      <c r="J701" s="1"/>
      <c r="K701" s="1"/>
      <c r="L701" s="1"/>
      <c r="M701" s="1"/>
    </row>
    <row r="702" spans="2:13" x14ac:dyDescent="0.35">
      <c r="B702" s="29"/>
      <c r="C702" s="30"/>
      <c r="D702" s="23"/>
      <c r="E702" s="24"/>
      <c r="F702" s="21"/>
      <c r="G702" s="21"/>
      <c r="H702" s="21"/>
      <c r="I702" s="1"/>
      <c r="J702" s="1"/>
      <c r="K702" s="1"/>
      <c r="L702" s="1"/>
      <c r="M702" s="1"/>
    </row>
    <row r="703" spans="2:13" x14ac:dyDescent="0.35">
      <c r="B703" s="29"/>
      <c r="C703" s="30"/>
      <c r="D703" s="23"/>
      <c r="E703" s="24"/>
      <c r="F703" s="21"/>
      <c r="G703" s="21"/>
      <c r="H703" s="21"/>
      <c r="I703" s="1"/>
      <c r="J703" s="1"/>
      <c r="K703" s="1"/>
      <c r="L703" s="1"/>
      <c r="M703" s="1"/>
    </row>
    <row r="704" spans="2:13" x14ac:dyDescent="0.35">
      <c r="B704" s="29"/>
      <c r="C704" s="30"/>
      <c r="D704" s="23"/>
      <c r="E704" s="24"/>
      <c r="F704" s="21"/>
      <c r="G704" s="21"/>
      <c r="H704" s="21"/>
      <c r="I704" s="1"/>
      <c r="J704" s="1"/>
      <c r="K704" s="1"/>
      <c r="L704" s="1"/>
      <c r="M704" s="1"/>
    </row>
    <row r="705" spans="2:13" x14ac:dyDescent="0.35">
      <c r="B705" s="29"/>
      <c r="C705" s="30"/>
      <c r="D705" s="23"/>
      <c r="E705" s="24"/>
      <c r="F705" s="21"/>
      <c r="G705" s="21"/>
      <c r="H705" s="21"/>
      <c r="I705" s="1"/>
      <c r="J705" s="1"/>
      <c r="K705" s="1"/>
      <c r="L705" s="1"/>
      <c r="M705" s="1"/>
    </row>
    <row r="706" spans="2:13" x14ac:dyDescent="0.35">
      <c r="B706" s="29"/>
      <c r="C706" s="30"/>
      <c r="D706" s="23"/>
      <c r="E706" s="24"/>
      <c r="F706" s="21"/>
      <c r="G706" s="21"/>
      <c r="H706" s="21"/>
      <c r="I706" s="1"/>
      <c r="J706" s="1"/>
      <c r="K706" s="1"/>
      <c r="L706" s="1"/>
      <c r="M706" s="1"/>
    </row>
    <row r="707" spans="2:13" x14ac:dyDescent="0.35">
      <c r="B707" s="29"/>
      <c r="C707" s="30"/>
      <c r="D707" s="23"/>
      <c r="E707" s="24"/>
      <c r="F707" s="21"/>
      <c r="G707" s="21"/>
      <c r="H707" s="21"/>
      <c r="I707" s="1"/>
      <c r="J707" s="1"/>
      <c r="K707" s="1"/>
      <c r="L707" s="1"/>
      <c r="M707" s="1"/>
    </row>
    <row r="708" spans="2:13" x14ac:dyDescent="0.35">
      <c r="B708" s="29"/>
      <c r="C708" s="30"/>
      <c r="D708" s="23"/>
      <c r="E708" s="24"/>
      <c r="F708" s="21"/>
      <c r="G708" s="21"/>
      <c r="H708" s="21"/>
      <c r="I708" s="1"/>
      <c r="J708" s="1"/>
      <c r="K708" s="1"/>
      <c r="L708" s="1"/>
      <c r="M708" s="1"/>
    </row>
    <row r="709" spans="2:13" x14ac:dyDescent="0.35">
      <c r="B709" s="29"/>
      <c r="C709" s="30"/>
      <c r="D709" s="23"/>
      <c r="E709" s="24"/>
      <c r="F709" s="21"/>
      <c r="G709" s="21"/>
      <c r="H709" s="21"/>
      <c r="I709" s="1"/>
      <c r="J709" s="1"/>
      <c r="K709" s="1"/>
      <c r="L709" s="1"/>
      <c r="M709" s="1"/>
    </row>
    <row r="710" spans="2:13" x14ac:dyDescent="0.35">
      <c r="B710" s="29"/>
      <c r="C710" s="30"/>
      <c r="D710" s="23"/>
      <c r="E710" s="24"/>
      <c r="F710" s="21"/>
      <c r="G710" s="21"/>
      <c r="H710" s="21"/>
      <c r="I710" s="1"/>
      <c r="J710" s="1"/>
      <c r="K710" s="1"/>
      <c r="L710" s="1"/>
      <c r="M710" s="1"/>
    </row>
    <row r="711" spans="2:13" x14ac:dyDescent="0.35">
      <c r="B711" s="29"/>
      <c r="C711" s="30"/>
      <c r="D711" s="23"/>
      <c r="E711" s="24"/>
      <c r="F711" s="21"/>
      <c r="G711" s="21"/>
      <c r="H711" s="21"/>
      <c r="I711" s="1"/>
      <c r="J711" s="1"/>
      <c r="K711" s="1"/>
      <c r="L711" s="1"/>
      <c r="M711" s="1"/>
    </row>
    <row r="712" spans="2:13" x14ac:dyDescent="0.35">
      <c r="B712" s="29"/>
      <c r="C712" s="30"/>
      <c r="D712" s="23"/>
      <c r="E712" s="24"/>
      <c r="F712" s="21"/>
      <c r="G712" s="21"/>
      <c r="H712" s="21"/>
      <c r="I712" s="1"/>
      <c r="J712" s="1"/>
      <c r="K712" s="1"/>
      <c r="L712" s="1"/>
      <c r="M712" s="1"/>
    </row>
    <row r="713" spans="2:13" x14ac:dyDescent="0.35">
      <c r="B713" s="29"/>
      <c r="C713" s="30"/>
      <c r="D713" s="23"/>
      <c r="E713" s="24"/>
      <c r="F713" s="21"/>
      <c r="G713" s="21"/>
      <c r="H713" s="21"/>
      <c r="I713" s="1"/>
      <c r="J713" s="1"/>
      <c r="K713" s="1"/>
      <c r="L713" s="1"/>
      <c r="M713" s="1"/>
    </row>
    <row r="714" spans="2:13" x14ac:dyDescent="0.35">
      <c r="B714" s="29"/>
      <c r="C714" s="30"/>
      <c r="D714" s="23"/>
      <c r="E714" s="24"/>
      <c r="F714" s="21"/>
      <c r="G714" s="21"/>
      <c r="H714" s="21"/>
      <c r="I714" s="1"/>
      <c r="J714" s="1"/>
      <c r="K714" s="1"/>
      <c r="L714" s="1"/>
      <c r="M714" s="1"/>
    </row>
    <row r="715" spans="2:13" x14ac:dyDescent="0.35">
      <c r="B715" s="29"/>
      <c r="C715" s="30"/>
      <c r="D715" s="23"/>
      <c r="E715" s="24"/>
      <c r="F715" s="21"/>
      <c r="G715" s="21"/>
      <c r="H715" s="21"/>
      <c r="I715" s="1"/>
      <c r="J715" s="1"/>
      <c r="K715" s="1"/>
      <c r="L715" s="1"/>
      <c r="M715" s="1"/>
    </row>
    <row r="716" spans="2:13" x14ac:dyDescent="0.35">
      <c r="B716" s="29"/>
      <c r="C716" s="30"/>
      <c r="D716" s="23"/>
      <c r="E716" s="24"/>
      <c r="F716" s="21"/>
      <c r="G716" s="21"/>
      <c r="H716" s="21"/>
      <c r="I716" s="1"/>
      <c r="J716" s="1"/>
      <c r="K716" s="1"/>
      <c r="L716" s="1"/>
      <c r="M716" s="1"/>
    </row>
    <row r="717" spans="2:13" x14ac:dyDescent="0.35">
      <c r="B717" s="29"/>
      <c r="C717" s="30"/>
      <c r="D717" s="23"/>
      <c r="E717" s="24"/>
      <c r="F717" s="21"/>
      <c r="G717" s="21"/>
      <c r="H717" s="21"/>
      <c r="I717" s="1"/>
      <c r="J717" s="1"/>
      <c r="K717" s="1"/>
      <c r="L717" s="1"/>
      <c r="M717" s="1"/>
    </row>
    <row r="718" spans="2:13" x14ac:dyDescent="0.35">
      <c r="B718" s="29"/>
      <c r="C718" s="30"/>
      <c r="D718" s="23"/>
      <c r="E718" s="24"/>
      <c r="F718" s="21"/>
      <c r="G718" s="21"/>
      <c r="H718" s="21"/>
      <c r="I718" s="1"/>
      <c r="J718" s="1"/>
      <c r="K718" s="1"/>
      <c r="L718" s="1"/>
      <c r="M718" s="1"/>
    </row>
    <row r="719" spans="2:13" x14ac:dyDescent="0.35">
      <c r="B719" s="29"/>
      <c r="C719" s="30"/>
      <c r="D719" s="23"/>
      <c r="E719" s="24"/>
      <c r="F719" s="21"/>
      <c r="G719" s="21"/>
      <c r="H719" s="21"/>
      <c r="I719" s="1"/>
      <c r="J719" s="1"/>
      <c r="K719" s="1"/>
      <c r="L719" s="1"/>
      <c r="M719" s="1"/>
    </row>
    <row r="720" spans="2:13" x14ac:dyDescent="0.35">
      <c r="B720" s="29"/>
      <c r="C720" s="30"/>
      <c r="D720" s="23"/>
      <c r="E720" s="24"/>
      <c r="F720" s="21"/>
      <c r="G720" s="21"/>
      <c r="H720" s="21"/>
      <c r="I720" s="1"/>
      <c r="J720" s="1"/>
      <c r="K720" s="1"/>
      <c r="L720" s="1"/>
      <c r="M720" s="1"/>
    </row>
    <row r="721" spans="2:13" x14ac:dyDescent="0.35">
      <c r="B721" s="29"/>
      <c r="C721" s="30"/>
      <c r="D721" s="23"/>
      <c r="E721" s="24"/>
      <c r="F721" s="21"/>
      <c r="G721" s="21"/>
      <c r="H721" s="21"/>
      <c r="I721" s="1"/>
      <c r="J721" s="1"/>
      <c r="K721" s="1"/>
      <c r="L721" s="1"/>
      <c r="M721" s="1"/>
    </row>
    <row r="722" spans="2:13" x14ac:dyDescent="0.35">
      <c r="B722" s="29"/>
      <c r="C722" s="30"/>
      <c r="D722" s="23"/>
      <c r="E722" s="24"/>
      <c r="F722" s="21"/>
      <c r="G722" s="21"/>
      <c r="H722" s="21"/>
      <c r="I722" s="1"/>
      <c r="J722" s="1"/>
      <c r="K722" s="1"/>
      <c r="L722" s="1"/>
      <c r="M722" s="1"/>
    </row>
    <row r="723" spans="2:13" x14ac:dyDescent="0.35">
      <c r="B723" s="29"/>
      <c r="C723" s="30"/>
      <c r="D723" s="23"/>
      <c r="E723" s="24"/>
      <c r="F723" s="21"/>
      <c r="G723" s="21"/>
      <c r="H723" s="21"/>
      <c r="I723" s="1"/>
      <c r="J723" s="1"/>
      <c r="K723" s="1"/>
      <c r="L723" s="1"/>
      <c r="M723" s="1"/>
    </row>
    <row r="724" spans="2:13" x14ac:dyDescent="0.35">
      <c r="B724" s="29"/>
      <c r="C724" s="30"/>
      <c r="D724" s="23"/>
      <c r="E724" s="24"/>
      <c r="F724" s="21"/>
      <c r="G724" s="21"/>
      <c r="H724" s="21"/>
      <c r="I724" s="1"/>
      <c r="J724" s="1"/>
      <c r="K724" s="1"/>
      <c r="L724" s="1"/>
      <c r="M724" s="1"/>
    </row>
    <row r="725" spans="2:13" x14ac:dyDescent="0.35">
      <c r="B725" s="29"/>
      <c r="C725" s="30"/>
      <c r="D725" s="23"/>
      <c r="E725" s="24"/>
      <c r="F725" s="21"/>
      <c r="G725" s="21"/>
      <c r="H725" s="21"/>
      <c r="I725" s="1"/>
      <c r="J725" s="1"/>
      <c r="K725" s="1"/>
      <c r="L725" s="1"/>
      <c r="M725" s="1"/>
    </row>
    <row r="726" spans="2:13" x14ac:dyDescent="0.35">
      <c r="B726" s="29"/>
      <c r="C726" s="30"/>
      <c r="D726" s="23"/>
      <c r="E726" s="24"/>
      <c r="F726" s="21"/>
      <c r="G726" s="21"/>
      <c r="H726" s="21"/>
      <c r="I726" s="1"/>
      <c r="J726" s="1"/>
      <c r="K726" s="1"/>
      <c r="L726" s="1"/>
      <c r="M726" s="1"/>
    </row>
    <row r="727" spans="2:13" x14ac:dyDescent="0.35">
      <c r="B727" s="29"/>
      <c r="C727" s="30"/>
      <c r="D727" s="23"/>
      <c r="E727" s="24"/>
      <c r="F727" s="21"/>
      <c r="G727" s="21"/>
      <c r="H727" s="21"/>
      <c r="I727" s="1"/>
      <c r="J727" s="1"/>
      <c r="K727" s="1"/>
      <c r="L727" s="1"/>
      <c r="M727" s="1"/>
    </row>
    <row r="728" spans="2:13" x14ac:dyDescent="0.35">
      <c r="B728" s="29"/>
      <c r="C728" s="30"/>
      <c r="D728" s="23"/>
      <c r="E728" s="24"/>
      <c r="F728" s="21"/>
      <c r="G728" s="21"/>
      <c r="H728" s="21"/>
      <c r="I728" s="1"/>
      <c r="J728" s="1"/>
      <c r="K728" s="1"/>
      <c r="L728" s="1"/>
      <c r="M728" s="1"/>
    </row>
    <row r="729" spans="2:13" x14ac:dyDescent="0.35">
      <c r="B729" s="29"/>
      <c r="C729" s="30"/>
      <c r="D729" s="23"/>
      <c r="E729" s="24"/>
      <c r="F729" s="21"/>
      <c r="G729" s="21"/>
      <c r="H729" s="21"/>
      <c r="I729" s="1"/>
      <c r="J729" s="1"/>
      <c r="K729" s="1"/>
      <c r="L729" s="1"/>
      <c r="M729" s="1"/>
    </row>
    <row r="730" spans="2:13" x14ac:dyDescent="0.35">
      <c r="B730" s="29"/>
      <c r="C730" s="30"/>
      <c r="D730" s="23"/>
      <c r="E730" s="24"/>
      <c r="F730" s="21"/>
      <c r="G730" s="21"/>
      <c r="H730" s="21"/>
      <c r="I730" s="1"/>
      <c r="J730" s="1"/>
      <c r="K730" s="1"/>
      <c r="L730" s="1"/>
      <c r="M730" s="1"/>
    </row>
    <row r="731" spans="2:13" x14ac:dyDescent="0.35">
      <c r="B731" s="29"/>
      <c r="C731" s="30"/>
      <c r="D731" s="23"/>
      <c r="E731" s="24"/>
      <c r="F731" s="21"/>
      <c r="G731" s="21"/>
      <c r="H731" s="21"/>
      <c r="I731" s="1"/>
      <c r="J731" s="1"/>
      <c r="K731" s="1"/>
      <c r="L731" s="1"/>
      <c r="M731" s="1"/>
    </row>
    <row r="732" spans="2:13" x14ac:dyDescent="0.35">
      <c r="B732" s="29"/>
      <c r="C732" s="30"/>
      <c r="D732" s="23"/>
      <c r="E732" s="24"/>
      <c r="F732" s="21"/>
      <c r="G732" s="21"/>
      <c r="H732" s="21"/>
      <c r="I732" s="1"/>
      <c r="J732" s="1"/>
      <c r="K732" s="1"/>
      <c r="L732" s="1"/>
      <c r="M732" s="1"/>
    </row>
    <row r="733" spans="2:13" x14ac:dyDescent="0.35">
      <c r="B733" s="29"/>
      <c r="C733" s="30"/>
      <c r="D733" s="23"/>
      <c r="E733" s="24"/>
      <c r="F733" s="21"/>
      <c r="G733" s="21"/>
      <c r="H733" s="21"/>
      <c r="I733" s="1"/>
      <c r="J733" s="1"/>
      <c r="K733" s="1"/>
      <c r="L733" s="1"/>
      <c r="M733" s="1"/>
    </row>
    <row r="734" spans="2:13" x14ac:dyDescent="0.35">
      <c r="B734" s="29"/>
      <c r="C734" s="30"/>
      <c r="D734" s="23"/>
      <c r="E734" s="24"/>
      <c r="F734" s="21"/>
      <c r="G734" s="21"/>
      <c r="H734" s="21"/>
      <c r="I734" s="1"/>
      <c r="J734" s="1"/>
      <c r="K734" s="1"/>
      <c r="L734" s="1"/>
      <c r="M734" s="1"/>
    </row>
    <row r="735" spans="2:13" x14ac:dyDescent="0.35">
      <c r="B735" s="29"/>
      <c r="C735" s="30"/>
      <c r="D735" s="23"/>
      <c r="E735" s="24"/>
      <c r="F735" s="21"/>
      <c r="G735" s="21"/>
      <c r="H735" s="21"/>
      <c r="I735" s="1"/>
      <c r="J735" s="1"/>
      <c r="K735" s="1"/>
      <c r="L735" s="1"/>
      <c r="M735" s="1"/>
    </row>
    <row r="736" spans="2:13" x14ac:dyDescent="0.35">
      <c r="B736" s="29"/>
      <c r="C736" s="30"/>
      <c r="D736" s="23"/>
      <c r="E736" s="24"/>
      <c r="F736" s="21"/>
      <c r="G736" s="21"/>
      <c r="H736" s="21"/>
      <c r="I736" s="1"/>
      <c r="J736" s="1"/>
      <c r="K736" s="1"/>
      <c r="L736" s="1"/>
      <c r="M736" s="1"/>
    </row>
    <row r="737" spans="2:13" x14ac:dyDescent="0.35">
      <c r="B737" s="29"/>
      <c r="C737" s="30"/>
      <c r="D737" s="23"/>
      <c r="E737" s="24"/>
      <c r="F737" s="21"/>
      <c r="G737" s="21"/>
      <c r="H737" s="21"/>
      <c r="I737" s="1"/>
      <c r="J737" s="1"/>
      <c r="K737" s="1"/>
      <c r="L737" s="1"/>
      <c r="M737" s="1"/>
    </row>
    <row r="738" spans="2:13" x14ac:dyDescent="0.35">
      <c r="B738" s="29"/>
      <c r="C738" s="30"/>
      <c r="D738" s="23"/>
      <c r="E738" s="24"/>
      <c r="F738" s="21"/>
      <c r="G738" s="21"/>
      <c r="H738" s="21"/>
      <c r="I738" s="1"/>
      <c r="J738" s="1"/>
      <c r="K738" s="1"/>
      <c r="L738" s="1"/>
      <c r="M738" s="1"/>
    </row>
    <row r="739" spans="2:13" x14ac:dyDescent="0.35">
      <c r="B739" s="29"/>
      <c r="C739" s="30"/>
      <c r="D739" s="23"/>
      <c r="E739" s="24"/>
      <c r="F739" s="21"/>
      <c r="G739" s="21"/>
      <c r="H739" s="21"/>
      <c r="I739" s="1"/>
      <c r="J739" s="1"/>
      <c r="K739" s="1"/>
      <c r="L739" s="1"/>
      <c r="M739" s="1"/>
    </row>
    <row r="740" spans="2:13" x14ac:dyDescent="0.35">
      <c r="B740" s="29"/>
      <c r="C740" s="30"/>
      <c r="D740" s="23"/>
      <c r="E740" s="24"/>
      <c r="F740" s="21"/>
      <c r="G740" s="21"/>
      <c r="H740" s="21"/>
      <c r="I740" s="1"/>
      <c r="J740" s="1"/>
      <c r="K740" s="1"/>
      <c r="L740" s="1"/>
      <c r="M740" s="1"/>
    </row>
    <row r="741" spans="2:13" x14ac:dyDescent="0.35">
      <c r="B741" s="29"/>
      <c r="C741" s="30"/>
      <c r="D741" s="23"/>
      <c r="E741" s="24"/>
      <c r="F741" s="21"/>
      <c r="G741" s="21"/>
      <c r="H741" s="21"/>
      <c r="I741" s="1"/>
      <c r="J741" s="1"/>
      <c r="K741" s="1"/>
      <c r="L741" s="1"/>
      <c r="M741" s="1"/>
    </row>
    <row r="742" spans="2:13" x14ac:dyDescent="0.35">
      <c r="B742" s="29"/>
      <c r="C742" s="30"/>
      <c r="D742" s="23"/>
      <c r="E742" s="24"/>
      <c r="F742" s="21"/>
      <c r="G742" s="21"/>
      <c r="H742" s="21"/>
      <c r="I742" s="1"/>
      <c r="J742" s="1"/>
      <c r="K742" s="1"/>
      <c r="L742" s="1"/>
      <c r="M742" s="1"/>
    </row>
    <row r="743" spans="2:13" x14ac:dyDescent="0.35">
      <c r="B743" s="29"/>
      <c r="C743" s="30"/>
      <c r="D743" s="23"/>
      <c r="E743" s="24"/>
      <c r="F743" s="21"/>
      <c r="G743" s="21"/>
      <c r="H743" s="21"/>
      <c r="I743" s="1"/>
      <c r="J743" s="1"/>
      <c r="K743" s="1"/>
      <c r="L743" s="1"/>
      <c r="M743" s="1"/>
    </row>
    <row r="744" spans="2:13" x14ac:dyDescent="0.35">
      <c r="B744" s="29"/>
      <c r="C744" s="30"/>
      <c r="D744" s="23"/>
      <c r="E744" s="24"/>
      <c r="F744" s="21"/>
      <c r="G744" s="21"/>
      <c r="H744" s="21"/>
      <c r="I744" s="1"/>
      <c r="J744" s="1"/>
      <c r="K744" s="1"/>
      <c r="L744" s="1"/>
      <c r="M744" s="1"/>
    </row>
    <row r="745" spans="2:13" x14ac:dyDescent="0.35">
      <c r="B745" s="29"/>
      <c r="C745" s="30"/>
      <c r="D745" s="23"/>
      <c r="E745" s="24"/>
      <c r="F745" s="21"/>
      <c r="G745" s="21"/>
      <c r="H745" s="21"/>
      <c r="I745" s="1"/>
      <c r="J745" s="1"/>
      <c r="K745" s="1"/>
      <c r="L745" s="1"/>
      <c r="M745" s="1"/>
    </row>
    <row r="746" spans="2:13" x14ac:dyDescent="0.35">
      <c r="B746" s="29"/>
      <c r="C746" s="30"/>
      <c r="D746" s="23"/>
      <c r="E746" s="24"/>
      <c r="F746" s="21"/>
      <c r="G746" s="21"/>
      <c r="H746" s="21"/>
      <c r="I746" s="1"/>
      <c r="J746" s="1"/>
      <c r="K746" s="1"/>
      <c r="L746" s="1"/>
      <c r="M746" s="1"/>
    </row>
    <row r="747" spans="2:13" x14ac:dyDescent="0.35">
      <c r="B747" s="29"/>
      <c r="C747" s="30"/>
      <c r="D747" s="23"/>
      <c r="E747" s="24"/>
      <c r="F747" s="21"/>
      <c r="G747" s="21"/>
      <c r="H747" s="21"/>
      <c r="I747" s="1"/>
      <c r="J747" s="1"/>
      <c r="K747" s="1"/>
      <c r="L747" s="1"/>
      <c r="M747" s="1"/>
    </row>
    <row r="748" spans="2:13" x14ac:dyDescent="0.35">
      <c r="B748" s="29"/>
      <c r="C748" s="30"/>
      <c r="D748" s="23"/>
      <c r="E748" s="24"/>
      <c r="F748" s="21"/>
      <c r="G748" s="21"/>
      <c r="H748" s="21"/>
      <c r="I748" s="1"/>
      <c r="J748" s="1"/>
      <c r="K748" s="1"/>
      <c r="L748" s="1"/>
      <c r="M748" s="1"/>
    </row>
    <row r="749" spans="2:13" x14ac:dyDescent="0.35">
      <c r="B749" s="29"/>
      <c r="C749" s="30"/>
      <c r="D749" s="23"/>
      <c r="E749" s="24"/>
      <c r="F749" s="21"/>
      <c r="G749" s="21"/>
      <c r="H749" s="21"/>
      <c r="I749" s="1"/>
      <c r="J749" s="1"/>
      <c r="K749" s="1"/>
      <c r="L749" s="1"/>
      <c r="M749" s="1"/>
    </row>
    <row r="750" spans="2:13" x14ac:dyDescent="0.35">
      <c r="B750" s="29"/>
      <c r="C750" s="30"/>
      <c r="D750" s="23"/>
      <c r="E750" s="24"/>
      <c r="F750" s="21"/>
      <c r="G750" s="21"/>
      <c r="H750" s="21"/>
      <c r="I750" s="1"/>
      <c r="J750" s="1"/>
      <c r="K750" s="1"/>
      <c r="L750" s="1"/>
      <c r="M750" s="1"/>
    </row>
    <row r="751" spans="2:13" x14ac:dyDescent="0.35">
      <c r="B751" s="29"/>
      <c r="C751" s="30"/>
      <c r="D751" s="23"/>
      <c r="E751" s="24"/>
      <c r="F751" s="21"/>
      <c r="G751" s="21"/>
      <c r="H751" s="21"/>
      <c r="I751" s="1"/>
      <c r="J751" s="1"/>
      <c r="K751" s="1"/>
      <c r="L751" s="1"/>
      <c r="M751" s="1"/>
    </row>
    <row r="752" spans="2:13" x14ac:dyDescent="0.35">
      <c r="B752" s="29"/>
      <c r="C752" s="30"/>
      <c r="D752" s="23"/>
      <c r="E752" s="24"/>
      <c r="F752" s="21"/>
      <c r="G752" s="21"/>
      <c r="H752" s="21"/>
      <c r="I752" s="1"/>
      <c r="J752" s="1"/>
      <c r="K752" s="1"/>
      <c r="L752" s="1"/>
      <c r="M752" s="1"/>
    </row>
    <row r="753" spans="2:13" x14ac:dyDescent="0.35">
      <c r="B753" s="29"/>
      <c r="C753" s="30"/>
      <c r="D753" s="23"/>
      <c r="E753" s="24"/>
      <c r="F753" s="21"/>
      <c r="G753" s="21"/>
      <c r="H753" s="21"/>
      <c r="I753" s="1"/>
      <c r="J753" s="1"/>
      <c r="K753" s="1"/>
      <c r="L753" s="1"/>
      <c r="M753" s="1"/>
    </row>
    <row r="754" spans="2:13" x14ac:dyDescent="0.35">
      <c r="B754" s="29"/>
      <c r="C754" s="30"/>
      <c r="D754" s="23"/>
      <c r="E754" s="24"/>
      <c r="F754" s="21"/>
      <c r="G754" s="21"/>
      <c r="H754" s="21"/>
      <c r="I754" s="1"/>
      <c r="J754" s="1"/>
      <c r="K754" s="1"/>
      <c r="L754" s="1"/>
      <c r="M754" s="1"/>
    </row>
    <row r="755" spans="2:13" x14ac:dyDescent="0.35">
      <c r="B755" s="29"/>
      <c r="C755" s="30"/>
      <c r="D755" s="23"/>
      <c r="E755" s="24"/>
      <c r="F755" s="21"/>
      <c r="G755" s="21"/>
      <c r="H755" s="21"/>
      <c r="I755" s="1"/>
      <c r="J755" s="1"/>
      <c r="K755" s="1"/>
      <c r="L755" s="1"/>
      <c r="M755" s="1"/>
    </row>
    <row r="756" spans="2:13" x14ac:dyDescent="0.35">
      <c r="B756" s="29"/>
      <c r="C756" s="30"/>
      <c r="D756" s="23"/>
      <c r="E756" s="24"/>
      <c r="F756" s="21"/>
      <c r="G756" s="21"/>
      <c r="H756" s="21"/>
      <c r="I756" s="1"/>
      <c r="J756" s="1"/>
      <c r="K756" s="1"/>
      <c r="L756" s="1"/>
      <c r="M756" s="1"/>
    </row>
    <row r="757" spans="2:13" x14ac:dyDescent="0.35">
      <c r="B757" s="29"/>
      <c r="C757" s="30"/>
      <c r="D757" s="23"/>
      <c r="E757" s="24"/>
      <c r="F757" s="21"/>
      <c r="G757" s="21"/>
      <c r="H757" s="21"/>
      <c r="I757" s="1"/>
      <c r="J757" s="1"/>
      <c r="K757" s="1"/>
      <c r="L757" s="1"/>
      <c r="M757" s="1"/>
    </row>
    <row r="758" spans="2:13" x14ac:dyDescent="0.35">
      <c r="B758" s="29"/>
      <c r="C758" s="30"/>
      <c r="D758" s="23"/>
      <c r="E758" s="24"/>
      <c r="F758" s="21"/>
      <c r="G758" s="21"/>
      <c r="H758" s="21"/>
      <c r="I758" s="1"/>
      <c r="J758" s="1"/>
      <c r="K758" s="1"/>
      <c r="L758" s="1"/>
      <c r="M758" s="1"/>
    </row>
    <row r="759" spans="2:13" x14ac:dyDescent="0.35">
      <c r="B759" s="29"/>
      <c r="C759" s="30"/>
      <c r="D759" s="23"/>
      <c r="E759" s="24"/>
      <c r="F759" s="21"/>
      <c r="G759" s="21"/>
      <c r="H759" s="21"/>
      <c r="I759" s="1"/>
      <c r="J759" s="1"/>
      <c r="K759" s="1"/>
      <c r="L759" s="1"/>
      <c r="M759" s="1"/>
    </row>
    <row r="760" spans="2:13" x14ac:dyDescent="0.35">
      <c r="B760" s="29"/>
      <c r="C760" s="30"/>
      <c r="D760" s="23"/>
      <c r="E760" s="24"/>
      <c r="F760" s="21"/>
      <c r="G760" s="21"/>
      <c r="H760" s="21"/>
      <c r="I760" s="1"/>
      <c r="J760" s="1"/>
      <c r="K760" s="1"/>
      <c r="L760" s="1"/>
      <c r="M760" s="1"/>
    </row>
    <row r="761" spans="2:13" x14ac:dyDescent="0.35">
      <c r="B761" s="29"/>
      <c r="C761" s="30"/>
      <c r="D761" s="23"/>
      <c r="E761" s="24"/>
      <c r="F761" s="21"/>
      <c r="G761" s="21"/>
      <c r="H761" s="21"/>
      <c r="I761" s="1"/>
      <c r="J761" s="1"/>
      <c r="K761" s="1"/>
      <c r="L761" s="1"/>
      <c r="M761" s="1"/>
    </row>
    <row r="762" spans="2:13" x14ac:dyDescent="0.35">
      <c r="B762" s="29"/>
      <c r="C762" s="30"/>
      <c r="D762" s="23"/>
      <c r="E762" s="24"/>
      <c r="F762" s="21"/>
      <c r="G762" s="21"/>
      <c r="H762" s="21"/>
      <c r="I762" s="1"/>
      <c r="J762" s="1"/>
      <c r="K762" s="1"/>
      <c r="L762" s="1"/>
      <c r="M762" s="1"/>
    </row>
    <row r="763" spans="2:13" x14ac:dyDescent="0.35">
      <c r="B763" s="29"/>
      <c r="C763" s="30"/>
      <c r="D763" s="23"/>
      <c r="E763" s="24"/>
      <c r="F763" s="21"/>
      <c r="G763" s="21"/>
      <c r="H763" s="21"/>
      <c r="I763" s="1"/>
      <c r="J763" s="1"/>
      <c r="K763" s="1"/>
      <c r="L763" s="1"/>
      <c r="M763" s="1"/>
    </row>
    <row r="764" spans="2:13" x14ac:dyDescent="0.35">
      <c r="B764" s="29"/>
      <c r="C764" s="30"/>
      <c r="D764" s="23"/>
      <c r="E764" s="24"/>
      <c r="F764" s="21"/>
      <c r="G764" s="21"/>
      <c r="H764" s="21"/>
      <c r="I764" s="1"/>
      <c r="J764" s="1"/>
      <c r="K764" s="1"/>
      <c r="L764" s="1"/>
      <c r="M764" s="1"/>
    </row>
    <row r="765" spans="2:13" x14ac:dyDescent="0.35">
      <c r="B765" s="29"/>
      <c r="C765" s="30"/>
      <c r="D765" s="23"/>
      <c r="E765" s="24"/>
      <c r="F765" s="21"/>
      <c r="G765" s="21"/>
      <c r="H765" s="21"/>
      <c r="I765" s="1"/>
      <c r="J765" s="1"/>
      <c r="K765" s="1"/>
      <c r="L765" s="1"/>
      <c r="M765" s="1"/>
    </row>
    <row r="766" spans="2:13" x14ac:dyDescent="0.35">
      <c r="B766" s="29"/>
      <c r="C766" s="30"/>
      <c r="D766" s="23"/>
      <c r="E766" s="24"/>
      <c r="F766" s="21"/>
      <c r="G766" s="21"/>
      <c r="H766" s="21"/>
      <c r="I766" s="1"/>
      <c r="J766" s="1"/>
      <c r="K766" s="1"/>
      <c r="L766" s="1"/>
      <c r="M766" s="1"/>
    </row>
    <row r="767" spans="2:13" x14ac:dyDescent="0.35">
      <c r="B767" s="29"/>
      <c r="C767" s="30"/>
      <c r="D767" s="23"/>
      <c r="E767" s="24"/>
      <c r="F767" s="21"/>
      <c r="G767" s="21"/>
      <c r="H767" s="21"/>
      <c r="I767" s="1"/>
      <c r="J767" s="1"/>
      <c r="K767" s="1"/>
      <c r="L767" s="1"/>
      <c r="M767" s="1"/>
    </row>
    <row r="768" spans="2:13" x14ac:dyDescent="0.35">
      <c r="B768" s="29"/>
      <c r="C768" s="30"/>
      <c r="D768" s="23"/>
      <c r="E768" s="24"/>
      <c r="F768" s="21"/>
      <c r="G768" s="21"/>
      <c r="H768" s="21"/>
      <c r="I768" s="1"/>
      <c r="J768" s="1"/>
      <c r="K768" s="1"/>
      <c r="L768" s="1"/>
      <c r="M768" s="1"/>
    </row>
    <row r="769" spans="2:13" x14ac:dyDescent="0.35">
      <c r="B769" s="29"/>
      <c r="C769" s="30"/>
      <c r="D769" s="23"/>
      <c r="E769" s="24"/>
      <c r="F769" s="21"/>
      <c r="G769" s="21"/>
      <c r="H769" s="21"/>
      <c r="I769" s="1"/>
      <c r="J769" s="1"/>
      <c r="K769" s="1"/>
      <c r="L769" s="1"/>
      <c r="M769" s="1"/>
    </row>
    <row r="770" spans="2:13" x14ac:dyDescent="0.35">
      <c r="B770" s="29"/>
      <c r="C770" s="30"/>
      <c r="D770" s="23"/>
      <c r="E770" s="24"/>
      <c r="F770" s="21"/>
      <c r="G770" s="21"/>
      <c r="H770" s="21"/>
      <c r="I770" s="1"/>
      <c r="J770" s="1"/>
      <c r="K770" s="1"/>
      <c r="L770" s="1"/>
      <c r="M770" s="1"/>
    </row>
    <row r="771" spans="2:13" x14ac:dyDescent="0.35">
      <c r="B771" s="29"/>
      <c r="C771" s="30"/>
      <c r="D771" s="23"/>
      <c r="E771" s="24"/>
      <c r="F771" s="21"/>
      <c r="G771" s="21"/>
      <c r="H771" s="21"/>
      <c r="I771" s="1"/>
      <c r="J771" s="1"/>
      <c r="K771" s="1"/>
      <c r="L771" s="1"/>
      <c r="M771" s="1"/>
    </row>
    <row r="772" spans="2:13" x14ac:dyDescent="0.35">
      <c r="B772" s="29"/>
      <c r="C772" s="30"/>
      <c r="D772" s="23"/>
      <c r="E772" s="24"/>
      <c r="F772" s="21"/>
      <c r="G772" s="21"/>
      <c r="H772" s="21"/>
      <c r="I772" s="1"/>
      <c r="J772" s="1"/>
      <c r="K772" s="1"/>
      <c r="L772" s="1"/>
      <c r="M772" s="1"/>
    </row>
    <row r="773" spans="2:13" x14ac:dyDescent="0.35">
      <c r="B773" s="29"/>
      <c r="C773" s="30"/>
      <c r="D773" s="23"/>
      <c r="E773" s="24"/>
      <c r="F773" s="21"/>
      <c r="G773" s="21"/>
      <c r="H773" s="21"/>
      <c r="I773" s="1"/>
      <c r="J773" s="1"/>
      <c r="K773" s="1"/>
      <c r="L773" s="1"/>
      <c r="M773" s="1"/>
    </row>
    <row r="774" spans="2:13" x14ac:dyDescent="0.35">
      <c r="B774" s="29"/>
      <c r="C774" s="30"/>
      <c r="D774" s="23"/>
      <c r="E774" s="24"/>
      <c r="F774" s="21"/>
      <c r="G774" s="21"/>
      <c r="H774" s="21"/>
      <c r="I774" s="1"/>
      <c r="J774" s="1"/>
      <c r="K774" s="1"/>
      <c r="L774" s="1"/>
      <c r="M774" s="1"/>
    </row>
    <row r="775" spans="2:13" x14ac:dyDescent="0.35">
      <c r="B775" s="29"/>
      <c r="C775" s="30"/>
      <c r="D775" s="23"/>
      <c r="E775" s="24"/>
      <c r="F775" s="21"/>
      <c r="G775" s="21"/>
      <c r="H775" s="21"/>
      <c r="I775" s="1"/>
      <c r="J775" s="1"/>
      <c r="K775" s="1"/>
      <c r="L775" s="1"/>
      <c r="M775" s="1"/>
    </row>
    <row r="776" spans="2:13" x14ac:dyDescent="0.35">
      <c r="B776" s="29"/>
      <c r="C776" s="30"/>
      <c r="D776" s="23"/>
      <c r="E776" s="24"/>
      <c r="F776" s="21"/>
      <c r="G776" s="21"/>
      <c r="H776" s="21"/>
      <c r="I776" s="1"/>
      <c r="J776" s="1"/>
      <c r="K776" s="1"/>
      <c r="L776" s="1"/>
      <c r="M776" s="1"/>
    </row>
    <row r="777" spans="2:13" x14ac:dyDescent="0.35">
      <c r="B777" s="29"/>
      <c r="C777" s="30"/>
      <c r="D777" s="23"/>
      <c r="E777" s="24"/>
      <c r="F777" s="21"/>
      <c r="G777" s="21"/>
      <c r="H777" s="21"/>
      <c r="I777" s="1"/>
      <c r="J777" s="1"/>
      <c r="K777" s="1"/>
      <c r="L777" s="1"/>
      <c r="M777" s="1"/>
    </row>
    <row r="778" spans="2:13" x14ac:dyDescent="0.35">
      <c r="B778" s="29"/>
      <c r="C778" s="30"/>
      <c r="D778" s="23"/>
      <c r="E778" s="24"/>
      <c r="F778" s="21"/>
      <c r="G778" s="21"/>
      <c r="H778" s="21"/>
      <c r="I778" s="1"/>
      <c r="J778" s="1"/>
      <c r="K778" s="1"/>
      <c r="L778" s="1"/>
      <c r="M778" s="1"/>
    </row>
    <row r="779" spans="2:13" x14ac:dyDescent="0.35">
      <c r="B779" s="29"/>
      <c r="C779" s="30"/>
      <c r="D779" s="23"/>
      <c r="E779" s="24"/>
      <c r="F779" s="21"/>
      <c r="G779" s="21"/>
      <c r="H779" s="21"/>
      <c r="I779" s="1"/>
      <c r="J779" s="1"/>
      <c r="K779" s="1"/>
      <c r="L779" s="1"/>
      <c r="M779" s="1"/>
    </row>
    <row r="780" spans="2:13" x14ac:dyDescent="0.35">
      <c r="B780" s="29"/>
      <c r="C780" s="30"/>
      <c r="D780" s="23"/>
      <c r="E780" s="24"/>
      <c r="F780" s="21"/>
      <c r="G780" s="21"/>
      <c r="H780" s="21"/>
      <c r="I780" s="1"/>
      <c r="J780" s="1"/>
      <c r="K780" s="1"/>
      <c r="L780" s="1"/>
      <c r="M780" s="1"/>
    </row>
    <row r="781" spans="2:13" x14ac:dyDescent="0.35">
      <c r="B781" s="29"/>
      <c r="C781" s="30"/>
      <c r="D781" s="23"/>
      <c r="E781" s="24"/>
      <c r="F781" s="21"/>
      <c r="G781" s="21"/>
      <c r="H781" s="21"/>
      <c r="I781" s="1"/>
      <c r="J781" s="1"/>
      <c r="K781" s="1"/>
      <c r="L781" s="1"/>
      <c r="M781" s="1"/>
    </row>
    <row r="782" spans="2:13" x14ac:dyDescent="0.35">
      <c r="B782" s="29"/>
      <c r="C782" s="30"/>
      <c r="D782" s="23"/>
      <c r="E782" s="24"/>
      <c r="F782" s="21"/>
      <c r="G782" s="21"/>
      <c r="H782" s="21"/>
      <c r="I782" s="1"/>
      <c r="J782" s="1"/>
      <c r="K782" s="1"/>
      <c r="L782" s="1"/>
      <c r="M782" s="1"/>
    </row>
    <row r="783" spans="2:13" x14ac:dyDescent="0.35">
      <c r="B783" s="29"/>
      <c r="C783" s="30"/>
      <c r="D783" s="23"/>
      <c r="E783" s="24"/>
      <c r="F783" s="21"/>
      <c r="G783" s="21"/>
      <c r="H783" s="21"/>
      <c r="I783" s="1"/>
      <c r="J783" s="1"/>
      <c r="K783" s="1"/>
      <c r="L783" s="1"/>
      <c r="M783" s="1"/>
    </row>
    <row r="784" spans="2:13" x14ac:dyDescent="0.35">
      <c r="B784" s="29"/>
      <c r="C784" s="30"/>
      <c r="D784" s="23"/>
      <c r="E784" s="24"/>
      <c r="F784" s="21"/>
      <c r="G784" s="21"/>
      <c r="H784" s="21"/>
      <c r="I784" s="1"/>
      <c r="J784" s="1"/>
      <c r="K784" s="1"/>
      <c r="L784" s="1"/>
      <c r="M784" s="1"/>
    </row>
    <row r="785" spans="2:13" x14ac:dyDescent="0.35">
      <c r="B785" s="29"/>
      <c r="C785" s="30"/>
      <c r="D785" s="23"/>
      <c r="E785" s="24"/>
      <c r="F785" s="21"/>
      <c r="G785" s="21"/>
      <c r="H785" s="21"/>
      <c r="I785" s="1"/>
      <c r="J785" s="1"/>
      <c r="K785" s="1"/>
      <c r="L785" s="1"/>
      <c r="M785" s="1"/>
    </row>
    <row r="786" spans="2:13" x14ac:dyDescent="0.35">
      <c r="B786" s="29"/>
      <c r="C786" s="30"/>
      <c r="D786" s="23"/>
      <c r="E786" s="24"/>
      <c r="F786" s="21"/>
      <c r="G786" s="21"/>
      <c r="H786" s="21"/>
      <c r="I786" s="1"/>
      <c r="J786" s="1"/>
      <c r="K786" s="1"/>
      <c r="L786" s="1"/>
      <c r="M786" s="1"/>
    </row>
    <row r="787" spans="2:13" x14ac:dyDescent="0.35">
      <c r="B787" s="29"/>
      <c r="C787" s="30"/>
      <c r="D787" s="23"/>
      <c r="E787" s="24"/>
      <c r="F787" s="21"/>
      <c r="G787" s="21"/>
      <c r="H787" s="21"/>
      <c r="I787" s="1"/>
      <c r="J787" s="1"/>
      <c r="K787" s="1"/>
      <c r="L787" s="1"/>
      <c r="M787" s="1"/>
    </row>
    <row r="788" spans="2:13" x14ac:dyDescent="0.35">
      <c r="B788" s="29"/>
      <c r="C788" s="30"/>
      <c r="D788" s="23"/>
      <c r="E788" s="24"/>
      <c r="F788" s="21"/>
      <c r="G788" s="21"/>
      <c r="H788" s="21"/>
      <c r="I788" s="1"/>
      <c r="J788" s="1"/>
      <c r="K788" s="1"/>
      <c r="L788" s="1"/>
      <c r="M788" s="1"/>
    </row>
    <row r="789" spans="2:13" x14ac:dyDescent="0.35">
      <c r="B789" s="29"/>
      <c r="C789" s="30"/>
      <c r="D789" s="23"/>
      <c r="E789" s="24"/>
      <c r="F789" s="21"/>
      <c r="G789" s="21"/>
      <c r="H789" s="21"/>
      <c r="I789" s="1"/>
      <c r="J789" s="1"/>
      <c r="K789" s="1"/>
      <c r="L789" s="1"/>
      <c r="M789" s="1"/>
    </row>
    <row r="790" spans="2:13" x14ac:dyDescent="0.35">
      <c r="B790" s="29"/>
      <c r="C790" s="30"/>
      <c r="D790" s="23"/>
      <c r="E790" s="24"/>
      <c r="F790" s="21"/>
      <c r="G790" s="21"/>
      <c r="H790" s="21"/>
      <c r="I790" s="1"/>
      <c r="J790" s="1"/>
      <c r="K790" s="1"/>
      <c r="L790" s="1"/>
      <c r="M790" s="1"/>
    </row>
    <row r="791" spans="2:13" x14ac:dyDescent="0.35">
      <c r="B791" s="29"/>
      <c r="C791" s="30"/>
      <c r="D791" s="23"/>
      <c r="E791" s="24"/>
      <c r="F791" s="21"/>
      <c r="G791" s="21"/>
      <c r="H791" s="21"/>
      <c r="I791" s="1"/>
      <c r="J791" s="1"/>
      <c r="K791" s="1"/>
      <c r="L791" s="1"/>
      <c r="M791" s="1"/>
    </row>
    <row r="792" spans="2:13" x14ac:dyDescent="0.35">
      <c r="B792" s="29"/>
      <c r="C792" s="30"/>
      <c r="D792" s="23"/>
      <c r="E792" s="24"/>
      <c r="F792" s="21"/>
      <c r="G792" s="21"/>
      <c r="H792" s="21"/>
      <c r="I792" s="1"/>
      <c r="J792" s="1"/>
      <c r="K792" s="1"/>
      <c r="L792" s="1"/>
      <c r="M792" s="1"/>
    </row>
    <row r="793" spans="2:13" x14ac:dyDescent="0.35">
      <c r="B793" s="29"/>
      <c r="C793" s="30"/>
      <c r="D793" s="23"/>
      <c r="E793" s="24"/>
      <c r="F793" s="21"/>
      <c r="G793" s="21"/>
      <c r="H793" s="21"/>
      <c r="I793" s="1"/>
      <c r="J793" s="1"/>
      <c r="K793" s="1"/>
      <c r="L793" s="1"/>
      <c r="M793" s="1"/>
    </row>
    <row r="794" spans="2:13" x14ac:dyDescent="0.35">
      <c r="B794" s="29"/>
      <c r="C794" s="30"/>
      <c r="D794" s="23"/>
      <c r="E794" s="24"/>
      <c r="F794" s="21"/>
      <c r="G794" s="21"/>
      <c r="H794" s="21"/>
      <c r="I794" s="1"/>
      <c r="J794" s="1"/>
      <c r="K794" s="1"/>
      <c r="L794" s="1"/>
      <c r="M794" s="1"/>
    </row>
    <row r="795" spans="2:13" x14ac:dyDescent="0.35">
      <c r="B795" s="29"/>
      <c r="C795" s="30"/>
      <c r="D795" s="23"/>
      <c r="E795" s="24"/>
      <c r="F795" s="21"/>
      <c r="G795" s="21"/>
      <c r="H795" s="21"/>
      <c r="I795" s="1"/>
      <c r="J795" s="1"/>
      <c r="K795" s="1"/>
      <c r="L795" s="1"/>
      <c r="M795" s="1"/>
    </row>
    <row r="796" spans="2:13" x14ac:dyDescent="0.35">
      <c r="B796" s="29"/>
      <c r="C796" s="30"/>
      <c r="D796" s="23"/>
      <c r="E796" s="24"/>
      <c r="F796" s="21"/>
      <c r="G796" s="21"/>
      <c r="H796" s="21"/>
      <c r="I796" s="1"/>
      <c r="J796" s="1"/>
      <c r="K796" s="1"/>
      <c r="L796" s="1"/>
      <c r="M796" s="1"/>
    </row>
    <row r="797" spans="2:13" x14ac:dyDescent="0.35">
      <c r="B797" s="29"/>
      <c r="C797" s="30"/>
      <c r="D797" s="23"/>
      <c r="E797" s="24"/>
      <c r="F797" s="21"/>
      <c r="G797" s="21"/>
      <c r="H797" s="21"/>
      <c r="I797" s="1"/>
      <c r="J797" s="1"/>
      <c r="K797" s="1"/>
      <c r="L797" s="1"/>
      <c r="M797" s="1"/>
    </row>
    <row r="798" spans="2:13" x14ac:dyDescent="0.35">
      <c r="B798" s="29"/>
      <c r="C798" s="30"/>
      <c r="D798" s="23"/>
      <c r="E798" s="24"/>
      <c r="F798" s="21"/>
      <c r="G798" s="21"/>
      <c r="H798" s="21"/>
      <c r="I798" s="1"/>
      <c r="J798" s="1"/>
      <c r="K798" s="1"/>
      <c r="L798" s="1"/>
      <c r="M798" s="1"/>
    </row>
    <row r="799" spans="2:13" x14ac:dyDescent="0.35">
      <c r="B799" s="29"/>
      <c r="C799" s="30"/>
      <c r="D799" s="23"/>
      <c r="E799" s="24"/>
      <c r="F799" s="21"/>
      <c r="G799" s="21"/>
      <c r="H799" s="21"/>
      <c r="I799" s="1"/>
      <c r="J799" s="1"/>
      <c r="K799" s="1"/>
      <c r="L799" s="1"/>
      <c r="M799" s="1"/>
    </row>
    <row r="800" spans="2:13" x14ac:dyDescent="0.35">
      <c r="B800" s="29"/>
      <c r="C800" s="30"/>
      <c r="D800" s="23"/>
      <c r="E800" s="24"/>
      <c r="F800" s="21"/>
      <c r="G800" s="21"/>
      <c r="H800" s="21"/>
      <c r="I800" s="1"/>
      <c r="J800" s="1"/>
      <c r="K800" s="1"/>
      <c r="L800" s="1"/>
      <c r="M800" s="1"/>
    </row>
    <row r="801" spans="2:13" x14ac:dyDescent="0.35">
      <c r="B801" s="29"/>
      <c r="C801" s="30"/>
      <c r="D801" s="23"/>
      <c r="E801" s="24"/>
      <c r="F801" s="21"/>
      <c r="G801" s="21"/>
      <c r="H801" s="21"/>
      <c r="I801" s="1"/>
      <c r="J801" s="1"/>
      <c r="K801" s="1"/>
      <c r="L801" s="1"/>
      <c r="M801" s="1"/>
    </row>
    <row r="802" spans="2:13" x14ac:dyDescent="0.35">
      <c r="B802" s="29"/>
      <c r="C802" s="30"/>
      <c r="D802" s="23"/>
      <c r="E802" s="24"/>
      <c r="F802" s="21"/>
      <c r="G802" s="21"/>
      <c r="H802" s="21"/>
      <c r="I802" s="1"/>
      <c r="J802" s="1"/>
      <c r="K802" s="1"/>
      <c r="L802" s="1"/>
      <c r="M802" s="1"/>
    </row>
    <row r="803" spans="2:13" x14ac:dyDescent="0.35">
      <c r="B803" s="29"/>
      <c r="C803" s="30"/>
      <c r="D803" s="23"/>
      <c r="E803" s="24"/>
      <c r="F803" s="21"/>
      <c r="G803" s="21"/>
      <c r="H803" s="21"/>
      <c r="I803" s="1"/>
      <c r="J803" s="1"/>
      <c r="K803" s="1"/>
      <c r="L803" s="1"/>
      <c r="M803" s="1"/>
    </row>
    <row r="804" spans="2:13" x14ac:dyDescent="0.35">
      <c r="B804" s="29"/>
      <c r="C804" s="30"/>
      <c r="D804" s="23"/>
      <c r="E804" s="24"/>
      <c r="F804" s="21"/>
      <c r="G804" s="21"/>
      <c r="H804" s="21"/>
      <c r="I804" s="1"/>
      <c r="J804" s="1"/>
      <c r="K804" s="1"/>
      <c r="L804" s="1"/>
      <c r="M804" s="1"/>
    </row>
    <row r="805" spans="2:13" x14ac:dyDescent="0.35">
      <c r="B805" s="29"/>
      <c r="C805" s="30"/>
      <c r="D805" s="23"/>
      <c r="E805" s="24"/>
      <c r="F805" s="21"/>
      <c r="G805" s="21"/>
      <c r="H805" s="21"/>
      <c r="I805" s="1"/>
      <c r="J805" s="1"/>
      <c r="K805" s="1"/>
      <c r="L805" s="1"/>
      <c r="M805" s="1"/>
    </row>
    <row r="806" spans="2:13" x14ac:dyDescent="0.35">
      <c r="B806" s="29"/>
      <c r="C806" s="30"/>
      <c r="D806" s="23"/>
      <c r="E806" s="24"/>
      <c r="F806" s="21"/>
      <c r="G806" s="21"/>
      <c r="H806" s="21"/>
      <c r="I806" s="1"/>
      <c r="J806" s="1"/>
      <c r="K806" s="1"/>
      <c r="L806" s="1"/>
      <c r="M806" s="1"/>
    </row>
    <row r="807" spans="2:13" x14ac:dyDescent="0.35">
      <c r="B807" s="29"/>
      <c r="C807" s="30"/>
      <c r="D807" s="23"/>
      <c r="E807" s="24"/>
      <c r="F807" s="21"/>
      <c r="G807" s="21"/>
      <c r="H807" s="21"/>
      <c r="I807" s="1"/>
      <c r="J807" s="1"/>
      <c r="K807" s="1"/>
      <c r="L807" s="1"/>
      <c r="M807" s="1"/>
    </row>
    <row r="808" spans="2:13" x14ac:dyDescent="0.35">
      <c r="B808" s="29"/>
      <c r="C808" s="30"/>
      <c r="D808" s="23"/>
      <c r="E808" s="24"/>
      <c r="F808" s="21"/>
      <c r="G808" s="21"/>
      <c r="H808" s="21"/>
      <c r="I808" s="1"/>
      <c r="J808" s="1"/>
      <c r="K808" s="1"/>
      <c r="L808" s="1"/>
      <c r="M808" s="1"/>
    </row>
    <row r="809" spans="2:13" x14ac:dyDescent="0.35">
      <c r="B809" s="29"/>
      <c r="C809" s="30"/>
      <c r="D809" s="23"/>
      <c r="E809" s="24"/>
      <c r="F809" s="21"/>
      <c r="G809" s="21"/>
      <c r="H809" s="21"/>
      <c r="I809" s="1"/>
      <c r="J809" s="1"/>
      <c r="K809" s="1"/>
      <c r="L809" s="1"/>
      <c r="M809" s="1"/>
    </row>
    <row r="810" spans="2:13" x14ac:dyDescent="0.35">
      <c r="B810" s="29"/>
      <c r="C810" s="30"/>
      <c r="D810" s="23"/>
      <c r="E810" s="24"/>
      <c r="F810" s="21"/>
      <c r="G810" s="21"/>
      <c r="H810" s="21"/>
      <c r="I810" s="1"/>
      <c r="J810" s="1"/>
      <c r="K810" s="1"/>
      <c r="L810" s="1"/>
      <c r="M810" s="1"/>
    </row>
    <row r="811" spans="2:13" x14ac:dyDescent="0.35">
      <c r="B811" s="29"/>
      <c r="C811" s="30"/>
      <c r="D811" s="23"/>
      <c r="E811" s="24"/>
      <c r="F811" s="21"/>
      <c r="G811" s="21"/>
      <c r="H811" s="21"/>
      <c r="I811" s="1"/>
      <c r="J811" s="1"/>
      <c r="K811" s="1"/>
      <c r="L811" s="1"/>
      <c r="M811" s="1"/>
    </row>
    <row r="812" spans="2:13" x14ac:dyDescent="0.35">
      <c r="B812" s="29"/>
      <c r="C812" s="30"/>
      <c r="D812" s="23"/>
      <c r="E812" s="24"/>
      <c r="F812" s="21"/>
      <c r="G812" s="21"/>
      <c r="H812" s="21"/>
      <c r="I812" s="1"/>
      <c r="J812" s="1"/>
      <c r="K812" s="1"/>
      <c r="L812" s="1"/>
      <c r="M812" s="1"/>
    </row>
    <row r="813" spans="2:13" x14ac:dyDescent="0.35">
      <c r="B813" s="29"/>
      <c r="C813" s="30"/>
      <c r="D813" s="23"/>
      <c r="E813" s="24"/>
      <c r="F813" s="21"/>
      <c r="G813" s="21"/>
      <c r="H813" s="21"/>
      <c r="I813" s="1"/>
      <c r="J813" s="1"/>
      <c r="K813" s="1"/>
      <c r="L813" s="1"/>
      <c r="M813" s="1"/>
    </row>
    <row r="814" spans="2:13" x14ac:dyDescent="0.35">
      <c r="B814" s="29"/>
      <c r="C814" s="30"/>
      <c r="D814" s="23"/>
      <c r="E814" s="24"/>
      <c r="F814" s="21"/>
      <c r="G814" s="21"/>
      <c r="H814" s="21"/>
      <c r="I814" s="1"/>
      <c r="J814" s="1"/>
      <c r="K814" s="1"/>
      <c r="L814" s="1"/>
      <c r="M814" s="1"/>
    </row>
    <row r="815" spans="2:13" x14ac:dyDescent="0.35">
      <c r="B815" s="29"/>
      <c r="C815" s="30"/>
      <c r="D815" s="23"/>
      <c r="E815" s="24"/>
      <c r="F815" s="21"/>
      <c r="G815" s="21"/>
      <c r="H815" s="21"/>
      <c r="I815" s="1"/>
      <c r="J815" s="1"/>
      <c r="K815" s="1"/>
      <c r="L815" s="1"/>
      <c r="M815" s="1"/>
    </row>
    <row r="816" spans="2:13" x14ac:dyDescent="0.35">
      <c r="B816" s="29"/>
      <c r="C816" s="30"/>
      <c r="D816" s="23"/>
      <c r="E816" s="24"/>
      <c r="F816" s="21"/>
      <c r="G816" s="21"/>
      <c r="H816" s="21"/>
      <c r="I816" s="1"/>
      <c r="J816" s="1"/>
      <c r="K816" s="1"/>
      <c r="L816" s="1"/>
      <c r="M816" s="1"/>
    </row>
    <row r="817" spans="2:13" x14ac:dyDescent="0.35">
      <c r="B817" s="29"/>
      <c r="C817" s="30"/>
      <c r="D817" s="23"/>
      <c r="E817" s="24"/>
      <c r="F817" s="21"/>
      <c r="G817" s="21"/>
      <c r="H817" s="21"/>
      <c r="I817" s="1"/>
      <c r="J817" s="1"/>
      <c r="K817" s="1"/>
      <c r="L817" s="1"/>
      <c r="M817" s="1"/>
    </row>
    <row r="818" spans="2:13" x14ac:dyDescent="0.35">
      <c r="B818" s="29"/>
      <c r="C818" s="30"/>
      <c r="D818" s="23"/>
      <c r="E818" s="24"/>
      <c r="F818" s="21"/>
      <c r="G818" s="21"/>
      <c r="H818" s="21"/>
      <c r="I818" s="1"/>
      <c r="J818" s="1"/>
      <c r="K818" s="1"/>
      <c r="L818" s="1"/>
      <c r="M818" s="1"/>
    </row>
    <row r="819" spans="2:13" x14ac:dyDescent="0.35">
      <c r="B819" s="29"/>
      <c r="C819" s="30"/>
      <c r="D819" s="23"/>
      <c r="E819" s="24"/>
      <c r="F819" s="21"/>
      <c r="G819" s="21"/>
      <c r="H819" s="21"/>
      <c r="I819" s="1"/>
      <c r="J819" s="1"/>
      <c r="K819" s="1"/>
      <c r="L819" s="1"/>
      <c r="M819" s="1"/>
    </row>
    <row r="820" spans="2:13" x14ac:dyDescent="0.35">
      <c r="B820" s="29"/>
      <c r="C820" s="30"/>
      <c r="D820" s="23"/>
      <c r="E820" s="24"/>
      <c r="F820" s="21"/>
      <c r="G820" s="21"/>
      <c r="H820" s="21"/>
      <c r="I820" s="1"/>
      <c r="J820" s="1"/>
      <c r="K820" s="1"/>
      <c r="L820" s="1"/>
      <c r="M820" s="1"/>
    </row>
    <row r="821" spans="2:13" x14ac:dyDescent="0.35">
      <c r="B821" s="29"/>
      <c r="C821" s="30"/>
      <c r="D821" s="23"/>
      <c r="E821" s="24"/>
      <c r="F821" s="21"/>
      <c r="G821" s="21"/>
      <c r="H821" s="21"/>
      <c r="I821" s="1"/>
      <c r="J821" s="1"/>
      <c r="K821" s="1"/>
      <c r="L821" s="1"/>
      <c r="M821" s="1"/>
    </row>
    <row r="822" spans="2:13" x14ac:dyDescent="0.35">
      <c r="B822" s="29"/>
      <c r="C822" s="30"/>
      <c r="D822" s="23"/>
      <c r="E822" s="24"/>
      <c r="F822" s="21"/>
      <c r="G822" s="21"/>
      <c r="H822" s="21"/>
      <c r="I822" s="1"/>
      <c r="J822" s="1"/>
      <c r="K822" s="1"/>
      <c r="L822" s="1"/>
      <c r="M822" s="1"/>
    </row>
    <row r="823" spans="2:13" x14ac:dyDescent="0.35">
      <c r="B823" s="29"/>
      <c r="C823" s="30"/>
      <c r="D823" s="23"/>
      <c r="E823" s="24"/>
      <c r="F823" s="21"/>
      <c r="G823" s="21"/>
      <c r="H823" s="21"/>
      <c r="I823" s="1"/>
      <c r="J823" s="1"/>
      <c r="K823" s="1"/>
      <c r="L823" s="1"/>
      <c r="M823" s="1"/>
    </row>
    <row r="824" spans="2:13" x14ac:dyDescent="0.35">
      <c r="B824" s="29"/>
      <c r="C824" s="30"/>
      <c r="D824" s="23"/>
      <c r="E824" s="24"/>
      <c r="F824" s="21"/>
      <c r="G824" s="21"/>
      <c r="H824" s="21"/>
      <c r="I824" s="1"/>
      <c r="J824" s="1"/>
      <c r="K824" s="1"/>
      <c r="L824" s="1"/>
      <c r="M824" s="1"/>
    </row>
    <row r="825" spans="2:13" x14ac:dyDescent="0.35">
      <c r="B825" s="29"/>
      <c r="C825" s="30"/>
      <c r="D825" s="23"/>
      <c r="E825" s="24"/>
      <c r="F825" s="21"/>
      <c r="G825" s="21"/>
      <c r="H825" s="21"/>
      <c r="I825" s="1"/>
      <c r="J825" s="1"/>
      <c r="K825" s="1"/>
      <c r="L825" s="1"/>
      <c r="M825" s="1"/>
    </row>
    <row r="826" spans="2:13" x14ac:dyDescent="0.35">
      <c r="B826" s="29"/>
      <c r="C826" s="30"/>
      <c r="D826" s="23"/>
      <c r="E826" s="24"/>
      <c r="F826" s="21"/>
      <c r="G826" s="21"/>
      <c r="H826" s="21"/>
      <c r="I826" s="1"/>
      <c r="J826" s="1"/>
      <c r="K826" s="1"/>
      <c r="L826" s="1"/>
      <c r="M826" s="1"/>
    </row>
    <row r="827" spans="2:13" x14ac:dyDescent="0.35">
      <c r="B827" s="29"/>
      <c r="C827" s="30"/>
      <c r="D827" s="23"/>
      <c r="E827" s="24"/>
      <c r="F827" s="21"/>
      <c r="G827" s="21"/>
      <c r="H827" s="21"/>
      <c r="I827" s="1"/>
      <c r="J827" s="1"/>
      <c r="K827" s="1"/>
      <c r="L827" s="1"/>
      <c r="M827" s="1"/>
    </row>
    <row r="828" spans="2:13" x14ac:dyDescent="0.35">
      <c r="B828" s="29"/>
      <c r="C828" s="30"/>
      <c r="D828" s="23"/>
      <c r="E828" s="24"/>
      <c r="F828" s="21"/>
      <c r="G828" s="21"/>
      <c r="H828" s="21"/>
      <c r="I828" s="1"/>
      <c r="J828" s="1"/>
      <c r="K828" s="1"/>
      <c r="L828" s="1"/>
      <c r="M828" s="1"/>
    </row>
    <row r="829" spans="2:13" x14ac:dyDescent="0.35">
      <c r="B829" s="29"/>
      <c r="C829" s="30"/>
      <c r="D829" s="23"/>
      <c r="E829" s="24"/>
      <c r="F829" s="21"/>
      <c r="G829" s="21"/>
      <c r="H829" s="21"/>
      <c r="I829" s="1"/>
      <c r="J829" s="1"/>
      <c r="K829" s="1"/>
      <c r="L829" s="1"/>
      <c r="M829" s="1"/>
    </row>
    <row r="830" spans="2:13" x14ac:dyDescent="0.35">
      <c r="B830" s="29"/>
      <c r="C830" s="30"/>
      <c r="D830" s="23"/>
      <c r="E830" s="24"/>
      <c r="F830" s="21"/>
      <c r="G830" s="21"/>
      <c r="H830" s="21"/>
      <c r="I830" s="1"/>
      <c r="J830" s="1"/>
      <c r="K830" s="1"/>
      <c r="L830" s="1"/>
      <c r="M830" s="1"/>
    </row>
    <row r="831" spans="2:13" x14ac:dyDescent="0.35">
      <c r="B831" s="29"/>
      <c r="C831" s="30"/>
      <c r="D831" s="23"/>
      <c r="E831" s="24"/>
      <c r="F831" s="21"/>
      <c r="G831" s="21"/>
      <c r="H831" s="21"/>
      <c r="I831" s="1"/>
      <c r="J831" s="1"/>
      <c r="K831" s="1"/>
      <c r="L831" s="1"/>
      <c r="M831" s="1"/>
    </row>
    <row r="832" spans="2:13" x14ac:dyDescent="0.35">
      <c r="B832" s="29"/>
      <c r="C832" s="30"/>
      <c r="D832" s="23"/>
      <c r="E832" s="24"/>
      <c r="F832" s="21"/>
      <c r="G832" s="21"/>
      <c r="H832" s="21"/>
      <c r="I832" s="1"/>
      <c r="J832" s="1"/>
      <c r="K832" s="1"/>
      <c r="L832" s="1"/>
      <c r="M832" s="1"/>
    </row>
    <row r="833" spans="2:13" x14ac:dyDescent="0.35">
      <c r="B833" s="29"/>
      <c r="C833" s="30"/>
      <c r="D833" s="23"/>
      <c r="E833" s="24"/>
      <c r="F833" s="21"/>
      <c r="G833" s="21"/>
      <c r="H833" s="21"/>
      <c r="I833" s="1"/>
      <c r="J833" s="1"/>
      <c r="K833" s="1"/>
      <c r="L833" s="1"/>
      <c r="M833" s="1"/>
    </row>
    <row r="834" spans="2:13" x14ac:dyDescent="0.35">
      <c r="B834" s="29"/>
      <c r="C834" s="30"/>
      <c r="D834" s="23"/>
      <c r="E834" s="24"/>
      <c r="F834" s="21"/>
      <c r="G834" s="21"/>
      <c r="H834" s="21"/>
      <c r="I834" s="1"/>
      <c r="J834" s="1"/>
      <c r="K834" s="1"/>
      <c r="L834" s="1"/>
      <c r="M834" s="1"/>
    </row>
    <row r="835" spans="2:13" x14ac:dyDescent="0.35">
      <c r="B835" s="29"/>
      <c r="C835" s="30"/>
      <c r="D835" s="23"/>
      <c r="E835" s="24"/>
      <c r="F835" s="21"/>
      <c r="G835" s="21"/>
      <c r="H835" s="21"/>
      <c r="I835" s="1"/>
      <c r="J835" s="1"/>
      <c r="K835" s="1"/>
      <c r="L835" s="1"/>
      <c r="M835" s="1"/>
    </row>
    <row r="836" spans="2:13" x14ac:dyDescent="0.35">
      <c r="B836" s="29"/>
      <c r="C836" s="30"/>
      <c r="D836" s="23"/>
      <c r="E836" s="24"/>
      <c r="F836" s="21"/>
      <c r="G836" s="21"/>
      <c r="H836" s="21"/>
      <c r="I836" s="1"/>
      <c r="J836" s="1"/>
      <c r="K836" s="1"/>
      <c r="L836" s="1"/>
      <c r="M836" s="1"/>
    </row>
    <row r="837" spans="2:13" x14ac:dyDescent="0.35">
      <c r="B837" s="29"/>
      <c r="C837" s="30"/>
      <c r="D837" s="23"/>
      <c r="E837" s="24"/>
      <c r="F837" s="21"/>
      <c r="G837" s="21"/>
      <c r="H837" s="21"/>
      <c r="I837" s="1"/>
      <c r="J837" s="1"/>
      <c r="K837" s="1"/>
      <c r="L837" s="1"/>
      <c r="M837" s="1"/>
    </row>
    <row r="838" spans="2:13" x14ac:dyDescent="0.35">
      <c r="B838" s="29"/>
      <c r="C838" s="30"/>
      <c r="D838" s="23"/>
      <c r="E838" s="24"/>
      <c r="F838" s="21"/>
      <c r="G838" s="21"/>
      <c r="H838" s="21"/>
      <c r="I838" s="1"/>
      <c r="J838" s="1"/>
      <c r="K838" s="1"/>
      <c r="L838" s="1"/>
      <c r="M838" s="1"/>
    </row>
    <row r="839" spans="2:13" x14ac:dyDescent="0.35">
      <c r="B839" s="29"/>
      <c r="C839" s="30"/>
      <c r="D839" s="23"/>
      <c r="E839" s="24"/>
      <c r="F839" s="21"/>
      <c r="G839" s="21"/>
      <c r="H839" s="21"/>
      <c r="I839" s="1"/>
      <c r="J839" s="1"/>
      <c r="K839" s="1"/>
      <c r="L839" s="1"/>
      <c r="M839" s="1"/>
    </row>
    <row r="840" spans="2:13" x14ac:dyDescent="0.35">
      <c r="B840" s="29"/>
      <c r="C840" s="30"/>
      <c r="D840" s="23"/>
      <c r="E840" s="24"/>
      <c r="F840" s="21"/>
      <c r="G840" s="21"/>
      <c r="H840" s="21"/>
      <c r="I840" s="1"/>
      <c r="J840" s="1"/>
      <c r="K840" s="1"/>
      <c r="L840" s="1"/>
      <c r="M840" s="1"/>
    </row>
    <row r="841" spans="2:13" x14ac:dyDescent="0.35">
      <c r="B841" s="29"/>
      <c r="C841" s="30"/>
      <c r="D841" s="23"/>
      <c r="E841" s="24"/>
      <c r="F841" s="21"/>
      <c r="G841" s="21"/>
      <c r="H841" s="21"/>
      <c r="I841" s="1"/>
      <c r="J841" s="1"/>
      <c r="K841" s="1"/>
      <c r="L841" s="1"/>
      <c r="M841" s="1"/>
    </row>
    <row r="842" spans="2:13" x14ac:dyDescent="0.35">
      <c r="B842" s="29"/>
      <c r="C842" s="30"/>
      <c r="D842" s="23"/>
      <c r="E842" s="24"/>
      <c r="F842" s="21"/>
      <c r="G842" s="21"/>
      <c r="H842" s="21"/>
      <c r="I842" s="1"/>
      <c r="J842" s="1"/>
      <c r="K842" s="1"/>
      <c r="L842" s="1"/>
      <c r="M842" s="1"/>
    </row>
    <row r="843" spans="2:13" x14ac:dyDescent="0.35">
      <c r="B843" s="29"/>
      <c r="C843" s="30"/>
      <c r="D843" s="23"/>
      <c r="E843" s="24"/>
      <c r="F843" s="21"/>
      <c r="G843" s="21"/>
      <c r="H843" s="21"/>
      <c r="I843" s="1"/>
      <c r="J843" s="1"/>
      <c r="K843" s="1"/>
      <c r="L843" s="1"/>
      <c r="M843" s="1"/>
    </row>
    <row r="844" spans="2:13" x14ac:dyDescent="0.35">
      <c r="B844" s="29"/>
      <c r="C844" s="30"/>
      <c r="D844" s="23"/>
      <c r="E844" s="24"/>
      <c r="F844" s="21"/>
      <c r="G844" s="21"/>
      <c r="H844" s="21"/>
      <c r="I844" s="1"/>
      <c r="J844" s="1"/>
      <c r="K844" s="1"/>
      <c r="L844" s="1"/>
      <c r="M844" s="1"/>
    </row>
    <row r="845" spans="2:13" x14ac:dyDescent="0.35">
      <c r="B845" s="29"/>
      <c r="C845" s="30"/>
      <c r="D845" s="23"/>
      <c r="E845" s="24"/>
      <c r="F845" s="21"/>
      <c r="G845" s="21"/>
      <c r="H845" s="21"/>
      <c r="I845" s="1"/>
      <c r="J845" s="1"/>
      <c r="K845" s="1"/>
      <c r="L845" s="1"/>
      <c r="M845" s="1"/>
    </row>
    <row r="846" spans="2:13" x14ac:dyDescent="0.35">
      <c r="B846" s="29"/>
      <c r="C846" s="30"/>
      <c r="D846" s="23"/>
      <c r="E846" s="24"/>
      <c r="F846" s="21"/>
      <c r="G846" s="21"/>
      <c r="H846" s="21"/>
      <c r="I846" s="1"/>
      <c r="J846" s="1"/>
      <c r="K846" s="1"/>
      <c r="L846" s="1"/>
      <c r="M846" s="1"/>
    </row>
    <row r="847" spans="2:13" x14ac:dyDescent="0.35">
      <c r="B847" s="29"/>
      <c r="C847" s="30"/>
      <c r="D847" s="23"/>
      <c r="E847" s="24"/>
      <c r="F847" s="21"/>
      <c r="G847" s="21"/>
      <c r="H847" s="21"/>
      <c r="I847" s="1"/>
      <c r="J847" s="1"/>
      <c r="K847" s="1"/>
      <c r="L847" s="1"/>
      <c r="M847" s="1"/>
    </row>
    <row r="848" spans="2:13" x14ac:dyDescent="0.35">
      <c r="B848" s="29"/>
      <c r="C848" s="30"/>
      <c r="D848" s="23"/>
      <c r="E848" s="24"/>
      <c r="F848" s="21"/>
      <c r="G848" s="21"/>
      <c r="H848" s="21"/>
      <c r="I848" s="1"/>
      <c r="J848" s="1"/>
      <c r="K848" s="1"/>
      <c r="L848" s="1"/>
      <c r="M848" s="1"/>
    </row>
    <row r="849" spans="2:13" x14ac:dyDescent="0.35">
      <c r="B849" s="29"/>
      <c r="C849" s="30"/>
      <c r="D849" s="23"/>
      <c r="E849" s="24"/>
      <c r="F849" s="21"/>
      <c r="G849" s="21"/>
      <c r="H849" s="21"/>
      <c r="I849" s="1"/>
      <c r="J849" s="1"/>
      <c r="K849" s="1"/>
      <c r="L849" s="1"/>
      <c r="M849" s="1"/>
    </row>
    <row r="850" spans="2:13" x14ac:dyDescent="0.35">
      <c r="B850" s="29"/>
      <c r="C850" s="30"/>
      <c r="D850" s="23"/>
      <c r="E850" s="24"/>
      <c r="F850" s="21"/>
      <c r="G850" s="21"/>
      <c r="H850" s="21"/>
      <c r="I850" s="1"/>
      <c r="J850" s="1"/>
      <c r="K850" s="1"/>
      <c r="L850" s="1"/>
      <c r="M850" s="1"/>
    </row>
    <row r="851" spans="2:13" x14ac:dyDescent="0.35">
      <c r="B851" s="29"/>
      <c r="C851" s="30"/>
      <c r="D851" s="23"/>
      <c r="E851" s="24"/>
      <c r="F851" s="21"/>
      <c r="G851" s="21"/>
      <c r="H851" s="21"/>
      <c r="I851" s="1"/>
      <c r="J851" s="1"/>
      <c r="K851" s="1"/>
      <c r="L851" s="1"/>
      <c r="M851" s="1"/>
    </row>
    <row r="852" spans="2:13" x14ac:dyDescent="0.35">
      <c r="B852" s="29"/>
      <c r="C852" s="30"/>
      <c r="D852" s="23"/>
      <c r="E852" s="24"/>
      <c r="F852" s="21"/>
      <c r="G852" s="21"/>
      <c r="H852" s="21"/>
      <c r="I852" s="1"/>
      <c r="J852" s="1"/>
      <c r="K852" s="1"/>
      <c r="L852" s="1"/>
      <c r="M852" s="1"/>
    </row>
    <row r="853" spans="2:13" x14ac:dyDescent="0.35">
      <c r="B853" s="29"/>
      <c r="C853" s="30"/>
      <c r="D853" s="23"/>
      <c r="E853" s="24"/>
      <c r="F853" s="21"/>
      <c r="G853" s="21"/>
      <c r="H853" s="21"/>
      <c r="I853" s="1"/>
      <c r="J853" s="1"/>
      <c r="K853" s="1"/>
      <c r="L853" s="1"/>
      <c r="M853" s="1"/>
    </row>
    <row r="854" spans="2:13" x14ac:dyDescent="0.35">
      <c r="B854" s="29"/>
      <c r="C854" s="30"/>
      <c r="D854" s="23"/>
      <c r="E854" s="24"/>
      <c r="F854" s="21"/>
      <c r="G854" s="21"/>
      <c r="H854" s="21"/>
      <c r="I854" s="1"/>
      <c r="J854" s="1"/>
      <c r="K854" s="1"/>
      <c r="L854" s="1"/>
      <c r="M854" s="1"/>
    </row>
    <row r="855" spans="2:13" x14ac:dyDescent="0.35">
      <c r="B855" s="29"/>
      <c r="C855" s="30"/>
      <c r="D855" s="23"/>
      <c r="E855" s="24"/>
      <c r="F855" s="21"/>
      <c r="G855" s="21"/>
      <c r="H855" s="21"/>
      <c r="I855" s="1"/>
      <c r="J855" s="1"/>
      <c r="K855" s="1"/>
      <c r="L855" s="1"/>
      <c r="M855" s="1"/>
    </row>
    <row r="856" spans="2:13" x14ac:dyDescent="0.35">
      <c r="B856" s="29"/>
      <c r="C856" s="30"/>
      <c r="D856" s="23"/>
      <c r="E856" s="24"/>
      <c r="F856" s="21"/>
      <c r="G856" s="21"/>
      <c r="H856" s="21"/>
      <c r="I856" s="1"/>
      <c r="J856" s="1"/>
      <c r="K856" s="1"/>
      <c r="L856" s="1"/>
      <c r="M856" s="1"/>
    </row>
    <row r="857" spans="2:13" x14ac:dyDescent="0.35">
      <c r="B857" s="29"/>
      <c r="C857" s="30"/>
      <c r="D857" s="23"/>
      <c r="E857" s="24"/>
      <c r="F857" s="21"/>
      <c r="G857" s="21"/>
      <c r="H857" s="21"/>
      <c r="I857" s="1"/>
      <c r="J857" s="1"/>
      <c r="K857" s="1"/>
      <c r="L857" s="1"/>
      <c r="M857" s="1"/>
    </row>
    <row r="858" spans="2:13" x14ac:dyDescent="0.35">
      <c r="B858" s="29"/>
      <c r="C858" s="30"/>
      <c r="D858" s="23"/>
      <c r="E858" s="24"/>
      <c r="F858" s="21"/>
      <c r="G858" s="21"/>
      <c r="H858" s="21"/>
      <c r="I858" s="1"/>
      <c r="J858" s="1"/>
      <c r="K858" s="1"/>
      <c r="L858" s="1"/>
      <c r="M858" s="1"/>
    </row>
    <row r="859" spans="2:13" x14ac:dyDescent="0.35">
      <c r="B859" s="29"/>
      <c r="C859" s="30"/>
      <c r="D859" s="23"/>
      <c r="E859" s="24"/>
      <c r="F859" s="21"/>
      <c r="G859" s="21"/>
      <c r="H859" s="21"/>
      <c r="I859" s="1"/>
      <c r="J859" s="1"/>
      <c r="K859" s="1"/>
      <c r="L859" s="1"/>
      <c r="M859" s="1"/>
    </row>
    <row r="860" spans="2:13" x14ac:dyDescent="0.35">
      <c r="B860" s="29"/>
      <c r="C860" s="30"/>
      <c r="D860" s="23"/>
      <c r="E860" s="24"/>
      <c r="F860" s="21"/>
      <c r="G860" s="21"/>
      <c r="H860" s="21"/>
      <c r="I860" s="1"/>
      <c r="J860" s="1"/>
      <c r="K860" s="1"/>
      <c r="L860" s="1"/>
      <c r="M860" s="1"/>
    </row>
    <row r="861" spans="2:13" x14ac:dyDescent="0.35">
      <c r="B861" s="29"/>
      <c r="C861" s="30"/>
      <c r="D861" s="23"/>
      <c r="E861" s="24"/>
      <c r="F861" s="21"/>
      <c r="G861" s="21"/>
      <c r="H861" s="21"/>
      <c r="I861" s="1"/>
      <c r="J861" s="1"/>
      <c r="K861" s="1"/>
      <c r="L861" s="1"/>
      <c r="M861" s="1"/>
    </row>
    <row r="862" spans="2:13" x14ac:dyDescent="0.35">
      <c r="B862" s="29"/>
      <c r="C862" s="30"/>
      <c r="D862" s="23"/>
      <c r="E862" s="24"/>
      <c r="F862" s="21"/>
      <c r="G862" s="21"/>
      <c r="H862" s="21"/>
      <c r="I862" s="1"/>
      <c r="J862" s="1"/>
      <c r="K862" s="1"/>
      <c r="L862" s="1"/>
      <c r="M862" s="1"/>
    </row>
    <row r="863" spans="2:13" x14ac:dyDescent="0.35">
      <c r="B863" s="29"/>
      <c r="C863" s="30"/>
      <c r="D863" s="23"/>
      <c r="E863" s="24"/>
      <c r="F863" s="21"/>
      <c r="G863" s="21"/>
      <c r="H863" s="21"/>
      <c r="I863" s="1"/>
      <c r="J863" s="1"/>
      <c r="K863" s="1"/>
      <c r="L863" s="1"/>
      <c r="M863" s="1"/>
    </row>
    <row r="864" spans="2:13" x14ac:dyDescent="0.35">
      <c r="B864" s="29"/>
      <c r="C864" s="30"/>
      <c r="D864" s="23"/>
      <c r="E864" s="24"/>
      <c r="F864" s="21"/>
      <c r="G864" s="21"/>
      <c r="H864" s="21"/>
      <c r="I864" s="1"/>
      <c r="J864" s="1"/>
      <c r="K864" s="1"/>
      <c r="L864" s="1"/>
      <c r="M864" s="1"/>
    </row>
    <row r="865" spans="2:13" x14ac:dyDescent="0.35">
      <c r="B865" s="29"/>
      <c r="C865" s="30"/>
      <c r="D865" s="23"/>
      <c r="E865" s="24"/>
      <c r="F865" s="21"/>
      <c r="G865" s="21"/>
      <c r="H865" s="21"/>
      <c r="I865" s="1"/>
      <c r="J865" s="1"/>
      <c r="K865" s="1"/>
      <c r="L865" s="1"/>
      <c r="M865" s="1"/>
    </row>
    <row r="866" spans="2:13" x14ac:dyDescent="0.35">
      <c r="B866" s="29"/>
      <c r="C866" s="30"/>
      <c r="D866" s="23"/>
      <c r="E866" s="24"/>
      <c r="F866" s="21"/>
      <c r="G866" s="21"/>
      <c r="H866" s="21"/>
      <c r="I866" s="1"/>
      <c r="J866" s="1"/>
      <c r="K866" s="1"/>
      <c r="L866" s="1"/>
      <c r="M866" s="1"/>
    </row>
    <row r="867" spans="2:13" x14ac:dyDescent="0.35">
      <c r="B867" s="29"/>
      <c r="C867" s="30"/>
      <c r="D867" s="23"/>
      <c r="E867" s="24"/>
      <c r="F867" s="21"/>
      <c r="G867" s="21"/>
      <c r="H867" s="21"/>
      <c r="I867" s="1"/>
      <c r="J867" s="1"/>
      <c r="K867" s="1"/>
      <c r="L867" s="1"/>
      <c r="M867" s="1"/>
    </row>
    <row r="868" spans="2:13" x14ac:dyDescent="0.35">
      <c r="B868" s="29"/>
      <c r="C868" s="30"/>
      <c r="D868" s="23"/>
      <c r="E868" s="24"/>
      <c r="F868" s="21"/>
      <c r="G868" s="21"/>
      <c r="H868" s="21"/>
      <c r="I868" s="1"/>
      <c r="J868" s="1"/>
      <c r="K868" s="1"/>
      <c r="L868" s="1"/>
      <c r="M868" s="1"/>
    </row>
    <row r="869" spans="2:13" x14ac:dyDescent="0.35">
      <c r="B869" s="29"/>
      <c r="C869" s="30"/>
      <c r="D869" s="23"/>
      <c r="E869" s="24"/>
      <c r="F869" s="21"/>
      <c r="G869" s="21"/>
      <c r="H869" s="21"/>
      <c r="I869" s="1"/>
      <c r="J869" s="1"/>
      <c r="K869" s="1"/>
      <c r="L869" s="1"/>
      <c r="M869" s="1"/>
    </row>
    <row r="870" spans="2:13" x14ac:dyDescent="0.35">
      <c r="B870" s="29"/>
      <c r="C870" s="30"/>
      <c r="D870" s="23"/>
      <c r="E870" s="24"/>
      <c r="F870" s="21"/>
      <c r="G870" s="21"/>
      <c r="H870" s="21"/>
      <c r="I870" s="1"/>
      <c r="J870" s="1"/>
      <c r="K870" s="1"/>
      <c r="L870" s="1"/>
      <c r="M870" s="1"/>
    </row>
    <row r="871" spans="2:13" x14ac:dyDescent="0.35">
      <c r="B871" s="29"/>
      <c r="C871" s="30"/>
      <c r="D871" s="23"/>
      <c r="E871" s="24"/>
      <c r="F871" s="21"/>
      <c r="G871" s="21"/>
      <c r="H871" s="21"/>
      <c r="I871" s="1"/>
      <c r="J871" s="1"/>
      <c r="K871" s="1"/>
      <c r="L871" s="1"/>
      <c r="M871" s="1"/>
    </row>
    <row r="872" spans="2:13" x14ac:dyDescent="0.35">
      <c r="B872" s="29"/>
      <c r="C872" s="30"/>
      <c r="D872" s="23"/>
      <c r="E872" s="24"/>
      <c r="F872" s="21"/>
      <c r="G872" s="21"/>
      <c r="H872" s="21"/>
      <c r="I872" s="1"/>
      <c r="J872" s="1"/>
      <c r="K872" s="1"/>
      <c r="L872" s="1"/>
      <c r="M872" s="1"/>
    </row>
    <row r="873" spans="2:13" x14ac:dyDescent="0.35">
      <c r="B873" s="29"/>
      <c r="C873" s="30"/>
      <c r="D873" s="23"/>
      <c r="E873" s="24"/>
      <c r="F873" s="21"/>
      <c r="G873" s="21"/>
      <c r="H873" s="21"/>
      <c r="I873" s="1"/>
      <c r="J873" s="1"/>
      <c r="K873" s="1"/>
      <c r="L873" s="1"/>
      <c r="M873" s="1"/>
    </row>
    <row r="874" spans="2:13" x14ac:dyDescent="0.35">
      <c r="B874" s="29"/>
      <c r="C874" s="30"/>
      <c r="D874" s="23"/>
      <c r="E874" s="24"/>
      <c r="F874" s="21"/>
      <c r="G874" s="21"/>
      <c r="H874" s="21"/>
      <c r="I874" s="1"/>
      <c r="J874" s="1"/>
      <c r="K874" s="1"/>
      <c r="L874" s="1"/>
      <c r="M874" s="1"/>
    </row>
    <row r="875" spans="2:13" x14ac:dyDescent="0.35">
      <c r="B875" s="29"/>
      <c r="C875" s="30"/>
      <c r="D875" s="23"/>
      <c r="E875" s="24"/>
      <c r="F875" s="21"/>
      <c r="G875" s="21"/>
      <c r="H875" s="21"/>
      <c r="I875" s="1"/>
      <c r="J875" s="1"/>
      <c r="K875" s="1"/>
      <c r="L875" s="1"/>
      <c r="M875" s="1"/>
    </row>
    <row r="876" spans="2:13" x14ac:dyDescent="0.35">
      <c r="B876" s="29"/>
      <c r="C876" s="30"/>
      <c r="D876" s="23"/>
      <c r="E876" s="24"/>
      <c r="F876" s="21"/>
      <c r="G876" s="21"/>
      <c r="H876" s="21"/>
      <c r="I876" s="1"/>
      <c r="J876" s="1"/>
      <c r="K876" s="1"/>
      <c r="L876" s="1"/>
      <c r="M876" s="1"/>
    </row>
    <row r="877" spans="2:13" x14ac:dyDescent="0.35">
      <c r="B877" s="29"/>
      <c r="C877" s="30"/>
      <c r="D877" s="23"/>
      <c r="E877" s="24"/>
      <c r="F877" s="21"/>
      <c r="G877" s="21"/>
      <c r="H877" s="21"/>
      <c r="I877" s="1"/>
      <c r="J877" s="1"/>
      <c r="K877" s="1"/>
      <c r="L877" s="1"/>
      <c r="M877" s="1"/>
    </row>
    <row r="878" spans="2:13" x14ac:dyDescent="0.35">
      <c r="B878" s="29"/>
      <c r="C878" s="30"/>
      <c r="D878" s="23"/>
      <c r="E878" s="24"/>
      <c r="F878" s="21"/>
      <c r="G878" s="21"/>
      <c r="H878" s="21"/>
      <c r="I878" s="1"/>
      <c r="J878" s="1"/>
      <c r="K878" s="1"/>
      <c r="L878" s="1"/>
      <c r="M878" s="1"/>
    </row>
    <row r="879" spans="2:13" x14ac:dyDescent="0.35">
      <c r="B879" s="29"/>
      <c r="C879" s="30"/>
      <c r="D879" s="23"/>
      <c r="E879" s="24"/>
      <c r="F879" s="21"/>
      <c r="G879" s="21"/>
      <c r="H879" s="21"/>
      <c r="I879" s="1"/>
      <c r="J879" s="1"/>
      <c r="K879" s="1"/>
      <c r="L879" s="1"/>
      <c r="M879" s="1"/>
    </row>
    <row r="880" spans="2:13" x14ac:dyDescent="0.35">
      <c r="B880" s="29"/>
      <c r="C880" s="30"/>
      <c r="D880" s="23"/>
      <c r="E880" s="24"/>
      <c r="F880" s="21"/>
      <c r="G880" s="21"/>
      <c r="H880" s="21"/>
      <c r="I880" s="1"/>
      <c r="J880" s="1"/>
      <c r="K880" s="1"/>
      <c r="L880" s="1"/>
      <c r="M880" s="1"/>
    </row>
    <row r="881" spans="2:13" x14ac:dyDescent="0.35">
      <c r="B881" s="29"/>
      <c r="C881" s="30"/>
      <c r="D881" s="23"/>
      <c r="E881" s="24"/>
      <c r="F881" s="21"/>
      <c r="G881" s="21"/>
      <c r="H881" s="21"/>
      <c r="I881" s="1"/>
      <c r="J881" s="1"/>
      <c r="K881" s="1"/>
      <c r="L881" s="1"/>
      <c r="M881" s="1"/>
    </row>
    <row r="882" spans="2:13" x14ac:dyDescent="0.35">
      <c r="B882" s="29"/>
      <c r="C882" s="30"/>
      <c r="D882" s="23"/>
      <c r="E882" s="24"/>
      <c r="F882" s="21"/>
      <c r="G882" s="21"/>
      <c r="H882" s="21"/>
      <c r="I882" s="1"/>
      <c r="J882" s="1"/>
      <c r="K882" s="1"/>
      <c r="L882" s="1"/>
      <c r="M882" s="1"/>
    </row>
    <row r="883" spans="2:13" x14ac:dyDescent="0.35">
      <c r="B883" s="29"/>
      <c r="C883" s="30"/>
      <c r="D883" s="23"/>
      <c r="E883" s="24"/>
      <c r="F883" s="21"/>
      <c r="G883" s="21"/>
      <c r="H883" s="21"/>
      <c r="I883" s="1"/>
      <c r="J883" s="1"/>
      <c r="K883" s="1"/>
      <c r="L883" s="1"/>
      <c r="M883" s="1"/>
    </row>
    <row r="884" spans="2:13" x14ac:dyDescent="0.35">
      <c r="B884" s="29"/>
      <c r="C884" s="30"/>
      <c r="D884" s="23"/>
      <c r="E884" s="24"/>
      <c r="F884" s="21"/>
      <c r="G884" s="21"/>
      <c r="H884" s="21"/>
      <c r="I884" s="1"/>
      <c r="J884" s="1"/>
      <c r="K884" s="1"/>
      <c r="L884" s="1"/>
      <c r="M884" s="1"/>
    </row>
    <row r="885" spans="2:13" x14ac:dyDescent="0.35">
      <c r="B885" s="29"/>
      <c r="C885" s="30"/>
      <c r="D885" s="23"/>
      <c r="E885" s="24"/>
      <c r="F885" s="21"/>
      <c r="G885" s="21"/>
      <c r="H885" s="21"/>
      <c r="I885" s="1"/>
      <c r="J885" s="1"/>
      <c r="K885" s="1"/>
      <c r="L885" s="1"/>
      <c r="M885" s="1"/>
    </row>
    <row r="886" spans="2:13" x14ac:dyDescent="0.35">
      <c r="B886" s="29"/>
      <c r="C886" s="30"/>
      <c r="D886" s="23"/>
      <c r="E886" s="24"/>
      <c r="F886" s="21"/>
      <c r="G886" s="21"/>
      <c r="H886" s="21"/>
      <c r="I886" s="1"/>
      <c r="J886" s="1"/>
      <c r="K886" s="1"/>
      <c r="L886" s="1"/>
      <c r="M886" s="1"/>
    </row>
    <row r="887" spans="2:13" x14ac:dyDescent="0.35">
      <c r="B887" s="29"/>
      <c r="C887" s="30"/>
      <c r="D887" s="23"/>
      <c r="E887" s="24"/>
      <c r="F887" s="21"/>
      <c r="G887" s="21"/>
      <c r="H887" s="21"/>
      <c r="I887" s="1"/>
      <c r="J887" s="1"/>
      <c r="K887" s="1"/>
      <c r="L887" s="1"/>
      <c r="M887" s="1"/>
    </row>
    <row r="888" spans="2:13" x14ac:dyDescent="0.35">
      <c r="B888" s="29"/>
      <c r="C888" s="30"/>
      <c r="D888" s="23"/>
      <c r="E888" s="24"/>
      <c r="F888" s="21"/>
      <c r="G888" s="21"/>
      <c r="H888" s="21"/>
      <c r="I888" s="1"/>
      <c r="J888" s="1"/>
      <c r="K888" s="1"/>
      <c r="L888" s="1"/>
      <c r="M888" s="1"/>
    </row>
    <row r="889" spans="2:13" x14ac:dyDescent="0.35">
      <c r="B889" s="29"/>
      <c r="C889" s="30"/>
      <c r="D889" s="23"/>
      <c r="E889" s="24"/>
      <c r="F889" s="21"/>
      <c r="G889" s="21"/>
      <c r="H889" s="21"/>
      <c r="I889" s="1"/>
      <c r="J889" s="1"/>
      <c r="K889" s="1"/>
      <c r="L889" s="1"/>
      <c r="M889" s="1"/>
    </row>
    <row r="890" spans="2:13" x14ac:dyDescent="0.35">
      <c r="B890" s="29"/>
      <c r="C890" s="30"/>
      <c r="D890" s="23"/>
      <c r="E890" s="24"/>
      <c r="F890" s="21"/>
      <c r="G890" s="21"/>
      <c r="H890" s="21"/>
      <c r="I890" s="1"/>
      <c r="J890" s="1"/>
      <c r="K890" s="1"/>
      <c r="L890" s="1"/>
      <c r="M890" s="1"/>
    </row>
    <row r="891" spans="2:13" x14ac:dyDescent="0.35">
      <c r="B891" s="29"/>
      <c r="C891" s="30"/>
      <c r="D891" s="23"/>
      <c r="E891" s="24"/>
      <c r="F891" s="21"/>
      <c r="G891" s="21"/>
      <c r="H891" s="21"/>
      <c r="I891" s="1"/>
      <c r="J891" s="1"/>
      <c r="K891" s="1"/>
      <c r="L891" s="1"/>
      <c r="M891" s="1"/>
    </row>
    <row r="892" spans="2:13" x14ac:dyDescent="0.35">
      <c r="B892" s="29"/>
      <c r="C892" s="30"/>
      <c r="D892" s="23"/>
      <c r="E892" s="24"/>
      <c r="F892" s="21"/>
      <c r="G892" s="21"/>
      <c r="H892" s="21"/>
      <c r="I892" s="1"/>
      <c r="J892" s="1"/>
      <c r="K892" s="1"/>
      <c r="L892" s="1"/>
      <c r="M892" s="1"/>
    </row>
    <row r="893" spans="2:13" x14ac:dyDescent="0.35">
      <c r="B893" s="29"/>
      <c r="C893" s="30"/>
      <c r="D893" s="23"/>
      <c r="E893" s="24"/>
      <c r="F893" s="21"/>
      <c r="G893" s="21"/>
      <c r="H893" s="21"/>
      <c r="I893" s="1"/>
      <c r="J893" s="1"/>
      <c r="K893" s="1"/>
      <c r="L893" s="1"/>
      <c r="M893" s="1"/>
    </row>
    <row r="894" spans="2:13" x14ac:dyDescent="0.35">
      <c r="B894" s="29"/>
      <c r="C894" s="30"/>
      <c r="D894" s="23"/>
      <c r="E894" s="24"/>
      <c r="F894" s="21"/>
      <c r="G894" s="21"/>
      <c r="H894" s="21"/>
      <c r="I894" s="1"/>
      <c r="J894" s="1"/>
      <c r="K894" s="1"/>
      <c r="L894" s="1"/>
      <c r="M894" s="1"/>
    </row>
    <row r="895" spans="2:13" x14ac:dyDescent="0.35">
      <c r="B895" s="29"/>
      <c r="C895" s="30"/>
      <c r="D895" s="23"/>
      <c r="E895" s="24"/>
      <c r="F895" s="21"/>
      <c r="G895" s="21"/>
      <c r="H895" s="21"/>
      <c r="I895" s="1"/>
      <c r="J895" s="1"/>
      <c r="K895" s="1"/>
      <c r="L895" s="1"/>
      <c r="M895" s="1"/>
    </row>
    <row r="896" spans="2:13" x14ac:dyDescent="0.35">
      <c r="B896" s="29"/>
      <c r="C896" s="30"/>
      <c r="D896" s="23"/>
      <c r="E896" s="24"/>
      <c r="F896" s="21"/>
      <c r="G896" s="21"/>
      <c r="H896" s="21"/>
      <c r="I896" s="1"/>
      <c r="J896" s="1"/>
      <c r="K896" s="1"/>
      <c r="L896" s="1"/>
      <c r="M896" s="1"/>
    </row>
    <row r="897" spans="2:13" x14ac:dyDescent="0.35">
      <c r="B897" s="29"/>
      <c r="C897" s="30"/>
      <c r="D897" s="23"/>
      <c r="E897" s="24"/>
      <c r="F897" s="21"/>
      <c r="G897" s="21"/>
      <c r="H897" s="21"/>
      <c r="I897" s="1"/>
      <c r="J897" s="1"/>
      <c r="K897" s="1"/>
      <c r="L897" s="1"/>
      <c r="M897" s="1"/>
    </row>
    <row r="898" spans="2:13" x14ac:dyDescent="0.35">
      <c r="B898" s="29"/>
      <c r="C898" s="30"/>
      <c r="D898" s="23"/>
      <c r="E898" s="24"/>
      <c r="F898" s="21"/>
      <c r="G898" s="21"/>
      <c r="H898" s="21"/>
      <c r="I898" s="1"/>
      <c r="J898" s="1"/>
      <c r="K898" s="1"/>
      <c r="L898" s="1"/>
      <c r="M898" s="1"/>
    </row>
    <row r="899" spans="2:13" x14ac:dyDescent="0.35">
      <c r="B899" s="29"/>
      <c r="C899" s="30"/>
      <c r="D899" s="23"/>
      <c r="E899" s="24"/>
      <c r="F899" s="21"/>
      <c r="G899" s="21"/>
      <c r="H899" s="21"/>
      <c r="I899" s="1"/>
      <c r="J899" s="1"/>
      <c r="K899" s="1"/>
      <c r="L899" s="1"/>
      <c r="M899" s="1"/>
    </row>
    <row r="900" spans="2:13" x14ac:dyDescent="0.35">
      <c r="B900" s="29"/>
      <c r="C900" s="30"/>
      <c r="D900" s="23"/>
      <c r="E900" s="24"/>
      <c r="F900" s="21"/>
      <c r="G900" s="21"/>
      <c r="H900" s="21"/>
      <c r="I900" s="1"/>
      <c r="J900" s="1"/>
      <c r="K900" s="1"/>
      <c r="L900" s="1"/>
      <c r="M900" s="1"/>
    </row>
    <row r="901" spans="2:13" x14ac:dyDescent="0.35">
      <c r="B901" s="29"/>
      <c r="C901" s="30"/>
      <c r="D901" s="23"/>
      <c r="E901" s="24"/>
      <c r="F901" s="21"/>
      <c r="G901" s="21"/>
      <c r="H901" s="21"/>
      <c r="I901" s="1"/>
      <c r="J901" s="1"/>
      <c r="K901" s="1"/>
      <c r="L901" s="1"/>
      <c r="M901" s="1"/>
    </row>
    <row r="902" spans="2:13" x14ac:dyDescent="0.35">
      <c r="B902" s="29"/>
      <c r="C902" s="30"/>
      <c r="D902" s="23"/>
      <c r="E902" s="24"/>
      <c r="F902" s="21"/>
      <c r="G902" s="21"/>
      <c r="H902" s="21"/>
      <c r="I902" s="1"/>
      <c r="J902" s="1"/>
      <c r="K902" s="1"/>
      <c r="L902" s="1"/>
      <c r="M902" s="1"/>
    </row>
    <row r="903" spans="2:13" x14ac:dyDescent="0.35">
      <c r="B903" s="29"/>
      <c r="C903" s="30"/>
      <c r="D903" s="23"/>
      <c r="E903" s="24"/>
      <c r="F903" s="21"/>
      <c r="G903" s="21"/>
      <c r="H903" s="21"/>
      <c r="I903" s="1"/>
      <c r="J903" s="1"/>
      <c r="K903" s="1"/>
      <c r="L903" s="1"/>
      <c r="M903" s="1"/>
    </row>
    <row r="904" spans="2:13" x14ac:dyDescent="0.35">
      <c r="B904" s="29"/>
      <c r="C904" s="30"/>
      <c r="D904" s="23"/>
      <c r="E904" s="24"/>
      <c r="F904" s="21"/>
      <c r="G904" s="21"/>
      <c r="H904" s="21"/>
      <c r="I904" s="1"/>
      <c r="J904" s="1"/>
      <c r="K904" s="1"/>
      <c r="L904" s="1"/>
      <c r="M904" s="1"/>
    </row>
    <row r="905" spans="2:13" x14ac:dyDescent="0.35">
      <c r="B905" s="29"/>
      <c r="C905" s="30"/>
      <c r="D905" s="23"/>
      <c r="E905" s="24"/>
      <c r="F905" s="21"/>
      <c r="G905" s="21"/>
      <c r="H905" s="21"/>
      <c r="I905" s="1"/>
      <c r="J905" s="1"/>
      <c r="K905" s="1"/>
      <c r="L905" s="1"/>
      <c r="M905" s="1"/>
    </row>
    <row r="906" spans="2:13" x14ac:dyDescent="0.35">
      <c r="B906" s="29"/>
      <c r="C906" s="30"/>
      <c r="D906" s="23"/>
      <c r="E906" s="24"/>
      <c r="F906" s="21"/>
      <c r="G906" s="21"/>
      <c r="H906" s="21"/>
      <c r="I906" s="1"/>
      <c r="J906" s="1"/>
      <c r="K906" s="1"/>
      <c r="L906" s="1"/>
      <c r="M906" s="1"/>
    </row>
    <row r="907" spans="2:13" x14ac:dyDescent="0.35">
      <c r="B907" s="29"/>
      <c r="C907" s="30"/>
      <c r="D907" s="23"/>
      <c r="E907" s="24"/>
      <c r="F907" s="21"/>
      <c r="G907" s="21"/>
      <c r="H907" s="21"/>
      <c r="I907" s="1"/>
      <c r="J907" s="1"/>
      <c r="K907" s="1"/>
      <c r="L907" s="1"/>
      <c r="M907" s="1"/>
    </row>
    <row r="908" spans="2:13" x14ac:dyDescent="0.35">
      <c r="B908" s="29"/>
      <c r="C908" s="30"/>
      <c r="D908" s="23"/>
      <c r="E908" s="24"/>
      <c r="F908" s="21"/>
      <c r="G908" s="21"/>
      <c r="H908" s="21"/>
      <c r="I908" s="1"/>
      <c r="J908" s="1"/>
      <c r="K908" s="1"/>
      <c r="L908" s="1"/>
      <c r="M908" s="1"/>
    </row>
    <row r="909" spans="2:13" x14ac:dyDescent="0.35">
      <c r="B909" s="29"/>
      <c r="C909" s="30"/>
      <c r="D909" s="23"/>
      <c r="E909" s="24"/>
      <c r="F909" s="21"/>
      <c r="G909" s="21"/>
      <c r="H909" s="21"/>
      <c r="I909" s="1"/>
      <c r="J909" s="1"/>
      <c r="K909" s="1"/>
      <c r="L909" s="1"/>
      <c r="M909" s="1"/>
    </row>
    <row r="910" spans="2:13" x14ac:dyDescent="0.35">
      <c r="B910" s="29"/>
      <c r="C910" s="30"/>
      <c r="D910" s="23"/>
      <c r="E910" s="24"/>
      <c r="F910" s="21"/>
      <c r="G910" s="21"/>
      <c r="H910" s="21"/>
      <c r="I910" s="1"/>
      <c r="J910" s="1"/>
      <c r="K910" s="1"/>
      <c r="L910" s="1"/>
      <c r="M910" s="1"/>
    </row>
    <row r="911" spans="2:13" x14ac:dyDescent="0.35">
      <c r="B911" s="29"/>
      <c r="C911" s="30"/>
      <c r="D911" s="23"/>
      <c r="E911" s="24"/>
      <c r="F911" s="21"/>
      <c r="G911" s="21"/>
      <c r="H911" s="21"/>
      <c r="I911" s="1"/>
      <c r="J911" s="1"/>
      <c r="K911" s="1"/>
      <c r="L911" s="1"/>
      <c r="M911" s="1"/>
    </row>
    <row r="912" spans="2:13" x14ac:dyDescent="0.35">
      <c r="B912" s="29"/>
      <c r="C912" s="30"/>
      <c r="D912" s="23"/>
      <c r="E912" s="24"/>
      <c r="F912" s="21"/>
      <c r="G912" s="21"/>
      <c r="H912" s="21"/>
      <c r="I912" s="1"/>
      <c r="J912" s="1"/>
      <c r="K912" s="1"/>
      <c r="L912" s="1"/>
      <c r="M912" s="1"/>
    </row>
    <row r="913" spans="2:13" x14ac:dyDescent="0.35">
      <c r="B913" s="29"/>
      <c r="C913" s="30"/>
      <c r="D913" s="23"/>
      <c r="E913" s="24"/>
      <c r="F913" s="21"/>
      <c r="G913" s="21"/>
      <c r="H913" s="21"/>
      <c r="I913" s="1"/>
      <c r="J913" s="1"/>
      <c r="K913" s="1"/>
      <c r="L913" s="1"/>
      <c r="M913" s="1"/>
    </row>
    <row r="914" spans="2:13" x14ac:dyDescent="0.35">
      <c r="B914" s="29"/>
      <c r="C914" s="30"/>
      <c r="D914" s="23"/>
      <c r="E914" s="24"/>
      <c r="F914" s="21"/>
      <c r="G914" s="21"/>
      <c r="H914" s="21"/>
      <c r="I914" s="1"/>
      <c r="J914" s="1"/>
      <c r="K914" s="1"/>
      <c r="L914" s="1"/>
      <c r="M914" s="1"/>
    </row>
    <row r="915" spans="2:13" x14ac:dyDescent="0.35">
      <c r="B915" s="29"/>
      <c r="C915" s="30"/>
      <c r="D915" s="23"/>
      <c r="E915" s="24"/>
      <c r="F915" s="21"/>
      <c r="G915" s="21"/>
      <c r="H915" s="21"/>
      <c r="I915" s="1"/>
      <c r="J915" s="1"/>
      <c r="K915" s="1"/>
      <c r="L915" s="1"/>
      <c r="M915" s="1"/>
    </row>
    <row r="916" spans="2:13" x14ac:dyDescent="0.35">
      <c r="B916" s="29"/>
      <c r="C916" s="30"/>
      <c r="D916" s="23"/>
      <c r="E916" s="24"/>
      <c r="F916" s="21"/>
      <c r="G916" s="21"/>
      <c r="H916" s="21"/>
      <c r="I916" s="1"/>
      <c r="J916" s="1"/>
      <c r="K916" s="1"/>
      <c r="L916" s="1"/>
      <c r="M916" s="1"/>
    </row>
    <row r="917" spans="2:13" x14ac:dyDescent="0.35">
      <c r="B917" s="29"/>
      <c r="C917" s="30"/>
      <c r="D917" s="23"/>
      <c r="E917" s="24"/>
      <c r="F917" s="21"/>
      <c r="G917" s="21"/>
      <c r="H917" s="21"/>
      <c r="I917" s="1"/>
      <c r="J917" s="1"/>
      <c r="K917" s="1"/>
      <c r="L917" s="1"/>
      <c r="M917" s="1"/>
    </row>
    <row r="918" spans="2:13" x14ac:dyDescent="0.35">
      <c r="B918" s="29"/>
      <c r="C918" s="30"/>
      <c r="D918" s="23"/>
      <c r="E918" s="24"/>
      <c r="F918" s="21"/>
      <c r="G918" s="21"/>
      <c r="H918" s="21"/>
      <c r="I918" s="1"/>
      <c r="J918" s="1"/>
      <c r="K918" s="1"/>
      <c r="L918" s="1"/>
      <c r="M918" s="1"/>
    </row>
    <row r="919" spans="2:13" x14ac:dyDescent="0.35">
      <c r="B919" s="29"/>
      <c r="C919" s="30"/>
      <c r="D919" s="23"/>
      <c r="E919" s="24"/>
      <c r="F919" s="21"/>
      <c r="G919" s="21"/>
      <c r="H919" s="21"/>
      <c r="I919" s="1"/>
      <c r="J919" s="1"/>
      <c r="K919" s="1"/>
      <c r="L919" s="1"/>
      <c r="M919" s="1"/>
    </row>
    <row r="920" spans="2:13" x14ac:dyDescent="0.35">
      <c r="B920" s="29"/>
      <c r="C920" s="30"/>
      <c r="D920" s="23"/>
      <c r="E920" s="24"/>
      <c r="F920" s="21"/>
      <c r="G920" s="21"/>
      <c r="H920" s="21"/>
      <c r="I920" s="1"/>
      <c r="J920" s="1"/>
      <c r="K920" s="1"/>
      <c r="L920" s="1"/>
      <c r="M920" s="1"/>
    </row>
    <row r="921" spans="2:13" x14ac:dyDescent="0.35">
      <c r="B921" s="29"/>
      <c r="C921" s="30"/>
      <c r="D921" s="23"/>
      <c r="E921" s="24"/>
      <c r="F921" s="21"/>
      <c r="G921" s="21"/>
      <c r="H921" s="21"/>
      <c r="I921" s="1"/>
      <c r="J921" s="1"/>
      <c r="K921" s="1"/>
      <c r="L921" s="1"/>
      <c r="M921" s="1"/>
    </row>
    <row r="922" spans="2:13" x14ac:dyDescent="0.35">
      <c r="B922" s="29"/>
      <c r="C922" s="30"/>
      <c r="D922" s="23"/>
      <c r="E922" s="24"/>
      <c r="F922" s="21"/>
      <c r="G922" s="21"/>
      <c r="H922" s="21"/>
      <c r="I922" s="1"/>
      <c r="J922" s="1"/>
      <c r="K922" s="1"/>
      <c r="L922" s="1"/>
      <c r="M922" s="1"/>
    </row>
    <row r="923" spans="2:13" x14ac:dyDescent="0.35">
      <c r="B923" s="29"/>
      <c r="C923" s="30"/>
      <c r="D923" s="23"/>
      <c r="E923" s="24"/>
      <c r="F923" s="21"/>
      <c r="G923" s="21"/>
      <c r="H923" s="21"/>
      <c r="I923" s="1"/>
      <c r="J923" s="1"/>
      <c r="K923" s="1"/>
      <c r="L923" s="1"/>
      <c r="M923" s="1"/>
    </row>
    <row r="924" spans="2:13" x14ac:dyDescent="0.35">
      <c r="B924" s="29"/>
      <c r="C924" s="30"/>
      <c r="D924" s="23"/>
      <c r="E924" s="24"/>
      <c r="F924" s="21"/>
      <c r="G924" s="21"/>
      <c r="H924" s="21"/>
      <c r="I924" s="1"/>
      <c r="J924" s="1"/>
      <c r="K924" s="1"/>
      <c r="L924" s="1"/>
      <c r="M924" s="1"/>
    </row>
    <row r="925" spans="2:13" x14ac:dyDescent="0.35">
      <c r="B925" s="29"/>
      <c r="C925" s="30"/>
      <c r="D925" s="23"/>
      <c r="E925" s="24"/>
      <c r="F925" s="21"/>
      <c r="G925" s="21"/>
      <c r="H925" s="21"/>
      <c r="I925" s="1"/>
      <c r="J925" s="1"/>
      <c r="K925" s="1"/>
      <c r="L925" s="1"/>
      <c r="M925" s="1"/>
    </row>
    <row r="926" spans="2:13" x14ac:dyDescent="0.35">
      <c r="B926" s="29"/>
      <c r="C926" s="30"/>
      <c r="D926" s="23"/>
      <c r="E926" s="24"/>
      <c r="F926" s="21"/>
      <c r="G926" s="21"/>
      <c r="H926" s="21"/>
      <c r="I926" s="1"/>
      <c r="J926" s="1"/>
      <c r="K926" s="1"/>
      <c r="L926" s="1"/>
      <c r="M926" s="1"/>
    </row>
    <row r="927" spans="2:13" x14ac:dyDescent="0.35">
      <c r="B927" s="29"/>
      <c r="C927" s="30"/>
      <c r="D927" s="23"/>
      <c r="E927" s="24"/>
      <c r="F927" s="21"/>
      <c r="G927" s="21"/>
      <c r="H927" s="21"/>
      <c r="I927" s="1"/>
      <c r="J927" s="1"/>
      <c r="K927" s="1"/>
      <c r="L927" s="1"/>
      <c r="M927" s="1"/>
    </row>
    <row r="928" spans="2:13" x14ac:dyDescent="0.35">
      <c r="B928" s="29"/>
      <c r="C928" s="30"/>
      <c r="D928" s="23"/>
      <c r="E928" s="24"/>
      <c r="F928" s="21"/>
      <c r="G928" s="21"/>
      <c r="H928" s="21"/>
      <c r="I928" s="1"/>
      <c r="J928" s="1"/>
      <c r="K928" s="1"/>
      <c r="L928" s="1"/>
      <c r="M928" s="1"/>
    </row>
    <row r="929" spans="2:13" x14ac:dyDescent="0.35">
      <c r="B929" s="29"/>
      <c r="C929" s="30"/>
      <c r="D929" s="23"/>
      <c r="E929" s="24"/>
      <c r="F929" s="21"/>
      <c r="G929" s="21"/>
      <c r="H929" s="21"/>
      <c r="I929" s="1"/>
      <c r="J929" s="1"/>
      <c r="K929" s="1"/>
      <c r="L929" s="1"/>
      <c r="M929" s="1"/>
    </row>
    <row r="930" spans="2:13" x14ac:dyDescent="0.35">
      <c r="B930" s="29"/>
      <c r="C930" s="30"/>
      <c r="D930" s="23"/>
      <c r="E930" s="24"/>
      <c r="F930" s="21"/>
      <c r="G930" s="21"/>
      <c r="H930" s="21"/>
      <c r="I930" s="1"/>
      <c r="J930" s="1"/>
      <c r="K930" s="1"/>
      <c r="L930" s="1"/>
      <c r="M930" s="1"/>
    </row>
    <row r="931" spans="2:13" x14ac:dyDescent="0.35">
      <c r="B931" s="29"/>
      <c r="C931" s="30"/>
      <c r="D931" s="23"/>
      <c r="E931" s="24"/>
      <c r="F931" s="21"/>
      <c r="G931" s="21"/>
      <c r="H931" s="21"/>
      <c r="I931" s="1"/>
      <c r="J931" s="1"/>
      <c r="K931" s="1"/>
      <c r="L931" s="1"/>
      <c r="M931" s="1"/>
    </row>
    <row r="932" spans="2:13" x14ac:dyDescent="0.35">
      <c r="B932" s="29"/>
      <c r="C932" s="30"/>
      <c r="D932" s="23"/>
      <c r="E932" s="24"/>
      <c r="F932" s="21"/>
      <c r="G932" s="21"/>
      <c r="H932" s="21"/>
      <c r="I932" s="1"/>
      <c r="J932" s="1"/>
      <c r="K932" s="1"/>
      <c r="L932" s="1"/>
      <c r="M932" s="1"/>
    </row>
    <row r="933" spans="2:13" x14ac:dyDescent="0.35">
      <c r="B933" s="29"/>
      <c r="C933" s="30"/>
      <c r="D933" s="23"/>
      <c r="E933" s="24"/>
      <c r="F933" s="21"/>
      <c r="G933" s="21"/>
      <c r="H933" s="21"/>
      <c r="I933" s="1"/>
      <c r="J933" s="1"/>
      <c r="K933" s="1"/>
      <c r="L933" s="1"/>
      <c r="M933" s="1"/>
    </row>
    <row r="934" spans="2:13" x14ac:dyDescent="0.35">
      <c r="B934" s="29"/>
      <c r="C934" s="30"/>
      <c r="D934" s="23"/>
      <c r="E934" s="24"/>
      <c r="F934" s="21"/>
      <c r="G934" s="21"/>
      <c r="H934" s="21"/>
      <c r="I934" s="1"/>
      <c r="J934" s="1"/>
      <c r="K934" s="1"/>
      <c r="L934" s="1"/>
      <c r="M934" s="1"/>
    </row>
    <row r="935" spans="2:13" x14ac:dyDescent="0.35">
      <c r="B935" s="29"/>
      <c r="C935" s="30"/>
      <c r="D935" s="23"/>
      <c r="E935" s="24"/>
      <c r="F935" s="21"/>
      <c r="G935" s="21"/>
      <c r="H935" s="21"/>
      <c r="I935" s="1"/>
      <c r="J935" s="1"/>
      <c r="K935" s="1"/>
      <c r="L935" s="1"/>
      <c r="M935" s="1"/>
    </row>
    <row r="936" spans="2:13" x14ac:dyDescent="0.35">
      <c r="B936" s="29"/>
      <c r="C936" s="30"/>
      <c r="D936" s="23"/>
      <c r="E936" s="24"/>
      <c r="F936" s="21"/>
      <c r="G936" s="21"/>
      <c r="H936" s="21"/>
      <c r="I936" s="1"/>
      <c r="J936" s="1"/>
      <c r="K936" s="1"/>
      <c r="L936" s="1"/>
      <c r="M936" s="1"/>
    </row>
    <row r="937" spans="2:13" x14ac:dyDescent="0.35">
      <c r="B937" s="29"/>
      <c r="C937" s="30"/>
      <c r="D937" s="23"/>
      <c r="E937" s="24"/>
      <c r="F937" s="21"/>
      <c r="G937" s="21"/>
      <c r="H937" s="21"/>
      <c r="I937" s="1"/>
      <c r="J937" s="1"/>
      <c r="K937" s="1"/>
      <c r="L937" s="1"/>
      <c r="M937" s="1"/>
    </row>
    <row r="938" spans="2:13" x14ac:dyDescent="0.35">
      <c r="B938" s="29"/>
      <c r="C938" s="30"/>
      <c r="D938" s="23"/>
      <c r="E938" s="24"/>
      <c r="F938" s="21"/>
      <c r="G938" s="21"/>
      <c r="H938" s="21"/>
      <c r="I938" s="1"/>
      <c r="J938" s="1"/>
      <c r="K938" s="1"/>
      <c r="L938" s="1"/>
      <c r="M938" s="1"/>
    </row>
    <row r="939" spans="2:13" x14ac:dyDescent="0.35">
      <c r="B939" s="29"/>
      <c r="C939" s="30"/>
      <c r="D939" s="23"/>
      <c r="E939" s="24"/>
      <c r="F939" s="21"/>
      <c r="G939" s="21"/>
      <c r="H939" s="21"/>
      <c r="I939" s="1"/>
      <c r="J939" s="1"/>
      <c r="K939" s="1"/>
      <c r="L939" s="1"/>
      <c r="M939" s="1"/>
    </row>
    <row r="940" spans="2:13" x14ac:dyDescent="0.35">
      <c r="B940" s="29"/>
      <c r="C940" s="30"/>
      <c r="D940" s="23"/>
      <c r="E940" s="24"/>
      <c r="F940" s="21"/>
      <c r="G940" s="21"/>
      <c r="H940" s="21"/>
      <c r="I940" s="1"/>
      <c r="J940" s="1"/>
      <c r="K940" s="1"/>
      <c r="L940" s="1"/>
      <c r="M940" s="1"/>
    </row>
    <row r="941" spans="2:13" x14ac:dyDescent="0.35">
      <c r="B941" s="29"/>
      <c r="C941" s="30"/>
      <c r="D941" s="23"/>
      <c r="E941" s="24"/>
      <c r="F941" s="21"/>
      <c r="G941" s="21"/>
      <c r="H941" s="21"/>
      <c r="I941" s="1"/>
      <c r="J941" s="1"/>
      <c r="K941" s="1"/>
      <c r="L941" s="1"/>
      <c r="M941" s="1"/>
    </row>
    <row r="942" spans="2:13" x14ac:dyDescent="0.35">
      <c r="B942" s="29"/>
      <c r="C942" s="30"/>
      <c r="D942" s="23"/>
      <c r="E942" s="24"/>
      <c r="F942" s="21"/>
      <c r="G942" s="21"/>
      <c r="H942" s="21"/>
      <c r="I942" s="1"/>
      <c r="J942" s="1"/>
      <c r="K942" s="1"/>
      <c r="L942" s="1"/>
      <c r="M942" s="1"/>
    </row>
    <row r="943" spans="2:13" x14ac:dyDescent="0.35">
      <c r="B943" s="29"/>
      <c r="C943" s="30"/>
      <c r="D943" s="23"/>
      <c r="E943" s="24"/>
      <c r="F943" s="21"/>
      <c r="G943" s="21"/>
      <c r="H943" s="21"/>
      <c r="I943" s="1"/>
      <c r="J943" s="1"/>
      <c r="K943" s="1"/>
      <c r="L943" s="1"/>
      <c r="M943" s="1"/>
    </row>
    <row r="944" spans="2:13" x14ac:dyDescent="0.35">
      <c r="B944" s="29"/>
      <c r="C944" s="30"/>
      <c r="D944" s="23"/>
      <c r="E944" s="24"/>
      <c r="F944" s="21"/>
      <c r="G944" s="21"/>
      <c r="H944" s="21"/>
      <c r="I944" s="1"/>
      <c r="J944" s="1"/>
      <c r="K944" s="1"/>
      <c r="L944" s="1"/>
      <c r="M944" s="1"/>
    </row>
    <row r="945" spans="2:13" x14ac:dyDescent="0.35">
      <c r="B945" s="29"/>
      <c r="C945" s="30"/>
      <c r="D945" s="23"/>
      <c r="E945" s="24"/>
      <c r="F945" s="21"/>
      <c r="G945" s="21"/>
      <c r="H945" s="21"/>
      <c r="I945" s="1"/>
      <c r="J945" s="1"/>
      <c r="K945" s="1"/>
      <c r="L945" s="1"/>
      <c r="M945" s="1"/>
    </row>
    <row r="946" spans="2:13" x14ac:dyDescent="0.35">
      <c r="B946" s="29"/>
      <c r="C946" s="30"/>
      <c r="D946" s="23"/>
      <c r="E946" s="24"/>
      <c r="F946" s="21"/>
      <c r="G946" s="21"/>
      <c r="H946" s="21"/>
      <c r="I946" s="1"/>
      <c r="J946" s="1"/>
      <c r="K946" s="1"/>
      <c r="L946" s="1"/>
      <c r="M946" s="1"/>
    </row>
    <row r="947" spans="2:13" x14ac:dyDescent="0.35">
      <c r="B947" s="29"/>
      <c r="C947" s="30"/>
      <c r="D947" s="23"/>
      <c r="E947" s="24"/>
      <c r="F947" s="21"/>
      <c r="G947" s="21"/>
      <c r="H947" s="21"/>
      <c r="I947" s="1"/>
      <c r="J947" s="1"/>
      <c r="K947" s="1"/>
      <c r="L947" s="1"/>
      <c r="M947" s="1"/>
    </row>
    <row r="948" spans="2:13" x14ac:dyDescent="0.35">
      <c r="B948" s="29"/>
      <c r="C948" s="30"/>
      <c r="D948" s="23"/>
      <c r="E948" s="24"/>
      <c r="F948" s="21"/>
      <c r="G948" s="21"/>
      <c r="H948" s="21"/>
      <c r="I948" s="1"/>
      <c r="J948" s="1"/>
      <c r="K948" s="1"/>
      <c r="L948" s="1"/>
      <c r="M948" s="1"/>
    </row>
    <row r="949" spans="2:13" x14ac:dyDescent="0.35">
      <c r="B949" s="29"/>
      <c r="C949" s="30"/>
      <c r="D949" s="23"/>
      <c r="E949" s="24"/>
      <c r="F949" s="21"/>
      <c r="G949" s="21"/>
      <c r="H949" s="21"/>
      <c r="I949" s="1"/>
      <c r="J949" s="1"/>
      <c r="K949" s="1"/>
      <c r="L949" s="1"/>
      <c r="M949" s="1"/>
    </row>
    <row r="950" spans="2:13" x14ac:dyDescent="0.35">
      <c r="B950" s="29"/>
      <c r="C950" s="30"/>
      <c r="D950" s="23"/>
      <c r="E950" s="24"/>
      <c r="F950" s="21"/>
      <c r="G950" s="21"/>
      <c r="H950" s="21"/>
      <c r="I950" s="1"/>
      <c r="J950" s="1"/>
      <c r="K950" s="1"/>
      <c r="L950" s="1"/>
      <c r="M950" s="1"/>
    </row>
    <row r="951" spans="2:13" x14ac:dyDescent="0.35">
      <c r="B951" s="29"/>
      <c r="C951" s="30"/>
      <c r="D951" s="23"/>
      <c r="E951" s="24"/>
      <c r="F951" s="21"/>
      <c r="G951" s="21"/>
      <c r="H951" s="21"/>
      <c r="I951" s="1"/>
      <c r="J951" s="1"/>
      <c r="K951" s="1"/>
      <c r="L951" s="1"/>
      <c r="M951" s="1"/>
    </row>
    <row r="952" spans="2:13" x14ac:dyDescent="0.35">
      <c r="B952" s="29"/>
      <c r="C952" s="30"/>
      <c r="D952" s="23"/>
      <c r="E952" s="24"/>
      <c r="F952" s="21"/>
      <c r="G952" s="21"/>
      <c r="H952" s="21"/>
      <c r="I952" s="1"/>
      <c r="J952" s="1"/>
      <c r="K952" s="1"/>
      <c r="L952" s="1"/>
      <c r="M952" s="1"/>
    </row>
    <row r="953" spans="2:13" x14ac:dyDescent="0.35">
      <c r="B953" s="29"/>
      <c r="C953" s="30"/>
      <c r="D953" s="23"/>
      <c r="E953" s="24"/>
      <c r="F953" s="21"/>
      <c r="G953" s="21"/>
      <c r="H953" s="21"/>
      <c r="I953" s="1"/>
      <c r="J953" s="1"/>
      <c r="K953" s="1"/>
      <c r="L953" s="1"/>
      <c r="M953" s="1"/>
    </row>
    <row r="954" spans="2:13" x14ac:dyDescent="0.35">
      <c r="B954" s="29"/>
      <c r="C954" s="30"/>
      <c r="D954" s="23"/>
      <c r="E954" s="24"/>
      <c r="F954" s="21"/>
      <c r="G954" s="21"/>
      <c r="H954" s="21"/>
      <c r="I954" s="1"/>
      <c r="J954" s="1"/>
      <c r="K954" s="1"/>
      <c r="L954" s="1"/>
      <c r="M954" s="1"/>
    </row>
    <row r="955" spans="2:13" x14ac:dyDescent="0.35">
      <c r="B955" s="29"/>
      <c r="C955" s="30"/>
      <c r="D955" s="23"/>
      <c r="E955" s="24"/>
      <c r="F955" s="21"/>
      <c r="G955" s="21"/>
      <c r="H955" s="21"/>
      <c r="I955" s="1"/>
      <c r="J955" s="1"/>
      <c r="K955" s="1"/>
      <c r="L955" s="1"/>
      <c r="M955" s="1"/>
    </row>
    <row r="956" spans="2:13" x14ac:dyDescent="0.35">
      <c r="B956" s="29"/>
      <c r="C956" s="30"/>
      <c r="D956" s="23"/>
      <c r="E956" s="24"/>
      <c r="F956" s="21"/>
      <c r="G956" s="21"/>
      <c r="H956" s="21"/>
      <c r="I956" s="1"/>
      <c r="J956" s="1"/>
      <c r="K956" s="1"/>
      <c r="L956" s="1"/>
      <c r="M956" s="1"/>
    </row>
    <row r="957" spans="2:13" x14ac:dyDescent="0.35">
      <c r="B957" s="29"/>
      <c r="C957" s="30"/>
      <c r="D957" s="23"/>
      <c r="E957" s="24"/>
      <c r="F957" s="21"/>
      <c r="G957" s="21"/>
      <c r="H957" s="21"/>
      <c r="I957" s="1"/>
      <c r="J957" s="1"/>
      <c r="K957" s="1"/>
      <c r="L957" s="1"/>
      <c r="M957" s="1"/>
    </row>
    <row r="958" spans="2:13" x14ac:dyDescent="0.35">
      <c r="B958" s="29"/>
      <c r="C958" s="30"/>
      <c r="D958" s="23"/>
      <c r="E958" s="24"/>
      <c r="F958" s="21"/>
      <c r="G958" s="21"/>
      <c r="H958" s="21"/>
      <c r="I958" s="1"/>
      <c r="J958" s="1"/>
      <c r="K958" s="1"/>
      <c r="L958" s="1"/>
      <c r="M958" s="1"/>
    </row>
    <row r="959" spans="2:13" x14ac:dyDescent="0.35">
      <c r="B959" s="29"/>
      <c r="C959" s="30"/>
      <c r="D959" s="23"/>
      <c r="E959" s="24"/>
      <c r="F959" s="21"/>
      <c r="G959" s="21"/>
      <c r="H959" s="21"/>
      <c r="I959" s="1"/>
      <c r="J959" s="1"/>
      <c r="K959" s="1"/>
      <c r="L959" s="1"/>
      <c r="M959" s="1"/>
    </row>
    <row r="960" spans="2:13" x14ac:dyDescent="0.35">
      <c r="B960" s="29"/>
      <c r="C960" s="30"/>
      <c r="D960" s="23"/>
      <c r="E960" s="24"/>
      <c r="F960" s="21"/>
      <c r="G960" s="21"/>
      <c r="H960" s="21"/>
      <c r="I960" s="1"/>
      <c r="J960" s="1"/>
      <c r="K960" s="1"/>
      <c r="L960" s="1"/>
      <c r="M960" s="1"/>
    </row>
    <row r="961" spans="2:13" x14ac:dyDescent="0.35">
      <c r="B961" s="29"/>
      <c r="C961" s="30"/>
      <c r="D961" s="23"/>
      <c r="E961" s="24"/>
      <c r="F961" s="21"/>
      <c r="G961" s="21"/>
      <c r="H961" s="21"/>
      <c r="I961" s="1"/>
      <c r="J961" s="1"/>
      <c r="K961" s="1"/>
      <c r="L961" s="1"/>
      <c r="M961" s="1"/>
    </row>
    <row r="962" spans="2:13" x14ac:dyDescent="0.35">
      <c r="B962" s="29"/>
      <c r="C962" s="30"/>
      <c r="D962" s="23"/>
      <c r="E962" s="24"/>
      <c r="F962" s="21"/>
      <c r="G962" s="21"/>
      <c r="H962" s="21"/>
      <c r="I962" s="1"/>
      <c r="J962" s="1"/>
      <c r="K962" s="1"/>
      <c r="L962" s="1"/>
      <c r="M962" s="1"/>
    </row>
    <row r="963" spans="2:13" x14ac:dyDescent="0.35">
      <c r="B963" s="29"/>
      <c r="C963" s="30"/>
      <c r="D963" s="23"/>
      <c r="E963" s="24"/>
      <c r="F963" s="21"/>
      <c r="G963" s="21"/>
      <c r="H963" s="21"/>
      <c r="I963" s="1"/>
      <c r="J963" s="1"/>
      <c r="K963" s="1"/>
      <c r="L963" s="1"/>
      <c r="M963" s="1"/>
    </row>
    <row r="964" spans="2:13" x14ac:dyDescent="0.35">
      <c r="B964" s="29"/>
      <c r="C964" s="30"/>
      <c r="D964" s="23"/>
      <c r="E964" s="24"/>
      <c r="F964" s="21"/>
      <c r="G964" s="21"/>
      <c r="H964" s="21"/>
      <c r="I964" s="1"/>
      <c r="J964" s="1"/>
      <c r="K964" s="1"/>
      <c r="L964" s="1"/>
      <c r="M964" s="1"/>
    </row>
    <row r="965" spans="2:13" x14ac:dyDescent="0.35">
      <c r="B965" s="29"/>
      <c r="C965" s="30"/>
      <c r="D965" s="23"/>
      <c r="E965" s="24"/>
      <c r="F965" s="21"/>
      <c r="G965" s="21"/>
      <c r="H965" s="21"/>
      <c r="I965" s="1"/>
      <c r="J965" s="1"/>
      <c r="K965" s="1"/>
      <c r="L965" s="1"/>
      <c r="M965" s="1"/>
    </row>
    <row r="966" spans="2:13" x14ac:dyDescent="0.35">
      <c r="B966" s="29"/>
      <c r="C966" s="30"/>
      <c r="D966" s="23"/>
      <c r="E966" s="24"/>
      <c r="F966" s="21"/>
      <c r="G966" s="21"/>
      <c r="H966" s="21"/>
      <c r="I966" s="1"/>
      <c r="J966" s="1"/>
      <c r="K966" s="1"/>
      <c r="L966" s="1"/>
      <c r="M966" s="1"/>
    </row>
    <row r="967" spans="2:13" x14ac:dyDescent="0.35">
      <c r="B967" s="29"/>
      <c r="C967" s="30"/>
      <c r="D967" s="23"/>
      <c r="E967" s="24"/>
      <c r="F967" s="21"/>
      <c r="G967" s="21"/>
      <c r="H967" s="21"/>
      <c r="I967" s="1"/>
      <c r="J967" s="1"/>
      <c r="K967" s="1"/>
      <c r="L967" s="1"/>
      <c r="M967" s="1"/>
    </row>
    <row r="968" spans="2:13" x14ac:dyDescent="0.35">
      <c r="B968" s="29"/>
      <c r="C968" s="30"/>
      <c r="D968" s="23"/>
      <c r="E968" s="24"/>
      <c r="F968" s="21"/>
      <c r="G968" s="21"/>
      <c r="H968" s="21"/>
      <c r="I968" s="1"/>
      <c r="J968" s="1"/>
      <c r="K968" s="1"/>
      <c r="L968" s="1"/>
      <c r="M968" s="1"/>
    </row>
    <row r="969" spans="2:13" x14ac:dyDescent="0.35">
      <c r="B969" s="29"/>
      <c r="C969" s="30"/>
      <c r="D969" s="23"/>
      <c r="E969" s="24"/>
      <c r="F969" s="21"/>
      <c r="G969" s="21"/>
      <c r="H969" s="21"/>
      <c r="I969" s="1"/>
      <c r="J969" s="1"/>
      <c r="K969" s="1"/>
      <c r="L969" s="1"/>
      <c r="M969" s="1"/>
    </row>
    <row r="970" spans="2:13" x14ac:dyDescent="0.35">
      <c r="B970" s="29"/>
      <c r="C970" s="30"/>
      <c r="D970" s="23"/>
      <c r="E970" s="24"/>
      <c r="F970" s="21"/>
      <c r="G970" s="21"/>
      <c r="H970" s="21"/>
      <c r="I970" s="1"/>
      <c r="J970" s="1"/>
      <c r="K970" s="1"/>
      <c r="L970" s="1"/>
      <c r="M970" s="1"/>
    </row>
    <row r="971" spans="2:13" x14ac:dyDescent="0.35">
      <c r="B971" s="29"/>
      <c r="C971" s="30"/>
      <c r="D971" s="23"/>
      <c r="E971" s="24"/>
      <c r="F971" s="21"/>
      <c r="G971" s="21"/>
      <c r="H971" s="21"/>
      <c r="I971" s="1"/>
      <c r="J971" s="1"/>
      <c r="K971" s="1"/>
      <c r="L971" s="1"/>
      <c r="M971" s="1"/>
    </row>
    <row r="972" spans="2:13" x14ac:dyDescent="0.35">
      <c r="B972" s="29"/>
      <c r="C972" s="30"/>
      <c r="D972" s="23"/>
      <c r="E972" s="24"/>
      <c r="F972" s="21"/>
      <c r="G972" s="21"/>
      <c r="H972" s="21"/>
      <c r="I972" s="1"/>
      <c r="J972" s="1"/>
      <c r="K972" s="1"/>
      <c r="L972" s="1"/>
      <c r="M972" s="1"/>
    </row>
    <row r="973" spans="2:13" x14ac:dyDescent="0.35">
      <c r="B973" s="29"/>
      <c r="C973" s="30"/>
      <c r="D973" s="23"/>
      <c r="E973" s="24"/>
      <c r="F973" s="21"/>
      <c r="G973" s="21"/>
      <c r="H973" s="21"/>
      <c r="I973" s="1"/>
      <c r="J973" s="1"/>
      <c r="K973" s="1"/>
      <c r="L973" s="1"/>
      <c r="M973" s="1"/>
    </row>
    <row r="974" spans="2:13" x14ac:dyDescent="0.35">
      <c r="B974" s="29"/>
      <c r="C974" s="30"/>
      <c r="D974" s="23"/>
      <c r="E974" s="24"/>
      <c r="F974" s="21"/>
      <c r="G974" s="21"/>
      <c r="H974" s="21"/>
      <c r="I974" s="1"/>
      <c r="J974" s="1"/>
      <c r="K974" s="1"/>
      <c r="L974" s="1"/>
      <c r="M974" s="1"/>
    </row>
    <row r="975" spans="2:13" x14ac:dyDescent="0.35">
      <c r="B975" s="29"/>
      <c r="C975" s="30"/>
      <c r="D975" s="23"/>
      <c r="E975" s="24"/>
      <c r="F975" s="21"/>
      <c r="G975" s="21"/>
      <c r="H975" s="21"/>
      <c r="I975" s="1"/>
      <c r="J975" s="1"/>
      <c r="K975" s="1"/>
      <c r="L975" s="1"/>
      <c r="M975" s="1"/>
    </row>
    <row r="976" spans="2:13" x14ac:dyDescent="0.35">
      <c r="B976" s="29"/>
      <c r="C976" s="30"/>
      <c r="D976" s="23"/>
      <c r="E976" s="24"/>
      <c r="F976" s="21"/>
      <c r="G976" s="21"/>
      <c r="H976" s="21"/>
      <c r="I976" s="1"/>
      <c r="J976" s="1"/>
      <c r="K976" s="1"/>
      <c r="L976" s="1"/>
      <c r="M976" s="1"/>
    </row>
    <row r="977" spans="2:13" x14ac:dyDescent="0.35">
      <c r="B977" s="29"/>
      <c r="C977" s="30"/>
      <c r="D977" s="23"/>
      <c r="E977" s="24"/>
      <c r="F977" s="21"/>
      <c r="G977" s="21"/>
      <c r="H977" s="21"/>
      <c r="I977" s="1"/>
      <c r="J977" s="1"/>
      <c r="K977" s="1"/>
      <c r="L977" s="1"/>
      <c r="M977" s="1"/>
    </row>
    <row r="978" spans="2:13" x14ac:dyDescent="0.35">
      <c r="B978" s="29"/>
      <c r="C978" s="30"/>
      <c r="D978" s="23"/>
      <c r="E978" s="24"/>
      <c r="F978" s="21"/>
      <c r="G978" s="21"/>
      <c r="H978" s="21"/>
      <c r="I978" s="1"/>
      <c r="J978" s="1"/>
      <c r="K978" s="1"/>
      <c r="L978" s="1"/>
      <c r="M978" s="1"/>
    </row>
    <row r="979" spans="2:13" x14ac:dyDescent="0.35">
      <c r="B979" s="29"/>
      <c r="C979" s="30"/>
      <c r="D979" s="23"/>
      <c r="E979" s="24"/>
      <c r="F979" s="21"/>
      <c r="G979" s="21"/>
      <c r="H979" s="21"/>
      <c r="I979" s="1"/>
      <c r="J979" s="1"/>
      <c r="K979" s="1"/>
      <c r="L979" s="1"/>
      <c r="M979" s="1"/>
    </row>
    <row r="980" spans="2:13" x14ac:dyDescent="0.35">
      <c r="B980" s="29"/>
      <c r="C980" s="30"/>
      <c r="D980" s="23"/>
      <c r="E980" s="24"/>
      <c r="F980" s="21"/>
      <c r="G980" s="21"/>
      <c r="H980" s="21"/>
      <c r="I980" s="1"/>
      <c r="J980" s="1"/>
      <c r="K980" s="1"/>
      <c r="L980" s="1"/>
      <c r="M980" s="1"/>
    </row>
    <row r="981" spans="2:13" x14ac:dyDescent="0.35">
      <c r="B981" s="29"/>
      <c r="C981" s="30"/>
      <c r="D981" s="23"/>
      <c r="E981" s="24"/>
      <c r="F981" s="21"/>
      <c r="G981" s="21"/>
      <c r="H981" s="21"/>
      <c r="I981" s="1"/>
      <c r="J981" s="1"/>
      <c r="K981" s="1"/>
      <c r="L981" s="1"/>
      <c r="M981" s="1"/>
    </row>
    <row r="982" spans="2:13" x14ac:dyDescent="0.35">
      <c r="B982" s="29"/>
      <c r="C982" s="30"/>
      <c r="D982" s="23"/>
      <c r="E982" s="24"/>
      <c r="F982" s="21"/>
      <c r="G982" s="21"/>
      <c r="H982" s="21"/>
      <c r="I982" s="1"/>
      <c r="J982" s="1"/>
      <c r="K982" s="1"/>
      <c r="L982" s="1"/>
      <c r="M982" s="1"/>
    </row>
    <row r="983" spans="2:13" x14ac:dyDescent="0.35">
      <c r="B983" s="29"/>
      <c r="C983" s="30"/>
      <c r="D983" s="23"/>
      <c r="E983" s="24"/>
      <c r="F983" s="21"/>
      <c r="G983" s="21"/>
      <c r="H983" s="21"/>
      <c r="I983" s="1"/>
      <c r="J983" s="1"/>
      <c r="K983" s="1"/>
      <c r="L983" s="1"/>
      <c r="M983" s="1"/>
    </row>
    <row r="984" spans="2:13" x14ac:dyDescent="0.35">
      <c r="B984" s="29"/>
      <c r="C984" s="30"/>
      <c r="D984" s="23"/>
      <c r="E984" s="24"/>
      <c r="F984" s="21"/>
      <c r="G984" s="21"/>
      <c r="H984" s="21"/>
      <c r="I984" s="1"/>
      <c r="J984" s="1"/>
      <c r="K984" s="1"/>
      <c r="L984" s="1"/>
      <c r="M984" s="1"/>
    </row>
    <row r="985" spans="2:13" x14ac:dyDescent="0.35">
      <c r="B985" s="29"/>
      <c r="C985" s="30"/>
      <c r="D985" s="23"/>
      <c r="E985" s="24"/>
      <c r="F985" s="21"/>
      <c r="G985" s="21"/>
      <c r="H985" s="21"/>
      <c r="I985" s="1"/>
      <c r="J985" s="1"/>
      <c r="K985" s="1"/>
      <c r="L985" s="1"/>
      <c r="M985" s="1"/>
    </row>
    <row r="986" spans="2:13" x14ac:dyDescent="0.35">
      <c r="B986" s="29"/>
      <c r="C986" s="30"/>
      <c r="D986" s="23"/>
      <c r="E986" s="24"/>
      <c r="F986" s="21"/>
      <c r="G986" s="21"/>
      <c r="H986" s="21"/>
      <c r="I986" s="1"/>
      <c r="J986" s="1"/>
      <c r="K986" s="1"/>
      <c r="L986" s="1"/>
      <c r="M986" s="1"/>
    </row>
    <row r="987" spans="2:13" x14ac:dyDescent="0.35">
      <c r="B987" s="29"/>
      <c r="C987" s="30"/>
      <c r="D987" s="23"/>
      <c r="E987" s="24"/>
      <c r="F987" s="21"/>
      <c r="G987" s="21"/>
      <c r="H987" s="21"/>
      <c r="I987" s="1"/>
      <c r="J987" s="1"/>
      <c r="K987" s="1"/>
      <c r="L987" s="1"/>
      <c r="M987" s="1"/>
    </row>
    <row r="988" spans="2:13" x14ac:dyDescent="0.35">
      <c r="B988" s="29"/>
      <c r="C988" s="30"/>
      <c r="D988" s="23"/>
      <c r="E988" s="24"/>
      <c r="F988" s="21"/>
      <c r="G988" s="21"/>
      <c r="H988" s="21"/>
      <c r="I988" s="1"/>
      <c r="J988" s="1"/>
      <c r="K988" s="1"/>
      <c r="L988" s="1"/>
      <c r="M988" s="1"/>
    </row>
    <row r="989" spans="2:13" x14ac:dyDescent="0.35">
      <c r="B989" s="29"/>
      <c r="C989" s="30"/>
      <c r="D989" s="23"/>
      <c r="E989" s="24"/>
      <c r="F989" s="21"/>
      <c r="G989" s="21"/>
      <c r="H989" s="21"/>
      <c r="I989" s="1"/>
      <c r="J989" s="1"/>
      <c r="K989" s="1"/>
      <c r="L989" s="1"/>
      <c r="M989" s="1"/>
    </row>
    <row r="990" spans="2:13" x14ac:dyDescent="0.35">
      <c r="B990" s="29"/>
      <c r="C990" s="30"/>
      <c r="D990" s="23"/>
      <c r="E990" s="24"/>
      <c r="F990" s="21"/>
      <c r="G990" s="21"/>
      <c r="H990" s="21"/>
      <c r="I990" s="1"/>
      <c r="J990" s="1"/>
      <c r="K990" s="1"/>
      <c r="L990" s="1"/>
      <c r="M990" s="1"/>
    </row>
    <row r="991" spans="2:13" x14ac:dyDescent="0.35">
      <c r="B991" s="29"/>
      <c r="C991" s="30"/>
      <c r="D991" s="23"/>
      <c r="E991" s="24"/>
      <c r="F991" s="21"/>
      <c r="G991" s="21"/>
      <c r="H991" s="21"/>
      <c r="I991" s="1"/>
      <c r="J991" s="1"/>
      <c r="K991" s="1"/>
      <c r="L991" s="1"/>
      <c r="M991" s="1"/>
    </row>
    <row r="992" spans="2:13" x14ac:dyDescent="0.35">
      <c r="B992" s="29"/>
      <c r="C992" s="30"/>
      <c r="D992" s="23"/>
      <c r="E992" s="24"/>
      <c r="F992" s="21"/>
      <c r="G992" s="21"/>
      <c r="H992" s="21"/>
      <c r="I992" s="1"/>
      <c r="J992" s="1"/>
      <c r="K992" s="1"/>
      <c r="L992" s="1"/>
      <c r="M992" s="1"/>
    </row>
    <row r="993" spans="2:13" x14ac:dyDescent="0.35">
      <c r="B993" s="29"/>
      <c r="C993" s="30"/>
      <c r="D993" s="23"/>
      <c r="E993" s="24"/>
      <c r="F993" s="21"/>
      <c r="G993" s="21"/>
      <c r="H993" s="21"/>
      <c r="I993" s="1"/>
      <c r="J993" s="1"/>
      <c r="K993" s="1"/>
      <c r="L993" s="1"/>
      <c r="M993" s="1"/>
    </row>
    <row r="994" spans="2:13" x14ac:dyDescent="0.35">
      <c r="B994" s="29"/>
      <c r="C994" s="30"/>
      <c r="D994" s="23"/>
      <c r="E994" s="24"/>
      <c r="F994" s="21"/>
      <c r="G994" s="21"/>
      <c r="H994" s="21"/>
      <c r="I994" s="1"/>
      <c r="J994" s="1"/>
      <c r="K994" s="1"/>
      <c r="L994" s="1"/>
      <c r="M994" s="1"/>
    </row>
    <row r="995" spans="2:13" x14ac:dyDescent="0.35">
      <c r="B995" s="29"/>
      <c r="C995" s="30"/>
      <c r="D995" s="23"/>
      <c r="E995" s="24"/>
      <c r="F995" s="21"/>
      <c r="G995" s="21"/>
      <c r="H995" s="21"/>
      <c r="I995" s="1"/>
      <c r="J995" s="1"/>
      <c r="K995" s="1"/>
      <c r="L995" s="1"/>
      <c r="M995" s="1"/>
    </row>
    <row r="996" spans="2:13" x14ac:dyDescent="0.35">
      <c r="B996" s="29"/>
      <c r="C996" s="30"/>
      <c r="D996" s="23"/>
      <c r="E996" s="24"/>
      <c r="F996" s="21"/>
      <c r="G996" s="21"/>
      <c r="H996" s="21"/>
      <c r="I996" s="1"/>
      <c r="J996" s="1"/>
      <c r="K996" s="1"/>
      <c r="L996" s="1"/>
      <c r="M996" s="1"/>
    </row>
    <row r="997" spans="2:13" x14ac:dyDescent="0.35">
      <c r="B997" s="29"/>
      <c r="C997" s="30"/>
      <c r="D997" s="23"/>
      <c r="E997" s="24"/>
      <c r="F997" s="21"/>
      <c r="G997" s="21"/>
      <c r="H997" s="21"/>
      <c r="I997" s="1"/>
      <c r="J997" s="1"/>
      <c r="K997" s="1"/>
      <c r="L997" s="1"/>
      <c r="M997" s="1"/>
    </row>
    <row r="998" spans="2:13" x14ac:dyDescent="0.35">
      <c r="B998" s="29"/>
      <c r="C998" s="30"/>
      <c r="D998" s="23"/>
      <c r="E998" s="24"/>
      <c r="F998" s="21"/>
      <c r="G998" s="21"/>
      <c r="H998" s="21"/>
      <c r="I998" s="1"/>
      <c r="J998" s="1"/>
      <c r="K998" s="1"/>
      <c r="L998" s="1"/>
      <c r="M998" s="1"/>
    </row>
    <row r="999" spans="2:13" x14ac:dyDescent="0.35">
      <c r="B999" s="29"/>
      <c r="C999" s="30"/>
      <c r="D999" s="23"/>
      <c r="E999" s="24"/>
      <c r="F999" s="21"/>
      <c r="G999" s="21"/>
      <c r="H999" s="21"/>
      <c r="I999" s="1"/>
      <c r="J999" s="1"/>
      <c r="K999" s="1"/>
      <c r="L999" s="1"/>
      <c r="M999" s="1"/>
    </row>
    <row r="1000" spans="2:13" x14ac:dyDescent="0.35">
      <c r="B1000" s="29"/>
      <c r="C1000" s="30"/>
      <c r="D1000" s="23"/>
      <c r="E1000" s="24"/>
      <c r="F1000" s="21"/>
      <c r="G1000" s="21"/>
      <c r="H1000" s="21"/>
      <c r="I1000" s="1"/>
      <c r="J1000" s="1"/>
      <c r="K1000" s="1"/>
      <c r="L1000" s="1"/>
      <c r="M1000" s="1"/>
    </row>
    <row r="1001" spans="2:13" x14ac:dyDescent="0.35">
      <c r="B1001" s="29"/>
      <c r="C1001" s="30"/>
      <c r="D1001" s="23"/>
      <c r="E1001" s="24"/>
      <c r="F1001" s="21"/>
      <c r="G1001" s="21"/>
      <c r="H1001" s="21"/>
      <c r="I1001" s="1"/>
      <c r="J1001" s="1"/>
      <c r="K1001" s="1"/>
      <c r="L1001" s="1"/>
      <c r="M1001" s="1"/>
    </row>
    <row r="1002" spans="2:13" x14ac:dyDescent="0.35">
      <c r="B1002" s="29"/>
      <c r="C1002" s="30"/>
      <c r="D1002" s="23"/>
      <c r="E1002" s="24"/>
      <c r="F1002" s="21"/>
      <c r="G1002" s="21"/>
      <c r="H1002" s="21"/>
      <c r="I1002" s="1"/>
      <c r="J1002" s="1"/>
      <c r="K1002" s="1"/>
      <c r="L1002" s="1"/>
      <c r="M1002" s="1"/>
    </row>
    <row r="1003" spans="2:13" x14ac:dyDescent="0.35">
      <c r="B1003" s="29"/>
      <c r="C1003" s="30"/>
      <c r="D1003" s="23"/>
      <c r="E1003" s="24"/>
      <c r="F1003" s="21"/>
      <c r="G1003" s="21"/>
      <c r="H1003" s="21"/>
      <c r="I1003" s="1"/>
      <c r="J1003" s="1"/>
      <c r="K1003" s="1"/>
      <c r="L1003" s="1"/>
      <c r="M1003" s="1"/>
    </row>
    <row r="1004" spans="2:13" x14ac:dyDescent="0.35">
      <c r="B1004" s="29"/>
      <c r="C1004" s="30"/>
      <c r="D1004" s="23"/>
      <c r="E1004" s="24"/>
      <c r="F1004" s="21"/>
      <c r="G1004" s="21"/>
      <c r="H1004" s="21"/>
      <c r="I1004" s="1"/>
      <c r="J1004" s="1"/>
      <c r="K1004" s="1"/>
      <c r="L1004" s="1"/>
      <c r="M1004" s="1"/>
    </row>
    <row r="1005" spans="2:13" x14ac:dyDescent="0.35">
      <c r="B1005" s="29"/>
      <c r="C1005" s="30"/>
      <c r="D1005" s="23"/>
      <c r="E1005" s="24"/>
      <c r="F1005" s="21"/>
      <c r="G1005" s="21"/>
      <c r="H1005" s="21"/>
      <c r="I1005" s="1"/>
      <c r="J1005" s="1"/>
      <c r="K1005" s="1"/>
      <c r="L1005" s="1"/>
      <c r="M1005" s="1"/>
    </row>
    <row r="1006" spans="2:13" x14ac:dyDescent="0.35">
      <c r="B1006" s="29"/>
      <c r="C1006" s="30"/>
      <c r="D1006" s="23"/>
      <c r="E1006" s="24"/>
      <c r="F1006" s="21"/>
      <c r="G1006" s="21"/>
      <c r="H1006" s="21"/>
      <c r="I1006" s="1"/>
      <c r="J1006" s="1"/>
      <c r="K1006" s="1"/>
      <c r="L1006" s="1"/>
      <c r="M1006" s="1"/>
    </row>
    <row r="1007" spans="2:13" x14ac:dyDescent="0.35">
      <c r="B1007" s="29"/>
      <c r="C1007" s="30"/>
      <c r="D1007" s="23"/>
      <c r="E1007" s="24"/>
      <c r="F1007" s="21"/>
      <c r="G1007" s="21"/>
      <c r="H1007" s="21"/>
      <c r="I1007" s="1"/>
      <c r="J1007" s="1"/>
      <c r="K1007" s="1"/>
      <c r="L1007" s="1"/>
      <c r="M1007" s="1"/>
    </row>
    <row r="1008" spans="2:13" x14ac:dyDescent="0.35">
      <c r="B1008" s="29"/>
      <c r="C1008" s="30"/>
      <c r="D1008" s="23"/>
      <c r="E1008" s="24"/>
      <c r="F1008" s="21"/>
      <c r="G1008" s="21"/>
      <c r="H1008" s="21"/>
      <c r="I1008" s="1"/>
      <c r="J1008" s="1"/>
      <c r="K1008" s="1"/>
      <c r="L1008" s="1"/>
      <c r="M1008" s="1"/>
    </row>
    <row r="1009" spans="2:13" x14ac:dyDescent="0.35">
      <c r="B1009" s="29"/>
      <c r="C1009" s="30"/>
      <c r="D1009" s="23"/>
      <c r="E1009" s="24"/>
      <c r="F1009" s="21"/>
      <c r="G1009" s="21"/>
      <c r="H1009" s="21"/>
      <c r="I1009" s="1"/>
      <c r="J1009" s="1"/>
      <c r="K1009" s="1"/>
      <c r="L1009" s="1"/>
      <c r="M1009" s="1"/>
    </row>
    <row r="1010" spans="2:13" x14ac:dyDescent="0.35">
      <c r="B1010" s="29"/>
      <c r="C1010" s="30"/>
      <c r="D1010" s="23"/>
      <c r="E1010" s="24"/>
      <c r="F1010" s="21"/>
      <c r="G1010" s="21"/>
      <c r="H1010" s="21"/>
      <c r="I1010" s="1"/>
      <c r="J1010" s="1"/>
      <c r="K1010" s="1"/>
      <c r="L1010" s="1"/>
      <c r="M1010" s="1"/>
    </row>
    <row r="1011" spans="2:13" x14ac:dyDescent="0.35">
      <c r="B1011" s="29"/>
      <c r="C1011" s="30"/>
      <c r="D1011" s="23"/>
      <c r="E1011" s="24"/>
      <c r="F1011" s="21"/>
      <c r="G1011" s="21"/>
      <c r="H1011" s="21"/>
      <c r="I1011" s="1"/>
      <c r="J1011" s="1"/>
      <c r="K1011" s="1"/>
      <c r="L1011" s="1"/>
      <c r="M1011" s="1"/>
    </row>
    <row r="1012" spans="2:13" x14ac:dyDescent="0.35">
      <c r="B1012" s="29"/>
      <c r="C1012" s="30"/>
      <c r="D1012" s="23"/>
      <c r="E1012" s="24"/>
      <c r="F1012" s="21"/>
      <c r="G1012" s="21"/>
      <c r="H1012" s="21"/>
      <c r="I1012" s="1"/>
      <c r="J1012" s="1"/>
      <c r="K1012" s="1"/>
      <c r="L1012" s="1"/>
      <c r="M1012" s="1"/>
    </row>
    <row r="1013" spans="2:13" x14ac:dyDescent="0.35">
      <c r="B1013" s="29"/>
      <c r="C1013" s="30"/>
      <c r="D1013" s="23"/>
      <c r="E1013" s="24"/>
      <c r="F1013" s="21"/>
      <c r="G1013" s="21"/>
      <c r="H1013" s="21"/>
      <c r="I1013" s="1"/>
      <c r="J1013" s="1"/>
      <c r="K1013" s="1"/>
      <c r="L1013" s="1"/>
      <c r="M1013" s="1"/>
    </row>
    <row r="1014" spans="2:13" x14ac:dyDescent="0.35">
      <c r="B1014" s="29"/>
      <c r="C1014" s="30"/>
      <c r="D1014" s="23"/>
      <c r="E1014" s="24"/>
      <c r="F1014" s="21"/>
      <c r="G1014" s="21"/>
      <c r="H1014" s="21"/>
      <c r="I1014" s="1"/>
      <c r="J1014" s="1"/>
      <c r="K1014" s="1"/>
      <c r="L1014" s="1"/>
      <c r="M1014" s="1"/>
    </row>
    <row r="1015" spans="2:13" x14ac:dyDescent="0.35">
      <c r="B1015" s="29"/>
      <c r="C1015" s="30"/>
      <c r="D1015" s="23"/>
      <c r="E1015" s="24"/>
      <c r="F1015" s="21"/>
      <c r="G1015" s="21"/>
      <c r="H1015" s="21"/>
      <c r="I1015" s="1"/>
      <c r="J1015" s="1"/>
      <c r="K1015" s="1"/>
      <c r="L1015" s="1"/>
      <c r="M1015" s="1"/>
    </row>
    <row r="1016" spans="2:13" x14ac:dyDescent="0.35">
      <c r="B1016" s="29"/>
      <c r="C1016" s="30"/>
      <c r="D1016" s="23"/>
      <c r="E1016" s="24"/>
      <c r="F1016" s="21"/>
      <c r="G1016" s="21"/>
      <c r="H1016" s="21"/>
      <c r="I1016" s="1"/>
      <c r="J1016" s="1"/>
      <c r="K1016" s="1"/>
      <c r="L1016" s="1"/>
      <c r="M1016" s="1"/>
    </row>
    <row r="1017" spans="2:13" x14ac:dyDescent="0.35">
      <c r="B1017" s="29"/>
      <c r="C1017" s="30"/>
      <c r="D1017" s="23"/>
      <c r="E1017" s="24"/>
      <c r="F1017" s="21"/>
      <c r="G1017" s="21"/>
      <c r="H1017" s="21"/>
      <c r="I1017" s="1"/>
      <c r="J1017" s="1"/>
      <c r="K1017" s="1"/>
      <c r="L1017" s="1"/>
      <c r="M1017" s="1"/>
    </row>
    <row r="1018" spans="2:13" x14ac:dyDescent="0.35">
      <c r="B1018" s="29"/>
      <c r="C1018" s="30"/>
      <c r="D1018" s="23"/>
      <c r="E1018" s="24"/>
      <c r="F1018" s="21"/>
      <c r="G1018" s="21"/>
      <c r="H1018" s="21"/>
      <c r="I1018" s="1"/>
      <c r="J1018" s="1"/>
      <c r="K1018" s="1"/>
      <c r="L1018" s="1"/>
      <c r="M1018" s="1"/>
    </row>
    <row r="1019" spans="2:13" x14ac:dyDescent="0.35">
      <c r="B1019" s="29"/>
      <c r="C1019" s="30"/>
      <c r="D1019" s="23"/>
      <c r="E1019" s="24"/>
      <c r="F1019" s="21"/>
      <c r="G1019" s="21"/>
      <c r="H1019" s="21"/>
      <c r="I1019" s="1"/>
      <c r="J1019" s="1"/>
      <c r="K1019" s="1"/>
      <c r="L1019" s="1"/>
      <c r="M1019" s="1"/>
    </row>
    <row r="1020" spans="2:13" x14ac:dyDescent="0.35">
      <c r="B1020" s="29"/>
      <c r="C1020" s="30"/>
      <c r="D1020" s="23"/>
      <c r="E1020" s="24"/>
      <c r="F1020" s="21"/>
      <c r="G1020" s="21"/>
      <c r="H1020" s="21"/>
      <c r="I1020" s="1"/>
      <c r="J1020" s="1"/>
      <c r="K1020" s="1"/>
      <c r="L1020" s="1"/>
      <c r="M1020" s="1"/>
    </row>
    <row r="1021" spans="2:13" x14ac:dyDescent="0.35">
      <c r="B1021" s="29"/>
      <c r="C1021" s="30"/>
      <c r="D1021" s="23"/>
      <c r="E1021" s="24"/>
      <c r="F1021" s="21"/>
      <c r="G1021" s="21"/>
      <c r="H1021" s="21"/>
      <c r="I1021" s="1"/>
      <c r="J1021" s="1"/>
      <c r="K1021" s="1"/>
      <c r="L1021" s="1"/>
      <c r="M1021" s="1"/>
    </row>
    <row r="1022" spans="2:13" x14ac:dyDescent="0.35">
      <c r="B1022" s="29"/>
      <c r="C1022" s="30"/>
      <c r="D1022" s="23"/>
      <c r="E1022" s="24"/>
      <c r="F1022" s="21"/>
      <c r="G1022" s="21"/>
      <c r="H1022" s="21"/>
      <c r="I1022" s="1"/>
      <c r="J1022" s="1"/>
      <c r="K1022" s="1"/>
      <c r="L1022" s="1"/>
      <c r="M1022" s="1"/>
    </row>
    <row r="1023" spans="2:13" x14ac:dyDescent="0.35">
      <c r="B1023" s="29"/>
      <c r="C1023" s="30"/>
      <c r="D1023" s="23"/>
      <c r="E1023" s="24"/>
      <c r="F1023" s="21"/>
      <c r="G1023" s="21"/>
      <c r="H1023" s="21"/>
      <c r="I1023" s="1"/>
      <c r="J1023" s="1"/>
      <c r="K1023" s="1"/>
      <c r="L1023" s="1"/>
      <c r="M1023" s="1"/>
    </row>
    <row r="1024" spans="2:13" x14ac:dyDescent="0.35">
      <c r="B1024" s="29"/>
      <c r="C1024" s="30"/>
      <c r="D1024" s="23"/>
      <c r="E1024" s="24"/>
      <c r="F1024" s="21"/>
      <c r="G1024" s="21"/>
      <c r="H1024" s="21"/>
      <c r="I1024" s="1"/>
      <c r="J1024" s="1"/>
      <c r="K1024" s="1"/>
      <c r="L1024" s="1"/>
      <c r="M1024" s="1"/>
    </row>
    <row r="1025" spans="2:13" x14ac:dyDescent="0.35">
      <c r="B1025" s="29"/>
      <c r="C1025" s="30"/>
      <c r="D1025" s="23"/>
      <c r="E1025" s="24"/>
      <c r="F1025" s="21"/>
      <c r="G1025" s="21"/>
      <c r="H1025" s="21"/>
      <c r="I1025" s="1"/>
      <c r="J1025" s="1"/>
      <c r="K1025" s="1"/>
      <c r="L1025" s="1"/>
      <c r="M1025" s="1"/>
    </row>
    <row r="1026" spans="2:13" x14ac:dyDescent="0.35">
      <c r="B1026" s="29"/>
      <c r="C1026" s="30"/>
      <c r="D1026" s="23"/>
      <c r="E1026" s="24"/>
      <c r="F1026" s="21"/>
      <c r="G1026" s="21"/>
      <c r="H1026" s="21"/>
      <c r="I1026" s="1"/>
      <c r="J1026" s="1"/>
      <c r="K1026" s="1"/>
      <c r="L1026" s="1"/>
      <c r="M1026" s="1"/>
    </row>
    <row r="1027" spans="2:13" x14ac:dyDescent="0.35">
      <c r="B1027" s="29"/>
      <c r="C1027" s="30"/>
      <c r="D1027" s="23"/>
      <c r="E1027" s="24"/>
      <c r="F1027" s="21"/>
      <c r="G1027" s="21"/>
      <c r="H1027" s="21"/>
      <c r="I1027" s="1"/>
      <c r="J1027" s="1"/>
      <c r="K1027" s="1"/>
      <c r="L1027" s="1"/>
      <c r="M1027" s="1"/>
    </row>
    <row r="1028" spans="2:13" x14ac:dyDescent="0.35">
      <c r="B1028" s="29"/>
      <c r="C1028" s="30"/>
      <c r="D1028" s="23"/>
      <c r="E1028" s="24"/>
      <c r="F1028" s="21"/>
      <c r="G1028" s="21"/>
      <c r="H1028" s="21"/>
      <c r="I1028" s="1"/>
      <c r="J1028" s="1"/>
      <c r="K1028" s="1"/>
      <c r="L1028" s="1"/>
      <c r="M1028" s="1"/>
    </row>
    <row r="1029" spans="2:13" x14ac:dyDescent="0.35">
      <c r="B1029" s="29"/>
      <c r="C1029" s="30"/>
      <c r="D1029" s="23"/>
      <c r="E1029" s="24"/>
      <c r="F1029" s="21"/>
      <c r="G1029" s="21"/>
      <c r="H1029" s="21"/>
      <c r="I1029" s="1"/>
      <c r="J1029" s="1"/>
      <c r="K1029" s="1"/>
      <c r="L1029" s="1"/>
      <c r="M1029" s="1"/>
    </row>
    <row r="1030" spans="2:13" x14ac:dyDescent="0.35">
      <c r="B1030" s="29"/>
      <c r="C1030" s="30"/>
      <c r="D1030" s="23"/>
      <c r="E1030" s="24"/>
      <c r="F1030" s="21"/>
      <c r="G1030" s="21"/>
      <c r="H1030" s="21"/>
      <c r="I1030" s="1"/>
      <c r="J1030" s="1"/>
      <c r="K1030" s="1"/>
      <c r="L1030" s="1"/>
      <c r="M1030" s="1"/>
    </row>
    <row r="1031" spans="2:13" x14ac:dyDescent="0.35">
      <c r="B1031" s="29"/>
      <c r="C1031" s="30"/>
      <c r="D1031" s="23"/>
      <c r="E1031" s="24"/>
      <c r="F1031" s="21"/>
      <c r="G1031" s="21"/>
      <c r="H1031" s="21"/>
      <c r="I1031" s="1"/>
      <c r="J1031" s="1"/>
      <c r="K1031" s="1"/>
      <c r="L1031" s="1"/>
      <c r="M1031" s="1"/>
    </row>
    <row r="1032" spans="2:13" x14ac:dyDescent="0.35">
      <c r="B1032" s="29"/>
      <c r="C1032" s="30"/>
      <c r="D1032" s="23"/>
      <c r="E1032" s="24"/>
      <c r="F1032" s="21"/>
      <c r="G1032" s="21"/>
      <c r="H1032" s="21"/>
      <c r="I1032" s="1"/>
      <c r="J1032" s="1"/>
      <c r="K1032" s="1"/>
      <c r="L1032" s="1"/>
      <c r="M1032" s="1"/>
    </row>
    <row r="1033" spans="2:13" x14ac:dyDescent="0.35">
      <c r="B1033" s="29"/>
      <c r="C1033" s="30"/>
      <c r="D1033" s="23"/>
      <c r="E1033" s="24"/>
      <c r="F1033" s="21"/>
      <c r="G1033" s="21"/>
      <c r="H1033" s="21"/>
      <c r="I1033" s="1"/>
      <c r="J1033" s="1"/>
      <c r="K1033" s="1"/>
      <c r="L1033" s="1"/>
      <c r="M1033" s="1"/>
    </row>
    <row r="1034" spans="2:13" x14ac:dyDescent="0.35">
      <c r="B1034" s="29"/>
      <c r="C1034" s="30"/>
      <c r="D1034" s="23"/>
      <c r="E1034" s="24"/>
      <c r="F1034" s="21"/>
      <c r="G1034" s="21"/>
      <c r="H1034" s="21"/>
      <c r="I1034" s="1"/>
      <c r="J1034" s="1"/>
      <c r="K1034" s="1"/>
      <c r="L1034" s="1"/>
      <c r="M1034" s="1"/>
    </row>
    <row r="1035" spans="2:13" x14ac:dyDescent="0.35">
      <c r="B1035" s="29"/>
      <c r="C1035" s="30"/>
      <c r="D1035" s="23"/>
      <c r="E1035" s="24"/>
      <c r="F1035" s="21"/>
      <c r="G1035" s="21"/>
      <c r="H1035" s="21"/>
      <c r="I1035" s="1"/>
      <c r="J1035" s="1"/>
      <c r="K1035" s="1"/>
      <c r="L1035" s="1"/>
      <c r="M1035" s="1"/>
    </row>
    <row r="1036" spans="2:13" x14ac:dyDescent="0.35">
      <c r="B1036" s="29"/>
      <c r="C1036" s="30"/>
      <c r="D1036" s="23"/>
      <c r="E1036" s="24"/>
      <c r="F1036" s="21"/>
      <c r="G1036" s="21"/>
      <c r="H1036" s="21"/>
      <c r="I1036" s="1"/>
      <c r="J1036" s="1"/>
      <c r="K1036" s="1"/>
      <c r="L1036" s="1"/>
      <c r="M1036" s="1"/>
    </row>
    <row r="1037" spans="2:13" x14ac:dyDescent="0.35">
      <c r="B1037" s="29"/>
      <c r="C1037" s="30"/>
      <c r="D1037" s="23"/>
      <c r="E1037" s="24"/>
      <c r="F1037" s="21"/>
      <c r="G1037" s="21"/>
      <c r="H1037" s="21"/>
      <c r="I1037" s="1"/>
      <c r="J1037" s="1"/>
      <c r="K1037" s="1"/>
      <c r="L1037" s="1"/>
      <c r="M1037" s="1"/>
    </row>
    <row r="1038" spans="2:13" x14ac:dyDescent="0.35">
      <c r="B1038" s="29"/>
      <c r="C1038" s="30"/>
      <c r="D1038" s="23"/>
      <c r="E1038" s="24"/>
      <c r="F1038" s="21"/>
      <c r="G1038" s="21"/>
      <c r="H1038" s="21"/>
      <c r="I1038" s="1"/>
      <c r="J1038" s="1"/>
      <c r="K1038" s="1"/>
      <c r="L1038" s="1"/>
      <c r="M1038" s="1"/>
    </row>
    <row r="1039" spans="2:13" x14ac:dyDescent="0.35">
      <c r="B1039" s="29"/>
      <c r="C1039" s="30"/>
      <c r="D1039" s="23"/>
      <c r="E1039" s="24"/>
      <c r="F1039" s="21"/>
      <c r="G1039" s="21"/>
      <c r="H1039" s="21"/>
      <c r="I1039" s="1"/>
      <c r="J1039" s="1"/>
      <c r="K1039" s="1"/>
      <c r="L1039" s="1"/>
      <c r="M1039" s="1"/>
    </row>
    <row r="1040" spans="2:13" x14ac:dyDescent="0.35">
      <c r="B1040" s="29"/>
      <c r="C1040" s="30"/>
      <c r="D1040" s="23"/>
      <c r="E1040" s="24"/>
      <c r="F1040" s="21"/>
      <c r="G1040" s="21"/>
      <c r="H1040" s="21"/>
      <c r="I1040" s="1"/>
      <c r="J1040" s="1"/>
      <c r="K1040" s="1"/>
      <c r="L1040" s="1"/>
      <c r="M1040" s="1"/>
    </row>
    <row r="1041" spans="2:13" x14ac:dyDescent="0.35">
      <c r="B1041" s="29"/>
      <c r="C1041" s="30"/>
      <c r="D1041" s="23"/>
      <c r="E1041" s="24"/>
      <c r="F1041" s="21"/>
      <c r="G1041" s="21"/>
      <c r="H1041" s="21"/>
      <c r="I1041" s="1"/>
      <c r="J1041" s="1"/>
      <c r="K1041" s="1"/>
      <c r="L1041" s="1"/>
      <c r="M1041" s="1"/>
    </row>
    <row r="1042" spans="2:13" x14ac:dyDescent="0.35">
      <c r="B1042" s="29"/>
      <c r="C1042" s="30"/>
      <c r="D1042" s="23"/>
      <c r="E1042" s="24"/>
      <c r="F1042" s="21"/>
      <c r="G1042" s="21"/>
      <c r="H1042" s="21"/>
      <c r="I1042" s="1"/>
      <c r="J1042" s="1"/>
      <c r="K1042" s="1"/>
      <c r="L1042" s="1"/>
      <c r="M1042" s="1"/>
    </row>
    <row r="1043" spans="2:13" x14ac:dyDescent="0.35">
      <c r="B1043" s="29"/>
      <c r="C1043" s="30"/>
      <c r="D1043" s="23"/>
      <c r="E1043" s="24"/>
      <c r="F1043" s="21"/>
      <c r="G1043" s="21"/>
      <c r="H1043" s="21"/>
      <c r="I1043" s="1"/>
      <c r="J1043" s="1"/>
      <c r="K1043" s="1"/>
      <c r="L1043" s="1"/>
      <c r="M1043" s="1"/>
    </row>
    <row r="1044" spans="2:13" x14ac:dyDescent="0.35">
      <c r="B1044" s="29"/>
      <c r="C1044" s="30"/>
      <c r="D1044" s="23"/>
      <c r="E1044" s="24"/>
      <c r="F1044" s="21"/>
      <c r="G1044" s="21"/>
      <c r="H1044" s="21"/>
      <c r="I1044" s="1"/>
      <c r="J1044" s="1"/>
      <c r="K1044" s="1"/>
      <c r="L1044" s="1"/>
      <c r="M1044" s="1"/>
    </row>
    <row r="1045" spans="2:13" x14ac:dyDescent="0.35">
      <c r="B1045" s="29"/>
      <c r="C1045" s="30"/>
      <c r="D1045" s="23"/>
      <c r="E1045" s="24"/>
      <c r="F1045" s="21"/>
      <c r="G1045" s="21"/>
      <c r="H1045" s="21"/>
      <c r="I1045" s="1"/>
      <c r="J1045" s="1"/>
      <c r="K1045" s="1"/>
      <c r="L1045" s="1"/>
      <c r="M1045" s="1"/>
    </row>
    <row r="1046" spans="2:13" x14ac:dyDescent="0.35">
      <c r="B1046" s="29"/>
      <c r="C1046" s="30"/>
      <c r="D1046" s="23"/>
      <c r="E1046" s="24"/>
      <c r="F1046" s="21"/>
      <c r="G1046" s="21"/>
      <c r="H1046" s="21"/>
      <c r="I1046" s="1"/>
      <c r="J1046" s="1"/>
      <c r="K1046" s="1"/>
      <c r="L1046" s="1"/>
      <c r="M1046" s="1"/>
    </row>
    <row r="1047" spans="2:13" x14ac:dyDescent="0.35">
      <c r="B1047" s="29"/>
      <c r="C1047" s="30"/>
      <c r="D1047" s="23"/>
      <c r="E1047" s="24"/>
      <c r="F1047" s="21"/>
      <c r="G1047" s="21"/>
      <c r="H1047" s="21"/>
      <c r="I1047" s="1"/>
      <c r="J1047" s="1"/>
      <c r="K1047" s="1"/>
      <c r="L1047" s="1"/>
      <c r="M1047" s="1"/>
    </row>
    <row r="1048" spans="2:13" x14ac:dyDescent="0.35">
      <c r="B1048" s="29"/>
      <c r="C1048" s="30"/>
      <c r="D1048" s="23"/>
      <c r="E1048" s="24"/>
      <c r="F1048" s="21"/>
      <c r="G1048" s="21"/>
      <c r="H1048" s="21"/>
      <c r="I1048" s="1"/>
      <c r="J1048" s="1"/>
      <c r="K1048" s="1"/>
      <c r="L1048" s="1"/>
      <c r="M1048" s="1"/>
    </row>
    <row r="1049" spans="2:13" x14ac:dyDescent="0.35">
      <c r="B1049" s="29"/>
      <c r="C1049" s="30"/>
      <c r="D1049" s="23"/>
      <c r="E1049" s="24"/>
      <c r="F1049" s="21"/>
      <c r="G1049" s="21"/>
      <c r="H1049" s="21"/>
      <c r="I1049" s="1"/>
      <c r="J1049" s="1"/>
      <c r="K1049" s="1"/>
      <c r="L1049" s="1"/>
      <c r="M1049" s="1"/>
    </row>
    <row r="1050" spans="2:13" x14ac:dyDescent="0.35">
      <c r="B1050" s="29"/>
      <c r="C1050" s="30"/>
      <c r="D1050" s="23"/>
      <c r="E1050" s="24"/>
      <c r="F1050" s="21"/>
      <c r="G1050" s="21"/>
      <c r="H1050" s="21"/>
      <c r="I1050" s="1"/>
      <c r="J1050" s="1"/>
      <c r="K1050" s="1"/>
      <c r="L1050" s="1"/>
      <c r="M1050" s="1"/>
    </row>
    <row r="1051" spans="2:13" x14ac:dyDescent="0.35">
      <c r="B1051" s="29"/>
      <c r="C1051" s="30"/>
      <c r="D1051" s="23"/>
      <c r="E1051" s="24"/>
      <c r="F1051" s="21"/>
      <c r="G1051" s="21"/>
      <c r="H1051" s="21"/>
      <c r="I1051" s="1"/>
      <c r="J1051" s="1"/>
      <c r="K1051" s="1"/>
      <c r="L1051" s="1"/>
      <c r="M1051" s="1"/>
    </row>
    <row r="1052" spans="2:13" x14ac:dyDescent="0.35">
      <c r="B1052" s="29"/>
      <c r="C1052" s="30"/>
      <c r="D1052" s="23"/>
      <c r="E1052" s="24"/>
      <c r="F1052" s="21"/>
      <c r="G1052" s="21"/>
      <c r="H1052" s="21"/>
      <c r="I1052" s="1"/>
      <c r="J1052" s="1"/>
      <c r="K1052" s="1"/>
      <c r="L1052" s="1"/>
      <c r="M1052" s="1"/>
    </row>
    <row r="1053" spans="2:13" x14ac:dyDescent="0.35">
      <c r="B1053" s="29"/>
      <c r="C1053" s="30"/>
      <c r="D1053" s="23"/>
      <c r="E1053" s="24"/>
      <c r="F1053" s="21"/>
      <c r="G1053" s="21"/>
      <c r="H1053" s="21"/>
      <c r="I1053" s="1"/>
      <c r="J1053" s="1"/>
      <c r="K1053" s="1"/>
      <c r="L1053" s="1"/>
      <c r="M1053" s="1"/>
    </row>
    <row r="1054" spans="2:13" x14ac:dyDescent="0.35">
      <c r="B1054" s="29"/>
      <c r="C1054" s="30"/>
      <c r="D1054" s="23"/>
      <c r="E1054" s="24"/>
      <c r="F1054" s="21"/>
      <c r="G1054" s="21"/>
      <c r="H1054" s="21"/>
      <c r="I1054" s="1"/>
      <c r="J1054" s="1"/>
      <c r="K1054" s="1"/>
      <c r="L1054" s="1"/>
      <c r="M1054" s="1"/>
    </row>
    <row r="1055" spans="2:13" x14ac:dyDescent="0.35">
      <c r="B1055" s="29"/>
      <c r="C1055" s="30"/>
      <c r="D1055" s="23"/>
      <c r="E1055" s="24"/>
      <c r="F1055" s="21"/>
      <c r="G1055" s="21"/>
      <c r="H1055" s="21"/>
      <c r="I1055" s="1"/>
      <c r="J1055" s="1"/>
      <c r="K1055" s="1"/>
      <c r="L1055" s="1"/>
      <c r="M1055" s="1"/>
    </row>
    <row r="1056" spans="2:13" x14ac:dyDescent="0.35">
      <c r="B1056" s="29"/>
      <c r="C1056" s="30"/>
      <c r="D1056" s="23"/>
      <c r="E1056" s="24"/>
      <c r="F1056" s="21"/>
      <c r="G1056" s="21"/>
      <c r="H1056" s="21"/>
      <c r="I1056" s="1"/>
      <c r="J1056" s="1"/>
      <c r="K1056" s="1"/>
      <c r="L1056" s="1"/>
      <c r="M1056" s="1"/>
    </row>
    <row r="1057" spans="2:13" x14ac:dyDescent="0.35">
      <c r="B1057" s="29"/>
      <c r="C1057" s="30"/>
      <c r="D1057" s="23"/>
      <c r="E1057" s="24"/>
      <c r="F1057" s="21"/>
      <c r="G1057" s="21"/>
      <c r="H1057" s="21"/>
      <c r="I1057" s="1"/>
      <c r="J1057" s="1"/>
      <c r="K1057" s="1"/>
      <c r="L1057" s="1"/>
      <c r="M1057" s="1"/>
    </row>
    <row r="1058" spans="2:13" x14ac:dyDescent="0.35">
      <c r="B1058" s="29"/>
      <c r="C1058" s="30"/>
      <c r="D1058" s="23"/>
      <c r="E1058" s="24"/>
      <c r="F1058" s="21"/>
      <c r="G1058" s="21"/>
      <c r="H1058" s="21"/>
      <c r="I1058" s="1"/>
      <c r="J1058" s="1"/>
      <c r="K1058" s="1"/>
      <c r="L1058" s="1"/>
      <c r="M1058" s="1"/>
    </row>
    <row r="1059" spans="2:13" x14ac:dyDescent="0.35">
      <c r="B1059" s="29"/>
      <c r="C1059" s="30"/>
      <c r="D1059" s="23"/>
      <c r="E1059" s="24"/>
      <c r="F1059" s="21"/>
      <c r="G1059" s="21"/>
      <c r="H1059" s="21"/>
      <c r="I1059" s="1"/>
      <c r="J1059" s="1"/>
      <c r="K1059" s="1"/>
      <c r="L1059" s="1"/>
      <c r="M1059" s="1"/>
    </row>
    <row r="1060" spans="2:13" x14ac:dyDescent="0.35">
      <c r="B1060" s="29"/>
      <c r="C1060" s="30"/>
      <c r="D1060" s="23"/>
      <c r="E1060" s="24"/>
      <c r="F1060" s="21"/>
      <c r="G1060" s="21"/>
      <c r="H1060" s="21"/>
      <c r="I1060" s="1"/>
      <c r="J1060" s="1"/>
      <c r="K1060" s="1"/>
      <c r="L1060" s="1"/>
      <c r="M1060" s="1"/>
    </row>
    <row r="1061" spans="2:13" x14ac:dyDescent="0.35">
      <c r="B1061" s="29"/>
      <c r="C1061" s="30"/>
      <c r="D1061" s="23"/>
      <c r="E1061" s="24"/>
      <c r="F1061" s="21"/>
      <c r="G1061" s="21"/>
      <c r="H1061" s="21"/>
      <c r="I1061" s="1"/>
      <c r="J1061" s="1"/>
      <c r="K1061" s="1"/>
      <c r="L1061" s="1"/>
      <c r="M1061" s="1"/>
    </row>
    <row r="1062" spans="2:13" x14ac:dyDescent="0.35">
      <c r="B1062" s="29"/>
      <c r="C1062" s="30"/>
      <c r="D1062" s="23"/>
      <c r="E1062" s="24"/>
      <c r="F1062" s="21"/>
      <c r="G1062" s="21"/>
      <c r="H1062" s="21"/>
      <c r="I1062" s="1"/>
      <c r="J1062" s="1"/>
      <c r="K1062" s="1"/>
      <c r="L1062" s="1"/>
      <c r="M1062" s="1"/>
    </row>
    <row r="1063" spans="2:13" x14ac:dyDescent="0.35">
      <c r="B1063" s="29"/>
      <c r="C1063" s="30"/>
      <c r="D1063" s="23"/>
      <c r="E1063" s="24"/>
      <c r="F1063" s="21"/>
      <c r="G1063" s="21"/>
      <c r="H1063" s="21"/>
      <c r="I1063" s="1"/>
      <c r="J1063" s="1"/>
      <c r="K1063" s="1"/>
      <c r="L1063" s="1"/>
      <c r="M1063" s="1"/>
    </row>
    <row r="1064" spans="2:13" x14ac:dyDescent="0.35">
      <c r="B1064" s="29"/>
      <c r="C1064" s="30"/>
      <c r="D1064" s="23"/>
      <c r="E1064" s="24"/>
      <c r="F1064" s="21"/>
      <c r="G1064" s="21"/>
      <c r="H1064" s="21"/>
      <c r="I1064" s="1"/>
      <c r="J1064" s="1"/>
      <c r="K1064" s="1"/>
      <c r="L1064" s="1"/>
      <c r="M1064" s="1"/>
    </row>
    <row r="1065" spans="2:13" x14ac:dyDescent="0.35">
      <c r="B1065" s="29"/>
      <c r="C1065" s="30"/>
      <c r="D1065" s="23"/>
      <c r="E1065" s="24"/>
      <c r="F1065" s="21"/>
      <c r="G1065" s="21"/>
      <c r="H1065" s="21"/>
      <c r="I1065" s="1"/>
      <c r="J1065" s="1"/>
      <c r="K1065" s="1"/>
      <c r="L1065" s="1"/>
      <c r="M1065" s="1"/>
    </row>
    <row r="1066" spans="2:13" x14ac:dyDescent="0.35">
      <c r="B1066" s="29"/>
      <c r="C1066" s="30"/>
      <c r="D1066" s="23"/>
      <c r="E1066" s="24"/>
      <c r="F1066" s="21"/>
      <c r="G1066" s="21"/>
      <c r="H1066" s="21"/>
      <c r="I1066" s="1"/>
      <c r="J1066" s="1"/>
      <c r="K1066" s="1"/>
      <c r="L1066" s="1"/>
      <c r="M1066" s="1"/>
    </row>
    <row r="1067" spans="2:13" x14ac:dyDescent="0.35">
      <c r="B1067" s="29"/>
      <c r="C1067" s="30"/>
      <c r="D1067" s="23"/>
      <c r="E1067" s="24"/>
      <c r="F1067" s="21"/>
      <c r="G1067" s="21"/>
      <c r="H1067" s="21"/>
      <c r="I1067" s="1"/>
      <c r="J1067" s="1"/>
      <c r="K1067" s="1"/>
      <c r="L1067" s="1"/>
      <c r="M1067" s="1"/>
    </row>
    <row r="1068" spans="2:13" x14ac:dyDescent="0.35">
      <c r="B1068" s="29"/>
      <c r="C1068" s="30"/>
      <c r="D1068" s="23"/>
      <c r="E1068" s="24"/>
      <c r="F1068" s="21"/>
      <c r="G1068" s="21"/>
      <c r="H1068" s="21"/>
      <c r="I1068" s="1"/>
      <c r="J1068" s="1"/>
      <c r="K1068" s="1"/>
      <c r="L1068" s="1"/>
      <c r="M1068" s="1"/>
    </row>
    <row r="1069" spans="2:13" x14ac:dyDescent="0.35">
      <c r="B1069" s="29"/>
      <c r="C1069" s="30"/>
      <c r="D1069" s="23"/>
      <c r="E1069" s="24"/>
      <c r="F1069" s="21"/>
      <c r="G1069" s="21"/>
      <c r="H1069" s="21"/>
      <c r="I1069" s="1"/>
      <c r="J1069" s="1"/>
      <c r="K1069" s="1"/>
      <c r="L1069" s="1"/>
      <c r="M1069" s="1"/>
    </row>
    <row r="1070" spans="2:13" x14ac:dyDescent="0.35">
      <c r="B1070" s="29"/>
      <c r="C1070" s="30"/>
      <c r="D1070" s="23"/>
      <c r="E1070" s="24"/>
      <c r="F1070" s="21"/>
      <c r="G1070" s="21"/>
      <c r="H1070" s="21"/>
      <c r="I1070" s="1"/>
      <c r="J1070" s="1"/>
      <c r="K1070" s="1"/>
      <c r="L1070" s="1"/>
      <c r="M1070" s="1"/>
    </row>
    <row r="1071" spans="2:13" x14ac:dyDescent="0.35">
      <c r="B1071" s="29"/>
      <c r="C1071" s="30"/>
      <c r="D1071" s="23"/>
      <c r="E1071" s="24"/>
      <c r="F1071" s="21"/>
      <c r="G1071" s="21"/>
      <c r="H1071" s="21"/>
      <c r="I1071" s="1"/>
      <c r="J1071" s="1"/>
      <c r="K1071" s="1"/>
      <c r="L1071" s="1"/>
      <c r="M1071" s="1"/>
    </row>
    <row r="1072" spans="2:13" x14ac:dyDescent="0.35">
      <c r="B1072" s="29"/>
      <c r="C1072" s="30"/>
      <c r="D1072" s="23"/>
      <c r="E1072" s="24"/>
      <c r="F1072" s="21"/>
      <c r="G1072" s="21"/>
      <c r="H1072" s="21"/>
      <c r="I1072" s="1"/>
      <c r="J1072" s="1"/>
      <c r="K1072" s="1"/>
      <c r="L1072" s="1"/>
      <c r="M1072" s="1"/>
    </row>
    <row r="1073" spans="2:13" x14ac:dyDescent="0.35">
      <c r="B1073" s="29"/>
      <c r="C1073" s="30"/>
      <c r="D1073" s="23"/>
      <c r="E1073" s="24"/>
      <c r="F1073" s="21"/>
      <c r="G1073" s="21"/>
      <c r="H1073" s="21"/>
      <c r="I1073" s="1"/>
      <c r="J1073" s="1"/>
      <c r="K1073" s="1"/>
      <c r="L1073" s="1"/>
      <c r="M1073" s="1"/>
    </row>
    <row r="1074" spans="2:13" x14ac:dyDescent="0.35">
      <c r="B1074" s="29"/>
      <c r="C1074" s="30"/>
      <c r="D1074" s="23"/>
      <c r="E1074" s="24"/>
      <c r="F1074" s="21"/>
      <c r="G1074" s="21"/>
      <c r="H1074" s="21"/>
      <c r="I1074" s="1"/>
      <c r="J1074" s="1"/>
      <c r="K1074" s="1"/>
      <c r="L1074" s="1"/>
      <c r="M1074" s="1"/>
    </row>
    <row r="1075" spans="2:13" x14ac:dyDescent="0.35">
      <c r="B1075" s="29"/>
      <c r="C1075" s="30"/>
      <c r="D1075" s="23"/>
      <c r="E1075" s="24"/>
      <c r="F1075" s="21"/>
      <c r="G1075" s="21"/>
      <c r="H1075" s="21"/>
      <c r="I1075" s="1"/>
      <c r="J1075" s="1"/>
      <c r="K1075" s="1"/>
      <c r="L1075" s="1"/>
      <c r="M1075" s="1"/>
    </row>
    <row r="1076" spans="2:13" x14ac:dyDescent="0.35">
      <c r="B1076" s="29"/>
      <c r="C1076" s="30"/>
      <c r="D1076" s="23"/>
      <c r="E1076" s="24"/>
      <c r="F1076" s="21"/>
      <c r="G1076" s="21"/>
      <c r="H1076" s="21"/>
      <c r="I1076" s="1"/>
      <c r="J1076" s="1"/>
      <c r="K1076" s="1"/>
      <c r="L1076" s="1"/>
      <c r="M1076" s="1"/>
    </row>
    <row r="1077" spans="2:13" x14ac:dyDescent="0.35">
      <c r="B1077" s="29"/>
      <c r="C1077" s="30"/>
      <c r="D1077" s="23"/>
      <c r="E1077" s="24"/>
      <c r="F1077" s="21"/>
      <c r="G1077" s="21"/>
      <c r="H1077" s="21"/>
      <c r="I1077" s="1"/>
      <c r="J1077" s="1"/>
      <c r="K1077" s="1"/>
      <c r="L1077" s="1"/>
      <c r="M1077" s="1"/>
    </row>
    <row r="1078" spans="2:13" x14ac:dyDescent="0.35">
      <c r="B1078" s="29"/>
      <c r="C1078" s="30"/>
      <c r="D1078" s="23"/>
      <c r="E1078" s="24"/>
      <c r="F1078" s="21"/>
      <c r="G1078" s="21"/>
      <c r="H1078" s="21"/>
      <c r="I1078" s="1"/>
      <c r="J1078" s="1"/>
      <c r="K1078" s="1"/>
      <c r="L1078" s="1"/>
      <c r="M1078" s="1"/>
    </row>
    <row r="1079" spans="2:13" x14ac:dyDescent="0.35">
      <c r="B1079" s="29"/>
      <c r="C1079" s="30"/>
      <c r="D1079" s="23"/>
      <c r="E1079" s="24"/>
      <c r="F1079" s="21"/>
      <c r="G1079" s="21"/>
      <c r="H1079" s="21"/>
      <c r="I1079" s="1"/>
      <c r="J1079" s="1"/>
      <c r="K1079" s="1"/>
      <c r="L1079" s="1"/>
      <c r="M1079" s="1"/>
    </row>
    <row r="1080" spans="2:13" x14ac:dyDescent="0.35">
      <c r="B1080" s="29"/>
      <c r="C1080" s="30"/>
      <c r="D1080" s="23"/>
      <c r="E1080" s="24"/>
      <c r="F1080" s="21"/>
      <c r="G1080" s="21"/>
      <c r="H1080" s="21"/>
      <c r="I1080" s="1"/>
      <c r="J1080" s="1"/>
      <c r="K1080" s="1"/>
      <c r="L1080" s="1"/>
      <c r="M1080" s="1"/>
    </row>
    <row r="1081" spans="2:13" x14ac:dyDescent="0.35">
      <c r="B1081" s="29"/>
      <c r="C1081" s="30"/>
      <c r="D1081" s="23"/>
      <c r="E1081" s="24"/>
      <c r="F1081" s="21"/>
      <c r="G1081" s="21"/>
      <c r="H1081" s="21"/>
      <c r="I1081" s="1"/>
      <c r="J1081" s="1"/>
      <c r="K1081" s="1"/>
      <c r="L1081" s="1"/>
      <c r="M1081" s="1"/>
    </row>
    <row r="1082" spans="2:13" x14ac:dyDescent="0.35">
      <c r="B1082" s="29"/>
      <c r="C1082" s="30"/>
      <c r="D1082" s="23"/>
      <c r="E1082" s="24"/>
      <c r="F1082" s="21"/>
      <c r="G1082" s="21"/>
      <c r="H1082" s="21"/>
      <c r="I1082" s="1"/>
      <c r="J1082" s="1"/>
      <c r="K1082" s="1"/>
      <c r="L1082" s="1"/>
      <c r="M1082" s="1"/>
    </row>
    <row r="1083" spans="2:13" x14ac:dyDescent="0.35">
      <c r="B1083" s="29"/>
      <c r="C1083" s="30"/>
      <c r="D1083" s="23"/>
      <c r="E1083" s="24"/>
      <c r="F1083" s="21"/>
      <c r="G1083" s="21"/>
      <c r="H1083" s="21"/>
      <c r="I1083" s="1"/>
      <c r="J1083" s="1"/>
      <c r="K1083" s="1"/>
      <c r="L1083" s="1"/>
      <c r="M1083" s="1"/>
    </row>
    <row r="1084" spans="2:13" x14ac:dyDescent="0.35">
      <c r="B1084" s="29"/>
      <c r="C1084" s="30"/>
      <c r="D1084" s="23"/>
      <c r="E1084" s="24"/>
      <c r="F1084" s="21"/>
      <c r="G1084" s="21"/>
      <c r="H1084" s="21"/>
      <c r="I1084" s="1"/>
      <c r="J1084" s="1"/>
      <c r="K1084" s="1"/>
      <c r="L1084" s="1"/>
      <c r="M1084" s="1"/>
    </row>
    <row r="1085" spans="2:13" x14ac:dyDescent="0.35">
      <c r="B1085" s="29"/>
      <c r="C1085" s="30"/>
      <c r="D1085" s="23"/>
      <c r="E1085" s="24"/>
      <c r="F1085" s="21"/>
      <c r="G1085" s="21"/>
      <c r="H1085" s="21"/>
      <c r="I1085" s="1"/>
      <c r="J1085" s="1"/>
      <c r="K1085" s="1"/>
      <c r="L1085" s="1"/>
      <c r="M1085" s="1"/>
    </row>
    <row r="1086" spans="2:13" x14ac:dyDescent="0.35">
      <c r="B1086" s="29"/>
      <c r="C1086" s="30"/>
      <c r="D1086" s="23"/>
      <c r="E1086" s="24"/>
      <c r="F1086" s="21"/>
      <c r="G1086" s="21"/>
      <c r="H1086" s="21"/>
      <c r="I1086" s="1"/>
      <c r="J1086" s="1"/>
      <c r="K1086" s="1"/>
      <c r="L1086" s="1"/>
      <c r="M1086" s="1"/>
    </row>
    <row r="1087" spans="2:13" x14ac:dyDescent="0.35">
      <c r="B1087" s="29"/>
      <c r="C1087" s="30"/>
      <c r="D1087" s="23"/>
      <c r="E1087" s="24"/>
      <c r="F1087" s="21"/>
      <c r="G1087" s="21"/>
      <c r="H1087" s="21"/>
      <c r="I1087" s="1"/>
      <c r="J1087" s="1"/>
      <c r="K1087" s="1"/>
      <c r="L1087" s="1"/>
      <c r="M1087" s="1"/>
    </row>
    <row r="1088" spans="2:13" x14ac:dyDescent="0.35">
      <c r="B1088" s="29"/>
      <c r="C1088" s="30"/>
      <c r="D1088" s="23"/>
      <c r="E1088" s="24"/>
      <c r="F1088" s="21"/>
      <c r="G1088" s="21"/>
      <c r="H1088" s="21"/>
      <c r="I1088" s="1"/>
      <c r="J1088" s="1"/>
      <c r="K1088" s="1"/>
      <c r="L1088" s="1"/>
      <c r="M1088" s="1"/>
    </row>
    <row r="1089" spans="2:13" x14ac:dyDescent="0.35">
      <c r="B1089" s="29"/>
      <c r="C1089" s="30"/>
      <c r="D1089" s="23"/>
      <c r="E1089" s="24"/>
      <c r="F1089" s="21"/>
      <c r="G1089" s="21"/>
      <c r="H1089" s="21"/>
      <c r="I1089" s="1"/>
      <c r="J1089" s="1"/>
      <c r="K1089" s="1"/>
      <c r="L1089" s="1"/>
      <c r="M1089" s="1"/>
    </row>
    <row r="1090" spans="2:13" x14ac:dyDescent="0.35">
      <c r="B1090" s="29"/>
      <c r="C1090" s="30"/>
      <c r="D1090" s="23"/>
      <c r="E1090" s="24"/>
      <c r="F1090" s="21"/>
      <c r="G1090" s="21"/>
      <c r="H1090" s="21"/>
      <c r="I1090" s="1"/>
      <c r="J1090" s="1"/>
      <c r="K1090" s="1"/>
      <c r="L1090" s="1"/>
      <c r="M1090" s="1"/>
    </row>
    <row r="1091" spans="2:13" x14ac:dyDescent="0.35">
      <c r="B1091" s="29"/>
      <c r="C1091" s="30"/>
      <c r="D1091" s="23"/>
      <c r="E1091" s="24"/>
      <c r="F1091" s="21"/>
      <c r="G1091" s="21"/>
      <c r="H1091" s="21"/>
      <c r="I1091" s="1"/>
      <c r="J1091" s="1"/>
      <c r="K1091" s="1"/>
      <c r="L1091" s="1"/>
      <c r="M1091" s="1"/>
    </row>
    <row r="1092" spans="2:13" x14ac:dyDescent="0.35">
      <c r="B1092" s="29"/>
      <c r="C1092" s="30"/>
      <c r="D1092" s="23"/>
      <c r="E1092" s="24"/>
      <c r="F1092" s="21"/>
      <c r="G1092" s="21"/>
      <c r="H1092" s="21"/>
      <c r="I1092" s="1"/>
      <c r="J1092" s="1"/>
      <c r="K1092" s="1"/>
      <c r="L1092" s="1"/>
      <c r="M1092" s="1"/>
    </row>
    <row r="1093" spans="2:13" x14ac:dyDescent="0.35">
      <c r="B1093" s="29"/>
      <c r="C1093" s="30"/>
      <c r="D1093" s="23"/>
      <c r="E1093" s="24"/>
      <c r="F1093" s="21"/>
      <c r="G1093" s="21"/>
      <c r="H1093" s="21"/>
      <c r="I1093" s="1"/>
      <c r="J1093" s="1"/>
      <c r="K1093" s="1"/>
      <c r="L1093" s="1"/>
      <c r="M1093" s="1"/>
    </row>
    <row r="1094" spans="2:13" x14ac:dyDescent="0.35">
      <c r="B1094" s="29"/>
      <c r="C1094" s="30"/>
      <c r="D1094" s="23"/>
      <c r="E1094" s="24"/>
      <c r="F1094" s="21"/>
      <c r="G1094" s="21"/>
      <c r="H1094" s="21"/>
      <c r="I1094" s="1"/>
      <c r="J1094" s="1"/>
      <c r="K1094" s="1"/>
      <c r="L1094" s="1"/>
      <c r="M1094" s="1"/>
    </row>
    <row r="1095" spans="2:13" x14ac:dyDescent="0.35">
      <c r="B1095" s="29"/>
      <c r="C1095" s="30"/>
      <c r="D1095" s="23"/>
      <c r="E1095" s="24"/>
      <c r="F1095" s="21"/>
      <c r="G1095" s="21"/>
      <c r="H1095" s="21"/>
      <c r="I1095" s="1"/>
      <c r="J1095" s="1"/>
      <c r="K1095" s="1"/>
      <c r="L1095" s="1"/>
      <c r="M1095" s="1"/>
    </row>
    <row r="1096" spans="2:13" x14ac:dyDescent="0.35">
      <c r="B1096" s="29"/>
      <c r="C1096" s="30"/>
      <c r="D1096" s="23"/>
      <c r="E1096" s="24"/>
      <c r="F1096" s="21"/>
      <c r="G1096" s="21"/>
      <c r="H1096" s="21"/>
      <c r="I1096" s="1"/>
      <c r="J1096" s="1"/>
      <c r="K1096" s="1"/>
      <c r="L1096" s="1"/>
      <c r="M1096" s="1"/>
    </row>
    <row r="1097" spans="2:13" x14ac:dyDescent="0.35">
      <c r="B1097" s="29"/>
      <c r="C1097" s="30"/>
      <c r="D1097" s="23"/>
      <c r="E1097" s="24"/>
      <c r="F1097" s="21"/>
      <c r="G1097" s="21"/>
      <c r="H1097" s="21"/>
      <c r="I1097" s="1"/>
      <c r="J1097" s="1"/>
      <c r="K1097" s="1"/>
      <c r="L1097" s="1"/>
      <c r="M1097" s="1"/>
    </row>
    <row r="1098" spans="2:13" x14ac:dyDescent="0.35">
      <c r="B1098" s="29"/>
      <c r="C1098" s="30"/>
      <c r="D1098" s="23"/>
      <c r="E1098" s="24"/>
      <c r="F1098" s="21"/>
      <c r="G1098" s="21"/>
      <c r="H1098" s="21"/>
      <c r="I1098" s="1"/>
      <c r="J1098" s="1"/>
      <c r="K1098" s="1"/>
      <c r="L1098" s="1"/>
      <c r="M1098" s="1"/>
    </row>
    <row r="1099" spans="2:13" x14ac:dyDescent="0.35">
      <c r="B1099" s="29"/>
      <c r="C1099" s="30"/>
      <c r="D1099" s="23"/>
      <c r="E1099" s="24"/>
      <c r="F1099" s="21"/>
      <c r="G1099" s="21"/>
      <c r="H1099" s="21"/>
      <c r="I1099" s="1"/>
      <c r="J1099" s="1"/>
      <c r="K1099" s="1"/>
      <c r="L1099" s="1"/>
      <c r="M1099" s="1"/>
    </row>
    <row r="1100" spans="2:13" x14ac:dyDescent="0.35">
      <c r="B1100" s="29"/>
      <c r="C1100" s="30"/>
      <c r="D1100" s="23"/>
      <c r="E1100" s="24"/>
      <c r="F1100" s="21"/>
      <c r="G1100" s="21"/>
      <c r="H1100" s="21"/>
      <c r="I1100" s="1"/>
      <c r="J1100" s="1"/>
      <c r="K1100" s="1"/>
      <c r="L1100" s="1"/>
      <c r="M1100" s="1"/>
    </row>
    <row r="1101" spans="2:13" x14ac:dyDescent="0.35">
      <c r="B1101" s="29"/>
      <c r="C1101" s="30"/>
      <c r="D1101" s="23"/>
      <c r="E1101" s="24"/>
      <c r="F1101" s="21"/>
      <c r="G1101" s="21"/>
      <c r="H1101" s="21"/>
      <c r="I1101" s="1"/>
      <c r="J1101" s="1"/>
      <c r="K1101" s="1"/>
      <c r="L1101" s="1"/>
      <c r="M1101" s="1"/>
    </row>
    <row r="1102" spans="2:13" x14ac:dyDescent="0.35">
      <c r="B1102" s="29"/>
      <c r="C1102" s="30"/>
      <c r="D1102" s="23"/>
      <c r="E1102" s="24"/>
      <c r="F1102" s="21"/>
      <c r="G1102" s="21"/>
      <c r="H1102" s="21"/>
      <c r="I1102" s="1"/>
      <c r="J1102" s="1"/>
      <c r="K1102" s="1"/>
      <c r="L1102" s="1"/>
      <c r="M1102" s="1"/>
    </row>
    <row r="1103" spans="2:13" x14ac:dyDescent="0.35">
      <c r="B1103" s="29"/>
      <c r="C1103" s="30"/>
      <c r="D1103" s="23"/>
      <c r="E1103" s="24"/>
      <c r="F1103" s="21"/>
      <c r="G1103" s="21"/>
      <c r="H1103" s="21"/>
      <c r="I1103" s="1"/>
      <c r="J1103" s="1"/>
      <c r="K1103" s="1"/>
      <c r="L1103" s="1"/>
      <c r="M1103" s="1"/>
    </row>
    <row r="1104" spans="2:13" x14ac:dyDescent="0.35">
      <c r="B1104" s="29"/>
      <c r="C1104" s="30"/>
      <c r="D1104" s="23"/>
      <c r="E1104" s="24"/>
      <c r="F1104" s="21"/>
      <c r="G1104" s="21"/>
      <c r="H1104" s="21"/>
      <c r="I1104" s="1"/>
      <c r="J1104" s="1"/>
      <c r="K1104" s="1"/>
      <c r="L1104" s="1"/>
      <c r="M1104" s="1"/>
    </row>
    <row r="1105" spans="2:13" x14ac:dyDescent="0.35">
      <c r="B1105" s="29"/>
      <c r="C1105" s="30"/>
      <c r="D1105" s="23"/>
      <c r="E1105" s="24"/>
      <c r="F1105" s="21"/>
      <c r="G1105" s="21"/>
      <c r="H1105" s="21"/>
      <c r="I1105" s="1"/>
      <c r="J1105" s="1"/>
      <c r="K1105" s="1"/>
      <c r="L1105" s="1"/>
      <c r="M1105" s="1"/>
    </row>
    <row r="1106" spans="2:13" x14ac:dyDescent="0.35">
      <c r="B1106" s="29"/>
      <c r="C1106" s="30"/>
      <c r="D1106" s="23"/>
      <c r="E1106" s="24"/>
      <c r="F1106" s="21"/>
      <c r="G1106" s="21"/>
      <c r="H1106" s="21"/>
      <c r="I1106" s="1"/>
      <c r="J1106" s="1"/>
      <c r="K1106" s="1"/>
      <c r="L1106" s="1"/>
      <c r="M1106" s="1"/>
    </row>
    <row r="1107" spans="2:13" x14ac:dyDescent="0.35">
      <c r="B1107" s="29"/>
      <c r="C1107" s="30"/>
      <c r="D1107" s="23"/>
      <c r="E1107" s="24"/>
      <c r="F1107" s="21"/>
      <c r="G1107" s="21"/>
      <c r="H1107" s="21"/>
      <c r="I1107" s="1"/>
      <c r="J1107" s="1"/>
      <c r="K1107" s="1"/>
      <c r="L1107" s="1"/>
      <c r="M1107" s="1"/>
    </row>
    <row r="1108" spans="2:13" x14ac:dyDescent="0.35">
      <c r="B1108" s="29"/>
      <c r="C1108" s="30"/>
      <c r="D1108" s="23"/>
      <c r="E1108" s="24"/>
      <c r="F1108" s="21"/>
      <c r="G1108" s="21"/>
      <c r="H1108" s="21"/>
      <c r="I1108" s="1"/>
      <c r="J1108" s="1"/>
      <c r="K1108" s="1"/>
      <c r="L1108" s="1"/>
      <c r="M1108" s="1"/>
    </row>
    <row r="1109" spans="2:13" x14ac:dyDescent="0.35">
      <c r="B1109" s="29"/>
      <c r="C1109" s="30"/>
      <c r="D1109" s="23"/>
      <c r="E1109" s="24"/>
      <c r="F1109" s="21"/>
      <c r="G1109" s="21"/>
      <c r="H1109" s="21"/>
      <c r="I1109" s="1"/>
      <c r="J1109" s="1"/>
      <c r="K1109" s="1"/>
      <c r="L1109" s="1"/>
      <c r="M1109" s="1"/>
    </row>
    <row r="1110" spans="2:13" x14ac:dyDescent="0.35">
      <c r="B1110" s="29"/>
      <c r="C1110" s="30"/>
      <c r="D1110" s="23"/>
      <c r="E1110" s="24"/>
      <c r="F1110" s="21"/>
      <c r="G1110" s="21"/>
      <c r="H1110" s="21"/>
      <c r="I1110" s="1"/>
      <c r="J1110" s="1"/>
      <c r="K1110" s="1"/>
      <c r="L1110" s="1"/>
      <c r="M1110" s="1"/>
    </row>
    <row r="1111" spans="2:13" x14ac:dyDescent="0.35">
      <c r="B1111" s="29"/>
      <c r="C1111" s="30"/>
      <c r="D1111" s="23"/>
      <c r="E1111" s="24"/>
      <c r="F1111" s="21"/>
      <c r="G1111" s="21"/>
      <c r="H1111" s="21"/>
      <c r="I1111" s="1"/>
      <c r="J1111" s="1"/>
      <c r="K1111" s="1"/>
      <c r="L1111" s="1"/>
      <c r="M1111" s="1"/>
    </row>
    <row r="1112" spans="2:13" x14ac:dyDescent="0.35">
      <c r="B1112" s="29"/>
      <c r="C1112" s="30"/>
      <c r="D1112" s="23"/>
      <c r="E1112" s="24"/>
      <c r="F1112" s="21"/>
      <c r="G1112" s="21"/>
      <c r="H1112" s="21"/>
      <c r="I1112" s="1"/>
      <c r="J1112" s="1"/>
      <c r="K1112" s="1"/>
      <c r="L1112" s="1"/>
      <c r="M1112" s="1"/>
    </row>
    <row r="1113" spans="2:13" x14ac:dyDescent="0.35">
      <c r="B1113" s="29"/>
      <c r="C1113" s="30"/>
      <c r="D1113" s="23"/>
      <c r="E1113" s="24"/>
      <c r="F1113" s="21"/>
      <c r="G1113" s="21"/>
      <c r="H1113" s="21"/>
      <c r="I1113" s="1"/>
      <c r="J1113" s="1"/>
      <c r="K1113" s="1"/>
      <c r="L1113" s="1"/>
      <c r="M1113" s="1"/>
    </row>
    <row r="1114" spans="2:13" x14ac:dyDescent="0.35">
      <c r="B1114" s="29"/>
      <c r="C1114" s="30"/>
      <c r="D1114" s="23"/>
      <c r="E1114" s="24"/>
      <c r="F1114" s="21"/>
      <c r="G1114" s="21"/>
      <c r="H1114" s="21"/>
      <c r="I1114" s="1"/>
      <c r="J1114" s="1"/>
      <c r="K1114" s="1"/>
      <c r="L1114" s="1"/>
      <c r="M1114" s="1"/>
    </row>
    <row r="1115" spans="2:13" x14ac:dyDescent="0.35">
      <c r="B1115" s="29"/>
      <c r="C1115" s="30"/>
      <c r="D1115" s="23"/>
      <c r="E1115" s="24"/>
      <c r="F1115" s="21"/>
      <c r="G1115" s="21"/>
      <c r="H1115" s="21"/>
      <c r="I1115" s="1"/>
      <c r="J1115" s="1"/>
      <c r="K1115" s="1"/>
      <c r="L1115" s="1"/>
      <c r="M1115" s="1"/>
    </row>
    <row r="1116" spans="2:13" x14ac:dyDescent="0.35">
      <c r="B1116" s="29"/>
      <c r="C1116" s="30"/>
      <c r="D1116" s="23"/>
      <c r="E1116" s="24"/>
      <c r="F1116" s="21"/>
      <c r="G1116" s="21"/>
      <c r="H1116" s="21"/>
      <c r="I1116" s="1"/>
      <c r="J1116" s="1"/>
      <c r="K1116" s="1"/>
      <c r="L1116" s="1"/>
      <c r="M1116" s="1"/>
    </row>
    <row r="1117" spans="2:13" x14ac:dyDescent="0.35">
      <c r="B1117" s="29"/>
      <c r="C1117" s="30"/>
      <c r="D1117" s="23"/>
      <c r="E1117" s="24"/>
      <c r="F1117" s="21"/>
      <c r="G1117" s="21"/>
      <c r="H1117" s="21"/>
      <c r="I1117" s="1"/>
      <c r="J1117" s="1"/>
      <c r="K1117" s="1"/>
      <c r="L1117" s="1"/>
      <c r="M1117" s="1"/>
    </row>
    <row r="1118" spans="2:13" x14ac:dyDescent="0.35">
      <c r="B1118" s="29"/>
      <c r="C1118" s="30"/>
      <c r="D1118" s="23"/>
      <c r="E1118" s="24"/>
      <c r="F1118" s="21"/>
      <c r="G1118" s="21"/>
      <c r="H1118" s="21"/>
      <c r="I1118" s="1"/>
      <c r="J1118" s="1"/>
      <c r="K1118" s="1"/>
      <c r="L1118" s="1"/>
      <c r="M1118" s="1"/>
    </row>
    <row r="1119" spans="2:13" x14ac:dyDescent="0.35">
      <c r="B1119" s="29"/>
      <c r="C1119" s="30"/>
      <c r="D1119" s="23"/>
      <c r="E1119" s="24"/>
      <c r="F1119" s="21"/>
      <c r="G1119" s="21"/>
      <c r="H1119" s="21"/>
      <c r="I1119" s="1"/>
      <c r="J1119" s="1"/>
      <c r="K1119" s="1"/>
      <c r="L1119" s="1"/>
      <c r="M1119" s="1"/>
    </row>
    <row r="1120" spans="2:13" x14ac:dyDescent="0.35">
      <c r="B1120" s="29"/>
      <c r="C1120" s="30"/>
      <c r="D1120" s="23"/>
      <c r="E1120" s="24"/>
      <c r="F1120" s="21"/>
      <c r="G1120" s="21"/>
      <c r="H1120" s="21"/>
      <c r="I1120" s="1"/>
      <c r="J1120" s="1"/>
      <c r="K1120" s="1"/>
      <c r="L1120" s="1"/>
      <c r="M1120" s="1"/>
    </row>
    <row r="1121" spans="2:13" x14ac:dyDescent="0.35">
      <c r="B1121" s="29"/>
      <c r="C1121" s="30"/>
      <c r="D1121" s="23"/>
      <c r="E1121" s="24"/>
      <c r="F1121" s="21"/>
      <c r="G1121" s="21"/>
      <c r="H1121" s="21"/>
      <c r="I1121" s="1"/>
      <c r="J1121" s="1"/>
      <c r="K1121" s="1"/>
      <c r="L1121" s="1"/>
      <c r="M1121" s="1"/>
    </row>
    <row r="1122" spans="2:13" x14ac:dyDescent="0.35">
      <c r="B1122" s="29"/>
      <c r="C1122" s="30"/>
      <c r="D1122" s="23"/>
      <c r="E1122" s="24"/>
      <c r="F1122" s="21"/>
      <c r="G1122" s="21"/>
      <c r="H1122" s="21"/>
      <c r="I1122" s="1"/>
      <c r="J1122" s="1"/>
      <c r="K1122" s="1"/>
      <c r="L1122" s="1"/>
      <c r="M1122" s="1"/>
    </row>
    <row r="1123" spans="2:13" x14ac:dyDescent="0.35">
      <c r="B1123" s="29"/>
      <c r="C1123" s="30"/>
      <c r="D1123" s="23"/>
      <c r="E1123" s="24"/>
      <c r="F1123" s="21"/>
      <c r="G1123" s="21"/>
      <c r="H1123" s="21"/>
      <c r="I1123" s="1"/>
      <c r="J1123" s="1"/>
      <c r="K1123" s="1"/>
      <c r="L1123" s="1"/>
      <c r="M1123" s="1"/>
    </row>
    <row r="1124" spans="2:13" x14ac:dyDescent="0.35">
      <c r="B1124" s="29"/>
      <c r="C1124" s="30"/>
      <c r="D1124" s="23"/>
      <c r="E1124" s="24"/>
      <c r="F1124" s="21"/>
      <c r="G1124" s="21"/>
      <c r="H1124" s="21"/>
      <c r="I1124" s="1"/>
      <c r="J1124" s="1"/>
      <c r="K1124" s="1"/>
      <c r="L1124" s="1"/>
      <c r="M1124" s="1"/>
    </row>
    <row r="1125" spans="2:13" x14ac:dyDescent="0.35">
      <c r="B1125" s="29"/>
      <c r="C1125" s="30"/>
      <c r="D1125" s="23"/>
      <c r="E1125" s="24"/>
      <c r="F1125" s="21"/>
      <c r="G1125" s="21"/>
      <c r="H1125" s="21"/>
      <c r="I1125" s="1"/>
      <c r="J1125" s="1"/>
      <c r="K1125" s="1"/>
      <c r="L1125" s="1"/>
      <c r="M1125" s="1"/>
    </row>
    <row r="1126" spans="2:13" x14ac:dyDescent="0.35">
      <c r="B1126" s="29"/>
      <c r="C1126" s="30"/>
      <c r="D1126" s="23"/>
      <c r="E1126" s="24"/>
      <c r="F1126" s="21"/>
      <c r="G1126" s="21"/>
      <c r="H1126" s="21"/>
      <c r="I1126" s="1"/>
      <c r="J1126" s="1"/>
      <c r="K1126" s="1"/>
      <c r="L1126" s="1"/>
      <c r="M1126" s="1"/>
    </row>
    <row r="1127" spans="2:13" x14ac:dyDescent="0.35">
      <c r="B1127" s="29"/>
      <c r="C1127" s="30"/>
      <c r="D1127" s="23"/>
      <c r="E1127" s="24"/>
      <c r="F1127" s="21"/>
      <c r="G1127" s="21"/>
      <c r="H1127" s="21"/>
      <c r="I1127" s="1"/>
      <c r="J1127" s="1"/>
      <c r="K1127" s="1"/>
      <c r="L1127" s="1"/>
      <c r="M1127" s="1"/>
    </row>
    <row r="1128" spans="2:13" x14ac:dyDescent="0.35">
      <c r="B1128" s="29"/>
      <c r="C1128" s="30"/>
      <c r="D1128" s="23"/>
      <c r="E1128" s="24"/>
      <c r="F1128" s="21"/>
      <c r="G1128" s="21"/>
      <c r="H1128" s="21"/>
      <c r="I1128" s="1"/>
      <c r="J1128" s="1"/>
      <c r="K1128" s="1"/>
      <c r="L1128" s="1"/>
      <c r="M1128" s="1"/>
    </row>
    <row r="1129" spans="2:13" x14ac:dyDescent="0.35">
      <c r="B1129" s="29"/>
      <c r="C1129" s="30"/>
      <c r="D1129" s="23"/>
      <c r="E1129" s="24"/>
      <c r="F1129" s="21"/>
      <c r="G1129" s="21"/>
      <c r="H1129" s="21"/>
      <c r="I1129" s="1"/>
      <c r="J1129" s="1"/>
      <c r="K1129" s="1"/>
      <c r="L1129" s="1"/>
      <c r="M1129" s="1"/>
    </row>
    <row r="1130" spans="2:13" x14ac:dyDescent="0.35">
      <c r="B1130" s="29"/>
      <c r="C1130" s="30"/>
      <c r="D1130" s="23"/>
      <c r="E1130" s="24"/>
      <c r="F1130" s="21"/>
      <c r="G1130" s="21"/>
      <c r="H1130" s="21"/>
      <c r="I1130" s="1"/>
      <c r="J1130" s="1"/>
      <c r="K1130" s="1"/>
      <c r="L1130" s="1"/>
      <c r="M1130" s="1"/>
    </row>
    <row r="1131" spans="2:13" x14ac:dyDescent="0.35">
      <c r="B1131" s="29"/>
      <c r="C1131" s="30"/>
      <c r="D1131" s="23"/>
      <c r="E1131" s="24"/>
      <c r="F1131" s="21"/>
      <c r="G1131" s="21"/>
      <c r="H1131" s="21"/>
      <c r="I1131" s="1"/>
      <c r="J1131" s="1"/>
      <c r="K1131" s="1"/>
      <c r="L1131" s="1"/>
      <c r="M1131" s="1"/>
    </row>
    <row r="1132" spans="2:13" x14ac:dyDescent="0.35">
      <c r="B1132" s="29"/>
      <c r="C1132" s="30"/>
      <c r="D1132" s="23"/>
      <c r="E1132" s="24"/>
      <c r="F1132" s="21"/>
      <c r="G1132" s="21"/>
      <c r="H1132" s="21"/>
      <c r="I1132" s="1"/>
      <c r="J1132" s="1"/>
      <c r="K1132" s="1"/>
      <c r="L1132" s="1"/>
      <c r="M1132" s="1"/>
    </row>
    <row r="1133" spans="2:13" x14ac:dyDescent="0.35">
      <c r="B1133" s="29"/>
      <c r="C1133" s="30"/>
      <c r="D1133" s="23"/>
      <c r="E1133" s="24"/>
      <c r="F1133" s="21"/>
      <c r="G1133" s="21"/>
      <c r="H1133" s="21"/>
      <c r="I1133" s="1"/>
      <c r="J1133" s="1"/>
      <c r="K1133" s="1"/>
      <c r="L1133" s="1"/>
      <c r="M1133" s="1"/>
    </row>
    <row r="1134" spans="2:13" x14ac:dyDescent="0.35">
      <c r="B1134" s="29"/>
      <c r="C1134" s="30"/>
      <c r="D1134" s="23"/>
      <c r="E1134" s="24"/>
      <c r="F1134" s="21"/>
      <c r="G1134" s="21"/>
      <c r="H1134" s="21"/>
      <c r="I1134" s="1"/>
      <c r="J1134" s="1"/>
      <c r="K1134" s="1"/>
      <c r="L1134" s="1"/>
      <c r="M1134" s="1"/>
    </row>
    <row r="1135" spans="2:13" x14ac:dyDescent="0.35">
      <c r="B1135" s="29"/>
      <c r="C1135" s="30"/>
      <c r="D1135" s="23"/>
      <c r="E1135" s="24"/>
      <c r="F1135" s="21"/>
      <c r="G1135" s="21"/>
      <c r="H1135" s="21"/>
      <c r="I1135" s="1"/>
      <c r="J1135" s="1"/>
      <c r="K1135" s="1"/>
      <c r="L1135" s="1"/>
      <c r="M1135" s="1"/>
    </row>
    <row r="1136" spans="2:13" x14ac:dyDescent="0.35">
      <c r="B1136" s="29"/>
      <c r="C1136" s="30"/>
      <c r="D1136" s="23"/>
      <c r="E1136" s="24"/>
      <c r="F1136" s="21"/>
      <c r="G1136" s="21"/>
      <c r="H1136" s="21"/>
      <c r="I1136" s="1"/>
      <c r="J1136" s="1"/>
      <c r="K1136" s="1"/>
      <c r="L1136" s="1"/>
      <c r="M1136" s="1"/>
    </row>
    <row r="1137" spans="2:13" x14ac:dyDescent="0.35">
      <c r="B1137" s="29"/>
      <c r="C1137" s="30"/>
      <c r="D1137" s="23"/>
      <c r="E1137" s="24"/>
      <c r="F1137" s="21"/>
      <c r="G1137" s="21"/>
      <c r="H1137" s="21"/>
      <c r="I1137" s="1"/>
      <c r="J1137" s="1"/>
      <c r="K1137" s="1"/>
      <c r="L1137" s="1"/>
      <c r="M1137" s="1"/>
    </row>
    <row r="1138" spans="2:13" x14ac:dyDescent="0.35">
      <c r="B1138" s="29"/>
      <c r="C1138" s="30"/>
      <c r="D1138" s="23"/>
      <c r="E1138" s="24"/>
      <c r="F1138" s="21"/>
      <c r="G1138" s="21"/>
      <c r="H1138" s="21"/>
      <c r="I1138" s="1"/>
      <c r="J1138" s="1"/>
      <c r="K1138" s="1"/>
      <c r="L1138" s="1"/>
      <c r="M1138" s="1"/>
    </row>
    <row r="1139" spans="2:13" x14ac:dyDescent="0.35">
      <c r="B1139" s="29"/>
      <c r="C1139" s="30"/>
      <c r="D1139" s="23"/>
      <c r="E1139" s="24"/>
      <c r="F1139" s="21"/>
      <c r="G1139" s="21"/>
      <c r="H1139" s="21"/>
      <c r="I1139" s="1"/>
      <c r="J1139" s="1"/>
      <c r="K1139" s="1"/>
      <c r="L1139" s="1"/>
      <c r="M1139" s="1"/>
    </row>
    <row r="1140" spans="2:13" x14ac:dyDescent="0.35">
      <c r="B1140" s="29"/>
      <c r="C1140" s="30"/>
      <c r="D1140" s="23"/>
      <c r="E1140" s="24"/>
      <c r="F1140" s="21"/>
      <c r="G1140" s="21"/>
      <c r="H1140" s="21"/>
      <c r="I1140" s="1"/>
      <c r="J1140" s="1"/>
      <c r="K1140" s="1"/>
      <c r="L1140" s="1"/>
      <c r="M1140" s="1"/>
    </row>
    <row r="1141" spans="2:13" x14ac:dyDescent="0.35">
      <c r="B1141" s="29"/>
      <c r="C1141" s="30"/>
      <c r="D1141" s="23"/>
      <c r="E1141" s="24"/>
      <c r="F1141" s="21"/>
      <c r="G1141" s="21"/>
      <c r="H1141" s="21"/>
      <c r="I1141" s="1"/>
      <c r="J1141" s="1"/>
      <c r="K1141" s="1"/>
      <c r="L1141" s="1"/>
      <c r="M1141" s="1"/>
    </row>
    <row r="1142" spans="2:13" x14ac:dyDescent="0.35">
      <c r="B1142" s="29"/>
      <c r="C1142" s="30"/>
      <c r="D1142" s="23"/>
      <c r="E1142" s="24"/>
      <c r="F1142" s="21"/>
      <c r="G1142" s="21"/>
      <c r="H1142" s="21"/>
      <c r="I1142" s="1"/>
      <c r="J1142" s="1"/>
      <c r="K1142" s="1"/>
      <c r="L1142" s="1"/>
      <c r="M1142" s="1"/>
    </row>
    <row r="1143" spans="2:13" x14ac:dyDescent="0.35">
      <c r="B1143" s="29"/>
      <c r="C1143" s="30"/>
      <c r="D1143" s="23"/>
      <c r="E1143" s="24"/>
      <c r="F1143" s="21"/>
      <c r="G1143" s="21"/>
      <c r="H1143" s="21"/>
      <c r="I1143" s="1"/>
      <c r="J1143" s="1"/>
      <c r="K1143" s="1"/>
      <c r="L1143" s="1"/>
      <c r="M1143" s="1"/>
    </row>
    <row r="1144" spans="2:13" x14ac:dyDescent="0.35">
      <c r="B1144" s="29"/>
      <c r="C1144" s="30"/>
      <c r="D1144" s="23"/>
      <c r="E1144" s="24"/>
      <c r="F1144" s="21"/>
      <c r="G1144" s="21"/>
      <c r="H1144" s="21"/>
      <c r="I1144" s="1"/>
      <c r="J1144" s="1"/>
      <c r="K1144" s="1"/>
      <c r="L1144" s="1"/>
      <c r="M1144" s="1"/>
    </row>
    <row r="1145" spans="2:13" x14ac:dyDescent="0.35">
      <c r="B1145" s="29"/>
      <c r="C1145" s="30"/>
      <c r="D1145" s="23"/>
      <c r="E1145" s="24"/>
      <c r="F1145" s="21"/>
      <c r="G1145" s="21"/>
      <c r="H1145" s="21"/>
      <c r="I1145" s="1"/>
      <c r="J1145" s="1"/>
      <c r="K1145" s="1"/>
      <c r="L1145" s="1"/>
      <c r="M1145" s="1"/>
    </row>
    <row r="1146" spans="2:13" x14ac:dyDescent="0.35">
      <c r="B1146" s="29"/>
      <c r="C1146" s="30"/>
      <c r="D1146" s="23"/>
      <c r="E1146" s="24"/>
      <c r="F1146" s="21"/>
      <c r="G1146" s="21"/>
      <c r="H1146" s="21"/>
      <c r="I1146" s="1"/>
      <c r="J1146" s="1"/>
      <c r="K1146" s="1"/>
      <c r="L1146" s="1"/>
      <c r="M1146" s="1"/>
    </row>
    <row r="1147" spans="2:13" x14ac:dyDescent="0.35">
      <c r="B1147" s="29"/>
      <c r="C1147" s="30"/>
      <c r="D1147" s="23"/>
      <c r="E1147" s="24"/>
      <c r="F1147" s="21"/>
      <c r="G1147" s="21"/>
      <c r="H1147" s="21"/>
      <c r="I1147" s="1"/>
      <c r="J1147" s="1"/>
      <c r="K1147" s="1"/>
      <c r="L1147" s="1"/>
      <c r="M1147" s="1"/>
    </row>
    <row r="1148" spans="2:13" x14ac:dyDescent="0.35">
      <c r="B1148" s="29"/>
      <c r="C1148" s="30"/>
      <c r="D1148" s="23"/>
      <c r="E1148" s="24"/>
      <c r="F1148" s="21"/>
      <c r="G1148" s="21"/>
      <c r="H1148" s="21"/>
      <c r="I1148" s="1"/>
      <c r="J1148" s="1"/>
      <c r="K1148" s="1"/>
      <c r="L1148" s="1"/>
      <c r="M1148" s="1"/>
    </row>
    <row r="1149" spans="2:13" x14ac:dyDescent="0.35">
      <c r="B1149" s="29"/>
      <c r="C1149" s="30"/>
      <c r="D1149" s="23"/>
      <c r="E1149" s="24"/>
      <c r="F1149" s="21"/>
      <c r="G1149" s="21"/>
      <c r="H1149" s="21"/>
      <c r="I1149" s="1"/>
      <c r="J1149" s="1"/>
      <c r="K1149" s="1"/>
      <c r="L1149" s="1"/>
      <c r="M1149" s="1"/>
    </row>
    <row r="1150" spans="2:13" x14ac:dyDescent="0.35">
      <c r="B1150" s="29"/>
      <c r="C1150" s="30"/>
      <c r="D1150" s="23"/>
      <c r="E1150" s="24"/>
      <c r="F1150" s="21"/>
      <c r="G1150" s="21"/>
      <c r="H1150" s="21"/>
      <c r="I1150" s="1"/>
      <c r="J1150" s="1"/>
      <c r="K1150" s="1"/>
      <c r="L1150" s="1"/>
      <c r="M1150" s="1"/>
    </row>
    <row r="1151" spans="2:13" x14ac:dyDescent="0.35">
      <c r="B1151" s="29"/>
      <c r="C1151" s="30"/>
      <c r="D1151" s="23"/>
      <c r="E1151" s="24"/>
      <c r="F1151" s="21"/>
      <c r="G1151" s="21"/>
      <c r="H1151" s="21"/>
      <c r="I1151" s="1"/>
      <c r="J1151" s="1"/>
      <c r="K1151" s="1"/>
      <c r="L1151" s="1"/>
      <c r="M1151" s="1"/>
    </row>
    <row r="1152" spans="2:13" x14ac:dyDescent="0.35">
      <c r="B1152" s="29"/>
      <c r="C1152" s="30"/>
      <c r="D1152" s="23"/>
      <c r="E1152" s="24"/>
      <c r="F1152" s="21"/>
      <c r="G1152" s="21"/>
      <c r="H1152" s="21"/>
      <c r="I1152" s="1"/>
      <c r="J1152" s="1"/>
      <c r="K1152" s="1"/>
      <c r="L1152" s="1"/>
      <c r="M1152" s="1"/>
    </row>
    <row r="1153" spans="2:13" x14ac:dyDescent="0.35">
      <c r="B1153" s="29"/>
      <c r="C1153" s="30"/>
      <c r="D1153" s="23"/>
      <c r="E1153" s="24"/>
      <c r="F1153" s="21"/>
      <c r="G1153" s="21"/>
      <c r="H1153" s="21"/>
      <c r="I1153" s="1"/>
      <c r="J1153" s="1"/>
      <c r="K1153" s="1"/>
      <c r="L1153" s="1"/>
      <c r="M1153" s="1"/>
    </row>
    <row r="1154" spans="2:13" x14ac:dyDescent="0.35">
      <c r="B1154" s="29"/>
      <c r="C1154" s="30"/>
      <c r="D1154" s="23"/>
      <c r="E1154" s="24"/>
      <c r="F1154" s="21"/>
      <c r="G1154" s="21"/>
      <c r="H1154" s="21"/>
      <c r="I1154" s="1"/>
      <c r="J1154" s="1"/>
      <c r="K1154" s="1"/>
      <c r="L1154" s="1"/>
      <c r="M1154" s="1"/>
    </row>
    <row r="1155" spans="2:13" x14ac:dyDescent="0.35">
      <c r="B1155" s="29"/>
      <c r="C1155" s="30"/>
      <c r="D1155" s="23"/>
      <c r="E1155" s="24"/>
      <c r="F1155" s="21"/>
      <c r="G1155" s="21"/>
      <c r="H1155" s="21"/>
      <c r="I1155" s="1"/>
      <c r="J1155" s="1"/>
      <c r="K1155" s="1"/>
      <c r="L1155" s="1"/>
      <c r="M1155" s="1"/>
    </row>
    <row r="1156" spans="2:13" x14ac:dyDescent="0.35">
      <c r="B1156" s="29"/>
      <c r="C1156" s="30"/>
      <c r="D1156" s="23"/>
      <c r="E1156" s="24"/>
      <c r="F1156" s="21"/>
      <c r="G1156" s="21"/>
      <c r="H1156" s="21"/>
      <c r="I1156" s="1"/>
      <c r="J1156" s="1"/>
      <c r="K1156" s="1"/>
      <c r="L1156" s="1"/>
      <c r="M1156" s="1"/>
    </row>
    <row r="1157" spans="2:13" x14ac:dyDescent="0.35">
      <c r="B1157" s="29"/>
      <c r="C1157" s="30"/>
      <c r="D1157" s="23"/>
      <c r="E1157" s="24"/>
      <c r="F1157" s="21"/>
      <c r="G1157" s="21"/>
      <c r="H1157" s="21"/>
      <c r="I1157" s="1"/>
      <c r="J1157" s="1"/>
      <c r="K1157" s="1"/>
      <c r="L1157" s="1"/>
      <c r="M1157" s="1"/>
    </row>
    <row r="1158" spans="2:13" x14ac:dyDescent="0.35">
      <c r="B1158" s="29"/>
      <c r="C1158" s="30"/>
      <c r="D1158" s="23"/>
      <c r="E1158" s="24"/>
      <c r="F1158" s="21"/>
      <c r="G1158" s="21"/>
      <c r="H1158" s="21"/>
      <c r="I1158" s="1"/>
      <c r="J1158" s="1"/>
      <c r="K1158" s="1"/>
      <c r="L1158" s="1"/>
      <c r="M1158" s="1"/>
    </row>
    <row r="1159" spans="2:13" x14ac:dyDescent="0.35">
      <c r="B1159" s="29"/>
      <c r="C1159" s="30"/>
      <c r="D1159" s="23"/>
      <c r="E1159" s="24"/>
      <c r="F1159" s="21"/>
      <c r="G1159" s="21"/>
      <c r="H1159" s="21"/>
      <c r="I1159" s="1"/>
      <c r="J1159" s="1"/>
      <c r="K1159" s="1"/>
      <c r="L1159" s="1"/>
      <c r="M1159" s="1"/>
    </row>
    <row r="1160" spans="2:13" x14ac:dyDescent="0.35">
      <c r="B1160" s="29"/>
      <c r="C1160" s="30"/>
      <c r="D1160" s="23"/>
      <c r="E1160" s="24"/>
      <c r="F1160" s="21"/>
      <c r="G1160" s="21"/>
      <c r="H1160" s="21"/>
      <c r="I1160" s="1"/>
      <c r="J1160" s="1"/>
      <c r="K1160" s="1"/>
      <c r="L1160" s="1"/>
      <c r="M1160" s="1"/>
    </row>
    <row r="1161" spans="2:13" x14ac:dyDescent="0.35">
      <c r="B1161" s="29"/>
      <c r="C1161" s="30"/>
      <c r="D1161" s="23"/>
      <c r="E1161" s="24"/>
      <c r="F1161" s="21"/>
      <c r="G1161" s="21"/>
      <c r="H1161" s="21"/>
      <c r="I1161" s="1"/>
      <c r="J1161" s="1"/>
      <c r="K1161" s="1"/>
      <c r="L1161" s="1"/>
      <c r="M1161" s="1"/>
    </row>
    <row r="1162" spans="2:13" x14ac:dyDescent="0.35">
      <c r="B1162" s="29"/>
      <c r="C1162" s="30"/>
      <c r="D1162" s="23"/>
      <c r="E1162" s="24"/>
      <c r="F1162" s="21"/>
      <c r="G1162" s="21"/>
      <c r="H1162" s="21"/>
      <c r="I1162" s="1"/>
      <c r="J1162" s="1"/>
      <c r="K1162" s="1"/>
      <c r="L1162" s="1"/>
      <c r="M1162" s="1"/>
    </row>
    <row r="1163" spans="2:13" x14ac:dyDescent="0.35">
      <c r="B1163" s="29"/>
      <c r="C1163" s="30"/>
      <c r="D1163" s="23"/>
      <c r="E1163" s="24"/>
      <c r="F1163" s="21"/>
      <c r="G1163" s="21"/>
      <c r="H1163" s="21"/>
      <c r="I1163" s="1"/>
      <c r="J1163" s="1"/>
      <c r="K1163" s="1"/>
      <c r="L1163" s="1"/>
      <c r="M1163" s="1"/>
    </row>
    <row r="1164" spans="2:13" x14ac:dyDescent="0.35">
      <c r="B1164" s="29"/>
      <c r="C1164" s="30"/>
      <c r="D1164" s="23"/>
      <c r="E1164" s="24"/>
      <c r="F1164" s="21"/>
      <c r="G1164" s="21"/>
      <c r="H1164" s="21"/>
      <c r="I1164" s="1"/>
      <c r="J1164" s="1"/>
      <c r="K1164" s="1"/>
      <c r="L1164" s="1"/>
      <c r="M1164" s="1"/>
    </row>
    <row r="1165" spans="2:13" x14ac:dyDescent="0.35">
      <c r="B1165" s="29"/>
      <c r="C1165" s="30"/>
      <c r="D1165" s="23"/>
      <c r="E1165" s="24"/>
      <c r="F1165" s="21"/>
      <c r="G1165" s="21"/>
      <c r="H1165" s="21"/>
      <c r="I1165" s="1"/>
      <c r="J1165" s="1"/>
      <c r="K1165" s="1"/>
      <c r="L1165" s="1"/>
      <c r="M1165" s="1"/>
    </row>
    <row r="1166" spans="2:13" x14ac:dyDescent="0.35">
      <c r="B1166" s="29"/>
      <c r="C1166" s="30"/>
      <c r="D1166" s="23"/>
      <c r="E1166" s="24"/>
      <c r="F1166" s="21"/>
      <c r="G1166" s="21"/>
      <c r="H1166" s="21"/>
      <c r="I1166" s="1"/>
      <c r="J1166" s="1"/>
      <c r="K1166" s="1"/>
      <c r="L1166" s="1"/>
      <c r="M1166" s="1"/>
    </row>
    <row r="1167" spans="2:13" x14ac:dyDescent="0.35">
      <c r="B1167" s="29"/>
      <c r="C1167" s="30"/>
      <c r="D1167" s="23"/>
      <c r="E1167" s="24"/>
      <c r="F1167" s="21"/>
      <c r="G1167" s="21"/>
      <c r="H1167" s="21"/>
      <c r="I1167" s="1"/>
      <c r="J1167" s="1"/>
      <c r="K1167" s="1"/>
      <c r="L1167" s="1"/>
      <c r="M1167" s="1"/>
    </row>
    <row r="1168" spans="2:13" x14ac:dyDescent="0.35">
      <c r="B1168" s="29"/>
      <c r="C1168" s="30"/>
      <c r="D1168" s="23"/>
      <c r="E1168" s="24"/>
      <c r="F1168" s="21"/>
      <c r="G1168" s="21"/>
      <c r="H1168" s="21"/>
      <c r="I1168" s="1"/>
      <c r="J1168" s="1"/>
      <c r="K1168" s="1"/>
      <c r="L1168" s="1"/>
      <c r="M1168" s="1"/>
    </row>
    <row r="1169" spans="2:13" x14ac:dyDescent="0.35">
      <c r="B1169" s="29"/>
      <c r="C1169" s="30"/>
      <c r="D1169" s="23"/>
      <c r="E1169" s="24"/>
      <c r="F1169" s="21"/>
      <c r="G1169" s="21"/>
      <c r="H1169" s="21"/>
      <c r="I1169" s="1"/>
      <c r="J1169" s="1"/>
      <c r="K1169" s="1"/>
      <c r="L1169" s="1"/>
      <c r="M1169" s="1"/>
    </row>
    <row r="1170" spans="2:13" x14ac:dyDescent="0.35">
      <c r="B1170" s="29"/>
      <c r="C1170" s="30"/>
      <c r="D1170" s="23"/>
      <c r="E1170" s="24"/>
      <c r="F1170" s="21"/>
      <c r="G1170" s="21"/>
      <c r="H1170" s="21"/>
      <c r="I1170" s="1"/>
      <c r="J1170" s="1"/>
      <c r="K1170" s="1"/>
      <c r="L1170" s="1"/>
      <c r="M1170" s="1"/>
    </row>
    <row r="1171" spans="2:13" x14ac:dyDescent="0.35">
      <c r="B1171" s="29"/>
      <c r="C1171" s="30"/>
      <c r="D1171" s="23"/>
      <c r="E1171" s="24"/>
      <c r="F1171" s="21"/>
      <c r="G1171" s="21"/>
      <c r="H1171" s="21"/>
      <c r="I1171" s="1"/>
      <c r="J1171" s="1"/>
      <c r="K1171" s="1"/>
      <c r="L1171" s="1"/>
      <c r="M1171" s="1"/>
    </row>
    <row r="1172" spans="2:13" x14ac:dyDescent="0.35">
      <c r="B1172" s="29"/>
      <c r="C1172" s="30"/>
      <c r="D1172" s="23"/>
      <c r="E1172" s="24"/>
      <c r="F1172" s="21"/>
      <c r="G1172" s="21"/>
      <c r="H1172" s="21"/>
      <c r="I1172" s="1"/>
      <c r="J1172" s="1"/>
      <c r="K1172" s="1"/>
      <c r="L1172" s="1"/>
      <c r="M1172" s="1"/>
    </row>
    <row r="1173" spans="2:13" x14ac:dyDescent="0.35">
      <c r="B1173" s="29"/>
      <c r="C1173" s="30"/>
      <c r="D1173" s="23"/>
      <c r="E1173" s="24"/>
      <c r="F1173" s="21"/>
      <c r="G1173" s="21"/>
      <c r="H1173" s="21"/>
      <c r="I1173" s="1"/>
      <c r="J1173" s="1"/>
      <c r="K1173" s="1"/>
      <c r="L1173" s="1"/>
      <c r="M1173" s="1"/>
    </row>
    <row r="1174" spans="2:13" x14ac:dyDescent="0.35">
      <c r="B1174" s="29"/>
      <c r="C1174" s="30"/>
      <c r="D1174" s="23"/>
      <c r="E1174" s="24"/>
      <c r="F1174" s="21"/>
      <c r="G1174" s="21"/>
      <c r="H1174" s="21"/>
      <c r="I1174" s="1"/>
      <c r="J1174" s="1"/>
      <c r="K1174" s="1"/>
      <c r="L1174" s="1"/>
      <c r="M1174" s="1"/>
    </row>
    <row r="1175" spans="2:13" x14ac:dyDescent="0.35">
      <c r="B1175" s="29"/>
      <c r="C1175" s="30"/>
      <c r="D1175" s="23"/>
      <c r="E1175" s="24"/>
      <c r="F1175" s="21"/>
      <c r="G1175" s="21"/>
      <c r="H1175" s="21"/>
      <c r="I1175" s="1"/>
      <c r="J1175" s="1"/>
      <c r="K1175" s="1"/>
      <c r="L1175" s="1"/>
      <c r="M1175" s="1"/>
    </row>
    <row r="1176" spans="2:13" x14ac:dyDescent="0.35">
      <c r="B1176" s="29"/>
      <c r="C1176" s="30"/>
      <c r="D1176" s="23"/>
      <c r="E1176" s="24"/>
      <c r="F1176" s="21"/>
      <c r="G1176" s="21"/>
      <c r="H1176" s="21"/>
      <c r="I1176" s="1"/>
      <c r="J1176" s="1"/>
      <c r="K1176" s="1"/>
      <c r="L1176" s="1"/>
      <c r="M1176" s="1"/>
    </row>
    <row r="1177" spans="2:13" x14ac:dyDescent="0.35">
      <c r="B1177" s="29"/>
      <c r="C1177" s="30"/>
      <c r="D1177" s="23"/>
      <c r="E1177" s="24"/>
      <c r="F1177" s="21"/>
      <c r="G1177" s="21"/>
      <c r="H1177" s="21"/>
      <c r="I1177" s="1"/>
      <c r="J1177" s="1"/>
      <c r="K1177" s="1"/>
      <c r="L1177" s="1"/>
      <c r="M1177" s="1"/>
    </row>
    <row r="1178" spans="2:13" x14ac:dyDescent="0.35">
      <c r="B1178" s="29"/>
      <c r="C1178" s="30"/>
      <c r="D1178" s="23"/>
      <c r="E1178" s="24"/>
      <c r="F1178" s="21"/>
      <c r="G1178" s="21"/>
      <c r="H1178" s="21"/>
      <c r="I1178" s="1"/>
      <c r="J1178" s="1"/>
      <c r="K1178" s="1"/>
      <c r="L1178" s="1"/>
      <c r="M1178" s="1"/>
    </row>
    <row r="1179" spans="2:13" x14ac:dyDescent="0.35">
      <c r="B1179" s="29"/>
      <c r="C1179" s="30"/>
      <c r="D1179" s="23"/>
      <c r="E1179" s="24"/>
      <c r="F1179" s="21"/>
      <c r="G1179" s="21"/>
      <c r="H1179" s="21"/>
      <c r="I1179" s="1"/>
      <c r="J1179" s="1"/>
      <c r="K1179" s="1"/>
      <c r="L1179" s="1"/>
      <c r="M1179" s="1"/>
    </row>
    <row r="1180" spans="2:13" x14ac:dyDescent="0.35">
      <c r="B1180" s="29"/>
      <c r="C1180" s="30"/>
      <c r="D1180" s="23"/>
      <c r="E1180" s="24"/>
      <c r="F1180" s="21"/>
      <c r="G1180" s="21"/>
      <c r="H1180" s="21"/>
      <c r="I1180" s="1"/>
      <c r="J1180" s="1"/>
      <c r="K1180" s="1"/>
      <c r="L1180" s="1"/>
      <c r="M1180" s="1"/>
    </row>
    <row r="1181" spans="2:13" x14ac:dyDescent="0.35">
      <c r="B1181" s="29"/>
      <c r="C1181" s="30"/>
      <c r="D1181" s="23"/>
      <c r="E1181" s="24"/>
      <c r="F1181" s="21"/>
      <c r="G1181" s="21"/>
      <c r="H1181" s="21"/>
      <c r="I1181" s="1"/>
      <c r="J1181" s="1"/>
      <c r="K1181" s="1"/>
      <c r="L1181" s="1"/>
      <c r="M1181" s="1"/>
    </row>
    <row r="1182" spans="2:13" x14ac:dyDescent="0.35">
      <c r="B1182" s="29"/>
      <c r="C1182" s="30"/>
      <c r="D1182" s="23"/>
      <c r="E1182" s="24"/>
      <c r="F1182" s="21"/>
      <c r="G1182" s="21"/>
      <c r="H1182" s="21"/>
      <c r="I1182" s="1"/>
      <c r="J1182" s="1"/>
      <c r="K1182" s="1"/>
      <c r="L1182" s="1"/>
      <c r="M1182" s="1"/>
    </row>
    <row r="1183" spans="2:13" x14ac:dyDescent="0.35">
      <c r="B1183" s="29"/>
      <c r="C1183" s="30"/>
      <c r="D1183" s="23"/>
      <c r="E1183" s="24"/>
      <c r="F1183" s="21"/>
      <c r="G1183" s="21"/>
      <c r="H1183" s="21"/>
      <c r="I1183" s="1"/>
      <c r="J1183" s="1"/>
      <c r="K1183" s="1"/>
      <c r="L1183" s="1"/>
      <c r="M1183" s="1"/>
    </row>
    <row r="1184" spans="2:13" x14ac:dyDescent="0.35">
      <c r="B1184" s="29"/>
      <c r="C1184" s="30"/>
      <c r="D1184" s="23"/>
      <c r="E1184" s="24"/>
      <c r="F1184" s="21"/>
      <c r="G1184" s="21"/>
      <c r="H1184" s="21"/>
      <c r="I1184" s="1"/>
      <c r="J1184" s="1"/>
      <c r="K1184" s="1"/>
      <c r="L1184" s="1"/>
      <c r="M1184" s="1"/>
    </row>
    <row r="1185" spans="2:13" x14ac:dyDescent="0.35">
      <c r="B1185" s="29"/>
      <c r="C1185" s="30"/>
      <c r="D1185" s="23"/>
      <c r="E1185" s="24"/>
      <c r="F1185" s="21"/>
      <c r="G1185" s="21"/>
      <c r="H1185" s="21"/>
      <c r="I1185" s="1"/>
      <c r="J1185" s="1"/>
      <c r="K1185" s="1"/>
      <c r="L1185" s="1"/>
      <c r="M1185" s="1"/>
    </row>
    <row r="1186" spans="2:13" x14ac:dyDescent="0.35">
      <c r="B1186" s="29"/>
      <c r="C1186" s="30"/>
      <c r="D1186" s="23"/>
      <c r="E1186" s="24"/>
      <c r="F1186" s="21"/>
      <c r="G1186" s="21"/>
      <c r="H1186" s="21"/>
      <c r="I1186" s="1"/>
      <c r="J1186" s="1"/>
      <c r="K1186" s="1"/>
      <c r="L1186" s="1"/>
      <c r="M1186" s="1"/>
    </row>
    <row r="1187" spans="2:13" x14ac:dyDescent="0.35">
      <c r="B1187" s="29"/>
      <c r="C1187" s="30"/>
      <c r="D1187" s="23"/>
      <c r="E1187" s="24"/>
      <c r="F1187" s="21"/>
      <c r="G1187" s="21"/>
      <c r="H1187" s="21"/>
      <c r="I1187" s="1"/>
      <c r="J1187" s="1"/>
      <c r="K1187" s="1"/>
      <c r="L1187" s="1"/>
      <c r="M1187" s="1"/>
    </row>
    <row r="1188" spans="2:13" x14ac:dyDescent="0.35">
      <c r="B1188" s="29"/>
      <c r="C1188" s="30"/>
      <c r="D1188" s="23"/>
      <c r="E1188" s="24"/>
      <c r="F1188" s="21"/>
      <c r="G1188" s="21"/>
      <c r="H1188" s="21"/>
      <c r="I1188" s="1"/>
      <c r="J1188" s="1"/>
      <c r="K1188" s="1"/>
      <c r="L1188" s="1"/>
      <c r="M1188" s="1"/>
    </row>
    <row r="1189" spans="2:13" x14ac:dyDescent="0.35">
      <c r="B1189" s="29"/>
      <c r="C1189" s="30"/>
      <c r="D1189" s="23"/>
      <c r="E1189" s="24"/>
      <c r="F1189" s="21"/>
      <c r="G1189" s="21"/>
      <c r="H1189" s="21"/>
      <c r="I1189" s="1"/>
      <c r="J1189" s="1"/>
      <c r="K1189" s="1"/>
      <c r="L1189" s="1"/>
      <c r="M1189" s="1"/>
    </row>
    <row r="1190" spans="2:13" x14ac:dyDescent="0.35">
      <c r="B1190" s="29"/>
      <c r="C1190" s="30"/>
      <c r="D1190" s="23"/>
      <c r="E1190" s="24"/>
      <c r="F1190" s="21"/>
      <c r="G1190" s="21"/>
      <c r="H1190" s="21"/>
      <c r="I1190" s="1"/>
      <c r="J1190" s="1"/>
      <c r="K1190" s="1"/>
      <c r="L1190" s="1"/>
      <c r="M1190" s="1"/>
    </row>
    <row r="1191" spans="2:13" x14ac:dyDescent="0.35">
      <c r="B1191" s="29"/>
      <c r="C1191" s="30"/>
      <c r="D1191" s="23"/>
      <c r="E1191" s="24"/>
      <c r="F1191" s="21"/>
      <c r="G1191" s="21"/>
      <c r="H1191" s="21"/>
      <c r="I1191" s="1"/>
      <c r="J1191" s="1"/>
      <c r="K1191" s="1"/>
      <c r="L1191" s="1"/>
      <c r="M1191" s="1"/>
    </row>
    <row r="1192" spans="2:13" x14ac:dyDescent="0.35">
      <c r="B1192" s="29"/>
      <c r="C1192" s="30"/>
      <c r="D1192" s="23"/>
      <c r="E1192" s="24"/>
      <c r="F1192" s="21"/>
      <c r="G1192" s="21"/>
      <c r="H1192" s="21"/>
      <c r="I1192" s="1"/>
      <c r="J1192" s="1"/>
      <c r="K1192" s="1"/>
      <c r="L1192" s="1"/>
      <c r="M1192" s="1"/>
    </row>
    <row r="1193" spans="2:13" x14ac:dyDescent="0.35">
      <c r="B1193" s="29"/>
      <c r="C1193" s="30"/>
      <c r="D1193" s="23"/>
      <c r="E1193" s="24"/>
      <c r="F1193" s="21"/>
      <c r="G1193" s="21"/>
      <c r="H1193" s="21"/>
      <c r="I1193" s="1"/>
      <c r="J1193" s="1"/>
      <c r="K1193" s="1"/>
      <c r="L1193" s="1"/>
      <c r="M1193" s="1"/>
    </row>
    <row r="1194" spans="2:13" x14ac:dyDescent="0.35">
      <c r="B1194" s="29"/>
      <c r="C1194" s="30"/>
      <c r="D1194" s="23"/>
      <c r="E1194" s="24"/>
      <c r="F1194" s="21"/>
      <c r="G1194" s="21"/>
      <c r="H1194" s="21"/>
      <c r="I1194" s="1"/>
      <c r="J1194" s="1"/>
      <c r="K1194" s="1"/>
      <c r="L1194" s="1"/>
      <c r="M1194" s="1"/>
    </row>
    <row r="1195" spans="2:13" x14ac:dyDescent="0.35">
      <c r="B1195" s="29"/>
      <c r="C1195" s="30"/>
      <c r="D1195" s="23"/>
      <c r="E1195" s="24"/>
      <c r="F1195" s="21"/>
      <c r="G1195" s="21"/>
      <c r="H1195" s="21"/>
      <c r="I1195" s="1"/>
      <c r="J1195" s="1"/>
      <c r="K1195" s="1"/>
      <c r="L1195" s="1"/>
      <c r="M1195" s="1"/>
    </row>
    <row r="1196" spans="2:13" x14ac:dyDescent="0.35">
      <c r="B1196" s="29"/>
      <c r="C1196" s="30"/>
      <c r="D1196" s="23"/>
      <c r="E1196" s="24"/>
      <c r="F1196" s="21"/>
      <c r="G1196" s="21"/>
      <c r="H1196" s="21"/>
      <c r="I1196" s="1"/>
      <c r="J1196" s="1"/>
      <c r="K1196" s="1"/>
      <c r="L1196" s="1"/>
      <c r="M1196" s="1"/>
    </row>
    <row r="1197" spans="2:13" x14ac:dyDescent="0.35">
      <c r="B1197" s="29"/>
      <c r="C1197" s="30"/>
      <c r="D1197" s="23"/>
      <c r="E1197" s="24"/>
      <c r="F1197" s="21"/>
      <c r="G1197" s="21"/>
      <c r="H1197" s="21"/>
      <c r="I1197" s="1"/>
      <c r="J1197" s="1"/>
      <c r="K1197" s="1"/>
      <c r="L1197" s="1"/>
      <c r="M1197" s="1"/>
    </row>
    <row r="1198" spans="2:13" x14ac:dyDescent="0.35">
      <c r="B1198" s="29"/>
      <c r="C1198" s="30"/>
      <c r="D1198" s="23"/>
      <c r="E1198" s="24"/>
      <c r="F1198" s="21"/>
      <c r="G1198" s="21"/>
      <c r="H1198" s="21"/>
      <c r="I1198" s="1"/>
      <c r="J1198" s="1"/>
      <c r="K1198" s="1"/>
      <c r="L1198" s="1"/>
      <c r="M1198" s="1"/>
    </row>
    <row r="1199" spans="2:13" x14ac:dyDescent="0.35">
      <c r="B1199" s="29"/>
      <c r="C1199" s="30"/>
      <c r="D1199" s="23"/>
      <c r="E1199" s="24"/>
      <c r="F1199" s="21"/>
      <c r="G1199" s="21"/>
      <c r="H1199" s="21"/>
      <c r="I1199" s="1"/>
      <c r="J1199" s="1"/>
      <c r="K1199" s="1"/>
      <c r="L1199" s="1"/>
      <c r="M1199" s="1"/>
    </row>
    <row r="1200" spans="2:13" x14ac:dyDescent="0.35">
      <c r="B1200" s="29"/>
      <c r="C1200" s="30"/>
      <c r="D1200" s="23"/>
      <c r="E1200" s="24"/>
      <c r="F1200" s="21"/>
      <c r="G1200" s="21"/>
      <c r="H1200" s="21"/>
      <c r="I1200" s="1"/>
      <c r="J1200" s="1"/>
      <c r="K1200" s="1"/>
      <c r="L1200" s="1"/>
      <c r="M1200" s="1"/>
    </row>
    <row r="1201" spans="2:13" x14ac:dyDescent="0.35">
      <c r="B1201" s="29"/>
      <c r="C1201" s="30"/>
      <c r="D1201" s="23"/>
      <c r="E1201" s="24"/>
      <c r="F1201" s="21"/>
      <c r="G1201" s="21"/>
      <c r="H1201" s="21"/>
      <c r="I1201" s="1"/>
      <c r="J1201" s="1"/>
      <c r="K1201" s="1"/>
      <c r="L1201" s="1"/>
      <c r="M1201" s="1"/>
    </row>
    <row r="1202" spans="2:13" x14ac:dyDescent="0.35">
      <c r="B1202" s="29"/>
      <c r="C1202" s="30"/>
      <c r="D1202" s="23"/>
      <c r="E1202" s="24"/>
      <c r="F1202" s="21"/>
      <c r="G1202" s="21"/>
      <c r="H1202" s="21"/>
      <c r="I1202" s="1"/>
      <c r="J1202" s="1"/>
      <c r="K1202" s="1"/>
      <c r="L1202" s="1"/>
      <c r="M1202" s="1"/>
    </row>
    <row r="1203" spans="2:13" x14ac:dyDescent="0.35">
      <c r="B1203" s="29"/>
      <c r="C1203" s="30"/>
      <c r="D1203" s="23"/>
      <c r="E1203" s="24"/>
      <c r="F1203" s="21"/>
      <c r="G1203" s="21"/>
      <c r="H1203" s="21"/>
      <c r="I1203" s="1"/>
      <c r="J1203" s="1"/>
      <c r="K1203" s="1"/>
      <c r="L1203" s="1"/>
      <c r="M1203" s="1"/>
    </row>
    <row r="1204" spans="2:13" x14ac:dyDescent="0.35">
      <c r="B1204" s="29"/>
      <c r="C1204" s="30"/>
      <c r="D1204" s="23"/>
      <c r="E1204" s="24"/>
      <c r="F1204" s="21"/>
      <c r="G1204" s="21"/>
      <c r="H1204" s="21"/>
      <c r="I1204" s="1"/>
      <c r="J1204" s="1"/>
      <c r="K1204" s="1"/>
      <c r="L1204" s="1"/>
      <c r="M1204" s="1"/>
    </row>
    <row r="1205" spans="2:13" x14ac:dyDescent="0.35">
      <c r="B1205" s="29"/>
      <c r="C1205" s="30"/>
      <c r="D1205" s="23"/>
      <c r="E1205" s="24"/>
      <c r="F1205" s="21"/>
      <c r="G1205" s="21"/>
      <c r="H1205" s="21"/>
      <c r="I1205" s="1"/>
      <c r="J1205" s="1"/>
      <c r="K1205" s="1"/>
      <c r="L1205" s="1"/>
      <c r="M1205" s="1"/>
    </row>
    <row r="1206" spans="2:13" x14ac:dyDescent="0.35">
      <c r="B1206" s="29"/>
      <c r="C1206" s="30"/>
      <c r="D1206" s="23"/>
      <c r="E1206" s="24"/>
      <c r="F1206" s="21"/>
      <c r="G1206" s="21"/>
      <c r="H1206" s="21"/>
      <c r="I1206" s="1"/>
      <c r="J1206" s="1"/>
      <c r="K1206" s="1"/>
      <c r="L1206" s="1"/>
      <c r="M1206" s="1"/>
    </row>
    <row r="1207" spans="2:13" x14ac:dyDescent="0.35">
      <c r="B1207" s="29"/>
      <c r="C1207" s="30"/>
      <c r="D1207" s="23"/>
      <c r="E1207" s="24"/>
      <c r="F1207" s="21"/>
      <c r="G1207" s="21"/>
      <c r="H1207" s="21"/>
      <c r="I1207" s="1"/>
      <c r="J1207" s="1"/>
      <c r="K1207" s="1"/>
      <c r="L1207" s="1"/>
      <c r="M1207" s="1"/>
    </row>
    <row r="1208" spans="2:13" x14ac:dyDescent="0.35">
      <c r="B1208" s="29"/>
      <c r="C1208" s="30"/>
      <c r="D1208" s="23"/>
      <c r="E1208" s="24"/>
      <c r="F1208" s="21"/>
      <c r="G1208" s="21"/>
      <c r="H1208" s="21"/>
      <c r="I1208" s="1"/>
      <c r="J1208" s="1"/>
      <c r="K1208" s="1"/>
      <c r="L1208" s="1"/>
      <c r="M1208" s="1"/>
    </row>
    <row r="1209" spans="2:13" x14ac:dyDescent="0.35">
      <c r="B1209" s="29"/>
      <c r="C1209" s="30"/>
      <c r="D1209" s="23"/>
      <c r="E1209" s="24"/>
      <c r="F1209" s="21"/>
      <c r="G1209" s="21"/>
      <c r="H1209" s="21"/>
      <c r="I1209" s="1"/>
      <c r="J1209" s="1"/>
      <c r="K1209" s="1"/>
      <c r="L1209" s="1"/>
      <c r="M1209" s="1"/>
    </row>
    <row r="1210" spans="2:13" x14ac:dyDescent="0.35">
      <c r="B1210" s="29"/>
      <c r="C1210" s="30"/>
      <c r="D1210" s="23"/>
      <c r="E1210" s="24"/>
      <c r="F1210" s="21"/>
      <c r="G1210" s="21"/>
      <c r="H1210" s="21"/>
      <c r="I1210" s="1"/>
      <c r="J1210" s="1"/>
      <c r="K1210" s="1"/>
      <c r="L1210" s="1"/>
      <c r="M1210" s="1"/>
    </row>
    <row r="1211" spans="2:13" x14ac:dyDescent="0.35">
      <c r="B1211" s="29"/>
      <c r="C1211" s="30"/>
      <c r="D1211" s="23"/>
      <c r="E1211" s="24"/>
      <c r="F1211" s="21"/>
      <c r="G1211" s="21"/>
      <c r="H1211" s="21"/>
      <c r="I1211" s="1"/>
      <c r="J1211" s="1"/>
      <c r="K1211" s="1"/>
      <c r="L1211" s="1"/>
      <c r="M1211" s="1"/>
    </row>
    <row r="1212" spans="2:13" x14ac:dyDescent="0.35">
      <c r="B1212" s="29"/>
      <c r="C1212" s="30"/>
      <c r="D1212" s="23"/>
      <c r="E1212" s="24"/>
      <c r="F1212" s="21"/>
      <c r="G1212" s="21"/>
      <c r="H1212" s="21"/>
      <c r="I1212" s="1"/>
      <c r="J1212" s="1"/>
      <c r="K1212" s="1"/>
      <c r="L1212" s="1"/>
      <c r="M1212" s="1"/>
    </row>
    <row r="1213" spans="2:13" x14ac:dyDescent="0.35">
      <c r="B1213" s="29"/>
      <c r="C1213" s="30"/>
      <c r="D1213" s="23"/>
      <c r="E1213" s="24"/>
      <c r="F1213" s="21"/>
      <c r="G1213" s="21"/>
      <c r="H1213" s="21"/>
      <c r="I1213" s="1"/>
      <c r="J1213" s="1"/>
      <c r="K1213" s="1"/>
      <c r="L1213" s="1"/>
      <c r="M1213" s="1"/>
    </row>
    <row r="1214" spans="2:13" x14ac:dyDescent="0.35">
      <c r="B1214" s="29"/>
      <c r="C1214" s="30"/>
      <c r="D1214" s="23"/>
      <c r="E1214" s="24"/>
      <c r="F1214" s="21"/>
      <c r="G1214" s="21"/>
      <c r="H1214" s="21"/>
      <c r="I1214" s="1"/>
      <c r="J1214" s="1"/>
      <c r="K1214" s="1"/>
      <c r="L1214" s="1"/>
      <c r="M1214" s="1"/>
    </row>
    <row r="1215" spans="2:13" x14ac:dyDescent="0.35">
      <c r="B1215" s="29"/>
      <c r="C1215" s="30"/>
      <c r="D1215" s="23"/>
      <c r="E1215" s="24"/>
      <c r="F1215" s="21"/>
      <c r="G1215" s="21"/>
      <c r="H1215" s="21"/>
      <c r="I1215" s="1"/>
      <c r="J1215" s="1"/>
      <c r="K1215" s="1"/>
      <c r="L1215" s="1"/>
      <c r="M1215" s="1"/>
    </row>
    <row r="1216" spans="2:13" x14ac:dyDescent="0.35">
      <c r="B1216" s="29"/>
      <c r="C1216" s="30"/>
      <c r="D1216" s="23"/>
      <c r="E1216" s="24"/>
      <c r="F1216" s="21"/>
      <c r="G1216" s="21"/>
      <c r="H1216" s="21"/>
      <c r="I1216" s="1"/>
      <c r="J1216" s="1"/>
      <c r="K1216" s="1"/>
      <c r="L1216" s="1"/>
      <c r="M1216" s="1"/>
    </row>
    <row r="1217" spans="2:13" x14ac:dyDescent="0.35">
      <c r="B1217" s="29"/>
      <c r="C1217" s="30"/>
      <c r="D1217" s="23"/>
      <c r="E1217" s="24"/>
      <c r="F1217" s="21"/>
      <c r="G1217" s="21"/>
      <c r="H1217" s="21"/>
      <c r="I1217" s="1"/>
      <c r="J1217" s="1"/>
      <c r="K1217" s="1"/>
      <c r="L1217" s="1"/>
      <c r="M1217" s="1"/>
    </row>
    <row r="1218" spans="2:13" x14ac:dyDescent="0.35">
      <c r="B1218" s="29"/>
      <c r="C1218" s="30"/>
      <c r="D1218" s="23"/>
      <c r="E1218" s="24"/>
      <c r="F1218" s="21"/>
      <c r="G1218" s="21"/>
      <c r="H1218" s="21"/>
      <c r="I1218" s="1"/>
      <c r="J1218" s="1"/>
      <c r="K1218" s="1"/>
      <c r="L1218" s="1"/>
      <c r="M1218" s="1"/>
    </row>
    <row r="1219" spans="2:13" x14ac:dyDescent="0.35">
      <c r="B1219" s="29"/>
      <c r="C1219" s="30"/>
      <c r="D1219" s="23"/>
      <c r="E1219" s="24"/>
      <c r="F1219" s="21"/>
      <c r="G1219" s="21"/>
      <c r="H1219" s="21"/>
      <c r="I1219" s="1"/>
      <c r="J1219" s="1"/>
      <c r="K1219" s="1"/>
      <c r="L1219" s="1"/>
      <c r="M1219" s="1"/>
    </row>
    <row r="1220" spans="2:13" x14ac:dyDescent="0.35">
      <c r="B1220" s="29"/>
      <c r="C1220" s="30"/>
      <c r="D1220" s="23"/>
      <c r="E1220" s="24"/>
      <c r="F1220" s="21"/>
      <c r="G1220" s="21"/>
      <c r="H1220" s="21"/>
      <c r="I1220" s="1"/>
      <c r="J1220" s="1"/>
      <c r="K1220" s="1"/>
      <c r="L1220" s="1"/>
      <c r="M1220" s="1"/>
    </row>
    <row r="1221" spans="2:13" x14ac:dyDescent="0.35">
      <c r="B1221" s="29"/>
      <c r="C1221" s="30"/>
      <c r="D1221" s="23"/>
      <c r="E1221" s="24"/>
      <c r="F1221" s="21"/>
      <c r="G1221" s="21"/>
      <c r="H1221" s="21"/>
      <c r="I1221" s="1"/>
      <c r="J1221" s="1"/>
      <c r="K1221" s="1"/>
      <c r="L1221" s="1"/>
      <c r="M1221" s="1"/>
    </row>
    <row r="1222" spans="2:13" x14ac:dyDescent="0.35">
      <c r="B1222" s="29"/>
      <c r="C1222" s="30"/>
      <c r="D1222" s="23"/>
      <c r="E1222" s="24"/>
      <c r="F1222" s="21"/>
      <c r="G1222" s="21"/>
      <c r="H1222" s="21"/>
      <c r="I1222" s="1"/>
      <c r="J1222" s="1"/>
      <c r="K1222" s="1"/>
      <c r="L1222" s="1"/>
      <c r="M1222" s="1"/>
    </row>
    <row r="1223" spans="2:13" x14ac:dyDescent="0.35">
      <c r="B1223" s="29"/>
      <c r="C1223" s="30"/>
      <c r="D1223" s="23"/>
      <c r="E1223" s="24"/>
      <c r="F1223" s="21"/>
      <c r="G1223" s="21"/>
      <c r="H1223" s="21"/>
      <c r="I1223" s="1"/>
      <c r="J1223" s="1"/>
      <c r="K1223" s="1"/>
      <c r="L1223" s="1"/>
      <c r="M1223" s="1"/>
    </row>
    <row r="1224" spans="2:13" x14ac:dyDescent="0.35">
      <c r="B1224" s="29"/>
      <c r="C1224" s="30"/>
      <c r="D1224" s="23"/>
      <c r="E1224" s="24"/>
      <c r="F1224" s="21"/>
      <c r="G1224" s="21"/>
      <c r="H1224" s="21"/>
      <c r="I1224" s="1"/>
      <c r="J1224" s="1"/>
      <c r="K1224" s="1"/>
      <c r="L1224" s="1"/>
      <c r="M1224" s="1"/>
    </row>
    <row r="1225" spans="2:13" x14ac:dyDescent="0.35">
      <c r="B1225" s="29"/>
      <c r="C1225" s="30"/>
      <c r="D1225" s="23"/>
      <c r="E1225" s="24"/>
      <c r="F1225" s="21"/>
      <c r="G1225" s="21"/>
      <c r="H1225" s="21"/>
      <c r="I1225" s="1"/>
      <c r="J1225" s="1"/>
      <c r="K1225" s="1"/>
      <c r="L1225" s="1"/>
      <c r="M1225" s="1"/>
    </row>
    <row r="1226" spans="2:13" x14ac:dyDescent="0.35">
      <c r="B1226" s="29"/>
      <c r="C1226" s="30"/>
      <c r="D1226" s="23"/>
      <c r="E1226" s="24"/>
      <c r="F1226" s="21"/>
      <c r="G1226" s="21"/>
      <c r="H1226" s="21"/>
      <c r="I1226" s="1"/>
      <c r="J1226" s="1"/>
      <c r="K1226" s="1"/>
      <c r="L1226" s="1"/>
      <c r="M1226" s="1"/>
    </row>
    <row r="1227" spans="2:13" x14ac:dyDescent="0.35">
      <c r="B1227" s="29"/>
      <c r="C1227" s="30"/>
      <c r="D1227" s="23"/>
      <c r="E1227" s="24"/>
      <c r="F1227" s="21"/>
      <c r="G1227" s="21"/>
      <c r="H1227" s="21"/>
      <c r="I1227" s="1"/>
      <c r="J1227" s="1"/>
      <c r="K1227" s="1"/>
      <c r="L1227" s="1"/>
      <c r="M1227" s="1"/>
    </row>
    <row r="1228" spans="2:13" x14ac:dyDescent="0.35">
      <c r="B1228" s="29"/>
      <c r="C1228" s="30"/>
      <c r="D1228" s="23"/>
      <c r="E1228" s="24"/>
      <c r="F1228" s="21"/>
      <c r="G1228" s="21"/>
      <c r="H1228" s="21"/>
      <c r="I1228" s="1"/>
      <c r="J1228" s="1"/>
      <c r="K1228" s="1"/>
      <c r="L1228" s="1"/>
      <c r="M1228" s="1"/>
    </row>
    <row r="1229" spans="2:13" x14ac:dyDescent="0.35">
      <c r="B1229" s="29"/>
      <c r="C1229" s="30"/>
      <c r="D1229" s="23"/>
      <c r="E1229" s="24"/>
      <c r="F1229" s="21"/>
      <c r="G1229" s="21"/>
      <c r="H1229" s="21"/>
      <c r="I1229" s="1"/>
      <c r="J1229" s="1"/>
      <c r="K1229" s="1"/>
      <c r="L1229" s="1"/>
      <c r="M1229" s="1"/>
    </row>
    <row r="1230" spans="2:13" x14ac:dyDescent="0.35">
      <c r="B1230" s="29"/>
      <c r="C1230" s="30"/>
      <c r="D1230" s="23"/>
      <c r="E1230" s="24"/>
      <c r="F1230" s="21"/>
      <c r="G1230" s="21"/>
      <c r="H1230" s="21"/>
      <c r="I1230" s="1"/>
      <c r="J1230" s="1"/>
      <c r="K1230" s="1"/>
      <c r="L1230" s="1"/>
      <c r="M1230" s="1"/>
    </row>
    <row r="1231" spans="2:13" x14ac:dyDescent="0.35">
      <c r="B1231" s="29"/>
      <c r="C1231" s="30"/>
      <c r="D1231" s="23"/>
      <c r="E1231" s="24"/>
      <c r="F1231" s="21"/>
      <c r="G1231" s="21"/>
      <c r="H1231" s="21"/>
      <c r="I1231" s="1"/>
      <c r="J1231" s="1"/>
      <c r="K1231" s="1"/>
      <c r="L1231" s="1"/>
      <c r="M1231" s="1"/>
    </row>
    <row r="1232" spans="2:13" x14ac:dyDescent="0.35">
      <c r="B1232" s="29"/>
      <c r="C1232" s="30"/>
      <c r="D1232" s="23"/>
      <c r="E1232" s="24"/>
      <c r="F1232" s="21"/>
      <c r="G1232" s="21"/>
      <c r="H1232" s="21"/>
      <c r="I1232" s="1"/>
      <c r="J1232" s="1"/>
      <c r="K1232" s="1"/>
      <c r="L1232" s="1"/>
      <c r="M1232" s="1"/>
    </row>
    <row r="1233" spans="2:13" x14ac:dyDescent="0.35">
      <c r="B1233" s="29"/>
      <c r="C1233" s="30"/>
      <c r="D1233" s="23"/>
      <c r="E1233" s="24"/>
      <c r="F1233" s="21"/>
      <c r="G1233" s="21"/>
      <c r="H1233" s="21"/>
      <c r="I1233" s="1"/>
      <c r="J1233" s="1"/>
      <c r="K1233" s="1"/>
      <c r="L1233" s="1"/>
      <c r="M1233" s="1"/>
    </row>
    <row r="1234" spans="2:13" x14ac:dyDescent="0.35">
      <c r="B1234" s="29"/>
      <c r="C1234" s="30"/>
      <c r="D1234" s="23"/>
      <c r="E1234" s="24"/>
      <c r="F1234" s="21"/>
      <c r="G1234" s="21"/>
      <c r="H1234" s="21"/>
      <c r="I1234" s="1"/>
      <c r="J1234" s="1"/>
      <c r="K1234" s="1"/>
      <c r="L1234" s="1"/>
      <c r="M1234" s="1"/>
    </row>
    <row r="1235" spans="2:13" x14ac:dyDescent="0.35">
      <c r="B1235" s="29"/>
      <c r="C1235" s="30"/>
      <c r="D1235" s="23"/>
      <c r="E1235" s="24"/>
      <c r="F1235" s="21"/>
      <c r="G1235" s="21"/>
      <c r="H1235" s="21"/>
      <c r="I1235" s="1"/>
      <c r="J1235" s="1"/>
      <c r="K1235" s="1"/>
      <c r="L1235" s="1"/>
      <c r="M1235" s="1"/>
    </row>
    <row r="1236" spans="2:13" x14ac:dyDescent="0.35">
      <c r="B1236" s="29"/>
      <c r="C1236" s="30"/>
      <c r="D1236" s="23"/>
      <c r="E1236" s="24"/>
      <c r="F1236" s="21"/>
      <c r="G1236" s="21"/>
      <c r="H1236" s="21"/>
      <c r="I1236" s="1"/>
      <c r="J1236" s="1"/>
      <c r="K1236" s="1"/>
      <c r="L1236" s="1"/>
      <c r="M1236" s="1"/>
    </row>
    <row r="1237" spans="2:13" x14ac:dyDescent="0.35">
      <c r="B1237" s="29"/>
      <c r="C1237" s="30"/>
      <c r="D1237" s="23"/>
      <c r="E1237" s="24"/>
      <c r="F1237" s="21"/>
      <c r="G1237" s="21"/>
      <c r="H1237" s="21"/>
      <c r="I1237" s="1"/>
      <c r="J1237" s="1"/>
      <c r="K1237" s="1"/>
      <c r="L1237" s="1"/>
      <c r="M1237" s="1"/>
    </row>
    <row r="1238" spans="2:13" x14ac:dyDescent="0.35">
      <c r="B1238" s="29"/>
      <c r="C1238" s="30"/>
      <c r="D1238" s="23"/>
      <c r="E1238" s="24"/>
      <c r="F1238" s="21"/>
      <c r="G1238" s="21"/>
      <c r="H1238" s="21"/>
      <c r="I1238" s="1"/>
      <c r="J1238" s="1"/>
      <c r="K1238" s="1"/>
      <c r="L1238" s="1"/>
      <c r="M1238" s="1"/>
    </row>
    <row r="1239" spans="2:13" x14ac:dyDescent="0.35">
      <c r="B1239" s="29"/>
      <c r="C1239" s="30"/>
      <c r="D1239" s="23"/>
      <c r="E1239" s="24"/>
      <c r="F1239" s="21"/>
      <c r="G1239" s="21"/>
      <c r="H1239" s="21"/>
      <c r="I1239" s="1"/>
      <c r="J1239" s="1"/>
      <c r="K1239" s="1"/>
      <c r="L1239" s="1"/>
      <c r="M1239" s="1"/>
    </row>
    <row r="1240" spans="2:13" x14ac:dyDescent="0.35">
      <c r="B1240" s="29"/>
      <c r="C1240" s="30"/>
      <c r="D1240" s="23"/>
      <c r="E1240" s="24"/>
      <c r="F1240" s="21"/>
      <c r="G1240" s="21"/>
      <c r="H1240" s="21"/>
      <c r="I1240" s="1"/>
      <c r="J1240" s="1"/>
      <c r="K1240" s="1"/>
      <c r="L1240" s="1"/>
      <c r="M1240" s="1"/>
    </row>
    <row r="1241" spans="2:13" x14ac:dyDescent="0.35">
      <c r="B1241" s="29"/>
      <c r="C1241" s="30"/>
      <c r="D1241" s="23"/>
      <c r="E1241" s="24"/>
      <c r="F1241" s="21"/>
      <c r="G1241" s="21"/>
      <c r="H1241" s="21"/>
      <c r="I1241" s="1"/>
      <c r="J1241" s="1"/>
      <c r="K1241" s="1"/>
      <c r="L1241" s="1"/>
      <c r="M1241" s="1"/>
    </row>
    <row r="1242" spans="2:13" x14ac:dyDescent="0.35">
      <c r="B1242" s="29"/>
      <c r="C1242" s="30"/>
      <c r="D1242" s="23"/>
      <c r="E1242" s="24"/>
      <c r="F1242" s="21"/>
      <c r="G1242" s="21"/>
      <c r="H1242" s="21"/>
      <c r="I1242" s="1"/>
      <c r="J1242" s="1"/>
      <c r="K1242" s="1"/>
      <c r="L1242" s="1"/>
      <c r="M1242" s="1"/>
    </row>
    <row r="1243" spans="2:13" x14ac:dyDescent="0.35">
      <c r="B1243" s="29"/>
      <c r="C1243" s="30"/>
      <c r="D1243" s="23"/>
      <c r="E1243" s="24"/>
      <c r="F1243" s="21"/>
      <c r="G1243" s="21"/>
      <c r="H1243" s="21"/>
      <c r="I1243" s="1"/>
      <c r="J1243" s="1"/>
      <c r="K1243" s="1"/>
      <c r="L1243" s="1"/>
      <c r="M1243" s="1"/>
    </row>
    <row r="1244" spans="2:13" x14ac:dyDescent="0.35">
      <c r="B1244" s="29"/>
      <c r="C1244" s="30"/>
      <c r="D1244" s="23"/>
      <c r="E1244" s="24"/>
      <c r="F1244" s="21"/>
      <c r="G1244" s="21"/>
      <c r="H1244" s="21"/>
      <c r="I1244" s="1"/>
      <c r="J1244" s="1"/>
      <c r="K1244" s="1"/>
      <c r="L1244" s="1"/>
      <c r="M1244" s="1"/>
    </row>
    <row r="1245" spans="2:13" x14ac:dyDescent="0.35">
      <c r="B1245" s="29"/>
      <c r="C1245" s="30"/>
      <c r="D1245" s="23"/>
      <c r="E1245" s="24"/>
      <c r="F1245" s="21"/>
      <c r="G1245" s="21"/>
      <c r="H1245" s="21"/>
      <c r="I1245" s="1"/>
      <c r="J1245" s="1"/>
      <c r="K1245" s="1"/>
      <c r="L1245" s="1"/>
      <c r="M1245" s="1"/>
    </row>
    <row r="1246" spans="2:13" x14ac:dyDescent="0.35">
      <c r="B1246" s="29"/>
      <c r="C1246" s="30"/>
      <c r="D1246" s="23"/>
      <c r="E1246" s="24"/>
      <c r="F1246" s="21"/>
      <c r="G1246" s="21"/>
      <c r="H1246" s="21"/>
      <c r="I1246" s="1"/>
      <c r="J1246" s="1"/>
      <c r="K1246" s="1"/>
      <c r="L1246" s="1"/>
      <c r="M1246" s="1"/>
    </row>
    <row r="1247" spans="2:13" x14ac:dyDescent="0.35">
      <c r="B1247" s="29"/>
      <c r="C1247" s="30"/>
      <c r="D1247" s="23"/>
      <c r="E1247" s="24"/>
      <c r="F1247" s="21"/>
      <c r="G1247" s="21"/>
      <c r="H1247" s="21"/>
      <c r="I1247" s="1"/>
      <c r="J1247" s="1"/>
      <c r="K1247" s="1"/>
      <c r="L1247" s="1"/>
      <c r="M1247" s="1"/>
    </row>
    <row r="1248" spans="2:13" x14ac:dyDescent="0.35">
      <c r="B1248" s="29"/>
      <c r="C1248" s="30"/>
      <c r="D1248" s="23"/>
      <c r="E1248" s="24"/>
      <c r="F1248" s="21"/>
      <c r="G1248" s="21"/>
      <c r="H1248" s="21"/>
      <c r="I1248" s="1"/>
      <c r="J1248" s="1"/>
      <c r="K1248" s="1"/>
      <c r="L1248" s="1"/>
      <c r="M1248" s="1"/>
    </row>
    <row r="1249" spans="2:13" x14ac:dyDescent="0.35">
      <c r="B1249" s="29"/>
      <c r="C1249" s="30"/>
      <c r="D1249" s="23"/>
      <c r="E1249" s="24"/>
      <c r="F1249" s="21"/>
      <c r="G1249" s="21"/>
      <c r="H1249" s="21"/>
      <c r="I1249" s="1"/>
      <c r="J1249" s="1"/>
      <c r="K1249" s="1"/>
      <c r="L1249" s="1"/>
      <c r="M1249" s="1"/>
    </row>
    <row r="1250" spans="2:13" x14ac:dyDescent="0.35">
      <c r="B1250" s="29"/>
      <c r="C1250" s="30"/>
      <c r="D1250" s="23"/>
      <c r="E1250" s="24"/>
      <c r="F1250" s="21"/>
      <c r="G1250" s="21"/>
      <c r="H1250" s="21"/>
      <c r="I1250" s="1"/>
      <c r="J1250" s="1"/>
      <c r="K1250" s="1"/>
      <c r="L1250" s="1"/>
      <c r="M1250" s="1"/>
    </row>
    <row r="1251" spans="2:13" x14ac:dyDescent="0.35">
      <c r="B1251" s="29"/>
      <c r="C1251" s="30"/>
      <c r="D1251" s="23"/>
      <c r="E1251" s="24"/>
      <c r="F1251" s="21"/>
      <c r="G1251" s="21"/>
      <c r="H1251" s="21"/>
      <c r="I1251" s="1"/>
      <c r="J1251" s="1"/>
      <c r="K1251" s="1"/>
      <c r="L1251" s="1"/>
      <c r="M1251" s="1"/>
    </row>
    <row r="1252" spans="2:13" x14ac:dyDescent="0.35">
      <c r="B1252" s="29"/>
      <c r="C1252" s="30"/>
      <c r="D1252" s="23"/>
      <c r="E1252" s="24"/>
      <c r="F1252" s="21"/>
      <c r="G1252" s="21"/>
      <c r="H1252" s="21"/>
      <c r="I1252" s="1"/>
      <c r="J1252" s="1"/>
      <c r="K1252" s="1"/>
      <c r="L1252" s="1"/>
      <c r="M1252" s="1"/>
    </row>
    <row r="1253" spans="2:13" x14ac:dyDescent="0.35">
      <c r="B1253" s="29"/>
      <c r="C1253" s="30"/>
      <c r="D1253" s="23"/>
      <c r="E1253" s="24"/>
      <c r="F1253" s="21"/>
      <c r="G1253" s="21"/>
      <c r="H1253" s="21"/>
      <c r="I1253" s="1"/>
      <c r="J1253" s="1"/>
      <c r="K1253" s="1"/>
      <c r="L1253" s="1"/>
      <c r="M1253" s="1"/>
    </row>
    <row r="1254" spans="2:13" x14ac:dyDescent="0.35">
      <c r="B1254" s="29"/>
      <c r="C1254" s="30"/>
      <c r="D1254" s="23"/>
      <c r="E1254" s="24"/>
      <c r="F1254" s="21"/>
      <c r="G1254" s="21"/>
      <c r="H1254" s="21"/>
      <c r="I1254" s="1"/>
      <c r="J1254" s="1"/>
      <c r="K1254" s="1"/>
      <c r="L1254" s="1"/>
      <c r="M1254" s="1"/>
    </row>
    <row r="1255" spans="2:13" x14ac:dyDescent="0.35">
      <c r="B1255" s="29"/>
      <c r="C1255" s="30"/>
      <c r="D1255" s="23"/>
      <c r="E1255" s="24"/>
      <c r="F1255" s="21"/>
      <c r="G1255" s="21"/>
      <c r="H1255" s="21"/>
      <c r="I1255" s="1"/>
      <c r="J1255" s="1"/>
      <c r="K1255" s="1"/>
      <c r="L1255" s="1"/>
      <c r="M1255" s="1"/>
    </row>
    <row r="1256" spans="2:13" x14ac:dyDescent="0.35">
      <c r="B1256" s="29"/>
      <c r="C1256" s="30"/>
      <c r="D1256" s="23"/>
      <c r="E1256" s="24"/>
      <c r="F1256" s="21"/>
      <c r="G1256" s="21"/>
      <c r="H1256" s="21"/>
      <c r="I1256" s="1"/>
      <c r="J1256" s="1"/>
      <c r="K1256" s="1"/>
      <c r="L1256" s="1"/>
      <c r="M1256" s="1"/>
    </row>
    <row r="1257" spans="2:13" x14ac:dyDescent="0.35">
      <c r="B1257" s="29"/>
      <c r="C1257" s="30"/>
      <c r="D1257" s="23"/>
      <c r="E1257" s="24"/>
      <c r="F1257" s="21"/>
      <c r="G1257" s="21"/>
      <c r="H1257" s="21"/>
      <c r="I1257" s="1"/>
      <c r="J1257" s="1"/>
      <c r="K1257" s="1"/>
      <c r="L1257" s="1"/>
      <c r="M1257" s="1"/>
    </row>
    <row r="1258" spans="2:13" x14ac:dyDescent="0.35">
      <c r="B1258" s="29"/>
      <c r="C1258" s="30"/>
      <c r="D1258" s="23"/>
      <c r="E1258" s="24"/>
      <c r="F1258" s="21"/>
      <c r="G1258" s="21"/>
      <c r="H1258" s="21"/>
      <c r="I1258" s="1"/>
      <c r="J1258" s="1"/>
      <c r="K1258" s="1"/>
      <c r="L1258" s="1"/>
      <c r="M1258" s="1"/>
    </row>
    <row r="1259" spans="2:13" x14ac:dyDescent="0.35">
      <c r="B1259" s="29"/>
      <c r="C1259" s="30"/>
      <c r="D1259" s="23"/>
      <c r="E1259" s="24"/>
      <c r="F1259" s="21"/>
      <c r="G1259" s="21"/>
      <c r="H1259" s="21"/>
      <c r="I1259" s="1"/>
      <c r="J1259" s="1"/>
      <c r="K1259" s="1"/>
      <c r="L1259" s="1"/>
      <c r="M1259" s="1"/>
    </row>
    <row r="1260" spans="2:13" x14ac:dyDescent="0.35">
      <c r="B1260" s="29"/>
      <c r="C1260" s="30"/>
      <c r="D1260" s="23"/>
      <c r="E1260" s="24"/>
      <c r="F1260" s="21"/>
      <c r="G1260" s="21"/>
      <c r="H1260" s="21"/>
      <c r="I1260" s="1"/>
      <c r="J1260" s="1"/>
      <c r="K1260" s="1"/>
      <c r="L1260" s="1"/>
      <c r="M1260" s="1"/>
    </row>
    <row r="1261" spans="2:13" x14ac:dyDescent="0.35">
      <c r="B1261" s="29"/>
      <c r="C1261" s="30"/>
      <c r="D1261" s="23"/>
      <c r="E1261" s="24"/>
      <c r="F1261" s="21"/>
      <c r="G1261" s="21"/>
      <c r="H1261" s="21"/>
      <c r="I1261" s="1"/>
      <c r="J1261" s="1"/>
      <c r="K1261" s="1"/>
      <c r="L1261" s="1"/>
      <c r="M1261" s="1"/>
    </row>
    <row r="1262" spans="2:13" x14ac:dyDescent="0.35">
      <c r="B1262" s="29"/>
      <c r="C1262" s="30"/>
      <c r="D1262" s="23"/>
      <c r="E1262" s="24"/>
      <c r="F1262" s="21"/>
      <c r="G1262" s="21"/>
      <c r="H1262" s="21"/>
      <c r="I1262" s="1"/>
      <c r="J1262" s="1"/>
      <c r="K1262" s="1"/>
      <c r="L1262" s="1"/>
      <c r="M1262" s="1"/>
    </row>
    <row r="1263" spans="2:13" x14ac:dyDescent="0.35">
      <c r="B1263" s="29"/>
      <c r="C1263" s="30"/>
      <c r="D1263" s="23"/>
      <c r="E1263" s="24"/>
      <c r="F1263" s="21"/>
      <c r="G1263" s="21"/>
      <c r="H1263" s="21"/>
      <c r="I1263" s="1"/>
      <c r="J1263" s="1"/>
      <c r="K1263" s="1"/>
      <c r="L1263" s="1"/>
      <c r="M1263" s="1"/>
    </row>
    <row r="1264" spans="2:13" x14ac:dyDescent="0.35">
      <c r="B1264" s="29"/>
      <c r="C1264" s="30"/>
      <c r="D1264" s="23"/>
      <c r="E1264" s="24"/>
      <c r="F1264" s="21"/>
      <c r="G1264" s="21"/>
      <c r="H1264" s="21"/>
      <c r="I1264" s="1"/>
      <c r="J1264" s="1"/>
      <c r="K1264" s="1"/>
      <c r="L1264" s="1"/>
      <c r="M1264" s="1"/>
    </row>
    <row r="1265" spans="2:13" x14ac:dyDescent="0.35">
      <c r="B1265" s="29"/>
      <c r="C1265" s="30"/>
      <c r="D1265" s="23"/>
      <c r="E1265" s="24"/>
      <c r="F1265" s="21"/>
      <c r="G1265" s="21"/>
      <c r="H1265" s="21"/>
      <c r="I1265" s="1"/>
      <c r="J1265" s="1"/>
      <c r="K1265" s="1"/>
      <c r="L1265" s="1"/>
      <c r="M1265" s="1"/>
    </row>
    <row r="1266" spans="2:13" x14ac:dyDescent="0.35">
      <c r="B1266" s="29"/>
      <c r="C1266" s="30"/>
      <c r="D1266" s="23"/>
      <c r="E1266" s="24"/>
      <c r="F1266" s="21"/>
      <c r="G1266" s="21"/>
      <c r="H1266" s="21"/>
      <c r="I1266" s="1"/>
      <c r="J1266" s="1"/>
      <c r="K1266" s="1"/>
      <c r="L1266" s="1"/>
      <c r="M1266" s="1"/>
    </row>
    <row r="1267" spans="2:13" x14ac:dyDescent="0.35">
      <c r="B1267" s="29"/>
      <c r="C1267" s="30"/>
      <c r="D1267" s="23"/>
      <c r="E1267" s="24"/>
      <c r="F1267" s="21"/>
      <c r="G1267" s="21"/>
      <c r="H1267" s="21"/>
      <c r="I1267" s="1"/>
      <c r="J1267" s="1"/>
      <c r="K1267" s="1"/>
      <c r="L1267" s="1"/>
      <c r="M1267" s="1"/>
    </row>
    <row r="1268" spans="2:13" x14ac:dyDescent="0.35">
      <c r="B1268" s="29"/>
      <c r="C1268" s="30"/>
      <c r="D1268" s="23"/>
      <c r="E1268" s="24"/>
      <c r="F1268" s="21"/>
      <c r="G1268" s="21"/>
      <c r="H1268" s="21"/>
      <c r="I1268" s="1"/>
      <c r="J1268" s="1"/>
      <c r="K1268" s="1"/>
      <c r="L1268" s="1"/>
      <c r="M1268" s="1"/>
    </row>
    <row r="1269" spans="2:13" x14ac:dyDescent="0.35">
      <c r="B1269" s="29"/>
      <c r="C1269" s="30"/>
      <c r="D1269" s="23"/>
      <c r="E1269" s="24"/>
      <c r="F1269" s="21"/>
      <c r="G1269" s="21"/>
      <c r="H1269" s="21"/>
      <c r="I1269" s="1"/>
      <c r="J1269" s="1"/>
      <c r="K1269" s="1"/>
      <c r="L1269" s="1"/>
      <c r="M1269" s="1"/>
    </row>
    <row r="1270" spans="2:13" x14ac:dyDescent="0.35">
      <c r="B1270" s="29"/>
      <c r="C1270" s="30"/>
      <c r="D1270" s="23"/>
      <c r="E1270" s="24"/>
      <c r="F1270" s="21"/>
      <c r="G1270" s="21"/>
      <c r="H1270" s="21"/>
      <c r="I1270" s="1"/>
      <c r="J1270" s="1"/>
      <c r="K1270" s="1"/>
      <c r="L1270" s="1"/>
      <c r="M1270" s="1"/>
    </row>
    <row r="1271" spans="2:13" x14ac:dyDescent="0.35">
      <c r="B1271" s="29"/>
      <c r="C1271" s="30"/>
      <c r="D1271" s="23"/>
      <c r="E1271" s="24"/>
      <c r="F1271" s="21"/>
      <c r="G1271" s="21"/>
      <c r="H1271" s="21"/>
      <c r="I1271" s="1"/>
      <c r="J1271" s="1"/>
      <c r="K1271" s="1"/>
      <c r="L1271" s="1"/>
      <c r="M1271" s="1"/>
    </row>
    <row r="1272" spans="2:13" x14ac:dyDescent="0.35">
      <c r="B1272" s="29"/>
      <c r="C1272" s="30"/>
      <c r="D1272" s="23"/>
      <c r="E1272" s="24"/>
      <c r="F1272" s="21"/>
      <c r="G1272" s="21"/>
      <c r="H1272" s="21"/>
      <c r="I1272" s="1"/>
      <c r="J1272" s="1"/>
      <c r="K1272" s="1"/>
      <c r="L1272" s="1"/>
      <c r="M1272" s="1"/>
    </row>
    <row r="1273" spans="2:13" x14ac:dyDescent="0.35">
      <c r="B1273" s="29"/>
      <c r="C1273" s="30"/>
      <c r="D1273" s="23"/>
      <c r="E1273" s="24"/>
      <c r="F1273" s="21"/>
      <c r="G1273" s="21"/>
      <c r="H1273" s="21"/>
      <c r="I1273" s="1"/>
      <c r="J1273" s="1"/>
      <c r="K1273" s="1"/>
      <c r="L1273" s="1"/>
      <c r="M1273" s="1"/>
    </row>
    <row r="1274" spans="2:13" x14ac:dyDescent="0.35">
      <c r="B1274" s="29"/>
      <c r="C1274" s="30"/>
      <c r="D1274" s="23"/>
      <c r="E1274" s="24"/>
      <c r="F1274" s="21"/>
      <c r="G1274" s="21"/>
      <c r="H1274" s="21"/>
      <c r="I1274" s="1"/>
      <c r="J1274" s="1"/>
      <c r="K1274" s="1"/>
      <c r="L1274" s="1"/>
      <c r="M1274" s="1"/>
    </row>
    <row r="1275" spans="2:13" x14ac:dyDescent="0.35">
      <c r="B1275" s="29"/>
      <c r="C1275" s="30"/>
      <c r="D1275" s="23"/>
      <c r="E1275" s="24"/>
      <c r="F1275" s="21"/>
      <c r="G1275" s="21"/>
      <c r="H1275" s="21"/>
      <c r="I1275" s="1"/>
      <c r="J1275" s="1"/>
      <c r="K1275" s="1"/>
      <c r="L1275" s="1"/>
      <c r="M1275" s="1"/>
    </row>
    <row r="1276" spans="2:13" x14ac:dyDescent="0.35">
      <c r="B1276" s="29"/>
      <c r="C1276" s="30"/>
      <c r="D1276" s="23"/>
      <c r="E1276" s="24"/>
      <c r="F1276" s="21"/>
      <c r="G1276" s="21"/>
      <c r="H1276" s="21"/>
      <c r="I1276" s="1"/>
      <c r="J1276" s="1"/>
      <c r="K1276" s="1"/>
      <c r="L1276" s="1"/>
      <c r="M1276" s="1"/>
    </row>
    <row r="1277" spans="2:13" x14ac:dyDescent="0.35">
      <c r="B1277" s="29"/>
      <c r="C1277" s="30"/>
      <c r="D1277" s="23"/>
      <c r="E1277" s="24"/>
      <c r="F1277" s="21"/>
      <c r="G1277" s="21"/>
      <c r="H1277" s="21"/>
      <c r="I1277" s="1"/>
      <c r="J1277" s="1"/>
      <c r="K1277" s="1"/>
      <c r="L1277" s="1"/>
      <c r="M1277" s="1"/>
    </row>
    <row r="1278" spans="2:13" x14ac:dyDescent="0.35">
      <c r="B1278" s="29"/>
      <c r="C1278" s="30"/>
      <c r="D1278" s="23"/>
      <c r="E1278" s="24"/>
      <c r="F1278" s="21"/>
      <c r="G1278" s="21"/>
      <c r="H1278" s="21"/>
      <c r="I1278" s="1"/>
      <c r="J1278" s="1"/>
      <c r="K1278" s="1"/>
      <c r="L1278" s="1"/>
      <c r="M1278" s="1"/>
    </row>
    <row r="1279" spans="2:13" x14ac:dyDescent="0.35">
      <c r="B1279" s="29"/>
      <c r="C1279" s="30"/>
      <c r="D1279" s="23"/>
      <c r="E1279" s="24"/>
      <c r="F1279" s="21"/>
      <c r="G1279" s="21"/>
      <c r="H1279" s="21"/>
      <c r="I1279" s="1"/>
      <c r="J1279" s="1"/>
      <c r="K1279" s="1"/>
      <c r="L1279" s="1"/>
      <c r="M1279" s="1"/>
    </row>
    <row r="1280" spans="2:13" x14ac:dyDescent="0.35">
      <c r="B1280" s="29"/>
      <c r="C1280" s="30"/>
      <c r="D1280" s="23"/>
      <c r="E1280" s="24"/>
      <c r="F1280" s="21"/>
      <c r="G1280" s="21"/>
      <c r="H1280" s="21"/>
      <c r="I1280" s="1"/>
      <c r="J1280" s="1"/>
      <c r="K1280" s="1"/>
      <c r="L1280" s="1"/>
      <c r="M1280" s="1"/>
    </row>
    <row r="1281" spans="2:13" x14ac:dyDescent="0.35">
      <c r="B1281" s="29"/>
      <c r="C1281" s="30"/>
      <c r="D1281" s="23"/>
      <c r="E1281" s="24"/>
      <c r="F1281" s="21"/>
      <c r="G1281" s="21"/>
      <c r="H1281" s="21"/>
      <c r="I1281" s="1"/>
      <c r="J1281" s="1"/>
      <c r="K1281" s="1"/>
      <c r="L1281" s="1"/>
      <c r="M1281" s="1"/>
    </row>
    <row r="1282" spans="2:13" x14ac:dyDescent="0.35">
      <c r="B1282" s="29"/>
      <c r="C1282" s="30"/>
      <c r="D1282" s="23"/>
      <c r="E1282" s="24"/>
      <c r="F1282" s="21"/>
      <c r="G1282" s="21"/>
      <c r="H1282" s="21"/>
      <c r="I1282" s="1"/>
      <c r="J1282" s="1"/>
      <c r="K1282" s="1"/>
      <c r="L1282" s="1"/>
      <c r="M1282" s="1"/>
    </row>
    <row r="1283" spans="2:13" x14ac:dyDescent="0.35">
      <c r="B1283" s="29"/>
      <c r="C1283" s="30"/>
      <c r="D1283" s="23"/>
      <c r="E1283" s="24"/>
      <c r="F1283" s="21"/>
      <c r="G1283" s="21"/>
      <c r="H1283" s="21"/>
      <c r="I1283" s="1"/>
      <c r="J1283" s="1"/>
      <c r="K1283" s="1"/>
      <c r="L1283" s="1"/>
      <c r="M1283" s="1"/>
    </row>
    <row r="1284" spans="2:13" x14ac:dyDescent="0.35">
      <c r="B1284" s="29"/>
      <c r="C1284" s="30"/>
      <c r="D1284" s="23"/>
      <c r="E1284" s="24"/>
      <c r="F1284" s="21"/>
      <c r="G1284" s="21"/>
      <c r="H1284" s="21"/>
      <c r="I1284" s="1"/>
      <c r="J1284" s="1"/>
      <c r="K1284" s="1"/>
      <c r="L1284" s="1"/>
      <c r="M1284" s="1"/>
    </row>
    <row r="1285" spans="2:13" x14ac:dyDescent="0.35">
      <c r="B1285" s="29"/>
      <c r="C1285" s="30"/>
      <c r="D1285" s="23"/>
      <c r="E1285" s="24"/>
      <c r="F1285" s="21"/>
      <c r="G1285" s="21"/>
      <c r="H1285" s="21"/>
      <c r="I1285" s="1"/>
      <c r="J1285" s="1"/>
      <c r="K1285" s="1"/>
      <c r="L1285" s="1"/>
      <c r="M1285" s="1"/>
    </row>
    <row r="1286" spans="2:13" x14ac:dyDescent="0.35">
      <c r="B1286" s="29"/>
      <c r="C1286" s="30"/>
      <c r="D1286" s="23"/>
      <c r="E1286" s="24"/>
      <c r="F1286" s="21"/>
      <c r="G1286" s="21"/>
      <c r="H1286" s="21"/>
      <c r="I1286" s="1"/>
      <c r="J1286" s="1"/>
      <c r="K1286" s="1"/>
      <c r="L1286" s="1"/>
      <c r="M1286" s="1"/>
    </row>
    <row r="1287" spans="2:13" x14ac:dyDescent="0.35">
      <c r="B1287" s="29"/>
      <c r="C1287" s="30"/>
      <c r="D1287" s="23"/>
      <c r="E1287" s="24"/>
      <c r="F1287" s="21"/>
      <c r="G1287" s="21"/>
      <c r="H1287" s="21"/>
      <c r="I1287" s="1"/>
      <c r="J1287" s="1"/>
      <c r="K1287" s="1"/>
      <c r="L1287" s="1"/>
      <c r="M1287" s="1"/>
    </row>
    <row r="1288" spans="2:13" x14ac:dyDescent="0.35">
      <c r="B1288" s="29"/>
      <c r="C1288" s="30"/>
      <c r="D1288" s="23"/>
      <c r="E1288" s="24"/>
      <c r="F1288" s="21"/>
      <c r="G1288" s="21"/>
      <c r="H1288" s="21"/>
      <c r="I1288" s="1"/>
      <c r="J1288" s="1"/>
      <c r="K1288" s="1"/>
      <c r="L1288" s="1"/>
      <c r="M1288" s="1"/>
    </row>
    <row r="1289" spans="2:13" x14ac:dyDescent="0.35">
      <c r="B1289" s="29"/>
      <c r="C1289" s="30"/>
      <c r="D1289" s="23"/>
      <c r="E1289" s="24"/>
      <c r="F1289" s="21"/>
      <c r="G1289" s="21"/>
      <c r="H1289" s="21"/>
      <c r="I1289" s="1"/>
      <c r="J1289" s="1"/>
      <c r="K1289" s="1"/>
      <c r="L1289" s="1"/>
      <c r="M1289" s="1"/>
    </row>
    <row r="1290" spans="2:13" x14ac:dyDescent="0.35">
      <c r="B1290" s="29"/>
      <c r="C1290" s="30"/>
      <c r="D1290" s="23"/>
      <c r="E1290" s="24"/>
      <c r="F1290" s="21"/>
      <c r="G1290" s="21"/>
      <c r="H1290" s="21"/>
      <c r="I1290" s="1"/>
      <c r="J1290" s="1"/>
      <c r="K1290" s="1"/>
      <c r="L1290" s="1"/>
      <c r="M1290" s="1"/>
    </row>
    <row r="1291" spans="2:13" x14ac:dyDescent="0.35">
      <c r="B1291" s="29"/>
      <c r="C1291" s="30"/>
      <c r="D1291" s="23"/>
      <c r="E1291" s="24"/>
      <c r="F1291" s="21"/>
      <c r="G1291" s="21"/>
      <c r="H1291" s="21"/>
      <c r="I1291" s="1"/>
      <c r="J1291" s="1"/>
      <c r="K1291" s="1"/>
      <c r="L1291" s="1"/>
      <c r="M1291" s="1"/>
    </row>
    <row r="1292" spans="2:13" x14ac:dyDescent="0.35">
      <c r="B1292" s="29"/>
      <c r="C1292" s="30"/>
      <c r="D1292" s="23"/>
      <c r="E1292" s="24"/>
      <c r="F1292" s="21"/>
      <c r="G1292" s="21"/>
      <c r="H1292" s="21"/>
      <c r="I1292" s="1"/>
      <c r="J1292" s="1"/>
      <c r="K1292" s="1"/>
      <c r="L1292" s="1"/>
      <c r="M1292" s="1"/>
    </row>
    <row r="1293" spans="2:13" x14ac:dyDescent="0.35">
      <c r="B1293" s="29"/>
      <c r="C1293" s="30"/>
      <c r="D1293" s="23"/>
      <c r="E1293" s="24"/>
      <c r="F1293" s="21"/>
      <c r="G1293" s="21"/>
      <c r="H1293" s="21"/>
      <c r="I1293" s="1"/>
      <c r="J1293" s="1"/>
      <c r="K1293" s="1"/>
      <c r="L1293" s="1"/>
      <c r="M1293" s="1"/>
    </row>
    <row r="1294" spans="2:13" x14ac:dyDescent="0.35">
      <c r="B1294" s="29"/>
      <c r="C1294" s="30"/>
      <c r="D1294" s="23"/>
      <c r="E1294" s="24"/>
      <c r="F1294" s="21"/>
      <c r="G1294" s="21"/>
      <c r="H1294" s="21"/>
      <c r="I1294" s="1"/>
      <c r="J1294" s="1"/>
      <c r="K1294" s="1"/>
      <c r="L1294" s="1"/>
      <c r="M1294" s="1"/>
    </row>
    <row r="1295" spans="2:13" x14ac:dyDescent="0.35">
      <c r="B1295" s="29"/>
      <c r="C1295" s="30"/>
      <c r="D1295" s="23"/>
      <c r="E1295" s="24"/>
      <c r="F1295" s="21"/>
      <c r="G1295" s="21"/>
      <c r="H1295" s="21"/>
      <c r="I1295" s="1"/>
      <c r="J1295" s="1"/>
      <c r="K1295" s="1"/>
      <c r="L1295" s="1"/>
      <c r="M1295" s="1"/>
    </row>
    <row r="1296" spans="2:13" x14ac:dyDescent="0.35">
      <c r="B1296" s="29"/>
      <c r="C1296" s="30"/>
      <c r="D1296" s="23"/>
      <c r="E1296" s="24"/>
      <c r="F1296" s="21"/>
      <c r="G1296" s="21"/>
      <c r="H1296" s="21"/>
      <c r="I1296" s="1"/>
      <c r="J1296" s="1"/>
      <c r="K1296" s="1"/>
      <c r="L1296" s="1"/>
      <c r="M1296" s="1"/>
    </row>
    <row r="1297" spans="2:13" x14ac:dyDescent="0.35">
      <c r="B1297" s="29"/>
      <c r="C1297" s="30"/>
      <c r="D1297" s="23"/>
      <c r="E1297" s="24"/>
      <c r="F1297" s="21"/>
      <c r="G1297" s="21"/>
      <c r="H1297" s="21"/>
      <c r="I1297" s="1"/>
      <c r="J1297" s="1"/>
      <c r="K1297" s="1"/>
      <c r="L1297" s="1"/>
      <c r="M1297" s="1"/>
    </row>
    <row r="1298" spans="2:13" x14ac:dyDescent="0.35">
      <c r="B1298" s="29"/>
      <c r="C1298" s="30"/>
      <c r="D1298" s="23"/>
      <c r="E1298" s="24"/>
      <c r="F1298" s="21"/>
      <c r="G1298" s="21"/>
      <c r="H1298" s="21"/>
      <c r="I1298" s="1"/>
      <c r="J1298" s="1"/>
      <c r="K1298" s="1"/>
      <c r="L1298" s="1"/>
      <c r="M1298" s="1"/>
    </row>
    <row r="1299" spans="2:13" x14ac:dyDescent="0.35">
      <c r="B1299" s="29"/>
      <c r="C1299" s="30"/>
      <c r="D1299" s="23"/>
      <c r="E1299" s="24"/>
      <c r="F1299" s="21"/>
      <c r="G1299" s="21"/>
      <c r="H1299" s="21"/>
      <c r="I1299" s="1"/>
      <c r="J1299" s="1"/>
      <c r="K1299" s="1"/>
      <c r="L1299" s="1"/>
      <c r="M1299" s="1"/>
    </row>
    <row r="1300" spans="2:13" x14ac:dyDescent="0.35">
      <c r="B1300" s="29"/>
      <c r="C1300" s="30"/>
      <c r="D1300" s="23"/>
      <c r="E1300" s="24"/>
      <c r="F1300" s="21"/>
      <c r="G1300" s="21"/>
      <c r="H1300" s="21"/>
      <c r="I1300" s="1"/>
      <c r="J1300" s="1"/>
      <c r="K1300" s="1"/>
      <c r="L1300" s="1"/>
      <c r="M1300" s="1"/>
    </row>
    <row r="1301" spans="2:13" x14ac:dyDescent="0.35">
      <c r="B1301" s="29"/>
      <c r="C1301" s="30"/>
      <c r="D1301" s="23"/>
      <c r="E1301" s="24"/>
      <c r="F1301" s="21"/>
      <c r="G1301" s="21"/>
      <c r="H1301" s="21"/>
      <c r="I1301" s="1"/>
      <c r="J1301" s="1"/>
      <c r="K1301" s="1"/>
      <c r="L1301" s="1"/>
      <c r="M1301" s="1"/>
    </row>
    <row r="1302" spans="2:13" x14ac:dyDescent="0.35">
      <c r="B1302" s="29"/>
      <c r="C1302" s="30"/>
      <c r="D1302" s="23"/>
      <c r="E1302" s="24"/>
      <c r="F1302" s="21"/>
      <c r="G1302" s="21"/>
      <c r="H1302" s="21"/>
      <c r="I1302" s="1"/>
      <c r="J1302" s="1"/>
      <c r="K1302" s="1"/>
      <c r="L1302" s="1"/>
      <c r="M1302" s="1"/>
    </row>
    <row r="1303" spans="2:13" x14ac:dyDescent="0.35">
      <c r="B1303" s="29"/>
      <c r="C1303" s="30"/>
      <c r="D1303" s="23"/>
      <c r="E1303" s="24"/>
      <c r="F1303" s="21"/>
      <c r="G1303" s="21"/>
      <c r="H1303" s="21"/>
      <c r="I1303" s="1"/>
      <c r="J1303" s="1"/>
      <c r="K1303" s="1"/>
      <c r="L1303" s="1"/>
      <c r="M1303" s="1"/>
    </row>
    <row r="1304" spans="2:13" x14ac:dyDescent="0.35">
      <c r="B1304" s="29"/>
      <c r="C1304" s="30"/>
      <c r="D1304" s="23"/>
      <c r="E1304" s="24"/>
      <c r="F1304" s="21"/>
      <c r="G1304" s="21"/>
      <c r="H1304" s="21"/>
      <c r="I1304" s="1"/>
      <c r="J1304" s="1"/>
      <c r="K1304" s="1"/>
      <c r="L1304" s="1"/>
      <c r="M1304" s="1"/>
    </row>
    <row r="1305" spans="2:13" x14ac:dyDescent="0.35">
      <c r="B1305" s="29"/>
      <c r="C1305" s="30"/>
      <c r="D1305" s="23"/>
      <c r="E1305" s="24"/>
      <c r="F1305" s="21"/>
      <c r="G1305" s="21"/>
      <c r="H1305" s="21"/>
      <c r="I1305" s="1"/>
      <c r="J1305" s="1"/>
      <c r="K1305" s="1"/>
      <c r="L1305" s="1"/>
      <c r="M1305" s="1"/>
    </row>
    <row r="1306" spans="2:13" x14ac:dyDescent="0.35">
      <c r="B1306" s="29"/>
      <c r="C1306" s="30"/>
      <c r="D1306" s="23"/>
      <c r="E1306" s="24"/>
      <c r="F1306" s="21"/>
      <c r="G1306" s="21"/>
      <c r="H1306" s="21"/>
      <c r="I1306" s="1"/>
      <c r="J1306" s="1"/>
      <c r="K1306" s="1"/>
      <c r="L1306" s="1"/>
      <c r="M1306" s="1"/>
    </row>
    <row r="1307" spans="2:13" x14ac:dyDescent="0.35">
      <c r="B1307" s="29"/>
      <c r="C1307" s="30"/>
      <c r="D1307" s="23"/>
      <c r="E1307" s="24"/>
      <c r="F1307" s="21"/>
      <c r="G1307" s="21"/>
      <c r="H1307" s="21"/>
      <c r="I1307" s="1"/>
      <c r="J1307" s="1"/>
      <c r="K1307" s="1"/>
      <c r="L1307" s="1"/>
      <c r="M1307" s="1"/>
    </row>
    <row r="1308" spans="2:13" x14ac:dyDescent="0.35">
      <c r="B1308" s="29"/>
      <c r="C1308" s="30"/>
      <c r="D1308" s="23"/>
      <c r="E1308" s="24"/>
      <c r="F1308" s="21"/>
      <c r="G1308" s="21"/>
      <c r="H1308" s="21"/>
      <c r="I1308" s="1"/>
      <c r="J1308" s="1"/>
      <c r="K1308" s="1"/>
      <c r="L1308" s="1"/>
      <c r="M1308" s="1"/>
    </row>
    <row r="1309" spans="2:13" x14ac:dyDescent="0.35">
      <c r="B1309" s="29"/>
      <c r="C1309" s="30"/>
      <c r="D1309" s="23"/>
      <c r="E1309" s="24"/>
      <c r="F1309" s="21"/>
      <c r="G1309" s="21"/>
      <c r="H1309" s="21"/>
      <c r="I1309" s="1"/>
      <c r="J1309" s="1"/>
      <c r="K1309" s="1"/>
      <c r="L1309" s="1"/>
      <c r="M1309" s="1"/>
    </row>
    <row r="1310" spans="2:13" x14ac:dyDescent="0.35">
      <c r="B1310" s="29"/>
      <c r="C1310" s="30"/>
      <c r="D1310" s="23"/>
      <c r="E1310" s="24"/>
      <c r="F1310" s="21"/>
      <c r="G1310" s="21"/>
      <c r="H1310" s="21"/>
      <c r="I1310" s="1"/>
      <c r="J1310" s="1"/>
      <c r="K1310" s="1"/>
      <c r="L1310" s="1"/>
      <c r="M1310" s="1"/>
    </row>
    <row r="1311" spans="2:13" x14ac:dyDescent="0.35">
      <c r="B1311" s="29"/>
      <c r="C1311" s="30"/>
      <c r="D1311" s="23"/>
      <c r="E1311" s="24"/>
      <c r="F1311" s="21"/>
      <c r="G1311" s="21"/>
      <c r="H1311" s="21"/>
      <c r="I1311" s="1"/>
      <c r="J1311" s="1"/>
      <c r="K1311" s="1"/>
      <c r="L1311" s="1"/>
      <c r="M1311" s="1"/>
    </row>
    <row r="1312" spans="2:13" x14ac:dyDescent="0.35">
      <c r="B1312" s="29"/>
      <c r="C1312" s="30"/>
      <c r="D1312" s="23"/>
      <c r="E1312" s="24"/>
      <c r="F1312" s="21"/>
      <c r="G1312" s="21"/>
      <c r="H1312" s="21"/>
      <c r="I1312" s="1"/>
      <c r="J1312" s="1"/>
      <c r="K1312" s="1"/>
      <c r="L1312" s="1"/>
      <c r="M1312" s="1"/>
    </row>
    <row r="1313" spans="2:13" x14ac:dyDescent="0.35">
      <c r="B1313" s="29"/>
      <c r="C1313" s="30"/>
      <c r="D1313" s="23"/>
      <c r="E1313" s="24"/>
      <c r="F1313" s="21"/>
      <c r="G1313" s="21"/>
      <c r="H1313" s="21"/>
      <c r="I1313" s="1"/>
      <c r="J1313" s="1"/>
      <c r="K1313" s="1"/>
      <c r="L1313" s="1"/>
      <c r="M1313" s="1"/>
    </row>
    <row r="1314" spans="2:13" x14ac:dyDescent="0.35">
      <c r="B1314" s="29"/>
      <c r="C1314" s="30"/>
      <c r="D1314" s="23"/>
      <c r="E1314" s="24"/>
      <c r="F1314" s="21"/>
      <c r="G1314" s="21"/>
      <c r="H1314" s="21"/>
      <c r="I1314" s="1"/>
      <c r="J1314" s="1"/>
      <c r="K1314" s="1"/>
      <c r="L1314" s="1"/>
      <c r="M1314" s="1"/>
    </row>
    <row r="1315" spans="2:13" x14ac:dyDescent="0.35">
      <c r="B1315" s="29"/>
      <c r="C1315" s="30"/>
      <c r="D1315" s="23"/>
      <c r="E1315" s="24"/>
      <c r="F1315" s="21"/>
      <c r="G1315" s="21"/>
      <c r="H1315" s="21"/>
      <c r="I1315" s="1"/>
      <c r="J1315" s="1"/>
      <c r="K1315" s="1"/>
      <c r="L1315" s="1"/>
      <c r="M1315" s="1"/>
    </row>
    <row r="1316" spans="2:13" x14ac:dyDescent="0.35">
      <c r="B1316" s="29"/>
      <c r="C1316" s="30"/>
      <c r="D1316" s="23"/>
      <c r="E1316" s="24"/>
      <c r="F1316" s="21"/>
      <c r="G1316" s="21"/>
      <c r="H1316" s="21"/>
      <c r="I1316" s="1"/>
      <c r="J1316" s="1"/>
      <c r="K1316" s="1"/>
      <c r="L1316" s="1"/>
      <c r="M1316" s="1"/>
    </row>
    <row r="1317" spans="2:13" x14ac:dyDescent="0.35">
      <c r="B1317" s="29"/>
      <c r="C1317" s="30"/>
      <c r="D1317" s="23"/>
      <c r="E1317" s="24"/>
      <c r="F1317" s="21"/>
      <c r="G1317" s="21"/>
      <c r="H1317" s="21"/>
      <c r="I1317" s="1"/>
      <c r="J1317" s="1"/>
      <c r="K1317" s="1"/>
      <c r="L1317" s="1"/>
      <c r="M1317" s="1"/>
    </row>
    <row r="1318" spans="2:13" x14ac:dyDescent="0.35">
      <c r="B1318" s="29"/>
      <c r="C1318" s="30"/>
      <c r="D1318" s="23"/>
      <c r="E1318" s="24"/>
      <c r="F1318" s="21"/>
      <c r="G1318" s="21"/>
      <c r="H1318" s="21"/>
      <c r="I1318" s="1"/>
      <c r="J1318" s="1"/>
      <c r="K1318" s="1"/>
      <c r="L1318" s="1"/>
      <c r="M1318" s="1"/>
    </row>
    <row r="1319" spans="2:13" x14ac:dyDescent="0.35">
      <c r="B1319" s="29"/>
      <c r="C1319" s="30"/>
      <c r="D1319" s="23"/>
      <c r="E1319" s="24"/>
      <c r="F1319" s="21"/>
      <c r="G1319" s="21"/>
      <c r="H1319" s="21"/>
      <c r="I1319" s="1"/>
      <c r="J1319" s="1"/>
      <c r="K1319" s="1"/>
      <c r="L1319" s="1"/>
      <c r="M1319" s="1"/>
    </row>
    <row r="1320" spans="2:13" x14ac:dyDescent="0.35">
      <c r="B1320" s="29"/>
      <c r="C1320" s="30"/>
      <c r="D1320" s="23"/>
      <c r="E1320" s="24"/>
      <c r="F1320" s="21"/>
      <c r="G1320" s="21"/>
      <c r="H1320" s="21"/>
      <c r="I1320" s="1"/>
      <c r="J1320" s="1"/>
      <c r="K1320" s="1"/>
      <c r="L1320" s="1"/>
      <c r="M1320" s="1"/>
    </row>
    <row r="1321" spans="2:13" x14ac:dyDescent="0.35">
      <c r="B1321" s="29"/>
      <c r="C1321" s="30"/>
      <c r="D1321" s="23"/>
      <c r="E1321" s="24"/>
      <c r="F1321" s="21"/>
      <c r="G1321" s="21"/>
      <c r="H1321" s="21"/>
      <c r="I1321" s="1"/>
      <c r="J1321" s="1"/>
      <c r="K1321" s="1"/>
      <c r="L1321" s="1"/>
      <c r="M1321" s="1"/>
    </row>
    <row r="1322" spans="2:13" x14ac:dyDescent="0.35">
      <c r="B1322" s="29"/>
      <c r="C1322" s="30"/>
      <c r="D1322" s="23"/>
      <c r="E1322" s="24"/>
      <c r="F1322" s="21"/>
      <c r="G1322" s="21"/>
      <c r="H1322" s="21"/>
      <c r="I1322" s="1"/>
      <c r="J1322" s="1"/>
      <c r="K1322" s="1"/>
      <c r="L1322" s="1"/>
      <c r="M1322" s="1"/>
    </row>
    <row r="1323" spans="2:13" x14ac:dyDescent="0.35">
      <c r="B1323" s="29"/>
      <c r="C1323" s="30"/>
      <c r="D1323" s="23"/>
      <c r="E1323" s="24"/>
      <c r="F1323" s="21"/>
      <c r="G1323" s="21"/>
      <c r="H1323" s="21"/>
      <c r="I1323" s="1"/>
      <c r="J1323" s="1"/>
      <c r="K1323" s="1"/>
      <c r="L1323" s="1"/>
      <c r="M1323" s="1"/>
    </row>
    <row r="1324" spans="2:13" x14ac:dyDescent="0.35">
      <c r="B1324" s="29"/>
      <c r="C1324" s="30"/>
      <c r="D1324" s="23"/>
      <c r="E1324" s="24"/>
      <c r="F1324" s="21"/>
      <c r="G1324" s="21"/>
      <c r="H1324" s="21"/>
      <c r="I1324" s="1"/>
      <c r="J1324" s="1"/>
      <c r="K1324" s="1"/>
      <c r="L1324" s="1"/>
      <c r="M1324" s="1"/>
    </row>
    <row r="1325" spans="2:13" x14ac:dyDescent="0.35">
      <c r="B1325" s="29"/>
      <c r="C1325" s="30"/>
      <c r="D1325" s="23"/>
      <c r="E1325" s="24"/>
      <c r="F1325" s="21"/>
      <c r="G1325" s="21"/>
      <c r="H1325" s="21"/>
      <c r="I1325" s="1"/>
      <c r="J1325" s="1"/>
      <c r="K1325" s="1"/>
      <c r="L1325" s="1"/>
      <c r="M1325" s="1"/>
    </row>
    <row r="1326" spans="2:13" x14ac:dyDescent="0.35">
      <c r="B1326" s="29"/>
      <c r="C1326" s="30"/>
      <c r="D1326" s="23"/>
      <c r="E1326" s="24"/>
      <c r="F1326" s="21"/>
      <c r="G1326" s="21"/>
      <c r="H1326" s="21"/>
      <c r="I1326" s="1"/>
      <c r="J1326" s="1"/>
      <c r="K1326" s="1"/>
      <c r="L1326" s="1"/>
      <c r="M1326" s="1"/>
    </row>
    <row r="1327" spans="2:13" x14ac:dyDescent="0.35">
      <c r="B1327" s="29"/>
      <c r="C1327" s="30"/>
      <c r="D1327" s="23"/>
      <c r="E1327" s="24"/>
      <c r="F1327" s="21"/>
      <c r="G1327" s="21"/>
      <c r="H1327" s="21"/>
      <c r="I1327" s="1"/>
      <c r="J1327" s="1"/>
      <c r="K1327" s="1"/>
      <c r="L1327" s="1"/>
      <c r="M1327" s="1"/>
    </row>
    <row r="1328" spans="2:13" x14ac:dyDescent="0.35">
      <c r="B1328" s="29"/>
      <c r="C1328" s="30"/>
      <c r="D1328" s="23"/>
      <c r="E1328" s="24"/>
      <c r="F1328" s="21"/>
      <c r="G1328" s="21"/>
      <c r="H1328" s="21"/>
      <c r="I1328" s="1"/>
      <c r="J1328" s="1"/>
      <c r="K1328" s="1"/>
      <c r="L1328" s="1"/>
      <c r="M1328" s="1"/>
    </row>
    <row r="1329" spans="2:13" x14ac:dyDescent="0.35">
      <c r="B1329" s="29"/>
      <c r="C1329" s="30"/>
      <c r="D1329" s="23"/>
      <c r="E1329" s="24"/>
      <c r="F1329" s="21"/>
      <c r="G1329" s="21"/>
      <c r="H1329" s="21"/>
      <c r="I1329" s="1"/>
      <c r="J1329" s="1"/>
      <c r="K1329" s="1"/>
      <c r="L1329" s="1"/>
      <c r="M1329" s="1"/>
    </row>
    <row r="1330" spans="2:13" x14ac:dyDescent="0.35">
      <c r="B1330" s="29"/>
      <c r="C1330" s="30"/>
      <c r="D1330" s="23"/>
      <c r="E1330" s="24"/>
      <c r="F1330" s="21"/>
      <c r="G1330" s="21"/>
      <c r="H1330" s="21"/>
      <c r="I1330" s="1"/>
      <c r="J1330" s="1"/>
      <c r="K1330" s="1"/>
      <c r="L1330" s="1"/>
      <c r="M1330" s="1"/>
    </row>
    <row r="1331" spans="2:13" x14ac:dyDescent="0.35">
      <c r="B1331" s="29"/>
      <c r="C1331" s="30"/>
      <c r="D1331" s="23"/>
      <c r="E1331" s="24"/>
      <c r="F1331" s="21"/>
      <c r="G1331" s="21"/>
      <c r="H1331" s="21"/>
      <c r="I1331" s="1"/>
      <c r="J1331" s="1"/>
      <c r="K1331" s="1"/>
      <c r="L1331" s="1"/>
      <c r="M1331" s="1"/>
    </row>
    <row r="1332" spans="2:13" x14ac:dyDescent="0.35">
      <c r="B1332" s="29"/>
      <c r="C1332" s="30"/>
      <c r="D1332" s="23"/>
      <c r="E1332" s="24"/>
      <c r="F1332" s="21"/>
      <c r="G1332" s="21"/>
      <c r="H1332" s="21"/>
      <c r="I1332" s="1"/>
      <c r="J1332" s="1"/>
      <c r="K1332" s="1"/>
      <c r="L1332" s="1"/>
      <c r="M1332" s="1"/>
    </row>
    <row r="1333" spans="2:13" x14ac:dyDescent="0.35">
      <c r="B1333" s="29"/>
      <c r="C1333" s="30"/>
      <c r="D1333" s="23"/>
      <c r="E1333" s="24"/>
      <c r="F1333" s="21"/>
      <c r="G1333" s="21"/>
      <c r="H1333" s="21"/>
      <c r="I1333" s="1"/>
      <c r="J1333" s="1"/>
      <c r="K1333" s="1"/>
      <c r="L1333" s="1"/>
      <c r="M1333" s="1"/>
    </row>
    <row r="1334" spans="2:13" x14ac:dyDescent="0.35">
      <c r="B1334" s="29"/>
      <c r="C1334" s="30"/>
      <c r="D1334" s="23"/>
      <c r="E1334" s="24"/>
      <c r="F1334" s="21"/>
      <c r="G1334" s="21"/>
      <c r="H1334" s="21"/>
      <c r="I1334" s="1"/>
      <c r="J1334" s="1"/>
      <c r="K1334" s="1"/>
      <c r="L1334" s="1"/>
      <c r="M1334" s="1"/>
    </row>
    <row r="1335" spans="2:13" x14ac:dyDescent="0.35">
      <c r="B1335" s="29"/>
      <c r="C1335" s="30"/>
      <c r="D1335" s="23"/>
      <c r="E1335" s="24"/>
      <c r="F1335" s="21"/>
      <c r="G1335" s="21"/>
      <c r="H1335" s="21"/>
      <c r="I1335" s="1"/>
      <c r="J1335" s="1"/>
      <c r="K1335" s="1"/>
      <c r="L1335" s="1"/>
      <c r="M1335" s="1"/>
    </row>
    <row r="1336" spans="2:13" x14ac:dyDescent="0.35">
      <c r="B1336" s="29"/>
      <c r="C1336" s="30"/>
      <c r="D1336" s="23"/>
      <c r="E1336" s="24"/>
      <c r="F1336" s="21"/>
      <c r="G1336" s="21"/>
      <c r="H1336" s="21"/>
      <c r="I1336" s="1"/>
      <c r="J1336" s="1"/>
      <c r="K1336" s="1"/>
      <c r="L1336" s="1"/>
      <c r="M1336" s="1"/>
    </row>
    <row r="1337" spans="2:13" x14ac:dyDescent="0.35">
      <c r="B1337" s="29"/>
      <c r="C1337" s="30"/>
      <c r="D1337" s="23"/>
      <c r="E1337" s="24"/>
      <c r="F1337" s="21"/>
      <c r="G1337" s="21"/>
      <c r="H1337" s="21"/>
      <c r="I1337" s="1"/>
      <c r="J1337" s="1"/>
      <c r="K1337" s="1"/>
      <c r="L1337" s="1"/>
      <c r="M1337" s="1"/>
    </row>
    <row r="1338" spans="2:13" x14ac:dyDescent="0.35">
      <c r="B1338" s="29"/>
      <c r="C1338" s="30"/>
      <c r="D1338" s="23"/>
      <c r="E1338" s="24"/>
      <c r="F1338" s="21"/>
      <c r="G1338" s="21"/>
      <c r="H1338" s="21"/>
      <c r="I1338" s="1"/>
      <c r="J1338" s="1"/>
      <c r="K1338" s="1"/>
      <c r="L1338" s="1"/>
      <c r="M1338" s="1"/>
    </row>
    <row r="1339" spans="2:13" x14ac:dyDescent="0.35">
      <c r="B1339" s="29"/>
      <c r="C1339" s="30"/>
      <c r="D1339" s="23"/>
      <c r="E1339" s="24"/>
      <c r="F1339" s="21"/>
      <c r="G1339" s="21"/>
      <c r="H1339" s="21"/>
      <c r="I1339" s="1"/>
      <c r="J1339" s="1"/>
      <c r="K1339" s="1"/>
      <c r="L1339" s="1"/>
      <c r="M1339" s="1"/>
    </row>
    <row r="1340" spans="2:13" x14ac:dyDescent="0.35">
      <c r="B1340" s="29"/>
      <c r="C1340" s="30"/>
      <c r="D1340" s="23"/>
      <c r="E1340" s="24"/>
      <c r="F1340" s="21"/>
      <c r="G1340" s="21"/>
      <c r="H1340" s="21"/>
      <c r="I1340" s="1"/>
      <c r="J1340" s="1"/>
      <c r="K1340" s="1"/>
      <c r="L1340" s="1"/>
      <c r="M1340" s="1"/>
    </row>
    <row r="1341" spans="2:13" x14ac:dyDescent="0.35">
      <c r="B1341" s="29"/>
      <c r="C1341" s="30"/>
      <c r="D1341" s="23"/>
      <c r="E1341" s="24"/>
      <c r="F1341" s="21"/>
      <c r="G1341" s="21"/>
      <c r="H1341" s="21"/>
      <c r="I1341" s="1"/>
      <c r="J1341" s="1"/>
      <c r="K1341" s="1"/>
      <c r="L1341" s="1"/>
      <c r="M1341" s="1"/>
    </row>
    <row r="1342" spans="2:13" x14ac:dyDescent="0.35">
      <c r="B1342" s="29"/>
      <c r="C1342" s="30"/>
      <c r="D1342" s="23"/>
      <c r="E1342" s="24"/>
      <c r="F1342" s="21"/>
      <c r="G1342" s="21"/>
      <c r="H1342" s="21"/>
      <c r="I1342" s="1"/>
      <c r="J1342" s="1"/>
      <c r="K1342" s="1"/>
      <c r="L1342" s="1"/>
      <c r="M1342" s="1"/>
    </row>
    <row r="1343" spans="2:13" x14ac:dyDescent="0.35">
      <c r="B1343" s="29"/>
      <c r="C1343" s="30"/>
      <c r="D1343" s="23"/>
      <c r="E1343" s="24"/>
      <c r="F1343" s="21"/>
      <c r="G1343" s="21"/>
      <c r="H1343" s="21"/>
      <c r="I1343" s="1"/>
      <c r="J1343" s="1"/>
      <c r="K1343" s="1"/>
      <c r="L1343" s="1"/>
      <c r="M1343" s="1"/>
    </row>
    <row r="1344" spans="2:13" x14ac:dyDescent="0.35">
      <c r="B1344" s="29"/>
      <c r="C1344" s="30"/>
      <c r="D1344" s="23"/>
      <c r="E1344" s="24"/>
      <c r="F1344" s="21"/>
      <c r="G1344" s="21"/>
      <c r="H1344" s="21"/>
      <c r="I1344" s="1"/>
      <c r="J1344" s="1"/>
      <c r="K1344" s="1"/>
      <c r="L1344" s="1"/>
      <c r="M1344" s="1"/>
    </row>
    <row r="1345" spans="2:13" x14ac:dyDescent="0.35">
      <c r="B1345" s="29"/>
      <c r="C1345" s="30"/>
      <c r="D1345" s="23"/>
      <c r="E1345" s="24"/>
      <c r="F1345" s="21"/>
      <c r="G1345" s="21"/>
      <c r="H1345" s="21"/>
      <c r="I1345" s="1"/>
      <c r="J1345" s="1"/>
      <c r="K1345" s="1"/>
      <c r="L1345" s="1"/>
      <c r="M1345" s="1"/>
    </row>
    <row r="1346" spans="2:13" x14ac:dyDescent="0.35">
      <c r="B1346" s="29"/>
      <c r="C1346" s="30"/>
      <c r="D1346" s="23"/>
      <c r="E1346" s="24"/>
      <c r="F1346" s="21"/>
      <c r="G1346" s="21"/>
      <c r="H1346" s="21"/>
      <c r="I1346" s="1"/>
      <c r="J1346" s="1"/>
      <c r="K1346" s="1"/>
      <c r="L1346" s="1"/>
      <c r="M1346" s="1"/>
    </row>
    <row r="1347" spans="2:13" x14ac:dyDescent="0.35">
      <c r="B1347" s="29"/>
      <c r="C1347" s="30"/>
      <c r="D1347" s="23"/>
      <c r="E1347" s="24"/>
      <c r="F1347" s="21"/>
      <c r="G1347" s="21"/>
      <c r="H1347" s="21"/>
      <c r="I1347" s="1"/>
      <c r="J1347" s="1"/>
      <c r="K1347" s="1"/>
      <c r="L1347" s="1"/>
      <c r="M1347" s="1"/>
    </row>
    <row r="1348" spans="2:13" x14ac:dyDescent="0.35">
      <c r="B1348" s="29"/>
      <c r="C1348" s="30"/>
      <c r="D1348" s="23"/>
      <c r="E1348" s="24"/>
      <c r="F1348" s="21"/>
      <c r="G1348" s="21"/>
      <c r="H1348" s="21"/>
      <c r="I1348" s="1"/>
      <c r="J1348" s="1"/>
      <c r="K1348" s="1"/>
      <c r="L1348" s="1"/>
      <c r="M1348" s="1"/>
    </row>
    <row r="1349" spans="2:13" x14ac:dyDescent="0.35">
      <c r="B1349" s="29"/>
      <c r="C1349" s="30"/>
      <c r="D1349" s="23"/>
      <c r="E1349" s="24"/>
      <c r="F1349" s="21"/>
      <c r="G1349" s="21"/>
      <c r="H1349" s="21"/>
      <c r="I1349" s="1"/>
      <c r="J1349" s="1"/>
      <c r="K1349" s="1"/>
      <c r="L1349" s="1"/>
      <c r="M1349" s="1"/>
    </row>
    <row r="1350" spans="2:13" x14ac:dyDescent="0.35">
      <c r="B1350" s="29"/>
      <c r="C1350" s="30"/>
      <c r="D1350" s="23"/>
      <c r="E1350" s="24"/>
      <c r="F1350" s="21"/>
      <c r="G1350" s="21"/>
      <c r="H1350" s="21"/>
      <c r="I1350" s="1"/>
      <c r="J1350" s="1"/>
      <c r="K1350" s="1"/>
      <c r="L1350" s="1"/>
      <c r="M1350" s="1"/>
    </row>
    <row r="1351" spans="2:13" x14ac:dyDescent="0.35">
      <c r="B1351" s="29"/>
      <c r="C1351" s="30"/>
      <c r="D1351" s="23"/>
      <c r="E1351" s="24"/>
      <c r="F1351" s="21"/>
      <c r="G1351" s="21"/>
      <c r="H1351" s="21"/>
      <c r="I1351" s="1"/>
      <c r="J1351" s="1"/>
      <c r="K1351" s="1"/>
      <c r="L1351" s="1"/>
      <c r="M1351" s="1"/>
    </row>
    <row r="1352" spans="2:13" x14ac:dyDescent="0.35">
      <c r="B1352" s="29"/>
      <c r="C1352" s="30"/>
      <c r="D1352" s="23"/>
      <c r="E1352" s="24"/>
      <c r="F1352" s="21"/>
      <c r="G1352" s="21"/>
      <c r="H1352" s="21"/>
      <c r="I1352" s="1"/>
      <c r="J1352" s="1"/>
      <c r="K1352" s="1"/>
      <c r="L1352" s="1"/>
      <c r="M1352" s="1"/>
    </row>
    <row r="1353" spans="2:13" x14ac:dyDescent="0.35">
      <c r="B1353" s="29"/>
      <c r="C1353" s="30"/>
      <c r="D1353" s="23"/>
      <c r="E1353" s="24"/>
      <c r="F1353" s="21"/>
      <c r="G1353" s="21"/>
      <c r="H1353" s="21"/>
      <c r="I1353" s="1"/>
      <c r="J1353" s="1"/>
      <c r="K1353" s="1"/>
      <c r="L1353" s="1"/>
      <c r="M1353" s="1"/>
    </row>
    <row r="1354" spans="2:13" x14ac:dyDescent="0.35">
      <c r="B1354" s="29"/>
      <c r="C1354" s="30"/>
      <c r="D1354" s="23"/>
      <c r="E1354" s="24"/>
      <c r="F1354" s="21"/>
      <c r="G1354" s="21"/>
      <c r="H1354" s="21"/>
      <c r="I1354" s="1"/>
      <c r="J1354" s="1"/>
      <c r="K1354" s="1"/>
      <c r="L1354" s="1"/>
      <c r="M1354" s="1"/>
    </row>
    <row r="1355" spans="2:13" x14ac:dyDescent="0.35">
      <c r="B1355" s="29"/>
      <c r="C1355" s="30"/>
      <c r="D1355" s="23"/>
      <c r="E1355" s="24"/>
      <c r="F1355" s="21"/>
      <c r="G1355" s="21"/>
      <c r="H1355" s="21"/>
      <c r="I1355" s="1"/>
      <c r="J1355" s="1"/>
      <c r="K1355" s="1"/>
      <c r="L1355" s="1"/>
      <c r="M1355" s="1"/>
    </row>
    <row r="1356" spans="2:13" x14ac:dyDescent="0.35">
      <c r="B1356" s="29"/>
      <c r="C1356" s="30"/>
      <c r="D1356" s="23"/>
      <c r="E1356" s="24"/>
      <c r="F1356" s="21"/>
      <c r="G1356" s="21"/>
      <c r="H1356" s="21"/>
      <c r="I1356" s="1"/>
      <c r="J1356" s="1"/>
      <c r="K1356" s="1"/>
      <c r="L1356" s="1"/>
      <c r="M1356" s="1"/>
    </row>
    <row r="1357" spans="2:13" x14ac:dyDescent="0.35">
      <c r="B1357" s="29"/>
      <c r="C1357" s="30"/>
      <c r="D1357" s="23"/>
      <c r="E1357" s="24"/>
      <c r="F1357" s="21"/>
      <c r="G1357" s="21"/>
      <c r="H1357" s="21"/>
      <c r="I1357" s="1"/>
      <c r="J1357" s="1"/>
      <c r="K1357" s="1"/>
      <c r="L1357" s="1"/>
      <c r="M1357" s="1"/>
    </row>
    <row r="1358" spans="2:13" x14ac:dyDescent="0.35">
      <c r="B1358" s="29"/>
      <c r="C1358" s="30"/>
      <c r="D1358" s="23"/>
      <c r="E1358" s="24"/>
      <c r="F1358" s="21"/>
      <c r="G1358" s="21"/>
      <c r="H1358" s="21"/>
      <c r="I1358" s="1"/>
      <c r="J1358" s="1"/>
      <c r="K1358" s="1"/>
      <c r="L1358" s="1"/>
      <c r="M1358" s="1"/>
    </row>
    <row r="1359" spans="2:13" x14ac:dyDescent="0.35">
      <c r="B1359" s="29"/>
      <c r="C1359" s="30"/>
      <c r="D1359" s="23"/>
      <c r="E1359" s="24"/>
      <c r="F1359" s="21"/>
      <c r="G1359" s="21"/>
      <c r="H1359" s="21"/>
      <c r="I1359" s="1"/>
      <c r="J1359" s="1"/>
      <c r="K1359" s="1"/>
      <c r="L1359" s="1"/>
      <c r="M1359" s="1"/>
    </row>
    <row r="1360" spans="2:13" x14ac:dyDescent="0.35">
      <c r="B1360" s="29"/>
      <c r="C1360" s="30"/>
      <c r="D1360" s="23"/>
      <c r="E1360" s="24"/>
      <c r="F1360" s="21"/>
      <c r="G1360" s="21"/>
      <c r="H1360" s="21"/>
      <c r="I1360" s="1"/>
      <c r="J1360" s="1"/>
      <c r="K1360" s="1"/>
      <c r="L1360" s="1"/>
      <c r="M1360" s="1"/>
    </row>
    <row r="1361" spans="2:13" x14ac:dyDescent="0.35">
      <c r="B1361" s="29"/>
      <c r="C1361" s="30"/>
      <c r="D1361" s="23"/>
      <c r="E1361" s="24"/>
      <c r="F1361" s="21"/>
      <c r="G1361" s="21"/>
      <c r="H1361" s="21"/>
      <c r="I1361" s="1"/>
      <c r="J1361" s="1"/>
      <c r="K1361" s="1"/>
      <c r="L1361" s="1"/>
      <c r="M1361" s="1"/>
    </row>
    <row r="1362" spans="2:13" x14ac:dyDescent="0.35">
      <c r="B1362" s="29"/>
      <c r="C1362" s="30"/>
      <c r="D1362" s="23"/>
      <c r="E1362" s="24"/>
      <c r="F1362" s="21"/>
      <c r="G1362" s="21"/>
      <c r="H1362" s="21"/>
      <c r="I1362" s="1"/>
      <c r="J1362" s="1"/>
      <c r="K1362" s="1"/>
      <c r="L1362" s="1"/>
      <c r="M1362" s="1"/>
    </row>
    <row r="1363" spans="2:13" x14ac:dyDescent="0.35">
      <c r="B1363" s="29"/>
      <c r="C1363" s="30"/>
      <c r="D1363" s="23"/>
      <c r="E1363" s="24"/>
      <c r="F1363" s="21"/>
      <c r="G1363" s="21"/>
      <c r="H1363" s="21"/>
      <c r="I1363" s="1"/>
      <c r="J1363" s="1"/>
      <c r="K1363" s="1"/>
      <c r="L1363" s="1"/>
      <c r="M1363" s="1"/>
    </row>
    <row r="1364" spans="2:13" x14ac:dyDescent="0.35">
      <c r="B1364" s="29"/>
      <c r="C1364" s="30"/>
      <c r="D1364" s="23"/>
      <c r="E1364" s="24"/>
      <c r="F1364" s="21"/>
      <c r="G1364" s="21"/>
      <c r="H1364" s="21"/>
      <c r="I1364" s="1"/>
      <c r="J1364" s="1"/>
      <c r="K1364" s="1"/>
      <c r="L1364" s="1"/>
      <c r="M1364" s="1"/>
    </row>
    <row r="1365" spans="2:13" x14ac:dyDescent="0.35">
      <c r="B1365" s="29"/>
      <c r="C1365" s="30"/>
      <c r="D1365" s="23"/>
      <c r="E1365" s="24"/>
      <c r="F1365" s="21"/>
      <c r="G1365" s="21"/>
      <c r="H1365" s="21"/>
      <c r="I1365" s="1"/>
      <c r="J1365" s="1"/>
      <c r="K1365" s="1"/>
      <c r="L1365" s="1"/>
      <c r="M1365" s="1"/>
    </row>
    <row r="1366" spans="2:13" x14ac:dyDescent="0.35">
      <c r="B1366" s="29"/>
      <c r="C1366" s="30"/>
      <c r="D1366" s="23"/>
      <c r="E1366" s="24"/>
      <c r="F1366" s="21"/>
      <c r="G1366" s="21"/>
      <c r="H1366" s="21"/>
      <c r="I1366" s="1"/>
      <c r="J1366" s="1"/>
      <c r="K1366" s="1"/>
      <c r="L1366" s="1"/>
      <c r="M1366" s="1"/>
    </row>
    <row r="1367" spans="2:13" x14ac:dyDescent="0.35">
      <c r="B1367" s="29"/>
      <c r="C1367" s="30"/>
      <c r="D1367" s="23"/>
      <c r="E1367" s="24"/>
      <c r="F1367" s="21"/>
      <c r="G1367" s="21"/>
      <c r="H1367" s="21"/>
      <c r="I1367" s="1"/>
      <c r="J1367" s="1"/>
      <c r="K1367" s="1"/>
      <c r="L1367" s="1"/>
      <c r="M1367" s="1"/>
    </row>
    <row r="1368" spans="2:13" x14ac:dyDescent="0.35">
      <c r="B1368" s="29"/>
      <c r="C1368" s="30"/>
      <c r="D1368" s="23"/>
      <c r="E1368" s="24"/>
      <c r="F1368" s="21"/>
      <c r="G1368" s="21"/>
      <c r="H1368" s="21"/>
      <c r="I1368" s="1"/>
      <c r="J1368" s="1"/>
      <c r="K1368" s="1"/>
      <c r="L1368" s="1"/>
      <c r="M1368" s="1"/>
    </row>
    <row r="1369" spans="2:13" x14ac:dyDescent="0.35">
      <c r="B1369" s="29"/>
      <c r="C1369" s="30"/>
      <c r="D1369" s="23"/>
      <c r="E1369" s="24"/>
      <c r="F1369" s="21"/>
      <c r="G1369" s="21"/>
      <c r="H1369" s="21"/>
      <c r="I1369" s="1"/>
      <c r="J1369" s="1"/>
      <c r="K1369" s="1"/>
      <c r="L1369" s="1"/>
      <c r="M1369" s="1"/>
    </row>
    <row r="1370" spans="2:13" x14ac:dyDescent="0.35">
      <c r="B1370" s="29"/>
      <c r="C1370" s="30"/>
      <c r="D1370" s="23"/>
      <c r="E1370" s="24"/>
      <c r="F1370" s="21"/>
      <c r="G1370" s="21"/>
      <c r="H1370" s="21"/>
      <c r="I1370" s="1"/>
      <c r="J1370" s="1"/>
      <c r="K1370" s="1"/>
      <c r="L1370" s="1"/>
      <c r="M1370" s="1"/>
    </row>
    <row r="1371" spans="2:13" x14ac:dyDescent="0.35">
      <c r="B1371" s="29"/>
      <c r="C1371" s="30"/>
      <c r="D1371" s="23"/>
      <c r="E1371" s="24"/>
      <c r="F1371" s="21"/>
      <c r="G1371" s="21"/>
      <c r="H1371" s="21"/>
      <c r="I1371" s="1"/>
      <c r="J1371" s="1"/>
      <c r="K1371" s="1"/>
      <c r="L1371" s="1"/>
      <c r="M1371" s="1"/>
    </row>
    <row r="1372" spans="2:13" x14ac:dyDescent="0.35">
      <c r="B1372" s="29"/>
      <c r="C1372" s="30"/>
      <c r="D1372" s="23"/>
      <c r="E1372" s="24"/>
      <c r="F1372" s="21"/>
      <c r="G1372" s="21"/>
      <c r="H1372" s="21"/>
      <c r="I1372" s="1"/>
      <c r="J1372" s="1"/>
      <c r="K1372" s="1"/>
      <c r="L1372" s="1"/>
      <c r="M1372" s="1"/>
    </row>
    <row r="1373" spans="2:13" x14ac:dyDescent="0.35">
      <c r="B1373" s="29"/>
      <c r="C1373" s="30"/>
      <c r="D1373" s="23"/>
      <c r="E1373" s="24"/>
      <c r="F1373" s="21"/>
      <c r="G1373" s="21"/>
      <c r="H1373" s="21"/>
      <c r="I1373" s="1"/>
      <c r="J1373" s="1"/>
      <c r="K1373" s="1"/>
      <c r="L1373" s="1"/>
      <c r="M1373" s="1"/>
    </row>
    <row r="1374" spans="2:13" x14ac:dyDescent="0.35">
      <c r="B1374" s="29"/>
      <c r="C1374" s="30"/>
      <c r="D1374" s="23"/>
      <c r="E1374" s="24"/>
      <c r="F1374" s="21"/>
      <c r="G1374" s="21"/>
      <c r="H1374" s="21"/>
      <c r="I1374" s="1"/>
      <c r="J1374" s="1"/>
      <c r="K1374" s="1"/>
      <c r="L1374" s="1"/>
      <c r="M1374" s="1"/>
    </row>
    <row r="1375" spans="2:13" x14ac:dyDescent="0.35">
      <c r="B1375" s="29"/>
      <c r="C1375" s="30"/>
      <c r="D1375" s="23"/>
      <c r="E1375" s="24"/>
      <c r="F1375" s="21"/>
      <c r="G1375" s="21"/>
      <c r="H1375" s="21"/>
      <c r="I1375" s="1"/>
      <c r="J1375" s="1"/>
      <c r="K1375" s="1"/>
      <c r="L1375" s="1"/>
      <c r="M1375" s="1"/>
    </row>
    <row r="1376" spans="2:13" x14ac:dyDescent="0.35">
      <c r="B1376" s="29"/>
      <c r="C1376" s="30"/>
      <c r="D1376" s="23"/>
      <c r="E1376" s="24"/>
      <c r="F1376" s="21"/>
      <c r="G1376" s="21"/>
      <c r="H1376" s="21"/>
      <c r="I1376" s="1"/>
      <c r="J1376" s="1"/>
      <c r="K1376" s="1"/>
      <c r="L1376" s="1"/>
      <c r="M1376" s="1"/>
    </row>
    <row r="1377" spans="2:13" x14ac:dyDescent="0.35">
      <c r="B1377" s="29"/>
      <c r="C1377" s="30"/>
      <c r="D1377" s="23"/>
      <c r="E1377" s="24"/>
      <c r="F1377" s="21"/>
      <c r="G1377" s="21"/>
      <c r="H1377" s="21"/>
      <c r="I1377" s="1"/>
      <c r="J1377" s="1"/>
      <c r="K1377" s="1"/>
      <c r="L1377" s="1"/>
      <c r="M1377" s="1"/>
    </row>
    <row r="1378" spans="2:13" x14ac:dyDescent="0.35">
      <c r="B1378" s="29"/>
      <c r="C1378" s="30"/>
      <c r="D1378" s="23"/>
      <c r="E1378" s="24"/>
      <c r="F1378" s="21"/>
      <c r="G1378" s="21"/>
      <c r="H1378" s="21"/>
      <c r="I1378" s="1"/>
      <c r="J1378" s="1"/>
      <c r="K1378" s="1"/>
      <c r="L1378" s="1"/>
      <c r="M1378" s="1"/>
    </row>
    <row r="1379" spans="2:13" x14ac:dyDescent="0.35">
      <c r="B1379" s="29"/>
      <c r="C1379" s="30"/>
      <c r="D1379" s="23"/>
      <c r="E1379" s="24"/>
      <c r="F1379" s="21"/>
      <c r="G1379" s="21"/>
      <c r="H1379" s="21"/>
      <c r="I1379" s="1"/>
      <c r="J1379" s="1"/>
      <c r="K1379" s="1"/>
      <c r="L1379" s="1"/>
      <c r="M1379" s="1"/>
    </row>
    <row r="1380" spans="2:13" x14ac:dyDescent="0.35">
      <c r="B1380" s="29"/>
      <c r="C1380" s="30"/>
      <c r="D1380" s="23"/>
      <c r="E1380" s="24"/>
      <c r="F1380" s="21"/>
      <c r="G1380" s="21"/>
      <c r="H1380" s="21"/>
      <c r="I1380" s="1"/>
      <c r="J1380" s="1"/>
      <c r="K1380" s="1"/>
      <c r="L1380" s="1"/>
      <c r="M1380" s="1"/>
    </row>
    <row r="1381" spans="2:13" x14ac:dyDescent="0.35">
      <c r="B1381" s="29"/>
      <c r="C1381" s="30"/>
      <c r="D1381" s="23"/>
      <c r="E1381" s="24"/>
      <c r="F1381" s="21"/>
      <c r="G1381" s="21"/>
      <c r="H1381" s="21"/>
      <c r="I1381" s="1"/>
      <c r="J1381" s="1"/>
      <c r="K1381" s="1"/>
      <c r="L1381" s="1"/>
      <c r="M1381" s="1"/>
    </row>
    <row r="1382" spans="2:13" x14ac:dyDescent="0.35">
      <c r="B1382" s="29"/>
      <c r="C1382" s="30"/>
      <c r="D1382" s="23"/>
      <c r="E1382" s="24"/>
      <c r="F1382" s="21"/>
      <c r="G1382" s="21"/>
      <c r="H1382" s="21"/>
      <c r="I1382" s="1"/>
      <c r="J1382" s="1"/>
      <c r="K1382" s="1"/>
      <c r="L1382" s="1"/>
      <c r="M1382" s="1"/>
    </row>
    <row r="1383" spans="2:13" x14ac:dyDescent="0.35">
      <c r="B1383" s="29"/>
      <c r="C1383" s="30"/>
      <c r="D1383" s="23"/>
      <c r="E1383" s="24"/>
      <c r="F1383" s="21"/>
      <c r="G1383" s="21"/>
      <c r="H1383" s="21"/>
      <c r="I1383" s="1"/>
      <c r="J1383" s="1"/>
      <c r="K1383" s="1"/>
      <c r="L1383" s="1"/>
      <c r="M1383" s="1"/>
    </row>
    <row r="1384" spans="2:13" x14ac:dyDescent="0.35">
      <c r="B1384" s="29"/>
      <c r="C1384" s="30"/>
      <c r="D1384" s="23"/>
      <c r="E1384" s="24"/>
      <c r="F1384" s="21"/>
      <c r="G1384" s="21"/>
      <c r="H1384" s="21"/>
      <c r="I1384" s="1"/>
      <c r="J1384" s="1"/>
      <c r="K1384" s="1"/>
      <c r="L1384" s="1"/>
      <c r="M1384" s="1"/>
    </row>
    <row r="1385" spans="2:13" x14ac:dyDescent="0.35">
      <c r="B1385" s="29"/>
      <c r="C1385" s="30"/>
      <c r="D1385" s="23"/>
      <c r="E1385" s="24"/>
      <c r="F1385" s="21"/>
      <c r="G1385" s="21"/>
      <c r="H1385" s="21"/>
      <c r="I1385" s="1"/>
      <c r="J1385" s="1"/>
      <c r="K1385" s="1"/>
      <c r="L1385" s="1"/>
      <c r="M1385" s="1"/>
    </row>
    <row r="1386" spans="2:13" x14ac:dyDescent="0.35">
      <c r="B1386" s="29"/>
      <c r="C1386" s="30"/>
      <c r="D1386" s="23"/>
      <c r="E1386" s="24"/>
      <c r="F1386" s="21"/>
      <c r="G1386" s="21"/>
      <c r="H1386" s="21"/>
      <c r="I1386" s="1"/>
      <c r="J1386" s="1"/>
      <c r="K1386" s="1"/>
      <c r="L1386" s="1"/>
      <c r="M1386" s="1"/>
    </row>
    <row r="1387" spans="2:13" x14ac:dyDescent="0.35">
      <c r="B1387" s="29"/>
      <c r="C1387" s="30"/>
      <c r="D1387" s="23"/>
      <c r="E1387" s="24"/>
      <c r="F1387" s="21"/>
      <c r="G1387" s="21"/>
      <c r="H1387" s="21"/>
      <c r="I1387" s="1"/>
      <c r="J1387" s="1"/>
      <c r="K1387" s="1"/>
      <c r="L1387" s="1"/>
      <c r="M1387" s="1"/>
    </row>
    <row r="1388" spans="2:13" x14ac:dyDescent="0.35">
      <c r="B1388" s="29"/>
      <c r="C1388" s="30"/>
      <c r="D1388" s="23"/>
      <c r="E1388" s="24"/>
      <c r="F1388" s="21"/>
      <c r="G1388" s="21"/>
      <c r="H1388" s="21"/>
      <c r="I1388" s="1"/>
      <c r="J1388" s="1"/>
      <c r="K1388" s="1"/>
      <c r="L1388" s="1"/>
      <c r="M1388" s="1"/>
    </row>
    <row r="1389" spans="2:13" x14ac:dyDescent="0.35">
      <c r="B1389" s="29"/>
      <c r="C1389" s="30"/>
      <c r="D1389" s="23"/>
      <c r="E1389" s="24"/>
      <c r="F1389" s="21"/>
      <c r="G1389" s="21"/>
      <c r="H1389" s="21"/>
      <c r="I1389" s="1"/>
      <c r="J1389" s="1"/>
      <c r="K1389" s="1"/>
      <c r="L1389" s="1"/>
      <c r="M1389" s="1"/>
    </row>
    <row r="1390" spans="2:13" x14ac:dyDescent="0.35">
      <c r="B1390" s="29"/>
      <c r="C1390" s="30"/>
      <c r="D1390" s="23"/>
      <c r="E1390" s="24"/>
      <c r="F1390" s="21"/>
      <c r="G1390" s="21"/>
      <c r="H1390" s="21"/>
      <c r="I1390" s="1"/>
      <c r="J1390" s="1"/>
      <c r="K1390" s="1"/>
      <c r="L1390" s="1"/>
      <c r="M1390" s="1"/>
    </row>
    <row r="1391" spans="2:13" x14ac:dyDescent="0.35">
      <c r="B1391" s="29"/>
      <c r="C1391" s="30"/>
      <c r="D1391" s="23"/>
      <c r="E1391" s="24"/>
      <c r="F1391" s="21"/>
      <c r="G1391" s="21"/>
      <c r="H1391" s="21"/>
      <c r="I1391" s="1"/>
      <c r="J1391" s="1"/>
      <c r="K1391" s="1"/>
      <c r="L1391" s="1"/>
      <c r="M1391" s="1"/>
    </row>
    <row r="1392" spans="2:13" x14ac:dyDescent="0.35">
      <c r="B1392" s="29"/>
      <c r="C1392" s="30"/>
      <c r="D1392" s="23"/>
      <c r="E1392" s="24"/>
      <c r="F1392" s="21"/>
      <c r="G1392" s="21"/>
      <c r="H1392" s="21"/>
      <c r="I1392" s="1"/>
      <c r="J1392" s="1"/>
      <c r="K1392" s="1"/>
      <c r="L1392" s="1"/>
      <c r="M1392" s="1"/>
    </row>
    <row r="1393" spans="2:13" x14ac:dyDescent="0.35">
      <c r="B1393" s="29"/>
      <c r="C1393" s="30"/>
      <c r="D1393" s="23"/>
      <c r="E1393" s="24"/>
      <c r="F1393" s="21"/>
      <c r="G1393" s="21"/>
      <c r="H1393" s="21"/>
      <c r="I1393" s="1"/>
      <c r="J1393" s="1"/>
      <c r="K1393" s="1"/>
      <c r="L1393" s="1"/>
      <c r="M1393" s="1"/>
    </row>
    <row r="1394" spans="2:13" x14ac:dyDescent="0.35">
      <c r="B1394" s="29"/>
      <c r="C1394" s="30"/>
      <c r="D1394" s="23"/>
      <c r="E1394" s="24"/>
      <c r="F1394" s="21"/>
      <c r="G1394" s="21"/>
      <c r="H1394" s="21"/>
      <c r="I1394" s="1"/>
      <c r="J1394" s="1"/>
      <c r="K1394" s="1"/>
      <c r="L1394" s="1"/>
      <c r="M1394" s="1"/>
    </row>
    <row r="1395" spans="2:13" x14ac:dyDescent="0.35">
      <c r="B1395" s="29"/>
      <c r="C1395" s="30"/>
      <c r="D1395" s="23"/>
      <c r="E1395" s="24"/>
      <c r="F1395" s="21"/>
      <c r="G1395" s="21"/>
      <c r="H1395" s="21"/>
      <c r="I1395" s="1"/>
      <c r="J1395" s="1"/>
      <c r="K1395" s="1"/>
      <c r="L1395" s="1"/>
      <c r="M1395" s="1"/>
    </row>
    <row r="1396" spans="2:13" x14ac:dyDescent="0.35">
      <c r="B1396" s="29"/>
      <c r="C1396" s="30"/>
      <c r="D1396" s="23"/>
      <c r="E1396" s="24"/>
      <c r="F1396" s="21"/>
      <c r="G1396" s="21"/>
      <c r="H1396" s="21"/>
      <c r="I1396" s="1"/>
      <c r="J1396" s="1"/>
      <c r="K1396" s="1"/>
      <c r="L1396" s="1"/>
      <c r="M1396" s="1"/>
    </row>
    <row r="1397" spans="2:13" x14ac:dyDescent="0.35">
      <c r="B1397" s="29"/>
      <c r="C1397" s="30"/>
      <c r="D1397" s="23"/>
      <c r="E1397" s="24"/>
      <c r="F1397" s="21"/>
      <c r="G1397" s="21"/>
      <c r="H1397" s="21"/>
      <c r="I1397" s="1"/>
      <c r="J1397" s="1"/>
      <c r="K1397" s="1"/>
      <c r="L1397" s="1"/>
      <c r="M1397" s="1"/>
    </row>
    <row r="1398" spans="2:13" x14ac:dyDescent="0.35">
      <c r="B1398" s="29"/>
      <c r="C1398" s="30"/>
      <c r="D1398" s="23"/>
      <c r="E1398" s="24"/>
      <c r="F1398" s="21"/>
      <c r="G1398" s="21"/>
      <c r="H1398" s="21"/>
      <c r="I1398" s="1"/>
      <c r="J1398" s="1"/>
      <c r="K1398" s="1"/>
      <c r="L1398" s="1"/>
      <c r="M1398" s="1"/>
    </row>
    <row r="1399" spans="2:13" x14ac:dyDescent="0.35">
      <c r="B1399" s="29"/>
      <c r="C1399" s="30"/>
      <c r="D1399" s="23"/>
      <c r="E1399" s="24"/>
      <c r="F1399" s="21"/>
      <c r="G1399" s="21"/>
      <c r="H1399" s="21"/>
      <c r="I1399" s="1"/>
      <c r="J1399" s="1"/>
      <c r="K1399" s="1"/>
      <c r="L1399" s="1"/>
      <c r="M1399" s="1"/>
    </row>
    <row r="1400" spans="2:13" x14ac:dyDescent="0.35">
      <c r="B1400" s="29"/>
      <c r="C1400" s="30"/>
      <c r="D1400" s="23"/>
      <c r="E1400" s="24"/>
      <c r="F1400" s="21"/>
      <c r="G1400" s="21"/>
      <c r="H1400" s="21"/>
      <c r="I1400" s="1"/>
      <c r="J1400" s="1"/>
      <c r="K1400" s="1"/>
      <c r="L1400" s="1"/>
      <c r="M1400" s="1"/>
    </row>
    <row r="1401" spans="2:13" x14ac:dyDescent="0.35">
      <c r="B1401" s="29"/>
      <c r="C1401" s="30"/>
      <c r="D1401" s="23"/>
      <c r="E1401" s="24"/>
      <c r="F1401" s="21"/>
      <c r="G1401" s="21"/>
      <c r="H1401" s="21"/>
      <c r="I1401" s="1"/>
      <c r="J1401" s="1"/>
      <c r="K1401" s="1"/>
      <c r="L1401" s="1"/>
      <c r="M1401" s="1"/>
    </row>
    <row r="1402" spans="2:13" x14ac:dyDescent="0.35">
      <c r="B1402" s="29"/>
      <c r="C1402" s="30"/>
      <c r="D1402" s="23"/>
      <c r="E1402" s="24"/>
      <c r="F1402" s="21"/>
      <c r="G1402" s="21"/>
      <c r="H1402" s="21"/>
      <c r="I1402" s="1"/>
      <c r="J1402" s="1"/>
      <c r="K1402" s="1"/>
      <c r="L1402" s="1"/>
      <c r="M1402" s="1"/>
    </row>
    <row r="1403" spans="2:13" x14ac:dyDescent="0.35">
      <c r="B1403" s="29"/>
      <c r="C1403" s="30"/>
      <c r="D1403" s="23"/>
      <c r="E1403" s="24"/>
      <c r="F1403" s="21"/>
      <c r="G1403" s="21"/>
      <c r="H1403" s="21"/>
      <c r="I1403" s="1"/>
      <c r="J1403" s="1"/>
      <c r="K1403" s="1"/>
      <c r="L1403" s="1"/>
      <c r="M1403" s="1"/>
    </row>
    <row r="1404" spans="2:13" x14ac:dyDescent="0.35">
      <c r="B1404" s="29"/>
      <c r="C1404" s="30"/>
      <c r="D1404" s="23"/>
      <c r="E1404" s="24"/>
      <c r="F1404" s="21"/>
      <c r="G1404" s="21"/>
      <c r="H1404" s="21"/>
      <c r="I1404" s="1"/>
      <c r="J1404" s="1"/>
      <c r="K1404" s="1"/>
      <c r="L1404" s="1"/>
      <c r="M1404" s="1"/>
    </row>
    <row r="1405" spans="2:13" x14ac:dyDescent="0.35">
      <c r="B1405" s="29"/>
      <c r="C1405" s="30"/>
      <c r="D1405" s="23"/>
      <c r="E1405" s="24"/>
      <c r="F1405" s="21"/>
      <c r="G1405" s="21"/>
      <c r="H1405" s="21"/>
      <c r="I1405" s="1"/>
      <c r="J1405" s="1"/>
      <c r="K1405" s="1"/>
      <c r="L1405" s="1"/>
      <c r="M1405" s="1"/>
    </row>
    <row r="1406" spans="2:13" x14ac:dyDescent="0.35">
      <c r="B1406" s="29"/>
      <c r="C1406" s="30"/>
      <c r="D1406" s="23"/>
      <c r="E1406" s="24"/>
      <c r="F1406" s="21"/>
      <c r="G1406" s="21"/>
      <c r="H1406" s="21"/>
      <c r="I1406" s="1"/>
      <c r="J1406" s="1"/>
      <c r="K1406" s="1"/>
      <c r="L1406" s="1"/>
      <c r="M1406" s="1"/>
    </row>
    <row r="1407" spans="2:13" x14ac:dyDescent="0.35">
      <c r="B1407" s="29"/>
      <c r="C1407" s="30"/>
      <c r="D1407" s="23"/>
      <c r="E1407" s="24"/>
      <c r="F1407" s="21"/>
      <c r="G1407" s="21"/>
      <c r="H1407" s="21"/>
      <c r="I1407" s="1"/>
      <c r="J1407" s="1"/>
      <c r="K1407" s="1"/>
      <c r="L1407" s="1"/>
      <c r="M1407" s="1"/>
    </row>
    <row r="1408" spans="2:13" x14ac:dyDescent="0.35">
      <c r="B1408" s="29"/>
      <c r="C1408" s="30"/>
      <c r="D1408" s="23"/>
      <c r="E1408" s="24"/>
      <c r="F1408" s="21"/>
      <c r="G1408" s="21"/>
      <c r="H1408" s="21"/>
      <c r="I1408" s="1"/>
      <c r="J1408" s="1"/>
      <c r="K1408" s="1"/>
      <c r="L1408" s="1"/>
      <c r="M1408" s="1"/>
    </row>
    <row r="1409" spans="2:13" x14ac:dyDescent="0.35">
      <c r="B1409" s="29"/>
      <c r="C1409" s="30"/>
      <c r="D1409" s="23"/>
      <c r="E1409" s="24"/>
      <c r="F1409" s="21"/>
      <c r="G1409" s="21"/>
      <c r="H1409" s="21"/>
      <c r="I1409" s="1"/>
      <c r="J1409" s="1"/>
      <c r="K1409" s="1"/>
      <c r="L1409" s="1"/>
      <c r="M1409" s="1"/>
    </row>
    <row r="1410" spans="2:13" x14ac:dyDescent="0.35">
      <c r="B1410" s="29"/>
      <c r="C1410" s="30"/>
      <c r="D1410" s="23"/>
      <c r="E1410" s="24"/>
      <c r="F1410" s="21"/>
      <c r="G1410" s="21"/>
      <c r="H1410" s="21"/>
      <c r="I1410" s="1"/>
      <c r="J1410" s="1"/>
      <c r="K1410" s="1"/>
      <c r="L1410" s="1"/>
      <c r="M1410" s="1"/>
    </row>
    <row r="1411" spans="2:13" x14ac:dyDescent="0.35">
      <c r="B1411" s="29"/>
      <c r="C1411" s="30"/>
      <c r="D1411" s="23"/>
      <c r="E1411" s="24"/>
      <c r="F1411" s="21"/>
      <c r="G1411" s="21"/>
      <c r="H1411" s="21"/>
      <c r="I1411" s="1"/>
      <c r="J1411" s="1"/>
      <c r="K1411" s="1"/>
      <c r="L1411" s="1"/>
      <c r="M1411" s="1"/>
    </row>
    <row r="1412" spans="2:13" x14ac:dyDescent="0.35">
      <c r="B1412" s="29"/>
      <c r="C1412" s="30"/>
      <c r="D1412" s="23"/>
      <c r="E1412" s="24"/>
      <c r="F1412" s="21"/>
      <c r="G1412" s="21"/>
      <c r="H1412" s="21"/>
      <c r="I1412" s="1"/>
      <c r="J1412" s="1"/>
      <c r="K1412" s="1"/>
      <c r="L1412" s="1"/>
      <c r="M1412" s="1"/>
    </row>
    <row r="1413" spans="2:13" x14ac:dyDescent="0.35">
      <c r="B1413" s="29"/>
      <c r="C1413" s="30"/>
      <c r="D1413" s="23"/>
      <c r="E1413" s="24"/>
      <c r="F1413" s="21"/>
      <c r="G1413" s="21"/>
      <c r="H1413" s="21"/>
      <c r="I1413" s="1"/>
      <c r="J1413" s="1"/>
      <c r="K1413" s="1"/>
      <c r="L1413" s="1"/>
      <c r="M1413" s="1"/>
    </row>
    <row r="1414" spans="2:13" x14ac:dyDescent="0.35">
      <c r="B1414" s="29"/>
      <c r="C1414" s="30"/>
      <c r="D1414" s="23"/>
      <c r="E1414" s="24"/>
      <c r="F1414" s="21"/>
      <c r="G1414" s="21"/>
      <c r="H1414" s="21"/>
      <c r="I1414" s="1"/>
      <c r="J1414" s="1"/>
      <c r="K1414" s="1"/>
      <c r="L1414" s="1"/>
      <c r="M1414" s="1"/>
    </row>
    <row r="1415" spans="2:13" x14ac:dyDescent="0.35">
      <c r="B1415" s="29"/>
      <c r="C1415" s="30"/>
      <c r="D1415" s="23"/>
      <c r="E1415" s="24"/>
      <c r="F1415" s="21"/>
      <c r="G1415" s="21"/>
      <c r="H1415" s="21"/>
      <c r="I1415" s="1"/>
      <c r="J1415" s="1"/>
      <c r="K1415" s="1"/>
      <c r="L1415" s="1"/>
      <c r="M1415" s="1"/>
    </row>
    <row r="1416" spans="2:13" x14ac:dyDescent="0.35">
      <c r="B1416" s="29"/>
      <c r="C1416" s="30"/>
      <c r="D1416" s="23"/>
      <c r="E1416" s="24"/>
      <c r="F1416" s="21"/>
      <c r="G1416" s="21"/>
      <c r="H1416" s="21"/>
      <c r="I1416" s="1"/>
      <c r="J1416" s="1"/>
      <c r="K1416" s="1"/>
      <c r="L1416" s="1"/>
      <c r="M1416" s="1"/>
    </row>
    <row r="1417" spans="2:13" x14ac:dyDescent="0.35">
      <c r="B1417" s="29"/>
      <c r="C1417" s="30"/>
      <c r="D1417" s="23"/>
      <c r="E1417" s="24"/>
      <c r="F1417" s="21"/>
      <c r="G1417" s="21"/>
      <c r="H1417" s="21"/>
      <c r="I1417" s="1"/>
      <c r="J1417" s="1"/>
      <c r="K1417" s="1"/>
      <c r="L1417" s="1"/>
      <c r="M1417" s="1"/>
    </row>
    <row r="1418" spans="2:13" x14ac:dyDescent="0.35">
      <c r="B1418" s="29"/>
      <c r="C1418" s="30"/>
      <c r="D1418" s="23"/>
      <c r="E1418" s="24"/>
      <c r="F1418" s="21"/>
      <c r="G1418" s="21"/>
      <c r="H1418" s="21"/>
      <c r="I1418" s="1"/>
      <c r="J1418" s="1"/>
      <c r="K1418" s="1"/>
      <c r="L1418" s="1"/>
      <c r="M1418" s="1"/>
    </row>
    <row r="1419" spans="2:13" x14ac:dyDescent="0.35">
      <c r="B1419" s="29"/>
      <c r="C1419" s="30"/>
      <c r="D1419" s="23"/>
      <c r="E1419" s="24"/>
      <c r="F1419" s="21"/>
      <c r="G1419" s="21"/>
      <c r="H1419" s="21"/>
      <c r="I1419" s="1"/>
      <c r="J1419" s="1"/>
      <c r="K1419" s="1"/>
      <c r="L1419" s="1"/>
      <c r="M1419" s="1"/>
    </row>
    <row r="1420" spans="2:13" x14ac:dyDescent="0.35">
      <c r="B1420" s="29"/>
      <c r="C1420" s="30"/>
      <c r="D1420" s="23"/>
      <c r="E1420" s="24"/>
      <c r="F1420" s="21"/>
      <c r="G1420" s="21"/>
      <c r="H1420" s="21"/>
      <c r="I1420" s="1"/>
      <c r="J1420" s="1"/>
      <c r="K1420" s="1"/>
      <c r="L1420" s="1"/>
      <c r="M1420" s="1"/>
    </row>
    <row r="1421" spans="2:13" x14ac:dyDescent="0.35">
      <c r="B1421" s="29"/>
      <c r="C1421" s="30"/>
      <c r="D1421" s="23"/>
      <c r="E1421" s="24"/>
      <c r="F1421" s="21"/>
      <c r="G1421" s="21"/>
      <c r="H1421" s="21"/>
      <c r="I1421" s="1"/>
      <c r="J1421" s="1"/>
      <c r="K1421" s="1"/>
      <c r="L1421" s="1"/>
      <c r="M1421" s="1"/>
    </row>
    <row r="1422" spans="2:13" x14ac:dyDescent="0.35">
      <c r="B1422" s="29"/>
      <c r="C1422" s="30"/>
      <c r="D1422" s="23"/>
      <c r="E1422" s="24"/>
      <c r="F1422" s="21"/>
      <c r="G1422" s="21"/>
      <c r="H1422" s="21"/>
      <c r="I1422" s="1"/>
      <c r="J1422" s="1"/>
      <c r="K1422" s="1"/>
      <c r="L1422" s="1"/>
      <c r="M1422" s="1"/>
    </row>
    <row r="1423" spans="2:13" x14ac:dyDescent="0.35">
      <c r="B1423" s="29"/>
      <c r="C1423" s="30"/>
      <c r="D1423" s="23"/>
      <c r="E1423" s="24"/>
      <c r="F1423" s="21"/>
      <c r="G1423" s="21"/>
      <c r="H1423" s="21"/>
      <c r="I1423" s="1"/>
      <c r="J1423" s="1"/>
      <c r="K1423" s="1"/>
      <c r="L1423" s="1"/>
      <c r="M1423" s="1"/>
    </row>
    <row r="1424" spans="2:13" x14ac:dyDescent="0.35">
      <c r="B1424" s="29"/>
      <c r="C1424" s="30"/>
      <c r="D1424" s="23"/>
      <c r="E1424" s="24"/>
      <c r="F1424" s="21"/>
      <c r="G1424" s="21"/>
      <c r="H1424" s="21"/>
      <c r="I1424" s="1"/>
      <c r="J1424" s="1"/>
      <c r="K1424" s="1"/>
      <c r="L1424" s="1"/>
      <c r="M1424" s="1"/>
    </row>
    <row r="1425" spans="2:13" x14ac:dyDescent="0.35">
      <c r="B1425" s="29"/>
      <c r="C1425" s="30"/>
      <c r="D1425" s="23"/>
      <c r="E1425" s="24"/>
      <c r="F1425" s="21"/>
      <c r="G1425" s="21"/>
      <c r="H1425" s="21"/>
      <c r="I1425" s="1"/>
      <c r="J1425" s="1"/>
      <c r="K1425" s="1"/>
      <c r="L1425" s="1"/>
      <c r="M1425" s="1"/>
    </row>
    <row r="1426" spans="2:13" x14ac:dyDescent="0.35">
      <c r="B1426" s="29"/>
      <c r="C1426" s="30"/>
      <c r="D1426" s="23"/>
      <c r="E1426" s="24"/>
      <c r="F1426" s="21"/>
      <c r="G1426" s="21"/>
      <c r="H1426" s="21"/>
      <c r="I1426" s="1"/>
      <c r="J1426" s="1"/>
      <c r="K1426" s="1"/>
      <c r="L1426" s="1"/>
      <c r="M1426" s="1"/>
    </row>
    <row r="1427" spans="2:13" x14ac:dyDescent="0.35">
      <c r="B1427" s="29"/>
      <c r="C1427" s="30"/>
      <c r="D1427" s="23"/>
      <c r="E1427" s="24"/>
      <c r="F1427" s="21"/>
      <c r="G1427" s="21"/>
      <c r="H1427" s="21"/>
      <c r="I1427" s="1"/>
      <c r="J1427" s="1"/>
      <c r="K1427" s="1"/>
      <c r="L1427" s="1"/>
      <c r="M1427" s="1"/>
    </row>
    <row r="1428" spans="2:13" x14ac:dyDescent="0.35">
      <c r="B1428" s="29"/>
      <c r="C1428" s="30"/>
      <c r="D1428" s="23"/>
      <c r="E1428" s="24"/>
      <c r="F1428" s="21"/>
      <c r="G1428" s="21"/>
      <c r="H1428" s="21"/>
      <c r="I1428" s="1"/>
      <c r="J1428" s="1"/>
      <c r="K1428" s="1"/>
      <c r="L1428" s="1"/>
      <c r="M1428" s="1"/>
    </row>
    <row r="1429" spans="2:13" x14ac:dyDescent="0.35">
      <c r="B1429" s="29"/>
      <c r="C1429" s="30"/>
      <c r="D1429" s="23"/>
      <c r="E1429" s="24"/>
      <c r="F1429" s="21"/>
      <c r="G1429" s="21"/>
      <c r="H1429" s="21"/>
      <c r="I1429" s="1"/>
      <c r="J1429" s="1"/>
      <c r="K1429" s="1"/>
      <c r="L1429" s="1"/>
      <c r="M1429" s="1"/>
    </row>
    <row r="1430" spans="2:13" x14ac:dyDescent="0.35">
      <c r="B1430" s="29"/>
      <c r="C1430" s="30"/>
      <c r="D1430" s="23"/>
      <c r="E1430" s="24"/>
      <c r="F1430" s="21"/>
      <c r="G1430" s="21"/>
      <c r="H1430" s="21"/>
      <c r="I1430" s="1"/>
      <c r="J1430" s="1"/>
      <c r="K1430" s="1"/>
      <c r="L1430" s="1"/>
      <c r="M1430" s="1"/>
    </row>
    <row r="1431" spans="2:13" x14ac:dyDescent="0.35">
      <c r="B1431" s="29"/>
      <c r="C1431" s="30"/>
      <c r="D1431" s="23"/>
      <c r="E1431" s="24"/>
      <c r="F1431" s="21"/>
      <c r="G1431" s="21"/>
      <c r="H1431" s="21"/>
      <c r="I1431" s="1"/>
      <c r="J1431" s="1"/>
      <c r="K1431" s="1"/>
      <c r="L1431" s="1"/>
      <c r="M1431" s="1"/>
    </row>
    <row r="1432" spans="2:13" x14ac:dyDescent="0.35">
      <c r="B1432" s="29"/>
      <c r="C1432" s="30"/>
      <c r="D1432" s="23"/>
      <c r="E1432" s="24"/>
      <c r="F1432" s="21"/>
      <c r="G1432" s="21"/>
      <c r="H1432" s="21"/>
      <c r="I1432" s="1"/>
      <c r="J1432" s="1"/>
      <c r="K1432" s="1"/>
      <c r="L1432" s="1"/>
      <c r="M1432" s="1"/>
    </row>
    <row r="1433" spans="2:13" x14ac:dyDescent="0.35">
      <c r="B1433" s="29"/>
      <c r="C1433" s="30"/>
      <c r="D1433" s="23"/>
      <c r="E1433" s="24"/>
      <c r="F1433" s="21"/>
      <c r="G1433" s="21"/>
      <c r="H1433" s="21"/>
      <c r="I1433" s="1"/>
      <c r="J1433" s="1"/>
      <c r="K1433" s="1"/>
      <c r="L1433" s="1"/>
      <c r="M1433" s="1"/>
    </row>
    <row r="1434" spans="2:13" x14ac:dyDescent="0.35">
      <c r="B1434" s="29"/>
      <c r="C1434" s="30"/>
      <c r="D1434" s="23"/>
      <c r="E1434" s="24"/>
      <c r="F1434" s="21"/>
      <c r="G1434" s="21"/>
      <c r="H1434" s="21"/>
      <c r="I1434" s="1"/>
      <c r="J1434" s="1"/>
      <c r="K1434" s="1"/>
      <c r="L1434" s="1"/>
      <c r="M1434" s="1"/>
    </row>
    <row r="1435" spans="2:13" x14ac:dyDescent="0.35">
      <c r="B1435" s="29"/>
      <c r="C1435" s="30"/>
      <c r="D1435" s="23"/>
      <c r="E1435" s="24"/>
      <c r="F1435" s="21"/>
      <c r="G1435" s="21"/>
      <c r="H1435" s="21"/>
      <c r="I1435" s="1"/>
      <c r="J1435" s="1"/>
      <c r="K1435" s="1"/>
      <c r="L1435" s="1"/>
      <c r="M1435" s="1"/>
    </row>
    <row r="1436" spans="2:13" x14ac:dyDescent="0.35">
      <c r="B1436" s="29"/>
      <c r="C1436" s="30"/>
      <c r="D1436" s="23"/>
      <c r="E1436" s="24"/>
      <c r="F1436" s="21"/>
      <c r="G1436" s="21"/>
      <c r="H1436" s="21"/>
      <c r="I1436" s="1"/>
      <c r="J1436" s="1"/>
      <c r="K1436" s="1"/>
      <c r="L1436" s="1"/>
      <c r="M1436" s="1"/>
    </row>
    <row r="1437" spans="2:13" x14ac:dyDescent="0.35">
      <c r="B1437" s="29"/>
      <c r="C1437" s="30"/>
      <c r="D1437" s="23"/>
      <c r="E1437" s="24"/>
      <c r="F1437" s="21"/>
      <c r="G1437" s="21"/>
      <c r="H1437" s="21"/>
      <c r="I1437" s="1"/>
      <c r="J1437" s="1"/>
      <c r="K1437" s="1"/>
      <c r="L1437" s="1"/>
      <c r="M1437" s="1"/>
    </row>
    <row r="1438" spans="2:13" x14ac:dyDescent="0.35">
      <c r="B1438" s="29"/>
      <c r="C1438" s="30"/>
      <c r="D1438" s="23"/>
      <c r="E1438" s="24"/>
      <c r="F1438" s="21"/>
      <c r="G1438" s="21"/>
      <c r="H1438" s="21"/>
      <c r="I1438" s="1"/>
      <c r="J1438" s="1"/>
      <c r="K1438" s="1"/>
      <c r="L1438" s="1"/>
      <c r="M1438" s="1"/>
    </row>
    <row r="1439" spans="2:13" x14ac:dyDescent="0.35">
      <c r="B1439" s="29"/>
      <c r="C1439" s="30"/>
      <c r="D1439" s="23"/>
      <c r="E1439" s="24"/>
      <c r="F1439" s="21"/>
      <c r="G1439" s="21"/>
      <c r="H1439" s="21"/>
      <c r="I1439" s="1"/>
      <c r="J1439" s="1"/>
      <c r="K1439" s="1"/>
      <c r="L1439" s="1"/>
      <c r="M1439" s="1"/>
    </row>
    <row r="1440" spans="2:13" x14ac:dyDescent="0.35">
      <c r="B1440" s="29"/>
      <c r="C1440" s="30"/>
      <c r="D1440" s="23"/>
      <c r="E1440" s="24"/>
      <c r="F1440" s="21"/>
      <c r="G1440" s="21"/>
      <c r="H1440" s="21"/>
      <c r="I1440" s="1"/>
      <c r="J1440" s="1"/>
      <c r="K1440" s="1"/>
      <c r="L1440" s="1"/>
      <c r="M1440" s="1"/>
    </row>
    <row r="1441" spans="2:13" x14ac:dyDescent="0.35">
      <c r="B1441" s="29"/>
      <c r="C1441" s="30"/>
      <c r="D1441" s="23"/>
      <c r="E1441" s="24"/>
      <c r="F1441" s="21"/>
      <c r="G1441" s="21"/>
      <c r="H1441" s="21"/>
      <c r="I1441" s="1"/>
      <c r="J1441" s="1"/>
      <c r="K1441" s="1"/>
      <c r="L1441" s="1"/>
      <c r="M1441" s="1"/>
    </row>
    <row r="1442" spans="2:13" x14ac:dyDescent="0.35">
      <c r="B1442" s="29"/>
      <c r="C1442" s="30"/>
      <c r="D1442" s="23"/>
      <c r="E1442" s="24"/>
      <c r="F1442" s="21"/>
      <c r="G1442" s="21"/>
      <c r="H1442" s="21"/>
      <c r="I1442" s="1"/>
      <c r="J1442" s="1"/>
      <c r="K1442" s="1"/>
      <c r="L1442" s="1"/>
      <c r="M1442" s="1"/>
    </row>
    <row r="1443" spans="2:13" x14ac:dyDescent="0.35">
      <c r="B1443" s="29"/>
      <c r="C1443" s="30"/>
      <c r="D1443" s="23"/>
      <c r="E1443" s="24"/>
      <c r="F1443" s="21"/>
      <c r="G1443" s="21"/>
      <c r="H1443" s="21"/>
      <c r="I1443" s="1"/>
      <c r="J1443" s="1"/>
      <c r="K1443" s="1"/>
      <c r="L1443" s="1"/>
      <c r="M1443" s="1"/>
    </row>
    <row r="1444" spans="2:13" x14ac:dyDescent="0.35">
      <c r="B1444" s="29"/>
      <c r="C1444" s="30"/>
      <c r="D1444" s="23"/>
      <c r="E1444" s="24"/>
      <c r="F1444" s="21"/>
      <c r="G1444" s="21"/>
      <c r="H1444" s="21"/>
      <c r="I1444" s="1"/>
      <c r="J1444" s="1"/>
      <c r="K1444" s="1"/>
      <c r="L1444" s="1"/>
      <c r="M1444" s="1"/>
    </row>
    <row r="1445" spans="2:13" x14ac:dyDescent="0.35">
      <c r="B1445" s="29"/>
      <c r="C1445" s="30"/>
      <c r="D1445" s="23"/>
      <c r="E1445" s="24"/>
      <c r="F1445" s="21"/>
      <c r="G1445" s="21"/>
      <c r="H1445" s="21"/>
      <c r="I1445" s="1"/>
      <c r="J1445" s="1"/>
      <c r="K1445" s="1"/>
      <c r="L1445" s="1"/>
      <c r="M1445" s="1"/>
    </row>
    <row r="1446" spans="2:13" x14ac:dyDescent="0.35">
      <c r="B1446" s="29"/>
      <c r="C1446" s="30"/>
      <c r="D1446" s="23"/>
      <c r="E1446" s="24"/>
      <c r="F1446" s="21"/>
      <c r="G1446" s="21"/>
      <c r="H1446" s="21"/>
      <c r="I1446" s="1"/>
      <c r="J1446" s="1"/>
      <c r="K1446" s="1"/>
      <c r="L1446" s="1"/>
      <c r="M1446" s="1"/>
    </row>
    <row r="1447" spans="2:13" x14ac:dyDescent="0.35">
      <c r="B1447" s="29"/>
      <c r="C1447" s="30"/>
      <c r="D1447" s="23"/>
      <c r="E1447" s="24"/>
      <c r="F1447" s="21"/>
      <c r="G1447" s="21"/>
      <c r="H1447" s="21"/>
      <c r="I1447" s="1"/>
      <c r="J1447" s="1"/>
      <c r="K1447" s="1"/>
      <c r="L1447" s="1"/>
      <c r="M1447" s="1"/>
    </row>
    <row r="1448" spans="2:13" x14ac:dyDescent="0.35">
      <c r="B1448" s="29"/>
      <c r="C1448" s="30"/>
      <c r="D1448" s="23"/>
      <c r="E1448" s="24"/>
      <c r="F1448" s="21"/>
      <c r="G1448" s="21"/>
      <c r="H1448" s="21"/>
      <c r="I1448" s="1"/>
      <c r="J1448" s="1"/>
      <c r="K1448" s="1"/>
      <c r="L1448" s="1"/>
      <c r="M1448" s="1"/>
    </row>
    <row r="1449" spans="2:13" x14ac:dyDescent="0.35">
      <c r="B1449" s="29"/>
      <c r="C1449" s="30"/>
      <c r="D1449" s="23"/>
      <c r="E1449" s="24"/>
      <c r="F1449" s="21"/>
      <c r="G1449" s="21"/>
      <c r="H1449" s="21"/>
      <c r="I1449" s="1"/>
      <c r="J1449" s="1"/>
      <c r="K1449" s="1"/>
      <c r="L1449" s="1"/>
      <c r="M1449" s="1"/>
    </row>
    <row r="1450" spans="2:13" x14ac:dyDescent="0.35">
      <c r="B1450" s="29"/>
      <c r="C1450" s="30"/>
      <c r="D1450" s="23"/>
      <c r="E1450" s="24"/>
      <c r="F1450" s="21"/>
      <c r="G1450" s="21"/>
      <c r="H1450" s="21"/>
      <c r="I1450" s="1"/>
      <c r="J1450" s="1"/>
      <c r="K1450" s="1"/>
      <c r="L1450" s="1"/>
      <c r="M1450" s="1"/>
    </row>
    <row r="1451" spans="2:13" x14ac:dyDescent="0.35">
      <c r="B1451" s="29"/>
      <c r="C1451" s="30"/>
      <c r="D1451" s="23"/>
      <c r="E1451" s="24"/>
      <c r="F1451" s="21"/>
      <c r="G1451" s="21"/>
      <c r="H1451" s="21"/>
      <c r="I1451" s="1"/>
      <c r="J1451" s="1"/>
      <c r="K1451" s="1"/>
      <c r="L1451" s="1"/>
      <c r="M1451" s="1"/>
    </row>
    <row r="1452" spans="2:13" x14ac:dyDescent="0.35">
      <c r="B1452" s="29"/>
      <c r="C1452" s="30"/>
      <c r="D1452" s="23"/>
      <c r="E1452" s="24"/>
      <c r="F1452" s="21"/>
      <c r="G1452" s="21"/>
      <c r="H1452" s="21"/>
      <c r="I1452" s="1"/>
      <c r="J1452" s="1"/>
      <c r="K1452" s="1"/>
      <c r="L1452" s="1"/>
      <c r="M1452" s="1"/>
    </row>
    <row r="1453" spans="2:13" x14ac:dyDescent="0.35">
      <c r="B1453" s="29"/>
      <c r="C1453" s="30"/>
      <c r="D1453" s="23"/>
      <c r="E1453" s="24"/>
      <c r="F1453" s="21"/>
      <c r="G1453" s="21"/>
      <c r="H1453" s="21"/>
      <c r="I1453" s="1"/>
      <c r="J1453" s="1"/>
      <c r="K1453" s="1"/>
      <c r="L1453" s="1"/>
      <c r="M1453" s="1"/>
    </row>
    <row r="1454" spans="2:13" x14ac:dyDescent="0.35">
      <c r="B1454" s="29"/>
      <c r="C1454" s="30"/>
      <c r="D1454" s="23"/>
      <c r="E1454" s="24"/>
      <c r="F1454" s="21"/>
      <c r="G1454" s="21"/>
      <c r="H1454" s="21"/>
      <c r="I1454" s="1"/>
      <c r="J1454" s="1"/>
      <c r="K1454" s="1"/>
      <c r="L1454" s="1"/>
      <c r="M1454" s="1"/>
    </row>
    <row r="1455" spans="2:13" x14ac:dyDescent="0.35">
      <c r="B1455" s="29"/>
      <c r="C1455" s="30"/>
      <c r="D1455" s="23"/>
      <c r="E1455" s="24"/>
      <c r="F1455" s="21"/>
      <c r="G1455" s="21"/>
      <c r="H1455" s="21"/>
      <c r="I1455" s="1"/>
      <c r="J1455" s="1"/>
      <c r="K1455" s="1"/>
      <c r="L1455" s="1"/>
      <c r="M1455" s="1"/>
    </row>
    <row r="1456" spans="2:13" x14ac:dyDescent="0.35">
      <c r="B1456" s="29"/>
      <c r="C1456" s="30"/>
      <c r="D1456" s="23"/>
      <c r="E1456" s="24"/>
      <c r="F1456" s="21"/>
      <c r="G1456" s="21"/>
      <c r="H1456" s="21"/>
      <c r="I1456" s="1"/>
      <c r="J1456" s="1"/>
      <c r="K1456" s="1"/>
      <c r="L1456" s="1"/>
      <c r="M1456" s="1"/>
    </row>
    <row r="1457" spans="2:13" x14ac:dyDescent="0.35">
      <c r="B1457" s="29"/>
      <c r="C1457" s="30"/>
      <c r="D1457" s="23"/>
      <c r="E1457" s="24"/>
      <c r="F1457" s="21"/>
      <c r="G1457" s="21"/>
      <c r="H1457" s="21"/>
      <c r="I1457" s="1"/>
      <c r="J1457" s="1"/>
      <c r="K1457" s="1"/>
      <c r="L1457" s="1"/>
      <c r="M1457" s="1"/>
    </row>
    <row r="1458" spans="2:13" x14ac:dyDescent="0.35">
      <c r="B1458" s="29"/>
      <c r="C1458" s="30"/>
      <c r="D1458" s="23"/>
      <c r="E1458" s="24"/>
      <c r="F1458" s="21"/>
      <c r="G1458" s="21"/>
      <c r="H1458" s="21"/>
      <c r="I1458" s="1"/>
      <c r="J1458" s="1"/>
      <c r="K1458" s="1"/>
      <c r="L1458" s="1"/>
      <c r="M1458" s="1"/>
    </row>
    <row r="1459" spans="2:13" x14ac:dyDescent="0.35">
      <c r="B1459" s="29"/>
      <c r="C1459" s="30"/>
      <c r="D1459" s="23"/>
      <c r="E1459" s="24"/>
      <c r="F1459" s="21"/>
      <c r="G1459" s="21"/>
      <c r="H1459" s="21"/>
      <c r="I1459" s="1"/>
      <c r="J1459" s="1"/>
      <c r="K1459" s="1"/>
      <c r="L1459" s="1"/>
      <c r="M1459" s="1"/>
    </row>
    <row r="1460" spans="2:13" x14ac:dyDescent="0.35">
      <c r="B1460" s="29"/>
      <c r="C1460" s="30"/>
      <c r="D1460" s="23"/>
      <c r="E1460" s="24"/>
      <c r="F1460" s="21"/>
      <c r="G1460" s="21"/>
      <c r="H1460" s="21"/>
      <c r="I1460" s="1"/>
      <c r="J1460" s="1"/>
      <c r="K1460" s="1"/>
      <c r="L1460" s="1"/>
      <c r="M1460" s="1"/>
    </row>
    <row r="1461" spans="2:13" x14ac:dyDescent="0.35">
      <c r="B1461" s="29"/>
      <c r="C1461" s="30"/>
      <c r="D1461" s="23"/>
      <c r="E1461" s="24"/>
      <c r="F1461" s="21"/>
      <c r="G1461" s="21"/>
      <c r="H1461" s="21"/>
      <c r="I1461" s="1"/>
      <c r="J1461" s="1"/>
      <c r="K1461" s="1"/>
      <c r="L1461" s="1"/>
      <c r="M1461" s="1"/>
    </row>
    <row r="1462" spans="2:13" x14ac:dyDescent="0.35">
      <c r="B1462" s="29"/>
      <c r="C1462" s="30"/>
      <c r="D1462" s="23"/>
      <c r="E1462" s="24"/>
      <c r="F1462" s="21"/>
      <c r="G1462" s="21"/>
      <c r="H1462" s="21"/>
      <c r="I1462" s="1"/>
      <c r="J1462" s="1"/>
      <c r="K1462" s="1"/>
      <c r="L1462" s="1"/>
      <c r="M1462" s="1"/>
    </row>
    <row r="1463" spans="2:13" x14ac:dyDescent="0.35">
      <c r="B1463" s="29"/>
      <c r="C1463" s="30"/>
      <c r="D1463" s="23"/>
      <c r="E1463" s="24"/>
      <c r="F1463" s="21"/>
      <c r="G1463" s="21"/>
      <c r="H1463" s="21"/>
      <c r="I1463" s="1"/>
      <c r="J1463" s="1"/>
      <c r="K1463" s="1"/>
      <c r="L1463" s="1"/>
      <c r="M1463" s="1"/>
    </row>
    <row r="1464" spans="2:13" x14ac:dyDescent="0.35">
      <c r="B1464" s="29"/>
      <c r="C1464" s="30"/>
      <c r="D1464" s="23"/>
      <c r="E1464" s="24"/>
      <c r="F1464" s="21"/>
      <c r="G1464" s="21"/>
      <c r="H1464" s="21"/>
      <c r="I1464" s="1"/>
      <c r="J1464" s="1"/>
      <c r="K1464" s="1"/>
      <c r="L1464" s="1"/>
      <c r="M1464" s="1"/>
    </row>
    <row r="1465" spans="2:13" x14ac:dyDescent="0.35">
      <c r="B1465" s="29"/>
      <c r="C1465" s="30"/>
      <c r="D1465" s="23"/>
      <c r="E1465" s="24"/>
      <c r="F1465" s="21"/>
      <c r="G1465" s="21"/>
      <c r="H1465" s="21"/>
      <c r="I1465" s="1"/>
      <c r="J1465" s="1"/>
      <c r="K1465" s="1"/>
      <c r="L1465" s="1"/>
      <c r="M1465" s="1"/>
    </row>
    <row r="1466" spans="2:13" x14ac:dyDescent="0.35">
      <c r="B1466" s="29"/>
      <c r="C1466" s="30"/>
      <c r="D1466" s="23"/>
      <c r="E1466" s="24"/>
      <c r="F1466" s="21"/>
      <c r="G1466" s="21"/>
      <c r="H1466" s="21"/>
      <c r="I1466" s="1"/>
      <c r="J1466" s="1"/>
      <c r="K1466" s="1"/>
      <c r="L1466" s="1"/>
      <c r="M1466" s="1"/>
    </row>
    <row r="1467" spans="2:13" x14ac:dyDescent="0.35">
      <c r="B1467" s="29"/>
      <c r="C1467" s="30"/>
      <c r="D1467" s="23"/>
      <c r="E1467" s="24"/>
      <c r="F1467" s="21"/>
      <c r="G1467" s="21"/>
      <c r="H1467" s="21"/>
      <c r="I1467" s="1"/>
      <c r="J1467" s="1"/>
      <c r="K1467" s="1"/>
      <c r="L1467" s="1"/>
      <c r="M1467" s="1"/>
    </row>
    <row r="1468" spans="2:13" x14ac:dyDescent="0.35">
      <c r="B1468" s="29"/>
      <c r="C1468" s="30"/>
      <c r="D1468" s="23"/>
      <c r="E1468" s="24"/>
      <c r="F1468" s="21"/>
      <c r="G1468" s="21"/>
      <c r="H1468" s="21"/>
      <c r="I1468" s="1"/>
      <c r="J1468" s="1"/>
      <c r="K1468" s="1"/>
      <c r="L1468" s="1"/>
      <c r="M1468" s="1"/>
    </row>
    <row r="1469" spans="2:13" x14ac:dyDescent="0.35">
      <c r="B1469" s="29"/>
      <c r="C1469" s="30"/>
      <c r="D1469" s="23"/>
      <c r="E1469" s="24"/>
      <c r="F1469" s="21"/>
      <c r="G1469" s="21"/>
      <c r="H1469" s="21"/>
      <c r="I1469" s="1"/>
      <c r="J1469" s="1"/>
      <c r="K1469" s="1"/>
      <c r="L1469" s="1"/>
      <c r="M1469" s="1"/>
    </row>
    <row r="1470" spans="2:13" x14ac:dyDescent="0.35">
      <c r="B1470" s="29"/>
      <c r="C1470" s="30"/>
      <c r="D1470" s="23"/>
      <c r="E1470" s="24"/>
      <c r="F1470" s="21"/>
      <c r="G1470" s="21"/>
      <c r="H1470" s="21"/>
      <c r="I1470" s="1"/>
      <c r="J1470" s="1"/>
      <c r="K1470" s="1"/>
      <c r="L1470" s="1"/>
      <c r="M1470" s="1"/>
    </row>
    <row r="1471" spans="2:13" x14ac:dyDescent="0.35">
      <c r="B1471" s="29"/>
      <c r="C1471" s="30"/>
      <c r="D1471" s="23"/>
      <c r="E1471" s="24"/>
      <c r="F1471" s="21"/>
      <c r="G1471" s="21"/>
      <c r="H1471" s="21"/>
      <c r="I1471" s="1"/>
      <c r="J1471" s="1"/>
      <c r="K1471" s="1"/>
      <c r="L1471" s="1"/>
      <c r="M1471" s="1"/>
    </row>
    <row r="1472" spans="2:13" x14ac:dyDescent="0.35">
      <c r="B1472" s="29"/>
      <c r="C1472" s="30"/>
      <c r="D1472" s="23"/>
      <c r="E1472" s="24"/>
      <c r="F1472" s="21"/>
      <c r="G1472" s="21"/>
      <c r="H1472" s="21"/>
      <c r="I1472" s="1"/>
      <c r="J1472" s="1"/>
      <c r="K1472" s="1"/>
      <c r="L1472" s="1"/>
      <c r="M1472" s="1"/>
    </row>
    <row r="1473" spans="2:13" x14ac:dyDescent="0.35">
      <c r="B1473" s="29"/>
      <c r="C1473" s="30"/>
      <c r="D1473" s="23"/>
      <c r="E1473" s="24"/>
      <c r="F1473" s="21"/>
      <c r="G1473" s="21"/>
      <c r="H1473" s="21"/>
      <c r="I1473" s="1"/>
      <c r="J1473" s="1"/>
      <c r="K1473" s="1"/>
      <c r="L1473" s="1"/>
      <c r="M1473" s="1"/>
    </row>
    <row r="1474" spans="2:13" x14ac:dyDescent="0.35">
      <c r="B1474" s="29"/>
      <c r="C1474" s="30"/>
      <c r="D1474" s="23"/>
      <c r="E1474" s="24"/>
      <c r="F1474" s="21"/>
      <c r="G1474" s="21"/>
      <c r="H1474" s="21"/>
      <c r="I1474" s="1"/>
      <c r="J1474" s="1"/>
      <c r="K1474" s="1"/>
      <c r="L1474" s="1"/>
      <c r="M1474" s="1"/>
    </row>
    <row r="1475" spans="2:13" x14ac:dyDescent="0.35">
      <c r="B1475" s="29"/>
      <c r="C1475" s="30"/>
      <c r="D1475" s="23"/>
      <c r="E1475" s="24"/>
      <c r="F1475" s="21"/>
      <c r="G1475" s="21"/>
      <c r="H1475" s="21"/>
      <c r="I1475" s="1"/>
      <c r="J1475" s="1"/>
      <c r="K1475" s="1"/>
      <c r="L1475" s="1"/>
      <c r="M1475" s="1"/>
    </row>
    <row r="1476" spans="2:13" x14ac:dyDescent="0.35">
      <c r="B1476" s="29"/>
      <c r="C1476" s="30"/>
      <c r="D1476" s="23"/>
      <c r="E1476" s="24"/>
      <c r="F1476" s="21"/>
      <c r="G1476" s="21"/>
      <c r="H1476" s="21"/>
      <c r="I1476" s="1"/>
      <c r="J1476" s="1"/>
      <c r="K1476" s="1"/>
      <c r="L1476" s="1"/>
      <c r="M1476" s="1"/>
    </row>
    <row r="1477" spans="2:13" x14ac:dyDescent="0.35">
      <c r="B1477" s="29"/>
      <c r="C1477" s="30"/>
      <c r="D1477" s="23"/>
      <c r="E1477" s="24"/>
      <c r="F1477" s="21"/>
      <c r="G1477" s="21"/>
      <c r="H1477" s="21"/>
      <c r="I1477" s="1"/>
      <c r="J1477" s="1"/>
      <c r="K1477" s="1"/>
      <c r="L1477" s="1"/>
      <c r="M1477" s="1"/>
    </row>
    <row r="1478" spans="2:13" x14ac:dyDescent="0.35">
      <c r="B1478" s="29"/>
      <c r="C1478" s="30"/>
      <c r="D1478" s="23"/>
      <c r="E1478" s="24"/>
      <c r="F1478" s="21"/>
      <c r="G1478" s="21"/>
      <c r="H1478" s="21"/>
      <c r="I1478" s="1"/>
      <c r="J1478" s="1"/>
      <c r="K1478" s="1"/>
      <c r="L1478" s="1"/>
      <c r="M1478" s="1"/>
    </row>
    <row r="1479" spans="2:13" x14ac:dyDescent="0.35">
      <c r="B1479" s="29"/>
      <c r="C1479" s="30"/>
      <c r="D1479" s="23"/>
      <c r="E1479" s="24"/>
      <c r="F1479" s="21"/>
      <c r="G1479" s="21"/>
      <c r="H1479" s="21"/>
      <c r="I1479" s="1"/>
      <c r="J1479" s="1"/>
      <c r="K1479" s="1"/>
      <c r="L1479" s="1"/>
      <c r="M1479" s="1"/>
    </row>
    <row r="1480" spans="2:13" x14ac:dyDescent="0.35">
      <c r="B1480" s="29"/>
      <c r="C1480" s="30"/>
      <c r="D1480" s="23"/>
      <c r="E1480" s="24"/>
      <c r="F1480" s="21"/>
      <c r="G1480" s="21"/>
      <c r="H1480" s="21"/>
      <c r="I1480" s="1"/>
      <c r="J1480" s="1"/>
      <c r="K1480" s="1"/>
      <c r="L1480" s="1"/>
      <c r="M1480" s="1"/>
    </row>
    <row r="1481" spans="2:13" x14ac:dyDescent="0.35">
      <c r="B1481" s="29"/>
      <c r="C1481" s="30"/>
      <c r="D1481" s="23"/>
      <c r="E1481" s="24"/>
      <c r="F1481" s="21"/>
      <c r="G1481" s="21"/>
      <c r="H1481" s="21"/>
      <c r="I1481" s="1"/>
      <c r="J1481" s="1"/>
      <c r="K1481" s="1"/>
      <c r="L1481" s="1"/>
      <c r="M1481" s="1"/>
    </row>
    <row r="1482" spans="2:13" x14ac:dyDescent="0.35">
      <c r="B1482" s="29"/>
      <c r="C1482" s="30"/>
      <c r="D1482" s="23"/>
      <c r="E1482" s="24"/>
      <c r="F1482" s="21"/>
      <c r="G1482" s="21"/>
      <c r="H1482" s="21"/>
      <c r="I1482" s="1"/>
      <c r="J1482" s="1"/>
      <c r="K1482" s="1"/>
      <c r="L1482" s="1"/>
      <c r="M1482" s="1"/>
    </row>
    <row r="1483" spans="2:13" x14ac:dyDescent="0.35">
      <c r="B1483" s="29"/>
      <c r="C1483" s="30"/>
      <c r="D1483" s="23"/>
      <c r="E1483" s="24"/>
      <c r="F1483" s="21"/>
      <c r="G1483" s="21"/>
      <c r="H1483" s="21"/>
      <c r="I1483" s="1"/>
      <c r="J1483" s="1"/>
      <c r="K1483" s="1"/>
      <c r="L1483" s="1"/>
      <c r="M1483" s="1"/>
    </row>
    <row r="1484" spans="2:13" x14ac:dyDescent="0.35">
      <c r="B1484" s="29"/>
      <c r="C1484" s="30"/>
      <c r="D1484" s="23"/>
      <c r="E1484" s="24"/>
      <c r="F1484" s="21"/>
      <c r="G1484" s="21"/>
      <c r="H1484" s="21"/>
      <c r="I1484" s="1"/>
      <c r="J1484" s="1"/>
      <c r="K1484" s="1"/>
      <c r="L1484" s="1"/>
      <c r="M1484" s="1"/>
    </row>
    <row r="1485" spans="2:13" x14ac:dyDescent="0.35">
      <c r="B1485" s="29"/>
      <c r="C1485" s="30"/>
      <c r="D1485" s="23"/>
      <c r="E1485" s="24"/>
      <c r="F1485" s="21"/>
      <c r="G1485" s="21"/>
      <c r="H1485" s="21"/>
      <c r="I1485" s="1"/>
      <c r="J1485" s="1"/>
      <c r="K1485" s="1"/>
      <c r="L1485" s="1"/>
      <c r="M1485" s="1"/>
    </row>
    <row r="1486" spans="2:13" x14ac:dyDescent="0.35">
      <c r="B1486" s="29"/>
      <c r="C1486" s="30"/>
      <c r="D1486" s="23"/>
      <c r="E1486" s="24"/>
      <c r="F1486" s="21"/>
      <c r="G1486" s="21"/>
      <c r="H1486" s="21"/>
      <c r="I1486" s="1"/>
      <c r="J1486" s="1"/>
      <c r="K1486" s="1"/>
      <c r="L1486" s="1"/>
      <c r="M1486" s="1"/>
    </row>
    <row r="1487" spans="2:13" x14ac:dyDescent="0.35">
      <c r="B1487" s="29"/>
      <c r="C1487" s="30"/>
      <c r="D1487" s="23"/>
      <c r="E1487" s="24"/>
      <c r="F1487" s="21"/>
      <c r="G1487" s="21"/>
      <c r="H1487" s="21"/>
      <c r="I1487" s="1"/>
      <c r="J1487" s="1"/>
      <c r="K1487" s="1"/>
      <c r="L1487" s="1"/>
      <c r="M1487" s="1"/>
    </row>
    <row r="1488" spans="2:13" x14ac:dyDescent="0.35">
      <c r="B1488" s="29"/>
      <c r="C1488" s="30"/>
      <c r="D1488" s="23"/>
      <c r="E1488" s="24"/>
      <c r="F1488" s="21"/>
      <c r="G1488" s="21"/>
      <c r="H1488" s="21"/>
      <c r="I1488" s="1"/>
      <c r="J1488" s="1"/>
      <c r="K1488" s="1"/>
      <c r="L1488" s="1"/>
      <c r="M1488" s="1"/>
    </row>
    <row r="1489" spans="2:13" x14ac:dyDescent="0.35">
      <c r="B1489" s="29"/>
      <c r="C1489" s="30"/>
      <c r="D1489" s="23"/>
      <c r="E1489" s="24"/>
      <c r="F1489" s="21"/>
      <c r="G1489" s="21"/>
      <c r="H1489" s="21"/>
      <c r="I1489" s="1"/>
      <c r="J1489" s="1"/>
      <c r="K1489" s="1"/>
      <c r="L1489" s="1"/>
      <c r="M1489" s="1"/>
    </row>
    <row r="1490" spans="2:13" x14ac:dyDescent="0.35">
      <c r="B1490" s="29"/>
      <c r="C1490" s="30"/>
      <c r="D1490" s="23"/>
      <c r="E1490" s="24"/>
      <c r="F1490" s="21"/>
      <c r="G1490" s="21"/>
      <c r="H1490" s="21"/>
      <c r="I1490" s="1"/>
      <c r="J1490" s="1"/>
      <c r="K1490" s="1"/>
      <c r="L1490" s="1"/>
      <c r="M1490" s="1"/>
    </row>
    <row r="1491" spans="2:13" x14ac:dyDescent="0.35">
      <c r="B1491" s="29"/>
      <c r="C1491" s="30"/>
      <c r="D1491" s="23"/>
      <c r="E1491" s="24"/>
      <c r="F1491" s="21"/>
      <c r="G1491" s="21"/>
      <c r="H1491" s="21"/>
      <c r="I1491" s="1"/>
      <c r="J1491" s="1"/>
      <c r="K1491" s="1"/>
      <c r="L1491" s="1"/>
      <c r="M1491" s="1"/>
    </row>
    <row r="1492" spans="2:13" x14ac:dyDescent="0.35">
      <c r="B1492" s="29"/>
      <c r="C1492" s="30"/>
      <c r="D1492" s="23"/>
      <c r="E1492" s="24"/>
      <c r="F1492" s="21"/>
      <c r="G1492" s="21"/>
      <c r="H1492" s="21"/>
      <c r="I1492" s="1"/>
      <c r="J1492" s="1"/>
      <c r="K1492" s="1"/>
      <c r="L1492" s="1"/>
      <c r="M1492" s="1"/>
    </row>
    <row r="1493" spans="2:13" x14ac:dyDescent="0.35">
      <c r="B1493" s="29"/>
      <c r="C1493" s="30"/>
      <c r="D1493" s="23"/>
      <c r="E1493" s="24"/>
      <c r="F1493" s="21"/>
      <c r="G1493" s="21"/>
      <c r="H1493" s="21"/>
      <c r="I1493" s="1"/>
      <c r="J1493" s="1"/>
      <c r="K1493" s="1"/>
      <c r="L1493" s="1"/>
      <c r="M1493" s="1"/>
    </row>
    <row r="1494" spans="2:13" x14ac:dyDescent="0.35">
      <c r="B1494" s="29"/>
      <c r="C1494" s="30"/>
      <c r="D1494" s="23"/>
      <c r="E1494" s="24"/>
      <c r="F1494" s="21"/>
      <c r="G1494" s="21"/>
      <c r="H1494" s="21"/>
      <c r="I1494" s="1"/>
      <c r="J1494" s="1"/>
      <c r="K1494" s="1"/>
      <c r="L1494" s="1"/>
      <c r="M1494" s="1"/>
    </row>
    <row r="1495" spans="2:13" x14ac:dyDescent="0.35">
      <c r="B1495" s="29"/>
      <c r="C1495" s="30"/>
      <c r="D1495" s="23"/>
      <c r="E1495" s="24"/>
      <c r="F1495" s="21"/>
      <c r="G1495" s="21"/>
      <c r="H1495" s="21"/>
      <c r="I1495" s="1"/>
      <c r="J1495" s="1"/>
      <c r="K1495" s="1"/>
      <c r="L1495" s="1"/>
      <c r="M1495" s="1"/>
    </row>
    <row r="1496" spans="2:13" x14ac:dyDescent="0.35">
      <c r="B1496" s="29"/>
      <c r="C1496" s="30"/>
      <c r="D1496" s="23"/>
      <c r="E1496" s="24"/>
      <c r="F1496" s="21"/>
      <c r="G1496" s="21"/>
      <c r="H1496" s="21"/>
      <c r="I1496" s="1"/>
      <c r="J1496" s="1"/>
      <c r="K1496" s="1"/>
      <c r="L1496" s="1"/>
      <c r="M1496" s="1"/>
    </row>
    <row r="1497" spans="2:13" x14ac:dyDescent="0.35">
      <c r="B1497" s="29"/>
      <c r="C1497" s="30"/>
      <c r="D1497" s="23"/>
      <c r="E1497" s="24"/>
      <c r="F1497" s="21"/>
      <c r="G1497" s="21"/>
      <c r="H1497" s="21"/>
      <c r="I1497" s="1"/>
      <c r="J1497" s="1"/>
      <c r="K1497" s="1"/>
      <c r="L1497" s="1"/>
      <c r="M1497" s="1"/>
    </row>
    <row r="1498" spans="2:13" x14ac:dyDescent="0.35">
      <c r="B1498" s="29"/>
      <c r="C1498" s="30"/>
      <c r="D1498" s="23"/>
      <c r="E1498" s="24"/>
      <c r="F1498" s="21"/>
      <c r="G1498" s="21"/>
      <c r="H1498" s="21"/>
      <c r="I1498" s="1"/>
      <c r="J1498" s="1"/>
      <c r="K1498" s="1"/>
      <c r="L1498" s="1"/>
      <c r="M1498" s="1"/>
    </row>
    <row r="1499" spans="2:13" x14ac:dyDescent="0.35">
      <c r="B1499" s="29"/>
      <c r="C1499" s="30"/>
      <c r="D1499" s="23"/>
      <c r="E1499" s="24"/>
      <c r="F1499" s="21"/>
      <c r="G1499" s="21"/>
      <c r="H1499" s="21"/>
      <c r="I1499" s="1"/>
      <c r="J1499" s="1"/>
      <c r="K1499" s="1"/>
      <c r="L1499" s="1"/>
      <c r="M1499" s="1"/>
    </row>
    <row r="1500" spans="2:13" x14ac:dyDescent="0.35">
      <c r="B1500" s="29"/>
      <c r="C1500" s="30"/>
      <c r="D1500" s="23"/>
      <c r="E1500" s="24"/>
      <c r="F1500" s="21"/>
      <c r="G1500" s="21"/>
      <c r="H1500" s="21"/>
      <c r="I1500" s="1"/>
      <c r="J1500" s="1"/>
      <c r="K1500" s="1"/>
      <c r="L1500" s="1"/>
      <c r="M1500" s="1"/>
    </row>
    <row r="1501" spans="2:13" x14ac:dyDescent="0.35">
      <c r="B1501" s="29"/>
      <c r="C1501" s="30"/>
      <c r="D1501" s="23"/>
      <c r="E1501" s="24"/>
      <c r="F1501" s="21"/>
      <c r="G1501" s="21"/>
      <c r="H1501" s="21"/>
      <c r="I1501" s="1"/>
      <c r="J1501" s="1"/>
      <c r="K1501" s="1"/>
      <c r="L1501" s="1"/>
      <c r="M1501" s="1"/>
    </row>
    <row r="1502" spans="2:13" x14ac:dyDescent="0.35">
      <c r="B1502" s="29"/>
      <c r="C1502" s="30"/>
      <c r="D1502" s="23"/>
      <c r="E1502" s="24"/>
      <c r="F1502" s="21"/>
      <c r="G1502" s="21"/>
      <c r="H1502" s="21"/>
      <c r="I1502" s="1"/>
      <c r="J1502" s="1"/>
      <c r="K1502" s="1"/>
      <c r="L1502" s="1"/>
      <c r="M1502" s="1"/>
    </row>
    <row r="1503" spans="2:13" x14ac:dyDescent="0.35">
      <c r="B1503" s="29"/>
      <c r="C1503" s="30"/>
      <c r="D1503" s="23"/>
      <c r="E1503" s="24"/>
      <c r="F1503" s="21"/>
      <c r="G1503" s="21"/>
      <c r="H1503" s="21"/>
      <c r="I1503" s="1"/>
      <c r="J1503" s="1"/>
      <c r="K1503" s="1"/>
      <c r="L1503" s="1"/>
      <c r="M1503" s="1"/>
    </row>
    <row r="1504" spans="2:13" x14ac:dyDescent="0.35">
      <c r="B1504" s="29"/>
      <c r="C1504" s="30"/>
      <c r="D1504" s="23"/>
      <c r="E1504" s="24"/>
      <c r="F1504" s="21"/>
      <c r="G1504" s="21"/>
      <c r="H1504" s="21"/>
      <c r="I1504" s="1"/>
      <c r="J1504" s="1"/>
      <c r="K1504" s="1"/>
      <c r="L1504" s="1"/>
      <c r="M1504" s="1"/>
    </row>
    <row r="1505" spans="2:13" x14ac:dyDescent="0.35">
      <c r="B1505" s="29"/>
      <c r="C1505" s="30"/>
      <c r="D1505" s="23"/>
      <c r="E1505" s="24"/>
      <c r="F1505" s="21"/>
      <c r="G1505" s="21"/>
      <c r="H1505" s="21"/>
      <c r="I1505" s="1"/>
      <c r="J1505" s="1"/>
      <c r="K1505" s="1"/>
      <c r="L1505" s="1"/>
      <c r="M1505" s="1"/>
    </row>
    <row r="1506" spans="2:13" x14ac:dyDescent="0.35">
      <c r="B1506" s="29"/>
      <c r="C1506" s="30"/>
      <c r="D1506" s="23"/>
      <c r="E1506" s="24"/>
      <c r="F1506" s="21"/>
      <c r="G1506" s="21"/>
      <c r="H1506" s="21"/>
      <c r="I1506" s="1"/>
      <c r="J1506" s="1"/>
      <c r="K1506" s="1"/>
      <c r="L1506" s="1"/>
      <c r="M1506" s="1"/>
    </row>
    <row r="1507" spans="2:13" x14ac:dyDescent="0.35">
      <c r="B1507" s="29"/>
      <c r="C1507" s="30"/>
      <c r="D1507" s="23"/>
      <c r="E1507" s="24"/>
      <c r="F1507" s="21"/>
      <c r="G1507" s="21"/>
      <c r="H1507" s="21"/>
      <c r="I1507" s="1"/>
      <c r="J1507" s="1"/>
      <c r="K1507" s="1"/>
      <c r="L1507" s="1"/>
      <c r="M1507" s="1"/>
    </row>
    <row r="1508" spans="2:13" x14ac:dyDescent="0.35">
      <c r="B1508" s="29"/>
      <c r="C1508" s="30"/>
      <c r="D1508" s="23"/>
      <c r="E1508" s="24"/>
      <c r="F1508" s="21"/>
      <c r="G1508" s="21"/>
      <c r="H1508" s="21"/>
      <c r="I1508" s="1"/>
      <c r="J1508" s="1"/>
      <c r="K1508" s="1"/>
      <c r="L1508" s="1"/>
      <c r="M1508" s="1"/>
    </row>
    <row r="1509" spans="2:13" x14ac:dyDescent="0.35">
      <c r="B1509" s="29"/>
      <c r="C1509" s="30"/>
      <c r="D1509" s="23"/>
      <c r="E1509" s="24"/>
      <c r="F1509" s="21"/>
      <c r="G1509" s="21"/>
      <c r="H1509" s="21"/>
      <c r="I1509" s="1"/>
      <c r="J1509" s="1"/>
      <c r="K1509" s="1"/>
      <c r="L1509" s="1"/>
      <c r="M1509" s="1"/>
    </row>
    <row r="1510" spans="2:13" x14ac:dyDescent="0.35">
      <c r="B1510" s="29"/>
      <c r="C1510" s="30"/>
      <c r="D1510" s="23"/>
      <c r="E1510" s="24"/>
      <c r="F1510" s="21"/>
      <c r="G1510" s="21"/>
      <c r="H1510" s="21"/>
      <c r="I1510" s="1"/>
      <c r="J1510" s="1"/>
      <c r="K1510" s="1"/>
      <c r="L1510" s="1"/>
      <c r="M1510" s="1"/>
    </row>
    <row r="1511" spans="2:13" x14ac:dyDescent="0.35">
      <c r="B1511" s="29"/>
      <c r="C1511" s="30"/>
      <c r="D1511" s="23"/>
      <c r="E1511" s="24"/>
      <c r="F1511" s="21"/>
      <c r="G1511" s="21"/>
      <c r="H1511" s="21"/>
      <c r="I1511" s="1"/>
      <c r="J1511" s="1"/>
      <c r="K1511" s="1"/>
      <c r="L1511" s="1"/>
      <c r="M1511" s="1"/>
    </row>
    <row r="1512" spans="2:13" x14ac:dyDescent="0.35">
      <c r="B1512" s="29"/>
      <c r="C1512" s="30"/>
      <c r="D1512" s="23"/>
      <c r="E1512" s="24"/>
      <c r="F1512" s="21"/>
      <c r="G1512" s="21"/>
      <c r="H1512" s="21"/>
      <c r="I1512" s="1"/>
      <c r="J1512" s="1"/>
      <c r="K1512" s="1"/>
      <c r="L1512" s="1"/>
      <c r="M1512" s="1"/>
    </row>
    <row r="1513" spans="2:13" x14ac:dyDescent="0.35">
      <c r="B1513" s="29"/>
      <c r="C1513" s="30"/>
      <c r="D1513" s="23"/>
      <c r="E1513" s="24"/>
      <c r="F1513" s="21"/>
      <c r="G1513" s="21"/>
      <c r="H1513" s="21"/>
      <c r="I1513" s="1"/>
      <c r="J1513" s="1"/>
      <c r="K1513" s="1"/>
      <c r="L1513" s="1"/>
      <c r="M1513" s="1"/>
    </row>
    <row r="1514" spans="2:13" x14ac:dyDescent="0.35">
      <c r="B1514" s="29"/>
      <c r="C1514" s="30"/>
      <c r="D1514" s="23"/>
      <c r="E1514" s="24"/>
      <c r="F1514" s="21"/>
      <c r="G1514" s="21"/>
      <c r="H1514" s="21"/>
      <c r="I1514" s="1"/>
      <c r="J1514" s="1"/>
      <c r="K1514" s="1"/>
      <c r="L1514" s="1"/>
      <c r="M1514" s="1"/>
    </row>
    <row r="1515" spans="2:13" x14ac:dyDescent="0.35">
      <c r="B1515" s="29"/>
      <c r="C1515" s="30"/>
      <c r="D1515" s="23"/>
      <c r="E1515" s="24"/>
      <c r="F1515" s="21"/>
      <c r="G1515" s="21"/>
      <c r="H1515" s="21"/>
      <c r="I1515" s="1"/>
      <c r="J1515" s="1"/>
      <c r="K1515" s="1"/>
      <c r="L1515" s="1"/>
      <c r="M1515" s="1"/>
    </row>
    <row r="1516" spans="2:13" x14ac:dyDescent="0.35">
      <c r="B1516" s="29"/>
      <c r="C1516" s="30"/>
      <c r="D1516" s="23"/>
      <c r="E1516" s="24"/>
      <c r="F1516" s="21"/>
      <c r="G1516" s="21"/>
      <c r="H1516" s="21"/>
      <c r="I1516" s="1"/>
      <c r="J1516" s="1"/>
      <c r="K1516" s="1"/>
      <c r="L1516" s="1"/>
      <c r="M1516" s="1"/>
    </row>
    <row r="1517" spans="2:13" x14ac:dyDescent="0.35">
      <c r="B1517" s="29"/>
      <c r="C1517" s="30"/>
      <c r="D1517" s="23"/>
      <c r="E1517" s="24"/>
      <c r="F1517" s="21"/>
      <c r="G1517" s="21"/>
      <c r="H1517" s="21"/>
      <c r="I1517" s="1"/>
      <c r="J1517" s="1"/>
      <c r="K1517" s="1"/>
      <c r="L1517" s="1"/>
      <c r="M1517" s="1"/>
    </row>
    <row r="1518" spans="2:13" x14ac:dyDescent="0.35">
      <c r="B1518" s="29"/>
      <c r="C1518" s="30"/>
      <c r="D1518" s="23"/>
      <c r="E1518" s="24"/>
      <c r="F1518" s="21"/>
      <c r="G1518" s="21"/>
      <c r="H1518" s="21"/>
      <c r="I1518" s="1"/>
      <c r="J1518" s="1"/>
      <c r="K1518" s="1"/>
      <c r="L1518" s="1"/>
      <c r="M1518" s="1"/>
    </row>
    <row r="1519" spans="2:13" x14ac:dyDescent="0.35">
      <c r="B1519" s="29"/>
      <c r="C1519" s="30"/>
      <c r="D1519" s="23"/>
      <c r="E1519" s="24"/>
      <c r="F1519" s="21"/>
      <c r="G1519" s="21"/>
      <c r="H1519" s="21"/>
      <c r="I1519" s="1"/>
      <c r="J1519" s="1"/>
      <c r="K1519" s="1"/>
      <c r="L1519" s="1"/>
      <c r="M1519" s="1"/>
    </row>
    <row r="1520" spans="2:13" x14ac:dyDescent="0.35">
      <c r="B1520" s="29"/>
      <c r="C1520" s="30"/>
      <c r="D1520" s="23"/>
      <c r="E1520" s="24"/>
      <c r="F1520" s="21"/>
      <c r="G1520" s="21"/>
      <c r="H1520" s="21"/>
      <c r="I1520" s="1"/>
      <c r="J1520" s="1"/>
      <c r="K1520" s="1"/>
      <c r="L1520" s="1"/>
      <c r="M1520" s="1"/>
    </row>
    <row r="1521" spans="2:13" x14ac:dyDescent="0.35">
      <c r="B1521" s="29"/>
      <c r="C1521" s="30"/>
      <c r="D1521" s="23"/>
      <c r="E1521" s="24"/>
      <c r="F1521" s="21"/>
      <c r="G1521" s="21"/>
      <c r="H1521" s="21"/>
      <c r="I1521" s="1"/>
      <c r="J1521" s="1"/>
      <c r="K1521" s="1"/>
      <c r="L1521" s="1"/>
      <c r="M1521" s="1"/>
    </row>
    <row r="1522" spans="2:13" x14ac:dyDescent="0.35">
      <c r="B1522" s="29"/>
      <c r="C1522" s="30"/>
      <c r="D1522" s="23"/>
      <c r="E1522" s="24"/>
      <c r="F1522" s="21"/>
      <c r="G1522" s="21"/>
      <c r="H1522" s="21"/>
      <c r="I1522" s="1"/>
      <c r="J1522" s="1"/>
      <c r="K1522" s="1"/>
      <c r="L1522" s="1"/>
      <c r="M1522" s="1"/>
    </row>
    <row r="1523" spans="2:13" x14ac:dyDescent="0.35">
      <c r="B1523" s="29"/>
      <c r="C1523" s="30"/>
      <c r="D1523" s="23"/>
      <c r="E1523" s="24"/>
      <c r="F1523" s="21"/>
      <c r="G1523" s="21"/>
      <c r="H1523" s="21"/>
      <c r="I1523" s="1"/>
      <c r="J1523" s="1"/>
      <c r="K1523" s="1"/>
      <c r="L1523" s="1"/>
      <c r="M1523" s="1"/>
    </row>
    <row r="1524" spans="2:13" x14ac:dyDescent="0.35">
      <c r="B1524" s="29"/>
      <c r="C1524" s="30"/>
      <c r="D1524" s="23"/>
      <c r="E1524" s="24"/>
      <c r="F1524" s="21"/>
      <c r="G1524" s="21"/>
      <c r="H1524" s="21"/>
      <c r="I1524" s="1"/>
      <c r="J1524" s="1"/>
      <c r="K1524" s="1"/>
      <c r="L1524" s="1"/>
      <c r="M1524" s="1"/>
    </row>
    <row r="1525" spans="2:13" x14ac:dyDescent="0.35">
      <c r="B1525" s="29"/>
      <c r="C1525" s="30"/>
      <c r="D1525" s="23"/>
      <c r="E1525" s="24"/>
      <c r="F1525" s="21"/>
      <c r="G1525" s="21"/>
      <c r="H1525" s="21"/>
      <c r="I1525" s="1"/>
      <c r="J1525" s="1"/>
      <c r="K1525" s="1"/>
      <c r="L1525" s="1"/>
      <c r="M1525" s="1"/>
    </row>
    <row r="1526" spans="2:13" x14ac:dyDescent="0.35">
      <c r="B1526" s="29"/>
      <c r="C1526" s="30"/>
      <c r="D1526" s="23"/>
      <c r="E1526" s="24"/>
      <c r="F1526" s="21"/>
      <c r="G1526" s="21"/>
      <c r="H1526" s="21"/>
      <c r="I1526" s="1"/>
      <c r="J1526" s="1"/>
      <c r="K1526" s="1"/>
      <c r="L1526" s="1"/>
      <c r="M1526" s="1"/>
    </row>
    <row r="1527" spans="2:13" x14ac:dyDescent="0.35">
      <c r="B1527" s="29"/>
      <c r="C1527" s="30"/>
      <c r="D1527" s="23"/>
      <c r="E1527" s="24"/>
      <c r="F1527" s="21"/>
      <c r="G1527" s="21"/>
      <c r="H1527" s="21"/>
      <c r="I1527" s="1"/>
      <c r="J1527" s="1"/>
      <c r="K1527" s="1"/>
      <c r="L1527" s="1"/>
      <c r="M1527" s="1"/>
    </row>
    <row r="1528" spans="2:13" x14ac:dyDescent="0.35">
      <c r="B1528" s="29"/>
      <c r="C1528" s="30"/>
      <c r="D1528" s="23"/>
      <c r="E1528" s="24"/>
      <c r="F1528" s="21"/>
      <c r="G1528" s="21"/>
      <c r="H1528" s="21"/>
      <c r="I1528" s="1"/>
      <c r="J1528" s="1"/>
      <c r="K1528" s="1"/>
      <c r="L1528" s="1"/>
      <c r="M1528" s="1"/>
    </row>
    <row r="1529" spans="2:13" x14ac:dyDescent="0.35">
      <c r="B1529" s="29"/>
      <c r="C1529" s="30"/>
      <c r="D1529" s="23"/>
      <c r="E1529" s="24"/>
      <c r="F1529" s="21"/>
      <c r="G1529" s="21"/>
      <c r="H1529" s="21"/>
      <c r="I1529" s="1"/>
      <c r="J1529" s="1"/>
      <c r="K1529" s="1"/>
      <c r="L1529" s="1"/>
      <c r="M1529" s="1"/>
    </row>
    <row r="1530" spans="2:13" x14ac:dyDescent="0.35">
      <c r="B1530" s="29"/>
      <c r="C1530" s="30"/>
      <c r="D1530" s="23"/>
      <c r="E1530" s="24"/>
      <c r="F1530" s="21"/>
      <c r="G1530" s="21"/>
      <c r="H1530" s="21"/>
      <c r="I1530" s="1"/>
      <c r="J1530" s="1"/>
      <c r="K1530" s="1"/>
      <c r="L1530" s="1"/>
      <c r="M1530" s="1"/>
    </row>
    <row r="1531" spans="2:13" x14ac:dyDescent="0.35">
      <c r="B1531" s="29"/>
      <c r="C1531" s="30"/>
      <c r="D1531" s="23"/>
      <c r="E1531" s="24"/>
      <c r="F1531" s="21"/>
      <c r="G1531" s="21"/>
      <c r="H1531" s="21"/>
      <c r="I1531" s="1"/>
      <c r="J1531" s="1"/>
      <c r="K1531" s="1"/>
      <c r="L1531" s="1"/>
      <c r="M1531" s="1"/>
    </row>
    <row r="1532" spans="2:13" x14ac:dyDescent="0.35">
      <c r="B1532" s="29"/>
      <c r="C1532" s="30"/>
      <c r="D1532" s="23"/>
      <c r="E1532" s="24"/>
      <c r="F1532" s="21"/>
      <c r="G1532" s="21"/>
      <c r="H1532" s="21"/>
      <c r="I1532" s="1"/>
      <c r="J1532" s="1"/>
      <c r="K1532" s="1"/>
      <c r="L1532" s="1"/>
      <c r="M1532" s="1"/>
    </row>
    <row r="1533" spans="2:13" x14ac:dyDescent="0.35">
      <c r="B1533" s="29"/>
      <c r="C1533" s="30"/>
      <c r="D1533" s="23"/>
      <c r="E1533" s="24"/>
      <c r="F1533" s="21"/>
      <c r="G1533" s="21"/>
      <c r="H1533" s="21"/>
      <c r="I1533" s="1"/>
      <c r="J1533" s="1"/>
      <c r="K1533" s="1"/>
      <c r="L1533" s="1"/>
      <c r="M1533" s="1"/>
    </row>
    <row r="1534" spans="2:13" x14ac:dyDescent="0.35">
      <c r="B1534" s="29"/>
      <c r="C1534" s="30"/>
      <c r="D1534" s="23"/>
      <c r="E1534" s="24"/>
      <c r="F1534" s="21"/>
      <c r="G1534" s="21"/>
      <c r="H1534" s="21"/>
      <c r="I1534" s="1"/>
      <c r="J1534" s="1"/>
      <c r="K1534" s="1"/>
      <c r="L1534" s="1"/>
      <c r="M1534" s="1"/>
    </row>
    <row r="1535" spans="2:13" x14ac:dyDescent="0.35">
      <c r="B1535" s="29"/>
      <c r="C1535" s="30"/>
      <c r="D1535" s="23"/>
      <c r="E1535" s="24"/>
      <c r="F1535" s="21"/>
      <c r="G1535" s="21"/>
      <c r="H1535" s="21"/>
      <c r="I1535" s="1"/>
      <c r="J1535" s="1"/>
      <c r="K1535" s="1"/>
      <c r="L1535" s="1"/>
      <c r="M1535" s="1"/>
    </row>
    <row r="1536" spans="2:13" x14ac:dyDescent="0.35">
      <c r="B1536" s="29"/>
      <c r="C1536" s="30"/>
      <c r="D1536" s="23"/>
      <c r="E1536" s="24"/>
      <c r="F1536" s="21"/>
      <c r="G1536" s="21"/>
      <c r="H1536" s="21"/>
      <c r="I1536" s="1"/>
      <c r="J1536" s="1"/>
      <c r="K1536" s="1"/>
      <c r="L1536" s="1"/>
      <c r="M1536" s="1"/>
    </row>
    <row r="1537" spans="2:13" x14ac:dyDescent="0.35">
      <c r="B1537" s="29"/>
      <c r="C1537" s="30"/>
      <c r="D1537" s="23"/>
      <c r="E1537" s="24"/>
      <c r="F1537" s="21"/>
      <c r="G1537" s="21"/>
      <c r="H1537" s="21"/>
      <c r="I1537" s="1"/>
      <c r="J1537" s="1"/>
      <c r="K1537" s="1"/>
      <c r="L1537" s="1"/>
      <c r="M1537" s="1"/>
    </row>
    <row r="1538" spans="2:13" x14ac:dyDescent="0.35">
      <c r="B1538" s="29"/>
      <c r="C1538" s="30"/>
      <c r="D1538" s="23"/>
      <c r="E1538" s="24"/>
      <c r="F1538" s="21"/>
      <c r="G1538" s="21"/>
      <c r="H1538" s="21"/>
      <c r="I1538" s="1"/>
      <c r="J1538" s="1"/>
      <c r="K1538" s="1"/>
      <c r="L1538" s="1"/>
      <c r="M1538" s="1"/>
    </row>
    <row r="1539" spans="2:13" x14ac:dyDescent="0.35">
      <c r="B1539" s="29"/>
      <c r="C1539" s="30"/>
      <c r="D1539" s="23"/>
      <c r="E1539" s="24"/>
      <c r="F1539" s="21"/>
      <c r="G1539" s="21"/>
      <c r="H1539" s="21"/>
      <c r="I1539" s="1"/>
      <c r="J1539" s="1"/>
      <c r="K1539" s="1"/>
      <c r="L1539" s="1"/>
      <c r="M1539" s="1"/>
    </row>
    <row r="1540" spans="2:13" x14ac:dyDescent="0.35">
      <c r="B1540" s="29"/>
      <c r="C1540" s="30"/>
      <c r="D1540" s="23"/>
      <c r="E1540" s="24"/>
      <c r="F1540" s="21"/>
      <c r="G1540" s="21"/>
      <c r="H1540" s="21"/>
      <c r="I1540" s="1"/>
      <c r="J1540" s="1"/>
      <c r="K1540" s="1"/>
      <c r="L1540" s="1"/>
      <c r="M1540" s="1"/>
    </row>
    <row r="1541" spans="2:13" x14ac:dyDescent="0.35">
      <c r="B1541" s="29"/>
      <c r="C1541" s="30"/>
      <c r="D1541" s="23"/>
      <c r="E1541" s="24"/>
      <c r="F1541" s="21"/>
      <c r="G1541" s="21"/>
      <c r="H1541" s="21"/>
      <c r="I1541" s="1"/>
      <c r="J1541" s="1"/>
      <c r="K1541" s="1"/>
      <c r="L1541" s="1"/>
      <c r="M1541" s="1"/>
    </row>
    <row r="1542" spans="2:13" x14ac:dyDescent="0.35">
      <c r="B1542" s="29"/>
      <c r="C1542" s="30"/>
      <c r="D1542" s="23"/>
      <c r="E1542" s="24"/>
      <c r="F1542" s="21"/>
      <c r="G1542" s="21"/>
      <c r="H1542" s="21"/>
      <c r="I1542" s="1"/>
      <c r="J1542" s="1"/>
      <c r="K1542" s="1"/>
      <c r="L1542" s="1"/>
      <c r="M1542" s="1"/>
    </row>
    <row r="1543" spans="2:13" x14ac:dyDescent="0.35">
      <c r="B1543" s="29"/>
      <c r="C1543" s="30"/>
      <c r="D1543" s="23"/>
      <c r="E1543" s="24"/>
      <c r="F1543" s="21"/>
      <c r="G1543" s="21"/>
      <c r="H1543" s="21"/>
      <c r="I1543" s="1"/>
      <c r="J1543" s="1"/>
      <c r="K1543" s="1"/>
      <c r="L1543" s="1"/>
      <c r="M1543" s="1"/>
    </row>
    <row r="1544" spans="2:13" x14ac:dyDescent="0.35">
      <c r="B1544" s="29"/>
      <c r="C1544" s="30"/>
      <c r="D1544" s="23"/>
      <c r="E1544" s="24"/>
      <c r="F1544" s="21"/>
      <c r="G1544" s="21"/>
      <c r="H1544" s="21"/>
      <c r="I1544" s="1"/>
      <c r="J1544" s="1"/>
      <c r="K1544" s="1"/>
      <c r="L1544" s="1"/>
      <c r="M1544" s="1"/>
    </row>
    <row r="1545" spans="2:13" x14ac:dyDescent="0.35">
      <c r="B1545" s="29"/>
      <c r="C1545" s="30"/>
      <c r="D1545" s="23"/>
      <c r="E1545" s="24"/>
      <c r="F1545" s="21"/>
      <c r="G1545" s="21"/>
      <c r="H1545" s="21"/>
      <c r="I1545" s="1"/>
      <c r="J1545" s="1"/>
      <c r="K1545" s="1"/>
      <c r="L1545" s="1"/>
      <c r="M1545" s="1"/>
    </row>
    <row r="1546" spans="2:13" x14ac:dyDescent="0.35">
      <c r="B1546" s="29"/>
      <c r="C1546" s="30"/>
      <c r="D1546" s="23"/>
      <c r="E1546" s="24"/>
      <c r="F1546" s="21"/>
      <c r="G1546" s="21"/>
      <c r="H1546" s="21"/>
      <c r="I1546" s="1"/>
      <c r="J1546" s="1"/>
      <c r="K1546" s="1"/>
      <c r="L1546" s="1"/>
      <c r="M1546" s="1"/>
    </row>
    <row r="1547" spans="2:13" x14ac:dyDescent="0.35">
      <c r="B1547" s="29"/>
      <c r="C1547" s="30"/>
      <c r="D1547" s="23"/>
      <c r="E1547" s="24"/>
      <c r="F1547" s="21"/>
      <c r="G1547" s="21"/>
      <c r="H1547" s="21"/>
      <c r="I1547" s="1"/>
      <c r="J1547" s="1"/>
      <c r="K1547" s="1"/>
      <c r="L1547" s="1"/>
      <c r="M1547" s="1"/>
    </row>
    <row r="1548" spans="2:13" x14ac:dyDescent="0.35">
      <c r="B1548" s="29"/>
      <c r="C1548" s="30"/>
      <c r="D1548" s="23"/>
      <c r="E1548" s="24"/>
      <c r="F1548" s="21"/>
      <c r="G1548" s="21"/>
      <c r="H1548" s="21"/>
      <c r="I1548" s="1"/>
      <c r="J1548" s="1"/>
      <c r="K1548" s="1"/>
      <c r="L1548" s="1"/>
      <c r="M1548" s="1"/>
    </row>
    <row r="1549" spans="2:13" x14ac:dyDescent="0.35">
      <c r="B1549" s="29"/>
      <c r="C1549" s="30"/>
      <c r="D1549" s="23"/>
      <c r="E1549" s="24"/>
      <c r="F1549" s="21"/>
      <c r="G1549" s="21"/>
      <c r="H1549" s="21"/>
      <c r="I1549" s="1"/>
      <c r="J1549" s="1"/>
      <c r="K1549" s="1"/>
      <c r="L1549" s="1"/>
      <c r="M1549" s="1"/>
    </row>
    <row r="1550" spans="2:13" x14ac:dyDescent="0.35">
      <c r="B1550" s="29"/>
      <c r="C1550" s="30"/>
      <c r="D1550" s="23"/>
      <c r="E1550" s="24"/>
      <c r="F1550" s="21"/>
      <c r="G1550" s="21"/>
      <c r="H1550" s="21"/>
      <c r="I1550" s="1"/>
      <c r="J1550" s="1"/>
      <c r="K1550" s="1"/>
      <c r="L1550" s="1"/>
      <c r="M1550" s="1"/>
    </row>
    <row r="1551" spans="2:13" x14ac:dyDescent="0.35">
      <c r="B1551" s="29"/>
      <c r="C1551" s="30"/>
      <c r="D1551" s="23"/>
      <c r="E1551" s="24"/>
      <c r="F1551" s="21"/>
      <c r="G1551" s="21"/>
      <c r="H1551" s="21"/>
      <c r="I1551" s="1"/>
      <c r="J1551" s="1"/>
      <c r="K1551" s="1"/>
      <c r="L1551" s="1"/>
      <c r="M1551" s="1"/>
    </row>
    <row r="1552" spans="2:13" x14ac:dyDescent="0.35">
      <c r="B1552" s="29"/>
      <c r="C1552" s="30"/>
      <c r="D1552" s="23"/>
      <c r="E1552" s="24"/>
      <c r="F1552" s="21"/>
      <c r="G1552" s="21"/>
      <c r="H1552" s="21"/>
      <c r="I1552" s="1"/>
      <c r="J1552" s="1"/>
      <c r="K1552" s="1"/>
      <c r="L1552" s="1"/>
      <c r="M1552" s="1"/>
    </row>
    <row r="1553" spans="2:13" x14ac:dyDescent="0.35">
      <c r="B1553" s="29"/>
      <c r="C1553" s="30"/>
      <c r="D1553" s="23"/>
      <c r="E1553" s="24"/>
      <c r="F1553" s="21"/>
      <c r="G1553" s="21"/>
      <c r="H1553" s="21"/>
      <c r="I1553" s="1"/>
      <c r="J1553" s="1"/>
      <c r="K1553" s="1"/>
      <c r="L1553" s="1"/>
      <c r="M1553" s="1"/>
    </row>
    <row r="1554" spans="2:13" x14ac:dyDescent="0.35">
      <c r="B1554" s="29"/>
      <c r="C1554" s="30"/>
      <c r="D1554" s="23"/>
      <c r="E1554" s="24"/>
      <c r="F1554" s="21"/>
      <c r="G1554" s="21"/>
      <c r="H1554" s="21"/>
      <c r="I1554" s="1"/>
      <c r="J1554" s="1"/>
      <c r="K1554" s="1"/>
      <c r="L1554" s="1"/>
      <c r="M1554" s="1"/>
    </row>
    <row r="1555" spans="2:13" x14ac:dyDescent="0.35">
      <c r="B1555" s="29"/>
      <c r="C1555" s="30"/>
      <c r="D1555" s="23"/>
      <c r="E1555" s="24"/>
      <c r="F1555" s="21"/>
      <c r="G1555" s="21"/>
      <c r="H1555" s="21"/>
      <c r="I1555" s="1"/>
      <c r="J1555" s="1"/>
      <c r="K1555" s="1"/>
      <c r="L1555" s="1"/>
      <c r="M1555" s="1"/>
    </row>
    <row r="1556" spans="2:13" x14ac:dyDescent="0.35">
      <c r="B1556" s="29"/>
      <c r="C1556" s="30"/>
      <c r="D1556" s="23"/>
      <c r="E1556" s="24"/>
      <c r="F1556" s="21"/>
      <c r="G1556" s="21"/>
      <c r="H1556" s="21"/>
      <c r="I1556" s="1"/>
      <c r="J1556" s="1"/>
      <c r="K1556" s="1"/>
      <c r="L1556" s="1"/>
      <c r="M1556" s="1"/>
    </row>
    <row r="1557" spans="2:13" x14ac:dyDescent="0.35">
      <c r="B1557" s="29"/>
      <c r="C1557" s="30"/>
      <c r="D1557" s="23"/>
      <c r="E1557" s="24"/>
      <c r="F1557" s="21"/>
      <c r="G1557" s="21"/>
      <c r="H1557" s="21"/>
      <c r="I1557" s="1"/>
      <c r="J1557" s="1"/>
      <c r="K1557" s="1"/>
      <c r="L1557" s="1"/>
      <c r="M1557" s="1"/>
    </row>
    <row r="1558" spans="2:13" x14ac:dyDescent="0.35">
      <c r="B1558" s="29"/>
      <c r="C1558" s="30"/>
      <c r="D1558" s="23"/>
      <c r="E1558" s="24"/>
      <c r="F1558" s="21"/>
      <c r="G1558" s="21"/>
      <c r="H1558" s="21"/>
      <c r="I1558" s="1"/>
      <c r="J1558" s="1"/>
      <c r="K1558" s="1"/>
      <c r="L1558" s="1"/>
      <c r="M1558" s="1"/>
    </row>
    <row r="1559" spans="2:13" x14ac:dyDescent="0.35">
      <c r="B1559" s="29"/>
      <c r="C1559" s="30"/>
      <c r="D1559" s="23"/>
      <c r="E1559" s="24"/>
      <c r="F1559" s="21"/>
      <c r="G1559" s="21"/>
      <c r="H1559" s="21"/>
      <c r="I1559" s="1"/>
      <c r="J1559" s="1"/>
      <c r="K1559" s="1"/>
      <c r="L1559" s="1"/>
      <c r="M1559" s="1"/>
    </row>
    <row r="1560" spans="2:13" x14ac:dyDescent="0.35">
      <c r="B1560" s="29"/>
      <c r="C1560" s="30"/>
      <c r="D1560" s="23"/>
      <c r="E1560" s="24"/>
      <c r="F1560" s="21"/>
      <c r="G1560" s="21"/>
      <c r="H1560" s="21"/>
      <c r="I1560" s="1"/>
      <c r="J1560" s="1"/>
      <c r="K1560" s="1"/>
      <c r="L1560" s="1"/>
      <c r="M1560" s="1"/>
    </row>
    <row r="1561" spans="2:13" x14ac:dyDescent="0.35">
      <c r="B1561" s="29"/>
      <c r="C1561" s="30"/>
      <c r="D1561" s="23"/>
      <c r="E1561" s="24"/>
      <c r="F1561" s="21"/>
      <c r="G1561" s="21"/>
      <c r="H1561" s="21"/>
      <c r="I1561" s="1"/>
      <c r="J1561" s="1"/>
      <c r="K1561" s="1"/>
      <c r="L1561" s="1"/>
      <c r="M1561" s="1"/>
    </row>
    <row r="1562" spans="2:13" x14ac:dyDescent="0.35">
      <c r="B1562" s="29"/>
      <c r="C1562" s="30"/>
      <c r="D1562" s="23"/>
      <c r="E1562" s="24"/>
      <c r="F1562" s="21"/>
      <c r="G1562" s="21"/>
      <c r="H1562" s="21"/>
      <c r="I1562" s="1"/>
      <c r="J1562" s="1"/>
      <c r="K1562" s="1"/>
      <c r="L1562" s="1"/>
      <c r="M1562" s="1"/>
    </row>
    <row r="1563" spans="2:13" x14ac:dyDescent="0.35">
      <c r="B1563" s="29"/>
      <c r="C1563" s="30"/>
      <c r="D1563" s="23"/>
      <c r="E1563" s="24"/>
      <c r="F1563" s="21"/>
      <c r="G1563" s="21"/>
      <c r="H1563" s="21"/>
      <c r="I1563" s="1"/>
      <c r="J1563" s="1"/>
      <c r="K1563" s="1"/>
      <c r="L1563" s="1"/>
      <c r="M1563" s="1"/>
    </row>
    <row r="1564" spans="2:13" x14ac:dyDescent="0.35">
      <c r="B1564" s="29"/>
      <c r="C1564" s="30"/>
      <c r="D1564" s="23"/>
      <c r="E1564" s="24"/>
      <c r="F1564" s="21"/>
      <c r="G1564" s="21"/>
      <c r="H1564" s="21"/>
      <c r="I1564" s="1"/>
      <c r="J1564" s="1"/>
      <c r="K1564" s="1"/>
      <c r="L1564" s="1"/>
      <c r="M1564" s="1"/>
    </row>
    <row r="1565" spans="2:13" x14ac:dyDescent="0.35">
      <c r="B1565" s="29"/>
      <c r="C1565" s="30"/>
      <c r="D1565" s="23"/>
      <c r="E1565" s="24"/>
      <c r="F1565" s="21"/>
      <c r="G1565" s="21"/>
      <c r="H1565" s="21"/>
      <c r="I1565" s="1"/>
      <c r="J1565" s="1"/>
      <c r="K1565" s="1"/>
      <c r="L1565" s="1"/>
      <c r="M1565" s="1"/>
    </row>
    <row r="1566" spans="2:13" x14ac:dyDescent="0.35">
      <c r="B1566" s="29"/>
      <c r="C1566" s="30"/>
      <c r="D1566" s="23"/>
      <c r="E1566" s="24"/>
      <c r="F1566" s="21"/>
      <c r="G1566" s="21"/>
      <c r="H1566" s="21"/>
      <c r="I1566" s="1"/>
      <c r="J1566" s="1"/>
      <c r="K1566" s="1"/>
      <c r="L1566" s="1"/>
      <c r="M1566" s="1"/>
    </row>
    <row r="1567" spans="2:13" x14ac:dyDescent="0.35">
      <c r="B1567" s="29"/>
      <c r="C1567" s="30"/>
      <c r="D1567" s="23"/>
      <c r="E1567" s="24"/>
      <c r="F1567" s="21"/>
      <c r="G1567" s="21"/>
      <c r="H1567" s="21"/>
      <c r="I1567" s="1"/>
      <c r="J1567" s="1"/>
      <c r="K1567" s="1"/>
      <c r="L1567" s="1"/>
      <c r="M1567" s="1"/>
    </row>
    <row r="1568" spans="2:13" x14ac:dyDescent="0.35">
      <c r="B1568" s="29"/>
      <c r="C1568" s="30"/>
      <c r="D1568" s="23"/>
      <c r="E1568" s="24"/>
      <c r="F1568" s="21"/>
      <c r="G1568" s="21"/>
      <c r="H1568" s="21"/>
      <c r="I1568" s="1"/>
      <c r="J1568" s="1"/>
      <c r="K1568" s="1"/>
      <c r="L1568" s="1"/>
      <c r="M1568" s="1"/>
    </row>
    <row r="1569" spans="2:13" x14ac:dyDescent="0.35">
      <c r="B1569" s="29"/>
      <c r="C1569" s="30"/>
      <c r="D1569" s="23"/>
      <c r="E1569" s="24"/>
      <c r="F1569" s="21"/>
      <c r="G1569" s="21"/>
      <c r="H1569" s="21"/>
      <c r="I1569" s="1"/>
      <c r="J1569" s="1"/>
      <c r="K1569" s="1"/>
      <c r="L1569" s="1"/>
      <c r="M1569" s="1"/>
    </row>
    <row r="1570" spans="2:13" x14ac:dyDescent="0.35">
      <c r="B1570" s="29"/>
      <c r="C1570" s="30"/>
      <c r="D1570" s="23"/>
      <c r="E1570" s="24"/>
      <c r="F1570" s="21"/>
      <c r="G1570" s="21"/>
      <c r="H1570" s="21"/>
      <c r="I1570" s="1"/>
      <c r="J1570" s="1"/>
      <c r="K1570" s="1"/>
      <c r="L1570" s="1"/>
      <c r="M1570" s="1"/>
    </row>
    <row r="1571" spans="2:13" x14ac:dyDescent="0.35">
      <c r="B1571" s="29"/>
      <c r="C1571" s="30"/>
      <c r="D1571" s="23"/>
      <c r="E1571" s="24"/>
      <c r="F1571" s="21"/>
      <c r="G1571" s="21"/>
      <c r="H1571" s="21"/>
      <c r="I1571" s="1"/>
      <c r="J1571" s="1"/>
      <c r="K1571" s="1"/>
      <c r="L1571" s="1"/>
      <c r="M1571" s="1"/>
    </row>
    <row r="1572" spans="2:13" x14ac:dyDescent="0.35">
      <c r="B1572" s="29"/>
      <c r="C1572" s="30"/>
      <c r="D1572" s="23"/>
      <c r="E1572" s="24"/>
      <c r="F1572" s="21"/>
      <c r="G1572" s="21"/>
      <c r="H1572" s="21"/>
      <c r="I1572" s="1"/>
      <c r="J1572" s="1"/>
      <c r="K1572" s="1"/>
      <c r="L1572" s="1"/>
      <c r="M1572" s="1"/>
    </row>
    <row r="1573" spans="2:13" x14ac:dyDescent="0.35">
      <c r="B1573" s="29"/>
      <c r="C1573" s="30"/>
      <c r="D1573" s="23"/>
      <c r="E1573" s="24"/>
      <c r="F1573" s="21"/>
      <c r="G1573" s="21"/>
      <c r="H1573" s="21"/>
      <c r="I1573" s="1"/>
      <c r="J1573" s="1"/>
      <c r="K1573" s="1"/>
      <c r="L1573" s="1"/>
      <c r="M1573" s="1"/>
    </row>
    <row r="1574" spans="2:13" x14ac:dyDescent="0.35">
      <c r="B1574" s="29"/>
      <c r="C1574" s="30"/>
      <c r="D1574" s="23"/>
      <c r="E1574" s="24"/>
      <c r="F1574" s="21"/>
      <c r="G1574" s="21"/>
      <c r="H1574" s="21"/>
      <c r="I1574" s="1"/>
      <c r="J1574" s="1"/>
      <c r="K1574" s="1"/>
      <c r="L1574" s="1"/>
      <c r="M1574" s="1"/>
    </row>
    <row r="1575" spans="2:13" x14ac:dyDescent="0.35">
      <c r="B1575" s="29"/>
      <c r="C1575" s="30"/>
      <c r="D1575" s="23"/>
      <c r="E1575" s="24"/>
      <c r="F1575" s="21"/>
      <c r="G1575" s="21"/>
      <c r="H1575" s="21"/>
      <c r="I1575" s="1"/>
      <c r="J1575" s="1"/>
      <c r="K1575" s="1"/>
      <c r="L1575" s="1"/>
      <c r="M1575" s="1"/>
    </row>
    <row r="1576" spans="2:13" x14ac:dyDescent="0.35">
      <c r="B1576" s="29"/>
      <c r="C1576" s="30"/>
      <c r="D1576" s="23"/>
      <c r="E1576" s="24"/>
      <c r="F1576" s="21"/>
      <c r="G1576" s="21"/>
      <c r="H1576" s="21"/>
      <c r="I1576" s="1"/>
      <c r="J1576" s="1"/>
      <c r="K1576" s="1"/>
      <c r="L1576" s="1"/>
      <c r="M1576" s="1"/>
    </row>
    <row r="1577" spans="2:13" x14ac:dyDescent="0.35">
      <c r="B1577" s="29"/>
      <c r="C1577" s="30"/>
      <c r="D1577" s="23"/>
      <c r="E1577" s="24"/>
      <c r="F1577" s="21"/>
      <c r="G1577" s="21"/>
      <c r="H1577" s="21"/>
      <c r="I1577" s="1"/>
      <c r="J1577" s="1"/>
      <c r="K1577" s="1"/>
      <c r="L1577" s="1"/>
      <c r="M1577" s="1"/>
    </row>
    <row r="1578" spans="2:13" x14ac:dyDescent="0.35">
      <c r="B1578" s="29"/>
      <c r="C1578" s="30"/>
      <c r="D1578" s="23"/>
      <c r="E1578" s="24"/>
      <c r="F1578" s="21"/>
      <c r="G1578" s="21"/>
      <c r="H1578" s="21"/>
      <c r="I1578" s="1"/>
      <c r="J1578" s="1"/>
      <c r="K1578" s="1"/>
      <c r="L1578" s="1"/>
      <c r="M1578" s="1"/>
    </row>
    <row r="1579" spans="2:13" x14ac:dyDescent="0.35">
      <c r="B1579" s="29"/>
      <c r="C1579" s="30"/>
      <c r="D1579" s="23"/>
      <c r="E1579" s="24"/>
      <c r="F1579" s="21"/>
      <c r="G1579" s="21"/>
      <c r="H1579" s="21"/>
      <c r="I1579" s="1"/>
      <c r="J1579" s="1"/>
      <c r="K1579" s="1"/>
      <c r="L1579" s="1"/>
      <c r="M1579" s="1"/>
    </row>
    <row r="1580" spans="2:13" x14ac:dyDescent="0.35">
      <c r="B1580" s="29"/>
      <c r="C1580" s="30"/>
      <c r="D1580" s="23"/>
      <c r="E1580" s="24"/>
      <c r="F1580" s="21"/>
      <c r="G1580" s="21"/>
      <c r="H1580" s="21"/>
      <c r="I1580" s="1"/>
      <c r="J1580" s="1"/>
      <c r="K1580" s="1"/>
      <c r="L1580" s="1"/>
      <c r="M1580" s="1"/>
    </row>
    <row r="1581" spans="2:13" x14ac:dyDescent="0.35">
      <c r="B1581" s="29"/>
      <c r="C1581" s="30"/>
      <c r="D1581" s="23"/>
      <c r="E1581" s="24"/>
      <c r="F1581" s="21"/>
      <c r="G1581" s="21"/>
      <c r="H1581" s="21"/>
      <c r="I1581" s="1"/>
      <c r="J1581" s="1"/>
      <c r="K1581" s="1"/>
      <c r="L1581" s="1"/>
      <c r="M1581" s="1"/>
    </row>
    <row r="1582" spans="2:13" x14ac:dyDescent="0.35">
      <c r="B1582" s="29"/>
      <c r="C1582" s="30"/>
      <c r="D1582" s="23"/>
      <c r="E1582" s="24"/>
      <c r="F1582" s="21"/>
      <c r="G1582" s="21"/>
      <c r="H1582" s="21"/>
      <c r="I1582" s="1"/>
      <c r="J1582" s="1"/>
      <c r="K1582" s="1"/>
      <c r="L1582" s="1"/>
      <c r="M1582" s="1"/>
    </row>
    <row r="1583" spans="2:13" x14ac:dyDescent="0.35">
      <c r="B1583" s="29"/>
      <c r="C1583" s="30"/>
      <c r="D1583" s="23"/>
      <c r="E1583" s="24"/>
      <c r="F1583" s="21"/>
      <c r="G1583" s="21"/>
      <c r="H1583" s="21"/>
      <c r="I1583" s="1"/>
      <c r="J1583" s="1"/>
      <c r="K1583" s="1"/>
      <c r="L1583" s="1"/>
      <c r="M1583" s="1"/>
    </row>
    <row r="1584" spans="2:13" x14ac:dyDescent="0.35">
      <c r="B1584" s="29"/>
      <c r="C1584" s="30"/>
      <c r="D1584" s="23"/>
      <c r="E1584" s="24"/>
      <c r="F1584" s="21"/>
      <c r="G1584" s="21"/>
      <c r="H1584" s="21"/>
      <c r="I1584" s="1"/>
      <c r="J1584" s="1"/>
      <c r="K1584" s="1"/>
      <c r="L1584" s="1"/>
      <c r="M1584" s="1"/>
    </row>
    <row r="1585" spans="2:13" x14ac:dyDescent="0.35">
      <c r="B1585" s="29"/>
      <c r="C1585" s="30"/>
      <c r="D1585" s="23"/>
      <c r="E1585" s="24"/>
      <c r="F1585" s="21"/>
      <c r="G1585" s="21"/>
      <c r="H1585" s="21"/>
      <c r="I1585" s="1"/>
      <c r="J1585" s="1"/>
      <c r="K1585" s="1"/>
      <c r="L1585" s="1"/>
      <c r="M1585" s="1"/>
    </row>
    <row r="1586" spans="2:13" x14ac:dyDescent="0.35">
      <c r="B1586" s="29"/>
      <c r="C1586" s="30"/>
      <c r="D1586" s="23"/>
      <c r="E1586" s="24"/>
      <c r="F1586" s="21"/>
      <c r="G1586" s="21"/>
      <c r="H1586" s="21"/>
      <c r="I1586" s="1"/>
      <c r="J1586" s="1"/>
      <c r="K1586" s="1"/>
      <c r="L1586" s="1"/>
      <c r="M1586" s="1"/>
    </row>
    <row r="1587" spans="2:13" x14ac:dyDescent="0.35">
      <c r="B1587" s="29"/>
      <c r="C1587" s="30"/>
      <c r="D1587" s="23"/>
      <c r="E1587" s="24"/>
      <c r="F1587" s="21"/>
      <c r="G1587" s="21"/>
      <c r="H1587" s="21"/>
      <c r="I1587" s="1"/>
      <c r="J1587" s="1"/>
      <c r="K1587" s="1"/>
      <c r="L1587" s="1"/>
      <c r="M1587" s="1"/>
    </row>
    <row r="1588" spans="2:13" x14ac:dyDescent="0.35">
      <c r="B1588" s="29"/>
      <c r="C1588" s="30"/>
      <c r="D1588" s="23"/>
      <c r="E1588" s="24"/>
      <c r="F1588" s="21"/>
      <c r="G1588" s="21"/>
      <c r="H1588" s="21"/>
      <c r="I1588" s="1"/>
      <c r="J1588" s="1"/>
      <c r="K1588" s="1"/>
      <c r="L1588" s="1"/>
      <c r="M1588" s="1"/>
    </row>
    <row r="1589" spans="2:13" x14ac:dyDescent="0.35">
      <c r="B1589" s="29"/>
      <c r="C1589" s="30"/>
      <c r="D1589" s="23"/>
      <c r="E1589" s="24"/>
      <c r="F1589" s="21"/>
      <c r="G1589" s="21"/>
      <c r="H1589" s="21"/>
      <c r="I1589" s="1"/>
      <c r="J1589" s="1"/>
      <c r="K1589" s="1"/>
      <c r="L1589" s="1"/>
      <c r="M1589" s="1"/>
    </row>
    <row r="1590" spans="2:13" x14ac:dyDescent="0.35">
      <c r="B1590" s="29"/>
      <c r="C1590" s="30"/>
      <c r="D1590" s="23"/>
      <c r="E1590" s="24"/>
      <c r="F1590" s="21"/>
      <c r="G1590" s="21"/>
      <c r="H1590" s="21"/>
      <c r="I1590" s="1"/>
      <c r="J1590" s="1"/>
      <c r="K1590" s="1"/>
      <c r="L1590" s="1"/>
      <c r="M1590" s="1"/>
    </row>
    <row r="1591" spans="2:13" x14ac:dyDescent="0.35">
      <c r="B1591" s="29"/>
      <c r="C1591" s="30"/>
      <c r="D1591" s="23"/>
      <c r="E1591" s="24"/>
      <c r="F1591" s="21"/>
      <c r="G1591" s="21"/>
      <c r="H1591" s="21"/>
      <c r="I1591" s="1"/>
      <c r="J1591" s="1"/>
      <c r="K1591" s="1"/>
      <c r="L1591" s="1"/>
      <c r="M1591" s="1"/>
    </row>
    <row r="1592" spans="2:13" x14ac:dyDescent="0.35">
      <c r="B1592" s="29"/>
      <c r="C1592" s="30"/>
      <c r="D1592" s="23"/>
      <c r="E1592" s="24"/>
      <c r="F1592" s="21"/>
      <c r="G1592" s="21"/>
      <c r="H1592" s="21"/>
      <c r="I1592" s="1"/>
      <c r="J1592" s="1"/>
      <c r="K1592" s="1"/>
      <c r="L1592" s="1"/>
      <c r="M1592" s="1"/>
    </row>
    <row r="1593" spans="2:13" x14ac:dyDescent="0.35">
      <c r="B1593" s="29"/>
      <c r="C1593" s="30"/>
      <c r="D1593" s="23"/>
      <c r="E1593" s="24"/>
      <c r="F1593" s="21"/>
      <c r="G1593" s="21"/>
      <c r="H1593" s="21"/>
      <c r="I1593" s="1"/>
      <c r="J1593" s="1"/>
      <c r="K1593" s="1"/>
      <c r="L1593" s="1"/>
      <c r="M1593" s="1"/>
    </row>
    <row r="1594" spans="2:13" x14ac:dyDescent="0.35">
      <c r="B1594" s="29"/>
      <c r="C1594" s="30"/>
      <c r="D1594" s="23"/>
      <c r="E1594" s="24"/>
      <c r="F1594" s="21"/>
      <c r="G1594" s="21"/>
      <c r="H1594" s="21"/>
      <c r="I1594" s="1"/>
      <c r="J1594" s="1"/>
      <c r="K1594" s="1"/>
      <c r="L1594" s="1"/>
      <c r="M1594" s="1"/>
    </row>
    <row r="1595" spans="2:13" x14ac:dyDescent="0.35">
      <c r="B1595" s="29"/>
      <c r="C1595" s="30"/>
      <c r="D1595" s="23"/>
      <c r="E1595" s="24"/>
      <c r="F1595" s="21"/>
      <c r="G1595" s="21"/>
      <c r="H1595" s="21"/>
      <c r="I1595" s="1"/>
      <c r="J1595" s="1"/>
      <c r="K1595" s="1"/>
      <c r="L1595" s="1"/>
      <c r="M1595" s="1"/>
    </row>
    <row r="1596" spans="2:13" x14ac:dyDescent="0.35">
      <c r="B1596" s="29"/>
      <c r="C1596" s="30"/>
      <c r="D1596" s="23"/>
      <c r="E1596" s="24"/>
      <c r="F1596" s="21"/>
      <c r="G1596" s="21"/>
      <c r="H1596" s="21"/>
      <c r="I1596" s="1"/>
      <c r="J1596" s="1"/>
      <c r="K1596" s="1"/>
      <c r="L1596" s="1"/>
      <c r="M1596" s="1"/>
    </row>
    <row r="1597" spans="2:13" x14ac:dyDescent="0.35">
      <c r="B1597" s="29"/>
      <c r="C1597" s="30"/>
      <c r="D1597" s="23"/>
      <c r="E1597" s="24"/>
      <c r="F1597" s="21"/>
      <c r="G1597" s="21"/>
      <c r="H1597" s="21"/>
      <c r="I1597" s="1"/>
      <c r="J1597" s="1"/>
      <c r="K1597" s="1"/>
      <c r="L1597" s="1"/>
      <c r="M1597" s="1"/>
    </row>
    <row r="1598" spans="2:13" x14ac:dyDescent="0.35">
      <c r="B1598" s="29"/>
      <c r="C1598" s="30"/>
      <c r="D1598" s="23"/>
      <c r="E1598" s="24"/>
      <c r="F1598" s="21"/>
      <c r="G1598" s="21"/>
      <c r="H1598" s="21"/>
      <c r="I1598" s="1"/>
      <c r="J1598" s="1"/>
      <c r="K1598" s="1"/>
      <c r="L1598" s="1"/>
      <c r="M1598" s="1"/>
    </row>
    <row r="1599" spans="2:13" x14ac:dyDescent="0.35">
      <c r="B1599" s="29"/>
      <c r="C1599" s="30"/>
      <c r="D1599" s="23"/>
      <c r="E1599" s="24"/>
      <c r="F1599" s="21"/>
      <c r="G1599" s="21"/>
      <c r="H1599" s="21"/>
      <c r="I1599" s="1"/>
      <c r="J1599" s="1"/>
      <c r="K1599" s="1"/>
      <c r="L1599" s="1"/>
      <c r="M1599" s="1"/>
    </row>
    <row r="1600" spans="2:13" x14ac:dyDescent="0.35">
      <c r="B1600" s="29"/>
      <c r="C1600" s="30"/>
      <c r="D1600" s="23"/>
      <c r="E1600" s="24"/>
      <c r="F1600" s="21"/>
      <c r="G1600" s="21"/>
      <c r="H1600" s="21"/>
      <c r="I1600" s="1"/>
      <c r="J1600" s="1"/>
      <c r="K1600" s="1"/>
      <c r="L1600" s="1"/>
      <c r="M1600" s="1"/>
    </row>
    <row r="1601" spans="2:13" x14ac:dyDescent="0.35">
      <c r="B1601" s="29"/>
      <c r="C1601" s="30"/>
      <c r="D1601" s="23"/>
      <c r="E1601" s="24"/>
      <c r="F1601" s="21"/>
      <c r="G1601" s="21"/>
      <c r="H1601" s="21"/>
      <c r="I1601" s="1"/>
      <c r="J1601" s="1"/>
      <c r="K1601" s="1"/>
      <c r="L1601" s="1"/>
      <c r="M1601" s="1"/>
    </row>
    <row r="1602" spans="2:13" x14ac:dyDescent="0.35">
      <c r="B1602" s="29"/>
      <c r="C1602" s="30"/>
      <c r="D1602" s="23"/>
      <c r="E1602" s="24"/>
      <c r="F1602" s="21"/>
      <c r="G1602" s="21"/>
      <c r="H1602" s="21"/>
      <c r="I1602" s="1"/>
      <c r="J1602" s="1"/>
      <c r="K1602" s="1"/>
      <c r="L1602" s="1"/>
      <c r="M1602" s="1"/>
    </row>
    <row r="1603" spans="2:13" x14ac:dyDescent="0.35">
      <c r="B1603" s="29"/>
      <c r="C1603" s="30"/>
      <c r="D1603" s="23"/>
      <c r="E1603" s="24"/>
      <c r="F1603" s="21"/>
      <c r="G1603" s="21"/>
      <c r="H1603" s="21"/>
      <c r="I1603" s="1"/>
      <c r="J1603" s="1"/>
      <c r="K1603" s="1"/>
      <c r="L1603" s="1"/>
      <c r="M1603" s="1"/>
    </row>
    <row r="1604" spans="2:13" x14ac:dyDescent="0.35">
      <c r="B1604" s="29"/>
      <c r="C1604" s="30"/>
      <c r="D1604" s="23"/>
      <c r="E1604" s="24"/>
      <c r="F1604" s="21"/>
      <c r="G1604" s="21"/>
      <c r="H1604" s="21"/>
      <c r="I1604" s="1"/>
      <c r="J1604" s="1"/>
      <c r="K1604" s="1"/>
      <c r="L1604" s="1"/>
      <c r="M1604" s="1"/>
    </row>
    <row r="1605" spans="2:13" x14ac:dyDescent="0.35">
      <c r="B1605" s="29"/>
      <c r="C1605" s="30"/>
      <c r="D1605" s="23"/>
      <c r="E1605" s="24"/>
      <c r="F1605" s="21"/>
      <c r="G1605" s="21"/>
      <c r="H1605" s="21"/>
      <c r="I1605" s="1"/>
      <c r="J1605" s="1"/>
      <c r="K1605" s="1"/>
      <c r="L1605" s="1"/>
      <c r="M1605" s="1"/>
    </row>
    <row r="1606" spans="2:13" x14ac:dyDescent="0.35">
      <c r="B1606" s="29"/>
      <c r="C1606" s="30"/>
      <c r="D1606" s="23"/>
      <c r="E1606" s="24"/>
      <c r="F1606" s="21"/>
      <c r="G1606" s="21"/>
      <c r="H1606" s="21"/>
      <c r="I1606" s="1"/>
      <c r="J1606" s="1"/>
      <c r="K1606" s="1"/>
      <c r="L1606" s="1"/>
      <c r="M1606" s="1"/>
    </row>
    <row r="1607" spans="2:13" x14ac:dyDescent="0.35">
      <c r="B1607" s="29"/>
      <c r="C1607" s="30"/>
      <c r="D1607" s="23"/>
      <c r="E1607" s="24"/>
      <c r="F1607" s="21"/>
      <c r="G1607" s="21"/>
      <c r="H1607" s="21"/>
      <c r="I1607" s="1"/>
      <c r="J1607" s="1"/>
      <c r="K1607" s="1"/>
      <c r="L1607" s="1"/>
      <c r="M1607" s="1"/>
    </row>
    <row r="1608" spans="2:13" x14ac:dyDescent="0.35">
      <c r="B1608" s="29"/>
      <c r="C1608" s="30"/>
      <c r="D1608" s="23"/>
      <c r="E1608" s="24"/>
      <c r="F1608" s="21"/>
      <c r="G1608" s="21"/>
      <c r="H1608" s="21"/>
      <c r="I1608" s="1"/>
      <c r="J1608" s="1"/>
      <c r="K1608" s="1"/>
      <c r="L1608" s="1"/>
      <c r="M1608" s="1"/>
    </row>
    <row r="1609" spans="2:13" x14ac:dyDescent="0.35">
      <c r="B1609" s="29"/>
      <c r="C1609" s="30"/>
      <c r="D1609" s="23"/>
      <c r="E1609" s="24"/>
      <c r="F1609" s="21"/>
      <c r="G1609" s="21"/>
      <c r="H1609" s="21"/>
      <c r="I1609" s="1"/>
      <c r="J1609" s="1"/>
      <c r="K1609" s="1"/>
      <c r="L1609" s="1"/>
      <c r="M1609" s="1"/>
    </row>
    <row r="1610" spans="2:13" x14ac:dyDescent="0.35">
      <c r="B1610" s="29"/>
      <c r="C1610" s="30"/>
      <c r="D1610" s="23"/>
      <c r="E1610" s="24"/>
      <c r="F1610" s="21"/>
      <c r="G1610" s="21"/>
      <c r="H1610" s="21"/>
      <c r="I1610" s="1"/>
      <c r="J1610" s="1"/>
      <c r="K1610" s="1"/>
      <c r="L1610" s="1"/>
      <c r="M1610" s="1"/>
    </row>
    <row r="1611" spans="2:13" x14ac:dyDescent="0.35">
      <c r="B1611" s="29"/>
      <c r="C1611" s="30"/>
      <c r="D1611" s="23"/>
      <c r="E1611" s="24"/>
      <c r="F1611" s="21"/>
      <c r="G1611" s="21"/>
      <c r="H1611" s="21"/>
      <c r="I1611" s="1"/>
      <c r="J1611" s="1"/>
      <c r="K1611" s="1"/>
      <c r="L1611" s="1"/>
      <c r="M1611" s="1"/>
    </row>
    <row r="1612" spans="2:13" x14ac:dyDescent="0.35">
      <c r="B1612" s="29"/>
      <c r="C1612" s="30"/>
      <c r="D1612" s="23"/>
      <c r="E1612" s="24"/>
      <c r="F1612" s="21"/>
      <c r="G1612" s="21"/>
      <c r="H1612" s="21"/>
      <c r="I1612" s="1"/>
      <c r="J1612" s="1"/>
      <c r="K1612" s="1"/>
      <c r="L1612" s="1"/>
      <c r="M1612" s="1"/>
    </row>
    <row r="1613" spans="2:13" x14ac:dyDescent="0.35">
      <c r="B1613" s="29"/>
      <c r="C1613" s="30"/>
      <c r="D1613" s="23"/>
      <c r="E1613" s="24"/>
      <c r="F1613" s="21"/>
      <c r="G1613" s="21"/>
      <c r="H1613" s="21"/>
      <c r="I1613" s="1"/>
      <c r="J1613" s="1"/>
      <c r="K1613" s="1"/>
      <c r="L1613" s="1"/>
      <c r="M1613" s="1"/>
    </row>
    <row r="1614" spans="2:13" x14ac:dyDescent="0.35">
      <c r="B1614" s="29"/>
      <c r="C1614" s="30"/>
      <c r="D1614" s="23"/>
      <c r="E1614" s="24"/>
      <c r="F1614" s="21"/>
      <c r="G1614" s="21"/>
      <c r="H1614" s="21"/>
      <c r="I1614" s="1"/>
      <c r="J1614" s="1"/>
      <c r="K1614" s="1"/>
      <c r="L1614" s="1"/>
      <c r="M1614" s="1"/>
    </row>
    <row r="1615" spans="2:13" x14ac:dyDescent="0.35">
      <c r="B1615" s="29"/>
      <c r="C1615" s="30"/>
      <c r="D1615" s="23"/>
      <c r="E1615" s="24"/>
      <c r="F1615" s="21"/>
      <c r="G1615" s="21"/>
      <c r="H1615" s="21"/>
      <c r="I1615" s="1"/>
      <c r="J1615" s="1"/>
      <c r="K1615" s="1"/>
      <c r="L1615" s="1"/>
      <c r="M1615" s="1"/>
    </row>
    <row r="1616" spans="2:13" x14ac:dyDescent="0.35">
      <c r="B1616" s="29"/>
      <c r="C1616" s="30"/>
      <c r="D1616" s="23"/>
      <c r="E1616" s="24"/>
      <c r="F1616" s="21"/>
      <c r="G1616" s="21"/>
      <c r="H1616" s="21"/>
      <c r="I1616" s="1"/>
      <c r="J1616" s="1"/>
      <c r="K1616" s="1"/>
      <c r="L1616" s="1"/>
      <c r="M1616" s="1"/>
    </row>
    <row r="1617" spans="2:13" x14ac:dyDescent="0.35">
      <c r="B1617" s="29"/>
      <c r="C1617" s="30"/>
      <c r="D1617" s="23"/>
      <c r="E1617" s="24"/>
      <c r="F1617" s="21"/>
      <c r="G1617" s="21"/>
      <c r="H1617" s="21"/>
      <c r="I1617" s="1"/>
      <c r="J1617" s="1"/>
      <c r="K1617" s="1"/>
      <c r="L1617" s="1"/>
      <c r="M1617" s="1"/>
    </row>
    <row r="1618" spans="2:13" x14ac:dyDescent="0.35">
      <c r="B1618" s="29"/>
      <c r="C1618" s="30"/>
      <c r="D1618" s="23"/>
      <c r="E1618" s="24"/>
      <c r="F1618" s="21"/>
      <c r="G1618" s="21"/>
      <c r="H1618" s="21"/>
      <c r="I1618" s="1"/>
      <c r="J1618" s="1"/>
      <c r="K1618" s="1"/>
      <c r="L1618" s="1"/>
      <c r="M1618" s="1"/>
    </row>
    <row r="1619" spans="2:13" x14ac:dyDescent="0.35">
      <c r="B1619" s="29"/>
      <c r="C1619" s="30"/>
      <c r="D1619" s="23"/>
      <c r="E1619" s="24"/>
      <c r="F1619" s="21"/>
      <c r="G1619" s="21"/>
      <c r="H1619" s="21"/>
      <c r="I1619" s="1"/>
      <c r="J1619" s="1"/>
      <c r="K1619" s="1"/>
      <c r="L1619" s="1"/>
      <c r="M1619" s="1"/>
    </row>
    <row r="1620" spans="2:13" x14ac:dyDescent="0.35">
      <c r="B1620" s="29"/>
      <c r="C1620" s="30"/>
      <c r="D1620" s="23"/>
      <c r="E1620" s="24"/>
      <c r="F1620" s="21"/>
      <c r="G1620" s="21"/>
      <c r="H1620" s="21"/>
      <c r="I1620" s="1"/>
      <c r="J1620" s="1"/>
      <c r="K1620" s="1"/>
      <c r="L1620" s="1"/>
      <c r="M1620" s="1"/>
    </row>
    <row r="1621" spans="2:13" x14ac:dyDescent="0.35">
      <c r="B1621" s="29"/>
      <c r="C1621" s="30"/>
      <c r="D1621" s="23"/>
      <c r="E1621" s="24"/>
      <c r="F1621" s="21"/>
      <c r="G1621" s="21"/>
      <c r="H1621" s="21"/>
      <c r="I1621" s="1"/>
      <c r="J1621" s="1"/>
      <c r="K1621" s="1"/>
      <c r="L1621" s="1"/>
      <c r="M1621" s="1"/>
    </row>
    <row r="1622" spans="2:13" x14ac:dyDescent="0.35">
      <c r="B1622" s="29"/>
      <c r="C1622" s="30"/>
      <c r="D1622" s="23"/>
      <c r="E1622" s="24"/>
      <c r="F1622" s="21"/>
      <c r="G1622" s="21"/>
      <c r="H1622" s="21"/>
      <c r="I1622" s="1"/>
      <c r="J1622" s="1"/>
      <c r="K1622" s="1"/>
      <c r="L1622" s="1"/>
      <c r="M1622" s="1"/>
    </row>
    <row r="1623" spans="2:13" x14ac:dyDescent="0.35">
      <c r="B1623" s="29"/>
      <c r="C1623" s="30"/>
      <c r="D1623" s="23"/>
      <c r="E1623" s="24"/>
      <c r="F1623" s="21"/>
      <c r="G1623" s="21"/>
      <c r="H1623" s="21"/>
      <c r="I1623" s="1"/>
      <c r="J1623" s="1"/>
      <c r="K1623" s="1"/>
      <c r="L1623" s="1"/>
      <c r="M1623" s="1"/>
    </row>
    <row r="1624" spans="2:13" x14ac:dyDescent="0.35">
      <c r="B1624" s="29"/>
      <c r="C1624" s="30"/>
      <c r="D1624" s="23"/>
      <c r="E1624" s="24"/>
      <c r="F1624" s="21"/>
      <c r="G1624" s="21"/>
      <c r="H1624" s="21"/>
      <c r="I1624" s="1"/>
      <c r="J1624" s="1"/>
      <c r="K1624" s="1"/>
      <c r="L1624" s="1"/>
      <c r="M1624" s="1"/>
    </row>
    <row r="1625" spans="2:13" x14ac:dyDescent="0.35">
      <c r="B1625" s="29"/>
      <c r="C1625" s="30"/>
      <c r="D1625" s="23"/>
      <c r="E1625" s="24"/>
      <c r="F1625" s="21"/>
      <c r="G1625" s="21"/>
      <c r="H1625" s="21"/>
      <c r="I1625" s="1"/>
      <c r="J1625" s="1"/>
      <c r="K1625" s="1"/>
      <c r="L1625" s="1"/>
      <c r="M1625" s="1"/>
    </row>
    <row r="1626" spans="2:13" x14ac:dyDescent="0.35">
      <c r="B1626" s="29"/>
      <c r="C1626" s="30"/>
      <c r="D1626" s="23"/>
      <c r="E1626" s="24"/>
      <c r="F1626" s="21"/>
      <c r="G1626" s="21"/>
      <c r="H1626" s="21"/>
      <c r="I1626" s="1"/>
      <c r="J1626" s="1"/>
      <c r="K1626" s="1"/>
      <c r="L1626" s="1"/>
      <c r="M1626" s="1"/>
    </row>
    <row r="1627" spans="2:13" x14ac:dyDescent="0.35">
      <c r="B1627" s="29"/>
      <c r="C1627" s="30"/>
      <c r="D1627" s="23"/>
      <c r="E1627" s="24"/>
      <c r="F1627" s="21"/>
      <c r="G1627" s="21"/>
      <c r="H1627" s="21"/>
      <c r="I1627" s="1"/>
      <c r="J1627" s="1"/>
      <c r="K1627" s="1"/>
      <c r="L1627" s="1"/>
      <c r="M1627" s="1"/>
    </row>
    <row r="1628" spans="2:13" x14ac:dyDescent="0.35">
      <c r="B1628" s="29"/>
      <c r="C1628" s="30"/>
      <c r="D1628" s="23"/>
      <c r="E1628" s="24"/>
      <c r="F1628" s="21"/>
      <c r="G1628" s="21"/>
      <c r="H1628" s="21"/>
      <c r="I1628" s="1"/>
      <c r="J1628" s="1"/>
      <c r="K1628" s="1"/>
      <c r="L1628" s="1"/>
      <c r="M1628" s="1"/>
    </row>
    <row r="1629" spans="2:13" x14ac:dyDescent="0.35">
      <c r="B1629" s="29"/>
      <c r="C1629" s="30"/>
      <c r="D1629" s="23"/>
      <c r="E1629" s="24"/>
      <c r="F1629" s="21"/>
      <c r="G1629" s="21"/>
      <c r="H1629" s="21"/>
      <c r="I1629" s="1"/>
      <c r="J1629" s="1"/>
      <c r="K1629" s="1"/>
      <c r="L1629" s="1"/>
      <c r="M1629" s="1"/>
    </row>
    <row r="1630" spans="2:13" x14ac:dyDescent="0.35">
      <c r="B1630" s="29"/>
      <c r="C1630" s="30"/>
      <c r="D1630" s="23"/>
      <c r="E1630" s="24"/>
      <c r="F1630" s="21"/>
      <c r="G1630" s="21"/>
      <c r="H1630" s="21"/>
      <c r="I1630" s="1"/>
      <c r="J1630" s="1"/>
      <c r="K1630" s="1"/>
      <c r="L1630" s="1"/>
      <c r="M1630" s="1"/>
    </row>
    <row r="1631" spans="2:13" x14ac:dyDescent="0.35">
      <c r="B1631" s="29"/>
      <c r="C1631" s="30"/>
      <c r="D1631" s="23"/>
      <c r="E1631" s="24"/>
      <c r="F1631" s="21"/>
      <c r="G1631" s="21"/>
      <c r="H1631" s="21"/>
      <c r="I1631" s="1"/>
      <c r="J1631" s="1"/>
      <c r="K1631" s="1"/>
      <c r="L1631" s="1"/>
      <c r="M1631" s="1"/>
    </row>
    <row r="1632" spans="2:13" x14ac:dyDescent="0.35">
      <c r="B1632" s="29"/>
      <c r="C1632" s="30"/>
      <c r="D1632" s="23"/>
      <c r="E1632" s="24"/>
      <c r="F1632" s="21"/>
      <c r="G1632" s="21"/>
      <c r="H1632" s="21"/>
      <c r="I1632" s="1"/>
      <c r="J1632" s="1"/>
      <c r="K1632" s="1"/>
      <c r="L1632" s="1"/>
      <c r="M1632" s="1"/>
    </row>
    <row r="1633" spans="2:13" x14ac:dyDescent="0.35">
      <c r="B1633" s="29"/>
      <c r="C1633" s="30"/>
      <c r="D1633" s="23"/>
      <c r="E1633" s="24"/>
      <c r="F1633" s="21"/>
      <c r="G1633" s="21"/>
      <c r="H1633" s="21"/>
      <c r="I1633" s="1"/>
      <c r="J1633" s="1"/>
      <c r="K1633" s="1"/>
      <c r="L1633" s="1"/>
      <c r="M1633" s="1"/>
    </row>
    <row r="1634" spans="2:13" x14ac:dyDescent="0.35">
      <c r="B1634" s="29"/>
      <c r="C1634" s="30"/>
      <c r="D1634" s="23"/>
      <c r="E1634" s="24"/>
      <c r="F1634" s="21"/>
      <c r="G1634" s="21"/>
      <c r="H1634" s="21"/>
      <c r="I1634" s="1"/>
      <c r="J1634" s="1"/>
      <c r="K1634" s="1"/>
      <c r="L1634" s="1"/>
      <c r="M1634" s="1"/>
    </row>
    <row r="1635" spans="2:13" x14ac:dyDescent="0.35">
      <c r="B1635" s="29"/>
      <c r="C1635" s="30"/>
      <c r="D1635" s="23"/>
      <c r="E1635" s="24"/>
      <c r="F1635" s="21"/>
      <c r="G1635" s="21"/>
      <c r="H1635" s="21"/>
      <c r="I1635" s="1"/>
      <c r="J1635" s="1"/>
      <c r="K1635" s="1"/>
      <c r="L1635" s="1"/>
      <c r="M1635" s="1"/>
    </row>
    <row r="1636" spans="2:13" x14ac:dyDescent="0.35">
      <c r="B1636" s="29"/>
      <c r="C1636" s="30"/>
      <c r="D1636" s="23"/>
      <c r="E1636" s="24"/>
      <c r="F1636" s="21"/>
      <c r="G1636" s="21"/>
      <c r="H1636" s="21"/>
      <c r="I1636" s="1"/>
      <c r="J1636" s="1"/>
      <c r="K1636" s="1"/>
      <c r="L1636" s="1"/>
      <c r="M1636" s="1"/>
    </row>
    <row r="1637" spans="2:13" x14ac:dyDescent="0.35">
      <c r="B1637" s="29"/>
      <c r="C1637" s="30"/>
      <c r="D1637" s="23"/>
      <c r="E1637" s="24"/>
      <c r="F1637" s="21"/>
      <c r="G1637" s="21"/>
      <c r="H1637" s="21"/>
      <c r="I1637" s="1"/>
      <c r="J1637" s="1"/>
      <c r="K1637" s="1"/>
      <c r="L1637" s="1"/>
      <c r="M1637" s="1"/>
    </row>
    <row r="1638" spans="2:13" x14ac:dyDescent="0.35">
      <c r="B1638" s="29"/>
      <c r="C1638" s="30"/>
      <c r="D1638" s="23"/>
      <c r="E1638" s="24"/>
      <c r="F1638" s="21"/>
      <c r="G1638" s="21"/>
      <c r="H1638" s="21"/>
      <c r="I1638" s="1"/>
      <c r="J1638" s="1"/>
      <c r="K1638" s="1"/>
      <c r="L1638" s="1"/>
      <c r="M1638" s="1"/>
    </row>
    <row r="1639" spans="2:13" x14ac:dyDescent="0.35">
      <c r="B1639" s="29"/>
      <c r="C1639" s="30"/>
      <c r="D1639" s="23"/>
      <c r="E1639" s="24"/>
      <c r="F1639" s="21"/>
      <c r="G1639" s="21"/>
      <c r="H1639" s="21"/>
      <c r="I1639" s="1"/>
      <c r="J1639" s="1"/>
      <c r="K1639" s="1"/>
      <c r="L1639" s="1"/>
      <c r="M1639" s="1"/>
    </row>
    <row r="1640" spans="2:13" x14ac:dyDescent="0.35">
      <c r="B1640" s="29"/>
      <c r="C1640" s="30"/>
      <c r="D1640" s="23"/>
      <c r="E1640" s="24"/>
      <c r="F1640" s="21"/>
      <c r="G1640" s="21"/>
      <c r="H1640" s="21"/>
      <c r="I1640" s="1"/>
      <c r="J1640" s="1"/>
      <c r="K1640" s="1"/>
      <c r="L1640" s="1"/>
      <c r="M1640" s="1"/>
    </row>
    <row r="1641" spans="2:13" x14ac:dyDescent="0.35">
      <c r="B1641" s="29"/>
      <c r="C1641" s="30"/>
      <c r="D1641" s="23"/>
      <c r="E1641" s="24"/>
      <c r="F1641" s="21"/>
      <c r="G1641" s="21"/>
      <c r="H1641" s="21"/>
      <c r="I1641" s="1"/>
      <c r="J1641" s="1"/>
      <c r="K1641" s="1"/>
      <c r="L1641" s="1"/>
      <c r="M1641" s="1"/>
    </row>
    <row r="1642" spans="2:13" x14ac:dyDescent="0.35">
      <c r="B1642" s="29"/>
      <c r="C1642" s="30"/>
      <c r="D1642" s="23"/>
      <c r="E1642" s="24"/>
      <c r="F1642" s="21"/>
      <c r="G1642" s="21"/>
      <c r="H1642" s="21"/>
      <c r="I1642" s="1"/>
      <c r="J1642" s="1"/>
      <c r="K1642" s="1"/>
      <c r="L1642" s="1"/>
      <c r="M1642" s="1"/>
    </row>
    <row r="1643" spans="2:13" x14ac:dyDescent="0.35">
      <c r="B1643" s="29"/>
      <c r="C1643" s="30"/>
      <c r="D1643" s="23"/>
      <c r="E1643" s="24"/>
      <c r="F1643" s="21"/>
      <c r="G1643" s="21"/>
      <c r="H1643" s="21"/>
      <c r="I1643" s="1"/>
      <c r="J1643" s="1"/>
      <c r="K1643" s="1"/>
      <c r="L1643" s="1"/>
      <c r="M1643" s="1"/>
    </row>
    <row r="1644" spans="2:13" x14ac:dyDescent="0.35">
      <c r="B1644" s="29"/>
      <c r="C1644" s="30"/>
      <c r="D1644" s="23"/>
      <c r="E1644" s="24"/>
      <c r="F1644" s="21"/>
      <c r="G1644" s="21"/>
      <c r="H1644" s="21"/>
      <c r="I1644" s="1"/>
      <c r="J1644" s="1"/>
      <c r="K1644" s="1"/>
      <c r="L1644" s="1"/>
      <c r="M1644" s="1"/>
    </row>
    <row r="1645" spans="2:13" x14ac:dyDescent="0.35">
      <c r="B1645" s="29"/>
      <c r="C1645" s="30"/>
      <c r="D1645" s="23"/>
      <c r="E1645" s="24"/>
      <c r="F1645" s="21"/>
      <c r="G1645" s="21"/>
      <c r="H1645" s="21"/>
      <c r="I1645" s="1"/>
      <c r="J1645" s="1"/>
      <c r="K1645" s="1"/>
      <c r="L1645" s="1"/>
      <c r="M1645" s="1"/>
    </row>
    <row r="1646" spans="2:13" x14ac:dyDescent="0.35">
      <c r="B1646" s="29"/>
      <c r="C1646" s="30"/>
      <c r="D1646" s="23"/>
      <c r="E1646" s="24"/>
      <c r="F1646" s="21"/>
      <c r="G1646" s="21"/>
      <c r="H1646" s="21"/>
      <c r="I1646" s="1"/>
      <c r="J1646" s="1"/>
      <c r="K1646" s="1"/>
      <c r="L1646" s="1"/>
      <c r="M1646" s="1"/>
    </row>
    <row r="1647" spans="2:13" x14ac:dyDescent="0.35">
      <c r="B1647" s="29"/>
      <c r="C1647" s="30"/>
      <c r="D1647" s="23"/>
      <c r="E1647" s="24"/>
      <c r="F1647" s="21"/>
      <c r="G1647" s="21"/>
      <c r="H1647" s="21"/>
      <c r="I1647" s="1"/>
      <c r="J1647" s="1"/>
      <c r="K1647" s="1"/>
      <c r="L1647" s="1"/>
      <c r="M1647" s="1"/>
    </row>
    <row r="1648" spans="2:13" x14ac:dyDescent="0.35">
      <c r="B1648" s="29"/>
      <c r="C1648" s="30"/>
      <c r="D1648" s="23"/>
      <c r="E1648" s="24"/>
      <c r="F1648" s="21"/>
      <c r="G1648" s="21"/>
      <c r="H1648" s="21"/>
      <c r="I1648" s="1"/>
      <c r="J1648" s="1"/>
      <c r="K1648" s="1"/>
      <c r="L1648" s="1"/>
      <c r="M1648" s="1"/>
    </row>
    <row r="1649" spans="2:13" x14ac:dyDescent="0.35">
      <c r="B1649" s="29"/>
      <c r="C1649" s="30"/>
      <c r="D1649" s="23"/>
      <c r="E1649" s="24"/>
      <c r="F1649" s="21"/>
      <c r="G1649" s="21"/>
      <c r="H1649" s="21"/>
      <c r="I1649" s="1"/>
      <c r="J1649" s="1"/>
      <c r="K1649" s="1"/>
      <c r="L1649" s="1"/>
      <c r="M1649" s="1"/>
    </row>
    <row r="1650" spans="2:13" x14ac:dyDescent="0.35">
      <c r="B1650" s="29"/>
      <c r="C1650" s="30"/>
      <c r="D1650" s="23"/>
      <c r="E1650" s="24"/>
      <c r="F1650" s="21"/>
      <c r="G1650" s="21"/>
      <c r="H1650" s="21"/>
      <c r="I1650" s="1"/>
      <c r="J1650" s="1"/>
      <c r="K1650" s="1"/>
      <c r="L1650" s="1"/>
      <c r="M1650" s="1"/>
    </row>
    <row r="1651" spans="2:13" x14ac:dyDescent="0.35">
      <c r="B1651" s="29"/>
      <c r="C1651" s="30"/>
      <c r="D1651" s="23"/>
      <c r="E1651" s="24"/>
      <c r="F1651" s="21"/>
      <c r="G1651" s="21"/>
      <c r="H1651" s="21"/>
      <c r="I1651" s="1"/>
      <c r="J1651" s="1"/>
      <c r="K1651" s="1"/>
      <c r="L1651" s="1"/>
      <c r="M1651" s="1"/>
    </row>
    <row r="1652" spans="2:13" x14ac:dyDescent="0.35">
      <c r="B1652" s="29"/>
      <c r="C1652" s="30"/>
      <c r="D1652" s="23"/>
      <c r="E1652" s="24"/>
      <c r="F1652" s="21"/>
      <c r="G1652" s="21"/>
      <c r="H1652" s="21"/>
      <c r="I1652" s="1"/>
      <c r="J1652" s="1"/>
      <c r="K1652" s="1"/>
      <c r="L1652" s="1"/>
      <c r="M1652" s="1"/>
    </row>
    <row r="1653" spans="2:13" x14ac:dyDescent="0.35">
      <c r="B1653" s="29"/>
      <c r="C1653" s="30"/>
      <c r="D1653" s="23"/>
      <c r="E1653" s="24"/>
      <c r="F1653" s="21"/>
      <c r="G1653" s="21"/>
      <c r="H1653" s="21"/>
      <c r="I1653" s="1"/>
      <c r="J1653" s="1"/>
      <c r="K1653" s="1"/>
      <c r="L1653" s="1"/>
      <c r="M1653" s="1"/>
    </row>
    <row r="1654" spans="2:13" x14ac:dyDescent="0.35">
      <c r="B1654" s="29"/>
      <c r="C1654" s="30"/>
      <c r="D1654" s="23"/>
      <c r="E1654" s="24"/>
      <c r="F1654" s="21"/>
      <c r="G1654" s="21"/>
      <c r="H1654" s="21"/>
      <c r="I1654" s="1"/>
      <c r="J1654" s="1"/>
      <c r="K1654" s="1"/>
      <c r="L1654" s="1"/>
      <c r="M1654" s="1"/>
    </row>
    <row r="1655" spans="2:13" x14ac:dyDescent="0.35">
      <c r="B1655" s="29"/>
      <c r="C1655" s="30"/>
      <c r="D1655" s="23"/>
      <c r="E1655" s="24"/>
      <c r="F1655" s="21"/>
      <c r="G1655" s="21"/>
      <c r="H1655" s="21"/>
      <c r="I1655" s="1"/>
      <c r="J1655" s="1"/>
      <c r="K1655" s="1"/>
      <c r="L1655" s="1"/>
      <c r="M1655" s="1"/>
    </row>
    <row r="1656" spans="2:13" x14ac:dyDescent="0.35">
      <c r="B1656" s="29"/>
      <c r="C1656" s="30"/>
      <c r="D1656" s="23"/>
      <c r="E1656" s="24"/>
      <c r="F1656" s="21"/>
      <c r="G1656" s="21"/>
      <c r="H1656" s="21"/>
      <c r="I1656" s="1"/>
      <c r="J1656" s="1"/>
      <c r="K1656" s="1"/>
      <c r="L1656" s="1"/>
      <c r="M1656" s="1"/>
    </row>
    <row r="1657" spans="2:13" x14ac:dyDescent="0.35">
      <c r="B1657" s="29"/>
      <c r="C1657" s="30"/>
      <c r="D1657" s="23"/>
      <c r="E1657" s="24"/>
      <c r="F1657" s="21"/>
      <c r="G1657" s="21"/>
      <c r="H1657" s="21"/>
      <c r="I1657" s="1"/>
      <c r="J1657" s="1"/>
      <c r="K1657" s="1"/>
      <c r="L1657" s="1"/>
      <c r="M1657" s="1"/>
    </row>
    <row r="1658" spans="2:13" x14ac:dyDescent="0.35">
      <c r="B1658" s="29"/>
      <c r="C1658" s="30"/>
      <c r="D1658" s="23"/>
      <c r="E1658" s="24"/>
      <c r="F1658" s="21"/>
      <c r="G1658" s="21"/>
      <c r="H1658" s="21"/>
      <c r="I1658" s="1"/>
      <c r="J1658" s="1"/>
      <c r="K1658" s="1"/>
      <c r="L1658" s="1"/>
      <c r="M1658" s="1"/>
    </row>
    <row r="1659" spans="2:13" x14ac:dyDescent="0.35">
      <c r="B1659" s="29"/>
      <c r="C1659" s="30"/>
      <c r="D1659" s="23"/>
      <c r="E1659" s="24"/>
      <c r="F1659" s="21"/>
      <c r="G1659" s="21"/>
      <c r="H1659" s="21"/>
      <c r="I1659" s="1"/>
      <c r="J1659" s="1"/>
      <c r="K1659" s="1"/>
      <c r="L1659" s="1"/>
      <c r="M1659" s="1"/>
    </row>
    <row r="1660" spans="2:13" x14ac:dyDescent="0.35">
      <c r="B1660" s="29"/>
      <c r="C1660" s="30"/>
      <c r="D1660" s="23"/>
      <c r="E1660" s="24"/>
      <c r="F1660" s="21"/>
      <c r="G1660" s="21"/>
      <c r="H1660" s="21"/>
      <c r="I1660" s="1"/>
      <c r="J1660" s="1"/>
      <c r="K1660" s="1"/>
      <c r="L1660" s="1"/>
      <c r="M1660" s="1"/>
    </row>
    <row r="1661" spans="2:13" x14ac:dyDescent="0.35">
      <c r="B1661" s="29"/>
      <c r="C1661" s="30"/>
      <c r="D1661" s="23"/>
      <c r="E1661" s="24"/>
      <c r="F1661" s="21"/>
      <c r="G1661" s="21"/>
      <c r="H1661" s="21"/>
      <c r="I1661" s="1"/>
      <c r="J1661" s="1"/>
      <c r="K1661" s="1"/>
      <c r="L1661" s="1"/>
      <c r="M1661" s="1"/>
    </row>
    <row r="1662" spans="2:13" x14ac:dyDescent="0.35">
      <c r="B1662" s="29"/>
      <c r="C1662" s="30"/>
      <c r="D1662" s="23"/>
      <c r="E1662" s="24"/>
      <c r="F1662" s="21"/>
      <c r="G1662" s="21"/>
      <c r="H1662" s="21"/>
      <c r="I1662" s="1"/>
      <c r="J1662" s="1"/>
      <c r="K1662" s="1"/>
      <c r="L1662" s="1"/>
      <c r="M1662" s="1"/>
    </row>
    <row r="1663" spans="2:13" x14ac:dyDescent="0.35">
      <c r="B1663" s="29"/>
      <c r="C1663" s="30"/>
      <c r="D1663" s="23"/>
      <c r="E1663" s="24"/>
      <c r="F1663" s="21"/>
      <c r="G1663" s="21"/>
      <c r="H1663" s="21"/>
      <c r="I1663" s="1"/>
      <c r="J1663" s="1"/>
      <c r="K1663" s="1"/>
      <c r="L1663" s="1"/>
      <c r="M1663" s="1"/>
    </row>
    <row r="1664" spans="2:13" x14ac:dyDescent="0.35">
      <c r="B1664" s="29"/>
      <c r="C1664" s="30"/>
      <c r="D1664" s="23"/>
      <c r="E1664" s="24"/>
      <c r="F1664" s="21"/>
      <c r="G1664" s="21"/>
      <c r="H1664" s="21"/>
      <c r="I1664" s="1"/>
      <c r="J1664" s="1"/>
      <c r="K1664" s="1"/>
      <c r="L1664" s="1"/>
      <c r="M1664" s="1"/>
    </row>
    <row r="1665" spans="2:13" x14ac:dyDescent="0.35">
      <c r="B1665" s="29"/>
      <c r="C1665" s="30"/>
      <c r="D1665" s="23"/>
      <c r="E1665" s="24"/>
      <c r="F1665" s="21"/>
      <c r="G1665" s="21"/>
      <c r="H1665" s="21"/>
      <c r="I1665" s="1"/>
      <c r="J1665" s="1"/>
      <c r="K1665" s="1"/>
      <c r="L1665" s="1"/>
      <c r="M1665" s="1"/>
    </row>
    <row r="1666" spans="2:13" x14ac:dyDescent="0.35">
      <c r="B1666" s="29"/>
      <c r="C1666" s="30"/>
      <c r="D1666" s="23"/>
      <c r="E1666" s="24"/>
      <c r="F1666" s="21"/>
      <c r="G1666" s="21"/>
      <c r="H1666" s="21"/>
      <c r="I1666" s="1"/>
      <c r="J1666" s="1"/>
      <c r="K1666" s="1"/>
      <c r="L1666" s="1"/>
      <c r="M1666" s="1"/>
    </row>
    <row r="1667" spans="2:13" x14ac:dyDescent="0.35">
      <c r="B1667" s="29"/>
      <c r="C1667" s="30"/>
      <c r="D1667" s="23"/>
      <c r="E1667" s="24"/>
      <c r="F1667" s="21"/>
      <c r="G1667" s="21"/>
      <c r="H1667" s="21"/>
      <c r="I1667" s="1"/>
      <c r="J1667" s="1"/>
      <c r="K1667" s="1"/>
      <c r="L1667" s="1"/>
      <c r="M1667" s="1"/>
    </row>
    <row r="1668" spans="2:13" x14ac:dyDescent="0.35">
      <c r="B1668" s="29"/>
      <c r="C1668" s="30"/>
      <c r="D1668" s="23"/>
      <c r="E1668" s="24"/>
      <c r="F1668" s="21"/>
      <c r="G1668" s="21"/>
      <c r="H1668" s="21"/>
      <c r="I1668" s="1"/>
      <c r="J1668" s="1"/>
      <c r="K1668" s="1"/>
      <c r="L1668" s="1"/>
      <c r="M1668" s="1"/>
    </row>
    <row r="1669" spans="2:13" x14ac:dyDescent="0.35">
      <c r="B1669" s="29"/>
      <c r="C1669" s="30"/>
      <c r="D1669" s="23"/>
      <c r="E1669" s="24"/>
      <c r="F1669" s="21"/>
      <c r="G1669" s="21"/>
      <c r="H1669" s="21"/>
      <c r="I1669" s="1"/>
      <c r="J1669" s="1"/>
      <c r="K1669" s="1"/>
      <c r="L1669" s="1"/>
      <c r="M1669" s="1"/>
    </row>
    <row r="1670" spans="2:13" x14ac:dyDescent="0.35">
      <c r="B1670" s="29"/>
      <c r="C1670" s="30"/>
      <c r="D1670" s="23"/>
      <c r="E1670" s="24"/>
      <c r="F1670" s="21"/>
      <c r="G1670" s="21"/>
      <c r="H1670" s="21"/>
      <c r="I1670" s="1"/>
      <c r="J1670" s="1"/>
      <c r="K1670" s="1"/>
      <c r="L1670" s="1"/>
      <c r="M1670" s="1"/>
    </row>
    <row r="1671" spans="2:13" x14ac:dyDescent="0.35">
      <c r="B1671" s="29"/>
      <c r="C1671" s="30"/>
      <c r="D1671" s="23"/>
      <c r="E1671" s="24"/>
      <c r="F1671" s="21"/>
      <c r="G1671" s="21"/>
      <c r="H1671" s="21"/>
      <c r="I1671" s="1"/>
      <c r="J1671" s="1"/>
      <c r="K1671" s="1"/>
      <c r="L1671" s="1"/>
      <c r="M1671" s="1"/>
    </row>
    <row r="1672" spans="2:13" x14ac:dyDescent="0.35">
      <c r="B1672" s="29"/>
      <c r="C1672" s="30"/>
      <c r="D1672" s="23"/>
      <c r="E1672" s="24"/>
      <c r="F1672" s="21"/>
      <c r="G1672" s="21"/>
      <c r="H1672" s="21"/>
      <c r="I1672" s="1"/>
      <c r="J1672" s="1"/>
      <c r="K1672" s="1"/>
      <c r="L1672" s="1"/>
      <c r="M1672" s="1"/>
    </row>
    <row r="1673" spans="2:13" x14ac:dyDescent="0.35">
      <c r="B1673" s="29"/>
      <c r="C1673" s="30"/>
      <c r="D1673" s="23"/>
      <c r="E1673" s="24"/>
      <c r="F1673" s="21"/>
      <c r="G1673" s="21"/>
      <c r="H1673" s="21"/>
      <c r="I1673" s="1"/>
      <c r="J1673" s="1"/>
      <c r="K1673" s="1"/>
      <c r="L1673" s="1"/>
      <c r="M1673" s="1"/>
    </row>
    <row r="1674" spans="2:13" x14ac:dyDescent="0.35">
      <c r="B1674" s="29"/>
      <c r="C1674" s="30"/>
      <c r="D1674" s="23"/>
      <c r="E1674" s="24"/>
      <c r="F1674" s="21"/>
      <c r="G1674" s="21"/>
      <c r="H1674" s="21"/>
      <c r="I1674" s="1"/>
      <c r="J1674" s="1"/>
      <c r="K1674" s="1"/>
      <c r="L1674" s="1"/>
      <c r="M1674" s="1"/>
    </row>
    <row r="1675" spans="2:13" x14ac:dyDescent="0.35">
      <c r="B1675" s="29"/>
      <c r="C1675" s="30"/>
      <c r="D1675" s="23"/>
      <c r="E1675" s="24"/>
      <c r="F1675" s="21"/>
      <c r="G1675" s="21"/>
      <c r="H1675" s="21"/>
      <c r="I1675" s="1"/>
      <c r="J1675" s="1"/>
      <c r="K1675" s="1"/>
      <c r="L1675" s="1"/>
      <c r="M1675" s="1"/>
    </row>
    <row r="1676" spans="2:13" x14ac:dyDescent="0.35">
      <c r="B1676" s="29"/>
      <c r="C1676" s="30"/>
      <c r="D1676" s="23"/>
      <c r="E1676" s="24"/>
      <c r="F1676" s="21"/>
      <c r="G1676" s="21"/>
      <c r="H1676" s="21"/>
      <c r="I1676" s="1"/>
      <c r="J1676" s="1"/>
      <c r="K1676" s="1"/>
      <c r="L1676" s="1"/>
      <c r="M1676" s="1"/>
    </row>
    <row r="1677" spans="2:13" x14ac:dyDescent="0.35">
      <c r="B1677" s="29"/>
      <c r="C1677" s="30"/>
      <c r="D1677" s="23"/>
      <c r="E1677" s="24"/>
      <c r="F1677" s="21"/>
      <c r="G1677" s="21"/>
      <c r="H1677" s="21"/>
      <c r="I1677" s="1"/>
      <c r="J1677" s="1"/>
      <c r="K1677" s="1"/>
      <c r="L1677" s="1"/>
      <c r="M1677" s="1"/>
    </row>
    <row r="1678" spans="2:13" x14ac:dyDescent="0.35">
      <c r="B1678" s="29"/>
      <c r="C1678" s="30"/>
      <c r="D1678" s="23"/>
      <c r="E1678" s="24"/>
      <c r="F1678" s="21"/>
      <c r="G1678" s="21"/>
      <c r="H1678" s="21"/>
      <c r="I1678" s="1"/>
      <c r="J1678" s="1"/>
      <c r="K1678" s="1"/>
      <c r="L1678" s="1"/>
      <c r="M1678" s="1"/>
    </row>
    <row r="1679" spans="2:13" x14ac:dyDescent="0.35">
      <c r="B1679" s="29"/>
      <c r="C1679" s="30"/>
      <c r="D1679" s="23"/>
      <c r="E1679" s="24"/>
      <c r="F1679" s="21"/>
      <c r="G1679" s="21"/>
      <c r="H1679" s="21"/>
      <c r="I1679" s="1"/>
      <c r="J1679" s="1"/>
      <c r="K1679" s="1"/>
      <c r="L1679" s="1"/>
      <c r="M1679" s="1"/>
    </row>
    <row r="1680" spans="2:13" x14ac:dyDescent="0.35">
      <c r="B1680" s="29"/>
      <c r="C1680" s="30"/>
      <c r="D1680" s="23"/>
      <c r="E1680" s="24"/>
      <c r="F1680" s="21"/>
      <c r="G1680" s="21"/>
      <c r="H1680" s="21"/>
      <c r="I1680" s="1"/>
      <c r="J1680" s="1"/>
      <c r="K1680" s="1"/>
      <c r="L1680" s="1"/>
      <c r="M1680" s="1"/>
    </row>
    <row r="1681" spans="2:13" x14ac:dyDescent="0.35">
      <c r="B1681" s="29"/>
      <c r="C1681" s="30"/>
      <c r="D1681" s="23"/>
      <c r="E1681" s="24"/>
      <c r="F1681" s="21"/>
      <c r="G1681" s="21"/>
      <c r="H1681" s="21"/>
      <c r="I1681" s="1"/>
      <c r="J1681" s="1"/>
      <c r="K1681" s="1"/>
      <c r="L1681" s="1"/>
      <c r="M1681" s="1"/>
    </row>
    <row r="1682" spans="2:13" x14ac:dyDescent="0.35">
      <c r="B1682" s="29"/>
      <c r="C1682" s="30"/>
      <c r="D1682" s="23"/>
      <c r="E1682" s="24"/>
      <c r="F1682" s="21"/>
      <c r="G1682" s="21"/>
      <c r="H1682" s="21"/>
      <c r="I1682" s="1"/>
      <c r="J1682" s="1"/>
      <c r="K1682" s="1"/>
      <c r="L1682" s="1"/>
      <c r="M1682" s="1"/>
    </row>
    <row r="1683" spans="2:13" x14ac:dyDescent="0.35">
      <c r="B1683" s="29"/>
      <c r="C1683" s="30"/>
      <c r="D1683" s="23"/>
      <c r="E1683" s="24"/>
      <c r="F1683" s="21"/>
      <c r="G1683" s="21"/>
      <c r="H1683" s="21"/>
      <c r="I1683" s="1"/>
      <c r="J1683" s="1"/>
      <c r="K1683" s="1"/>
      <c r="L1683" s="1"/>
      <c r="M1683" s="1"/>
    </row>
    <row r="1684" spans="2:13" x14ac:dyDescent="0.35">
      <c r="B1684" s="29"/>
      <c r="C1684" s="30"/>
      <c r="D1684" s="23"/>
      <c r="E1684" s="24"/>
      <c r="F1684" s="21"/>
      <c r="G1684" s="21"/>
      <c r="H1684" s="21"/>
      <c r="I1684" s="1"/>
      <c r="J1684" s="1"/>
      <c r="K1684" s="1"/>
      <c r="L1684" s="1"/>
      <c r="M1684" s="1"/>
    </row>
    <row r="1685" spans="2:13" x14ac:dyDescent="0.35">
      <c r="B1685" s="29"/>
      <c r="C1685" s="30"/>
      <c r="D1685" s="23"/>
      <c r="E1685" s="24"/>
      <c r="F1685" s="21"/>
      <c r="G1685" s="21"/>
      <c r="H1685" s="21"/>
      <c r="I1685" s="1"/>
      <c r="J1685" s="1"/>
      <c r="K1685" s="1"/>
      <c r="L1685" s="1"/>
      <c r="M1685" s="1"/>
    </row>
    <row r="1686" spans="2:13" x14ac:dyDescent="0.35">
      <c r="B1686" s="29"/>
      <c r="C1686" s="30"/>
      <c r="D1686" s="23"/>
      <c r="E1686" s="24"/>
      <c r="F1686" s="21"/>
      <c r="G1686" s="21"/>
      <c r="H1686" s="21"/>
      <c r="I1686" s="1"/>
      <c r="J1686" s="1"/>
      <c r="K1686" s="1"/>
      <c r="L1686" s="1"/>
      <c r="M1686" s="1"/>
    </row>
    <row r="1687" spans="2:13" x14ac:dyDescent="0.35">
      <c r="B1687" s="29"/>
      <c r="C1687" s="30"/>
      <c r="D1687" s="23"/>
      <c r="E1687" s="24"/>
      <c r="F1687" s="21"/>
      <c r="G1687" s="21"/>
      <c r="H1687" s="21"/>
      <c r="I1687" s="1"/>
      <c r="J1687" s="1"/>
      <c r="K1687" s="1"/>
      <c r="L1687" s="1"/>
      <c r="M1687" s="1"/>
    </row>
    <row r="1688" spans="2:13" x14ac:dyDescent="0.35">
      <c r="B1688" s="29"/>
      <c r="C1688" s="30"/>
      <c r="D1688" s="23"/>
      <c r="E1688" s="24"/>
      <c r="F1688" s="21"/>
      <c r="G1688" s="21"/>
      <c r="H1688" s="21"/>
      <c r="I1688" s="1"/>
      <c r="J1688" s="1"/>
      <c r="K1688" s="1"/>
      <c r="L1688" s="1"/>
      <c r="M1688" s="1"/>
    </row>
    <row r="1689" spans="2:13" x14ac:dyDescent="0.35">
      <c r="B1689" s="29"/>
      <c r="C1689" s="30"/>
      <c r="D1689" s="23"/>
      <c r="E1689" s="24"/>
      <c r="F1689" s="21"/>
      <c r="G1689" s="21"/>
      <c r="H1689" s="21"/>
      <c r="I1689" s="1"/>
      <c r="J1689" s="1"/>
      <c r="K1689" s="1"/>
      <c r="L1689" s="1"/>
      <c r="M1689" s="1"/>
    </row>
    <row r="1690" spans="2:13" x14ac:dyDescent="0.35">
      <c r="B1690" s="29"/>
      <c r="C1690" s="30"/>
      <c r="D1690" s="23"/>
      <c r="E1690" s="24"/>
      <c r="F1690" s="21"/>
      <c r="G1690" s="21"/>
      <c r="H1690" s="21"/>
      <c r="I1690" s="1"/>
      <c r="J1690" s="1"/>
      <c r="K1690" s="1"/>
      <c r="L1690" s="1"/>
      <c r="M1690" s="1"/>
    </row>
    <row r="1691" spans="2:13" x14ac:dyDescent="0.35">
      <c r="B1691" s="29"/>
      <c r="C1691" s="30"/>
      <c r="D1691" s="23"/>
      <c r="E1691" s="24"/>
      <c r="F1691" s="21"/>
      <c r="G1691" s="21"/>
      <c r="H1691" s="21"/>
      <c r="I1691" s="1"/>
      <c r="J1691" s="1"/>
      <c r="K1691" s="1"/>
      <c r="L1691" s="1"/>
      <c r="M1691" s="1"/>
    </row>
    <row r="1692" spans="2:13" x14ac:dyDescent="0.35">
      <c r="B1692" s="29"/>
      <c r="C1692" s="30"/>
      <c r="D1692" s="23"/>
      <c r="E1692" s="24"/>
      <c r="F1692" s="21"/>
      <c r="G1692" s="21"/>
      <c r="H1692" s="21"/>
      <c r="I1692" s="1"/>
      <c r="J1692" s="1"/>
      <c r="K1692" s="1"/>
      <c r="L1692" s="1"/>
      <c r="M1692" s="1"/>
    </row>
    <row r="1693" spans="2:13" x14ac:dyDescent="0.35">
      <c r="B1693" s="29"/>
      <c r="C1693" s="30"/>
      <c r="D1693" s="23"/>
      <c r="E1693" s="24"/>
      <c r="F1693" s="21"/>
      <c r="G1693" s="21"/>
      <c r="H1693" s="21"/>
      <c r="I1693" s="1"/>
      <c r="J1693" s="1"/>
      <c r="K1693" s="1"/>
      <c r="L1693" s="1"/>
      <c r="M1693" s="1"/>
    </row>
    <row r="1694" spans="2:13" x14ac:dyDescent="0.35">
      <c r="B1694" s="29"/>
      <c r="C1694" s="30"/>
      <c r="D1694" s="23"/>
      <c r="E1694" s="24"/>
      <c r="F1694" s="21"/>
      <c r="G1694" s="21"/>
      <c r="H1694" s="21"/>
      <c r="I1694" s="1"/>
      <c r="J1694" s="1"/>
      <c r="K1694" s="1"/>
      <c r="L1694" s="1"/>
      <c r="M1694" s="1"/>
    </row>
    <row r="1695" spans="2:13" x14ac:dyDescent="0.35">
      <c r="B1695" s="29"/>
      <c r="C1695" s="30"/>
      <c r="D1695" s="23"/>
      <c r="E1695" s="24"/>
      <c r="F1695" s="21"/>
      <c r="G1695" s="21"/>
      <c r="H1695" s="21"/>
      <c r="I1695" s="1"/>
      <c r="J1695" s="1"/>
      <c r="K1695" s="1"/>
      <c r="L1695" s="1"/>
      <c r="M1695" s="1"/>
    </row>
    <row r="1696" spans="2:13" x14ac:dyDescent="0.35">
      <c r="B1696" s="29"/>
      <c r="C1696" s="30"/>
      <c r="D1696" s="23"/>
      <c r="E1696" s="24"/>
      <c r="F1696" s="21"/>
      <c r="G1696" s="21"/>
      <c r="H1696" s="21"/>
      <c r="I1696" s="1"/>
      <c r="J1696" s="1"/>
      <c r="K1696" s="1"/>
      <c r="L1696" s="1"/>
      <c r="M1696" s="1"/>
    </row>
    <row r="1697" spans="2:13" x14ac:dyDescent="0.35">
      <c r="B1697" s="29"/>
      <c r="C1697" s="30"/>
      <c r="D1697" s="23"/>
      <c r="E1697" s="24"/>
      <c r="F1697" s="21"/>
      <c r="G1697" s="21"/>
      <c r="H1697" s="21"/>
      <c r="I1697" s="1"/>
      <c r="J1697" s="1"/>
      <c r="K1697" s="1"/>
      <c r="L1697" s="1"/>
      <c r="M1697" s="1"/>
    </row>
    <row r="1698" spans="2:13" x14ac:dyDescent="0.35">
      <c r="B1698" s="29"/>
      <c r="C1698" s="30"/>
      <c r="D1698" s="23"/>
      <c r="E1698" s="24"/>
      <c r="F1698" s="21"/>
      <c r="G1698" s="21"/>
      <c r="H1698" s="21"/>
      <c r="I1698" s="1"/>
      <c r="J1698" s="1"/>
      <c r="K1698" s="1"/>
      <c r="L1698" s="1"/>
      <c r="M1698" s="1"/>
    </row>
    <row r="1699" spans="2:13" x14ac:dyDescent="0.35">
      <c r="B1699" s="29"/>
      <c r="C1699" s="30"/>
      <c r="D1699" s="23"/>
      <c r="E1699" s="24"/>
      <c r="F1699" s="21"/>
      <c r="G1699" s="21"/>
      <c r="H1699" s="21"/>
      <c r="I1699" s="1"/>
      <c r="J1699" s="1"/>
      <c r="K1699" s="1"/>
      <c r="L1699" s="1"/>
      <c r="M1699" s="1"/>
    </row>
    <row r="1700" spans="2:13" x14ac:dyDescent="0.35">
      <c r="B1700" s="29"/>
      <c r="C1700" s="30"/>
      <c r="D1700" s="23"/>
      <c r="E1700" s="24"/>
      <c r="F1700" s="21"/>
      <c r="G1700" s="21"/>
      <c r="H1700" s="21"/>
      <c r="I1700" s="1"/>
      <c r="J1700" s="1"/>
      <c r="K1700" s="1"/>
      <c r="L1700" s="1"/>
      <c r="M1700" s="1"/>
    </row>
    <row r="1701" spans="2:13" x14ac:dyDescent="0.35">
      <c r="B1701" s="29"/>
      <c r="C1701" s="30"/>
      <c r="D1701" s="23"/>
      <c r="E1701" s="24"/>
      <c r="F1701" s="21"/>
      <c r="G1701" s="21"/>
      <c r="H1701" s="21"/>
      <c r="I1701" s="1"/>
      <c r="J1701" s="1"/>
      <c r="K1701" s="1"/>
      <c r="L1701" s="1"/>
      <c r="M1701" s="1"/>
    </row>
    <row r="1702" spans="2:13" x14ac:dyDescent="0.35">
      <c r="B1702" s="29"/>
      <c r="C1702" s="30"/>
      <c r="D1702" s="23"/>
      <c r="E1702" s="24"/>
      <c r="F1702" s="21"/>
      <c r="G1702" s="21"/>
      <c r="H1702" s="21"/>
      <c r="I1702" s="1"/>
      <c r="J1702" s="1"/>
      <c r="K1702" s="1"/>
      <c r="L1702" s="1"/>
      <c r="M1702" s="1"/>
    </row>
    <row r="1703" spans="2:13" x14ac:dyDescent="0.35">
      <c r="B1703" s="29"/>
      <c r="C1703" s="30"/>
      <c r="D1703" s="23"/>
      <c r="E1703" s="24"/>
      <c r="F1703" s="21"/>
      <c r="G1703" s="21"/>
      <c r="H1703" s="21"/>
      <c r="I1703" s="1"/>
      <c r="J1703" s="1"/>
      <c r="K1703" s="1"/>
      <c r="L1703" s="1"/>
      <c r="M1703" s="1"/>
    </row>
    <row r="1704" spans="2:13" x14ac:dyDescent="0.35">
      <c r="B1704" s="29"/>
      <c r="C1704" s="30"/>
      <c r="D1704" s="23"/>
      <c r="E1704" s="24"/>
      <c r="F1704" s="21"/>
      <c r="G1704" s="21"/>
      <c r="H1704" s="21"/>
      <c r="I1704" s="1"/>
      <c r="J1704" s="1"/>
      <c r="K1704" s="1"/>
      <c r="L1704" s="1"/>
      <c r="M1704" s="1"/>
    </row>
    <row r="1705" spans="2:13" x14ac:dyDescent="0.35">
      <c r="B1705" s="29"/>
      <c r="C1705" s="30"/>
      <c r="D1705" s="23"/>
      <c r="E1705" s="24"/>
      <c r="F1705" s="21"/>
      <c r="G1705" s="21"/>
      <c r="H1705" s="21"/>
      <c r="I1705" s="1"/>
      <c r="J1705" s="1"/>
      <c r="K1705" s="1"/>
      <c r="L1705" s="1"/>
      <c r="M1705" s="1"/>
    </row>
    <row r="1706" spans="2:13" x14ac:dyDescent="0.35">
      <c r="B1706" s="29"/>
      <c r="C1706" s="30"/>
      <c r="D1706" s="23"/>
      <c r="E1706" s="24"/>
      <c r="F1706" s="21"/>
      <c r="G1706" s="21"/>
      <c r="H1706" s="21"/>
      <c r="I1706" s="1"/>
      <c r="J1706" s="1"/>
      <c r="K1706" s="1"/>
      <c r="L1706" s="1"/>
      <c r="M1706" s="1"/>
    </row>
    <row r="1707" spans="2:13" x14ac:dyDescent="0.35">
      <c r="B1707" s="29"/>
      <c r="C1707" s="30"/>
      <c r="D1707" s="23"/>
      <c r="E1707" s="24"/>
      <c r="F1707" s="21"/>
      <c r="G1707" s="21"/>
      <c r="H1707" s="21"/>
      <c r="I1707" s="1"/>
      <c r="J1707" s="1"/>
      <c r="K1707" s="1"/>
      <c r="L1707" s="1"/>
      <c r="M1707" s="1"/>
    </row>
    <row r="1708" spans="2:13" x14ac:dyDescent="0.35">
      <c r="B1708" s="29"/>
      <c r="C1708" s="30"/>
      <c r="D1708" s="23"/>
      <c r="E1708" s="24"/>
      <c r="F1708" s="21"/>
      <c r="G1708" s="21"/>
      <c r="H1708" s="21"/>
      <c r="I1708" s="1"/>
      <c r="J1708" s="1"/>
      <c r="K1708" s="1"/>
      <c r="L1708" s="1"/>
      <c r="M1708" s="1"/>
    </row>
    <row r="1709" spans="2:13" x14ac:dyDescent="0.35">
      <c r="B1709" s="29"/>
      <c r="C1709" s="30"/>
      <c r="D1709" s="23"/>
      <c r="E1709" s="24"/>
      <c r="F1709" s="21"/>
      <c r="G1709" s="21"/>
      <c r="H1709" s="21"/>
      <c r="I1709" s="1"/>
      <c r="J1709" s="1"/>
      <c r="K1709" s="1"/>
      <c r="L1709" s="1"/>
      <c r="M1709" s="1"/>
    </row>
    <row r="1710" spans="2:13" x14ac:dyDescent="0.35">
      <c r="B1710" s="29"/>
      <c r="C1710" s="30"/>
      <c r="D1710" s="23"/>
      <c r="E1710" s="24"/>
      <c r="F1710" s="21"/>
      <c r="G1710" s="21"/>
      <c r="H1710" s="21"/>
      <c r="I1710" s="1"/>
      <c r="J1710" s="1"/>
      <c r="K1710" s="1"/>
      <c r="L1710" s="1"/>
      <c r="M1710" s="1"/>
    </row>
    <row r="1711" spans="2:13" x14ac:dyDescent="0.35">
      <c r="B1711" s="29"/>
      <c r="C1711" s="30"/>
      <c r="D1711" s="23"/>
      <c r="E1711" s="24"/>
      <c r="F1711" s="21"/>
      <c r="G1711" s="21"/>
      <c r="H1711" s="21"/>
      <c r="I1711" s="1"/>
      <c r="J1711" s="1"/>
      <c r="K1711" s="1"/>
      <c r="L1711" s="1"/>
      <c r="M1711" s="1"/>
    </row>
    <row r="1712" spans="2:13" x14ac:dyDescent="0.35">
      <c r="B1712" s="29"/>
      <c r="C1712" s="30"/>
      <c r="D1712" s="23"/>
      <c r="E1712" s="24"/>
      <c r="F1712" s="21"/>
      <c r="G1712" s="21"/>
      <c r="H1712" s="21"/>
      <c r="I1712" s="1"/>
      <c r="J1712" s="1"/>
      <c r="K1712" s="1"/>
      <c r="L1712" s="1"/>
      <c r="M1712" s="1"/>
    </row>
    <row r="1713" spans="2:13" x14ac:dyDescent="0.35">
      <c r="B1713" s="29"/>
      <c r="C1713" s="30"/>
      <c r="D1713" s="23"/>
      <c r="E1713" s="24"/>
      <c r="F1713" s="21"/>
      <c r="G1713" s="21"/>
      <c r="H1713" s="21"/>
      <c r="I1713" s="1"/>
      <c r="J1713" s="1"/>
      <c r="K1713" s="1"/>
      <c r="L1713" s="1"/>
      <c r="M1713" s="1"/>
    </row>
    <row r="1714" spans="2:13" x14ac:dyDescent="0.35">
      <c r="B1714" s="29"/>
      <c r="C1714" s="30"/>
      <c r="D1714" s="23"/>
      <c r="E1714" s="24"/>
      <c r="F1714" s="21"/>
      <c r="G1714" s="21"/>
      <c r="H1714" s="21"/>
      <c r="I1714" s="1"/>
      <c r="J1714" s="1"/>
      <c r="K1714" s="1"/>
      <c r="L1714" s="1"/>
      <c r="M1714" s="1"/>
    </row>
    <row r="1715" spans="2:13" x14ac:dyDescent="0.35">
      <c r="B1715" s="29"/>
      <c r="C1715" s="30"/>
      <c r="D1715" s="23"/>
      <c r="E1715" s="24"/>
      <c r="F1715" s="21"/>
      <c r="G1715" s="21"/>
      <c r="H1715" s="21"/>
      <c r="I1715" s="1"/>
      <c r="J1715" s="1"/>
      <c r="K1715" s="1"/>
      <c r="L1715" s="1"/>
      <c r="M1715" s="1"/>
    </row>
    <row r="1716" spans="2:13" x14ac:dyDescent="0.35">
      <c r="B1716" s="29"/>
      <c r="C1716" s="30"/>
      <c r="D1716" s="23"/>
      <c r="E1716" s="24"/>
      <c r="F1716" s="21"/>
      <c r="G1716" s="21"/>
      <c r="H1716" s="21"/>
      <c r="I1716" s="1"/>
      <c r="J1716" s="1"/>
      <c r="K1716" s="1"/>
      <c r="L1716" s="1"/>
      <c r="M1716" s="1"/>
    </row>
    <row r="1717" spans="2:13" x14ac:dyDescent="0.35">
      <c r="B1717" s="29"/>
      <c r="C1717" s="30"/>
      <c r="D1717" s="23"/>
      <c r="E1717" s="24"/>
      <c r="F1717" s="21"/>
      <c r="G1717" s="21"/>
      <c r="H1717" s="21"/>
      <c r="I1717" s="1"/>
      <c r="J1717" s="1"/>
      <c r="K1717" s="1"/>
      <c r="L1717" s="1"/>
      <c r="M1717" s="1"/>
    </row>
    <row r="1718" spans="2:13" x14ac:dyDescent="0.35">
      <c r="B1718" s="29"/>
      <c r="C1718" s="30"/>
      <c r="D1718" s="23"/>
      <c r="E1718" s="24"/>
      <c r="F1718" s="21"/>
      <c r="G1718" s="21"/>
      <c r="H1718" s="21"/>
      <c r="I1718" s="1"/>
      <c r="J1718" s="1"/>
      <c r="K1718" s="1"/>
      <c r="L1718" s="1"/>
      <c r="M1718" s="1"/>
    </row>
    <row r="1719" spans="2:13" x14ac:dyDescent="0.35">
      <c r="B1719" s="29"/>
      <c r="C1719" s="30"/>
      <c r="D1719" s="23"/>
      <c r="E1719" s="24"/>
      <c r="F1719" s="21"/>
      <c r="G1719" s="21"/>
      <c r="H1719" s="21"/>
      <c r="I1719" s="1"/>
      <c r="J1719" s="1"/>
      <c r="K1719" s="1"/>
      <c r="L1719" s="1"/>
      <c r="M1719" s="1"/>
    </row>
    <row r="1720" spans="2:13" x14ac:dyDescent="0.35">
      <c r="B1720" s="29"/>
      <c r="C1720" s="30"/>
      <c r="D1720" s="23"/>
      <c r="E1720" s="24"/>
      <c r="F1720" s="21"/>
      <c r="G1720" s="21"/>
      <c r="H1720" s="21"/>
      <c r="I1720" s="1"/>
      <c r="J1720" s="1"/>
      <c r="K1720" s="1"/>
      <c r="L1720" s="1"/>
      <c r="M1720" s="1"/>
    </row>
    <row r="1721" spans="2:13" x14ac:dyDescent="0.35">
      <c r="B1721" s="29"/>
      <c r="C1721" s="30"/>
      <c r="D1721" s="23"/>
      <c r="E1721" s="24"/>
      <c r="F1721" s="21"/>
      <c r="G1721" s="21"/>
      <c r="H1721" s="21"/>
      <c r="I1721" s="1"/>
      <c r="J1721" s="1"/>
      <c r="K1721" s="1"/>
      <c r="L1721" s="1"/>
      <c r="M1721" s="1"/>
    </row>
    <row r="1722" spans="2:13" x14ac:dyDescent="0.35">
      <c r="B1722" s="29"/>
      <c r="C1722" s="30"/>
      <c r="D1722" s="23"/>
      <c r="E1722" s="24"/>
      <c r="F1722" s="21"/>
      <c r="G1722" s="21"/>
      <c r="H1722" s="21"/>
      <c r="I1722" s="1"/>
      <c r="J1722" s="1"/>
      <c r="K1722" s="1"/>
      <c r="L1722" s="1"/>
      <c r="M1722" s="1"/>
    </row>
    <row r="1723" spans="2:13" x14ac:dyDescent="0.35">
      <c r="B1723" s="29"/>
      <c r="C1723" s="30"/>
      <c r="D1723" s="23"/>
      <c r="E1723" s="24"/>
      <c r="F1723" s="21"/>
      <c r="G1723" s="21"/>
      <c r="H1723" s="21"/>
      <c r="I1723" s="1"/>
      <c r="J1723" s="1"/>
      <c r="K1723" s="1"/>
      <c r="L1723" s="1"/>
      <c r="M1723" s="1"/>
    </row>
    <row r="1724" spans="2:13" x14ac:dyDescent="0.35">
      <c r="B1724" s="29"/>
      <c r="C1724" s="30"/>
      <c r="D1724" s="23"/>
      <c r="E1724" s="24"/>
      <c r="F1724" s="21"/>
      <c r="G1724" s="21"/>
      <c r="H1724" s="21"/>
      <c r="I1724" s="1"/>
      <c r="J1724" s="1"/>
      <c r="K1724" s="1"/>
      <c r="L1724" s="1"/>
      <c r="M1724" s="1"/>
    </row>
    <row r="1725" spans="2:13" x14ac:dyDescent="0.35">
      <c r="B1725" s="29"/>
      <c r="C1725" s="30"/>
      <c r="D1725" s="23"/>
      <c r="E1725" s="24"/>
      <c r="F1725" s="21"/>
      <c r="G1725" s="21"/>
      <c r="H1725" s="21"/>
      <c r="I1725" s="1"/>
      <c r="J1725" s="1"/>
      <c r="K1725" s="1"/>
      <c r="L1725" s="1"/>
      <c r="M1725" s="1"/>
    </row>
    <row r="1726" spans="2:13" x14ac:dyDescent="0.35">
      <c r="B1726" s="29"/>
      <c r="C1726" s="30"/>
      <c r="D1726" s="23"/>
      <c r="E1726" s="24"/>
      <c r="F1726" s="21"/>
      <c r="G1726" s="21"/>
      <c r="H1726" s="21"/>
      <c r="I1726" s="1"/>
      <c r="J1726" s="1"/>
      <c r="K1726" s="1"/>
      <c r="L1726" s="1"/>
      <c r="M1726" s="1"/>
    </row>
    <row r="1727" spans="2:13" x14ac:dyDescent="0.35">
      <c r="B1727" s="29"/>
      <c r="C1727" s="30"/>
      <c r="D1727" s="23"/>
      <c r="E1727" s="24"/>
      <c r="F1727" s="21"/>
      <c r="G1727" s="21"/>
      <c r="H1727" s="21"/>
      <c r="I1727" s="1"/>
      <c r="J1727" s="1"/>
      <c r="K1727" s="1"/>
      <c r="L1727" s="1"/>
      <c r="M1727" s="1"/>
    </row>
    <row r="1728" spans="2:13" x14ac:dyDescent="0.35">
      <c r="B1728" s="29"/>
      <c r="C1728" s="30"/>
      <c r="D1728" s="23"/>
      <c r="E1728" s="24"/>
      <c r="F1728" s="21"/>
      <c r="G1728" s="21"/>
      <c r="H1728" s="21"/>
      <c r="I1728" s="1"/>
      <c r="J1728" s="1"/>
      <c r="K1728" s="1"/>
      <c r="L1728" s="1"/>
      <c r="M1728" s="1"/>
    </row>
    <row r="1729" spans="2:13" x14ac:dyDescent="0.35">
      <c r="B1729" s="29"/>
      <c r="C1729" s="30"/>
      <c r="D1729" s="23"/>
      <c r="E1729" s="24"/>
      <c r="F1729" s="21"/>
      <c r="G1729" s="21"/>
      <c r="H1729" s="21"/>
      <c r="I1729" s="1"/>
      <c r="J1729" s="1"/>
      <c r="K1729" s="1"/>
      <c r="L1729" s="1"/>
      <c r="M1729" s="1"/>
    </row>
    <row r="1730" spans="2:13" x14ac:dyDescent="0.35">
      <c r="B1730" s="29"/>
      <c r="C1730" s="30"/>
      <c r="D1730" s="23"/>
      <c r="E1730" s="24"/>
      <c r="F1730" s="21"/>
      <c r="G1730" s="21"/>
      <c r="H1730" s="21"/>
      <c r="I1730" s="1"/>
      <c r="J1730" s="1"/>
      <c r="K1730" s="1"/>
      <c r="L1730" s="1"/>
      <c r="M1730" s="1"/>
    </row>
    <row r="1731" spans="2:13" x14ac:dyDescent="0.35">
      <c r="B1731" s="29"/>
      <c r="C1731" s="30"/>
      <c r="D1731" s="23"/>
      <c r="E1731" s="24"/>
      <c r="F1731" s="21"/>
      <c r="G1731" s="21"/>
      <c r="H1731" s="21"/>
      <c r="I1731" s="1"/>
      <c r="J1731" s="1"/>
      <c r="K1731" s="1"/>
      <c r="L1731" s="1"/>
      <c r="M1731" s="1"/>
    </row>
    <row r="1732" spans="2:13" x14ac:dyDescent="0.35">
      <c r="B1732" s="29"/>
      <c r="C1732" s="30"/>
      <c r="D1732" s="23"/>
      <c r="E1732" s="24"/>
      <c r="F1732" s="21"/>
      <c r="G1732" s="21"/>
      <c r="H1732" s="21"/>
      <c r="I1732" s="1"/>
      <c r="J1732" s="1"/>
      <c r="K1732" s="1"/>
      <c r="L1732" s="1"/>
      <c r="M1732" s="1"/>
    </row>
    <row r="1733" spans="2:13" x14ac:dyDescent="0.35">
      <c r="B1733" s="29"/>
      <c r="C1733" s="30"/>
      <c r="D1733" s="23"/>
      <c r="E1733" s="24"/>
      <c r="F1733" s="21"/>
      <c r="G1733" s="21"/>
      <c r="H1733" s="21"/>
      <c r="I1733" s="1"/>
      <c r="J1733" s="1"/>
      <c r="K1733" s="1"/>
      <c r="L1733" s="1"/>
      <c r="M1733" s="1"/>
    </row>
    <row r="1734" spans="2:13" x14ac:dyDescent="0.35">
      <c r="B1734" s="29"/>
      <c r="C1734" s="30"/>
      <c r="D1734" s="23"/>
      <c r="E1734" s="24"/>
      <c r="F1734" s="21"/>
      <c r="G1734" s="21"/>
      <c r="H1734" s="21"/>
      <c r="I1734" s="1"/>
      <c r="J1734" s="1"/>
      <c r="K1734" s="1"/>
      <c r="L1734" s="1"/>
      <c r="M1734" s="1"/>
    </row>
    <row r="1735" spans="2:13" x14ac:dyDescent="0.35">
      <c r="B1735" s="29"/>
      <c r="C1735" s="30"/>
      <c r="D1735" s="23"/>
      <c r="E1735" s="24"/>
      <c r="F1735" s="21"/>
      <c r="G1735" s="21"/>
      <c r="H1735" s="21"/>
      <c r="I1735" s="1"/>
      <c r="J1735" s="1"/>
      <c r="K1735" s="1"/>
      <c r="L1735" s="1"/>
      <c r="M1735" s="1"/>
    </row>
    <row r="1736" spans="2:13" x14ac:dyDescent="0.35">
      <c r="B1736" s="29"/>
      <c r="C1736" s="30"/>
      <c r="D1736" s="23"/>
      <c r="E1736" s="24"/>
      <c r="F1736" s="21"/>
      <c r="G1736" s="21"/>
      <c r="H1736" s="21"/>
      <c r="I1736" s="1"/>
      <c r="J1736" s="1"/>
      <c r="K1736" s="1"/>
      <c r="L1736" s="1"/>
      <c r="M1736" s="1"/>
    </row>
    <row r="1737" spans="2:13" x14ac:dyDescent="0.35">
      <c r="B1737" s="29"/>
      <c r="C1737" s="30"/>
      <c r="D1737" s="23"/>
      <c r="E1737" s="24"/>
      <c r="F1737" s="21"/>
      <c r="G1737" s="21"/>
      <c r="H1737" s="21"/>
      <c r="I1737" s="1"/>
      <c r="J1737" s="1"/>
      <c r="K1737" s="1"/>
      <c r="L1737" s="1"/>
      <c r="M1737" s="1"/>
    </row>
    <row r="1738" spans="2:13" x14ac:dyDescent="0.35">
      <c r="B1738" s="29"/>
      <c r="C1738" s="30"/>
      <c r="D1738" s="23"/>
      <c r="E1738" s="24"/>
      <c r="F1738" s="21"/>
      <c r="G1738" s="21"/>
      <c r="H1738" s="21"/>
      <c r="I1738" s="1"/>
      <c r="J1738" s="1"/>
      <c r="K1738" s="1"/>
      <c r="L1738" s="1"/>
      <c r="M1738" s="1"/>
    </row>
    <row r="1739" spans="2:13" x14ac:dyDescent="0.35">
      <c r="B1739" s="29"/>
      <c r="C1739" s="30"/>
      <c r="D1739" s="23"/>
      <c r="E1739" s="24"/>
      <c r="F1739" s="21"/>
      <c r="G1739" s="21"/>
      <c r="H1739" s="21"/>
      <c r="I1739" s="1"/>
      <c r="J1739" s="1"/>
      <c r="K1739" s="1"/>
      <c r="L1739" s="1"/>
      <c r="M1739" s="1"/>
    </row>
    <row r="1740" spans="2:13" x14ac:dyDescent="0.35">
      <c r="B1740" s="29"/>
      <c r="C1740" s="30"/>
      <c r="D1740" s="23"/>
      <c r="E1740" s="24"/>
      <c r="F1740" s="21"/>
      <c r="G1740" s="21"/>
      <c r="H1740" s="21"/>
      <c r="I1740" s="1"/>
      <c r="J1740" s="1"/>
      <c r="K1740" s="1"/>
      <c r="L1740" s="1"/>
      <c r="M1740" s="1"/>
    </row>
    <row r="1741" spans="2:13" x14ac:dyDescent="0.35">
      <c r="B1741" s="29"/>
      <c r="C1741" s="30"/>
      <c r="D1741" s="23"/>
      <c r="E1741" s="24"/>
      <c r="F1741" s="21"/>
      <c r="G1741" s="21"/>
      <c r="H1741" s="21"/>
      <c r="I1741" s="1"/>
      <c r="J1741" s="1"/>
      <c r="K1741" s="1"/>
      <c r="L1741" s="1"/>
      <c r="M1741" s="1"/>
    </row>
    <row r="1742" spans="2:13" x14ac:dyDescent="0.35">
      <c r="B1742" s="29"/>
      <c r="C1742" s="30"/>
      <c r="D1742" s="23"/>
      <c r="E1742" s="24"/>
      <c r="F1742" s="21"/>
      <c r="G1742" s="21"/>
      <c r="H1742" s="21"/>
      <c r="I1742" s="1"/>
      <c r="J1742" s="1"/>
      <c r="K1742" s="1"/>
      <c r="L1742" s="1"/>
      <c r="M1742" s="1"/>
    </row>
    <row r="1743" spans="2:13" x14ac:dyDescent="0.35">
      <c r="B1743" s="29"/>
      <c r="C1743" s="30"/>
      <c r="D1743" s="23"/>
      <c r="E1743" s="24"/>
      <c r="F1743" s="21"/>
      <c r="G1743" s="21"/>
      <c r="H1743" s="21"/>
      <c r="I1743" s="1"/>
      <c r="J1743" s="1"/>
      <c r="K1743" s="1"/>
      <c r="L1743" s="1"/>
      <c r="M1743" s="1"/>
    </row>
    <row r="1744" spans="2:13" x14ac:dyDescent="0.35">
      <c r="B1744" s="29"/>
      <c r="C1744" s="30"/>
      <c r="D1744" s="23"/>
      <c r="E1744" s="24"/>
      <c r="F1744" s="21"/>
      <c r="G1744" s="21"/>
      <c r="H1744" s="21"/>
      <c r="I1744" s="1"/>
      <c r="J1744" s="1"/>
      <c r="K1744" s="1"/>
      <c r="L1744" s="1"/>
      <c r="M1744" s="1"/>
    </row>
    <row r="1745" spans="2:13" x14ac:dyDescent="0.35">
      <c r="B1745" s="29"/>
      <c r="C1745" s="30"/>
      <c r="D1745" s="23"/>
      <c r="E1745" s="24"/>
      <c r="F1745" s="21"/>
      <c r="G1745" s="21"/>
      <c r="H1745" s="21"/>
      <c r="I1745" s="1"/>
      <c r="J1745" s="1"/>
      <c r="K1745" s="1"/>
      <c r="L1745" s="1"/>
      <c r="M1745" s="1"/>
    </row>
    <row r="1746" spans="2:13" x14ac:dyDescent="0.35">
      <c r="B1746" s="29"/>
      <c r="C1746" s="30"/>
      <c r="D1746" s="23"/>
      <c r="E1746" s="24"/>
      <c r="F1746" s="21"/>
      <c r="G1746" s="21"/>
      <c r="H1746" s="21"/>
      <c r="I1746" s="1"/>
      <c r="J1746" s="1"/>
      <c r="K1746" s="1"/>
      <c r="L1746" s="1"/>
      <c r="M1746" s="1"/>
    </row>
    <row r="1747" spans="2:13" x14ac:dyDescent="0.35">
      <c r="B1747" s="29"/>
      <c r="C1747" s="30"/>
      <c r="D1747" s="23"/>
      <c r="E1747" s="24"/>
      <c r="F1747" s="21"/>
      <c r="G1747" s="21"/>
      <c r="H1747" s="21"/>
      <c r="I1747" s="1"/>
      <c r="J1747" s="1"/>
      <c r="K1747" s="1"/>
      <c r="L1747" s="1"/>
      <c r="M1747" s="1"/>
    </row>
    <row r="1748" spans="2:13" x14ac:dyDescent="0.35">
      <c r="B1748" s="29"/>
      <c r="C1748" s="30"/>
      <c r="D1748" s="23"/>
      <c r="E1748" s="24"/>
      <c r="F1748" s="21"/>
      <c r="G1748" s="21"/>
      <c r="H1748" s="21"/>
      <c r="I1748" s="1"/>
      <c r="J1748" s="1"/>
      <c r="K1748" s="1"/>
      <c r="L1748" s="1"/>
      <c r="M1748" s="1"/>
    </row>
    <row r="1749" spans="2:13" x14ac:dyDescent="0.35">
      <c r="B1749" s="29"/>
      <c r="C1749" s="30"/>
      <c r="D1749" s="23"/>
      <c r="E1749" s="24"/>
      <c r="F1749" s="21"/>
      <c r="G1749" s="21"/>
      <c r="H1749" s="21"/>
      <c r="I1749" s="1"/>
      <c r="J1749" s="1"/>
      <c r="K1749" s="1"/>
      <c r="L1749" s="1"/>
      <c r="M1749" s="1"/>
    </row>
    <row r="1750" spans="2:13" x14ac:dyDescent="0.35">
      <c r="B1750" s="29"/>
      <c r="C1750" s="30"/>
      <c r="D1750" s="23"/>
      <c r="E1750" s="24"/>
      <c r="F1750" s="21"/>
      <c r="G1750" s="21"/>
      <c r="H1750" s="21"/>
      <c r="I1750" s="1"/>
      <c r="J1750" s="1"/>
      <c r="K1750" s="1"/>
      <c r="L1750" s="1"/>
      <c r="M1750" s="1"/>
    </row>
    <row r="1751" spans="2:13" x14ac:dyDescent="0.35">
      <c r="B1751" s="29"/>
      <c r="C1751" s="30"/>
      <c r="D1751" s="23"/>
      <c r="E1751" s="24"/>
      <c r="F1751" s="21"/>
      <c r="G1751" s="21"/>
      <c r="H1751" s="21"/>
      <c r="I1751" s="1"/>
      <c r="J1751" s="1"/>
      <c r="K1751" s="1"/>
      <c r="L1751" s="1"/>
      <c r="M1751" s="1"/>
    </row>
    <row r="1752" spans="2:13" x14ac:dyDescent="0.35">
      <c r="B1752" s="29"/>
      <c r="C1752" s="30"/>
      <c r="D1752" s="23"/>
      <c r="E1752" s="24"/>
      <c r="F1752" s="21"/>
      <c r="G1752" s="21"/>
      <c r="H1752" s="21"/>
      <c r="I1752" s="1"/>
      <c r="J1752" s="1"/>
      <c r="K1752" s="1"/>
      <c r="L1752" s="1"/>
      <c r="M1752" s="1"/>
    </row>
    <row r="1753" spans="2:13" x14ac:dyDescent="0.35">
      <c r="B1753" s="29"/>
      <c r="C1753" s="30"/>
      <c r="D1753" s="23"/>
      <c r="E1753" s="24"/>
      <c r="F1753" s="21"/>
      <c r="G1753" s="21"/>
      <c r="H1753" s="21"/>
      <c r="I1753" s="1"/>
      <c r="J1753" s="1"/>
      <c r="K1753" s="1"/>
      <c r="L1753" s="1"/>
      <c r="M1753" s="1"/>
    </row>
    <row r="1754" spans="2:13" x14ac:dyDescent="0.35">
      <c r="B1754" s="29"/>
      <c r="C1754" s="30"/>
      <c r="D1754" s="23"/>
      <c r="E1754" s="24"/>
      <c r="F1754" s="21"/>
      <c r="G1754" s="21"/>
      <c r="H1754" s="21"/>
      <c r="I1754" s="1"/>
      <c r="J1754" s="1"/>
      <c r="K1754" s="1"/>
      <c r="L1754" s="1"/>
      <c r="M1754" s="1"/>
    </row>
    <row r="1755" spans="2:13" x14ac:dyDescent="0.35">
      <c r="B1755" s="29"/>
      <c r="C1755" s="30"/>
      <c r="D1755" s="23"/>
      <c r="E1755" s="24"/>
      <c r="F1755" s="21"/>
      <c r="G1755" s="21"/>
      <c r="H1755" s="21"/>
      <c r="I1755" s="1"/>
      <c r="J1755" s="1"/>
      <c r="K1755" s="1"/>
      <c r="L1755" s="1"/>
      <c r="M1755" s="1"/>
    </row>
    <row r="1756" spans="2:13" x14ac:dyDescent="0.35">
      <c r="B1756" s="29"/>
      <c r="C1756" s="30"/>
      <c r="D1756" s="23"/>
      <c r="E1756" s="24"/>
      <c r="F1756" s="21"/>
      <c r="G1756" s="21"/>
      <c r="H1756" s="21"/>
      <c r="I1756" s="1"/>
      <c r="J1756" s="1"/>
      <c r="K1756" s="1"/>
      <c r="L1756" s="1"/>
      <c r="M1756" s="1"/>
    </row>
    <row r="1757" spans="2:13" x14ac:dyDescent="0.35">
      <c r="B1757" s="29"/>
      <c r="C1757" s="30"/>
      <c r="D1757" s="23"/>
      <c r="E1757" s="24"/>
      <c r="F1757" s="21"/>
      <c r="G1757" s="21"/>
      <c r="H1757" s="21"/>
      <c r="I1757" s="1"/>
      <c r="J1757" s="1"/>
      <c r="K1757" s="1"/>
      <c r="L1757" s="1"/>
      <c r="M1757" s="1"/>
    </row>
    <row r="1758" spans="2:13" x14ac:dyDescent="0.35">
      <c r="B1758" s="29"/>
      <c r="C1758" s="30"/>
      <c r="D1758" s="23"/>
      <c r="E1758" s="24"/>
      <c r="F1758" s="21"/>
      <c r="G1758" s="21"/>
      <c r="H1758" s="21"/>
      <c r="I1758" s="1"/>
      <c r="J1758" s="1"/>
      <c r="K1758" s="1"/>
      <c r="L1758" s="1"/>
      <c r="M1758" s="1"/>
    </row>
    <row r="1759" spans="2:13" x14ac:dyDescent="0.35">
      <c r="B1759" s="29"/>
      <c r="C1759" s="30"/>
      <c r="D1759" s="23"/>
      <c r="E1759" s="24"/>
      <c r="F1759" s="21"/>
      <c r="G1759" s="21"/>
      <c r="H1759" s="21"/>
      <c r="I1759" s="1"/>
      <c r="J1759" s="1"/>
      <c r="K1759" s="1"/>
      <c r="L1759" s="1"/>
      <c r="M1759" s="1"/>
    </row>
    <row r="1760" spans="2:13" x14ac:dyDescent="0.35">
      <c r="B1760" s="29"/>
      <c r="C1760" s="30"/>
      <c r="D1760" s="23"/>
      <c r="E1760" s="24"/>
      <c r="F1760" s="21"/>
      <c r="G1760" s="21"/>
      <c r="H1760" s="21"/>
      <c r="I1760" s="1"/>
      <c r="J1760" s="1"/>
      <c r="K1760" s="1"/>
      <c r="L1760" s="1"/>
      <c r="M1760" s="1"/>
    </row>
    <row r="1761" spans="2:13" x14ac:dyDescent="0.35">
      <c r="B1761" s="29"/>
      <c r="C1761" s="30"/>
      <c r="D1761" s="23"/>
      <c r="E1761" s="24"/>
      <c r="F1761" s="21"/>
      <c r="G1761" s="21"/>
      <c r="H1761" s="21"/>
      <c r="I1761" s="1"/>
      <c r="J1761" s="1"/>
      <c r="K1761" s="1"/>
      <c r="L1761" s="1"/>
      <c r="M1761" s="1"/>
    </row>
    <row r="1762" spans="2:13" x14ac:dyDescent="0.35">
      <c r="B1762" s="29"/>
      <c r="C1762" s="30"/>
      <c r="D1762" s="23"/>
      <c r="E1762" s="24"/>
      <c r="F1762" s="21"/>
      <c r="G1762" s="21"/>
      <c r="H1762" s="21"/>
      <c r="I1762" s="1"/>
      <c r="J1762" s="1"/>
      <c r="K1762" s="1"/>
      <c r="L1762" s="1"/>
      <c r="M1762" s="1"/>
    </row>
    <row r="1763" spans="2:13" x14ac:dyDescent="0.35">
      <c r="B1763" s="29"/>
      <c r="C1763" s="30"/>
      <c r="D1763" s="23"/>
      <c r="E1763" s="24"/>
      <c r="F1763" s="21"/>
      <c r="G1763" s="21"/>
      <c r="H1763" s="21"/>
      <c r="I1763" s="1"/>
      <c r="J1763" s="1"/>
      <c r="K1763" s="1"/>
      <c r="L1763" s="1"/>
      <c r="M1763" s="1"/>
    </row>
    <row r="1764" spans="2:13" x14ac:dyDescent="0.35">
      <c r="B1764" s="29"/>
      <c r="C1764" s="30"/>
      <c r="D1764" s="23"/>
      <c r="E1764" s="24"/>
      <c r="F1764" s="21"/>
      <c r="G1764" s="21"/>
      <c r="H1764" s="21"/>
      <c r="I1764" s="1"/>
      <c r="J1764" s="1"/>
      <c r="K1764" s="1"/>
      <c r="L1764" s="1"/>
      <c r="M1764" s="1"/>
    </row>
    <row r="1765" spans="2:13" x14ac:dyDescent="0.35">
      <c r="B1765" s="29"/>
      <c r="C1765" s="30"/>
      <c r="D1765" s="23"/>
      <c r="E1765" s="24"/>
      <c r="F1765" s="21"/>
      <c r="G1765" s="21"/>
      <c r="H1765" s="21"/>
      <c r="I1765" s="1"/>
      <c r="J1765" s="1"/>
      <c r="K1765" s="1"/>
      <c r="L1765" s="1"/>
      <c r="M1765" s="1"/>
    </row>
    <row r="1766" spans="2:13" x14ac:dyDescent="0.35">
      <c r="B1766" s="29"/>
      <c r="C1766" s="30"/>
      <c r="D1766" s="23"/>
      <c r="E1766" s="24"/>
      <c r="F1766" s="21"/>
      <c r="G1766" s="21"/>
      <c r="H1766" s="21"/>
      <c r="I1766" s="1"/>
      <c r="J1766" s="1"/>
      <c r="K1766" s="1"/>
      <c r="L1766" s="1"/>
      <c r="M1766" s="1"/>
    </row>
    <row r="1767" spans="2:13" x14ac:dyDescent="0.35">
      <c r="B1767" s="29"/>
      <c r="C1767" s="30"/>
      <c r="D1767" s="23"/>
      <c r="E1767" s="24"/>
      <c r="F1767" s="21"/>
      <c r="G1767" s="21"/>
      <c r="H1767" s="21"/>
      <c r="I1767" s="1"/>
      <c r="J1767" s="1"/>
      <c r="K1767" s="1"/>
      <c r="L1767" s="1"/>
      <c r="M1767" s="1"/>
    </row>
    <row r="1768" spans="2:13" x14ac:dyDescent="0.35">
      <c r="B1768" s="29"/>
      <c r="C1768" s="30"/>
      <c r="D1768" s="23"/>
      <c r="E1768" s="24"/>
      <c r="F1768" s="21"/>
      <c r="G1768" s="21"/>
      <c r="H1768" s="21"/>
      <c r="I1768" s="1"/>
      <c r="J1768" s="1"/>
      <c r="K1768" s="1"/>
      <c r="L1768" s="1"/>
      <c r="M1768" s="1"/>
    </row>
    <row r="1769" spans="2:13" x14ac:dyDescent="0.35">
      <c r="B1769" s="29"/>
      <c r="C1769" s="30"/>
      <c r="D1769" s="23"/>
      <c r="E1769" s="24"/>
      <c r="F1769" s="21"/>
      <c r="G1769" s="21"/>
      <c r="H1769" s="21"/>
      <c r="I1769" s="1"/>
      <c r="J1769" s="1"/>
      <c r="K1769" s="1"/>
      <c r="L1769" s="1"/>
      <c r="M1769" s="1"/>
    </row>
    <row r="1770" spans="2:13" x14ac:dyDescent="0.35">
      <c r="B1770" s="29"/>
      <c r="C1770" s="30"/>
      <c r="D1770" s="23"/>
      <c r="E1770" s="24"/>
      <c r="F1770" s="21"/>
      <c r="G1770" s="21"/>
      <c r="H1770" s="21"/>
      <c r="I1770" s="1"/>
      <c r="J1770" s="1"/>
      <c r="K1770" s="1"/>
      <c r="L1770" s="1"/>
      <c r="M1770" s="1"/>
    </row>
    <row r="1771" spans="2:13" x14ac:dyDescent="0.35">
      <c r="B1771" s="29"/>
      <c r="C1771" s="30"/>
      <c r="D1771" s="23"/>
      <c r="E1771" s="24"/>
      <c r="F1771" s="21"/>
      <c r="G1771" s="21"/>
      <c r="H1771" s="21"/>
      <c r="I1771" s="1"/>
      <c r="J1771" s="1"/>
      <c r="K1771" s="1"/>
      <c r="L1771" s="1"/>
      <c r="M1771" s="1"/>
    </row>
    <row r="1772" spans="2:13" x14ac:dyDescent="0.35">
      <c r="B1772" s="29"/>
      <c r="C1772" s="30"/>
      <c r="D1772" s="23"/>
      <c r="E1772" s="24"/>
      <c r="F1772" s="21"/>
      <c r="G1772" s="21"/>
      <c r="H1772" s="21"/>
      <c r="I1772" s="1"/>
      <c r="J1772" s="1"/>
      <c r="K1772" s="1"/>
      <c r="L1772" s="1"/>
      <c r="M1772" s="1"/>
    </row>
    <row r="1773" spans="2:13" x14ac:dyDescent="0.35">
      <c r="B1773" s="29"/>
      <c r="C1773" s="30"/>
      <c r="D1773" s="23"/>
      <c r="E1773" s="24"/>
      <c r="F1773" s="21"/>
      <c r="G1773" s="21"/>
      <c r="H1773" s="21"/>
      <c r="I1773" s="1"/>
      <c r="J1773" s="1"/>
      <c r="K1773" s="1"/>
      <c r="L1773" s="1"/>
      <c r="M1773" s="1"/>
    </row>
    <row r="1774" spans="2:13" x14ac:dyDescent="0.35">
      <c r="B1774" s="29"/>
      <c r="C1774" s="30"/>
      <c r="D1774" s="23"/>
      <c r="E1774" s="24"/>
      <c r="F1774" s="21"/>
      <c r="G1774" s="21"/>
      <c r="H1774" s="21"/>
      <c r="I1774" s="1"/>
      <c r="J1774" s="1"/>
      <c r="K1774" s="1"/>
      <c r="L1774" s="1"/>
      <c r="M1774" s="1"/>
    </row>
    <row r="1775" spans="2:13" x14ac:dyDescent="0.35">
      <c r="B1775" s="29"/>
      <c r="C1775" s="30"/>
      <c r="D1775" s="23"/>
      <c r="E1775" s="24"/>
      <c r="F1775" s="21"/>
      <c r="G1775" s="21"/>
      <c r="H1775" s="21"/>
      <c r="I1775" s="1"/>
      <c r="J1775" s="1"/>
      <c r="K1775" s="1"/>
      <c r="L1775" s="1"/>
      <c r="M1775" s="1"/>
    </row>
    <row r="1776" spans="2:13" x14ac:dyDescent="0.35">
      <c r="B1776" s="29"/>
      <c r="C1776" s="30"/>
      <c r="D1776" s="23"/>
      <c r="E1776" s="24"/>
      <c r="F1776" s="21"/>
      <c r="G1776" s="21"/>
      <c r="H1776" s="21"/>
      <c r="I1776" s="1"/>
      <c r="J1776" s="1"/>
      <c r="K1776" s="1"/>
      <c r="L1776" s="1"/>
      <c r="M1776" s="1"/>
    </row>
    <row r="1777" spans="2:13" x14ac:dyDescent="0.35">
      <c r="B1777" s="29"/>
      <c r="C1777" s="30"/>
      <c r="D1777" s="23"/>
      <c r="E1777" s="24"/>
      <c r="F1777" s="21"/>
      <c r="G1777" s="21"/>
      <c r="H1777" s="21"/>
      <c r="I1777" s="1"/>
      <c r="J1777" s="1"/>
      <c r="K1777" s="1"/>
      <c r="L1777" s="1"/>
      <c r="M1777" s="1"/>
    </row>
    <row r="1778" spans="2:13" x14ac:dyDescent="0.35">
      <c r="B1778" s="29"/>
      <c r="C1778" s="30"/>
      <c r="D1778" s="23"/>
      <c r="E1778" s="24"/>
      <c r="F1778" s="21"/>
      <c r="G1778" s="21"/>
      <c r="H1778" s="21"/>
      <c r="I1778" s="1"/>
      <c r="J1778" s="1"/>
      <c r="K1778" s="1"/>
      <c r="L1778" s="1"/>
      <c r="M1778" s="1"/>
    </row>
    <row r="1779" spans="2:13" x14ac:dyDescent="0.35">
      <c r="B1779" s="29"/>
      <c r="C1779" s="30"/>
      <c r="D1779" s="23"/>
      <c r="E1779" s="24"/>
      <c r="F1779" s="21"/>
      <c r="G1779" s="21"/>
      <c r="H1779" s="21"/>
      <c r="I1779" s="1"/>
      <c r="J1779" s="1"/>
      <c r="K1779" s="1"/>
      <c r="L1779" s="1"/>
      <c r="M1779" s="1"/>
    </row>
    <row r="1780" spans="2:13" x14ac:dyDescent="0.35">
      <c r="B1780" s="29"/>
      <c r="C1780" s="30"/>
      <c r="D1780" s="23"/>
      <c r="E1780" s="24"/>
      <c r="F1780" s="21"/>
      <c r="G1780" s="21"/>
      <c r="H1780" s="21"/>
      <c r="I1780" s="1"/>
      <c r="J1780" s="1"/>
      <c r="K1780" s="1"/>
      <c r="L1780" s="1"/>
      <c r="M1780" s="1"/>
    </row>
    <row r="1781" spans="2:13" x14ac:dyDescent="0.35">
      <c r="B1781" s="29"/>
      <c r="C1781" s="30"/>
      <c r="D1781" s="23"/>
      <c r="E1781" s="24"/>
      <c r="F1781" s="21"/>
      <c r="G1781" s="21"/>
      <c r="H1781" s="21"/>
      <c r="I1781" s="1"/>
      <c r="J1781" s="1"/>
      <c r="K1781" s="1"/>
      <c r="L1781" s="1"/>
      <c r="M1781" s="1"/>
    </row>
    <row r="1782" spans="2:13" x14ac:dyDescent="0.35">
      <c r="B1782" s="29"/>
      <c r="C1782" s="30"/>
      <c r="D1782" s="23"/>
      <c r="E1782" s="24"/>
      <c r="F1782" s="21"/>
      <c r="G1782" s="21"/>
      <c r="H1782" s="21"/>
      <c r="I1782" s="1"/>
      <c r="J1782" s="1"/>
      <c r="K1782" s="1"/>
      <c r="L1782" s="1"/>
      <c r="M1782" s="1"/>
    </row>
    <row r="1783" spans="2:13" x14ac:dyDescent="0.35">
      <c r="B1783" s="29"/>
      <c r="C1783" s="30"/>
      <c r="D1783" s="23"/>
      <c r="E1783" s="24"/>
      <c r="F1783" s="21"/>
      <c r="G1783" s="21"/>
      <c r="H1783" s="21"/>
      <c r="I1783" s="1"/>
      <c r="J1783" s="1"/>
      <c r="K1783" s="1"/>
      <c r="L1783" s="1"/>
      <c r="M1783" s="1"/>
    </row>
    <row r="1784" spans="2:13" x14ac:dyDescent="0.35">
      <c r="B1784" s="29"/>
      <c r="C1784" s="30"/>
      <c r="D1784" s="23"/>
      <c r="E1784" s="24"/>
      <c r="F1784" s="21"/>
      <c r="G1784" s="21"/>
      <c r="H1784" s="21"/>
      <c r="I1784" s="1"/>
      <c r="J1784" s="1"/>
      <c r="K1784" s="1"/>
      <c r="L1784" s="1"/>
      <c r="M1784" s="1"/>
    </row>
    <row r="1785" spans="2:13" x14ac:dyDescent="0.35">
      <c r="B1785" s="29"/>
      <c r="C1785" s="30"/>
      <c r="D1785" s="23"/>
      <c r="E1785" s="24"/>
      <c r="F1785" s="21"/>
      <c r="G1785" s="21"/>
      <c r="H1785" s="21"/>
      <c r="I1785" s="1"/>
      <c r="J1785" s="1"/>
      <c r="K1785" s="1"/>
      <c r="L1785" s="1"/>
      <c r="M1785" s="1"/>
    </row>
    <row r="1786" spans="2:13" x14ac:dyDescent="0.35">
      <c r="B1786" s="29"/>
      <c r="C1786" s="30"/>
      <c r="D1786" s="23"/>
      <c r="E1786" s="24"/>
      <c r="F1786" s="21"/>
      <c r="G1786" s="21"/>
      <c r="H1786" s="21"/>
      <c r="I1786" s="1"/>
      <c r="J1786" s="1"/>
      <c r="K1786" s="1"/>
      <c r="L1786" s="1"/>
      <c r="M1786" s="1"/>
    </row>
    <row r="1787" spans="2:13" x14ac:dyDescent="0.35">
      <c r="B1787" s="29"/>
      <c r="C1787" s="30"/>
      <c r="D1787" s="23"/>
      <c r="E1787" s="24"/>
      <c r="F1787" s="21"/>
      <c r="G1787" s="21"/>
      <c r="H1787" s="21"/>
      <c r="I1787" s="1"/>
      <c r="J1787" s="1"/>
      <c r="K1787" s="1"/>
      <c r="L1787" s="1"/>
      <c r="M1787" s="1"/>
    </row>
    <row r="1788" spans="2:13" x14ac:dyDescent="0.35">
      <c r="B1788" s="29"/>
      <c r="C1788" s="30"/>
      <c r="D1788" s="23"/>
      <c r="E1788" s="24"/>
      <c r="F1788" s="21"/>
      <c r="G1788" s="21"/>
      <c r="H1788" s="21"/>
      <c r="I1788" s="1"/>
      <c r="J1788" s="1"/>
      <c r="K1788" s="1"/>
      <c r="L1788" s="1"/>
      <c r="M1788" s="1"/>
    </row>
    <row r="1789" spans="2:13" x14ac:dyDescent="0.35">
      <c r="B1789" s="29"/>
      <c r="C1789" s="30"/>
      <c r="D1789" s="23"/>
      <c r="E1789" s="24"/>
      <c r="F1789" s="21"/>
      <c r="G1789" s="21"/>
      <c r="H1789" s="21"/>
      <c r="I1789" s="1"/>
      <c r="J1789" s="1"/>
      <c r="K1789" s="1"/>
      <c r="L1789" s="1"/>
      <c r="M1789" s="1"/>
    </row>
    <row r="1790" spans="2:13" x14ac:dyDescent="0.35">
      <c r="B1790" s="29"/>
      <c r="C1790" s="30"/>
      <c r="D1790" s="23"/>
      <c r="E1790" s="24"/>
      <c r="F1790" s="21"/>
      <c r="G1790" s="21"/>
      <c r="H1790" s="21"/>
      <c r="I1790" s="1"/>
      <c r="J1790" s="1"/>
      <c r="K1790" s="1"/>
      <c r="L1790" s="1"/>
      <c r="M1790" s="1"/>
    </row>
    <row r="1791" spans="2:13" x14ac:dyDescent="0.35">
      <c r="B1791" s="29"/>
      <c r="C1791" s="30"/>
      <c r="D1791" s="23"/>
      <c r="E1791" s="24"/>
      <c r="F1791" s="21"/>
      <c r="G1791" s="21"/>
      <c r="H1791" s="21"/>
      <c r="I1791" s="1"/>
      <c r="J1791" s="1"/>
      <c r="K1791" s="1"/>
      <c r="L1791" s="1"/>
      <c r="M1791" s="1"/>
    </row>
    <row r="1792" spans="2:13" x14ac:dyDescent="0.35">
      <c r="B1792" s="29"/>
      <c r="C1792" s="30"/>
      <c r="D1792" s="23"/>
      <c r="E1792" s="24"/>
      <c r="F1792" s="21"/>
      <c r="G1792" s="21"/>
      <c r="H1792" s="21"/>
      <c r="I1792" s="1"/>
      <c r="J1792" s="1"/>
      <c r="K1792" s="1"/>
      <c r="L1792" s="1"/>
      <c r="M1792" s="1"/>
    </row>
    <row r="1793" spans="2:13" x14ac:dyDescent="0.35">
      <c r="B1793" s="29"/>
      <c r="C1793" s="30"/>
      <c r="D1793" s="23"/>
      <c r="E1793" s="24"/>
      <c r="F1793" s="21"/>
      <c r="G1793" s="21"/>
      <c r="H1793" s="21"/>
      <c r="I1793" s="1"/>
      <c r="J1793" s="1"/>
      <c r="K1793" s="1"/>
      <c r="L1793" s="1"/>
      <c r="M1793" s="1"/>
    </row>
    <row r="1794" spans="2:13" x14ac:dyDescent="0.35">
      <c r="B1794" s="29"/>
      <c r="C1794" s="30"/>
      <c r="D1794" s="23"/>
      <c r="E1794" s="24"/>
      <c r="F1794" s="21"/>
      <c r="G1794" s="21"/>
      <c r="H1794" s="21"/>
      <c r="I1794" s="1"/>
      <c r="J1794" s="1"/>
      <c r="K1794" s="1"/>
      <c r="L1794" s="1"/>
      <c r="M1794" s="1"/>
    </row>
    <row r="1795" spans="2:13" x14ac:dyDescent="0.35">
      <c r="B1795" s="29"/>
      <c r="C1795" s="30"/>
      <c r="D1795" s="23"/>
      <c r="E1795" s="24"/>
      <c r="F1795" s="21"/>
      <c r="G1795" s="21"/>
      <c r="H1795" s="21"/>
      <c r="I1795" s="1"/>
      <c r="J1795" s="1"/>
      <c r="K1795" s="1"/>
      <c r="L1795" s="1"/>
      <c r="M1795" s="1"/>
    </row>
    <row r="1796" spans="2:13" x14ac:dyDescent="0.35">
      <c r="B1796" s="29"/>
      <c r="C1796" s="30"/>
      <c r="D1796" s="23"/>
      <c r="E1796" s="24"/>
      <c r="F1796" s="21"/>
      <c r="G1796" s="21"/>
      <c r="H1796" s="21"/>
      <c r="I1796" s="1"/>
      <c r="J1796" s="1"/>
      <c r="K1796" s="1"/>
      <c r="L1796" s="1"/>
      <c r="M1796" s="1"/>
    </row>
    <row r="1797" spans="2:13" x14ac:dyDescent="0.35">
      <c r="B1797" s="29"/>
      <c r="C1797" s="30"/>
      <c r="D1797" s="23"/>
      <c r="E1797" s="24"/>
      <c r="F1797" s="21"/>
      <c r="G1797" s="21"/>
      <c r="H1797" s="21"/>
      <c r="I1797" s="1"/>
      <c r="J1797" s="1"/>
      <c r="K1797" s="1"/>
      <c r="L1797" s="1"/>
      <c r="M1797" s="1"/>
    </row>
    <row r="1798" spans="2:13" x14ac:dyDescent="0.35">
      <c r="B1798" s="29"/>
      <c r="C1798" s="30"/>
      <c r="D1798" s="23"/>
      <c r="E1798" s="24"/>
      <c r="F1798" s="21"/>
      <c r="G1798" s="21"/>
      <c r="H1798" s="21"/>
      <c r="I1798" s="1"/>
      <c r="J1798" s="1"/>
      <c r="K1798" s="1"/>
      <c r="L1798" s="1"/>
      <c r="M1798" s="1"/>
    </row>
    <row r="1799" spans="2:13" x14ac:dyDescent="0.35">
      <c r="B1799" s="29"/>
      <c r="C1799" s="30"/>
      <c r="D1799" s="23"/>
      <c r="E1799" s="24"/>
      <c r="F1799" s="21"/>
      <c r="G1799" s="21"/>
      <c r="H1799" s="21"/>
      <c r="I1799" s="1"/>
      <c r="J1799" s="1"/>
      <c r="K1799" s="1"/>
      <c r="L1799" s="1"/>
      <c r="M1799" s="1"/>
    </row>
    <row r="1800" spans="2:13" x14ac:dyDescent="0.35">
      <c r="B1800" s="29"/>
      <c r="C1800" s="30"/>
      <c r="D1800" s="23"/>
      <c r="E1800" s="24"/>
      <c r="F1800" s="21"/>
      <c r="G1800" s="21"/>
      <c r="H1800" s="21"/>
      <c r="I1800" s="1"/>
      <c r="J1800" s="1"/>
      <c r="K1800" s="1"/>
      <c r="L1800" s="1"/>
      <c r="M1800" s="1"/>
    </row>
    <row r="1801" spans="2:13" x14ac:dyDescent="0.35">
      <c r="B1801" s="29"/>
      <c r="C1801" s="30"/>
      <c r="D1801" s="23"/>
      <c r="E1801" s="24"/>
      <c r="F1801" s="21"/>
      <c r="G1801" s="21"/>
      <c r="H1801" s="21"/>
      <c r="I1801" s="1"/>
      <c r="J1801" s="1"/>
      <c r="K1801" s="1"/>
      <c r="L1801" s="1"/>
      <c r="M1801" s="1"/>
    </row>
    <row r="1802" spans="2:13" x14ac:dyDescent="0.35">
      <c r="B1802" s="29"/>
      <c r="C1802" s="30"/>
      <c r="D1802" s="23"/>
      <c r="E1802" s="24"/>
      <c r="F1802" s="21"/>
      <c r="G1802" s="21"/>
      <c r="H1802" s="21"/>
      <c r="I1802" s="1"/>
      <c r="J1802" s="1"/>
      <c r="K1802" s="1"/>
      <c r="L1802" s="1"/>
      <c r="M1802" s="1"/>
    </row>
    <row r="1803" spans="2:13" x14ac:dyDescent="0.35">
      <c r="B1803" s="29"/>
      <c r="C1803" s="30"/>
      <c r="D1803" s="23"/>
      <c r="E1803" s="24"/>
      <c r="F1803" s="21"/>
      <c r="G1803" s="21"/>
      <c r="H1803" s="21"/>
      <c r="I1803" s="1"/>
      <c r="J1803" s="1"/>
      <c r="K1803" s="1"/>
      <c r="L1803" s="1"/>
      <c r="M1803" s="1"/>
    </row>
    <row r="1804" spans="2:13" x14ac:dyDescent="0.35">
      <c r="B1804" s="29"/>
      <c r="C1804" s="30"/>
      <c r="D1804" s="23"/>
      <c r="E1804" s="24"/>
      <c r="F1804" s="21"/>
      <c r="G1804" s="21"/>
      <c r="H1804" s="21"/>
      <c r="I1804" s="1"/>
      <c r="J1804" s="1"/>
      <c r="K1804" s="1"/>
      <c r="L1804" s="1"/>
      <c r="M1804" s="1"/>
    </row>
    <row r="1805" spans="2:13" x14ac:dyDescent="0.35">
      <c r="B1805" s="29"/>
      <c r="C1805" s="30"/>
      <c r="D1805" s="23"/>
      <c r="E1805" s="24"/>
      <c r="F1805" s="21"/>
      <c r="G1805" s="21"/>
      <c r="H1805" s="21"/>
      <c r="I1805" s="1"/>
      <c r="J1805" s="1"/>
      <c r="K1805" s="1"/>
      <c r="L1805" s="1"/>
      <c r="M1805" s="1"/>
    </row>
    <row r="1806" spans="2:13" x14ac:dyDescent="0.35">
      <c r="B1806" s="29"/>
      <c r="C1806" s="30"/>
      <c r="D1806" s="23"/>
      <c r="E1806" s="24"/>
      <c r="F1806" s="21"/>
      <c r="G1806" s="21"/>
      <c r="H1806" s="21"/>
      <c r="I1806" s="1"/>
      <c r="J1806" s="1"/>
      <c r="K1806" s="1"/>
      <c r="L1806" s="1"/>
      <c r="M1806" s="1"/>
    </row>
    <row r="1807" spans="2:13" x14ac:dyDescent="0.35">
      <c r="B1807" s="29"/>
      <c r="C1807" s="30"/>
      <c r="D1807" s="23"/>
      <c r="E1807" s="24"/>
      <c r="F1807" s="21"/>
      <c r="G1807" s="21"/>
      <c r="H1807" s="21"/>
      <c r="I1807" s="1"/>
      <c r="J1807" s="1"/>
      <c r="K1807" s="1"/>
      <c r="L1807" s="1"/>
      <c r="M1807" s="1"/>
    </row>
    <row r="1808" spans="2:13" x14ac:dyDescent="0.35">
      <c r="B1808" s="29"/>
      <c r="C1808" s="30"/>
      <c r="D1808" s="23"/>
      <c r="E1808" s="24"/>
      <c r="F1808" s="21"/>
      <c r="G1808" s="21"/>
      <c r="H1808" s="21"/>
      <c r="I1808" s="1"/>
      <c r="J1808" s="1"/>
      <c r="K1808" s="1"/>
      <c r="L1808" s="1"/>
      <c r="M1808" s="1"/>
    </row>
    <row r="1809" spans="2:13" x14ac:dyDescent="0.35">
      <c r="B1809" s="29"/>
      <c r="C1809" s="30"/>
      <c r="D1809" s="23"/>
      <c r="E1809" s="24"/>
      <c r="F1809" s="21"/>
      <c r="G1809" s="21"/>
      <c r="H1809" s="21"/>
      <c r="I1809" s="1"/>
      <c r="J1809" s="1"/>
      <c r="K1809" s="1"/>
      <c r="L1809" s="1"/>
      <c r="M1809" s="1"/>
    </row>
    <row r="1810" spans="2:13" x14ac:dyDescent="0.35">
      <c r="B1810" s="29"/>
      <c r="C1810" s="30"/>
      <c r="D1810" s="23"/>
      <c r="E1810" s="24"/>
      <c r="F1810" s="21"/>
      <c r="G1810" s="21"/>
      <c r="H1810" s="21"/>
      <c r="I1810" s="1"/>
      <c r="J1810" s="1"/>
      <c r="K1810" s="1"/>
      <c r="L1810" s="1"/>
      <c r="M1810" s="1"/>
    </row>
    <row r="1811" spans="2:13" x14ac:dyDescent="0.35">
      <c r="B1811" s="29"/>
      <c r="C1811" s="30"/>
      <c r="D1811" s="23"/>
      <c r="E1811" s="24"/>
      <c r="F1811" s="21"/>
      <c r="G1811" s="21"/>
      <c r="H1811" s="21"/>
      <c r="I1811" s="1"/>
      <c r="J1811" s="1"/>
      <c r="K1811" s="1"/>
      <c r="L1811" s="1"/>
      <c r="M1811" s="1"/>
    </row>
    <row r="1812" spans="2:13" x14ac:dyDescent="0.35">
      <c r="B1812" s="29"/>
      <c r="C1812" s="30"/>
      <c r="D1812" s="23"/>
      <c r="E1812" s="24"/>
      <c r="F1812" s="21"/>
      <c r="G1812" s="21"/>
      <c r="H1812" s="21"/>
      <c r="I1812" s="1"/>
      <c r="J1812" s="1"/>
      <c r="K1812" s="1"/>
      <c r="L1812" s="1"/>
      <c r="M1812" s="1"/>
    </row>
    <row r="1813" spans="2:13" x14ac:dyDescent="0.35">
      <c r="B1813" s="29"/>
      <c r="C1813" s="30"/>
      <c r="D1813" s="23"/>
      <c r="E1813" s="24"/>
      <c r="F1813" s="21"/>
      <c r="G1813" s="21"/>
      <c r="H1813" s="21"/>
      <c r="I1813" s="1"/>
      <c r="J1813" s="1"/>
      <c r="K1813" s="1"/>
      <c r="L1813" s="1"/>
      <c r="M1813" s="1"/>
    </row>
    <row r="1814" spans="2:13" x14ac:dyDescent="0.35">
      <c r="B1814" s="29"/>
      <c r="C1814" s="30"/>
      <c r="D1814" s="23"/>
      <c r="E1814" s="24"/>
      <c r="F1814" s="21"/>
      <c r="G1814" s="21"/>
      <c r="H1814" s="21"/>
      <c r="I1814" s="1"/>
      <c r="J1814" s="1"/>
      <c r="K1814" s="1"/>
      <c r="L1814" s="1"/>
      <c r="M1814" s="1"/>
    </row>
    <row r="1815" spans="2:13" x14ac:dyDescent="0.35">
      <c r="B1815" s="29"/>
      <c r="C1815" s="30"/>
      <c r="D1815" s="23"/>
      <c r="E1815" s="24"/>
      <c r="F1815" s="21"/>
      <c r="G1815" s="21"/>
      <c r="H1815" s="21"/>
      <c r="I1815" s="1"/>
      <c r="J1815" s="1"/>
      <c r="K1815" s="1"/>
      <c r="L1815" s="1"/>
      <c r="M1815" s="1"/>
    </row>
    <row r="1816" spans="2:13" x14ac:dyDescent="0.35">
      <c r="B1816" s="29"/>
      <c r="C1816" s="30"/>
      <c r="D1816" s="23"/>
      <c r="E1816" s="24"/>
      <c r="F1816" s="21"/>
      <c r="G1816" s="21"/>
      <c r="H1816" s="21"/>
      <c r="I1816" s="1"/>
      <c r="J1816" s="1"/>
      <c r="K1816" s="1"/>
      <c r="L1816" s="1"/>
      <c r="M1816" s="1"/>
    </row>
    <row r="1817" spans="2:13" x14ac:dyDescent="0.35">
      <c r="B1817" s="29"/>
      <c r="C1817" s="30"/>
      <c r="D1817" s="23"/>
      <c r="E1817" s="24"/>
      <c r="F1817" s="21"/>
      <c r="G1817" s="21"/>
      <c r="H1817" s="21"/>
      <c r="I1817" s="1"/>
      <c r="J1817" s="1"/>
      <c r="K1817" s="1"/>
      <c r="L1817" s="1"/>
      <c r="M1817" s="1"/>
    </row>
    <row r="1818" spans="2:13" x14ac:dyDescent="0.35">
      <c r="B1818" s="29"/>
      <c r="C1818" s="30"/>
      <c r="D1818" s="23"/>
      <c r="E1818" s="24"/>
      <c r="F1818" s="21"/>
      <c r="G1818" s="21"/>
      <c r="H1818" s="21"/>
      <c r="I1818" s="1"/>
      <c r="J1818" s="1"/>
      <c r="K1818" s="1"/>
      <c r="L1818" s="1"/>
      <c r="M1818" s="1"/>
    </row>
    <row r="1819" spans="2:13" x14ac:dyDescent="0.35">
      <c r="B1819" s="29"/>
      <c r="C1819" s="30"/>
      <c r="D1819" s="23"/>
      <c r="E1819" s="24"/>
      <c r="F1819" s="21"/>
      <c r="G1819" s="21"/>
      <c r="H1819" s="21"/>
      <c r="I1819" s="1"/>
      <c r="J1819" s="1"/>
      <c r="K1819" s="1"/>
      <c r="L1819" s="1"/>
      <c r="M1819" s="1"/>
    </row>
    <row r="1820" spans="2:13" x14ac:dyDescent="0.35">
      <c r="B1820" s="29"/>
      <c r="C1820" s="30"/>
      <c r="D1820" s="23"/>
      <c r="E1820" s="24"/>
      <c r="F1820" s="21"/>
      <c r="G1820" s="21"/>
      <c r="H1820" s="21"/>
      <c r="I1820" s="1"/>
      <c r="J1820" s="1"/>
      <c r="K1820" s="1"/>
      <c r="L1820" s="1"/>
      <c r="M1820" s="1"/>
    </row>
    <row r="1821" spans="2:13" x14ac:dyDescent="0.35">
      <c r="B1821" s="29"/>
      <c r="C1821" s="30"/>
      <c r="D1821" s="23"/>
      <c r="E1821" s="24"/>
      <c r="F1821" s="21"/>
      <c r="G1821" s="21"/>
      <c r="H1821" s="21"/>
      <c r="I1821" s="1"/>
      <c r="J1821" s="1"/>
      <c r="K1821" s="1"/>
      <c r="L1821" s="1"/>
      <c r="M1821" s="1"/>
    </row>
    <row r="1822" spans="2:13" x14ac:dyDescent="0.35">
      <c r="B1822" s="29"/>
      <c r="C1822" s="30"/>
      <c r="D1822" s="23"/>
      <c r="E1822" s="24"/>
      <c r="F1822" s="21"/>
      <c r="G1822" s="21"/>
      <c r="H1822" s="21"/>
      <c r="I1822" s="1"/>
      <c r="J1822" s="1"/>
      <c r="K1822" s="1"/>
      <c r="L1822" s="1"/>
      <c r="M1822" s="1"/>
    </row>
    <row r="1823" spans="2:13" x14ac:dyDescent="0.35">
      <c r="B1823" s="29"/>
      <c r="C1823" s="30"/>
      <c r="D1823" s="23"/>
      <c r="E1823" s="24"/>
      <c r="F1823" s="21"/>
      <c r="G1823" s="21"/>
      <c r="H1823" s="21"/>
      <c r="I1823" s="1"/>
      <c r="J1823" s="1"/>
      <c r="K1823" s="1"/>
      <c r="L1823" s="1"/>
      <c r="M1823" s="1"/>
    </row>
    <row r="1824" spans="2:13" x14ac:dyDescent="0.35">
      <c r="B1824" s="29"/>
      <c r="C1824" s="30"/>
      <c r="D1824" s="23"/>
      <c r="E1824" s="24"/>
      <c r="F1824" s="21"/>
      <c r="G1824" s="21"/>
      <c r="H1824" s="21"/>
      <c r="I1824" s="1"/>
      <c r="J1824" s="1"/>
      <c r="K1824" s="1"/>
      <c r="L1824" s="1"/>
      <c r="M1824" s="1"/>
    </row>
    <row r="1825" spans="2:13" x14ac:dyDescent="0.35">
      <c r="B1825" s="29"/>
      <c r="C1825" s="30"/>
      <c r="D1825" s="23"/>
      <c r="E1825" s="24"/>
      <c r="F1825" s="21"/>
      <c r="G1825" s="21"/>
      <c r="H1825" s="21"/>
      <c r="I1825" s="1"/>
      <c r="J1825" s="1"/>
      <c r="K1825" s="1"/>
      <c r="L1825" s="1"/>
      <c r="M1825" s="1"/>
    </row>
    <row r="1826" spans="2:13" x14ac:dyDescent="0.35">
      <c r="B1826" s="29"/>
      <c r="C1826" s="30"/>
      <c r="D1826" s="23"/>
      <c r="E1826" s="24"/>
      <c r="F1826" s="21"/>
      <c r="G1826" s="21"/>
      <c r="H1826" s="21"/>
      <c r="I1826" s="1"/>
      <c r="J1826" s="1"/>
      <c r="K1826" s="1"/>
      <c r="L1826" s="1"/>
      <c r="M1826" s="1"/>
    </row>
    <row r="1827" spans="2:13" x14ac:dyDescent="0.35">
      <c r="B1827" s="29"/>
      <c r="C1827" s="30"/>
      <c r="D1827" s="23"/>
      <c r="E1827" s="24"/>
      <c r="F1827" s="21"/>
      <c r="G1827" s="21"/>
      <c r="H1827" s="21"/>
      <c r="I1827" s="1"/>
      <c r="J1827" s="1"/>
      <c r="K1827" s="1"/>
      <c r="L1827" s="1"/>
      <c r="M1827" s="1"/>
    </row>
    <row r="1828" spans="2:13" x14ac:dyDescent="0.35">
      <c r="B1828" s="29"/>
      <c r="C1828" s="30"/>
      <c r="D1828" s="23"/>
      <c r="E1828" s="24"/>
      <c r="F1828" s="21"/>
      <c r="G1828" s="21"/>
      <c r="H1828" s="21"/>
      <c r="I1828" s="1"/>
      <c r="J1828" s="1"/>
      <c r="K1828" s="1"/>
      <c r="L1828" s="1"/>
      <c r="M1828" s="1"/>
    </row>
    <row r="1829" spans="2:13" x14ac:dyDescent="0.35">
      <c r="B1829" s="29"/>
      <c r="C1829" s="30"/>
      <c r="D1829" s="23"/>
      <c r="E1829" s="24"/>
      <c r="F1829" s="21"/>
      <c r="G1829" s="21"/>
      <c r="H1829" s="21"/>
      <c r="I1829" s="1"/>
      <c r="J1829" s="1"/>
      <c r="K1829" s="1"/>
      <c r="L1829" s="1"/>
      <c r="M1829" s="1"/>
    </row>
    <row r="1830" spans="2:13" x14ac:dyDescent="0.35">
      <c r="B1830" s="29"/>
      <c r="C1830" s="30"/>
      <c r="D1830" s="23"/>
      <c r="E1830" s="24"/>
      <c r="F1830" s="21"/>
      <c r="G1830" s="21"/>
      <c r="H1830" s="21"/>
      <c r="I1830" s="1"/>
      <c r="J1830" s="1"/>
      <c r="K1830" s="1"/>
      <c r="L1830" s="1"/>
      <c r="M1830" s="1"/>
    </row>
    <row r="1831" spans="2:13" x14ac:dyDescent="0.35">
      <c r="B1831" s="29"/>
      <c r="C1831" s="30"/>
      <c r="D1831" s="23"/>
      <c r="E1831" s="24"/>
      <c r="F1831" s="21"/>
      <c r="G1831" s="21"/>
      <c r="H1831" s="21"/>
      <c r="I1831" s="1"/>
      <c r="J1831" s="1"/>
      <c r="K1831" s="1"/>
      <c r="L1831" s="1"/>
      <c r="M1831" s="1"/>
    </row>
    <row r="1832" spans="2:13" x14ac:dyDescent="0.35">
      <c r="B1832" s="29"/>
      <c r="C1832" s="30"/>
      <c r="D1832" s="23"/>
      <c r="E1832" s="24"/>
      <c r="F1832" s="21"/>
      <c r="G1832" s="21"/>
      <c r="H1832" s="21"/>
      <c r="I1832" s="1"/>
      <c r="J1832" s="1"/>
      <c r="K1832" s="1"/>
      <c r="L1832" s="1"/>
      <c r="M1832" s="1"/>
    </row>
    <row r="1833" spans="2:13" x14ac:dyDescent="0.35">
      <c r="B1833" s="29"/>
      <c r="C1833" s="30"/>
      <c r="D1833" s="23"/>
      <c r="E1833" s="24"/>
      <c r="F1833" s="21"/>
      <c r="G1833" s="21"/>
      <c r="H1833" s="21"/>
      <c r="I1833" s="1"/>
      <c r="J1833" s="1"/>
      <c r="K1833" s="1"/>
      <c r="L1833" s="1"/>
      <c r="M1833" s="1"/>
    </row>
    <row r="1834" spans="2:13" x14ac:dyDescent="0.35">
      <c r="B1834" s="29"/>
      <c r="C1834" s="30"/>
      <c r="D1834" s="23"/>
      <c r="E1834" s="24"/>
      <c r="F1834" s="21"/>
      <c r="G1834" s="21"/>
      <c r="H1834" s="21"/>
      <c r="I1834" s="1"/>
      <c r="J1834" s="1"/>
      <c r="K1834" s="1"/>
      <c r="L1834" s="1"/>
      <c r="M1834" s="1"/>
    </row>
    <row r="1835" spans="2:13" x14ac:dyDescent="0.35">
      <c r="B1835" s="29"/>
      <c r="C1835" s="30"/>
      <c r="D1835" s="23"/>
      <c r="E1835" s="24"/>
      <c r="F1835" s="21"/>
      <c r="G1835" s="21"/>
      <c r="H1835" s="21"/>
      <c r="I1835" s="1"/>
      <c r="J1835" s="1"/>
      <c r="K1835" s="1"/>
      <c r="L1835" s="1"/>
      <c r="M1835" s="1"/>
    </row>
    <row r="1836" spans="2:13" x14ac:dyDescent="0.35">
      <c r="B1836" s="29"/>
      <c r="C1836" s="30"/>
      <c r="D1836" s="23"/>
      <c r="E1836" s="24"/>
      <c r="F1836" s="21"/>
      <c r="G1836" s="21"/>
      <c r="H1836" s="21"/>
      <c r="I1836" s="1"/>
      <c r="J1836" s="1"/>
      <c r="K1836" s="1"/>
      <c r="L1836" s="1"/>
      <c r="M1836" s="1"/>
    </row>
    <row r="1837" spans="2:13" x14ac:dyDescent="0.35">
      <c r="B1837" s="29"/>
      <c r="C1837" s="30"/>
      <c r="D1837" s="23"/>
      <c r="E1837" s="24"/>
      <c r="F1837" s="21"/>
      <c r="G1837" s="21"/>
      <c r="H1837" s="21"/>
      <c r="I1837" s="1"/>
      <c r="J1837" s="1"/>
      <c r="K1837" s="1"/>
      <c r="L1837" s="1"/>
      <c r="M1837" s="1"/>
    </row>
    <row r="1838" spans="2:13" x14ac:dyDescent="0.35">
      <c r="B1838" s="29"/>
      <c r="C1838" s="30"/>
      <c r="D1838" s="23"/>
      <c r="E1838" s="24"/>
      <c r="F1838" s="21"/>
      <c r="G1838" s="21"/>
      <c r="H1838" s="21"/>
      <c r="I1838" s="1"/>
      <c r="J1838" s="1"/>
      <c r="K1838" s="1"/>
      <c r="L1838" s="1"/>
      <c r="M1838" s="1"/>
    </row>
    <row r="1839" spans="2:13" x14ac:dyDescent="0.35">
      <c r="B1839" s="29"/>
      <c r="C1839" s="30"/>
      <c r="D1839" s="23"/>
      <c r="E1839" s="24"/>
      <c r="F1839" s="21"/>
      <c r="G1839" s="21"/>
      <c r="H1839" s="21"/>
      <c r="I1839" s="1"/>
      <c r="J1839" s="1"/>
      <c r="K1839" s="1"/>
      <c r="L1839" s="1"/>
      <c r="M1839" s="1"/>
    </row>
    <row r="1840" spans="2:13" x14ac:dyDescent="0.35">
      <c r="B1840" s="29"/>
      <c r="C1840" s="30"/>
      <c r="D1840" s="23"/>
      <c r="E1840" s="24"/>
      <c r="F1840" s="21"/>
      <c r="G1840" s="21"/>
      <c r="H1840" s="21"/>
      <c r="I1840" s="1"/>
      <c r="J1840" s="1"/>
      <c r="K1840" s="1"/>
      <c r="L1840" s="1"/>
      <c r="M1840" s="1"/>
    </row>
    <row r="1841" spans="2:13" x14ac:dyDescent="0.35">
      <c r="B1841" s="29"/>
      <c r="C1841" s="30"/>
      <c r="D1841" s="23"/>
      <c r="E1841" s="24"/>
      <c r="F1841" s="21"/>
      <c r="G1841" s="21"/>
      <c r="H1841" s="21"/>
      <c r="I1841" s="1"/>
      <c r="J1841" s="1"/>
      <c r="K1841" s="1"/>
      <c r="L1841" s="1"/>
      <c r="M1841" s="1"/>
    </row>
    <row r="1842" spans="2:13" x14ac:dyDescent="0.35">
      <c r="B1842" s="29"/>
      <c r="C1842" s="30"/>
      <c r="D1842" s="23"/>
      <c r="E1842" s="24"/>
      <c r="F1842" s="21"/>
      <c r="G1842" s="21"/>
      <c r="H1842" s="21"/>
      <c r="I1842" s="1"/>
      <c r="J1842" s="1"/>
      <c r="K1842" s="1"/>
      <c r="L1842" s="1"/>
      <c r="M1842" s="1"/>
    </row>
    <row r="1843" spans="2:13" x14ac:dyDescent="0.35">
      <c r="B1843" s="29"/>
      <c r="C1843" s="30"/>
      <c r="D1843" s="23"/>
      <c r="E1843" s="24"/>
      <c r="F1843" s="21"/>
      <c r="G1843" s="21"/>
      <c r="H1843" s="21"/>
      <c r="I1843" s="1"/>
      <c r="J1843" s="1"/>
      <c r="K1843" s="1"/>
      <c r="L1843" s="1"/>
      <c r="M1843" s="1"/>
    </row>
    <row r="1844" spans="2:13" x14ac:dyDescent="0.35">
      <c r="B1844" s="29"/>
      <c r="C1844" s="30"/>
      <c r="D1844" s="23"/>
      <c r="E1844" s="24"/>
      <c r="F1844" s="21"/>
      <c r="G1844" s="21"/>
      <c r="H1844" s="21"/>
      <c r="I1844" s="1"/>
      <c r="J1844" s="1"/>
      <c r="K1844" s="1"/>
      <c r="L1844" s="1"/>
      <c r="M1844" s="1"/>
    </row>
    <row r="1845" spans="2:13" x14ac:dyDescent="0.35">
      <c r="B1845" s="29"/>
      <c r="C1845" s="30"/>
      <c r="D1845" s="23"/>
      <c r="E1845" s="24"/>
      <c r="F1845" s="21"/>
      <c r="G1845" s="21"/>
      <c r="H1845" s="21"/>
      <c r="I1845" s="1"/>
      <c r="J1845" s="1"/>
      <c r="K1845" s="1"/>
      <c r="L1845" s="1"/>
      <c r="M1845" s="1"/>
    </row>
    <row r="1846" spans="2:13" x14ac:dyDescent="0.35">
      <c r="B1846" s="29"/>
      <c r="C1846" s="30"/>
      <c r="D1846" s="23"/>
      <c r="E1846" s="24"/>
      <c r="F1846" s="21"/>
      <c r="G1846" s="21"/>
      <c r="H1846" s="21"/>
      <c r="I1846" s="1"/>
      <c r="J1846" s="1"/>
      <c r="K1846" s="1"/>
      <c r="L1846" s="1"/>
      <c r="M1846" s="1"/>
    </row>
    <row r="1847" spans="2:13" x14ac:dyDescent="0.35">
      <c r="B1847" s="29"/>
      <c r="C1847" s="30"/>
      <c r="D1847" s="23"/>
      <c r="E1847" s="24"/>
      <c r="F1847" s="21"/>
      <c r="G1847" s="21"/>
      <c r="H1847" s="21"/>
      <c r="I1847" s="1"/>
      <c r="J1847" s="1"/>
      <c r="K1847" s="1"/>
      <c r="L1847" s="1"/>
      <c r="M1847" s="1"/>
    </row>
    <row r="1848" spans="2:13" x14ac:dyDescent="0.35">
      <c r="B1848" s="29"/>
      <c r="C1848" s="30"/>
      <c r="D1848" s="23"/>
      <c r="E1848" s="24"/>
      <c r="F1848" s="21"/>
      <c r="G1848" s="21"/>
      <c r="H1848" s="21"/>
      <c r="I1848" s="1"/>
      <c r="J1848" s="1"/>
      <c r="K1848" s="1"/>
      <c r="L1848" s="1"/>
      <c r="M1848" s="1"/>
    </row>
    <row r="1849" spans="2:13" x14ac:dyDescent="0.35">
      <c r="B1849" s="29"/>
      <c r="C1849" s="30"/>
      <c r="D1849" s="23"/>
      <c r="E1849" s="24"/>
      <c r="F1849" s="21"/>
      <c r="G1849" s="21"/>
      <c r="H1849" s="21"/>
      <c r="I1849" s="1"/>
      <c r="J1849" s="1"/>
      <c r="K1849" s="1"/>
      <c r="L1849" s="1"/>
      <c r="M1849" s="1"/>
    </row>
    <row r="1850" spans="2:13" x14ac:dyDescent="0.35">
      <c r="B1850" s="29"/>
      <c r="C1850" s="30"/>
      <c r="D1850" s="23"/>
      <c r="E1850" s="24"/>
      <c r="F1850" s="21"/>
      <c r="G1850" s="21"/>
      <c r="H1850" s="21"/>
      <c r="I1850" s="1"/>
      <c r="J1850" s="1"/>
      <c r="K1850" s="1"/>
      <c r="L1850" s="1"/>
      <c r="M1850" s="1"/>
    </row>
    <row r="1851" spans="2:13" x14ac:dyDescent="0.35">
      <c r="B1851" s="29"/>
      <c r="C1851" s="30"/>
      <c r="D1851" s="23"/>
      <c r="E1851" s="24"/>
      <c r="F1851" s="21"/>
      <c r="G1851" s="21"/>
      <c r="H1851" s="21"/>
      <c r="I1851" s="1"/>
      <c r="J1851" s="1"/>
      <c r="K1851" s="1"/>
      <c r="L1851" s="1"/>
      <c r="M1851" s="1"/>
    </row>
    <row r="1852" spans="2:13" x14ac:dyDescent="0.35">
      <c r="B1852" s="29"/>
      <c r="C1852" s="30"/>
      <c r="D1852" s="23"/>
      <c r="E1852" s="24"/>
      <c r="F1852" s="21"/>
      <c r="G1852" s="21"/>
      <c r="H1852" s="21"/>
      <c r="I1852" s="1"/>
      <c r="J1852" s="1"/>
      <c r="K1852" s="1"/>
      <c r="L1852" s="1"/>
      <c r="M1852" s="1"/>
    </row>
    <row r="1853" spans="2:13" x14ac:dyDescent="0.35">
      <c r="B1853" s="29"/>
      <c r="C1853" s="30"/>
      <c r="D1853" s="23"/>
      <c r="E1853" s="24"/>
      <c r="F1853" s="21"/>
      <c r="G1853" s="21"/>
      <c r="H1853" s="21"/>
      <c r="I1853" s="1"/>
      <c r="J1853" s="1"/>
      <c r="K1853" s="1"/>
      <c r="L1853" s="1"/>
      <c r="M1853" s="1"/>
    </row>
    <row r="1854" spans="2:13" x14ac:dyDescent="0.35">
      <c r="B1854" s="29"/>
      <c r="C1854" s="30"/>
      <c r="D1854" s="23"/>
      <c r="E1854" s="24"/>
      <c r="F1854" s="21"/>
      <c r="G1854" s="21"/>
      <c r="H1854" s="21"/>
      <c r="I1854" s="1"/>
      <c r="J1854" s="1"/>
      <c r="K1854" s="1"/>
      <c r="L1854" s="1"/>
      <c r="M1854" s="1"/>
    </row>
    <row r="1855" spans="2:13" x14ac:dyDescent="0.35">
      <c r="B1855" s="29"/>
      <c r="C1855" s="30"/>
      <c r="D1855" s="23"/>
      <c r="E1855" s="24"/>
      <c r="F1855" s="21"/>
      <c r="G1855" s="21"/>
      <c r="H1855" s="21"/>
      <c r="I1855" s="1"/>
      <c r="J1855" s="1"/>
      <c r="K1855" s="1"/>
      <c r="L1855" s="1"/>
      <c r="M1855" s="1"/>
    </row>
    <row r="1856" spans="2:13" x14ac:dyDescent="0.35">
      <c r="B1856" s="29"/>
      <c r="C1856" s="30"/>
      <c r="D1856" s="23"/>
      <c r="E1856" s="24"/>
      <c r="F1856" s="21"/>
      <c r="G1856" s="21"/>
      <c r="H1856" s="21"/>
      <c r="I1856" s="1"/>
      <c r="J1856" s="1"/>
      <c r="K1856" s="1"/>
      <c r="L1856" s="1"/>
      <c r="M1856" s="1"/>
    </row>
    <row r="1857" spans="2:13" x14ac:dyDescent="0.35">
      <c r="B1857" s="29"/>
      <c r="C1857" s="30"/>
      <c r="D1857" s="23"/>
      <c r="E1857" s="24"/>
      <c r="F1857" s="21"/>
      <c r="G1857" s="21"/>
      <c r="H1857" s="21"/>
      <c r="I1857" s="1"/>
      <c r="J1857" s="1"/>
      <c r="K1857" s="1"/>
      <c r="L1857" s="1"/>
      <c r="M1857" s="1"/>
    </row>
    <row r="1858" spans="2:13" x14ac:dyDescent="0.35">
      <c r="B1858" s="29"/>
      <c r="C1858" s="30"/>
      <c r="D1858" s="23"/>
      <c r="E1858" s="24"/>
      <c r="F1858" s="21"/>
      <c r="G1858" s="21"/>
      <c r="H1858" s="21"/>
      <c r="I1858" s="1"/>
      <c r="J1858" s="1"/>
      <c r="K1858" s="1"/>
      <c r="L1858" s="1"/>
      <c r="M1858" s="1"/>
    </row>
    <row r="1859" spans="2:13" x14ac:dyDescent="0.35">
      <c r="B1859" s="29"/>
      <c r="C1859" s="30"/>
      <c r="D1859" s="23"/>
      <c r="E1859" s="24"/>
      <c r="F1859" s="21"/>
      <c r="G1859" s="21"/>
      <c r="H1859" s="21"/>
      <c r="I1859" s="1"/>
      <c r="J1859" s="1"/>
      <c r="K1859" s="1"/>
      <c r="L1859" s="1"/>
      <c r="M1859" s="1"/>
    </row>
    <row r="1860" spans="2:13" x14ac:dyDescent="0.35">
      <c r="B1860" s="29"/>
      <c r="C1860" s="30"/>
      <c r="D1860" s="23"/>
      <c r="E1860" s="24"/>
      <c r="F1860" s="21"/>
      <c r="G1860" s="21"/>
      <c r="H1860" s="21"/>
      <c r="I1860" s="1"/>
      <c r="J1860" s="1"/>
      <c r="K1860" s="1"/>
      <c r="L1860" s="1"/>
      <c r="M1860" s="1"/>
    </row>
    <row r="1861" spans="2:13" x14ac:dyDescent="0.35">
      <c r="B1861" s="29"/>
      <c r="C1861" s="30"/>
      <c r="D1861" s="23"/>
      <c r="E1861" s="24"/>
      <c r="F1861" s="21"/>
      <c r="G1861" s="21"/>
      <c r="H1861" s="21"/>
      <c r="I1861" s="1"/>
      <c r="J1861" s="1"/>
      <c r="K1861" s="1"/>
      <c r="L1861" s="1"/>
      <c r="M1861" s="1"/>
    </row>
    <row r="1862" spans="2:13" x14ac:dyDescent="0.35">
      <c r="B1862" s="29"/>
      <c r="C1862" s="30"/>
      <c r="D1862" s="23"/>
      <c r="E1862" s="24"/>
      <c r="F1862" s="21"/>
      <c r="G1862" s="21"/>
      <c r="H1862" s="21"/>
      <c r="I1862" s="1"/>
      <c r="J1862" s="1"/>
      <c r="K1862" s="1"/>
      <c r="L1862" s="1"/>
      <c r="M1862" s="1"/>
    </row>
    <row r="1863" spans="2:13" x14ac:dyDescent="0.35">
      <c r="B1863" s="29"/>
      <c r="C1863" s="30"/>
      <c r="D1863" s="23"/>
      <c r="E1863" s="24"/>
      <c r="F1863" s="21"/>
      <c r="G1863" s="21"/>
      <c r="H1863" s="21"/>
      <c r="I1863" s="1"/>
      <c r="J1863" s="1"/>
      <c r="K1863" s="1"/>
      <c r="L1863" s="1"/>
      <c r="M1863" s="1"/>
    </row>
    <row r="1864" spans="2:13" x14ac:dyDescent="0.35">
      <c r="B1864" s="29"/>
      <c r="C1864" s="30"/>
      <c r="D1864" s="23"/>
      <c r="E1864" s="24"/>
      <c r="F1864" s="21"/>
      <c r="G1864" s="21"/>
      <c r="H1864" s="21"/>
      <c r="I1864" s="1"/>
      <c r="J1864" s="1"/>
      <c r="K1864" s="1"/>
      <c r="L1864" s="1"/>
      <c r="M1864" s="1"/>
    </row>
    <row r="1865" spans="2:13" x14ac:dyDescent="0.35">
      <c r="B1865" s="29"/>
      <c r="C1865" s="30"/>
      <c r="D1865" s="23"/>
      <c r="E1865" s="24"/>
      <c r="F1865" s="21"/>
      <c r="G1865" s="21"/>
      <c r="H1865" s="21"/>
      <c r="I1865" s="1"/>
      <c r="J1865" s="1"/>
      <c r="K1865" s="1"/>
      <c r="L1865" s="1"/>
      <c r="M1865" s="1"/>
    </row>
    <row r="1866" spans="2:13" x14ac:dyDescent="0.35">
      <c r="B1866" s="29"/>
      <c r="C1866" s="30"/>
      <c r="D1866" s="23"/>
      <c r="E1866" s="24"/>
      <c r="F1866" s="21"/>
      <c r="G1866" s="21"/>
      <c r="H1866" s="21"/>
      <c r="I1866" s="1"/>
      <c r="J1866" s="1"/>
      <c r="K1866" s="1"/>
      <c r="L1866" s="1"/>
      <c r="M1866" s="1"/>
    </row>
    <row r="1867" spans="2:13" x14ac:dyDescent="0.35">
      <c r="B1867" s="29"/>
      <c r="C1867" s="30"/>
      <c r="D1867" s="23"/>
      <c r="E1867" s="24"/>
      <c r="F1867" s="21"/>
      <c r="G1867" s="21"/>
      <c r="H1867" s="21"/>
      <c r="I1867" s="1"/>
      <c r="J1867" s="1"/>
      <c r="K1867" s="1"/>
      <c r="L1867" s="1"/>
      <c r="M1867" s="1"/>
    </row>
    <row r="1868" spans="2:13" x14ac:dyDescent="0.35">
      <c r="B1868" s="29"/>
      <c r="C1868" s="30"/>
      <c r="D1868" s="23"/>
      <c r="E1868" s="24"/>
      <c r="F1868" s="21"/>
      <c r="G1868" s="21"/>
      <c r="H1868" s="21"/>
      <c r="I1868" s="1"/>
      <c r="J1868" s="1"/>
      <c r="K1868" s="1"/>
      <c r="L1868" s="1"/>
      <c r="M1868" s="1"/>
    </row>
    <row r="1869" spans="2:13" x14ac:dyDescent="0.35">
      <c r="B1869" s="29"/>
      <c r="C1869" s="30"/>
      <c r="D1869" s="23"/>
      <c r="E1869" s="24"/>
      <c r="F1869" s="21"/>
      <c r="G1869" s="21"/>
      <c r="H1869" s="21"/>
      <c r="I1869" s="1"/>
      <c r="J1869" s="1"/>
      <c r="K1869" s="1"/>
      <c r="L1869" s="1"/>
      <c r="M1869" s="1"/>
    </row>
    <row r="1870" spans="2:13" x14ac:dyDescent="0.35">
      <c r="B1870" s="29"/>
      <c r="C1870" s="30"/>
      <c r="D1870" s="23"/>
      <c r="E1870" s="24"/>
      <c r="F1870" s="21"/>
      <c r="G1870" s="21"/>
      <c r="H1870" s="21"/>
      <c r="I1870" s="1"/>
      <c r="J1870" s="1"/>
      <c r="K1870" s="1"/>
      <c r="L1870" s="1"/>
      <c r="M1870" s="1"/>
    </row>
    <row r="1871" spans="2:13" x14ac:dyDescent="0.35">
      <c r="B1871" s="29"/>
      <c r="C1871" s="30"/>
      <c r="D1871" s="23"/>
      <c r="E1871" s="24"/>
      <c r="F1871" s="21"/>
      <c r="G1871" s="21"/>
      <c r="H1871" s="21"/>
      <c r="I1871" s="1"/>
      <c r="J1871" s="1"/>
      <c r="K1871" s="1"/>
      <c r="L1871" s="1"/>
      <c r="M1871" s="1"/>
    </row>
    <row r="1872" spans="2:13" x14ac:dyDescent="0.35">
      <c r="B1872" s="29"/>
      <c r="C1872" s="30"/>
      <c r="D1872" s="23"/>
      <c r="E1872" s="24"/>
      <c r="F1872" s="21"/>
      <c r="G1872" s="21"/>
      <c r="H1872" s="21"/>
      <c r="I1872" s="1"/>
      <c r="J1872" s="1"/>
      <c r="K1872" s="1"/>
      <c r="L1872" s="1"/>
      <c r="M1872" s="1"/>
    </row>
    <row r="1873" spans="2:13" x14ac:dyDescent="0.35">
      <c r="B1873" s="29"/>
      <c r="C1873" s="30"/>
      <c r="D1873" s="23"/>
      <c r="E1873" s="24"/>
      <c r="F1873" s="21"/>
      <c r="G1873" s="21"/>
      <c r="H1873" s="21"/>
      <c r="I1873" s="1"/>
      <c r="J1873" s="1"/>
      <c r="K1873" s="1"/>
      <c r="L1873" s="1"/>
      <c r="M1873" s="1"/>
    </row>
    <row r="1874" spans="2:13" x14ac:dyDescent="0.35">
      <c r="B1874" s="29"/>
      <c r="C1874" s="30"/>
      <c r="D1874" s="23"/>
      <c r="E1874" s="24"/>
      <c r="F1874" s="21"/>
      <c r="G1874" s="21"/>
      <c r="H1874" s="21"/>
      <c r="I1874" s="1"/>
      <c r="J1874" s="1"/>
      <c r="K1874" s="1"/>
      <c r="L1874" s="1"/>
      <c r="M1874" s="1"/>
    </row>
    <row r="1875" spans="2:13" x14ac:dyDescent="0.35">
      <c r="B1875" s="29"/>
      <c r="C1875" s="30"/>
      <c r="D1875" s="23"/>
      <c r="E1875" s="24"/>
      <c r="F1875" s="21"/>
      <c r="G1875" s="21"/>
      <c r="H1875" s="21"/>
      <c r="I1875" s="1"/>
      <c r="J1875" s="1"/>
      <c r="K1875" s="1"/>
      <c r="L1875" s="1"/>
      <c r="M1875" s="1"/>
    </row>
    <row r="1876" spans="2:13" x14ac:dyDescent="0.35">
      <c r="B1876" s="29"/>
      <c r="C1876" s="30"/>
      <c r="D1876" s="23"/>
      <c r="E1876" s="24"/>
      <c r="F1876" s="21"/>
      <c r="G1876" s="21"/>
      <c r="H1876" s="21"/>
      <c r="I1876" s="1"/>
      <c r="J1876" s="1"/>
      <c r="K1876" s="1"/>
      <c r="L1876" s="1"/>
      <c r="M1876" s="1"/>
    </row>
    <row r="1877" spans="2:13" x14ac:dyDescent="0.35">
      <c r="B1877" s="29"/>
      <c r="C1877" s="30"/>
      <c r="D1877" s="23"/>
      <c r="E1877" s="24"/>
      <c r="F1877" s="21"/>
      <c r="G1877" s="21"/>
      <c r="H1877" s="21"/>
      <c r="I1877" s="1"/>
      <c r="J1877" s="1"/>
      <c r="K1877" s="1"/>
      <c r="L1877" s="1"/>
      <c r="M1877" s="1"/>
    </row>
    <row r="1878" spans="2:13" x14ac:dyDescent="0.35">
      <c r="B1878" s="29"/>
      <c r="C1878" s="30"/>
      <c r="D1878" s="23"/>
      <c r="E1878" s="24"/>
      <c r="F1878" s="21"/>
      <c r="G1878" s="21"/>
      <c r="H1878" s="21"/>
      <c r="I1878" s="1"/>
      <c r="J1878" s="1"/>
      <c r="K1878" s="1"/>
      <c r="L1878" s="1"/>
      <c r="M1878" s="1"/>
    </row>
    <row r="1879" spans="2:13" x14ac:dyDescent="0.35">
      <c r="B1879" s="29"/>
      <c r="C1879" s="30"/>
      <c r="D1879" s="23"/>
      <c r="E1879" s="24"/>
      <c r="F1879" s="21"/>
      <c r="G1879" s="21"/>
      <c r="H1879" s="21"/>
      <c r="I1879" s="1"/>
      <c r="J1879" s="1"/>
      <c r="K1879" s="1"/>
      <c r="L1879" s="1"/>
      <c r="M1879" s="1"/>
    </row>
    <row r="1880" spans="2:13" x14ac:dyDescent="0.35">
      <c r="B1880" s="29"/>
      <c r="C1880" s="30"/>
      <c r="D1880" s="23"/>
      <c r="E1880" s="24"/>
      <c r="F1880" s="21"/>
      <c r="G1880" s="21"/>
      <c r="H1880" s="21"/>
      <c r="I1880" s="1"/>
      <c r="J1880" s="1"/>
      <c r="K1880" s="1"/>
      <c r="L1880" s="1"/>
      <c r="M1880" s="1"/>
    </row>
    <row r="1881" spans="2:13" x14ac:dyDescent="0.35">
      <c r="B1881" s="29"/>
      <c r="C1881" s="30"/>
      <c r="D1881" s="23"/>
      <c r="E1881" s="24"/>
      <c r="F1881" s="21"/>
      <c r="G1881" s="21"/>
      <c r="H1881" s="21"/>
      <c r="I1881" s="1"/>
      <c r="J1881" s="1"/>
      <c r="K1881" s="1"/>
      <c r="L1881" s="1"/>
      <c r="M1881" s="1"/>
    </row>
    <row r="1882" spans="2:13" x14ac:dyDescent="0.35">
      <c r="B1882" s="29"/>
      <c r="C1882" s="30"/>
      <c r="D1882" s="23"/>
      <c r="E1882" s="24"/>
      <c r="F1882" s="21"/>
      <c r="G1882" s="21"/>
      <c r="H1882" s="21"/>
      <c r="I1882" s="1"/>
      <c r="J1882" s="1"/>
      <c r="K1882" s="1"/>
      <c r="L1882" s="1"/>
      <c r="M1882" s="1"/>
    </row>
    <row r="1883" spans="2:13" x14ac:dyDescent="0.35">
      <c r="B1883" s="29"/>
      <c r="C1883" s="30"/>
      <c r="D1883" s="23"/>
      <c r="E1883" s="24"/>
      <c r="F1883" s="21"/>
      <c r="G1883" s="21"/>
      <c r="H1883" s="21"/>
      <c r="I1883" s="1"/>
      <c r="J1883" s="1"/>
      <c r="K1883" s="1"/>
      <c r="L1883" s="1"/>
      <c r="M1883" s="1"/>
    </row>
    <row r="1884" spans="2:13" x14ac:dyDescent="0.35">
      <c r="B1884" s="29"/>
      <c r="C1884" s="30"/>
      <c r="D1884" s="23"/>
      <c r="E1884" s="24"/>
      <c r="F1884" s="21"/>
      <c r="G1884" s="21"/>
      <c r="H1884" s="21"/>
      <c r="I1884" s="1"/>
      <c r="J1884" s="1"/>
      <c r="K1884" s="1"/>
      <c r="L1884" s="1"/>
      <c r="M1884" s="1"/>
    </row>
    <row r="1885" spans="2:13" x14ac:dyDescent="0.35">
      <c r="B1885" s="29"/>
      <c r="C1885" s="30"/>
      <c r="D1885" s="23"/>
      <c r="E1885" s="24"/>
      <c r="F1885" s="21"/>
      <c r="G1885" s="21"/>
      <c r="H1885" s="21"/>
      <c r="I1885" s="1"/>
      <c r="J1885" s="1"/>
      <c r="K1885" s="1"/>
      <c r="L1885" s="1"/>
      <c r="M1885" s="1"/>
    </row>
    <row r="1886" spans="2:13" x14ac:dyDescent="0.35">
      <c r="B1886" s="29"/>
      <c r="C1886" s="30"/>
      <c r="D1886" s="23"/>
      <c r="E1886" s="24"/>
      <c r="F1886" s="21"/>
      <c r="G1886" s="21"/>
      <c r="H1886" s="21"/>
      <c r="I1886" s="1"/>
      <c r="J1886" s="1"/>
      <c r="K1886" s="1"/>
      <c r="L1886" s="1"/>
      <c r="M1886" s="1"/>
    </row>
    <row r="1887" spans="2:13" x14ac:dyDescent="0.35">
      <c r="B1887" s="29"/>
      <c r="C1887" s="30"/>
      <c r="D1887" s="23"/>
      <c r="E1887" s="24"/>
      <c r="F1887" s="21"/>
      <c r="G1887" s="21"/>
      <c r="H1887" s="21"/>
      <c r="I1887" s="1"/>
      <c r="J1887" s="1"/>
      <c r="K1887" s="1"/>
      <c r="L1887" s="1"/>
      <c r="M1887" s="1"/>
    </row>
    <row r="1888" spans="2:13" x14ac:dyDescent="0.35">
      <c r="B1888" s="29"/>
      <c r="C1888" s="30"/>
      <c r="D1888" s="23"/>
      <c r="E1888" s="24"/>
      <c r="F1888" s="21"/>
      <c r="G1888" s="21"/>
      <c r="H1888" s="21"/>
      <c r="I1888" s="1"/>
      <c r="J1888" s="1"/>
      <c r="K1888" s="1"/>
      <c r="L1888" s="1"/>
      <c r="M1888" s="1"/>
    </row>
    <row r="1889" spans="2:13" x14ac:dyDescent="0.35">
      <c r="B1889" s="29"/>
      <c r="C1889" s="30"/>
      <c r="D1889" s="23"/>
      <c r="E1889" s="24"/>
      <c r="F1889" s="21"/>
      <c r="G1889" s="21"/>
      <c r="H1889" s="21"/>
      <c r="I1889" s="1"/>
      <c r="J1889" s="1"/>
      <c r="K1889" s="1"/>
      <c r="L1889" s="1"/>
      <c r="M1889" s="1"/>
    </row>
    <row r="1890" spans="2:13" x14ac:dyDescent="0.35">
      <c r="B1890" s="29"/>
      <c r="C1890" s="30"/>
      <c r="D1890" s="23"/>
      <c r="E1890" s="24"/>
      <c r="F1890" s="21"/>
      <c r="G1890" s="21"/>
      <c r="H1890" s="21"/>
      <c r="I1890" s="1"/>
      <c r="J1890" s="1"/>
      <c r="K1890" s="1"/>
      <c r="L1890" s="1"/>
      <c r="M1890" s="1"/>
    </row>
    <row r="1891" spans="2:13" x14ac:dyDescent="0.35">
      <c r="B1891" s="29"/>
      <c r="C1891" s="30"/>
      <c r="D1891" s="23"/>
      <c r="E1891" s="24"/>
      <c r="F1891" s="21"/>
      <c r="G1891" s="21"/>
      <c r="H1891" s="21"/>
      <c r="I1891" s="1"/>
      <c r="J1891" s="1"/>
      <c r="K1891" s="1"/>
      <c r="L1891" s="1"/>
      <c r="M1891" s="1"/>
    </row>
    <row r="1892" spans="2:13" x14ac:dyDescent="0.35">
      <c r="B1892" s="29"/>
      <c r="C1892" s="30"/>
      <c r="D1892" s="23"/>
      <c r="E1892" s="24"/>
      <c r="F1892" s="21"/>
      <c r="G1892" s="21"/>
      <c r="H1892" s="21"/>
      <c r="I1892" s="1"/>
      <c r="J1892" s="1"/>
      <c r="K1892" s="1"/>
      <c r="L1892" s="1"/>
      <c r="M1892" s="1"/>
    </row>
    <row r="1893" spans="2:13" x14ac:dyDescent="0.35">
      <c r="B1893" s="29"/>
      <c r="C1893" s="30"/>
      <c r="D1893" s="23"/>
      <c r="E1893" s="24"/>
      <c r="F1893" s="21"/>
      <c r="G1893" s="21"/>
      <c r="H1893" s="21"/>
      <c r="I1893" s="1"/>
      <c r="J1893" s="1"/>
      <c r="K1893" s="1"/>
      <c r="L1893" s="1"/>
      <c r="M1893" s="1"/>
    </row>
    <row r="1894" spans="2:13" x14ac:dyDescent="0.35">
      <c r="B1894" s="29"/>
      <c r="C1894" s="30"/>
      <c r="D1894" s="23"/>
      <c r="E1894" s="24"/>
      <c r="F1894" s="21"/>
      <c r="G1894" s="21"/>
      <c r="H1894" s="21"/>
      <c r="I1894" s="1"/>
      <c r="J1894" s="1"/>
      <c r="K1894" s="1"/>
      <c r="L1894" s="1"/>
      <c r="M1894" s="1"/>
    </row>
    <row r="1895" spans="2:13" x14ac:dyDescent="0.35">
      <c r="B1895" s="29"/>
      <c r="C1895" s="30"/>
      <c r="D1895" s="23"/>
      <c r="E1895" s="24"/>
      <c r="F1895" s="21"/>
      <c r="G1895" s="21"/>
      <c r="H1895" s="21"/>
      <c r="I1895" s="1"/>
      <c r="J1895" s="1"/>
      <c r="K1895" s="1"/>
      <c r="L1895" s="1"/>
      <c r="M1895" s="1"/>
    </row>
    <row r="1896" spans="2:13" x14ac:dyDescent="0.35">
      <c r="B1896" s="29"/>
      <c r="C1896" s="30"/>
      <c r="D1896" s="23"/>
      <c r="E1896" s="24"/>
      <c r="F1896" s="21"/>
      <c r="G1896" s="21"/>
      <c r="H1896" s="21"/>
      <c r="I1896" s="1"/>
      <c r="J1896" s="1"/>
      <c r="K1896" s="1"/>
      <c r="L1896" s="1"/>
      <c r="M1896" s="1"/>
    </row>
    <row r="1897" spans="2:13" x14ac:dyDescent="0.35">
      <c r="B1897" s="29"/>
      <c r="C1897" s="30"/>
      <c r="D1897" s="23"/>
      <c r="E1897" s="24"/>
      <c r="F1897" s="21"/>
      <c r="G1897" s="21"/>
      <c r="H1897" s="21"/>
      <c r="I1897" s="1"/>
      <c r="J1897" s="1"/>
      <c r="K1897" s="1"/>
      <c r="L1897" s="1"/>
      <c r="M1897" s="1"/>
    </row>
    <row r="1898" spans="2:13" x14ac:dyDescent="0.35">
      <c r="B1898" s="29"/>
      <c r="C1898" s="30"/>
      <c r="D1898" s="23"/>
      <c r="E1898" s="24"/>
      <c r="F1898" s="21"/>
      <c r="G1898" s="21"/>
      <c r="H1898" s="21"/>
      <c r="I1898" s="1"/>
      <c r="J1898" s="1"/>
      <c r="K1898" s="1"/>
      <c r="L1898" s="1"/>
      <c r="M1898" s="1"/>
    </row>
    <row r="1899" spans="2:13" x14ac:dyDescent="0.35">
      <c r="B1899" s="29"/>
      <c r="C1899" s="30"/>
      <c r="D1899" s="23"/>
      <c r="E1899" s="24"/>
      <c r="F1899" s="21"/>
      <c r="G1899" s="21"/>
      <c r="H1899" s="21"/>
      <c r="I1899" s="1"/>
      <c r="J1899" s="1"/>
      <c r="K1899" s="1"/>
      <c r="L1899" s="1"/>
      <c r="M1899" s="1"/>
    </row>
    <row r="1900" spans="2:13" x14ac:dyDescent="0.35">
      <c r="B1900" s="29"/>
      <c r="C1900" s="30"/>
      <c r="D1900" s="23"/>
      <c r="E1900" s="24"/>
      <c r="F1900" s="21"/>
      <c r="G1900" s="21"/>
      <c r="H1900" s="21"/>
      <c r="I1900" s="1"/>
      <c r="J1900" s="1"/>
      <c r="K1900" s="1"/>
      <c r="L1900" s="1"/>
      <c r="M1900" s="1"/>
    </row>
    <row r="1901" spans="2:13" x14ac:dyDescent="0.35">
      <c r="B1901" s="29"/>
      <c r="C1901" s="30"/>
      <c r="D1901" s="23"/>
      <c r="E1901" s="24"/>
      <c r="F1901" s="21"/>
      <c r="G1901" s="21"/>
      <c r="H1901" s="21"/>
      <c r="I1901" s="1"/>
      <c r="J1901" s="1"/>
      <c r="K1901" s="1"/>
      <c r="L1901" s="1"/>
      <c r="M1901" s="1"/>
    </row>
    <row r="1902" spans="2:13" x14ac:dyDescent="0.35">
      <c r="B1902" s="29"/>
      <c r="C1902" s="30"/>
      <c r="D1902" s="23"/>
      <c r="E1902" s="24"/>
      <c r="F1902" s="21"/>
      <c r="G1902" s="21"/>
      <c r="H1902" s="21"/>
      <c r="I1902" s="1"/>
      <c r="J1902" s="1"/>
      <c r="K1902" s="1"/>
      <c r="L1902" s="1"/>
      <c r="M1902" s="1"/>
    </row>
    <row r="1903" spans="2:13" x14ac:dyDescent="0.35">
      <c r="B1903" s="29"/>
      <c r="C1903" s="30"/>
      <c r="D1903" s="23"/>
      <c r="E1903" s="24"/>
      <c r="F1903" s="21"/>
      <c r="G1903" s="21"/>
      <c r="H1903" s="21"/>
      <c r="I1903" s="1"/>
      <c r="J1903" s="1"/>
      <c r="K1903" s="1"/>
      <c r="L1903" s="1"/>
      <c r="M1903" s="1"/>
    </row>
    <row r="1904" spans="2:13" x14ac:dyDescent="0.35">
      <c r="B1904" s="29"/>
      <c r="C1904" s="30"/>
      <c r="D1904" s="23"/>
      <c r="E1904" s="24"/>
      <c r="F1904" s="21"/>
      <c r="G1904" s="21"/>
      <c r="H1904" s="21"/>
      <c r="I1904" s="1"/>
      <c r="J1904" s="1"/>
      <c r="K1904" s="1"/>
      <c r="L1904" s="1"/>
      <c r="M1904" s="1"/>
    </row>
    <row r="1905" spans="2:13" x14ac:dyDescent="0.35">
      <c r="B1905" s="29"/>
      <c r="C1905" s="30"/>
      <c r="D1905" s="23"/>
      <c r="E1905" s="24"/>
      <c r="F1905" s="21"/>
      <c r="G1905" s="21"/>
      <c r="H1905" s="21"/>
      <c r="I1905" s="1"/>
      <c r="J1905" s="1"/>
      <c r="K1905" s="1"/>
      <c r="L1905" s="1"/>
      <c r="M1905" s="1"/>
    </row>
    <row r="1906" spans="2:13" x14ac:dyDescent="0.35">
      <c r="B1906" s="29"/>
      <c r="C1906" s="30"/>
      <c r="D1906" s="23"/>
      <c r="E1906" s="24"/>
      <c r="F1906" s="21"/>
      <c r="G1906" s="21"/>
      <c r="H1906" s="21"/>
      <c r="I1906" s="1"/>
      <c r="J1906" s="1"/>
      <c r="K1906" s="1"/>
      <c r="L1906" s="1"/>
      <c r="M1906" s="1"/>
    </row>
    <row r="1907" spans="2:13" x14ac:dyDescent="0.35">
      <c r="B1907" s="29"/>
      <c r="C1907" s="30"/>
      <c r="D1907" s="23"/>
      <c r="E1907" s="24"/>
      <c r="F1907" s="21"/>
      <c r="G1907" s="21"/>
      <c r="H1907" s="21"/>
      <c r="I1907" s="1"/>
      <c r="J1907" s="1"/>
      <c r="K1907" s="1"/>
      <c r="L1907" s="1"/>
      <c r="M1907" s="1"/>
    </row>
    <row r="1908" spans="2:13" x14ac:dyDescent="0.35">
      <c r="B1908" s="29"/>
      <c r="C1908" s="30"/>
      <c r="D1908" s="23"/>
      <c r="E1908" s="24"/>
      <c r="F1908" s="21"/>
      <c r="G1908" s="21"/>
      <c r="H1908" s="21"/>
      <c r="I1908" s="1"/>
      <c r="J1908" s="1"/>
      <c r="K1908" s="1"/>
      <c r="L1908" s="1"/>
      <c r="M1908" s="1"/>
    </row>
    <row r="1909" spans="2:13" x14ac:dyDescent="0.35">
      <c r="B1909" s="29"/>
      <c r="C1909" s="30"/>
      <c r="D1909" s="23"/>
      <c r="E1909" s="24"/>
      <c r="F1909" s="21"/>
      <c r="G1909" s="21"/>
      <c r="H1909" s="21"/>
      <c r="I1909" s="1"/>
      <c r="J1909" s="1"/>
      <c r="K1909" s="1"/>
      <c r="L1909" s="1"/>
      <c r="M1909" s="1"/>
    </row>
    <row r="1910" spans="2:13" x14ac:dyDescent="0.35">
      <c r="B1910" s="29"/>
      <c r="C1910" s="30"/>
      <c r="D1910" s="23"/>
      <c r="E1910" s="24"/>
      <c r="F1910" s="21"/>
      <c r="G1910" s="21"/>
      <c r="H1910" s="21"/>
      <c r="I1910" s="1"/>
      <c r="J1910" s="1"/>
      <c r="K1910" s="1"/>
      <c r="L1910" s="1"/>
      <c r="M1910" s="1"/>
    </row>
    <row r="1911" spans="2:13" x14ac:dyDescent="0.35">
      <c r="B1911" s="29"/>
      <c r="C1911" s="30"/>
      <c r="D1911" s="23"/>
      <c r="E1911" s="24"/>
      <c r="F1911" s="21"/>
      <c r="G1911" s="21"/>
      <c r="H1911" s="21"/>
      <c r="I1911" s="1"/>
      <c r="J1911" s="1"/>
      <c r="K1911" s="1"/>
      <c r="L1911" s="1"/>
      <c r="M1911" s="1"/>
    </row>
    <row r="1912" spans="2:13" x14ac:dyDescent="0.35">
      <c r="B1912" s="29"/>
      <c r="C1912" s="30"/>
      <c r="D1912" s="23"/>
      <c r="E1912" s="24"/>
      <c r="F1912" s="21"/>
      <c r="G1912" s="21"/>
      <c r="H1912" s="21"/>
      <c r="I1912" s="1"/>
      <c r="J1912" s="1"/>
      <c r="K1912" s="1"/>
      <c r="L1912" s="1"/>
      <c r="M1912" s="1"/>
    </row>
    <row r="1913" spans="2:13" x14ac:dyDescent="0.35">
      <c r="B1913" s="29"/>
      <c r="C1913" s="30"/>
      <c r="D1913" s="23"/>
      <c r="E1913" s="24"/>
      <c r="F1913" s="21"/>
      <c r="G1913" s="21"/>
      <c r="H1913" s="21"/>
      <c r="I1913" s="1"/>
      <c r="J1913" s="1"/>
      <c r="K1913" s="1"/>
      <c r="L1913" s="1"/>
      <c r="M1913" s="1"/>
    </row>
    <row r="1914" spans="2:13" x14ac:dyDescent="0.35">
      <c r="B1914" s="29"/>
      <c r="C1914" s="30"/>
      <c r="D1914" s="23"/>
      <c r="E1914" s="24"/>
      <c r="F1914" s="21"/>
      <c r="G1914" s="21"/>
      <c r="H1914" s="21"/>
      <c r="I1914" s="1"/>
      <c r="J1914" s="1"/>
      <c r="K1914" s="1"/>
      <c r="L1914" s="1"/>
      <c r="M1914" s="1"/>
    </row>
    <row r="1915" spans="2:13" x14ac:dyDescent="0.35">
      <c r="B1915" s="29"/>
      <c r="C1915" s="30"/>
      <c r="D1915" s="23"/>
      <c r="E1915" s="24"/>
      <c r="F1915" s="21"/>
      <c r="G1915" s="21"/>
      <c r="H1915" s="21"/>
      <c r="I1915" s="1"/>
      <c r="J1915" s="1"/>
      <c r="K1915" s="1"/>
      <c r="L1915" s="1"/>
      <c r="M1915" s="1"/>
    </row>
    <row r="1916" spans="2:13" x14ac:dyDescent="0.35">
      <c r="B1916" s="29"/>
      <c r="C1916" s="30"/>
      <c r="D1916" s="23"/>
      <c r="E1916" s="24"/>
      <c r="F1916" s="21"/>
      <c r="G1916" s="21"/>
      <c r="H1916" s="21"/>
      <c r="I1916" s="1"/>
      <c r="J1916" s="1"/>
      <c r="K1916" s="1"/>
      <c r="L1916" s="1"/>
      <c r="M1916" s="1"/>
    </row>
    <row r="1917" spans="2:13" x14ac:dyDescent="0.35">
      <c r="B1917" s="29"/>
      <c r="C1917" s="30"/>
      <c r="D1917" s="23"/>
      <c r="E1917" s="24"/>
      <c r="F1917" s="21"/>
      <c r="G1917" s="21"/>
      <c r="H1917" s="21"/>
      <c r="I1917" s="1"/>
      <c r="J1917" s="1"/>
      <c r="K1917" s="1"/>
      <c r="L1917" s="1"/>
      <c r="M1917" s="1"/>
    </row>
    <row r="1918" spans="2:13" x14ac:dyDescent="0.35">
      <c r="B1918" s="29"/>
      <c r="C1918" s="30"/>
      <c r="D1918" s="23"/>
      <c r="E1918" s="24"/>
      <c r="F1918" s="21"/>
      <c r="G1918" s="21"/>
      <c r="H1918" s="21"/>
      <c r="I1918" s="1"/>
      <c r="J1918" s="1"/>
      <c r="K1918" s="1"/>
      <c r="L1918" s="1"/>
      <c r="M1918" s="1"/>
    </row>
    <row r="1919" spans="2:13" x14ac:dyDescent="0.35">
      <c r="B1919" s="29"/>
      <c r="C1919" s="30"/>
      <c r="D1919" s="23"/>
      <c r="E1919" s="24"/>
      <c r="F1919" s="21"/>
      <c r="G1919" s="21"/>
      <c r="H1919" s="21"/>
      <c r="I1919" s="1"/>
      <c r="J1919" s="1"/>
      <c r="K1919" s="1"/>
      <c r="L1919" s="1"/>
      <c r="M1919" s="1"/>
    </row>
    <row r="1920" spans="2:13" x14ac:dyDescent="0.35">
      <c r="B1920" s="29"/>
      <c r="C1920" s="30"/>
      <c r="D1920" s="23"/>
      <c r="E1920" s="24"/>
      <c r="F1920" s="21"/>
      <c r="G1920" s="21"/>
      <c r="H1920" s="21"/>
      <c r="I1920" s="1"/>
      <c r="J1920" s="1"/>
      <c r="K1920" s="1"/>
      <c r="L1920" s="1"/>
      <c r="M1920" s="1"/>
    </row>
    <row r="1921" spans="2:13" x14ac:dyDescent="0.35">
      <c r="B1921" s="29"/>
      <c r="C1921" s="30"/>
      <c r="D1921" s="23"/>
      <c r="E1921" s="24"/>
      <c r="F1921" s="21"/>
      <c r="G1921" s="21"/>
      <c r="H1921" s="21"/>
      <c r="I1921" s="1"/>
      <c r="J1921" s="1"/>
      <c r="K1921" s="1"/>
      <c r="L1921" s="1"/>
      <c r="M1921" s="1"/>
    </row>
    <row r="1922" spans="2:13" x14ac:dyDescent="0.35">
      <c r="B1922" s="29"/>
      <c r="C1922" s="30"/>
      <c r="D1922" s="23"/>
      <c r="E1922" s="24"/>
      <c r="F1922" s="21"/>
      <c r="G1922" s="21"/>
      <c r="H1922" s="21"/>
      <c r="I1922" s="1"/>
      <c r="J1922" s="1"/>
      <c r="K1922" s="1"/>
      <c r="L1922" s="1"/>
      <c r="M1922" s="1"/>
    </row>
    <row r="1923" spans="2:13" x14ac:dyDescent="0.35">
      <c r="B1923" s="29"/>
      <c r="C1923" s="30"/>
      <c r="D1923" s="23"/>
      <c r="E1923" s="24"/>
      <c r="F1923" s="21"/>
      <c r="G1923" s="21"/>
      <c r="H1923" s="21"/>
      <c r="I1923" s="1"/>
      <c r="J1923" s="1"/>
      <c r="K1923" s="1"/>
      <c r="L1923" s="1"/>
      <c r="M1923" s="1"/>
    </row>
    <row r="1924" spans="2:13" x14ac:dyDescent="0.35">
      <c r="B1924" s="29"/>
      <c r="C1924" s="30"/>
      <c r="D1924" s="23"/>
      <c r="E1924" s="24"/>
      <c r="F1924" s="21"/>
      <c r="G1924" s="21"/>
      <c r="H1924" s="21"/>
      <c r="I1924" s="1"/>
      <c r="J1924" s="1"/>
      <c r="K1924" s="1"/>
      <c r="L1924" s="1"/>
      <c r="M1924" s="1"/>
    </row>
    <row r="1925" spans="2:13" x14ac:dyDescent="0.35">
      <c r="B1925" s="29"/>
      <c r="C1925" s="30"/>
      <c r="D1925" s="23"/>
      <c r="E1925" s="24"/>
      <c r="F1925" s="21"/>
      <c r="G1925" s="21"/>
      <c r="H1925" s="21"/>
      <c r="I1925" s="1"/>
      <c r="J1925" s="1"/>
      <c r="K1925" s="1"/>
      <c r="L1925" s="1"/>
      <c r="M1925" s="1"/>
    </row>
    <row r="1926" spans="2:13" x14ac:dyDescent="0.35">
      <c r="B1926" s="29"/>
      <c r="C1926" s="30"/>
      <c r="D1926" s="23"/>
      <c r="E1926" s="24"/>
      <c r="F1926" s="21"/>
      <c r="G1926" s="21"/>
      <c r="H1926" s="21"/>
      <c r="I1926" s="1"/>
      <c r="J1926" s="1"/>
      <c r="K1926" s="1"/>
      <c r="L1926" s="1"/>
      <c r="M1926" s="1"/>
    </row>
    <row r="1927" spans="2:13" x14ac:dyDescent="0.35">
      <c r="B1927" s="29"/>
      <c r="C1927" s="30"/>
      <c r="D1927" s="23"/>
      <c r="E1927" s="24"/>
      <c r="F1927" s="21"/>
      <c r="G1927" s="21"/>
      <c r="H1927" s="21"/>
      <c r="I1927" s="1"/>
      <c r="J1927" s="1"/>
      <c r="K1927" s="1"/>
      <c r="L1927" s="1"/>
      <c r="M1927" s="1"/>
    </row>
    <row r="1928" spans="2:13" x14ac:dyDescent="0.35">
      <c r="B1928" s="29"/>
      <c r="C1928" s="30"/>
      <c r="D1928" s="23"/>
      <c r="E1928" s="24"/>
      <c r="F1928" s="21"/>
      <c r="G1928" s="21"/>
      <c r="H1928" s="21"/>
      <c r="I1928" s="1"/>
      <c r="J1928" s="1"/>
      <c r="K1928" s="1"/>
      <c r="L1928" s="1"/>
      <c r="M1928" s="1"/>
    </row>
    <row r="1929" spans="2:13" x14ac:dyDescent="0.35">
      <c r="B1929" s="29"/>
      <c r="C1929" s="30"/>
      <c r="D1929" s="23"/>
      <c r="E1929" s="24"/>
      <c r="F1929" s="21"/>
      <c r="G1929" s="21"/>
      <c r="H1929" s="21"/>
      <c r="I1929" s="1"/>
      <c r="J1929" s="1"/>
      <c r="K1929" s="1"/>
      <c r="L1929" s="1"/>
      <c r="M1929" s="1"/>
    </row>
    <row r="1930" spans="2:13" x14ac:dyDescent="0.35">
      <c r="B1930" s="29"/>
      <c r="C1930" s="30"/>
      <c r="D1930" s="23"/>
      <c r="E1930" s="24"/>
      <c r="F1930" s="21"/>
      <c r="G1930" s="21"/>
      <c r="H1930" s="21"/>
      <c r="I1930" s="1"/>
      <c r="J1930" s="1"/>
      <c r="K1930" s="1"/>
      <c r="L1930" s="1"/>
      <c r="M1930" s="1"/>
    </row>
    <row r="1931" spans="2:13" x14ac:dyDescent="0.35">
      <c r="B1931" s="29"/>
      <c r="C1931" s="30"/>
      <c r="D1931" s="23"/>
      <c r="E1931" s="24"/>
      <c r="F1931" s="21"/>
      <c r="G1931" s="21"/>
      <c r="H1931" s="21"/>
      <c r="I1931" s="1"/>
      <c r="J1931" s="1"/>
      <c r="K1931" s="1"/>
      <c r="L1931" s="1"/>
      <c r="M1931" s="1"/>
    </row>
    <row r="1932" spans="2:13" x14ac:dyDescent="0.35">
      <c r="B1932" s="29"/>
      <c r="C1932" s="30"/>
      <c r="D1932" s="23"/>
      <c r="E1932" s="24"/>
      <c r="F1932" s="21"/>
      <c r="G1932" s="21"/>
      <c r="H1932" s="21"/>
      <c r="I1932" s="1"/>
      <c r="J1932" s="1"/>
      <c r="K1932" s="1"/>
      <c r="L1932" s="1"/>
      <c r="M1932" s="1"/>
    </row>
    <row r="1933" spans="2:13" x14ac:dyDescent="0.35">
      <c r="B1933" s="29"/>
      <c r="C1933" s="30"/>
      <c r="D1933" s="23"/>
      <c r="E1933" s="24"/>
      <c r="F1933" s="21"/>
      <c r="G1933" s="21"/>
      <c r="H1933" s="21"/>
      <c r="I1933" s="1"/>
      <c r="J1933" s="1"/>
      <c r="K1933" s="1"/>
      <c r="L1933" s="1"/>
      <c r="M1933" s="1"/>
    </row>
    <row r="1934" spans="2:13" x14ac:dyDescent="0.35">
      <c r="B1934" s="29"/>
      <c r="C1934" s="30"/>
      <c r="D1934" s="23"/>
      <c r="E1934" s="24"/>
      <c r="F1934" s="21"/>
      <c r="G1934" s="21"/>
      <c r="H1934" s="21"/>
      <c r="I1934" s="1"/>
      <c r="J1934" s="1"/>
      <c r="K1934" s="1"/>
      <c r="L1934" s="1"/>
      <c r="M1934" s="1"/>
    </row>
    <row r="1935" spans="2:13" x14ac:dyDescent="0.35">
      <c r="B1935" s="29"/>
      <c r="C1935" s="30"/>
      <c r="D1935" s="23"/>
      <c r="E1935" s="24"/>
      <c r="F1935" s="21"/>
      <c r="G1935" s="21"/>
      <c r="H1935" s="21"/>
      <c r="I1935" s="1"/>
      <c r="J1935" s="1"/>
      <c r="K1935" s="1"/>
      <c r="L1935" s="1"/>
      <c r="M1935" s="1"/>
    </row>
    <row r="1936" spans="2:13" x14ac:dyDescent="0.35">
      <c r="B1936" s="29"/>
      <c r="C1936" s="30"/>
      <c r="D1936" s="23"/>
      <c r="E1936" s="24"/>
      <c r="F1936" s="21"/>
      <c r="G1936" s="21"/>
      <c r="H1936" s="21"/>
      <c r="I1936" s="1"/>
      <c r="J1936" s="1"/>
      <c r="K1936" s="1"/>
      <c r="L1936" s="1"/>
      <c r="M1936" s="1"/>
    </row>
    <row r="1937" spans="2:13" x14ac:dyDescent="0.35">
      <c r="B1937" s="29"/>
      <c r="C1937" s="30"/>
      <c r="D1937" s="23"/>
      <c r="E1937" s="24"/>
      <c r="F1937" s="21"/>
      <c r="G1937" s="21"/>
      <c r="H1937" s="21"/>
      <c r="I1937" s="1"/>
      <c r="J1937" s="1"/>
      <c r="K1937" s="1"/>
      <c r="L1937" s="1"/>
      <c r="M1937" s="1"/>
    </row>
    <row r="1938" spans="2:13" x14ac:dyDescent="0.35">
      <c r="B1938" s="29"/>
      <c r="C1938" s="30"/>
      <c r="D1938" s="23"/>
      <c r="E1938" s="24"/>
      <c r="F1938" s="21"/>
      <c r="G1938" s="21"/>
      <c r="H1938" s="21"/>
      <c r="I1938" s="1"/>
      <c r="J1938" s="1"/>
      <c r="K1938" s="1"/>
      <c r="L1938" s="1"/>
      <c r="M1938" s="1"/>
    </row>
    <row r="1939" spans="2:13" x14ac:dyDescent="0.35">
      <c r="B1939" s="29"/>
      <c r="C1939" s="30"/>
      <c r="D1939" s="23"/>
      <c r="E1939" s="24"/>
      <c r="F1939" s="21"/>
      <c r="G1939" s="21"/>
      <c r="H1939" s="21"/>
      <c r="I1939" s="1"/>
      <c r="J1939" s="1"/>
      <c r="K1939" s="1"/>
      <c r="L1939" s="1"/>
      <c r="M1939" s="1"/>
    </row>
    <row r="1940" spans="2:13" x14ac:dyDescent="0.35">
      <c r="B1940" s="29"/>
      <c r="C1940" s="30"/>
      <c r="D1940" s="23"/>
      <c r="E1940" s="24"/>
      <c r="F1940" s="21"/>
      <c r="G1940" s="21"/>
      <c r="H1940" s="21"/>
      <c r="I1940" s="1"/>
      <c r="J1940" s="1"/>
      <c r="K1940" s="1"/>
      <c r="L1940" s="1"/>
      <c r="M1940" s="1"/>
    </row>
    <row r="1941" spans="2:13" x14ac:dyDescent="0.35">
      <c r="B1941" s="29"/>
      <c r="C1941" s="30"/>
      <c r="D1941" s="23"/>
      <c r="E1941" s="24"/>
      <c r="F1941" s="21"/>
      <c r="G1941" s="21"/>
      <c r="H1941" s="21"/>
      <c r="I1941" s="1"/>
      <c r="J1941" s="1"/>
      <c r="K1941" s="1"/>
      <c r="L1941" s="1"/>
      <c r="M1941" s="1"/>
    </row>
    <row r="1942" spans="2:13" x14ac:dyDescent="0.35">
      <c r="B1942" s="29"/>
      <c r="C1942" s="30"/>
      <c r="D1942" s="23"/>
      <c r="E1942" s="24"/>
      <c r="F1942" s="21"/>
      <c r="G1942" s="21"/>
      <c r="H1942" s="21"/>
      <c r="I1942" s="1"/>
      <c r="J1942" s="1"/>
      <c r="K1942" s="1"/>
      <c r="L1942" s="1"/>
      <c r="M1942" s="1"/>
    </row>
    <row r="1943" spans="2:13" x14ac:dyDescent="0.35">
      <c r="B1943" s="29"/>
      <c r="C1943" s="30"/>
      <c r="D1943" s="23"/>
      <c r="E1943" s="24"/>
      <c r="F1943" s="21"/>
      <c r="G1943" s="21"/>
      <c r="H1943" s="21"/>
      <c r="I1943" s="1"/>
      <c r="J1943" s="1"/>
      <c r="K1943" s="1"/>
      <c r="L1943" s="1"/>
      <c r="M1943" s="1"/>
    </row>
    <row r="1944" spans="2:13" x14ac:dyDescent="0.35">
      <c r="B1944" s="29"/>
      <c r="C1944" s="30"/>
      <c r="D1944" s="23"/>
      <c r="E1944" s="24"/>
      <c r="F1944" s="21"/>
      <c r="G1944" s="21"/>
      <c r="H1944" s="21"/>
      <c r="I1944" s="1"/>
      <c r="J1944" s="1"/>
      <c r="K1944" s="1"/>
      <c r="L1944" s="1"/>
      <c r="M1944" s="1"/>
    </row>
    <row r="1945" spans="2:13" x14ac:dyDescent="0.35">
      <c r="B1945" s="29"/>
      <c r="C1945" s="30"/>
      <c r="D1945" s="23"/>
      <c r="E1945" s="24"/>
      <c r="F1945" s="21"/>
      <c r="G1945" s="21"/>
      <c r="H1945" s="21"/>
      <c r="I1945" s="1"/>
      <c r="J1945" s="1"/>
      <c r="K1945" s="1"/>
      <c r="L1945" s="1"/>
      <c r="M1945" s="1"/>
    </row>
    <row r="1946" spans="2:13" x14ac:dyDescent="0.35">
      <c r="B1946" s="29"/>
      <c r="C1946" s="30"/>
      <c r="D1946" s="23"/>
      <c r="E1946" s="24"/>
      <c r="F1946" s="21"/>
      <c r="G1946" s="21"/>
      <c r="H1946" s="21"/>
      <c r="I1946" s="1"/>
      <c r="J1946" s="1"/>
      <c r="K1946" s="1"/>
      <c r="L1946" s="1"/>
      <c r="M1946" s="1"/>
    </row>
    <row r="1947" spans="2:13" x14ac:dyDescent="0.35">
      <c r="B1947" s="29"/>
      <c r="C1947" s="30"/>
      <c r="D1947" s="23"/>
      <c r="E1947" s="24"/>
      <c r="F1947" s="21"/>
      <c r="G1947" s="21"/>
      <c r="H1947" s="21"/>
      <c r="I1947" s="1"/>
      <c r="J1947" s="1"/>
      <c r="K1947" s="1"/>
      <c r="L1947" s="1"/>
      <c r="M1947" s="1"/>
    </row>
    <row r="1948" spans="2:13" x14ac:dyDescent="0.35">
      <c r="B1948" s="29"/>
      <c r="C1948" s="30"/>
      <c r="D1948" s="23"/>
      <c r="E1948" s="24"/>
      <c r="F1948" s="21"/>
      <c r="G1948" s="21"/>
      <c r="H1948" s="21"/>
      <c r="I1948" s="1"/>
      <c r="J1948" s="1"/>
      <c r="K1948" s="1"/>
      <c r="L1948" s="1"/>
      <c r="M1948" s="1"/>
    </row>
    <row r="1949" spans="2:13" x14ac:dyDescent="0.35">
      <c r="B1949" s="29"/>
      <c r="C1949" s="30"/>
      <c r="D1949" s="23"/>
      <c r="E1949" s="24"/>
      <c r="F1949" s="21"/>
      <c r="G1949" s="21"/>
      <c r="H1949" s="21"/>
      <c r="I1949" s="1"/>
      <c r="J1949" s="1"/>
      <c r="K1949" s="1"/>
      <c r="L1949" s="1"/>
      <c r="M1949" s="1"/>
    </row>
    <row r="1950" spans="2:13" x14ac:dyDescent="0.35">
      <c r="B1950" s="29"/>
      <c r="C1950" s="30"/>
      <c r="D1950" s="23"/>
      <c r="E1950" s="24"/>
      <c r="F1950" s="21"/>
      <c r="G1950" s="21"/>
      <c r="H1950" s="21"/>
      <c r="I1950" s="1"/>
      <c r="J1950" s="1"/>
      <c r="K1950" s="1"/>
      <c r="L1950" s="1"/>
      <c r="M1950" s="1"/>
    </row>
    <row r="1951" spans="2:13" x14ac:dyDescent="0.35">
      <c r="B1951" s="29"/>
      <c r="C1951" s="30"/>
      <c r="D1951" s="23"/>
      <c r="E1951" s="24"/>
      <c r="F1951" s="21"/>
      <c r="G1951" s="21"/>
      <c r="H1951" s="21"/>
      <c r="I1951" s="1"/>
      <c r="J1951" s="1"/>
      <c r="K1951" s="1"/>
      <c r="L1951" s="1"/>
      <c r="M1951" s="1"/>
    </row>
    <row r="1952" spans="2:13" x14ac:dyDescent="0.35">
      <c r="B1952" s="29"/>
      <c r="C1952" s="30"/>
      <c r="D1952" s="23"/>
      <c r="E1952" s="24"/>
      <c r="F1952" s="21"/>
      <c r="G1952" s="21"/>
      <c r="H1952" s="21"/>
      <c r="I1952" s="1"/>
      <c r="J1952" s="1"/>
      <c r="K1952" s="1"/>
      <c r="L1952" s="1"/>
      <c r="M1952" s="1"/>
    </row>
    <row r="1953" spans="2:13" x14ac:dyDescent="0.35">
      <c r="B1953" s="29"/>
      <c r="C1953" s="30"/>
      <c r="D1953" s="23"/>
      <c r="E1953" s="24"/>
      <c r="F1953" s="21"/>
      <c r="G1953" s="21"/>
      <c r="H1953" s="21"/>
      <c r="I1953" s="1"/>
      <c r="J1953" s="1"/>
      <c r="K1953" s="1"/>
      <c r="L1953" s="1"/>
      <c r="M1953" s="1"/>
    </row>
    <row r="1954" spans="2:13" x14ac:dyDescent="0.35">
      <c r="B1954" s="29"/>
      <c r="C1954" s="30"/>
      <c r="D1954" s="23"/>
      <c r="E1954" s="24"/>
      <c r="F1954" s="21"/>
      <c r="G1954" s="21"/>
      <c r="H1954" s="21"/>
      <c r="I1954" s="1"/>
      <c r="J1954" s="1"/>
      <c r="K1954" s="1"/>
      <c r="L1954" s="1"/>
      <c r="M1954" s="1"/>
    </row>
    <row r="1955" spans="2:13" x14ac:dyDescent="0.35">
      <c r="B1955" s="29"/>
      <c r="C1955" s="30"/>
      <c r="D1955" s="23"/>
      <c r="E1955" s="24"/>
      <c r="F1955" s="21"/>
      <c r="G1955" s="21"/>
      <c r="H1955" s="21"/>
      <c r="I1955" s="1"/>
      <c r="J1955" s="1"/>
      <c r="K1955" s="1"/>
      <c r="L1955" s="1"/>
      <c r="M1955" s="1"/>
    </row>
    <row r="1956" spans="2:13" x14ac:dyDescent="0.35">
      <c r="B1956" s="29"/>
      <c r="C1956" s="30"/>
      <c r="D1956" s="23"/>
      <c r="E1956" s="24"/>
      <c r="F1956" s="21"/>
      <c r="G1956" s="21"/>
      <c r="H1956" s="21"/>
      <c r="I1956" s="1"/>
      <c r="J1956" s="1"/>
      <c r="K1956" s="1"/>
      <c r="L1956" s="1"/>
      <c r="M1956" s="1"/>
    </row>
    <row r="1957" spans="2:13" x14ac:dyDescent="0.35">
      <c r="B1957" s="29"/>
      <c r="C1957" s="30"/>
      <c r="D1957" s="23"/>
      <c r="E1957" s="24"/>
      <c r="F1957" s="21"/>
      <c r="G1957" s="21"/>
      <c r="H1957" s="21"/>
      <c r="I1957" s="1"/>
      <c r="J1957" s="1"/>
      <c r="K1957" s="1"/>
      <c r="L1957" s="1"/>
      <c r="M1957" s="1"/>
    </row>
    <row r="1958" spans="2:13" x14ac:dyDescent="0.35">
      <c r="B1958" s="29"/>
      <c r="C1958" s="30"/>
      <c r="D1958" s="23"/>
      <c r="E1958" s="24"/>
      <c r="F1958" s="21"/>
      <c r="G1958" s="21"/>
      <c r="H1958" s="21"/>
      <c r="I1958" s="1"/>
      <c r="J1958" s="1"/>
      <c r="K1958" s="1"/>
      <c r="L1958" s="1"/>
      <c r="M1958" s="1"/>
    </row>
    <row r="1959" spans="2:13" x14ac:dyDescent="0.35">
      <c r="B1959" s="29"/>
      <c r="C1959" s="30"/>
      <c r="D1959" s="23"/>
      <c r="E1959" s="24"/>
      <c r="F1959" s="21"/>
      <c r="G1959" s="21"/>
      <c r="H1959" s="21"/>
      <c r="I1959" s="1"/>
      <c r="J1959" s="1"/>
      <c r="K1959" s="1"/>
      <c r="L1959" s="1"/>
      <c r="M1959" s="1"/>
    </row>
    <row r="1960" spans="2:13" x14ac:dyDescent="0.35">
      <c r="B1960" s="29"/>
      <c r="C1960" s="30"/>
      <c r="D1960" s="23"/>
      <c r="E1960" s="24"/>
      <c r="F1960" s="21"/>
      <c r="G1960" s="21"/>
      <c r="H1960" s="21"/>
      <c r="I1960" s="1"/>
      <c r="J1960" s="1"/>
      <c r="K1960" s="1"/>
      <c r="L1960" s="1"/>
      <c r="M1960" s="1"/>
    </row>
    <row r="1961" spans="2:13" x14ac:dyDescent="0.35">
      <c r="B1961" s="29"/>
      <c r="C1961" s="30"/>
      <c r="D1961" s="23"/>
      <c r="E1961" s="24"/>
      <c r="F1961" s="21"/>
      <c r="G1961" s="21"/>
      <c r="H1961" s="21"/>
      <c r="I1961" s="1"/>
      <c r="J1961" s="1"/>
      <c r="K1961" s="1"/>
      <c r="L1961" s="1"/>
      <c r="M1961" s="1"/>
    </row>
    <row r="1962" spans="2:13" x14ac:dyDescent="0.35">
      <c r="B1962" s="29"/>
      <c r="C1962" s="30"/>
      <c r="D1962" s="23"/>
      <c r="E1962" s="24"/>
      <c r="F1962" s="21"/>
      <c r="G1962" s="21"/>
      <c r="H1962" s="21"/>
      <c r="I1962" s="1"/>
      <c r="J1962" s="1"/>
      <c r="K1962" s="1"/>
      <c r="L1962" s="1"/>
      <c r="M1962" s="1"/>
    </row>
    <row r="1963" spans="2:13" x14ac:dyDescent="0.35">
      <c r="B1963" s="29"/>
      <c r="C1963" s="30"/>
      <c r="D1963" s="23"/>
      <c r="E1963" s="24"/>
      <c r="F1963" s="21"/>
      <c r="G1963" s="21"/>
      <c r="H1963" s="21"/>
      <c r="I1963" s="1"/>
      <c r="J1963" s="1"/>
      <c r="K1963" s="1"/>
      <c r="L1963" s="1"/>
      <c r="M1963" s="1"/>
    </row>
    <row r="1964" spans="2:13" x14ac:dyDescent="0.35">
      <c r="B1964" s="29"/>
      <c r="C1964" s="30"/>
      <c r="D1964" s="23"/>
      <c r="E1964" s="24"/>
      <c r="F1964" s="21"/>
      <c r="G1964" s="21"/>
      <c r="H1964" s="21"/>
      <c r="I1964" s="1"/>
      <c r="J1964" s="1"/>
      <c r="K1964" s="1"/>
      <c r="L1964" s="1"/>
      <c r="M1964" s="1"/>
    </row>
    <row r="1965" spans="2:13" x14ac:dyDescent="0.35">
      <c r="B1965" s="29"/>
      <c r="C1965" s="30"/>
      <c r="D1965" s="23"/>
      <c r="E1965" s="24"/>
      <c r="F1965" s="21"/>
      <c r="G1965" s="21"/>
      <c r="H1965" s="21"/>
      <c r="I1965" s="1"/>
      <c r="J1965" s="1"/>
      <c r="K1965" s="1"/>
      <c r="L1965" s="1"/>
      <c r="M1965" s="1"/>
    </row>
    <row r="1966" spans="2:13" x14ac:dyDescent="0.35">
      <c r="B1966" s="29"/>
      <c r="C1966" s="30"/>
      <c r="D1966" s="23"/>
      <c r="E1966" s="24"/>
      <c r="F1966" s="21"/>
      <c r="G1966" s="21"/>
      <c r="H1966" s="21"/>
      <c r="I1966" s="1"/>
      <c r="J1966" s="1"/>
      <c r="K1966" s="1"/>
      <c r="L1966" s="1"/>
      <c r="M1966" s="1"/>
    </row>
    <row r="1967" spans="2:13" x14ac:dyDescent="0.35">
      <c r="B1967" s="29"/>
      <c r="C1967" s="30"/>
      <c r="D1967" s="23"/>
      <c r="E1967" s="24"/>
      <c r="F1967" s="21"/>
      <c r="G1967" s="21"/>
      <c r="H1967" s="21"/>
      <c r="I1967" s="1"/>
      <c r="J1967" s="1"/>
      <c r="K1967" s="1"/>
      <c r="L1967" s="1"/>
      <c r="M1967" s="1"/>
    </row>
    <row r="1968" spans="2:13" x14ac:dyDescent="0.35">
      <c r="B1968" s="29"/>
      <c r="C1968" s="30"/>
      <c r="D1968" s="23"/>
      <c r="E1968" s="24"/>
      <c r="F1968" s="21"/>
      <c r="G1968" s="21"/>
      <c r="H1968" s="21"/>
      <c r="I1968" s="1"/>
      <c r="J1968" s="1"/>
      <c r="K1968" s="1"/>
      <c r="L1968" s="1"/>
      <c r="M1968" s="1"/>
    </row>
    <row r="1969" spans="2:13" x14ac:dyDescent="0.35">
      <c r="B1969" s="29"/>
      <c r="C1969" s="30"/>
      <c r="D1969" s="23"/>
      <c r="E1969" s="24"/>
      <c r="F1969" s="21"/>
      <c r="G1969" s="21"/>
      <c r="H1969" s="21"/>
      <c r="I1969" s="1"/>
      <c r="J1969" s="1"/>
      <c r="K1969" s="1"/>
      <c r="L1969" s="1"/>
      <c r="M1969" s="1"/>
    </row>
    <row r="1970" spans="2:13" x14ac:dyDescent="0.35">
      <c r="B1970" s="29"/>
      <c r="C1970" s="30"/>
      <c r="D1970" s="23"/>
      <c r="E1970" s="24"/>
      <c r="F1970" s="21"/>
      <c r="G1970" s="21"/>
      <c r="H1970" s="21"/>
      <c r="I1970" s="1"/>
      <c r="J1970" s="1"/>
      <c r="K1970" s="1"/>
      <c r="L1970" s="1"/>
      <c r="M1970" s="1"/>
    </row>
    <row r="1971" spans="2:13" x14ac:dyDescent="0.35">
      <c r="B1971" s="29"/>
      <c r="C1971" s="30"/>
      <c r="D1971" s="23"/>
      <c r="E1971" s="24"/>
      <c r="F1971" s="21"/>
      <c r="G1971" s="21"/>
      <c r="H1971" s="21"/>
      <c r="I1971" s="1"/>
      <c r="J1971" s="1"/>
      <c r="K1971" s="1"/>
      <c r="L1971" s="1"/>
      <c r="M1971" s="1"/>
    </row>
    <row r="1972" spans="2:13" x14ac:dyDescent="0.35">
      <c r="B1972" s="29"/>
      <c r="C1972" s="30"/>
      <c r="D1972" s="23"/>
      <c r="E1972" s="24"/>
      <c r="F1972" s="21"/>
      <c r="G1972" s="21"/>
      <c r="H1972" s="21"/>
      <c r="I1972" s="1"/>
      <c r="J1972" s="1"/>
      <c r="K1972" s="1"/>
      <c r="L1972" s="1"/>
      <c r="M1972" s="1"/>
    </row>
    <row r="1973" spans="2:13" x14ac:dyDescent="0.35">
      <c r="B1973" s="29"/>
      <c r="C1973" s="30"/>
      <c r="D1973" s="23"/>
      <c r="E1973" s="24"/>
      <c r="F1973" s="21"/>
      <c r="G1973" s="21"/>
      <c r="H1973" s="21"/>
      <c r="I1973" s="1"/>
      <c r="J1973" s="1"/>
      <c r="K1973" s="1"/>
      <c r="L1973" s="1"/>
      <c r="M1973" s="1"/>
    </row>
    <row r="1974" spans="2:13" x14ac:dyDescent="0.35">
      <c r="B1974" s="29"/>
      <c r="C1974" s="30"/>
      <c r="D1974" s="23"/>
      <c r="E1974" s="24"/>
      <c r="F1974" s="21"/>
      <c r="G1974" s="21"/>
      <c r="H1974" s="21"/>
      <c r="I1974" s="1"/>
      <c r="J1974" s="1"/>
      <c r="K1974" s="1"/>
      <c r="L1974" s="1"/>
      <c r="M1974" s="1"/>
    </row>
    <row r="1975" spans="2:13" x14ac:dyDescent="0.35">
      <c r="B1975" s="29"/>
      <c r="C1975" s="30"/>
      <c r="D1975" s="23"/>
      <c r="E1975" s="24"/>
      <c r="F1975" s="21"/>
      <c r="G1975" s="21"/>
      <c r="H1975" s="21"/>
      <c r="I1975" s="1"/>
      <c r="J1975" s="1"/>
      <c r="K1975" s="1"/>
      <c r="L1975" s="1"/>
      <c r="M1975" s="1"/>
    </row>
    <row r="1976" spans="2:13" x14ac:dyDescent="0.35">
      <c r="B1976" s="29"/>
      <c r="C1976" s="30"/>
      <c r="D1976" s="23"/>
      <c r="E1976" s="24"/>
      <c r="F1976" s="21"/>
      <c r="G1976" s="21"/>
      <c r="H1976" s="21"/>
      <c r="I1976" s="1"/>
      <c r="J1976" s="1"/>
      <c r="K1976" s="1"/>
      <c r="L1976" s="1"/>
      <c r="M1976" s="1"/>
    </row>
    <row r="1977" spans="2:13" x14ac:dyDescent="0.35">
      <c r="B1977" s="29"/>
      <c r="C1977" s="30"/>
      <c r="D1977" s="23"/>
      <c r="E1977" s="24"/>
      <c r="F1977" s="21"/>
      <c r="G1977" s="21"/>
      <c r="H1977" s="21"/>
      <c r="I1977" s="1"/>
      <c r="J1977" s="1"/>
      <c r="K1977" s="1"/>
      <c r="L1977" s="1"/>
      <c r="M1977" s="1"/>
    </row>
    <row r="1978" spans="2:13" x14ac:dyDescent="0.35">
      <c r="B1978" s="29"/>
      <c r="C1978" s="30"/>
      <c r="D1978" s="23"/>
      <c r="E1978" s="24"/>
      <c r="F1978" s="21"/>
      <c r="G1978" s="21"/>
      <c r="H1978" s="21"/>
      <c r="I1978" s="1"/>
      <c r="J1978" s="1"/>
      <c r="K1978" s="1"/>
      <c r="L1978" s="1"/>
      <c r="M1978" s="1"/>
    </row>
    <row r="1979" spans="2:13" x14ac:dyDescent="0.35">
      <c r="B1979" s="29"/>
      <c r="C1979" s="30"/>
      <c r="D1979" s="23"/>
      <c r="E1979" s="24"/>
      <c r="F1979" s="21"/>
      <c r="G1979" s="21"/>
      <c r="H1979" s="21"/>
      <c r="I1979" s="1"/>
      <c r="J1979" s="1"/>
      <c r="K1979" s="1"/>
      <c r="L1979" s="1"/>
      <c r="M1979" s="1"/>
    </row>
    <row r="1980" spans="2:13" x14ac:dyDescent="0.35">
      <c r="B1980" s="29"/>
      <c r="C1980" s="30"/>
      <c r="D1980" s="23"/>
      <c r="E1980" s="24"/>
      <c r="F1980" s="21"/>
      <c r="G1980" s="21"/>
      <c r="H1980" s="21"/>
      <c r="I1980" s="1"/>
      <c r="J1980" s="1"/>
      <c r="K1980" s="1"/>
      <c r="L1980" s="1"/>
      <c r="M1980" s="1"/>
    </row>
    <row r="1981" spans="2:13" x14ac:dyDescent="0.35">
      <c r="B1981" s="29"/>
      <c r="C1981" s="30"/>
      <c r="D1981" s="23"/>
      <c r="E1981" s="24"/>
      <c r="F1981" s="21"/>
      <c r="G1981" s="21"/>
      <c r="H1981" s="21"/>
      <c r="I1981" s="1"/>
      <c r="J1981" s="1"/>
      <c r="K1981" s="1"/>
      <c r="L1981" s="1"/>
      <c r="M1981" s="1"/>
    </row>
    <row r="1982" spans="2:13" x14ac:dyDescent="0.35">
      <c r="B1982" s="29"/>
      <c r="C1982" s="30"/>
      <c r="D1982" s="23"/>
      <c r="E1982" s="24"/>
      <c r="F1982" s="21"/>
      <c r="G1982" s="21"/>
      <c r="H1982" s="21"/>
      <c r="I1982" s="1"/>
      <c r="J1982" s="1"/>
      <c r="K1982" s="1"/>
      <c r="L1982" s="1"/>
      <c r="M1982" s="1"/>
    </row>
    <row r="1983" spans="2:13" x14ac:dyDescent="0.35">
      <c r="B1983" s="29"/>
      <c r="C1983" s="30"/>
      <c r="D1983" s="23"/>
      <c r="E1983" s="24"/>
      <c r="F1983" s="21"/>
      <c r="G1983" s="21"/>
      <c r="H1983" s="21"/>
      <c r="I1983" s="1"/>
      <c r="J1983" s="1"/>
      <c r="K1983" s="1"/>
      <c r="L1983" s="1"/>
      <c r="M1983" s="1"/>
    </row>
    <row r="1984" spans="2:13" x14ac:dyDescent="0.35">
      <c r="B1984" s="29"/>
      <c r="C1984" s="30"/>
      <c r="D1984" s="23"/>
      <c r="E1984" s="24"/>
      <c r="F1984" s="21"/>
      <c r="G1984" s="21"/>
      <c r="H1984" s="21"/>
      <c r="I1984" s="1"/>
      <c r="J1984" s="1"/>
      <c r="K1984" s="1"/>
      <c r="L1984" s="1"/>
      <c r="M1984" s="1"/>
    </row>
    <row r="1985" spans="2:13" x14ac:dyDescent="0.35">
      <c r="B1985" s="29"/>
      <c r="C1985" s="30"/>
      <c r="D1985" s="23"/>
      <c r="E1985" s="24"/>
      <c r="F1985" s="21"/>
      <c r="G1985" s="21"/>
      <c r="H1985" s="21"/>
      <c r="I1985" s="1"/>
      <c r="J1985" s="1"/>
      <c r="K1985" s="1"/>
      <c r="L1985" s="1"/>
      <c r="M1985" s="1"/>
    </row>
    <row r="1986" spans="2:13" x14ac:dyDescent="0.35">
      <c r="B1986" s="29"/>
      <c r="C1986" s="30"/>
      <c r="D1986" s="23"/>
      <c r="E1986" s="24"/>
      <c r="F1986" s="21"/>
      <c r="G1986" s="21"/>
      <c r="H1986" s="21"/>
      <c r="I1986" s="1"/>
      <c r="J1986" s="1"/>
      <c r="K1986" s="1"/>
      <c r="L1986" s="1"/>
      <c r="M1986" s="1"/>
    </row>
    <row r="1987" spans="2:13" x14ac:dyDescent="0.35">
      <c r="B1987" s="29"/>
      <c r="C1987" s="30"/>
      <c r="D1987" s="23"/>
      <c r="E1987" s="24"/>
      <c r="F1987" s="21"/>
      <c r="G1987" s="21"/>
      <c r="H1987" s="21"/>
      <c r="I1987" s="1"/>
      <c r="J1987" s="1"/>
      <c r="K1987" s="1"/>
      <c r="L1987" s="1"/>
      <c r="M1987" s="1"/>
    </row>
    <row r="1988" spans="2:13" x14ac:dyDescent="0.35">
      <c r="B1988" s="29"/>
      <c r="C1988" s="30"/>
      <c r="D1988" s="23"/>
      <c r="E1988" s="24"/>
      <c r="F1988" s="21"/>
      <c r="G1988" s="21"/>
      <c r="H1988" s="21"/>
      <c r="I1988" s="1"/>
      <c r="J1988" s="1"/>
      <c r="K1988" s="1"/>
      <c r="L1988" s="1"/>
      <c r="M1988" s="1"/>
    </row>
    <row r="1989" spans="2:13" x14ac:dyDescent="0.35">
      <c r="B1989" s="29"/>
      <c r="C1989" s="30"/>
      <c r="D1989" s="23"/>
      <c r="E1989" s="24"/>
      <c r="F1989" s="21"/>
      <c r="G1989" s="21"/>
      <c r="H1989" s="21"/>
      <c r="I1989" s="1"/>
      <c r="J1989" s="1"/>
      <c r="K1989" s="1"/>
      <c r="L1989" s="1"/>
      <c r="M1989" s="1"/>
    </row>
    <row r="1990" spans="2:13" x14ac:dyDescent="0.35">
      <c r="B1990" s="29"/>
      <c r="C1990" s="30"/>
      <c r="D1990" s="23"/>
      <c r="E1990" s="24"/>
      <c r="F1990" s="21"/>
      <c r="G1990" s="21"/>
      <c r="H1990" s="21"/>
      <c r="I1990" s="1"/>
      <c r="J1990" s="1"/>
      <c r="K1990" s="1"/>
      <c r="L1990" s="1"/>
      <c r="M1990" s="1"/>
    </row>
    <row r="1991" spans="2:13" x14ac:dyDescent="0.35">
      <c r="B1991" s="29"/>
      <c r="C1991" s="30"/>
      <c r="D1991" s="23"/>
      <c r="E1991" s="24"/>
      <c r="F1991" s="21"/>
      <c r="G1991" s="21"/>
      <c r="H1991" s="21"/>
      <c r="I1991" s="1"/>
      <c r="J1991" s="1"/>
      <c r="K1991" s="1"/>
      <c r="L1991" s="1"/>
      <c r="M1991" s="1"/>
    </row>
    <row r="1992" spans="2:13" x14ac:dyDescent="0.35">
      <c r="B1992" s="29"/>
      <c r="C1992" s="30"/>
      <c r="D1992" s="23"/>
      <c r="E1992" s="24"/>
      <c r="F1992" s="21"/>
      <c r="G1992" s="21"/>
      <c r="H1992" s="21"/>
      <c r="I1992" s="1"/>
      <c r="J1992" s="1"/>
      <c r="K1992" s="1"/>
      <c r="L1992" s="1"/>
      <c r="M1992" s="1"/>
    </row>
    <row r="1993" spans="2:13" x14ac:dyDescent="0.35">
      <c r="B1993" s="29"/>
      <c r="C1993" s="30"/>
      <c r="D1993" s="23"/>
      <c r="E1993" s="24"/>
      <c r="F1993" s="21"/>
      <c r="G1993" s="21"/>
      <c r="H1993" s="21"/>
      <c r="I1993" s="1"/>
      <c r="J1993" s="1"/>
      <c r="K1993" s="1"/>
      <c r="L1993" s="1"/>
      <c r="M1993" s="1"/>
    </row>
    <row r="1994" spans="2:13" x14ac:dyDescent="0.35">
      <c r="B1994" s="29"/>
      <c r="C1994" s="30"/>
      <c r="D1994" s="23"/>
      <c r="E1994" s="24"/>
      <c r="F1994" s="21"/>
      <c r="G1994" s="21"/>
      <c r="H1994" s="21"/>
      <c r="I1994" s="1"/>
      <c r="J1994" s="1"/>
      <c r="K1994" s="1"/>
      <c r="L1994" s="1"/>
      <c r="M1994" s="1"/>
    </row>
    <row r="1995" spans="2:13" x14ac:dyDescent="0.35">
      <c r="B1995" s="29"/>
      <c r="C1995" s="30"/>
      <c r="D1995" s="23"/>
      <c r="E1995" s="24"/>
      <c r="F1995" s="21"/>
      <c r="G1995" s="21"/>
      <c r="H1995" s="21"/>
      <c r="I1995" s="1"/>
      <c r="J1995" s="1"/>
      <c r="K1995" s="1"/>
      <c r="L1995" s="1"/>
      <c r="M1995" s="1"/>
    </row>
    <row r="1996" spans="2:13" x14ac:dyDescent="0.35">
      <c r="B1996" s="29"/>
      <c r="C1996" s="30"/>
      <c r="D1996" s="23"/>
      <c r="E1996" s="24"/>
      <c r="F1996" s="21"/>
      <c r="G1996" s="21"/>
      <c r="H1996" s="21"/>
      <c r="I1996" s="1"/>
      <c r="J1996" s="1"/>
      <c r="K1996" s="1"/>
      <c r="L1996" s="1"/>
      <c r="M1996" s="1"/>
    </row>
    <row r="1997" spans="2:13" x14ac:dyDescent="0.35">
      <c r="B1997" s="29"/>
      <c r="C1997" s="30"/>
      <c r="D1997" s="23"/>
      <c r="E1997" s="24"/>
      <c r="F1997" s="21"/>
      <c r="G1997" s="21"/>
      <c r="H1997" s="21"/>
      <c r="I1997" s="1"/>
      <c r="J1997" s="1"/>
      <c r="K1997" s="1"/>
      <c r="L1997" s="1"/>
      <c r="M1997" s="1"/>
    </row>
    <row r="1998" spans="2:13" x14ac:dyDescent="0.35">
      <c r="B1998" s="29"/>
      <c r="C1998" s="30"/>
      <c r="D1998" s="23"/>
      <c r="E1998" s="24"/>
      <c r="F1998" s="21"/>
      <c r="G1998" s="21"/>
      <c r="H1998" s="21"/>
      <c r="I1998" s="1"/>
      <c r="J1998" s="1"/>
      <c r="K1998" s="1"/>
      <c r="L1998" s="1"/>
      <c r="M1998" s="1"/>
    </row>
    <row r="1999" spans="2:13" x14ac:dyDescent="0.35">
      <c r="B1999" s="29"/>
      <c r="C1999" s="30"/>
      <c r="D1999" s="23"/>
      <c r="E1999" s="24"/>
      <c r="F1999" s="21"/>
      <c r="G1999" s="21"/>
      <c r="H1999" s="21"/>
      <c r="I1999" s="1"/>
      <c r="J1999" s="1"/>
      <c r="K1999" s="1"/>
      <c r="L1999" s="1"/>
      <c r="M1999" s="1"/>
    </row>
    <row r="2000" spans="2:13" x14ac:dyDescent="0.35">
      <c r="B2000" s="29"/>
      <c r="C2000" s="30"/>
      <c r="D2000" s="23"/>
      <c r="E2000" s="24"/>
      <c r="F2000" s="21"/>
      <c r="G2000" s="21"/>
      <c r="H2000" s="21"/>
      <c r="I2000" s="1"/>
      <c r="J2000" s="1"/>
      <c r="K2000" s="1"/>
      <c r="L2000" s="1"/>
      <c r="M2000" s="1"/>
    </row>
    <row r="2001" spans="2:13" x14ac:dyDescent="0.35">
      <c r="B2001" s="29"/>
      <c r="C2001" s="30"/>
      <c r="D2001" s="23"/>
      <c r="E2001" s="24"/>
      <c r="F2001" s="21"/>
      <c r="G2001" s="21"/>
      <c r="H2001" s="21"/>
      <c r="I2001" s="1"/>
      <c r="J2001" s="1"/>
      <c r="K2001" s="1"/>
      <c r="L2001" s="1"/>
      <c r="M2001" s="1"/>
    </row>
    <row r="2002" spans="2:13" x14ac:dyDescent="0.35">
      <c r="B2002" s="29"/>
      <c r="C2002" s="30"/>
      <c r="D2002" s="23"/>
      <c r="E2002" s="24"/>
      <c r="F2002" s="21"/>
      <c r="G2002" s="21"/>
      <c r="H2002" s="21"/>
      <c r="I2002" s="1"/>
      <c r="J2002" s="1"/>
      <c r="K2002" s="1"/>
      <c r="L2002" s="1"/>
      <c r="M2002" s="1"/>
    </row>
    <row r="2003" spans="2:13" x14ac:dyDescent="0.35">
      <c r="B2003" s="29"/>
      <c r="C2003" s="30"/>
      <c r="D2003" s="23"/>
      <c r="E2003" s="24"/>
      <c r="F2003" s="21"/>
      <c r="G2003" s="21"/>
      <c r="H2003" s="21"/>
      <c r="I2003" s="1"/>
      <c r="J2003" s="1"/>
      <c r="K2003" s="1"/>
      <c r="L2003" s="1"/>
      <c r="M2003" s="1"/>
    </row>
    <row r="2004" spans="2:13" x14ac:dyDescent="0.35">
      <c r="B2004" s="29"/>
      <c r="C2004" s="30"/>
      <c r="D2004" s="23"/>
      <c r="E2004" s="24"/>
      <c r="F2004" s="21"/>
      <c r="G2004" s="21"/>
      <c r="H2004" s="21"/>
      <c r="I2004" s="1"/>
      <c r="J2004" s="1"/>
      <c r="K2004" s="1"/>
      <c r="L2004" s="1"/>
      <c r="M2004" s="1"/>
    </row>
    <row r="2005" spans="2:13" x14ac:dyDescent="0.35">
      <c r="B2005" s="29"/>
      <c r="C2005" s="30"/>
      <c r="D2005" s="23"/>
      <c r="E2005" s="24"/>
      <c r="F2005" s="21"/>
      <c r="G2005" s="21"/>
      <c r="H2005" s="21"/>
      <c r="I2005" s="1"/>
      <c r="J2005" s="1"/>
      <c r="K2005" s="1"/>
      <c r="L2005" s="1"/>
      <c r="M2005" s="1"/>
    </row>
    <row r="2006" spans="2:13" x14ac:dyDescent="0.35">
      <c r="B2006" s="29"/>
      <c r="C2006" s="30"/>
      <c r="D2006" s="23"/>
      <c r="E2006" s="24"/>
      <c r="F2006" s="21"/>
      <c r="G2006" s="21"/>
      <c r="H2006" s="21"/>
      <c r="I2006" s="1"/>
      <c r="J2006" s="1"/>
      <c r="K2006" s="1"/>
      <c r="L2006" s="1"/>
      <c r="M2006" s="1"/>
    </row>
    <row r="2007" spans="2:13" x14ac:dyDescent="0.35">
      <c r="B2007" s="29"/>
      <c r="C2007" s="30"/>
      <c r="D2007" s="23"/>
      <c r="E2007" s="24"/>
      <c r="F2007" s="21"/>
      <c r="G2007" s="21"/>
      <c r="H2007" s="21"/>
      <c r="I2007" s="1"/>
      <c r="J2007" s="1"/>
      <c r="K2007" s="1"/>
      <c r="L2007" s="1"/>
      <c r="M2007" s="1"/>
    </row>
    <row r="2008" spans="2:13" x14ac:dyDescent="0.35">
      <c r="B2008" s="29"/>
      <c r="C2008" s="30"/>
      <c r="D2008" s="23"/>
      <c r="E2008" s="24"/>
      <c r="F2008" s="21"/>
      <c r="G2008" s="21"/>
      <c r="H2008" s="21"/>
      <c r="I2008" s="1"/>
      <c r="J2008" s="1"/>
      <c r="K2008" s="1"/>
      <c r="L2008" s="1"/>
      <c r="M2008" s="1"/>
    </row>
    <row r="2009" spans="2:13" x14ac:dyDescent="0.35">
      <c r="B2009" s="29"/>
      <c r="C2009" s="30"/>
      <c r="D2009" s="23"/>
      <c r="E2009" s="24"/>
      <c r="F2009" s="21"/>
      <c r="G2009" s="21"/>
      <c r="H2009" s="21"/>
      <c r="I2009" s="1"/>
      <c r="J2009" s="1"/>
      <c r="K2009" s="1"/>
      <c r="L2009" s="1"/>
      <c r="M2009" s="1"/>
    </row>
    <row r="2010" spans="2:13" x14ac:dyDescent="0.35">
      <c r="B2010" s="29"/>
      <c r="C2010" s="30"/>
      <c r="D2010" s="23"/>
      <c r="E2010" s="24"/>
      <c r="F2010" s="21"/>
      <c r="G2010" s="21"/>
      <c r="H2010" s="21"/>
      <c r="I2010" s="1"/>
      <c r="J2010" s="1"/>
      <c r="K2010" s="1"/>
      <c r="L2010" s="1"/>
      <c r="M2010" s="1"/>
    </row>
    <row r="2011" spans="2:13" x14ac:dyDescent="0.35">
      <c r="B2011" s="29"/>
      <c r="C2011" s="30"/>
      <c r="D2011" s="23"/>
      <c r="E2011" s="24"/>
      <c r="F2011" s="21"/>
      <c r="G2011" s="21"/>
      <c r="H2011" s="21"/>
      <c r="I2011" s="1"/>
      <c r="J2011" s="1"/>
      <c r="K2011" s="1"/>
      <c r="L2011" s="1"/>
      <c r="M2011" s="1"/>
    </row>
    <row r="2012" spans="2:13" x14ac:dyDescent="0.35">
      <c r="B2012" s="29"/>
      <c r="C2012" s="30"/>
      <c r="D2012" s="23"/>
      <c r="E2012" s="24"/>
      <c r="F2012" s="21"/>
      <c r="G2012" s="21"/>
      <c r="H2012" s="21"/>
      <c r="I2012" s="1"/>
      <c r="J2012" s="1"/>
      <c r="K2012" s="1"/>
      <c r="L2012" s="1"/>
      <c r="M2012" s="1"/>
    </row>
    <row r="2013" spans="2:13" x14ac:dyDescent="0.35">
      <c r="B2013" s="29"/>
      <c r="C2013" s="30"/>
      <c r="D2013" s="23"/>
      <c r="E2013" s="24"/>
      <c r="F2013" s="21"/>
      <c r="G2013" s="21"/>
      <c r="H2013" s="21"/>
      <c r="I2013" s="1"/>
      <c r="J2013" s="1"/>
      <c r="K2013" s="1"/>
      <c r="L2013" s="1"/>
      <c r="M2013" s="1"/>
    </row>
    <row r="2014" spans="2:13" x14ac:dyDescent="0.35">
      <c r="B2014" s="29"/>
      <c r="C2014" s="30"/>
      <c r="D2014" s="23"/>
      <c r="E2014" s="24"/>
      <c r="F2014" s="21"/>
      <c r="G2014" s="21"/>
      <c r="H2014" s="21"/>
      <c r="I2014" s="1"/>
      <c r="J2014" s="1"/>
      <c r="K2014" s="1"/>
      <c r="L2014" s="1"/>
      <c r="M2014" s="1"/>
    </row>
    <row r="2015" spans="2:13" x14ac:dyDescent="0.35">
      <c r="B2015" s="29"/>
      <c r="C2015" s="30"/>
      <c r="D2015" s="23"/>
      <c r="E2015" s="24"/>
      <c r="F2015" s="21"/>
      <c r="G2015" s="21"/>
      <c r="H2015" s="21"/>
      <c r="I2015" s="1"/>
      <c r="J2015" s="1"/>
      <c r="K2015" s="1"/>
      <c r="L2015" s="1"/>
      <c r="M2015" s="1"/>
    </row>
    <row r="2016" spans="2:13" x14ac:dyDescent="0.35">
      <c r="B2016" s="29"/>
      <c r="C2016" s="30"/>
      <c r="D2016" s="23"/>
      <c r="E2016" s="24"/>
      <c r="F2016" s="21"/>
      <c r="G2016" s="21"/>
      <c r="H2016" s="21"/>
      <c r="I2016" s="1"/>
      <c r="J2016" s="1"/>
      <c r="K2016" s="1"/>
      <c r="L2016" s="1"/>
      <c r="M2016" s="1"/>
    </row>
    <row r="2017" spans="2:13" x14ac:dyDescent="0.35">
      <c r="B2017" s="29"/>
      <c r="C2017" s="30"/>
      <c r="D2017" s="23"/>
      <c r="E2017" s="24"/>
      <c r="F2017" s="21"/>
      <c r="G2017" s="21"/>
      <c r="H2017" s="21"/>
      <c r="I2017" s="1"/>
      <c r="J2017" s="1"/>
      <c r="K2017" s="1"/>
      <c r="L2017" s="1"/>
      <c r="M2017" s="1"/>
    </row>
    <row r="2018" spans="2:13" x14ac:dyDescent="0.35">
      <c r="B2018" s="29"/>
      <c r="C2018" s="30"/>
      <c r="D2018" s="23"/>
      <c r="E2018" s="24"/>
      <c r="F2018" s="21"/>
      <c r="G2018" s="21"/>
      <c r="H2018" s="21"/>
      <c r="I2018" s="1"/>
      <c r="J2018" s="1"/>
      <c r="K2018" s="1"/>
      <c r="L2018" s="1"/>
      <c r="M2018" s="1"/>
    </row>
    <row r="2019" spans="2:13" x14ac:dyDescent="0.35">
      <c r="B2019" s="29"/>
      <c r="C2019" s="30"/>
      <c r="D2019" s="23"/>
      <c r="E2019" s="24"/>
      <c r="F2019" s="21"/>
      <c r="G2019" s="21"/>
      <c r="H2019" s="21"/>
      <c r="I2019" s="1"/>
      <c r="J2019" s="1"/>
      <c r="K2019" s="1"/>
      <c r="L2019" s="1"/>
      <c r="M2019" s="1"/>
    </row>
    <row r="2020" spans="2:13" x14ac:dyDescent="0.35">
      <c r="B2020" s="29"/>
      <c r="C2020" s="30"/>
      <c r="D2020" s="23"/>
      <c r="E2020" s="24"/>
      <c r="F2020" s="21"/>
      <c r="G2020" s="21"/>
      <c r="H2020" s="21"/>
      <c r="I2020" s="1"/>
      <c r="J2020" s="1"/>
      <c r="K2020" s="1"/>
      <c r="L2020" s="1"/>
      <c r="M2020" s="1"/>
    </row>
    <row r="2021" spans="2:13" x14ac:dyDescent="0.35">
      <c r="B2021" s="29"/>
      <c r="C2021" s="30"/>
      <c r="D2021" s="23"/>
      <c r="E2021" s="24"/>
      <c r="F2021" s="21"/>
      <c r="G2021" s="21"/>
      <c r="H2021" s="21"/>
      <c r="I2021" s="1"/>
      <c r="J2021" s="1"/>
      <c r="K2021" s="1"/>
      <c r="L2021" s="1"/>
      <c r="M2021" s="1"/>
    </row>
    <row r="2022" spans="2:13" x14ac:dyDescent="0.35">
      <c r="B2022" s="29"/>
      <c r="C2022" s="30"/>
      <c r="D2022" s="23"/>
      <c r="E2022" s="24"/>
      <c r="F2022" s="21"/>
      <c r="G2022" s="21"/>
      <c r="H2022" s="21"/>
      <c r="I2022" s="1"/>
      <c r="J2022" s="1"/>
      <c r="K2022" s="1"/>
      <c r="L2022" s="1"/>
      <c r="M2022" s="1"/>
    </row>
    <row r="2023" spans="2:13" x14ac:dyDescent="0.35">
      <c r="B2023" s="29"/>
      <c r="C2023" s="30"/>
      <c r="D2023" s="23"/>
      <c r="E2023" s="24"/>
      <c r="F2023" s="21"/>
      <c r="G2023" s="21"/>
      <c r="H2023" s="21"/>
      <c r="I2023" s="1"/>
      <c r="J2023" s="1"/>
      <c r="K2023" s="1"/>
      <c r="L2023" s="1"/>
      <c r="M2023" s="1"/>
    </row>
    <row r="2024" spans="2:13" x14ac:dyDescent="0.35">
      <c r="B2024" s="29"/>
      <c r="C2024" s="30"/>
      <c r="D2024" s="23"/>
      <c r="E2024" s="24"/>
      <c r="F2024" s="21"/>
      <c r="G2024" s="21"/>
      <c r="H2024" s="21"/>
      <c r="I2024" s="1"/>
      <c r="J2024" s="1"/>
      <c r="K2024" s="1"/>
      <c r="L2024" s="1"/>
      <c r="M2024" s="1"/>
    </row>
    <row r="2025" spans="2:13" x14ac:dyDescent="0.35">
      <c r="B2025" s="29"/>
      <c r="C2025" s="30"/>
      <c r="D2025" s="23"/>
      <c r="E2025" s="24"/>
      <c r="F2025" s="21"/>
      <c r="G2025" s="21"/>
      <c r="H2025" s="21"/>
      <c r="I2025" s="1"/>
      <c r="J2025" s="1"/>
      <c r="K2025" s="1"/>
      <c r="L2025" s="1"/>
      <c r="M2025" s="1"/>
    </row>
    <row r="2026" spans="2:13" x14ac:dyDescent="0.35">
      <c r="B2026" s="29"/>
      <c r="C2026" s="30"/>
      <c r="D2026" s="23"/>
      <c r="E2026" s="24"/>
      <c r="F2026" s="21"/>
      <c r="G2026" s="21"/>
      <c r="H2026" s="21"/>
      <c r="I2026" s="1"/>
      <c r="J2026" s="1"/>
      <c r="K2026" s="1"/>
      <c r="L2026" s="1"/>
      <c r="M2026" s="1"/>
    </row>
    <row r="2027" spans="2:13" x14ac:dyDescent="0.35">
      <c r="B2027" s="29"/>
      <c r="C2027" s="30"/>
      <c r="D2027" s="23"/>
      <c r="E2027" s="24"/>
      <c r="F2027" s="21"/>
      <c r="G2027" s="21"/>
      <c r="H2027" s="21"/>
      <c r="I2027" s="1"/>
      <c r="J2027" s="1"/>
      <c r="K2027" s="1"/>
      <c r="L2027" s="1"/>
      <c r="M2027" s="1"/>
    </row>
    <row r="2028" spans="2:13" x14ac:dyDescent="0.35">
      <c r="B2028" s="29"/>
      <c r="C2028" s="30"/>
      <c r="D2028" s="23"/>
      <c r="E2028" s="24"/>
      <c r="F2028" s="21"/>
      <c r="G2028" s="21"/>
      <c r="H2028" s="21"/>
      <c r="I2028" s="1"/>
      <c r="J2028" s="1"/>
      <c r="K2028" s="1"/>
      <c r="L2028" s="1"/>
      <c r="M2028" s="1"/>
    </row>
    <row r="2029" spans="2:13" x14ac:dyDescent="0.35">
      <c r="B2029" s="29"/>
      <c r="C2029" s="30"/>
      <c r="D2029" s="23"/>
      <c r="E2029" s="24"/>
      <c r="F2029" s="21"/>
      <c r="G2029" s="21"/>
      <c r="H2029" s="21"/>
      <c r="I2029" s="1"/>
      <c r="J2029" s="1"/>
      <c r="K2029" s="1"/>
      <c r="L2029" s="1"/>
      <c r="M2029" s="1"/>
    </row>
    <row r="2030" spans="2:13" x14ac:dyDescent="0.35">
      <c r="B2030" s="29"/>
      <c r="C2030" s="30"/>
      <c r="D2030" s="23"/>
      <c r="E2030" s="24"/>
      <c r="F2030" s="21"/>
      <c r="G2030" s="21"/>
      <c r="H2030" s="21"/>
      <c r="I2030" s="1"/>
      <c r="J2030" s="1"/>
      <c r="K2030" s="1"/>
      <c r="L2030" s="1"/>
      <c r="M2030" s="1"/>
    </row>
    <row r="2031" spans="2:13" x14ac:dyDescent="0.35">
      <c r="B2031" s="29"/>
      <c r="C2031" s="30"/>
      <c r="D2031" s="23"/>
      <c r="E2031" s="24"/>
      <c r="F2031" s="21"/>
      <c r="G2031" s="21"/>
      <c r="H2031" s="21"/>
      <c r="I2031" s="1"/>
      <c r="J2031" s="1"/>
      <c r="K2031" s="1"/>
      <c r="L2031" s="1"/>
      <c r="M2031" s="1"/>
    </row>
    <row r="2032" spans="2:13" x14ac:dyDescent="0.35">
      <c r="B2032" s="29"/>
      <c r="C2032" s="30"/>
      <c r="D2032" s="23"/>
      <c r="E2032" s="24"/>
      <c r="F2032" s="21"/>
      <c r="G2032" s="21"/>
      <c r="H2032" s="21"/>
      <c r="I2032" s="1"/>
      <c r="J2032" s="1"/>
      <c r="K2032" s="1"/>
      <c r="L2032" s="1"/>
      <c r="M2032" s="1"/>
    </row>
    <row r="2033" spans="2:13" x14ac:dyDescent="0.35">
      <c r="B2033" s="29"/>
      <c r="C2033" s="30"/>
      <c r="D2033" s="23"/>
      <c r="E2033" s="24"/>
      <c r="F2033" s="21"/>
      <c r="G2033" s="21"/>
      <c r="H2033" s="21"/>
      <c r="I2033" s="1"/>
      <c r="J2033" s="1"/>
      <c r="K2033" s="1"/>
      <c r="L2033" s="1"/>
      <c r="M2033" s="1"/>
    </row>
    <row r="2034" spans="2:13" x14ac:dyDescent="0.35">
      <c r="B2034" s="29"/>
      <c r="C2034" s="30"/>
      <c r="D2034" s="23"/>
      <c r="E2034" s="24"/>
      <c r="F2034" s="21"/>
      <c r="G2034" s="21"/>
      <c r="H2034" s="21"/>
      <c r="I2034" s="1"/>
      <c r="J2034" s="1"/>
      <c r="K2034" s="1"/>
      <c r="L2034" s="1"/>
      <c r="M2034" s="1"/>
    </row>
    <row r="2035" spans="2:13" x14ac:dyDescent="0.35">
      <c r="B2035" s="29"/>
      <c r="C2035" s="30"/>
      <c r="D2035" s="23"/>
      <c r="E2035" s="24"/>
      <c r="F2035" s="21"/>
      <c r="G2035" s="21"/>
      <c r="H2035" s="21"/>
      <c r="I2035" s="1"/>
      <c r="J2035" s="1"/>
      <c r="K2035" s="1"/>
      <c r="L2035" s="1"/>
      <c r="M2035" s="1"/>
    </row>
    <row r="2036" spans="2:13" x14ac:dyDescent="0.35">
      <c r="B2036" s="29"/>
      <c r="C2036" s="30"/>
      <c r="D2036" s="23"/>
      <c r="E2036" s="24"/>
      <c r="F2036" s="21"/>
      <c r="G2036" s="21"/>
      <c r="H2036" s="21"/>
      <c r="I2036" s="1"/>
      <c r="J2036" s="1"/>
      <c r="K2036" s="1"/>
      <c r="L2036" s="1"/>
      <c r="M2036" s="1"/>
    </row>
    <row r="2037" spans="2:13" x14ac:dyDescent="0.35">
      <c r="B2037" s="29"/>
      <c r="C2037" s="30"/>
      <c r="D2037" s="23"/>
      <c r="E2037" s="24"/>
      <c r="F2037" s="21"/>
      <c r="G2037" s="21"/>
      <c r="H2037" s="21"/>
      <c r="I2037" s="1"/>
      <c r="J2037" s="1"/>
      <c r="K2037" s="1"/>
      <c r="L2037" s="1"/>
      <c r="M2037" s="1"/>
    </row>
    <row r="2038" spans="2:13" x14ac:dyDescent="0.35">
      <c r="B2038" s="29"/>
      <c r="C2038" s="30"/>
      <c r="D2038" s="23"/>
      <c r="E2038" s="24"/>
      <c r="F2038" s="21"/>
      <c r="G2038" s="21"/>
      <c r="H2038" s="21"/>
      <c r="I2038" s="1"/>
      <c r="J2038" s="1"/>
      <c r="K2038" s="1"/>
      <c r="L2038" s="1"/>
      <c r="M2038" s="1"/>
    </row>
    <row r="2039" spans="2:13" x14ac:dyDescent="0.35">
      <c r="B2039" s="29"/>
      <c r="C2039" s="30"/>
      <c r="D2039" s="23"/>
      <c r="E2039" s="24"/>
      <c r="F2039" s="21"/>
      <c r="G2039" s="21"/>
      <c r="H2039" s="21"/>
      <c r="I2039" s="1"/>
      <c r="J2039" s="1"/>
      <c r="K2039" s="1"/>
      <c r="L2039" s="1"/>
      <c r="M2039" s="1"/>
    </row>
    <row r="2040" spans="2:13" x14ac:dyDescent="0.35">
      <c r="B2040" s="29"/>
      <c r="C2040" s="30"/>
      <c r="D2040" s="23"/>
      <c r="E2040" s="24"/>
      <c r="F2040" s="21"/>
      <c r="G2040" s="21"/>
      <c r="H2040" s="21"/>
      <c r="I2040" s="1"/>
      <c r="J2040" s="1"/>
      <c r="K2040" s="1"/>
      <c r="L2040" s="1"/>
      <c r="M2040" s="1"/>
    </row>
    <row r="2041" spans="2:13" x14ac:dyDescent="0.35">
      <c r="B2041" s="29"/>
      <c r="C2041" s="30"/>
      <c r="D2041" s="23"/>
      <c r="E2041" s="24"/>
      <c r="F2041" s="21"/>
      <c r="G2041" s="21"/>
      <c r="H2041" s="21"/>
      <c r="I2041" s="1"/>
      <c r="J2041" s="1"/>
      <c r="K2041" s="1"/>
      <c r="L2041" s="1"/>
      <c r="M2041" s="1"/>
    </row>
    <row r="2042" spans="2:13" x14ac:dyDescent="0.35">
      <c r="B2042" s="29"/>
      <c r="C2042" s="30"/>
      <c r="D2042" s="23"/>
      <c r="E2042" s="24"/>
      <c r="F2042" s="21"/>
      <c r="G2042" s="21"/>
      <c r="H2042" s="21"/>
      <c r="I2042" s="1"/>
      <c r="J2042" s="1"/>
      <c r="K2042" s="1"/>
      <c r="L2042" s="1"/>
      <c r="M2042" s="1"/>
    </row>
    <row r="2043" spans="2:13" x14ac:dyDescent="0.35">
      <c r="B2043" s="29"/>
      <c r="C2043" s="30"/>
      <c r="D2043" s="23"/>
      <c r="E2043" s="24"/>
      <c r="F2043" s="21"/>
      <c r="G2043" s="21"/>
      <c r="H2043" s="21"/>
      <c r="I2043" s="1"/>
      <c r="J2043" s="1"/>
      <c r="K2043" s="1"/>
      <c r="L2043" s="1"/>
      <c r="M2043" s="1"/>
    </row>
    <row r="2044" spans="2:13" x14ac:dyDescent="0.35">
      <c r="B2044" s="29"/>
      <c r="C2044" s="30"/>
      <c r="D2044" s="23"/>
      <c r="E2044" s="24"/>
      <c r="F2044" s="21"/>
      <c r="G2044" s="21"/>
      <c r="H2044" s="21"/>
      <c r="I2044" s="1"/>
      <c r="J2044" s="1"/>
      <c r="K2044" s="1"/>
      <c r="L2044" s="1"/>
      <c r="M2044" s="1"/>
    </row>
    <row r="2045" spans="2:13" x14ac:dyDescent="0.35">
      <c r="B2045" s="29"/>
      <c r="C2045" s="30"/>
      <c r="D2045" s="23"/>
      <c r="E2045" s="24"/>
      <c r="F2045" s="21"/>
      <c r="G2045" s="21"/>
      <c r="H2045" s="21"/>
      <c r="I2045" s="1"/>
      <c r="J2045" s="1"/>
      <c r="K2045" s="1"/>
      <c r="L2045" s="1"/>
      <c r="M2045" s="1"/>
    </row>
    <row r="2046" spans="2:13" x14ac:dyDescent="0.35">
      <c r="B2046" s="29"/>
      <c r="C2046" s="30"/>
      <c r="D2046" s="23"/>
      <c r="E2046" s="24"/>
      <c r="F2046" s="21"/>
      <c r="G2046" s="21"/>
      <c r="H2046" s="21"/>
      <c r="I2046" s="1"/>
      <c r="J2046" s="1"/>
      <c r="K2046" s="1"/>
      <c r="L2046" s="1"/>
      <c r="M2046" s="1"/>
    </row>
    <row r="2047" spans="2:13" x14ac:dyDescent="0.35">
      <c r="B2047" s="29"/>
      <c r="C2047" s="30"/>
      <c r="D2047" s="23"/>
      <c r="E2047" s="24"/>
      <c r="F2047" s="21"/>
      <c r="G2047" s="21"/>
      <c r="H2047" s="21"/>
      <c r="I2047" s="1"/>
      <c r="J2047" s="1"/>
      <c r="K2047" s="1"/>
      <c r="L2047" s="1"/>
      <c r="M2047" s="1"/>
    </row>
    <row r="2048" spans="2:13" x14ac:dyDescent="0.35">
      <c r="B2048" s="29"/>
      <c r="C2048" s="30"/>
      <c r="D2048" s="23"/>
      <c r="E2048" s="24"/>
      <c r="F2048" s="21"/>
      <c r="G2048" s="21"/>
      <c r="H2048" s="21"/>
      <c r="I2048" s="1"/>
      <c r="J2048" s="1"/>
      <c r="K2048" s="1"/>
      <c r="L2048" s="1"/>
      <c r="M2048" s="1"/>
    </row>
    <row r="2049" spans="2:13" x14ac:dyDescent="0.35">
      <c r="B2049" s="29"/>
      <c r="C2049" s="30"/>
      <c r="D2049" s="23"/>
      <c r="E2049" s="24"/>
      <c r="F2049" s="21"/>
      <c r="G2049" s="21"/>
      <c r="H2049" s="21"/>
      <c r="I2049" s="1"/>
      <c r="J2049" s="1"/>
      <c r="K2049" s="1"/>
      <c r="L2049" s="1"/>
      <c r="M2049" s="1"/>
    </row>
    <row r="2050" spans="2:13" x14ac:dyDescent="0.35">
      <c r="B2050" s="29"/>
      <c r="C2050" s="30"/>
      <c r="D2050" s="23"/>
      <c r="E2050" s="24"/>
      <c r="F2050" s="21"/>
      <c r="G2050" s="21"/>
      <c r="H2050" s="21"/>
      <c r="I2050" s="1"/>
      <c r="J2050" s="1"/>
      <c r="K2050" s="1"/>
      <c r="L2050" s="1"/>
      <c r="M2050" s="1"/>
    </row>
    <row r="2051" spans="2:13" x14ac:dyDescent="0.35">
      <c r="B2051" s="29"/>
      <c r="C2051" s="30"/>
      <c r="D2051" s="23"/>
      <c r="E2051" s="24"/>
      <c r="F2051" s="21"/>
      <c r="G2051" s="21"/>
      <c r="H2051" s="21"/>
      <c r="I2051" s="1"/>
      <c r="J2051" s="1"/>
      <c r="K2051" s="1"/>
      <c r="L2051" s="1"/>
      <c r="M2051" s="1"/>
    </row>
    <row r="2052" spans="2:13" x14ac:dyDescent="0.35">
      <c r="B2052" s="29"/>
      <c r="C2052" s="30"/>
      <c r="D2052" s="23"/>
      <c r="E2052" s="24"/>
      <c r="F2052" s="21"/>
      <c r="G2052" s="21"/>
      <c r="H2052" s="21"/>
      <c r="I2052" s="1"/>
      <c r="J2052" s="1"/>
      <c r="K2052" s="1"/>
      <c r="L2052" s="1"/>
      <c r="M2052" s="1"/>
    </row>
    <row r="2053" spans="2:13" x14ac:dyDescent="0.35">
      <c r="B2053" s="29"/>
      <c r="C2053" s="30"/>
      <c r="D2053" s="23"/>
      <c r="E2053" s="24"/>
      <c r="F2053" s="21"/>
      <c r="G2053" s="21"/>
      <c r="H2053" s="21"/>
      <c r="I2053" s="1"/>
      <c r="J2053" s="1"/>
      <c r="K2053" s="1"/>
      <c r="L2053" s="1"/>
      <c r="M2053" s="1"/>
    </row>
    <row r="2054" spans="2:13" x14ac:dyDescent="0.35">
      <c r="B2054" s="29"/>
      <c r="C2054" s="30"/>
      <c r="D2054" s="23"/>
      <c r="E2054" s="24"/>
      <c r="F2054" s="21"/>
      <c r="G2054" s="21"/>
      <c r="H2054" s="21"/>
      <c r="I2054" s="1"/>
      <c r="J2054" s="1"/>
      <c r="K2054" s="1"/>
      <c r="L2054" s="1"/>
      <c r="M2054" s="1"/>
    </row>
    <row r="2055" spans="2:13" x14ac:dyDescent="0.35">
      <c r="B2055" s="29"/>
      <c r="C2055" s="30"/>
      <c r="D2055" s="23"/>
      <c r="E2055" s="24"/>
      <c r="F2055" s="21"/>
      <c r="G2055" s="21"/>
      <c r="H2055" s="21"/>
      <c r="I2055" s="1"/>
      <c r="J2055" s="1"/>
      <c r="K2055" s="1"/>
      <c r="L2055" s="1"/>
      <c r="M2055" s="1"/>
    </row>
    <row r="2056" spans="2:13" x14ac:dyDescent="0.35">
      <c r="B2056" s="29"/>
      <c r="C2056" s="30"/>
      <c r="D2056" s="23"/>
      <c r="E2056" s="24"/>
      <c r="F2056" s="21"/>
      <c r="G2056" s="21"/>
      <c r="H2056" s="21"/>
      <c r="I2056" s="1"/>
      <c r="J2056" s="1"/>
      <c r="K2056" s="1"/>
      <c r="L2056" s="1"/>
      <c r="M2056" s="1"/>
    </row>
    <row r="2057" spans="2:13" x14ac:dyDescent="0.35">
      <c r="B2057" s="29"/>
      <c r="C2057" s="30"/>
      <c r="D2057" s="23"/>
      <c r="E2057" s="24"/>
      <c r="F2057" s="21"/>
      <c r="G2057" s="21"/>
      <c r="H2057" s="21"/>
      <c r="I2057" s="1"/>
      <c r="J2057" s="1"/>
      <c r="K2057" s="1"/>
      <c r="L2057" s="1"/>
      <c r="M2057" s="1"/>
    </row>
    <row r="2058" spans="2:13" x14ac:dyDescent="0.35">
      <c r="B2058" s="29"/>
      <c r="C2058" s="30"/>
      <c r="D2058" s="23"/>
      <c r="E2058" s="24"/>
      <c r="F2058" s="21"/>
      <c r="G2058" s="21"/>
      <c r="H2058" s="21"/>
      <c r="I2058" s="1"/>
      <c r="J2058" s="1"/>
      <c r="K2058" s="1"/>
      <c r="L2058" s="1"/>
      <c r="M2058" s="1"/>
    </row>
    <row r="2059" spans="2:13" x14ac:dyDescent="0.35">
      <c r="B2059" s="29"/>
      <c r="C2059" s="30"/>
      <c r="D2059" s="23"/>
      <c r="E2059" s="24"/>
      <c r="F2059" s="21"/>
      <c r="G2059" s="21"/>
      <c r="H2059" s="21"/>
      <c r="I2059" s="1"/>
      <c r="J2059" s="1"/>
      <c r="K2059" s="1"/>
      <c r="L2059" s="1"/>
      <c r="M2059" s="1"/>
    </row>
    <row r="2060" spans="2:13" x14ac:dyDescent="0.35">
      <c r="B2060" s="29"/>
      <c r="C2060" s="30"/>
      <c r="D2060" s="23"/>
      <c r="E2060" s="24"/>
      <c r="F2060" s="21"/>
      <c r="G2060" s="21"/>
      <c r="H2060" s="21"/>
      <c r="I2060" s="1"/>
      <c r="J2060" s="1"/>
      <c r="K2060" s="1"/>
      <c r="L2060" s="1"/>
      <c r="M2060" s="1"/>
    </row>
    <row r="2061" spans="2:13" x14ac:dyDescent="0.35">
      <c r="B2061" s="29"/>
      <c r="C2061" s="30"/>
      <c r="D2061" s="23"/>
      <c r="E2061" s="24"/>
      <c r="F2061" s="21"/>
      <c r="G2061" s="21"/>
      <c r="H2061" s="21"/>
      <c r="I2061" s="1"/>
      <c r="J2061" s="1"/>
      <c r="K2061" s="1"/>
      <c r="L2061" s="1"/>
      <c r="M2061" s="1"/>
    </row>
    <row r="2062" spans="2:13" x14ac:dyDescent="0.35">
      <c r="B2062" s="29"/>
      <c r="C2062" s="30"/>
      <c r="D2062" s="23"/>
      <c r="E2062" s="24"/>
      <c r="F2062" s="21"/>
      <c r="G2062" s="21"/>
      <c r="H2062" s="21"/>
      <c r="I2062" s="1"/>
      <c r="J2062" s="1"/>
      <c r="K2062" s="1"/>
      <c r="L2062" s="1"/>
      <c r="M2062" s="1"/>
    </row>
    <row r="2063" spans="2:13" x14ac:dyDescent="0.35">
      <c r="B2063" s="29"/>
      <c r="C2063" s="30"/>
      <c r="D2063" s="23"/>
      <c r="E2063" s="24"/>
      <c r="F2063" s="21"/>
      <c r="G2063" s="21"/>
      <c r="H2063" s="21"/>
      <c r="I2063" s="1"/>
      <c r="J2063" s="1"/>
      <c r="K2063" s="1"/>
      <c r="L2063" s="1"/>
      <c r="M2063" s="1"/>
    </row>
    <row r="2064" spans="2:13" x14ac:dyDescent="0.35">
      <c r="B2064" s="29"/>
      <c r="C2064" s="30"/>
      <c r="D2064" s="23"/>
      <c r="E2064" s="24"/>
      <c r="F2064" s="21"/>
      <c r="G2064" s="21"/>
      <c r="H2064" s="21"/>
      <c r="I2064" s="1"/>
      <c r="J2064" s="1"/>
      <c r="K2064" s="1"/>
      <c r="L2064" s="1"/>
      <c r="M2064" s="1"/>
    </row>
    <row r="2065" spans="2:13" x14ac:dyDescent="0.35">
      <c r="B2065" s="29"/>
      <c r="C2065" s="30"/>
      <c r="D2065" s="23"/>
      <c r="E2065" s="24"/>
      <c r="F2065" s="21"/>
      <c r="G2065" s="21"/>
      <c r="H2065" s="21"/>
      <c r="I2065" s="1"/>
      <c r="J2065" s="1"/>
      <c r="K2065" s="1"/>
      <c r="L2065" s="1"/>
      <c r="M2065" s="1"/>
    </row>
    <row r="2066" spans="2:13" x14ac:dyDescent="0.35">
      <c r="B2066" s="29"/>
      <c r="C2066" s="30"/>
      <c r="D2066" s="23"/>
      <c r="E2066" s="24"/>
      <c r="F2066" s="21"/>
      <c r="G2066" s="21"/>
      <c r="H2066" s="21"/>
      <c r="I2066" s="1"/>
      <c r="J2066" s="1"/>
      <c r="K2066" s="1"/>
      <c r="L2066" s="1"/>
      <c r="M2066" s="1"/>
    </row>
    <row r="2067" spans="2:13" x14ac:dyDescent="0.35">
      <c r="B2067" s="29"/>
      <c r="C2067" s="30"/>
      <c r="D2067" s="23"/>
      <c r="E2067" s="24"/>
      <c r="F2067" s="21"/>
      <c r="G2067" s="21"/>
      <c r="H2067" s="21"/>
      <c r="I2067" s="1"/>
      <c r="J2067" s="1"/>
      <c r="K2067" s="1"/>
      <c r="L2067" s="1"/>
      <c r="M2067" s="1"/>
    </row>
    <row r="2068" spans="2:13" x14ac:dyDescent="0.35">
      <c r="B2068" s="29"/>
      <c r="C2068" s="30"/>
      <c r="D2068" s="23"/>
      <c r="E2068" s="24"/>
      <c r="F2068" s="21"/>
      <c r="G2068" s="21"/>
      <c r="H2068" s="21"/>
      <c r="I2068" s="1"/>
      <c r="J2068" s="1"/>
      <c r="K2068" s="1"/>
      <c r="L2068" s="1"/>
      <c r="M2068" s="1"/>
    </row>
    <row r="2069" spans="2:13" x14ac:dyDescent="0.35">
      <c r="B2069" s="29"/>
      <c r="C2069" s="30"/>
      <c r="D2069" s="23"/>
      <c r="E2069" s="24"/>
      <c r="F2069" s="21"/>
      <c r="G2069" s="21"/>
      <c r="H2069" s="21"/>
      <c r="I2069" s="1"/>
      <c r="J2069" s="1"/>
      <c r="K2069" s="1"/>
      <c r="L2069" s="1"/>
      <c r="M2069" s="1"/>
    </row>
    <row r="2070" spans="2:13" x14ac:dyDescent="0.35">
      <c r="B2070" s="29"/>
      <c r="C2070" s="30"/>
      <c r="D2070" s="23"/>
      <c r="E2070" s="24"/>
      <c r="F2070" s="21"/>
      <c r="G2070" s="21"/>
      <c r="H2070" s="21"/>
      <c r="I2070" s="1"/>
      <c r="J2070" s="1"/>
      <c r="K2070" s="1"/>
      <c r="L2070" s="1"/>
      <c r="M2070" s="1"/>
    </row>
    <row r="2071" spans="2:13" x14ac:dyDescent="0.35">
      <c r="B2071" s="29"/>
      <c r="C2071" s="30"/>
      <c r="D2071" s="23"/>
      <c r="E2071" s="24"/>
      <c r="F2071" s="21"/>
      <c r="G2071" s="21"/>
      <c r="H2071" s="21"/>
      <c r="I2071" s="1"/>
      <c r="J2071" s="1"/>
      <c r="K2071" s="1"/>
      <c r="L2071" s="1"/>
      <c r="M2071" s="1"/>
    </row>
    <row r="2072" spans="2:13" x14ac:dyDescent="0.35">
      <c r="B2072" s="29"/>
      <c r="C2072" s="30"/>
      <c r="D2072" s="23"/>
      <c r="E2072" s="24"/>
      <c r="F2072" s="21"/>
      <c r="G2072" s="21"/>
      <c r="H2072" s="21"/>
      <c r="I2072" s="1"/>
      <c r="J2072" s="1"/>
      <c r="K2072" s="1"/>
      <c r="L2072" s="1"/>
      <c r="M2072" s="1"/>
    </row>
    <row r="2073" spans="2:13" x14ac:dyDescent="0.35">
      <c r="B2073" s="29"/>
      <c r="C2073" s="30"/>
      <c r="D2073" s="23"/>
      <c r="E2073" s="24"/>
      <c r="F2073" s="21"/>
      <c r="G2073" s="21"/>
      <c r="H2073" s="21"/>
      <c r="I2073" s="1"/>
      <c r="J2073" s="1"/>
      <c r="K2073" s="1"/>
      <c r="L2073" s="1"/>
      <c r="M2073" s="1"/>
    </row>
    <row r="2074" spans="2:13" x14ac:dyDescent="0.35">
      <c r="B2074" s="29"/>
      <c r="C2074" s="30"/>
      <c r="D2074" s="23"/>
      <c r="E2074" s="24"/>
      <c r="F2074" s="21"/>
      <c r="G2074" s="21"/>
      <c r="H2074" s="21"/>
      <c r="I2074" s="1"/>
      <c r="J2074" s="1"/>
      <c r="K2074" s="1"/>
      <c r="L2074" s="1"/>
      <c r="M2074" s="1"/>
    </row>
    <row r="2075" spans="2:13" x14ac:dyDescent="0.35">
      <c r="B2075" s="29"/>
      <c r="C2075" s="30"/>
      <c r="D2075" s="23"/>
      <c r="E2075" s="24"/>
      <c r="F2075" s="21"/>
      <c r="G2075" s="21"/>
      <c r="H2075" s="21"/>
      <c r="I2075" s="1"/>
      <c r="J2075" s="1"/>
      <c r="K2075" s="1"/>
      <c r="L2075" s="1"/>
      <c r="M2075" s="1"/>
    </row>
    <row r="2076" spans="2:13" x14ac:dyDescent="0.35">
      <c r="B2076" s="29"/>
      <c r="C2076" s="30"/>
      <c r="D2076" s="23"/>
      <c r="E2076" s="24"/>
      <c r="F2076" s="21"/>
      <c r="G2076" s="21"/>
      <c r="H2076" s="21"/>
      <c r="I2076" s="1"/>
      <c r="J2076" s="1"/>
      <c r="K2076" s="1"/>
      <c r="L2076" s="1"/>
      <c r="M2076" s="1"/>
    </row>
    <row r="2077" spans="2:13" x14ac:dyDescent="0.35">
      <c r="B2077" s="29"/>
      <c r="C2077" s="30"/>
      <c r="D2077" s="23"/>
      <c r="E2077" s="24"/>
      <c r="F2077" s="21"/>
      <c r="G2077" s="21"/>
      <c r="H2077" s="21"/>
      <c r="I2077" s="1"/>
      <c r="J2077" s="1"/>
      <c r="K2077" s="1"/>
      <c r="L2077" s="1"/>
      <c r="M2077" s="1"/>
    </row>
    <row r="2078" spans="2:13" x14ac:dyDescent="0.35">
      <c r="B2078" s="29"/>
      <c r="C2078" s="30"/>
      <c r="D2078" s="23"/>
      <c r="E2078" s="24"/>
      <c r="F2078" s="21"/>
      <c r="G2078" s="21"/>
      <c r="H2078" s="21"/>
      <c r="I2078" s="1"/>
      <c r="J2078" s="1"/>
      <c r="K2078" s="1"/>
      <c r="L2078" s="1"/>
      <c r="M2078" s="1"/>
    </row>
    <row r="2079" spans="2:13" x14ac:dyDescent="0.35">
      <c r="B2079" s="29"/>
      <c r="C2079" s="30"/>
      <c r="D2079" s="23"/>
      <c r="E2079" s="24"/>
      <c r="F2079" s="21"/>
      <c r="G2079" s="21"/>
      <c r="H2079" s="21"/>
      <c r="I2079" s="1"/>
      <c r="J2079" s="1"/>
      <c r="K2079" s="1"/>
      <c r="L2079" s="1"/>
      <c r="M2079" s="1"/>
    </row>
    <row r="2080" spans="2:13" x14ac:dyDescent="0.35">
      <c r="B2080" s="29"/>
      <c r="C2080" s="30"/>
      <c r="D2080" s="23"/>
      <c r="E2080" s="24"/>
      <c r="F2080" s="21"/>
      <c r="G2080" s="21"/>
      <c r="H2080" s="21"/>
      <c r="I2080" s="1"/>
      <c r="J2080" s="1"/>
      <c r="K2080" s="1"/>
      <c r="L2080" s="1"/>
      <c r="M2080" s="1"/>
    </row>
    <row r="2081" spans="2:13" x14ac:dyDescent="0.35">
      <c r="B2081" s="29"/>
      <c r="C2081" s="30"/>
      <c r="D2081" s="23"/>
      <c r="E2081" s="24"/>
      <c r="F2081" s="21"/>
      <c r="G2081" s="21"/>
      <c r="H2081" s="21"/>
      <c r="I2081" s="1"/>
      <c r="J2081" s="1"/>
      <c r="K2081" s="1"/>
      <c r="L2081" s="1"/>
      <c r="M2081" s="1"/>
    </row>
    <row r="2082" spans="2:13" x14ac:dyDescent="0.35">
      <c r="B2082" s="29"/>
      <c r="C2082" s="30"/>
      <c r="D2082" s="23"/>
      <c r="E2082" s="24"/>
      <c r="F2082" s="21"/>
      <c r="G2082" s="21"/>
      <c r="H2082" s="21"/>
      <c r="I2082" s="1"/>
      <c r="J2082" s="1"/>
      <c r="K2082" s="1"/>
      <c r="L2082" s="1"/>
      <c r="M2082" s="1"/>
    </row>
    <row r="2083" spans="2:13" x14ac:dyDescent="0.35">
      <c r="B2083" s="29"/>
      <c r="C2083" s="30"/>
      <c r="D2083" s="23"/>
      <c r="E2083" s="24"/>
      <c r="F2083" s="21"/>
      <c r="G2083" s="21"/>
      <c r="H2083" s="21"/>
      <c r="I2083" s="1"/>
      <c r="J2083" s="1"/>
      <c r="K2083" s="1"/>
      <c r="L2083" s="1"/>
      <c r="M2083" s="1"/>
    </row>
    <row r="2084" spans="2:13" x14ac:dyDescent="0.35">
      <c r="B2084" s="29"/>
      <c r="C2084" s="30"/>
      <c r="D2084" s="23"/>
      <c r="E2084" s="24"/>
      <c r="F2084" s="21"/>
      <c r="G2084" s="21"/>
      <c r="H2084" s="21"/>
      <c r="I2084" s="1"/>
      <c r="J2084" s="1"/>
      <c r="K2084" s="1"/>
      <c r="L2084" s="1"/>
      <c r="M2084" s="1"/>
    </row>
    <row r="2085" spans="2:13" x14ac:dyDescent="0.35">
      <c r="B2085" s="29"/>
      <c r="C2085" s="30"/>
      <c r="D2085" s="23"/>
      <c r="E2085" s="24"/>
      <c r="F2085" s="21"/>
      <c r="G2085" s="21"/>
      <c r="H2085" s="21"/>
      <c r="I2085" s="1"/>
      <c r="J2085" s="1"/>
      <c r="K2085" s="1"/>
      <c r="L2085" s="1"/>
      <c r="M2085" s="1"/>
    </row>
    <row r="2086" spans="2:13" x14ac:dyDescent="0.35">
      <c r="B2086" s="29"/>
      <c r="C2086" s="30"/>
      <c r="D2086" s="23"/>
      <c r="E2086" s="24"/>
      <c r="F2086" s="21"/>
      <c r="G2086" s="21"/>
      <c r="H2086" s="21"/>
      <c r="I2086" s="1"/>
      <c r="J2086" s="1"/>
      <c r="K2086" s="1"/>
      <c r="L2086" s="1"/>
      <c r="M2086" s="1"/>
    </row>
    <row r="2087" spans="2:13" x14ac:dyDescent="0.35">
      <c r="B2087" s="29"/>
      <c r="C2087" s="30"/>
      <c r="D2087" s="23"/>
      <c r="E2087" s="24"/>
      <c r="F2087" s="21"/>
      <c r="G2087" s="21"/>
      <c r="H2087" s="21"/>
      <c r="I2087" s="1"/>
      <c r="J2087" s="1"/>
      <c r="K2087" s="1"/>
      <c r="L2087" s="1"/>
      <c r="M2087" s="1"/>
    </row>
    <row r="2088" spans="2:13" x14ac:dyDescent="0.35">
      <c r="B2088" s="29"/>
      <c r="C2088" s="30"/>
      <c r="D2088" s="23"/>
      <c r="E2088" s="24"/>
      <c r="F2088" s="21"/>
      <c r="G2088" s="21"/>
      <c r="H2088" s="21"/>
      <c r="I2088" s="1"/>
      <c r="J2088" s="1"/>
      <c r="K2088" s="1"/>
      <c r="L2088" s="1"/>
      <c r="M2088" s="1"/>
    </row>
    <row r="2089" spans="2:13" x14ac:dyDescent="0.35">
      <c r="B2089" s="29"/>
      <c r="C2089" s="30"/>
      <c r="D2089" s="23"/>
      <c r="E2089" s="24"/>
      <c r="F2089" s="21"/>
      <c r="G2089" s="21"/>
      <c r="H2089" s="21"/>
      <c r="I2089" s="1"/>
      <c r="J2089" s="1"/>
      <c r="K2089" s="1"/>
      <c r="L2089" s="1"/>
      <c r="M2089" s="1"/>
    </row>
    <row r="2090" spans="2:13" x14ac:dyDescent="0.35">
      <c r="B2090" s="29"/>
      <c r="C2090" s="30"/>
      <c r="D2090" s="23"/>
      <c r="E2090" s="24"/>
      <c r="F2090" s="21"/>
      <c r="G2090" s="21"/>
      <c r="H2090" s="21"/>
      <c r="I2090" s="1"/>
      <c r="J2090" s="1"/>
      <c r="K2090" s="1"/>
      <c r="L2090" s="1"/>
      <c r="M2090" s="1"/>
    </row>
    <row r="2091" spans="2:13" x14ac:dyDescent="0.35">
      <c r="B2091" s="29"/>
      <c r="C2091" s="30"/>
      <c r="D2091" s="23"/>
      <c r="E2091" s="24"/>
      <c r="F2091" s="21"/>
      <c r="G2091" s="21"/>
      <c r="H2091" s="21"/>
      <c r="I2091" s="1"/>
      <c r="J2091" s="1"/>
      <c r="K2091" s="1"/>
      <c r="L2091" s="1"/>
      <c r="M2091" s="1"/>
    </row>
    <row r="2092" spans="2:13" x14ac:dyDescent="0.35">
      <c r="B2092" s="29"/>
      <c r="C2092" s="30"/>
      <c r="D2092" s="23"/>
      <c r="E2092" s="24"/>
      <c r="F2092" s="21"/>
      <c r="G2092" s="21"/>
      <c r="H2092" s="21"/>
      <c r="I2092" s="1"/>
      <c r="J2092" s="1"/>
      <c r="K2092" s="1"/>
      <c r="L2092" s="1"/>
      <c r="M2092" s="1"/>
    </row>
    <row r="2093" spans="2:13" x14ac:dyDescent="0.35">
      <c r="B2093" s="29"/>
      <c r="C2093" s="30"/>
      <c r="D2093" s="23"/>
      <c r="E2093" s="24"/>
      <c r="F2093" s="21"/>
      <c r="G2093" s="21"/>
      <c r="H2093" s="21"/>
      <c r="I2093" s="1"/>
      <c r="J2093" s="1"/>
      <c r="K2093" s="1"/>
      <c r="L2093" s="1"/>
      <c r="M2093" s="1"/>
    </row>
    <row r="2094" spans="2:13" x14ac:dyDescent="0.35">
      <c r="B2094" s="29"/>
      <c r="C2094" s="30"/>
      <c r="D2094" s="23"/>
      <c r="E2094" s="24"/>
      <c r="F2094" s="21"/>
      <c r="G2094" s="21"/>
      <c r="H2094" s="21"/>
      <c r="I2094" s="1"/>
      <c r="J2094" s="1"/>
      <c r="K2094" s="1"/>
      <c r="L2094" s="1"/>
      <c r="M2094" s="1"/>
    </row>
    <row r="2095" spans="2:13" x14ac:dyDescent="0.35">
      <c r="B2095" s="29"/>
      <c r="C2095" s="30"/>
      <c r="D2095" s="23"/>
      <c r="E2095" s="24"/>
      <c r="F2095" s="21"/>
      <c r="G2095" s="21"/>
      <c r="H2095" s="21"/>
      <c r="I2095" s="1"/>
      <c r="J2095" s="1"/>
      <c r="K2095" s="1"/>
      <c r="L2095" s="1"/>
      <c r="M2095" s="1"/>
    </row>
    <row r="2096" spans="2:13" x14ac:dyDescent="0.35">
      <c r="B2096" s="29"/>
      <c r="C2096" s="30"/>
      <c r="D2096" s="23"/>
      <c r="E2096" s="24"/>
      <c r="F2096" s="21"/>
      <c r="G2096" s="21"/>
      <c r="H2096" s="21"/>
      <c r="I2096" s="1"/>
      <c r="J2096" s="1"/>
      <c r="K2096" s="1"/>
      <c r="L2096" s="1"/>
      <c r="M2096" s="1"/>
    </row>
    <row r="2097" spans="2:13" x14ac:dyDescent="0.35">
      <c r="B2097" s="29"/>
      <c r="C2097" s="30"/>
      <c r="D2097" s="23"/>
      <c r="E2097" s="24"/>
      <c r="F2097" s="21"/>
      <c r="G2097" s="21"/>
      <c r="H2097" s="21"/>
      <c r="I2097" s="1"/>
      <c r="J2097" s="1"/>
      <c r="K2097" s="1"/>
      <c r="L2097" s="1"/>
      <c r="M2097" s="1"/>
    </row>
    <row r="2098" spans="2:13" x14ac:dyDescent="0.35">
      <c r="B2098" s="29"/>
      <c r="C2098" s="30"/>
      <c r="D2098" s="23"/>
      <c r="E2098" s="24"/>
      <c r="F2098" s="21"/>
      <c r="G2098" s="21"/>
      <c r="H2098" s="21"/>
      <c r="I2098" s="1"/>
      <c r="J2098" s="1"/>
      <c r="K2098" s="1"/>
      <c r="L2098" s="1"/>
      <c r="M2098" s="1"/>
    </row>
    <row r="2099" spans="2:13" x14ac:dyDescent="0.35">
      <c r="B2099" s="29"/>
      <c r="C2099" s="30"/>
      <c r="D2099" s="23"/>
      <c r="E2099" s="24"/>
      <c r="F2099" s="21"/>
      <c r="G2099" s="21"/>
      <c r="H2099" s="21"/>
      <c r="I2099" s="1"/>
      <c r="J2099" s="1"/>
      <c r="K2099" s="1"/>
      <c r="L2099" s="1"/>
      <c r="M2099" s="1"/>
    </row>
    <row r="2100" spans="2:13" x14ac:dyDescent="0.35">
      <c r="B2100" s="29"/>
      <c r="C2100" s="30"/>
      <c r="D2100" s="23"/>
      <c r="E2100" s="24"/>
      <c r="F2100" s="21"/>
      <c r="G2100" s="21"/>
      <c r="H2100" s="21"/>
      <c r="I2100" s="1"/>
      <c r="J2100" s="1"/>
      <c r="K2100" s="1"/>
      <c r="L2100" s="1"/>
      <c r="M2100" s="1"/>
    </row>
    <row r="2101" spans="2:13" x14ac:dyDescent="0.35">
      <c r="B2101" s="29"/>
      <c r="C2101" s="30"/>
      <c r="D2101" s="23"/>
      <c r="E2101" s="24"/>
      <c r="F2101" s="21"/>
      <c r="G2101" s="21"/>
      <c r="H2101" s="21"/>
      <c r="I2101" s="1"/>
      <c r="J2101" s="1"/>
      <c r="K2101" s="1"/>
      <c r="L2101" s="1"/>
      <c r="M2101" s="1"/>
    </row>
    <row r="2102" spans="2:13" x14ac:dyDescent="0.35">
      <c r="B2102" s="29"/>
      <c r="C2102" s="30"/>
      <c r="D2102" s="23"/>
      <c r="E2102" s="24"/>
      <c r="F2102" s="21"/>
      <c r="G2102" s="21"/>
      <c r="H2102" s="21"/>
      <c r="I2102" s="1"/>
      <c r="J2102" s="1"/>
      <c r="K2102" s="1"/>
      <c r="L2102" s="1"/>
      <c r="M2102" s="1"/>
    </row>
    <row r="2103" spans="2:13" x14ac:dyDescent="0.35">
      <c r="B2103" s="29"/>
      <c r="C2103" s="30"/>
      <c r="D2103" s="23"/>
      <c r="E2103" s="24"/>
      <c r="F2103" s="21"/>
      <c r="G2103" s="21"/>
      <c r="H2103" s="21"/>
      <c r="I2103" s="1"/>
      <c r="J2103" s="1"/>
      <c r="K2103" s="1"/>
      <c r="L2103" s="1"/>
      <c r="M2103" s="1"/>
    </row>
    <row r="2104" spans="2:13" x14ac:dyDescent="0.35">
      <c r="B2104" s="29"/>
      <c r="C2104" s="30"/>
      <c r="D2104" s="23"/>
      <c r="E2104" s="24"/>
      <c r="F2104" s="21"/>
      <c r="G2104" s="21"/>
      <c r="H2104" s="21"/>
      <c r="I2104" s="1"/>
      <c r="J2104" s="1"/>
      <c r="K2104" s="1"/>
      <c r="L2104" s="1"/>
      <c r="M2104" s="1"/>
    </row>
    <row r="2105" spans="2:13" x14ac:dyDescent="0.35">
      <c r="B2105" s="29"/>
      <c r="C2105" s="30"/>
      <c r="D2105" s="23"/>
      <c r="E2105" s="24"/>
      <c r="F2105" s="21"/>
      <c r="G2105" s="21"/>
      <c r="H2105" s="21"/>
      <c r="I2105" s="1"/>
      <c r="J2105" s="1"/>
      <c r="K2105" s="1"/>
      <c r="L2105" s="1"/>
      <c r="M2105" s="1"/>
    </row>
    <row r="2106" spans="2:13" x14ac:dyDescent="0.35">
      <c r="B2106" s="29"/>
      <c r="C2106" s="30"/>
      <c r="D2106" s="23"/>
      <c r="E2106" s="24"/>
      <c r="F2106" s="21"/>
      <c r="G2106" s="21"/>
      <c r="H2106" s="21"/>
      <c r="I2106" s="1"/>
      <c r="J2106" s="1"/>
      <c r="K2106" s="1"/>
      <c r="L2106" s="1"/>
      <c r="M2106" s="1"/>
    </row>
    <row r="2107" spans="2:13" x14ac:dyDescent="0.35">
      <c r="B2107" s="29"/>
      <c r="C2107" s="30"/>
      <c r="D2107" s="23"/>
      <c r="E2107" s="24"/>
      <c r="F2107" s="21"/>
      <c r="G2107" s="21"/>
      <c r="H2107" s="21"/>
      <c r="I2107" s="1"/>
      <c r="J2107" s="1"/>
      <c r="K2107" s="1"/>
      <c r="L2107" s="1"/>
      <c r="M2107" s="1"/>
    </row>
    <row r="2108" spans="2:13" x14ac:dyDescent="0.35">
      <c r="B2108" s="29"/>
      <c r="C2108" s="30"/>
      <c r="D2108" s="23"/>
      <c r="E2108" s="24"/>
      <c r="F2108" s="21"/>
      <c r="G2108" s="21"/>
      <c r="H2108" s="21"/>
      <c r="I2108" s="1"/>
      <c r="J2108" s="1"/>
      <c r="K2108" s="1"/>
      <c r="L2108" s="1"/>
      <c r="M2108" s="1"/>
    </row>
    <row r="2109" spans="2:13" x14ac:dyDescent="0.35">
      <c r="B2109" s="29"/>
      <c r="C2109" s="30"/>
      <c r="D2109" s="23"/>
      <c r="E2109" s="24"/>
      <c r="F2109" s="21"/>
      <c r="G2109" s="21"/>
      <c r="H2109" s="21"/>
      <c r="I2109" s="1"/>
      <c r="J2109" s="1"/>
      <c r="K2109" s="1"/>
      <c r="L2109" s="1"/>
      <c r="M2109" s="1"/>
    </row>
    <row r="2110" spans="2:13" x14ac:dyDescent="0.35">
      <c r="B2110" s="29"/>
      <c r="C2110" s="30"/>
      <c r="D2110" s="23"/>
      <c r="E2110" s="24"/>
      <c r="F2110" s="21"/>
      <c r="G2110" s="21"/>
      <c r="H2110" s="21"/>
      <c r="I2110" s="1"/>
      <c r="J2110" s="1"/>
      <c r="K2110" s="1"/>
      <c r="L2110" s="1"/>
      <c r="M2110" s="1"/>
    </row>
    <row r="2111" spans="2:13" x14ac:dyDescent="0.35">
      <c r="B2111" s="29"/>
      <c r="C2111" s="30"/>
      <c r="D2111" s="23"/>
      <c r="E2111" s="24"/>
      <c r="F2111" s="21"/>
      <c r="G2111" s="21"/>
      <c r="H2111" s="21"/>
      <c r="I2111" s="1"/>
      <c r="J2111" s="1"/>
      <c r="K2111" s="1"/>
      <c r="L2111" s="1"/>
      <c r="M2111" s="1"/>
    </row>
    <row r="2112" spans="2:13" x14ac:dyDescent="0.35">
      <c r="B2112" s="29"/>
      <c r="C2112" s="30"/>
      <c r="D2112" s="23"/>
      <c r="E2112" s="24"/>
      <c r="F2112" s="21"/>
      <c r="G2112" s="21"/>
      <c r="H2112" s="21"/>
      <c r="I2112" s="1"/>
      <c r="J2112" s="1"/>
      <c r="K2112" s="1"/>
      <c r="L2112" s="1"/>
      <c r="M2112" s="1"/>
    </row>
    <row r="2113" spans="2:13" x14ac:dyDescent="0.35">
      <c r="B2113" s="29"/>
      <c r="C2113" s="30"/>
      <c r="D2113" s="23"/>
      <c r="E2113" s="24"/>
      <c r="F2113" s="21"/>
      <c r="G2113" s="21"/>
      <c r="H2113" s="21"/>
      <c r="I2113" s="1"/>
      <c r="J2113" s="1"/>
      <c r="K2113" s="1"/>
      <c r="L2113" s="1"/>
      <c r="M2113" s="1"/>
    </row>
    <row r="2114" spans="2:13" x14ac:dyDescent="0.35">
      <c r="B2114" s="29"/>
      <c r="C2114" s="30"/>
      <c r="D2114" s="23"/>
      <c r="E2114" s="24"/>
      <c r="F2114" s="21"/>
      <c r="G2114" s="21"/>
      <c r="H2114" s="21"/>
      <c r="I2114" s="1"/>
      <c r="J2114" s="1"/>
      <c r="K2114" s="1"/>
      <c r="L2114" s="1"/>
      <c r="M2114" s="1"/>
    </row>
    <row r="2115" spans="2:13" x14ac:dyDescent="0.35">
      <c r="B2115" s="29"/>
      <c r="C2115" s="30"/>
      <c r="D2115" s="23"/>
      <c r="E2115" s="24"/>
      <c r="F2115" s="21"/>
      <c r="G2115" s="21"/>
      <c r="H2115" s="21"/>
      <c r="I2115" s="1"/>
      <c r="J2115" s="1"/>
      <c r="K2115" s="1"/>
      <c r="L2115" s="1"/>
      <c r="M2115" s="1"/>
    </row>
    <row r="2116" spans="2:13" x14ac:dyDescent="0.35">
      <c r="B2116" s="29"/>
      <c r="C2116" s="30"/>
      <c r="D2116" s="23"/>
      <c r="E2116" s="24"/>
      <c r="F2116" s="21"/>
      <c r="G2116" s="21"/>
      <c r="H2116" s="21"/>
      <c r="I2116" s="1"/>
      <c r="J2116" s="1"/>
      <c r="K2116" s="1"/>
      <c r="L2116" s="1"/>
      <c r="M2116" s="1"/>
    </row>
    <row r="2117" spans="2:13" x14ac:dyDescent="0.35">
      <c r="B2117" s="29"/>
      <c r="C2117" s="30"/>
      <c r="D2117" s="23"/>
      <c r="E2117" s="24"/>
      <c r="F2117" s="21"/>
      <c r="G2117" s="21"/>
      <c r="H2117" s="21"/>
      <c r="I2117" s="1"/>
      <c r="J2117" s="1"/>
      <c r="K2117" s="1"/>
      <c r="L2117" s="1"/>
      <c r="M2117" s="1"/>
    </row>
    <row r="2118" spans="2:13" x14ac:dyDescent="0.35">
      <c r="B2118" s="29"/>
      <c r="C2118" s="30"/>
      <c r="D2118" s="23"/>
      <c r="E2118" s="24"/>
      <c r="F2118" s="21"/>
      <c r="G2118" s="21"/>
      <c r="H2118" s="21"/>
      <c r="I2118" s="1"/>
      <c r="J2118" s="1"/>
      <c r="K2118" s="1"/>
      <c r="L2118" s="1"/>
      <c r="M2118" s="1"/>
    </row>
    <row r="2119" spans="2:13" x14ac:dyDescent="0.35">
      <c r="B2119" s="29"/>
      <c r="C2119" s="30"/>
      <c r="D2119" s="23"/>
      <c r="E2119" s="24"/>
      <c r="F2119" s="21"/>
      <c r="G2119" s="21"/>
      <c r="H2119" s="21"/>
      <c r="I2119" s="1"/>
      <c r="J2119" s="1"/>
      <c r="K2119" s="1"/>
      <c r="L2119" s="1"/>
      <c r="M2119" s="1"/>
    </row>
    <row r="2120" spans="2:13" x14ac:dyDescent="0.35">
      <c r="B2120" s="29"/>
      <c r="C2120" s="30"/>
      <c r="D2120" s="23"/>
      <c r="E2120" s="24"/>
      <c r="F2120" s="21"/>
      <c r="G2120" s="21"/>
      <c r="H2120" s="21"/>
      <c r="I2120" s="1"/>
      <c r="J2120" s="1"/>
      <c r="K2120" s="1"/>
      <c r="L2120" s="1"/>
      <c r="M2120" s="1"/>
    </row>
    <row r="2121" spans="2:13" x14ac:dyDescent="0.35">
      <c r="B2121" s="29"/>
      <c r="C2121" s="30"/>
      <c r="D2121" s="23"/>
      <c r="E2121" s="24"/>
      <c r="F2121" s="21"/>
      <c r="G2121" s="21"/>
      <c r="H2121" s="21"/>
      <c r="I2121" s="1"/>
      <c r="J2121" s="1"/>
      <c r="K2121" s="1"/>
      <c r="L2121" s="1"/>
      <c r="M2121" s="1"/>
    </row>
    <row r="2122" spans="2:13" x14ac:dyDescent="0.35">
      <c r="B2122" s="29"/>
      <c r="C2122" s="30"/>
      <c r="D2122" s="23"/>
      <c r="E2122" s="24"/>
      <c r="F2122" s="21"/>
      <c r="G2122" s="21"/>
      <c r="H2122" s="21"/>
      <c r="I2122" s="1"/>
      <c r="J2122" s="1"/>
      <c r="K2122" s="1"/>
      <c r="L2122" s="1"/>
      <c r="M2122" s="1"/>
    </row>
    <row r="2123" spans="2:13" x14ac:dyDescent="0.35">
      <c r="B2123" s="29"/>
      <c r="C2123" s="30"/>
      <c r="D2123" s="23"/>
      <c r="E2123" s="24"/>
      <c r="F2123" s="21"/>
      <c r="G2123" s="21"/>
      <c r="H2123" s="21"/>
      <c r="I2123" s="1"/>
      <c r="J2123" s="1"/>
      <c r="K2123" s="1"/>
      <c r="L2123" s="1"/>
      <c r="M2123" s="1"/>
    </row>
    <row r="2124" spans="2:13" x14ac:dyDescent="0.35">
      <c r="B2124" s="29"/>
      <c r="C2124" s="30"/>
      <c r="D2124" s="23"/>
      <c r="E2124" s="24"/>
      <c r="F2124" s="21"/>
      <c r="G2124" s="21"/>
      <c r="H2124" s="21"/>
      <c r="I2124" s="1"/>
      <c r="J2124" s="1"/>
      <c r="K2124" s="1"/>
      <c r="L2124" s="1"/>
      <c r="M2124" s="1"/>
    </row>
    <row r="2125" spans="2:13" x14ac:dyDescent="0.35">
      <c r="B2125" s="29"/>
      <c r="C2125" s="30"/>
      <c r="D2125" s="23"/>
      <c r="E2125" s="24"/>
      <c r="F2125" s="21"/>
      <c r="G2125" s="21"/>
      <c r="H2125" s="21"/>
      <c r="I2125" s="1"/>
      <c r="J2125" s="1"/>
      <c r="K2125" s="1"/>
      <c r="L2125" s="1"/>
      <c r="M2125" s="1"/>
    </row>
    <row r="2126" spans="2:13" x14ac:dyDescent="0.35">
      <c r="B2126" s="29"/>
      <c r="C2126" s="30"/>
      <c r="D2126" s="23"/>
      <c r="E2126" s="24"/>
      <c r="F2126" s="21"/>
      <c r="G2126" s="21"/>
      <c r="H2126" s="21"/>
      <c r="I2126" s="1"/>
      <c r="J2126" s="1"/>
      <c r="K2126" s="1"/>
      <c r="L2126" s="1"/>
      <c r="M2126" s="1"/>
    </row>
    <row r="2127" spans="2:13" x14ac:dyDescent="0.35">
      <c r="B2127" s="29"/>
      <c r="C2127" s="30"/>
      <c r="D2127" s="23"/>
      <c r="E2127" s="24"/>
      <c r="F2127" s="21"/>
      <c r="G2127" s="21"/>
      <c r="H2127" s="21"/>
      <c r="I2127" s="1"/>
      <c r="J2127" s="1"/>
      <c r="K2127" s="1"/>
      <c r="L2127" s="1"/>
      <c r="M2127" s="1"/>
    </row>
    <row r="2128" spans="2:13" x14ac:dyDescent="0.35">
      <c r="B2128" s="29"/>
      <c r="C2128" s="30"/>
      <c r="D2128" s="23"/>
      <c r="E2128" s="24"/>
      <c r="F2128" s="21"/>
      <c r="G2128" s="21"/>
      <c r="H2128" s="21"/>
      <c r="I2128" s="1"/>
      <c r="J2128" s="1"/>
      <c r="K2128" s="1"/>
      <c r="L2128" s="1"/>
      <c r="M2128" s="1"/>
    </row>
    <row r="2129" spans="2:13" x14ac:dyDescent="0.35">
      <c r="B2129" s="29"/>
      <c r="C2129" s="30"/>
      <c r="D2129" s="23"/>
      <c r="E2129" s="24"/>
      <c r="F2129" s="21"/>
      <c r="G2129" s="21"/>
      <c r="H2129" s="21"/>
      <c r="I2129" s="1"/>
      <c r="J2129" s="1"/>
      <c r="K2129" s="1"/>
      <c r="L2129" s="1"/>
      <c r="M2129" s="1"/>
    </row>
    <row r="2130" spans="2:13" x14ac:dyDescent="0.35">
      <c r="B2130" s="29"/>
      <c r="C2130" s="30"/>
      <c r="D2130" s="23"/>
      <c r="E2130" s="24"/>
      <c r="F2130" s="21"/>
      <c r="G2130" s="21"/>
      <c r="H2130" s="21"/>
      <c r="I2130" s="1"/>
      <c r="J2130" s="1"/>
      <c r="K2130" s="1"/>
      <c r="L2130" s="1"/>
      <c r="M2130" s="1"/>
    </row>
    <row r="2131" spans="2:13" x14ac:dyDescent="0.35">
      <c r="B2131" s="29"/>
      <c r="C2131" s="30"/>
      <c r="D2131" s="23"/>
      <c r="E2131" s="24"/>
      <c r="F2131" s="21"/>
      <c r="G2131" s="21"/>
      <c r="H2131" s="21"/>
      <c r="I2131" s="1"/>
      <c r="J2131" s="1"/>
      <c r="K2131" s="1"/>
      <c r="L2131" s="1"/>
      <c r="M2131" s="1"/>
    </row>
    <row r="2132" spans="2:13" x14ac:dyDescent="0.35">
      <c r="B2132" s="29"/>
      <c r="C2132" s="30"/>
      <c r="D2132" s="23"/>
      <c r="E2132" s="24"/>
      <c r="F2132" s="21"/>
      <c r="G2132" s="21"/>
      <c r="H2132" s="21"/>
      <c r="I2132" s="1"/>
      <c r="J2132" s="1"/>
      <c r="K2132" s="1"/>
      <c r="L2132" s="1"/>
      <c r="M2132" s="1"/>
    </row>
    <row r="2133" spans="2:13" x14ac:dyDescent="0.35">
      <c r="B2133" s="29"/>
      <c r="C2133" s="30"/>
      <c r="D2133" s="23"/>
      <c r="E2133" s="24"/>
      <c r="F2133" s="21"/>
      <c r="G2133" s="21"/>
      <c r="H2133" s="21"/>
      <c r="I2133" s="1"/>
      <c r="J2133" s="1"/>
      <c r="K2133" s="1"/>
      <c r="L2133" s="1"/>
      <c r="M2133" s="1"/>
    </row>
    <row r="2134" spans="2:13" x14ac:dyDescent="0.35">
      <c r="B2134" s="29"/>
      <c r="C2134" s="30"/>
      <c r="D2134" s="23"/>
      <c r="E2134" s="24"/>
      <c r="F2134" s="21"/>
      <c r="G2134" s="21"/>
      <c r="H2134" s="21"/>
      <c r="I2134" s="1"/>
      <c r="J2134" s="1"/>
      <c r="K2134" s="1"/>
      <c r="L2134" s="1"/>
      <c r="M2134" s="1"/>
    </row>
    <row r="2135" spans="2:13" x14ac:dyDescent="0.35">
      <c r="B2135" s="29"/>
      <c r="C2135" s="30"/>
      <c r="D2135" s="23"/>
      <c r="E2135" s="24"/>
      <c r="F2135" s="21"/>
      <c r="G2135" s="21"/>
      <c r="H2135" s="21"/>
      <c r="I2135" s="1"/>
      <c r="J2135" s="1"/>
      <c r="K2135" s="1"/>
      <c r="L2135" s="1"/>
      <c r="M2135" s="1"/>
    </row>
    <row r="2136" spans="2:13" x14ac:dyDescent="0.35">
      <c r="B2136" s="29"/>
      <c r="C2136" s="30"/>
      <c r="D2136" s="23"/>
      <c r="E2136" s="24"/>
      <c r="F2136" s="21"/>
      <c r="G2136" s="21"/>
      <c r="H2136" s="21"/>
      <c r="I2136" s="1"/>
      <c r="J2136" s="1"/>
      <c r="K2136" s="1"/>
      <c r="L2136" s="1"/>
      <c r="M2136" s="1"/>
    </row>
    <row r="2137" spans="2:13" x14ac:dyDescent="0.35">
      <c r="B2137" s="29"/>
      <c r="C2137" s="30"/>
      <c r="D2137" s="23"/>
      <c r="E2137" s="24"/>
      <c r="F2137" s="21"/>
      <c r="G2137" s="21"/>
      <c r="H2137" s="21"/>
      <c r="I2137" s="1"/>
      <c r="J2137" s="1"/>
      <c r="K2137" s="1"/>
      <c r="L2137" s="1"/>
      <c r="M2137" s="1"/>
    </row>
    <row r="2138" spans="2:13" x14ac:dyDescent="0.35">
      <c r="B2138" s="29"/>
      <c r="C2138" s="30"/>
      <c r="D2138" s="23"/>
      <c r="E2138" s="24"/>
      <c r="F2138" s="21"/>
      <c r="G2138" s="21"/>
      <c r="H2138" s="21"/>
      <c r="I2138" s="1"/>
      <c r="J2138" s="1"/>
      <c r="K2138" s="1"/>
      <c r="L2138" s="1"/>
      <c r="M2138" s="1"/>
    </row>
    <row r="2139" spans="2:13" x14ac:dyDescent="0.35">
      <c r="B2139" s="29"/>
      <c r="C2139" s="30"/>
      <c r="D2139" s="23"/>
      <c r="E2139" s="24"/>
      <c r="F2139" s="21"/>
      <c r="G2139" s="21"/>
      <c r="H2139" s="21"/>
      <c r="I2139" s="1"/>
      <c r="J2139" s="1"/>
      <c r="K2139" s="1"/>
      <c r="L2139" s="1"/>
      <c r="M2139" s="1"/>
    </row>
    <row r="2140" spans="2:13" x14ac:dyDescent="0.35">
      <c r="B2140" s="29"/>
      <c r="C2140" s="30"/>
      <c r="D2140" s="23"/>
      <c r="E2140" s="24"/>
      <c r="F2140" s="21"/>
      <c r="G2140" s="21"/>
      <c r="H2140" s="21"/>
      <c r="I2140" s="1"/>
      <c r="J2140" s="1"/>
      <c r="K2140" s="1"/>
      <c r="L2140" s="1"/>
      <c r="M2140" s="1"/>
    </row>
    <row r="2141" spans="2:13" x14ac:dyDescent="0.35">
      <c r="B2141" s="29"/>
      <c r="C2141" s="30"/>
      <c r="D2141" s="23"/>
      <c r="E2141" s="24"/>
      <c r="F2141" s="21"/>
      <c r="G2141" s="21"/>
      <c r="H2141" s="21"/>
      <c r="I2141" s="1"/>
      <c r="J2141" s="1"/>
      <c r="K2141" s="1"/>
      <c r="L2141" s="1"/>
      <c r="M2141" s="1"/>
    </row>
    <row r="2142" spans="2:13" x14ac:dyDescent="0.35">
      <c r="B2142" s="29"/>
      <c r="C2142" s="30"/>
      <c r="D2142" s="23"/>
      <c r="E2142" s="24"/>
      <c r="F2142" s="21"/>
      <c r="G2142" s="21"/>
      <c r="H2142" s="21"/>
      <c r="I2142" s="1"/>
      <c r="J2142" s="1"/>
      <c r="K2142" s="1"/>
      <c r="L2142" s="1"/>
      <c r="M2142" s="1"/>
    </row>
    <row r="2143" spans="2:13" x14ac:dyDescent="0.35">
      <c r="B2143" s="29"/>
      <c r="C2143" s="30"/>
      <c r="D2143" s="23"/>
      <c r="E2143" s="24"/>
      <c r="F2143" s="21"/>
      <c r="G2143" s="21"/>
      <c r="H2143" s="21"/>
      <c r="I2143" s="1"/>
      <c r="J2143" s="1"/>
      <c r="K2143" s="1"/>
      <c r="L2143" s="1"/>
      <c r="M2143" s="1"/>
    </row>
    <row r="2144" spans="2:13" x14ac:dyDescent="0.35">
      <c r="B2144" s="29"/>
      <c r="C2144" s="30"/>
      <c r="D2144" s="23"/>
      <c r="E2144" s="24"/>
      <c r="F2144" s="21"/>
      <c r="G2144" s="21"/>
      <c r="H2144" s="21"/>
      <c r="I2144" s="1"/>
      <c r="J2144" s="1"/>
      <c r="K2144" s="1"/>
      <c r="L2144" s="1"/>
      <c r="M2144" s="1"/>
    </row>
    <row r="2145" spans="2:13" x14ac:dyDescent="0.35">
      <c r="B2145" s="29"/>
      <c r="C2145" s="30"/>
      <c r="D2145" s="23"/>
      <c r="E2145" s="24"/>
      <c r="F2145" s="21"/>
      <c r="G2145" s="21"/>
      <c r="H2145" s="21"/>
      <c r="I2145" s="1"/>
      <c r="J2145" s="1"/>
      <c r="K2145" s="1"/>
      <c r="L2145" s="1"/>
      <c r="M2145" s="1"/>
    </row>
    <row r="2146" spans="2:13" x14ac:dyDescent="0.35">
      <c r="B2146" s="29"/>
      <c r="C2146" s="30"/>
      <c r="D2146" s="23"/>
      <c r="E2146" s="24"/>
      <c r="F2146" s="21"/>
      <c r="G2146" s="21"/>
      <c r="H2146" s="21"/>
      <c r="I2146" s="1"/>
      <c r="J2146" s="1"/>
      <c r="K2146" s="1"/>
      <c r="L2146" s="1"/>
      <c r="M2146" s="1"/>
    </row>
    <row r="2147" spans="2:13" x14ac:dyDescent="0.35">
      <c r="B2147" s="29"/>
      <c r="C2147" s="30"/>
      <c r="D2147" s="23"/>
      <c r="E2147" s="24"/>
      <c r="F2147" s="21"/>
      <c r="G2147" s="21"/>
      <c r="H2147" s="21"/>
      <c r="I2147" s="1"/>
      <c r="J2147" s="1"/>
      <c r="K2147" s="1"/>
      <c r="L2147" s="1"/>
      <c r="M2147" s="1"/>
    </row>
    <row r="2148" spans="2:13" x14ac:dyDescent="0.35">
      <c r="B2148" s="29"/>
      <c r="C2148" s="30"/>
      <c r="D2148" s="23"/>
      <c r="E2148" s="24"/>
      <c r="F2148" s="21"/>
      <c r="G2148" s="21"/>
      <c r="H2148" s="21"/>
      <c r="I2148" s="1"/>
      <c r="J2148" s="1"/>
      <c r="K2148" s="1"/>
      <c r="L2148" s="1"/>
      <c r="M2148" s="1"/>
    </row>
    <row r="2149" spans="2:13" x14ac:dyDescent="0.35">
      <c r="B2149" s="29"/>
      <c r="C2149" s="30"/>
      <c r="D2149" s="23"/>
      <c r="E2149" s="24"/>
      <c r="F2149" s="21"/>
      <c r="G2149" s="21"/>
      <c r="H2149" s="21"/>
      <c r="I2149" s="1"/>
      <c r="J2149" s="1"/>
      <c r="K2149" s="1"/>
      <c r="L2149" s="1"/>
      <c r="M2149" s="1"/>
    </row>
    <row r="2150" spans="2:13" x14ac:dyDescent="0.35">
      <c r="B2150" s="29"/>
      <c r="C2150" s="30"/>
      <c r="D2150" s="23"/>
      <c r="E2150" s="24"/>
      <c r="F2150" s="21"/>
      <c r="G2150" s="21"/>
      <c r="H2150" s="21"/>
      <c r="I2150" s="1"/>
      <c r="J2150" s="1"/>
      <c r="K2150" s="1"/>
      <c r="L2150" s="1"/>
      <c r="M2150" s="1"/>
    </row>
    <row r="2151" spans="2:13" x14ac:dyDescent="0.35">
      <c r="B2151" s="29"/>
      <c r="C2151" s="30"/>
      <c r="D2151" s="23"/>
      <c r="E2151" s="24"/>
      <c r="F2151" s="21"/>
      <c r="G2151" s="21"/>
      <c r="H2151" s="21"/>
      <c r="I2151" s="1"/>
      <c r="J2151" s="1"/>
      <c r="K2151" s="1"/>
      <c r="L2151" s="1"/>
      <c r="M2151" s="1"/>
    </row>
    <row r="2152" spans="2:13" x14ac:dyDescent="0.35">
      <c r="B2152" s="29"/>
      <c r="C2152" s="30"/>
      <c r="D2152" s="23"/>
      <c r="E2152" s="24"/>
      <c r="F2152" s="21"/>
      <c r="G2152" s="21"/>
      <c r="H2152" s="21"/>
      <c r="I2152" s="1"/>
      <c r="J2152" s="1"/>
      <c r="K2152" s="1"/>
      <c r="L2152" s="1"/>
      <c r="M2152" s="1"/>
    </row>
    <row r="2153" spans="2:13" x14ac:dyDescent="0.35">
      <c r="B2153" s="29"/>
      <c r="C2153" s="30"/>
      <c r="D2153" s="23"/>
      <c r="E2153" s="24"/>
      <c r="F2153" s="21"/>
      <c r="G2153" s="21"/>
      <c r="H2153" s="21"/>
      <c r="I2153" s="1"/>
      <c r="J2153" s="1"/>
      <c r="K2153" s="1"/>
      <c r="L2153" s="1"/>
      <c r="M2153" s="1"/>
    </row>
    <row r="2154" spans="2:13" x14ac:dyDescent="0.35">
      <c r="B2154" s="29"/>
      <c r="C2154" s="30"/>
      <c r="D2154" s="23"/>
      <c r="E2154" s="24"/>
      <c r="F2154" s="21"/>
      <c r="G2154" s="21"/>
      <c r="H2154" s="21"/>
      <c r="I2154" s="1"/>
      <c r="J2154" s="1"/>
      <c r="K2154" s="1"/>
      <c r="L2154" s="1"/>
      <c r="M2154" s="1"/>
    </row>
    <row r="2155" spans="2:13" x14ac:dyDescent="0.35">
      <c r="B2155" s="29"/>
      <c r="C2155" s="30"/>
      <c r="D2155" s="23"/>
      <c r="E2155" s="24"/>
      <c r="F2155" s="21"/>
      <c r="G2155" s="21"/>
      <c r="H2155" s="21"/>
      <c r="I2155" s="1"/>
      <c r="J2155" s="1"/>
      <c r="K2155" s="1"/>
      <c r="L2155" s="1"/>
      <c r="M2155" s="1"/>
    </row>
    <row r="2156" spans="2:13" x14ac:dyDescent="0.35">
      <c r="B2156" s="29"/>
      <c r="C2156" s="30"/>
      <c r="D2156" s="23"/>
      <c r="E2156" s="24"/>
      <c r="F2156" s="21"/>
      <c r="G2156" s="21"/>
      <c r="H2156" s="21"/>
      <c r="I2156" s="1"/>
      <c r="J2156" s="1"/>
      <c r="K2156" s="1"/>
      <c r="L2156" s="1"/>
      <c r="M2156" s="1"/>
    </row>
    <row r="2157" spans="2:13" x14ac:dyDescent="0.35">
      <c r="B2157" s="29"/>
      <c r="C2157" s="30"/>
      <c r="D2157" s="23"/>
      <c r="E2157" s="24"/>
      <c r="F2157" s="21"/>
      <c r="G2157" s="21"/>
      <c r="H2157" s="21"/>
      <c r="I2157" s="1"/>
      <c r="J2157" s="1"/>
      <c r="K2157" s="1"/>
      <c r="L2157" s="1"/>
      <c r="M2157" s="1"/>
    </row>
    <row r="2158" spans="2:13" x14ac:dyDescent="0.35">
      <c r="B2158" s="29"/>
      <c r="C2158" s="30"/>
      <c r="D2158" s="23"/>
      <c r="E2158" s="24"/>
      <c r="F2158" s="21"/>
      <c r="G2158" s="21"/>
      <c r="H2158" s="21"/>
      <c r="I2158" s="1"/>
      <c r="J2158" s="1"/>
      <c r="K2158" s="1"/>
      <c r="L2158" s="1"/>
      <c r="M2158" s="1"/>
    </row>
    <row r="2159" spans="2:13" x14ac:dyDescent="0.35">
      <c r="B2159" s="29"/>
      <c r="C2159" s="30"/>
      <c r="D2159" s="23"/>
      <c r="E2159" s="24"/>
      <c r="F2159" s="21"/>
      <c r="G2159" s="21"/>
      <c r="H2159" s="21"/>
      <c r="I2159" s="1"/>
      <c r="J2159" s="1"/>
      <c r="K2159" s="1"/>
      <c r="L2159" s="1"/>
      <c r="M2159" s="1"/>
    </row>
    <row r="2160" spans="2:13" x14ac:dyDescent="0.35">
      <c r="B2160" s="29"/>
      <c r="C2160" s="30"/>
      <c r="D2160" s="23"/>
      <c r="E2160" s="24"/>
      <c r="F2160" s="21"/>
      <c r="G2160" s="21"/>
      <c r="H2160" s="21"/>
      <c r="I2160" s="1"/>
      <c r="J2160" s="1"/>
      <c r="K2160" s="1"/>
      <c r="L2160" s="1"/>
      <c r="M2160" s="1"/>
    </row>
    <row r="2161" spans="2:13" x14ac:dyDescent="0.35">
      <c r="B2161" s="29"/>
      <c r="C2161" s="30"/>
      <c r="D2161" s="23"/>
      <c r="E2161" s="24"/>
      <c r="F2161" s="21"/>
      <c r="G2161" s="21"/>
      <c r="H2161" s="21"/>
      <c r="I2161" s="1"/>
      <c r="J2161" s="1"/>
      <c r="K2161" s="1"/>
      <c r="L2161" s="1"/>
      <c r="M2161" s="1"/>
    </row>
    <row r="2162" spans="2:13" x14ac:dyDescent="0.35">
      <c r="B2162" s="29"/>
      <c r="C2162" s="30"/>
      <c r="D2162" s="23"/>
      <c r="E2162" s="24"/>
      <c r="F2162" s="21"/>
      <c r="G2162" s="21"/>
      <c r="H2162" s="21"/>
      <c r="I2162" s="1"/>
      <c r="J2162" s="1"/>
      <c r="K2162" s="1"/>
      <c r="L2162" s="1"/>
      <c r="M2162" s="1"/>
    </row>
    <row r="2163" spans="2:13" x14ac:dyDescent="0.35">
      <c r="B2163" s="29"/>
      <c r="C2163" s="30"/>
      <c r="D2163" s="23"/>
      <c r="E2163" s="24"/>
      <c r="F2163" s="21"/>
      <c r="G2163" s="21"/>
      <c r="H2163" s="21"/>
      <c r="I2163" s="1"/>
      <c r="J2163" s="1"/>
      <c r="K2163" s="1"/>
      <c r="L2163" s="1"/>
      <c r="M2163" s="1"/>
    </row>
    <row r="2164" spans="2:13" x14ac:dyDescent="0.35">
      <c r="B2164" s="29"/>
      <c r="C2164" s="30"/>
      <c r="D2164" s="23"/>
      <c r="E2164" s="24"/>
      <c r="F2164" s="21"/>
      <c r="G2164" s="21"/>
      <c r="H2164" s="21"/>
      <c r="I2164" s="1"/>
      <c r="J2164" s="1"/>
      <c r="K2164" s="1"/>
      <c r="L2164" s="1"/>
      <c r="M2164" s="1"/>
    </row>
    <row r="2165" spans="2:13" x14ac:dyDescent="0.35">
      <c r="B2165" s="29"/>
      <c r="C2165" s="30"/>
      <c r="D2165" s="23"/>
      <c r="E2165" s="24"/>
      <c r="F2165" s="21"/>
      <c r="G2165" s="21"/>
      <c r="H2165" s="21"/>
      <c r="I2165" s="1"/>
      <c r="J2165" s="1"/>
      <c r="K2165" s="1"/>
      <c r="L2165" s="1"/>
      <c r="M2165" s="1"/>
    </row>
    <row r="2166" spans="2:13" x14ac:dyDescent="0.35">
      <c r="B2166" s="29"/>
      <c r="C2166" s="30"/>
      <c r="D2166" s="23"/>
      <c r="E2166" s="24"/>
      <c r="F2166" s="21"/>
      <c r="G2166" s="21"/>
      <c r="H2166" s="21"/>
      <c r="I2166" s="1"/>
      <c r="J2166" s="1"/>
      <c r="K2166" s="1"/>
      <c r="L2166" s="1"/>
      <c r="M2166" s="1"/>
    </row>
    <row r="2167" spans="2:13" x14ac:dyDescent="0.35">
      <c r="B2167" s="29"/>
      <c r="C2167" s="30"/>
      <c r="D2167" s="23"/>
      <c r="E2167" s="24"/>
      <c r="F2167" s="21"/>
      <c r="G2167" s="21"/>
      <c r="H2167" s="21"/>
      <c r="I2167" s="1"/>
      <c r="J2167" s="1"/>
      <c r="K2167" s="1"/>
      <c r="L2167" s="1"/>
      <c r="M2167" s="1"/>
    </row>
    <row r="2168" spans="2:13" x14ac:dyDescent="0.35">
      <c r="B2168" s="29"/>
      <c r="C2168" s="30"/>
      <c r="D2168" s="23"/>
      <c r="E2168" s="24"/>
      <c r="F2168" s="21"/>
      <c r="G2168" s="21"/>
      <c r="H2168" s="21"/>
      <c r="I2168" s="1"/>
      <c r="J2168" s="1"/>
      <c r="K2168" s="1"/>
      <c r="L2168" s="1"/>
      <c r="M2168" s="1"/>
    </row>
    <row r="2169" spans="2:13" x14ac:dyDescent="0.35">
      <c r="B2169" s="29"/>
      <c r="C2169" s="30"/>
      <c r="D2169" s="23"/>
      <c r="E2169" s="24"/>
      <c r="F2169" s="21"/>
      <c r="G2169" s="21"/>
      <c r="H2169" s="21"/>
      <c r="I2169" s="1"/>
      <c r="J2169" s="1"/>
      <c r="K2169" s="1"/>
      <c r="L2169" s="1"/>
      <c r="M2169" s="1"/>
    </row>
    <row r="2170" spans="2:13" x14ac:dyDescent="0.35">
      <c r="B2170" s="29"/>
      <c r="C2170" s="30"/>
      <c r="D2170" s="23"/>
      <c r="E2170" s="24"/>
      <c r="F2170" s="21"/>
      <c r="G2170" s="21"/>
      <c r="H2170" s="21"/>
      <c r="I2170" s="1"/>
      <c r="J2170" s="1"/>
      <c r="K2170" s="1"/>
      <c r="L2170" s="1"/>
      <c r="M2170" s="1"/>
    </row>
    <row r="2171" spans="2:13" x14ac:dyDescent="0.35">
      <c r="B2171" s="29"/>
      <c r="C2171" s="30"/>
      <c r="D2171" s="23"/>
      <c r="E2171" s="24"/>
      <c r="F2171" s="21"/>
      <c r="G2171" s="21"/>
      <c r="H2171" s="21"/>
      <c r="I2171" s="1"/>
      <c r="J2171" s="1"/>
      <c r="K2171" s="1"/>
      <c r="L2171" s="1"/>
      <c r="M2171" s="1"/>
    </row>
    <row r="2172" spans="2:13" x14ac:dyDescent="0.35">
      <c r="B2172" s="29"/>
      <c r="C2172" s="30"/>
      <c r="D2172" s="23"/>
      <c r="E2172" s="24"/>
      <c r="F2172" s="21"/>
      <c r="G2172" s="21"/>
      <c r="H2172" s="21"/>
      <c r="I2172" s="1"/>
      <c r="J2172" s="1"/>
      <c r="K2172" s="1"/>
      <c r="L2172" s="1"/>
      <c r="M2172" s="1"/>
    </row>
    <row r="2173" spans="2:13" x14ac:dyDescent="0.35">
      <c r="B2173" s="29"/>
      <c r="C2173" s="30"/>
      <c r="D2173" s="23"/>
      <c r="E2173" s="24"/>
      <c r="F2173" s="21"/>
      <c r="G2173" s="21"/>
      <c r="H2173" s="21"/>
      <c r="I2173" s="1"/>
      <c r="J2173" s="1"/>
      <c r="K2173" s="1"/>
      <c r="L2173" s="1"/>
      <c r="M2173" s="1"/>
    </row>
    <row r="2174" spans="2:13" x14ac:dyDescent="0.35">
      <c r="B2174" s="29"/>
      <c r="C2174" s="30"/>
      <c r="D2174" s="23"/>
      <c r="E2174" s="24"/>
      <c r="F2174" s="21"/>
      <c r="G2174" s="21"/>
      <c r="H2174" s="21"/>
      <c r="I2174" s="1"/>
      <c r="J2174" s="1"/>
      <c r="K2174" s="1"/>
      <c r="L2174" s="1"/>
      <c r="M2174" s="1"/>
    </row>
    <row r="2175" spans="2:13" x14ac:dyDescent="0.35">
      <c r="B2175" s="29"/>
      <c r="C2175" s="30"/>
      <c r="D2175" s="23"/>
      <c r="E2175" s="24"/>
      <c r="F2175" s="21"/>
      <c r="G2175" s="21"/>
      <c r="H2175" s="21"/>
      <c r="I2175" s="1"/>
      <c r="J2175" s="1"/>
      <c r="K2175" s="1"/>
      <c r="L2175" s="1"/>
      <c r="M2175" s="1"/>
    </row>
    <row r="2176" spans="2:13" x14ac:dyDescent="0.35">
      <c r="B2176" s="29"/>
      <c r="C2176" s="30"/>
      <c r="D2176" s="23"/>
      <c r="E2176" s="24"/>
      <c r="F2176" s="21"/>
      <c r="G2176" s="21"/>
      <c r="H2176" s="21"/>
      <c r="I2176" s="1"/>
      <c r="J2176" s="1"/>
      <c r="K2176" s="1"/>
      <c r="L2176" s="1"/>
      <c r="M2176" s="1"/>
    </row>
    <row r="2177" spans="2:13" x14ac:dyDescent="0.35">
      <c r="B2177" s="29"/>
      <c r="C2177" s="30"/>
      <c r="D2177" s="23"/>
      <c r="E2177" s="24"/>
      <c r="F2177" s="21"/>
      <c r="G2177" s="21"/>
      <c r="H2177" s="21"/>
      <c r="I2177" s="1"/>
      <c r="J2177" s="1"/>
      <c r="K2177" s="1"/>
      <c r="L2177" s="1"/>
      <c r="M2177" s="1"/>
    </row>
    <row r="2178" spans="2:13" x14ac:dyDescent="0.35">
      <c r="B2178" s="29"/>
      <c r="C2178" s="30"/>
      <c r="D2178" s="23"/>
      <c r="E2178" s="24"/>
      <c r="F2178" s="21"/>
      <c r="G2178" s="21"/>
      <c r="H2178" s="21"/>
      <c r="I2178" s="1"/>
      <c r="J2178" s="1"/>
      <c r="K2178" s="1"/>
      <c r="L2178" s="1"/>
      <c r="M2178" s="1"/>
    </row>
    <row r="2179" spans="2:13" x14ac:dyDescent="0.35">
      <c r="B2179" s="29"/>
      <c r="C2179" s="30"/>
      <c r="D2179" s="23"/>
      <c r="E2179" s="24"/>
      <c r="F2179" s="21"/>
      <c r="G2179" s="21"/>
      <c r="H2179" s="21"/>
      <c r="I2179" s="1"/>
      <c r="J2179" s="1"/>
      <c r="K2179" s="1"/>
      <c r="L2179" s="1"/>
      <c r="M2179" s="1"/>
    </row>
    <row r="2180" spans="2:13" x14ac:dyDescent="0.35">
      <c r="B2180" s="29"/>
      <c r="C2180" s="30"/>
      <c r="D2180" s="23"/>
      <c r="E2180" s="24"/>
      <c r="F2180" s="21"/>
      <c r="G2180" s="21"/>
      <c r="H2180" s="21"/>
      <c r="I2180" s="1"/>
      <c r="J2180" s="1"/>
      <c r="K2180" s="1"/>
      <c r="L2180" s="1"/>
      <c r="M2180" s="1"/>
    </row>
    <row r="2181" spans="2:13" x14ac:dyDescent="0.35">
      <c r="B2181" s="29"/>
      <c r="C2181" s="30"/>
      <c r="D2181" s="23"/>
      <c r="E2181" s="24"/>
      <c r="F2181" s="21"/>
      <c r="G2181" s="21"/>
      <c r="H2181" s="21"/>
      <c r="I2181" s="1"/>
      <c r="J2181" s="1"/>
      <c r="K2181" s="1"/>
      <c r="L2181" s="1"/>
      <c r="M2181" s="1"/>
    </row>
    <row r="2182" spans="2:13" x14ac:dyDescent="0.35">
      <c r="B2182" s="29"/>
      <c r="C2182" s="30"/>
      <c r="D2182" s="23"/>
      <c r="E2182" s="24"/>
      <c r="F2182" s="21"/>
      <c r="G2182" s="21"/>
      <c r="H2182" s="21"/>
      <c r="I2182" s="1"/>
      <c r="J2182" s="1"/>
      <c r="K2182" s="1"/>
      <c r="L2182" s="1"/>
      <c r="M2182" s="1"/>
    </row>
    <row r="2183" spans="2:13" x14ac:dyDescent="0.35">
      <c r="B2183" s="29"/>
      <c r="C2183" s="30"/>
      <c r="D2183" s="23"/>
      <c r="E2183" s="24"/>
      <c r="F2183" s="21"/>
      <c r="G2183" s="21"/>
      <c r="H2183" s="21"/>
      <c r="I2183" s="1"/>
      <c r="J2183" s="1"/>
      <c r="K2183" s="1"/>
      <c r="L2183" s="1"/>
      <c r="M2183" s="1"/>
    </row>
    <row r="2184" spans="2:13" x14ac:dyDescent="0.35">
      <c r="B2184" s="29"/>
      <c r="C2184" s="30"/>
      <c r="D2184" s="23"/>
      <c r="E2184" s="24"/>
      <c r="F2184" s="21"/>
      <c r="G2184" s="21"/>
      <c r="H2184" s="21"/>
      <c r="I2184" s="1"/>
      <c r="J2184" s="1"/>
      <c r="K2184" s="1"/>
      <c r="L2184" s="1"/>
      <c r="M2184" s="1"/>
    </row>
    <row r="2185" spans="2:13" x14ac:dyDescent="0.35">
      <c r="B2185" s="29"/>
      <c r="C2185" s="30"/>
      <c r="D2185" s="23"/>
      <c r="E2185" s="24"/>
      <c r="F2185" s="21"/>
      <c r="G2185" s="21"/>
      <c r="H2185" s="21"/>
      <c r="I2185" s="1"/>
      <c r="J2185" s="1"/>
      <c r="K2185" s="1"/>
      <c r="L2185" s="1"/>
      <c r="M2185" s="1"/>
    </row>
    <row r="2186" spans="2:13" x14ac:dyDescent="0.35">
      <c r="B2186" s="29"/>
      <c r="C2186" s="30"/>
      <c r="D2186" s="23"/>
      <c r="E2186" s="24"/>
      <c r="F2186" s="21"/>
      <c r="G2186" s="21"/>
      <c r="H2186" s="21"/>
      <c r="I2186" s="1"/>
      <c r="J2186" s="1"/>
      <c r="K2186" s="1"/>
      <c r="L2186" s="1"/>
      <c r="M2186" s="1"/>
    </row>
    <row r="2187" spans="2:13" x14ac:dyDescent="0.35">
      <c r="B2187" s="29"/>
      <c r="C2187" s="30"/>
      <c r="D2187" s="23"/>
      <c r="E2187" s="24"/>
      <c r="F2187" s="21"/>
      <c r="G2187" s="21"/>
      <c r="H2187" s="21"/>
      <c r="I2187" s="1"/>
      <c r="J2187" s="1"/>
      <c r="K2187" s="1"/>
      <c r="L2187" s="1"/>
      <c r="M2187" s="1"/>
    </row>
    <row r="2188" spans="2:13" x14ac:dyDescent="0.35">
      <c r="B2188" s="29"/>
      <c r="C2188" s="30"/>
      <c r="D2188" s="23"/>
      <c r="E2188" s="24"/>
      <c r="F2188" s="21"/>
      <c r="G2188" s="21"/>
      <c r="H2188" s="21"/>
      <c r="I2188" s="1"/>
      <c r="J2188" s="1"/>
      <c r="K2188" s="1"/>
      <c r="L2188" s="1"/>
      <c r="M2188" s="1"/>
    </row>
    <row r="2189" spans="2:13" x14ac:dyDescent="0.35">
      <c r="B2189" s="29"/>
      <c r="C2189" s="30"/>
      <c r="D2189" s="23"/>
      <c r="E2189" s="24"/>
      <c r="F2189" s="21"/>
      <c r="G2189" s="21"/>
      <c r="H2189" s="21"/>
      <c r="I2189" s="1"/>
      <c r="J2189" s="1"/>
      <c r="K2189" s="1"/>
      <c r="L2189" s="1"/>
      <c r="M2189" s="1"/>
    </row>
    <row r="2190" spans="2:13" x14ac:dyDescent="0.35">
      <c r="B2190" s="29"/>
      <c r="C2190" s="30"/>
      <c r="D2190" s="23"/>
      <c r="E2190" s="24"/>
      <c r="F2190" s="21"/>
      <c r="G2190" s="21"/>
      <c r="H2190" s="21"/>
      <c r="I2190" s="1"/>
      <c r="J2190" s="1"/>
      <c r="K2190" s="1"/>
      <c r="L2190" s="1"/>
      <c r="M2190" s="1"/>
    </row>
    <row r="2191" spans="2:13" x14ac:dyDescent="0.35">
      <c r="B2191" s="29"/>
      <c r="C2191" s="30"/>
      <c r="D2191" s="23"/>
      <c r="E2191" s="24"/>
      <c r="F2191" s="21"/>
      <c r="G2191" s="21"/>
      <c r="H2191" s="21"/>
      <c r="I2191" s="1"/>
      <c r="J2191" s="1"/>
      <c r="K2191" s="1"/>
      <c r="L2191" s="1"/>
      <c r="M2191" s="1"/>
    </row>
    <row r="2192" spans="2:13" x14ac:dyDescent="0.35">
      <c r="B2192" s="29"/>
      <c r="C2192" s="30"/>
      <c r="D2192" s="23"/>
      <c r="E2192" s="24"/>
      <c r="F2192" s="21"/>
      <c r="G2192" s="21"/>
      <c r="H2192" s="21"/>
      <c r="I2192" s="1"/>
      <c r="J2192" s="1"/>
      <c r="K2192" s="1"/>
      <c r="L2192" s="1"/>
      <c r="M2192" s="1"/>
    </row>
    <row r="2193" spans="2:13" x14ac:dyDescent="0.35">
      <c r="B2193" s="29"/>
      <c r="C2193" s="30"/>
      <c r="D2193" s="23"/>
      <c r="E2193" s="24"/>
      <c r="F2193" s="21"/>
      <c r="G2193" s="21"/>
      <c r="H2193" s="21"/>
      <c r="I2193" s="1"/>
      <c r="J2193" s="1"/>
      <c r="K2193" s="1"/>
      <c r="L2193" s="1"/>
      <c r="M2193" s="1"/>
    </row>
    <row r="2194" spans="2:13" x14ac:dyDescent="0.35">
      <c r="B2194" s="29"/>
      <c r="C2194" s="30"/>
      <c r="D2194" s="23"/>
      <c r="E2194" s="24"/>
      <c r="F2194" s="21"/>
      <c r="G2194" s="21"/>
      <c r="H2194" s="21"/>
      <c r="I2194" s="1"/>
      <c r="J2194" s="1"/>
      <c r="K2194" s="1"/>
      <c r="L2194" s="1"/>
      <c r="M2194" s="1"/>
    </row>
    <row r="2195" spans="2:13" x14ac:dyDescent="0.35">
      <c r="B2195" s="29"/>
      <c r="C2195" s="30"/>
      <c r="D2195" s="23"/>
      <c r="E2195" s="24"/>
      <c r="F2195" s="21"/>
      <c r="G2195" s="21"/>
      <c r="H2195" s="21"/>
      <c r="I2195" s="1"/>
      <c r="J2195" s="1"/>
      <c r="K2195" s="1"/>
      <c r="L2195" s="1"/>
      <c r="M2195" s="1"/>
    </row>
    <row r="2196" spans="2:13" x14ac:dyDescent="0.35">
      <c r="B2196" s="29"/>
      <c r="C2196" s="30"/>
      <c r="D2196" s="23"/>
      <c r="E2196" s="24"/>
      <c r="F2196" s="21"/>
      <c r="G2196" s="21"/>
      <c r="H2196" s="21"/>
      <c r="I2196" s="1"/>
      <c r="J2196" s="1"/>
      <c r="K2196" s="1"/>
      <c r="L2196" s="1"/>
      <c r="M2196" s="1"/>
    </row>
    <row r="2197" spans="2:13" x14ac:dyDescent="0.35">
      <c r="B2197" s="29"/>
      <c r="C2197" s="30"/>
      <c r="D2197" s="23"/>
      <c r="E2197" s="24"/>
      <c r="F2197" s="21"/>
      <c r="G2197" s="21"/>
      <c r="H2197" s="21"/>
      <c r="I2197" s="1"/>
      <c r="J2197" s="1"/>
      <c r="K2197" s="1"/>
      <c r="L2197" s="1"/>
      <c r="M2197" s="1"/>
    </row>
    <row r="2198" spans="2:13" x14ac:dyDescent="0.35">
      <c r="B2198" s="29"/>
      <c r="C2198" s="30"/>
      <c r="D2198" s="23"/>
      <c r="E2198" s="24"/>
      <c r="F2198" s="21"/>
      <c r="G2198" s="21"/>
      <c r="H2198" s="21"/>
      <c r="I2198" s="1"/>
      <c r="J2198" s="1"/>
      <c r="K2198" s="1"/>
      <c r="L2198" s="1"/>
      <c r="M2198" s="1"/>
    </row>
    <row r="2199" spans="2:13" x14ac:dyDescent="0.35">
      <c r="B2199" s="29"/>
      <c r="C2199" s="30"/>
      <c r="D2199" s="23"/>
      <c r="E2199" s="24"/>
      <c r="F2199" s="21"/>
      <c r="G2199" s="21"/>
      <c r="H2199" s="21"/>
      <c r="I2199" s="1"/>
      <c r="J2199" s="1"/>
      <c r="K2199" s="1"/>
      <c r="L2199" s="1"/>
      <c r="M2199" s="1"/>
    </row>
    <row r="2200" spans="2:13" x14ac:dyDescent="0.35">
      <c r="B2200" s="29"/>
      <c r="C2200" s="30"/>
      <c r="D2200" s="23"/>
      <c r="E2200" s="24"/>
      <c r="F2200" s="21"/>
      <c r="G2200" s="21"/>
      <c r="H2200" s="21"/>
      <c r="I2200" s="1"/>
      <c r="J2200" s="1"/>
      <c r="K2200" s="1"/>
      <c r="L2200" s="1"/>
      <c r="M2200" s="1"/>
    </row>
    <row r="2201" spans="2:13" x14ac:dyDescent="0.35">
      <c r="B2201" s="29"/>
      <c r="C2201" s="30"/>
      <c r="D2201" s="23"/>
      <c r="E2201" s="24"/>
      <c r="F2201" s="21"/>
      <c r="G2201" s="21"/>
      <c r="H2201" s="21"/>
      <c r="I2201" s="1"/>
      <c r="J2201" s="1"/>
      <c r="K2201" s="1"/>
      <c r="L2201" s="1"/>
      <c r="M2201" s="1"/>
    </row>
    <row r="2202" spans="2:13" x14ac:dyDescent="0.35">
      <c r="B2202" s="29"/>
      <c r="C2202" s="30"/>
      <c r="D2202" s="23"/>
      <c r="E2202" s="24"/>
      <c r="F2202" s="21"/>
      <c r="G2202" s="21"/>
      <c r="H2202" s="21"/>
      <c r="I2202" s="1"/>
      <c r="J2202" s="1"/>
      <c r="K2202" s="1"/>
      <c r="L2202" s="1"/>
      <c r="M2202" s="1"/>
    </row>
    <row r="2203" spans="2:13" x14ac:dyDescent="0.35">
      <c r="B2203" s="29"/>
      <c r="C2203" s="30"/>
      <c r="D2203" s="23"/>
      <c r="E2203" s="24"/>
      <c r="F2203" s="21"/>
      <c r="G2203" s="21"/>
      <c r="H2203" s="21"/>
      <c r="I2203" s="1"/>
      <c r="J2203" s="1"/>
      <c r="K2203" s="1"/>
      <c r="L2203" s="1"/>
      <c r="M2203" s="1"/>
    </row>
    <row r="2204" spans="2:13" x14ac:dyDescent="0.35">
      <c r="B2204" s="29"/>
      <c r="C2204" s="30"/>
      <c r="D2204" s="23"/>
      <c r="E2204" s="24"/>
      <c r="F2204" s="21"/>
      <c r="G2204" s="21"/>
      <c r="H2204" s="21"/>
      <c r="I2204" s="1"/>
      <c r="J2204" s="1"/>
      <c r="K2204" s="1"/>
      <c r="L2204" s="1"/>
      <c r="M2204" s="1"/>
    </row>
    <row r="2205" spans="2:13" x14ac:dyDescent="0.35">
      <c r="B2205" s="29"/>
      <c r="C2205" s="30"/>
      <c r="D2205" s="23"/>
      <c r="E2205" s="24"/>
      <c r="F2205" s="21"/>
      <c r="G2205" s="21"/>
      <c r="H2205" s="21"/>
      <c r="I2205" s="1"/>
      <c r="J2205" s="1"/>
      <c r="K2205" s="1"/>
      <c r="L2205" s="1"/>
      <c r="M2205" s="1"/>
    </row>
    <row r="2206" spans="2:13" x14ac:dyDescent="0.35">
      <c r="B2206" s="29"/>
      <c r="C2206" s="30"/>
      <c r="D2206" s="23"/>
      <c r="E2206" s="24"/>
      <c r="F2206" s="21"/>
      <c r="G2206" s="21"/>
      <c r="H2206" s="21"/>
      <c r="I2206" s="1"/>
      <c r="J2206" s="1"/>
      <c r="K2206" s="1"/>
      <c r="L2206" s="1"/>
      <c r="M2206" s="1"/>
    </row>
    <row r="2207" spans="2:13" x14ac:dyDescent="0.35">
      <c r="B2207" s="29"/>
      <c r="C2207" s="30"/>
      <c r="D2207" s="23"/>
      <c r="E2207" s="24"/>
      <c r="F2207" s="21"/>
      <c r="G2207" s="21"/>
      <c r="H2207" s="21"/>
      <c r="I2207" s="1"/>
      <c r="J2207" s="1"/>
      <c r="K2207" s="1"/>
      <c r="L2207" s="1"/>
      <c r="M2207" s="1"/>
    </row>
    <row r="2208" spans="2:13" x14ac:dyDescent="0.35">
      <c r="B2208" s="29"/>
      <c r="C2208" s="30"/>
      <c r="D2208" s="23"/>
      <c r="E2208" s="24"/>
      <c r="F2208" s="21"/>
      <c r="G2208" s="21"/>
      <c r="H2208" s="21"/>
      <c r="I2208" s="1"/>
      <c r="J2208" s="1"/>
      <c r="K2208" s="1"/>
      <c r="L2208" s="1"/>
      <c r="M2208" s="1"/>
    </row>
    <row r="2209" spans="2:13" x14ac:dyDescent="0.35">
      <c r="B2209" s="29"/>
      <c r="C2209" s="30"/>
      <c r="D2209" s="23"/>
      <c r="E2209" s="24"/>
      <c r="F2209" s="21"/>
      <c r="G2209" s="21"/>
      <c r="H2209" s="21"/>
      <c r="I2209" s="1"/>
      <c r="J2209" s="1"/>
      <c r="K2209" s="1"/>
      <c r="L2209" s="1"/>
      <c r="M2209" s="1"/>
    </row>
    <row r="2210" spans="2:13" x14ac:dyDescent="0.35">
      <c r="B2210" s="29"/>
      <c r="C2210" s="30"/>
      <c r="D2210" s="23"/>
      <c r="E2210" s="24"/>
      <c r="F2210" s="21"/>
      <c r="G2210" s="21"/>
      <c r="H2210" s="21"/>
      <c r="I2210" s="1"/>
      <c r="J2210" s="1"/>
      <c r="K2210" s="1"/>
      <c r="L2210" s="1"/>
      <c r="M2210" s="1"/>
    </row>
    <row r="2211" spans="2:13" x14ac:dyDescent="0.35">
      <c r="B2211" s="29"/>
      <c r="C2211" s="30"/>
      <c r="D2211" s="23"/>
      <c r="E2211" s="24"/>
      <c r="F2211" s="21"/>
      <c r="G2211" s="21"/>
      <c r="H2211" s="21"/>
      <c r="I2211" s="1"/>
      <c r="J2211" s="1"/>
      <c r="K2211" s="1"/>
      <c r="L2211" s="1"/>
      <c r="M2211" s="1"/>
    </row>
    <row r="2212" spans="2:13" x14ac:dyDescent="0.35">
      <c r="B2212" s="29"/>
      <c r="C2212" s="30"/>
      <c r="D2212" s="23"/>
      <c r="E2212" s="24"/>
      <c r="F2212" s="21"/>
      <c r="G2212" s="21"/>
      <c r="H2212" s="21"/>
      <c r="I2212" s="1"/>
      <c r="J2212" s="1"/>
      <c r="K2212" s="1"/>
      <c r="L2212" s="1"/>
      <c r="M2212" s="1"/>
    </row>
    <row r="2213" spans="2:13" x14ac:dyDescent="0.35">
      <c r="B2213" s="29"/>
      <c r="C2213" s="30"/>
      <c r="D2213" s="23"/>
      <c r="E2213" s="24"/>
      <c r="F2213" s="21"/>
      <c r="G2213" s="21"/>
      <c r="H2213" s="21"/>
      <c r="I2213" s="1"/>
      <c r="J2213" s="1"/>
      <c r="K2213" s="1"/>
      <c r="L2213" s="1"/>
      <c r="M2213" s="1"/>
    </row>
    <row r="2214" spans="2:13" x14ac:dyDescent="0.35">
      <c r="B2214" s="29"/>
      <c r="C2214" s="30"/>
      <c r="D2214" s="23"/>
      <c r="E2214" s="24"/>
      <c r="F2214" s="21"/>
      <c r="G2214" s="21"/>
      <c r="H2214" s="21"/>
      <c r="I2214" s="1"/>
      <c r="J2214" s="1"/>
      <c r="K2214" s="1"/>
      <c r="L2214" s="1"/>
      <c r="M2214" s="1"/>
    </row>
    <row r="2215" spans="2:13" x14ac:dyDescent="0.35">
      <c r="B2215" s="29"/>
      <c r="C2215" s="30"/>
      <c r="D2215" s="23"/>
      <c r="E2215" s="24"/>
      <c r="F2215" s="21"/>
      <c r="G2215" s="21"/>
      <c r="H2215" s="21"/>
      <c r="I2215" s="1"/>
      <c r="J2215" s="1"/>
      <c r="K2215" s="1"/>
      <c r="L2215" s="1"/>
      <c r="M2215" s="1"/>
    </row>
    <row r="2216" spans="2:13" x14ac:dyDescent="0.35">
      <c r="B2216" s="29"/>
      <c r="C2216" s="30"/>
      <c r="D2216" s="23"/>
      <c r="E2216" s="24"/>
      <c r="F2216" s="21"/>
      <c r="G2216" s="21"/>
      <c r="H2216" s="21"/>
      <c r="I2216" s="1"/>
      <c r="J2216" s="1"/>
      <c r="K2216" s="1"/>
      <c r="L2216" s="1"/>
      <c r="M2216" s="1"/>
    </row>
    <row r="2217" spans="2:13" x14ac:dyDescent="0.35">
      <c r="B2217" s="29"/>
      <c r="C2217" s="30"/>
      <c r="D2217" s="23"/>
      <c r="E2217" s="24"/>
      <c r="F2217" s="21"/>
      <c r="G2217" s="21"/>
      <c r="H2217" s="21"/>
      <c r="I2217" s="1"/>
      <c r="J2217" s="1"/>
      <c r="K2217" s="1"/>
      <c r="L2217" s="1"/>
      <c r="M2217" s="1"/>
    </row>
    <row r="2218" spans="2:13" x14ac:dyDescent="0.35">
      <c r="B2218" s="29"/>
      <c r="C2218" s="30"/>
      <c r="D2218" s="23"/>
      <c r="E2218" s="24"/>
      <c r="F2218" s="21"/>
      <c r="G2218" s="21"/>
      <c r="H2218" s="21"/>
      <c r="I2218" s="1"/>
      <c r="J2218" s="1"/>
      <c r="K2218" s="1"/>
      <c r="L2218" s="1"/>
      <c r="M2218" s="1"/>
    </row>
    <row r="2219" spans="2:13" x14ac:dyDescent="0.35">
      <c r="B2219" s="29"/>
      <c r="C2219" s="30"/>
      <c r="D2219" s="23"/>
      <c r="E2219" s="24"/>
      <c r="F2219" s="21"/>
      <c r="G2219" s="21"/>
      <c r="H2219" s="21"/>
      <c r="I2219" s="1"/>
      <c r="J2219" s="1"/>
      <c r="K2219" s="1"/>
      <c r="L2219" s="1"/>
      <c r="M2219" s="1"/>
    </row>
    <row r="2220" spans="2:13" x14ac:dyDescent="0.35">
      <c r="B2220" s="29"/>
      <c r="C2220" s="30"/>
      <c r="D2220" s="23"/>
      <c r="E2220" s="24"/>
      <c r="F2220" s="21"/>
      <c r="G2220" s="21"/>
      <c r="H2220" s="21"/>
      <c r="I2220" s="1"/>
      <c r="J2220" s="1"/>
      <c r="K2220" s="1"/>
      <c r="L2220" s="1"/>
      <c r="M2220" s="1"/>
    </row>
    <row r="2221" spans="2:13" x14ac:dyDescent="0.35">
      <c r="B2221" s="29"/>
      <c r="C2221" s="30"/>
      <c r="D2221" s="23"/>
      <c r="E2221" s="24"/>
      <c r="F2221" s="21"/>
      <c r="G2221" s="21"/>
      <c r="H2221" s="21"/>
      <c r="I2221" s="1"/>
      <c r="J2221" s="1"/>
      <c r="K2221" s="1"/>
      <c r="L2221" s="1"/>
      <c r="M2221" s="1"/>
    </row>
    <row r="2222" spans="2:13" x14ac:dyDescent="0.35">
      <c r="B2222" s="29"/>
      <c r="C2222" s="30"/>
      <c r="D2222" s="23"/>
      <c r="E2222" s="24"/>
      <c r="F2222" s="21"/>
      <c r="G2222" s="21"/>
      <c r="H2222" s="21"/>
      <c r="I2222" s="1"/>
      <c r="J2222" s="1"/>
      <c r="K2222" s="1"/>
      <c r="L2222" s="1"/>
      <c r="M2222" s="1"/>
    </row>
    <row r="2223" spans="2:13" x14ac:dyDescent="0.35">
      <c r="B2223" s="29"/>
      <c r="C2223" s="30"/>
      <c r="D2223" s="23"/>
      <c r="E2223" s="24"/>
      <c r="F2223" s="21"/>
      <c r="G2223" s="21"/>
      <c r="H2223" s="21"/>
      <c r="I2223" s="1"/>
      <c r="J2223" s="1"/>
      <c r="K2223" s="1"/>
      <c r="L2223" s="1"/>
      <c r="M2223" s="1"/>
    </row>
    <row r="2224" spans="2:13" x14ac:dyDescent="0.35">
      <c r="B2224" s="29"/>
      <c r="C2224" s="30"/>
      <c r="D2224" s="23"/>
      <c r="E2224" s="24"/>
      <c r="F2224" s="21"/>
      <c r="G2224" s="21"/>
      <c r="H2224" s="21"/>
      <c r="I2224" s="1"/>
      <c r="J2224" s="1"/>
      <c r="K2224" s="1"/>
      <c r="L2224" s="1"/>
      <c r="M2224" s="1"/>
    </row>
    <row r="2225" spans="2:13" x14ac:dyDescent="0.35">
      <c r="B2225" s="29"/>
      <c r="C2225" s="30"/>
      <c r="D2225" s="23"/>
      <c r="E2225" s="24"/>
      <c r="F2225" s="21"/>
      <c r="G2225" s="21"/>
      <c r="H2225" s="21"/>
      <c r="I2225" s="1"/>
      <c r="J2225" s="1"/>
      <c r="K2225" s="1"/>
      <c r="L2225" s="1"/>
      <c r="M2225" s="1"/>
    </row>
    <row r="2226" spans="2:13" x14ac:dyDescent="0.35">
      <c r="B2226" s="29"/>
      <c r="C2226" s="30"/>
      <c r="D2226" s="23"/>
      <c r="E2226" s="24"/>
      <c r="F2226" s="21"/>
      <c r="G2226" s="21"/>
      <c r="H2226" s="21"/>
      <c r="I2226" s="1"/>
      <c r="J2226" s="1"/>
      <c r="K2226" s="1"/>
      <c r="L2226" s="1"/>
      <c r="M2226" s="1"/>
    </row>
    <row r="2227" spans="2:13" x14ac:dyDescent="0.35">
      <c r="B2227" s="29"/>
      <c r="C2227" s="30"/>
      <c r="D2227" s="23"/>
      <c r="E2227" s="24"/>
      <c r="F2227" s="21"/>
      <c r="G2227" s="21"/>
      <c r="H2227" s="21"/>
      <c r="I2227" s="1"/>
      <c r="J2227" s="1"/>
      <c r="K2227" s="1"/>
      <c r="L2227" s="1"/>
      <c r="M2227" s="1"/>
    </row>
    <row r="2228" spans="2:13" x14ac:dyDescent="0.35">
      <c r="B2228" s="29"/>
      <c r="C2228" s="30"/>
      <c r="D2228" s="23"/>
      <c r="E2228" s="24"/>
      <c r="F2228" s="21"/>
      <c r="G2228" s="21"/>
      <c r="H2228" s="21"/>
      <c r="I2228" s="1"/>
      <c r="J2228" s="1"/>
      <c r="K2228" s="1"/>
      <c r="L2228" s="1"/>
      <c r="M2228" s="1"/>
    </row>
    <row r="2229" spans="2:13" x14ac:dyDescent="0.35">
      <c r="B2229" s="29"/>
      <c r="C2229" s="30"/>
      <c r="D2229" s="23"/>
      <c r="E2229" s="24"/>
      <c r="F2229" s="21"/>
      <c r="G2229" s="21"/>
      <c r="H2229" s="21"/>
      <c r="I2229" s="1"/>
      <c r="J2229" s="1"/>
      <c r="K2229" s="1"/>
      <c r="L2229" s="1"/>
      <c r="M2229" s="1"/>
    </row>
    <row r="2230" spans="2:13" x14ac:dyDescent="0.35">
      <c r="B2230" s="29"/>
      <c r="C2230" s="30"/>
      <c r="D2230" s="23"/>
      <c r="E2230" s="24"/>
      <c r="F2230" s="21"/>
      <c r="G2230" s="21"/>
      <c r="H2230" s="21"/>
      <c r="I2230" s="1"/>
      <c r="J2230" s="1"/>
      <c r="K2230" s="1"/>
      <c r="L2230" s="1"/>
      <c r="M2230" s="1"/>
    </row>
    <row r="2231" spans="2:13" x14ac:dyDescent="0.35">
      <c r="B2231" s="29"/>
      <c r="C2231" s="30"/>
      <c r="D2231" s="23"/>
      <c r="E2231" s="24"/>
      <c r="F2231" s="21"/>
      <c r="G2231" s="21"/>
      <c r="H2231" s="21"/>
      <c r="I2231" s="1"/>
      <c r="J2231" s="1"/>
      <c r="K2231" s="1"/>
      <c r="L2231" s="1"/>
      <c r="M2231" s="1"/>
    </row>
    <row r="2232" spans="2:13" x14ac:dyDescent="0.35">
      <c r="B2232" s="29"/>
      <c r="C2232" s="30"/>
      <c r="D2232" s="23"/>
      <c r="E2232" s="24"/>
      <c r="F2232" s="21"/>
      <c r="G2232" s="21"/>
      <c r="H2232" s="21"/>
      <c r="I2232" s="1"/>
      <c r="J2232" s="1"/>
      <c r="K2232" s="1"/>
      <c r="L2232" s="1"/>
      <c r="M2232" s="1"/>
    </row>
    <row r="2233" spans="2:13" x14ac:dyDescent="0.35">
      <c r="B2233" s="29"/>
      <c r="C2233" s="30"/>
      <c r="D2233" s="23"/>
      <c r="E2233" s="24"/>
      <c r="F2233" s="21"/>
      <c r="G2233" s="21"/>
      <c r="H2233" s="21"/>
      <c r="I2233" s="1"/>
      <c r="J2233" s="1"/>
      <c r="K2233" s="1"/>
      <c r="L2233" s="1"/>
      <c r="M2233" s="1"/>
    </row>
    <row r="2234" spans="2:13" x14ac:dyDescent="0.35">
      <c r="B2234" s="29"/>
      <c r="C2234" s="30"/>
      <c r="D2234" s="23"/>
      <c r="E2234" s="24"/>
      <c r="F2234" s="21"/>
      <c r="G2234" s="21"/>
      <c r="H2234" s="21"/>
      <c r="I2234" s="1"/>
      <c r="J2234" s="1"/>
      <c r="K2234" s="1"/>
      <c r="L2234" s="1"/>
      <c r="M2234" s="1"/>
    </row>
    <row r="2235" spans="2:13" x14ac:dyDescent="0.35">
      <c r="B2235" s="29"/>
      <c r="C2235" s="30"/>
      <c r="D2235" s="23"/>
      <c r="E2235" s="24"/>
      <c r="F2235" s="21"/>
      <c r="G2235" s="21"/>
      <c r="H2235" s="21"/>
      <c r="I2235" s="1"/>
      <c r="J2235" s="1"/>
      <c r="K2235" s="1"/>
      <c r="L2235" s="1"/>
      <c r="M2235" s="1"/>
    </row>
    <row r="2236" spans="2:13" x14ac:dyDescent="0.35">
      <c r="B2236" s="29"/>
      <c r="C2236" s="30"/>
      <c r="D2236" s="23"/>
      <c r="E2236" s="24"/>
      <c r="F2236" s="21"/>
      <c r="G2236" s="21"/>
      <c r="H2236" s="21"/>
      <c r="I2236" s="1"/>
      <c r="J2236" s="1"/>
      <c r="K2236" s="1"/>
      <c r="L2236" s="1"/>
      <c r="M2236" s="1"/>
    </row>
    <row r="2237" spans="2:13" x14ac:dyDescent="0.35">
      <c r="B2237" s="29"/>
      <c r="C2237" s="30"/>
      <c r="D2237" s="23"/>
      <c r="E2237" s="24"/>
      <c r="F2237" s="21"/>
      <c r="G2237" s="21"/>
      <c r="H2237" s="21"/>
      <c r="I2237" s="1"/>
      <c r="J2237" s="1"/>
      <c r="K2237" s="1"/>
      <c r="L2237" s="1"/>
      <c r="M2237" s="1"/>
    </row>
    <row r="2238" spans="2:13" x14ac:dyDescent="0.35">
      <c r="B2238" s="29"/>
      <c r="C2238" s="30"/>
      <c r="D2238" s="23"/>
      <c r="E2238" s="24"/>
      <c r="F2238" s="21"/>
      <c r="G2238" s="21"/>
      <c r="H2238" s="21"/>
      <c r="I2238" s="1"/>
      <c r="J2238" s="1"/>
      <c r="K2238" s="1"/>
      <c r="L2238" s="1"/>
      <c r="M2238" s="1"/>
    </row>
    <row r="2239" spans="2:13" x14ac:dyDescent="0.35">
      <c r="B2239" s="29"/>
      <c r="C2239" s="30"/>
      <c r="D2239" s="23"/>
      <c r="E2239" s="24"/>
      <c r="F2239" s="21"/>
      <c r="G2239" s="21"/>
      <c r="H2239" s="21"/>
      <c r="I2239" s="1"/>
      <c r="J2239" s="1"/>
      <c r="K2239" s="1"/>
      <c r="L2239" s="1"/>
      <c r="M2239" s="1"/>
    </row>
    <row r="2240" spans="2:13" x14ac:dyDescent="0.35">
      <c r="B2240" s="29"/>
      <c r="C2240" s="30"/>
      <c r="D2240" s="23"/>
      <c r="E2240" s="24"/>
      <c r="F2240" s="21"/>
      <c r="G2240" s="21"/>
      <c r="H2240" s="21"/>
      <c r="I2240" s="1"/>
      <c r="J2240" s="1"/>
      <c r="K2240" s="1"/>
      <c r="L2240" s="1"/>
      <c r="M2240" s="1"/>
    </row>
    <row r="2241" spans="2:13" x14ac:dyDescent="0.35">
      <c r="B2241" s="29"/>
      <c r="C2241" s="30"/>
      <c r="D2241" s="23"/>
      <c r="E2241" s="24"/>
      <c r="F2241" s="21"/>
      <c r="G2241" s="21"/>
      <c r="H2241" s="21"/>
      <c r="I2241" s="1"/>
      <c r="J2241" s="1"/>
      <c r="K2241" s="1"/>
      <c r="L2241" s="1"/>
      <c r="M2241" s="1"/>
    </row>
    <row r="2242" spans="2:13" x14ac:dyDescent="0.35">
      <c r="B2242" s="29"/>
      <c r="C2242" s="30"/>
      <c r="D2242" s="23"/>
      <c r="E2242" s="24"/>
      <c r="F2242" s="21"/>
      <c r="G2242" s="21"/>
      <c r="H2242" s="21"/>
      <c r="I2242" s="1"/>
      <c r="J2242" s="1"/>
      <c r="K2242" s="1"/>
      <c r="L2242" s="1"/>
      <c r="M2242" s="1"/>
    </row>
    <row r="2243" spans="2:13" x14ac:dyDescent="0.35">
      <c r="B2243" s="29"/>
      <c r="C2243" s="30"/>
      <c r="D2243" s="23"/>
      <c r="E2243" s="24"/>
      <c r="F2243" s="21"/>
      <c r="G2243" s="21"/>
      <c r="H2243" s="21"/>
      <c r="I2243" s="1"/>
      <c r="J2243" s="1"/>
      <c r="K2243" s="1"/>
      <c r="L2243" s="1"/>
      <c r="M2243" s="1"/>
    </row>
    <row r="2244" spans="2:13" x14ac:dyDescent="0.35">
      <c r="B2244" s="29"/>
      <c r="C2244" s="30"/>
      <c r="D2244" s="23"/>
      <c r="E2244" s="24"/>
      <c r="F2244" s="21"/>
      <c r="G2244" s="21"/>
      <c r="H2244" s="21"/>
      <c r="I2244" s="1"/>
      <c r="J2244" s="1"/>
      <c r="K2244" s="1"/>
      <c r="L2244" s="1"/>
      <c r="M2244" s="1"/>
    </row>
    <row r="2245" spans="2:13" x14ac:dyDescent="0.35">
      <c r="B2245" s="29"/>
      <c r="C2245" s="30"/>
      <c r="D2245" s="23"/>
      <c r="E2245" s="24"/>
      <c r="F2245" s="21"/>
      <c r="G2245" s="21"/>
      <c r="H2245" s="21"/>
      <c r="I2245" s="1"/>
      <c r="J2245" s="1"/>
      <c r="K2245" s="1"/>
      <c r="L2245" s="1"/>
      <c r="M2245" s="1"/>
    </row>
    <row r="2246" spans="2:13" x14ac:dyDescent="0.35">
      <c r="B2246" s="29"/>
      <c r="C2246" s="30"/>
      <c r="D2246" s="23"/>
      <c r="E2246" s="24"/>
      <c r="F2246" s="21"/>
      <c r="G2246" s="21"/>
      <c r="H2246" s="21"/>
      <c r="I2246" s="1"/>
      <c r="J2246" s="1"/>
      <c r="K2246" s="1"/>
      <c r="L2246" s="1"/>
      <c r="M2246" s="1"/>
    </row>
    <row r="2247" spans="2:13" x14ac:dyDescent="0.35">
      <c r="B2247" s="29"/>
      <c r="C2247" s="30"/>
      <c r="D2247" s="23"/>
      <c r="E2247" s="24"/>
      <c r="F2247" s="21"/>
      <c r="G2247" s="21"/>
      <c r="H2247" s="21"/>
      <c r="I2247" s="1"/>
      <c r="J2247" s="1"/>
      <c r="K2247" s="1"/>
      <c r="L2247" s="1"/>
      <c r="M2247" s="1"/>
    </row>
    <row r="2248" spans="2:13" x14ac:dyDescent="0.35">
      <c r="B2248" s="29"/>
      <c r="C2248" s="30"/>
      <c r="D2248" s="23"/>
      <c r="E2248" s="24"/>
      <c r="F2248" s="21"/>
      <c r="G2248" s="21"/>
      <c r="H2248" s="21"/>
      <c r="I2248" s="1"/>
      <c r="J2248" s="1"/>
      <c r="K2248" s="1"/>
      <c r="L2248" s="1"/>
      <c r="M2248" s="1"/>
    </row>
    <row r="2249" spans="2:13" x14ac:dyDescent="0.35">
      <c r="B2249" s="29"/>
      <c r="C2249" s="30"/>
      <c r="D2249" s="23"/>
      <c r="E2249" s="24"/>
      <c r="F2249" s="21"/>
      <c r="G2249" s="21"/>
      <c r="H2249" s="21"/>
      <c r="I2249" s="1"/>
      <c r="J2249" s="1"/>
      <c r="K2249" s="1"/>
      <c r="L2249" s="1"/>
      <c r="M2249" s="1"/>
    </row>
    <row r="2250" spans="2:13" x14ac:dyDescent="0.35">
      <c r="B2250" s="29"/>
      <c r="C2250" s="30"/>
      <c r="D2250" s="23"/>
      <c r="E2250" s="24"/>
      <c r="F2250" s="21"/>
      <c r="G2250" s="21"/>
      <c r="H2250" s="21"/>
      <c r="I2250" s="1"/>
      <c r="J2250" s="1"/>
      <c r="K2250" s="1"/>
      <c r="L2250" s="1"/>
      <c r="M2250" s="1"/>
    </row>
    <row r="2251" spans="2:13" x14ac:dyDescent="0.35">
      <c r="B2251" s="29"/>
      <c r="C2251" s="30"/>
      <c r="D2251" s="23"/>
      <c r="E2251" s="24"/>
      <c r="F2251" s="21"/>
      <c r="G2251" s="21"/>
      <c r="H2251" s="21"/>
      <c r="I2251" s="1"/>
      <c r="J2251" s="1"/>
      <c r="K2251" s="1"/>
      <c r="L2251" s="1"/>
      <c r="M2251" s="1"/>
    </row>
    <row r="2252" spans="2:13" x14ac:dyDescent="0.35">
      <c r="B2252" s="29"/>
      <c r="C2252" s="30"/>
      <c r="D2252" s="23"/>
      <c r="E2252" s="24"/>
      <c r="F2252" s="21"/>
      <c r="G2252" s="21"/>
      <c r="H2252" s="21"/>
      <c r="I2252" s="1"/>
      <c r="J2252" s="1"/>
      <c r="K2252" s="1"/>
      <c r="L2252" s="1"/>
      <c r="M2252" s="1"/>
    </row>
    <row r="2253" spans="2:13" x14ac:dyDescent="0.35">
      <c r="B2253" s="29"/>
      <c r="C2253" s="30"/>
      <c r="D2253" s="23"/>
      <c r="E2253" s="24"/>
      <c r="F2253" s="21"/>
      <c r="G2253" s="21"/>
      <c r="H2253" s="21"/>
      <c r="I2253" s="1"/>
      <c r="J2253" s="1"/>
      <c r="K2253" s="1"/>
      <c r="L2253" s="1"/>
      <c r="M2253" s="1"/>
    </row>
    <row r="2254" spans="2:13" x14ac:dyDescent="0.35">
      <c r="B2254" s="29"/>
      <c r="C2254" s="30"/>
      <c r="D2254" s="23"/>
      <c r="E2254" s="24"/>
      <c r="F2254" s="21"/>
      <c r="G2254" s="21"/>
      <c r="H2254" s="21"/>
      <c r="I2254" s="1"/>
      <c r="J2254" s="1"/>
      <c r="K2254" s="1"/>
      <c r="L2254" s="1"/>
      <c r="M2254" s="1"/>
    </row>
    <row r="2255" spans="2:13" x14ac:dyDescent="0.35">
      <c r="B2255" s="29"/>
      <c r="C2255" s="30"/>
      <c r="D2255" s="23"/>
      <c r="E2255" s="24"/>
      <c r="F2255" s="21"/>
      <c r="G2255" s="21"/>
      <c r="H2255" s="21"/>
      <c r="I2255" s="1"/>
      <c r="J2255" s="1"/>
      <c r="K2255" s="1"/>
      <c r="L2255" s="1"/>
      <c r="M2255" s="1"/>
    </row>
    <row r="2256" spans="2:13" x14ac:dyDescent="0.35">
      <c r="B2256" s="29"/>
      <c r="C2256" s="30"/>
      <c r="D2256" s="23"/>
      <c r="E2256" s="24"/>
      <c r="F2256" s="21"/>
      <c r="G2256" s="21"/>
      <c r="H2256" s="21"/>
      <c r="I2256" s="1"/>
      <c r="J2256" s="1"/>
      <c r="K2256" s="1"/>
      <c r="L2256" s="1"/>
      <c r="M2256" s="1"/>
    </row>
    <row r="2257" spans="2:13" x14ac:dyDescent="0.35">
      <c r="B2257" s="29"/>
      <c r="C2257" s="30"/>
      <c r="D2257" s="23"/>
      <c r="E2257" s="24"/>
      <c r="F2257" s="21"/>
      <c r="G2257" s="21"/>
      <c r="H2257" s="21"/>
      <c r="I2257" s="1"/>
      <c r="J2257" s="1"/>
      <c r="K2257" s="1"/>
      <c r="L2257" s="1"/>
      <c r="M2257" s="1"/>
    </row>
    <row r="2258" spans="2:13" x14ac:dyDescent="0.35">
      <c r="B2258" s="29"/>
      <c r="C2258" s="30"/>
      <c r="D2258" s="23"/>
      <c r="E2258" s="24"/>
      <c r="F2258" s="21"/>
      <c r="G2258" s="21"/>
      <c r="H2258" s="21"/>
      <c r="I2258" s="1"/>
      <c r="J2258" s="1"/>
      <c r="K2258" s="1"/>
      <c r="L2258" s="1"/>
      <c r="M2258" s="1"/>
    </row>
    <row r="2259" spans="2:13" x14ac:dyDescent="0.35">
      <c r="B2259" s="29"/>
      <c r="C2259" s="30"/>
      <c r="D2259" s="23"/>
      <c r="E2259" s="24"/>
      <c r="F2259" s="21"/>
      <c r="G2259" s="21"/>
      <c r="H2259" s="21"/>
      <c r="I2259" s="1"/>
      <c r="J2259" s="1"/>
      <c r="K2259" s="1"/>
      <c r="L2259" s="1"/>
      <c r="M2259" s="1"/>
    </row>
    <row r="2260" spans="2:13" x14ac:dyDescent="0.35">
      <c r="B2260" s="29"/>
      <c r="C2260" s="30"/>
      <c r="D2260" s="23"/>
      <c r="E2260" s="24"/>
      <c r="F2260" s="21"/>
      <c r="G2260" s="21"/>
      <c r="H2260" s="21"/>
      <c r="I2260" s="1"/>
      <c r="J2260" s="1"/>
      <c r="K2260" s="1"/>
      <c r="L2260" s="1"/>
      <c r="M2260" s="1"/>
    </row>
    <row r="2261" spans="2:13" x14ac:dyDescent="0.35">
      <c r="B2261" s="29"/>
      <c r="C2261" s="30"/>
      <c r="D2261" s="23"/>
      <c r="E2261" s="24"/>
      <c r="F2261" s="21"/>
      <c r="G2261" s="21"/>
      <c r="H2261" s="21"/>
      <c r="I2261" s="1"/>
      <c r="J2261" s="1"/>
      <c r="K2261" s="1"/>
      <c r="L2261" s="1"/>
      <c r="M2261" s="1"/>
    </row>
    <row r="2262" spans="2:13" x14ac:dyDescent="0.35">
      <c r="B2262" s="29"/>
      <c r="C2262" s="30"/>
      <c r="D2262" s="23"/>
      <c r="E2262" s="24"/>
      <c r="F2262" s="21"/>
      <c r="G2262" s="21"/>
      <c r="H2262" s="21"/>
      <c r="I2262" s="1"/>
      <c r="J2262" s="1"/>
      <c r="K2262" s="1"/>
      <c r="L2262" s="1"/>
      <c r="M2262" s="1"/>
    </row>
    <row r="2263" spans="2:13" x14ac:dyDescent="0.35">
      <c r="B2263" s="29"/>
      <c r="C2263" s="30"/>
      <c r="D2263" s="23"/>
      <c r="E2263" s="24"/>
      <c r="F2263" s="21"/>
      <c r="G2263" s="21"/>
      <c r="H2263" s="21"/>
      <c r="I2263" s="1"/>
      <c r="J2263" s="1"/>
      <c r="K2263" s="1"/>
      <c r="L2263" s="1"/>
      <c r="M2263" s="1"/>
    </row>
    <row r="2264" spans="2:13" x14ac:dyDescent="0.35">
      <c r="B2264" s="29"/>
      <c r="C2264" s="30"/>
      <c r="D2264" s="23"/>
      <c r="E2264" s="24"/>
      <c r="F2264" s="21"/>
      <c r="G2264" s="21"/>
      <c r="H2264" s="21"/>
      <c r="I2264" s="1"/>
      <c r="J2264" s="1"/>
      <c r="K2264" s="1"/>
      <c r="L2264" s="1"/>
      <c r="M2264" s="1"/>
    </row>
    <row r="2265" spans="2:13" x14ac:dyDescent="0.35">
      <c r="B2265" s="29"/>
      <c r="C2265" s="30"/>
      <c r="D2265" s="23"/>
      <c r="E2265" s="24"/>
      <c r="F2265" s="21"/>
      <c r="G2265" s="21"/>
      <c r="H2265" s="21"/>
      <c r="I2265" s="1"/>
      <c r="J2265" s="1"/>
      <c r="K2265" s="1"/>
      <c r="L2265" s="1"/>
      <c r="M2265" s="1"/>
    </row>
    <row r="2266" spans="2:13" x14ac:dyDescent="0.35">
      <c r="B2266" s="29"/>
      <c r="C2266" s="30"/>
      <c r="D2266" s="23"/>
      <c r="E2266" s="24"/>
      <c r="F2266" s="21"/>
      <c r="G2266" s="21"/>
      <c r="H2266" s="21"/>
      <c r="I2266" s="1"/>
      <c r="J2266" s="1"/>
      <c r="K2266" s="1"/>
      <c r="L2266" s="1"/>
      <c r="M2266" s="1"/>
    </row>
    <row r="2267" spans="2:13" x14ac:dyDescent="0.35">
      <c r="B2267" s="29"/>
      <c r="C2267" s="30"/>
      <c r="D2267" s="23"/>
      <c r="E2267" s="24"/>
      <c r="F2267" s="21"/>
      <c r="G2267" s="21"/>
      <c r="H2267" s="21"/>
      <c r="I2267" s="1"/>
      <c r="J2267" s="1"/>
      <c r="K2267" s="1"/>
      <c r="L2267" s="1"/>
      <c r="M2267" s="1"/>
    </row>
    <row r="2268" spans="2:13" x14ac:dyDescent="0.35">
      <c r="B2268" s="29"/>
      <c r="C2268" s="30"/>
      <c r="D2268" s="23"/>
      <c r="E2268" s="24"/>
      <c r="F2268" s="21"/>
      <c r="G2268" s="21"/>
      <c r="H2268" s="21"/>
      <c r="I2268" s="1"/>
      <c r="J2268" s="1"/>
      <c r="K2268" s="1"/>
      <c r="L2268" s="1"/>
      <c r="M2268" s="1"/>
    </row>
    <row r="2269" spans="2:13" x14ac:dyDescent="0.35">
      <c r="B2269" s="29"/>
      <c r="C2269" s="30"/>
      <c r="D2269" s="23"/>
      <c r="E2269" s="24"/>
      <c r="F2269" s="21"/>
      <c r="G2269" s="21"/>
      <c r="H2269" s="21"/>
      <c r="I2269" s="1"/>
      <c r="J2269" s="1"/>
      <c r="K2269" s="1"/>
      <c r="L2269" s="1"/>
      <c r="M2269" s="1"/>
    </row>
    <row r="2270" spans="2:13" x14ac:dyDescent="0.35">
      <c r="B2270" s="29"/>
      <c r="C2270" s="30"/>
      <c r="D2270" s="23"/>
      <c r="E2270" s="24"/>
      <c r="F2270" s="21"/>
      <c r="G2270" s="21"/>
      <c r="H2270" s="21"/>
      <c r="I2270" s="1"/>
      <c r="J2270" s="1"/>
      <c r="K2270" s="1"/>
      <c r="L2270" s="1"/>
      <c r="M2270" s="1"/>
    </row>
    <row r="2271" spans="2:13" x14ac:dyDescent="0.35">
      <c r="B2271" s="29"/>
      <c r="C2271" s="30"/>
      <c r="D2271" s="23"/>
      <c r="E2271" s="24"/>
      <c r="F2271" s="21"/>
      <c r="G2271" s="21"/>
      <c r="H2271" s="21"/>
      <c r="I2271" s="1"/>
      <c r="J2271" s="1"/>
      <c r="K2271" s="1"/>
      <c r="L2271" s="1"/>
      <c r="M2271" s="1"/>
    </row>
    <row r="2272" spans="2:13" x14ac:dyDescent="0.35">
      <c r="B2272" s="29"/>
      <c r="C2272" s="30"/>
      <c r="D2272" s="23"/>
      <c r="E2272" s="24"/>
      <c r="F2272" s="21"/>
      <c r="G2272" s="21"/>
      <c r="H2272" s="21"/>
      <c r="I2272" s="1"/>
      <c r="J2272" s="1"/>
      <c r="K2272" s="1"/>
      <c r="L2272" s="1"/>
      <c r="M2272" s="1"/>
    </row>
    <row r="2273" spans="2:13" x14ac:dyDescent="0.35">
      <c r="B2273" s="29"/>
      <c r="C2273" s="30"/>
      <c r="D2273" s="23"/>
      <c r="E2273" s="24"/>
      <c r="F2273" s="21"/>
      <c r="G2273" s="21"/>
      <c r="H2273" s="21"/>
      <c r="I2273" s="1"/>
      <c r="J2273" s="1"/>
      <c r="K2273" s="1"/>
      <c r="L2273" s="1"/>
      <c r="M2273" s="1"/>
    </row>
    <row r="2274" spans="2:13" x14ac:dyDescent="0.35">
      <c r="B2274" s="29"/>
      <c r="C2274" s="30"/>
      <c r="D2274" s="23"/>
      <c r="E2274" s="24"/>
      <c r="F2274" s="21"/>
      <c r="G2274" s="21"/>
      <c r="H2274" s="21"/>
      <c r="I2274" s="1"/>
      <c r="J2274" s="1"/>
      <c r="K2274" s="1"/>
      <c r="L2274" s="1"/>
      <c r="M2274" s="1"/>
    </row>
    <row r="2275" spans="2:13" x14ac:dyDescent="0.35">
      <c r="B2275" s="29"/>
      <c r="C2275" s="30"/>
      <c r="D2275" s="23"/>
      <c r="E2275" s="24"/>
      <c r="F2275" s="21"/>
      <c r="G2275" s="21"/>
      <c r="H2275" s="21"/>
      <c r="I2275" s="1"/>
      <c r="J2275" s="1"/>
      <c r="K2275" s="1"/>
      <c r="L2275" s="1"/>
      <c r="M2275" s="1"/>
    </row>
    <row r="2276" spans="2:13" x14ac:dyDescent="0.35">
      <c r="B2276" s="29"/>
      <c r="C2276" s="30"/>
      <c r="D2276" s="23"/>
      <c r="E2276" s="24"/>
      <c r="F2276" s="21"/>
      <c r="G2276" s="21"/>
      <c r="H2276" s="21"/>
      <c r="I2276" s="1"/>
      <c r="J2276" s="1"/>
      <c r="K2276" s="1"/>
      <c r="L2276" s="1"/>
      <c r="M2276" s="1"/>
    </row>
    <row r="2277" spans="2:13" x14ac:dyDescent="0.35">
      <c r="B2277" s="29"/>
      <c r="C2277" s="30"/>
      <c r="D2277" s="23"/>
      <c r="E2277" s="24"/>
      <c r="F2277" s="21"/>
      <c r="G2277" s="21"/>
      <c r="H2277" s="21"/>
      <c r="I2277" s="1"/>
      <c r="J2277" s="1"/>
      <c r="K2277" s="1"/>
      <c r="L2277" s="1"/>
      <c r="M2277" s="1"/>
    </row>
    <row r="2278" spans="2:13" x14ac:dyDescent="0.35">
      <c r="B2278" s="29"/>
      <c r="C2278" s="30"/>
      <c r="D2278" s="23"/>
      <c r="E2278" s="24"/>
      <c r="F2278" s="21"/>
      <c r="G2278" s="21"/>
      <c r="H2278" s="21"/>
      <c r="I2278" s="1"/>
      <c r="J2278" s="1"/>
      <c r="K2278" s="1"/>
      <c r="L2278" s="1"/>
      <c r="M2278" s="1"/>
    </row>
    <row r="2279" spans="2:13" x14ac:dyDescent="0.35">
      <c r="B2279" s="29"/>
      <c r="C2279" s="30"/>
      <c r="D2279" s="23"/>
      <c r="E2279" s="24"/>
      <c r="F2279" s="21"/>
      <c r="G2279" s="21"/>
      <c r="H2279" s="21"/>
      <c r="I2279" s="1"/>
      <c r="J2279" s="1"/>
      <c r="K2279" s="1"/>
      <c r="L2279" s="1"/>
      <c r="M2279" s="1"/>
    </row>
    <row r="2280" spans="2:13" x14ac:dyDescent="0.35">
      <c r="B2280" s="29"/>
      <c r="C2280" s="30"/>
      <c r="D2280" s="23"/>
      <c r="E2280" s="24"/>
      <c r="F2280" s="21"/>
      <c r="G2280" s="21"/>
      <c r="H2280" s="21"/>
      <c r="I2280" s="1"/>
      <c r="J2280" s="1"/>
      <c r="K2280" s="1"/>
      <c r="L2280" s="1"/>
      <c r="M2280" s="1"/>
    </row>
    <row r="2281" spans="2:13" x14ac:dyDescent="0.35">
      <c r="B2281" s="29"/>
      <c r="C2281" s="30"/>
      <c r="D2281" s="23"/>
      <c r="E2281" s="24"/>
      <c r="F2281" s="21"/>
      <c r="G2281" s="21"/>
      <c r="H2281" s="21"/>
      <c r="I2281" s="1"/>
      <c r="J2281" s="1"/>
      <c r="K2281" s="1"/>
      <c r="L2281" s="1"/>
      <c r="M2281" s="1"/>
    </row>
    <row r="2282" spans="2:13" x14ac:dyDescent="0.35">
      <c r="B2282" s="29"/>
      <c r="C2282" s="30"/>
      <c r="D2282" s="23"/>
      <c r="E2282" s="24"/>
      <c r="F2282" s="21"/>
      <c r="G2282" s="21"/>
      <c r="H2282" s="21"/>
      <c r="I2282" s="1"/>
      <c r="J2282" s="1"/>
      <c r="K2282" s="1"/>
      <c r="L2282" s="1"/>
      <c r="M2282" s="1"/>
    </row>
    <row r="2283" spans="2:13" x14ac:dyDescent="0.35">
      <c r="B2283" s="29"/>
      <c r="C2283" s="30"/>
      <c r="D2283" s="23"/>
      <c r="E2283" s="24"/>
      <c r="F2283" s="21"/>
      <c r="G2283" s="21"/>
      <c r="H2283" s="21"/>
      <c r="I2283" s="1"/>
      <c r="J2283" s="1"/>
      <c r="K2283" s="1"/>
      <c r="L2283" s="1"/>
      <c r="M2283" s="1"/>
    </row>
    <row r="2284" spans="2:13" x14ac:dyDescent="0.35">
      <c r="B2284" s="29"/>
      <c r="C2284" s="30"/>
      <c r="D2284" s="23"/>
      <c r="E2284" s="24"/>
      <c r="F2284" s="21"/>
      <c r="G2284" s="21"/>
      <c r="H2284" s="21"/>
      <c r="I2284" s="1"/>
      <c r="J2284" s="1"/>
      <c r="K2284" s="1"/>
      <c r="L2284" s="1"/>
      <c r="M2284" s="1"/>
    </row>
    <row r="2285" spans="2:13" x14ac:dyDescent="0.35">
      <c r="B2285" s="29"/>
      <c r="C2285" s="30"/>
      <c r="D2285" s="23"/>
      <c r="E2285" s="24"/>
      <c r="F2285" s="21"/>
      <c r="G2285" s="21"/>
      <c r="H2285" s="21"/>
      <c r="I2285" s="1"/>
      <c r="J2285" s="1"/>
      <c r="K2285" s="1"/>
      <c r="L2285" s="1"/>
      <c r="M2285" s="1"/>
    </row>
    <row r="2286" spans="2:13" x14ac:dyDescent="0.35">
      <c r="B2286" s="29"/>
      <c r="C2286" s="30"/>
      <c r="D2286" s="23"/>
      <c r="E2286" s="24"/>
      <c r="F2286" s="21"/>
      <c r="G2286" s="21"/>
      <c r="H2286" s="21"/>
      <c r="I2286" s="1"/>
      <c r="J2286" s="1"/>
      <c r="K2286" s="1"/>
      <c r="L2286" s="1"/>
      <c r="M2286" s="1"/>
    </row>
    <row r="2287" spans="2:13" x14ac:dyDescent="0.35">
      <c r="B2287" s="29"/>
      <c r="C2287" s="30"/>
      <c r="D2287" s="23"/>
      <c r="E2287" s="24"/>
      <c r="F2287" s="21"/>
      <c r="G2287" s="21"/>
      <c r="H2287" s="21"/>
      <c r="I2287" s="1"/>
      <c r="J2287" s="1"/>
      <c r="K2287" s="1"/>
      <c r="L2287" s="1"/>
      <c r="M2287" s="1"/>
    </row>
    <row r="2288" spans="2:13" x14ac:dyDescent="0.35">
      <c r="B2288" s="29"/>
      <c r="C2288" s="30"/>
      <c r="D2288" s="23"/>
      <c r="E2288" s="24"/>
      <c r="F2288" s="21"/>
      <c r="G2288" s="21"/>
      <c r="H2288" s="21"/>
      <c r="I2288" s="1"/>
      <c r="J2288" s="1"/>
      <c r="K2288" s="1"/>
      <c r="L2288" s="1"/>
      <c r="M2288" s="1"/>
    </row>
    <row r="2289" spans="2:13" x14ac:dyDescent="0.35">
      <c r="B2289" s="29"/>
      <c r="C2289" s="30"/>
      <c r="D2289" s="23"/>
      <c r="E2289" s="24"/>
      <c r="F2289" s="21"/>
      <c r="G2289" s="21"/>
      <c r="H2289" s="21"/>
      <c r="I2289" s="1"/>
      <c r="J2289" s="1"/>
      <c r="K2289" s="1"/>
      <c r="L2289" s="1"/>
      <c r="M2289" s="1"/>
    </row>
    <row r="2290" spans="2:13" x14ac:dyDescent="0.35">
      <c r="B2290" s="29"/>
      <c r="C2290" s="30"/>
      <c r="D2290" s="23"/>
      <c r="E2290" s="24"/>
      <c r="F2290" s="21"/>
      <c r="G2290" s="21"/>
      <c r="H2290" s="21"/>
      <c r="I2290" s="1"/>
      <c r="J2290" s="1"/>
      <c r="K2290" s="1"/>
      <c r="L2290" s="1"/>
      <c r="M2290" s="1"/>
    </row>
    <row r="2291" spans="2:13" x14ac:dyDescent="0.35">
      <c r="B2291" s="29"/>
      <c r="C2291" s="30"/>
      <c r="D2291" s="23"/>
      <c r="E2291" s="24"/>
      <c r="F2291" s="21"/>
      <c r="G2291" s="21"/>
      <c r="H2291" s="21"/>
      <c r="I2291" s="1"/>
      <c r="J2291" s="1"/>
      <c r="K2291" s="1"/>
      <c r="L2291" s="1"/>
      <c r="M2291" s="1"/>
    </row>
    <row r="2292" spans="2:13" x14ac:dyDescent="0.35">
      <c r="B2292" s="29"/>
      <c r="C2292" s="30"/>
      <c r="D2292" s="23"/>
      <c r="E2292" s="24"/>
      <c r="F2292" s="21"/>
      <c r="G2292" s="21"/>
      <c r="H2292" s="21"/>
      <c r="I2292" s="1"/>
      <c r="J2292" s="1"/>
      <c r="K2292" s="1"/>
      <c r="L2292" s="1"/>
      <c r="M2292" s="1"/>
    </row>
    <row r="2293" spans="2:13" x14ac:dyDescent="0.35">
      <c r="B2293" s="29"/>
      <c r="C2293" s="30"/>
      <c r="D2293" s="23"/>
      <c r="E2293" s="24"/>
      <c r="F2293" s="21"/>
      <c r="G2293" s="21"/>
      <c r="H2293" s="21"/>
      <c r="I2293" s="1"/>
      <c r="J2293" s="1"/>
      <c r="K2293" s="1"/>
      <c r="L2293" s="1"/>
      <c r="M2293" s="1"/>
    </row>
    <row r="2294" spans="2:13" x14ac:dyDescent="0.35">
      <c r="B2294" s="29"/>
      <c r="C2294" s="30"/>
      <c r="D2294" s="23"/>
      <c r="E2294" s="24"/>
      <c r="F2294" s="21"/>
      <c r="G2294" s="21"/>
      <c r="H2294" s="21"/>
      <c r="I2294" s="1"/>
      <c r="J2294" s="1"/>
      <c r="K2294" s="1"/>
      <c r="L2294" s="1"/>
      <c r="M2294" s="1"/>
    </row>
    <row r="2295" spans="2:13" x14ac:dyDescent="0.35">
      <c r="B2295" s="29"/>
      <c r="C2295" s="30"/>
      <c r="D2295" s="23"/>
      <c r="E2295" s="24"/>
      <c r="F2295" s="21"/>
      <c r="G2295" s="21"/>
      <c r="H2295" s="21"/>
      <c r="I2295" s="1"/>
      <c r="J2295" s="1"/>
      <c r="K2295" s="1"/>
      <c r="L2295" s="1"/>
      <c r="M2295" s="1"/>
    </row>
    <row r="2296" spans="2:13" x14ac:dyDescent="0.35">
      <c r="B2296" s="29"/>
      <c r="C2296" s="30"/>
      <c r="D2296" s="23"/>
      <c r="E2296" s="24"/>
      <c r="F2296" s="21"/>
      <c r="G2296" s="21"/>
      <c r="H2296" s="21"/>
      <c r="I2296" s="1"/>
      <c r="J2296" s="1"/>
      <c r="K2296" s="1"/>
      <c r="L2296" s="1"/>
      <c r="M2296" s="1"/>
    </row>
    <row r="2297" spans="2:13" x14ac:dyDescent="0.35">
      <c r="B2297" s="29"/>
      <c r="C2297" s="30"/>
      <c r="D2297" s="23"/>
      <c r="E2297" s="24"/>
      <c r="F2297" s="21"/>
      <c r="G2297" s="21"/>
      <c r="H2297" s="21"/>
      <c r="I2297" s="1"/>
      <c r="J2297" s="1"/>
      <c r="K2297" s="1"/>
      <c r="L2297" s="1"/>
      <c r="M2297" s="1"/>
    </row>
    <row r="2298" spans="2:13" x14ac:dyDescent="0.35">
      <c r="B2298" s="29"/>
      <c r="C2298" s="30"/>
      <c r="D2298" s="23"/>
      <c r="E2298" s="24"/>
      <c r="F2298" s="21"/>
      <c r="G2298" s="21"/>
      <c r="H2298" s="21"/>
      <c r="I2298" s="1"/>
      <c r="J2298" s="1"/>
      <c r="K2298" s="1"/>
      <c r="L2298" s="1"/>
      <c r="M2298" s="1"/>
    </row>
    <row r="2299" spans="2:13" x14ac:dyDescent="0.35">
      <c r="B2299" s="29"/>
      <c r="C2299" s="30"/>
      <c r="D2299" s="23"/>
      <c r="E2299" s="24"/>
      <c r="F2299" s="21"/>
      <c r="G2299" s="21"/>
      <c r="H2299" s="21"/>
      <c r="I2299" s="1"/>
      <c r="J2299" s="1"/>
      <c r="K2299" s="1"/>
      <c r="L2299" s="1"/>
      <c r="M2299" s="1"/>
    </row>
    <row r="2300" spans="2:13" x14ac:dyDescent="0.35">
      <c r="B2300" s="29"/>
      <c r="C2300" s="30"/>
      <c r="D2300" s="23"/>
      <c r="E2300" s="24"/>
      <c r="F2300" s="21"/>
      <c r="G2300" s="21"/>
      <c r="H2300" s="21"/>
      <c r="I2300" s="1"/>
      <c r="J2300" s="1"/>
      <c r="K2300" s="1"/>
      <c r="L2300" s="1"/>
      <c r="M2300" s="1"/>
    </row>
    <row r="2301" spans="2:13" x14ac:dyDescent="0.35">
      <c r="B2301" s="29"/>
      <c r="C2301" s="30"/>
      <c r="D2301" s="23"/>
      <c r="E2301" s="24"/>
      <c r="F2301" s="21"/>
      <c r="G2301" s="21"/>
      <c r="H2301" s="21"/>
      <c r="I2301" s="1"/>
      <c r="J2301" s="1"/>
      <c r="K2301" s="1"/>
      <c r="L2301" s="1"/>
      <c r="M2301" s="1"/>
    </row>
    <row r="2302" spans="2:13" x14ac:dyDescent="0.35">
      <c r="B2302" s="29"/>
      <c r="C2302" s="30"/>
      <c r="D2302" s="23"/>
      <c r="E2302" s="24"/>
      <c r="F2302" s="21"/>
      <c r="G2302" s="21"/>
      <c r="H2302" s="21"/>
      <c r="I2302" s="1"/>
      <c r="J2302" s="1"/>
      <c r="K2302" s="1"/>
      <c r="L2302" s="1"/>
      <c r="M2302" s="1"/>
    </row>
    <row r="2303" spans="2:13" x14ac:dyDescent="0.35">
      <c r="B2303" s="29"/>
      <c r="C2303" s="30"/>
      <c r="D2303" s="23"/>
      <c r="E2303" s="24"/>
      <c r="F2303" s="21"/>
      <c r="G2303" s="21"/>
      <c r="H2303" s="21"/>
      <c r="I2303" s="1"/>
      <c r="J2303" s="1"/>
      <c r="K2303" s="1"/>
      <c r="L2303" s="1"/>
      <c r="M2303" s="1"/>
    </row>
    <row r="2304" spans="2:13" x14ac:dyDescent="0.35">
      <c r="B2304" s="29"/>
      <c r="C2304" s="30"/>
      <c r="D2304" s="23"/>
      <c r="E2304" s="24"/>
      <c r="F2304" s="21"/>
      <c r="G2304" s="21"/>
      <c r="H2304" s="21"/>
      <c r="I2304" s="1"/>
      <c r="J2304" s="1"/>
      <c r="K2304" s="1"/>
      <c r="L2304" s="1"/>
      <c r="M2304" s="1"/>
    </row>
    <row r="2305" spans="2:13" x14ac:dyDescent="0.35">
      <c r="B2305" s="29"/>
      <c r="C2305" s="30"/>
      <c r="D2305" s="23"/>
      <c r="E2305" s="24"/>
      <c r="F2305" s="21"/>
      <c r="G2305" s="21"/>
      <c r="H2305" s="21"/>
      <c r="I2305" s="1"/>
      <c r="J2305" s="1"/>
      <c r="K2305" s="1"/>
      <c r="L2305" s="1"/>
      <c r="M2305" s="1"/>
    </row>
    <row r="2306" spans="2:13" x14ac:dyDescent="0.35">
      <c r="B2306" s="29"/>
      <c r="C2306" s="30"/>
      <c r="D2306" s="23"/>
      <c r="E2306" s="24"/>
      <c r="F2306" s="21"/>
      <c r="G2306" s="21"/>
      <c r="H2306" s="21"/>
      <c r="I2306" s="1"/>
      <c r="J2306" s="1"/>
      <c r="K2306" s="1"/>
      <c r="L2306" s="1"/>
      <c r="M2306" s="1"/>
    </row>
    <row r="2307" spans="2:13" x14ac:dyDescent="0.35">
      <c r="B2307" s="29"/>
      <c r="C2307" s="30"/>
      <c r="D2307" s="23"/>
      <c r="E2307" s="24"/>
      <c r="F2307" s="21"/>
      <c r="G2307" s="21"/>
      <c r="H2307" s="21"/>
      <c r="I2307" s="1"/>
      <c r="J2307" s="1"/>
      <c r="K2307" s="1"/>
      <c r="L2307" s="1"/>
      <c r="M2307" s="1"/>
    </row>
    <row r="2308" spans="2:13" x14ac:dyDescent="0.35">
      <c r="B2308" s="29"/>
      <c r="C2308" s="30"/>
      <c r="D2308" s="23"/>
      <c r="E2308" s="24"/>
      <c r="F2308" s="21"/>
      <c r="G2308" s="21"/>
      <c r="H2308" s="21"/>
      <c r="I2308" s="1"/>
      <c r="J2308" s="1"/>
      <c r="K2308" s="1"/>
      <c r="L2308" s="1"/>
      <c r="M2308" s="1"/>
    </row>
    <row r="2309" spans="2:13" x14ac:dyDescent="0.35">
      <c r="B2309" s="29"/>
      <c r="C2309" s="30"/>
      <c r="D2309" s="23"/>
      <c r="E2309" s="24"/>
      <c r="F2309" s="21"/>
      <c r="G2309" s="21"/>
      <c r="H2309" s="21"/>
      <c r="I2309" s="1"/>
      <c r="J2309" s="1"/>
      <c r="K2309" s="1"/>
      <c r="L2309" s="1"/>
      <c r="M2309" s="1"/>
    </row>
    <row r="2310" spans="2:13" x14ac:dyDescent="0.35">
      <c r="B2310" s="29"/>
      <c r="C2310" s="30"/>
      <c r="D2310" s="23"/>
      <c r="E2310" s="24"/>
      <c r="F2310" s="21"/>
      <c r="G2310" s="21"/>
      <c r="H2310" s="21"/>
      <c r="I2310" s="1"/>
      <c r="J2310" s="1"/>
      <c r="K2310" s="1"/>
      <c r="L2310" s="1"/>
      <c r="M2310" s="1"/>
    </row>
    <row r="2311" spans="2:13" x14ac:dyDescent="0.35">
      <c r="B2311" s="29"/>
      <c r="C2311" s="30"/>
      <c r="D2311" s="23"/>
      <c r="E2311" s="24"/>
      <c r="F2311" s="21"/>
      <c r="G2311" s="21"/>
      <c r="H2311" s="21"/>
      <c r="I2311" s="1"/>
      <c r="J2311" s="1"/>
      <c r="K2311" s="1"/>
      <c r="L2311" s="1"/>
      <c r="M2311" s="1"/>
    </row>
    <row r="2312" spans="2:13" x14ac:dyDescent="0.35">
      <c r="B2312" s="29"/>
      <c r="C2312" s="30"/>
      <c r="D2312" s="23"/>
      <c r="E2312" s="24"/>
      <c r="F2312" s="21"/>
      <c r="G2312" s="21"/>
      <c r="H2312" s="21"/>
      <c r="I2312" s="1"/>
      <c r="J2312" s="1"/>
      <c r="K2312" s="1"/>
      <c r="L2312" s="1"/>
      <c r="M2312" s="1"/>
    </row>
    <row r="2313" spans="2:13" x14ac:dyDescent="0.35">
      <c r="B2313" s="29"/>
      <c r="C2313" s="30"/>
      <c r="D2313" s="23"/>
      <c r="E2313" s="24"/>
      <c r="F2313" s="21"/>
      <c r="G2313" s="21"/>
      <c r="H2313" s="21"/>
      <c r="I2313" s="1"/>
      <c r="J2313" s="1"/>
      <c r="K2313" s="1"/>
      <c r="L2313" s="1"/>
      <c r="M2313" s="1"/>
    </row>
    <row r="2314" spans="2:13" x14ac:dyDescent="0.35">
      <c r="B2314" s="29"/>
      <c r="C2314" s="30"/>
      <c r="D2314" s="23"/>
      <c r="E2314" s="24"/>
      <c r="F2314" s="21"/>
      <c r="G2314" s="21"/>
      <c r="H2314" s="21"/>
      <c r="I2314" s="1"/>
      <c r="J2314" s="1"/>
      <c r="K2314" s="1"/>
      <c r="L2314" s="1"/>
      <c r="M2314" s="1"/>
    </row>
    <row r="2315" spans="2:13" x14ac:dyDescent="0.35">
      <c r="B2315" s="29"/>
      <c r="C2315" s="30"/>
      <c r="D2315" s="23"/>
      <c r="E2315" s="24"/>
      <c r="F2315" s="21"/>
      <c r="G2315" s="21"/>
      <c r="H2315" s="21"/>
      <c r="I2315" s="1"/>
      <c r="J2315" s="1"/>
      <c r="K2315" s="1"/>
      <c r="L2315" s="1"/>
      <c r="M2315" s="1"/>
    </row>
    <row r="2316" spans="2:13" x14ac:dyDescent="0.35">
      <c r="B2316" s="29"/>
      <c r="C2316" s="30"/>
      <c r="D2316" s="23"/>
      <c r="E2316" s="24"/>
      <c r="F2316" s="21"/>
      <c r="G2316" s="21"/>
      <c r="H2316" s="21"/>
      <c r="I2316" s="1"/>
      <c r="J2316" s="1"/>
      <c r="K2316" s="1"/>
      <c r="L2316" s="1"/>
      <c r="M2316" s="1"/>
    </row>
    <row r="2317" spans="2:13" x14ac:dyDescent="0.35">
      <c r="B2317" s="29"/>
      <c r="C2317" s="30"/>
      <c r="D2317" s="23"/>
      <c r="E2317" s="24"/>
      <c r="F2317" s="21"/>
      <c r="G2317" s="21"/>
      <c r="H2317" s="21"/>
      <c r="I2317" s="1"/>
      <c r="J2317" s="1"/>
      <c r="K2317" s="1"/>
      <c r="L2317" s="1"/>
      <c r="M2317" s="1"/>
    </row>
    <row r="2318" spans="2:13" x14ac:dyDescent="0.35">
      <c r="B2318" s="29"/>
      <c r="C2318" s="30"/>
      <c r="D2318" s="23"/>
      <c r="E2318" s="24"/>
      <c r="F2318" s="21"/>
      <c r="G2318" s="21"/>
      <c r="H2318" s="21"/>
      <c r="I2318" s="1"/>
      <c r="J2318" s="1"/>
      <c r="K2318" s="1"/>
      <c r="L2318" s="1"/>
      <c r="M2318" s="1"/>
    </row>
    <row r="2319" spans="2:13" x14ac:dyDescent="0.35">
      <c r="B2319" s="29"/>
      <c r="C2319" s="30"/>
      <c r="D2319" s="23"/>
      <c r="E2319" s="24"/>
      <c r="F2319" s="21"/>
      <c r="G2319" s="21"/>
      <c r="H2319" s="21"/>
      <c r="I2319" s="1"/>
      <c r="J2319" s="1"/>
      <c r="K2319" s="1"/>
      <c r="L2319" s="1"/>
      <c r="M2319" s="1"/>
    </row>
    <row r="2320" spans="2:13" x14ac:dyDescent="0.35">
      <c r="B2320" s="29"/>
      <c r="C2320" s="30"/>
      <c r="D2320" s="23"/>
      <c r="E2320" s="24"/>
      <c r="F2320" s="21"/>
      <c r="G2320" s="21"/>
      <c r="H2320" s="21"/>
      <c r="I2320" s="1"/>
      <c r="J2320" s="1"/>
      <c r="K2320" s="1"/>
      <c r="L2320" s="1"/>
      <c r="M2320" s="1"/>
    </row>
    <row r="2321" spans="2:13" x14ac:dyDescent="0.35">
      <c r="B2321" s="29"/>
      <c r="C2321" s="30"/>
      <c r="D2321" s="23"/>
      <c r="E2321" s="24"/>
      <c r="F2321" s="21"/>
      <c r="G2321" s="21"/>
      <c r="H2321" s="21"/>
      <c r="I2321" s="1"/>
      <c r="J2321" s="1"/>
      <c r="K2321" s="1"/>
      <c r="L2321" s="1"/>
      <c r="M2321" s="1"/>
    </row>
    <row r="2322" spans="2:13" x14ac:dyDescent="0.35">
      <c r="B2322" s="29"/>
      <c r="C2322" s="30"/>
      <c r="D2322" s="23"/>
      <c r="E2322" s="24"/>
      <c r="F2322" s="21"/>
      <c r="G2322" s="21"/>
      <c r="H2322" s="21"/>
      <c r="I2322" s="1"/>
      <c r="J2322" s="1"/>
      <c r="K2322" s="1"/>
      <c r="L2322" s="1"/>
      <c r="M2322" s="1"/>
    </row>
    <row r="2323" spans="2:13" x14ac:dyDescent="0.35">
      <c r="B2323" s="29"/>
      <c r="C2323" s="30"/>
      <c r="D2323" s="23"/>
      <c r="E2323" s="24"/>
      <c r="F2323" s="21"/>
      <c r="G2323" s="21"/>
      <c r="H2323" s="21"/>
      <c r="I2323" s="1"/>
      <c r="J2323" s="1"/>
      <c r="K2323" s="1"/>
      <c r="L2323" s="1"/>
      <c r="M2323" s="1"/>
    </row>
    <row r="2324" spans="2:13" x14ac:dyDescent="0.35">
      <c r="B2324" s="29"/>
      <c r="C2324" s="30"/>
      <c r="D2324" s="23"/>
      <c r="E2324" s="24"/>
      <c r="F2324" s="21"/>
      <c r="G2324" s="21"/>
      <c r="H2324" s="21"/>
      <c r="I2324" s="1"/>
      <c r="J2324" s="1"/>
      <c r="K2324" s="1"/>
      <c r="L2324" s="1"/>
      <c r="M2324" s="1"/>
    </row>
    <row r="2325" spans="2:13" x14ac:dyDescent="0.35">
      <c r="B2325" s="29"/>
      <c r="C2325" s="30"/>
      <c r="D2325" s="23"/>
      <c r="E2325" s="24"/>
      <c r="F2325" s="21"/>
      <c r="G2325" s="21"/>
      <c r="H2325" s="21"/>
      <c r="I2325" s="1"/>
      <c r="J2325" s="1"/>
      <c r="K2325" s="1"/>
      <c r="L2325" s="1"/>
      <c r="M2325" s="1"/>
    </row>
    <row r="2326" spans="2:13" x14ac:dyDescent="0.35">
      <c r="B2326" s="29"/>
      <c r="C2326" s="30"/>
      <c r="D2326" s="23"/>
      <c r="E2326" s="24"/>
      <c r="F2326" s="21"/>
      <c r="G2326" s="21"/>
      <c r="H2326" s="21"/>
      <c r="I2326" s="1"/>
      <c r="J2326" s="1"/>
      <c r="K2326" s="1"/>
      <c r="L2326" s="1"/>
      <c r="M2326" s="1"/>
    </row>
    <row r="2327" spans="2:13" x14ac:dyDescent="0.35">
      <c r="B2327" s="29"/>
      <c r="C2327" s="30"/>
      <c r="D2327" s="23"/>
      <c r="E2327" s="24"/>
      <c r="F2327" s="21"/>
      <c r="G2327" s="21"/>
      <c r="H2327" s="21"/>
      <c r="I2327" s="1"/>
      <c r="J2327" s="1"/>
      <c r="K2327" s="1"/>
      <c r="L2327" s="1"/>
      <c r="M2327" s="1"/>
    </row>
    <row r="2328" spans="2:13" x14ac:dyDescent="0.35">
      <c r="B2328" s="29"/>
      <c r="C2328" s="30"/>
      <c r="D2328" s="23"/>
      <c r="E2328" s="24"/>
      <c r="F2328" s="21"/>
      <c r="G2328" s="21"/>
      <c r="H2328" s="21"/>
      <c r="I2328" s="1"/>
      <c r="J2328" s="1"/>
      <c r="K2328" s="1"/>
      <c r="L2328" s="1"/>
      <c r="M2328" s="1"/>
    </row>
    <row r="2329" spans="2:13" x14ac:dyDescent="0.35">
      <c r="B2329" s="29"/>
      <c r="C2329" s="30"/>
      <c r="D2329" s="23"/>
      <c r="E2329" s="24"/>
      <c r="F2329" s="21"/>
      <c r="G2329" s="21"/>
      <c r="H2329" s="21"/>
      <c r="I2329" s="1"/>
      <c r="J2329" s="1"/>
      <c r="K2329" s="1"/>
      <c r="L2329" s="1"/>
      <c r="M2329" s="1"/>
    </row>
    <row r="2330" spans="2:13" x14ac:dyDescent="0.35">
      <c r="B2330" s="29"/>
      <c r="C2330" s="30"/>
      <c r="D2330" s="23"/>
      <c r="E2330" s="24"/>
      <c r="F2330" s="21"/>
      <c r="G2330" s="21"/>
      <c r="H2330" s="21"/>
      <c r="I2330" s="1"/>
      <c r="J2330" s="1"/>
      <c r="K2330" s="1"/>
      <c r="L2330" s="1"/>
      <c r="M2330" s="1"/>
    </row>
    <row r="2331" spans="2:13" x14ac:dyDescent="0.35">
      <c r="B2331" s="29"/>
      <c r="C2331" s="30"/>
      <c r="D2331" s="23"/>
      <c r="E2331" s="24"/>
      <c r="F2331" s="21"/>
      <c r="G2331" s="21"/>
      <c r="H2331" s="21"/>
      <c r="I2331" s="1"/>
      <c r="J2331" s="1"/>
      <c r="K2331" s="1"/>
      <c r="L2331" s="1"/>
      <c r="M2331" s="1"/>
    </row>
    <row r="2332" spans="2:13" x14ac:dyDescent="0.35">
      <c r="B2332" s="29"/>
      <c r="C2332" s="30"/>
      <c r="D2332" s="23"/>
      <c r="E2332" s="24"/>
      <c r="F2332" s="21"/>
      <c r="G2332" s="21"/>
      <c r="H2332" s="21"/>
      <c r="I2332" s="1"/>
      <c r="J2332" s="1"/>
      <c r="K2332" s="1"/>
      <c r="L2332" s="1"/>
      <c r="M2332" s="1"/>
    </row>
    <row r="2333" spans="2:13" x14ac:dyDescent="0.35">
      <c r="B2333" s="29"/>
      <c r="C2333" s="30"/>
      <c r="D2333" s="23"/>
      <c r="E2333" s="24"/>
      <c r="F2333" s="21"/>
      <c r="G2333" s="21"/>
      <c r="H2333" s="21"/>
      <c r="I2333" s="1"/>
      <c r="J2333" s="1"/>
      <c r="K2333" s="1"/>
      <c r="L2333" s="1"/>
      <c r="M2333" s="1"/>
    </row>
    <row r="2334" spans="2:13" x14ac:dyDescent="0.35">
      <c r="B2334" s="29"/>
      <c r="C2334" s="30"/>
      <c r="D2334" s="23"/>
      <c r="E2334" s="24"/>
      <c r="F2334" s="21"/>
      <c r="G2334" s="21"/>
      <c r="H2334" s="21"/>
      <c r="I2334" s="1"/>
      <c r="J2334" s="1"/>
      <c r="K2334" s="1"/>
      <c r="L2334" s="1"/>
      <c r="M2334" s="1"/>
    </row>
    <row r="2335" spans="2:13" x14ac:dyDescent="0.35">
      <c r="B2335" s="29"/>
      <c r="C2335" s="30"/>
      <c r="D2335" s="23"/>
      <c r="E2335" s="24"/>
      <c r="F2335" s="21"/>
      <c r="G2335" s="21"/>
      <c r="H2335" s="21"/>
      <c r="I2335" s="1"/>
      <c r="J2335" s="1"/>
      <c r="K2335" s="1"/>
      <c r="L2335" s="1"/>
      <c r="M2335" s="1"/>
    </row>
    <row r="2336" spans="2:13" x14ac:dyDescent="0.35">
      <c r="B2336" s="29"/>
      <c r="C2336" s="30"/>
      <c r="D2336" s="23"/>
      <c r="E2336" s="24"/>
      <c r="F2336" s="21"/>
      <c r="G2336" s="21"/>
      <c r="H2336" s="21"/>
      <c r="I2336" s="1"/>
      <c r="J2336" s="1"/>
      <c r="K2336" s="1"/>
      <c r="L2336" s="1"/>
      <c r="M2336" s="1"/>
    </row>
    <row r="2337" spans="2:13" x14ac:dyDescent="0.35">
      <c r="B2337" s="29"/>
      <c r="C2337" s="30"/>
      <c r="D2337" s="23"/>
      <c r="E2337" s="24"/>
      <c r="F2337" s="21"/>
      <c r="G2337" s="21"/>
      <c r="H2337" s="21"/>
      <c r="I2337" s="1"/>
      <c r="J2337" s="1"/>
      <c r="K2337" s="1"/>
      <c r="L2337" s="1"/>
      <c r="M2337" s="1"/>
    </row>
    <row r="2338" spans="2:13" x14ac:dyDescent="0.35">
      <c r="B2338" s="29"/>
      <c r="C2338" s="30"/>
      <c r="D2338" s="23"/>
      <c r="E2338" s="24"/>
      <c r="F2338" s="21"/>
      <c r="G2338" s="21"/>
      <c r="H2338" s="21"/>
      <c r="I2338" s="1"/>
      <c r="J2338" s="1"/>
      <c r="K2338" s="1"/>
      <c r="L2338" s="1"/>
      <c r="M2338" s="1"/>
    </row>
    <row r="2339" spans="2:13" x14ac:dyDescent="0.35">
      <c r="B2339" s="29"/>
      <c r="C2339" s="30"/>
      <c r="D2339" s="23"/>
      <c r="E2339" s="24"/>
      <c r="F2339" s="21"/>
      <c r="G2339" s="21"/>
      <c r="H2339" s="21"/>
      <c r="I2339" s="1"/>
      <c r="J2339" s="1"/>
      <c r="K2339" s="1"/>
      <c r="L2339" s="1"/>
      <c r="M2339" s="1"/>
    </row>
    <row r="2340" spans="2:13" x14ac:dyDescent="0.35">
      <c r="B2340" s="29"/>
      <c r="C2340" s="30"/>
      <c r="D2340" s="23"/>
      <c r="E2340" s="24"/>
      <c r="F2340" s="21"/>
      <c r="G2340" s="21"/>
      <c r="H2340" s="21"/>
      <c r="I2340" s="1"/>
      <c r="J2340" s="1"/>
      <c r="K2340" s="1"/>
      <c r="L2340" s="1"/>
      <c r="M2340" s="1"/>
    </row>
    <row r="2341" spans="2:13" x14ac:dyDescent="0.35">
      <c r="B2341" s="29"/>
      <c r="C2341" s="30"/>
      <c r="D2341" s="23"/>
      <c r="E2341" s="24"/>
      <c r="F2341" s="21"/>
      <c r="G2341" s="21"/>
      <c r="H2341" s="21"/>
      <c r="I2341" s="1"/>
      <c r="J2341" s="1"/>
      <c r="K2341" s="1"/>
      <c r="L2341" s="1"/>
      <c r="M2341" s="1"/>
    </row>
    <row r="2342" spans="2:13" x14ac:dyDescent="0.35">
      <c r="B2342" s="29"/>
      <c r="C2342" s="30"/>
      <c r="D2342" s="23"/>
      <c r="E2342" s="24"/>
      <c r="F2342" s="21"/>
      <c r="G2342" s="21"/>
      <c r="H2342" s="21"/>
      <c r="I2342" s="1"/>
      <c r="J2342" s="1"/>
      <c r="K2342" s="1"/>
      <c r="L2342" s="1"/>
      <c r="M2342" s="1"/>
    </row>
    <row r="2343" spans="2:13" x14ac:dyDescent="0.35">
      <c r="B2343" s="29"/>
      <c r="C2343" s="30"/>
      <c r="D2343" s="23"/>
      <c r="E2343" s="24"/>
      <c r="F2343" s="21"/>
      <c r="G2343" s="21"/>
      <c r="H2343" s="21"/>
      <c r="I2343" s="1"/>
      <c r="J2343" s="1"/>
      <c r="K2343" s="1"/>
      <c r="L2343" s="1"/>
      <c r="M2343" s="1"/>
    </row>
    <row r="2344" spans="2:13" x14ac:dyDescent="0.35">
      <c r="B2344" s="29"/>
      <c r="C2344" s="30"/>
      <c r="D2344" s="23"/>
      <c r="E2344" s="24"/>
      <c r="F2344" s="21"/>
      <c r="G2344" s="21"/>
      <c r="H2344" s="21"/>
      <c r="I2344" s="1"/>
      <c r="J2344" s="1"/>
      <c r="K2344" s="1"/>
      <c r="L2344" s="1"/>
      <c r="M2344" s="1"/>
    </row>
    <row r="2345" spans="2:13" x14ac:dyDescent="0.35">
      <c r="B2345" s="29"/>
      <c r="C2345" s="30"/>
      <c r="D2345" s="23"/>
      <c r="E2345" s="24"/>
      <c r="F2345" s="21"/>
      <c r="G2345" s="21"/>
      <c r="H2345" s="21"/>
      <c r="I2345" s="1"/>
      <c r="J2345" s="1"/>
      <c r="K2345" s="1"/>
      <c r="L2345" s="1"/>
      <c r="M2345" s="1"/>
    </row>
    <row r="2346" spans="2:13" x14ac:dyDescent="0.35">
      <c r="B2346" s="29"/>
      <c r="C2346" s="30"/>
      <c r="D2346" s="23"/>
      <c r="E2346" s="24"/>
      <c r="F2346" s="21"/>
      <c r="G2346" s="21"/>
      <c r="H2346" s="21"/>
      <c r="I2346" s="1"/>
      <c r="J2346" s="1"/>
      <c r="K2346" s="1"/>
      <c r="L2346" s="1"/>
      <c r="M2346" s="1"/>
    </row>
    <row r="2347" spans="2:13" x14ac:dyDescent="0.35">
      <c r="B2347" s="29"/>
      <c r="C2347" s="30"/>
      <c r="D2347" s="23"/>
      <c r="E2347" s="24"/>
      <c r="F2347" s="21"/>
      <c r="G2347" s="21"/>
      <c r="H2347" s="21"/>
      <c r="I2347" s="1"/>
      <c r="J2347" s="1"/>
      <c r="K2347" s="1"/>
      <c r="L2347" s="1"/>
      <c r="M2347" s="1"/>
    </row>
    <row r="2348" spans="2:13" x14ac:dyDescent="0.35">
      <c r="B2348" s="29"/>
      <c r="C2348" s="30"/>
      <c r="D2348" s="23"/>
      <c r="E2348" s="24"/>
      <c r="F2348" s="21"/>
      <c r="G2348" s="21"/>
      <c r="H2348" s="21"/>
      <c r="I2348" s="1"/>
      <c r="J2348" s="1"/>
      <c r="K2348" s="1"/>
      <c r="L2348" s="1"/>
      <c r="M2348" s="1"/>
    </row>
    <row r="2349" spans="2:13" x14ac:dyDescent="0.35">
      <c r="B2349" s="29"/>
      <c r="C2349" s="30"/>
      <c r="D2349" s="23"/>
      <c r="E2349" s="24"/>
      <c r="F2349" s="21"/>
      <c r="G2349" s="21"/>
      <c r="H2349" s="21"/>
      <c r="I2349" s="1"/>
      <c r="J2349" s="1"/>
      <c r="K2349" s="1"/>
      <c r="L2349" s="1"/>
      <c r="M2349" s="1"/>
    </row>
    <row r="2350" spans="2:13" x14ac:dyDescent="0.35">
      <c r="B2350" s="29"/>
      <c r="C2350" s="30"/>
      <c r="D2350" s="23"/>
      <c r="E2350" s="24"/>
      <c r="F2350" s="21"/>
      <c r="G2350" s="21"/>
      <c r="H2350" s="21"/>
      <c r="I2350" s="1"/>
      <c r="J2350" s="1"/>
      <c r="K2350" s="1"/>
      <c r="L2350" s="1"/>
      <c r="M2350" s="1"/>
    </row>
    <row r="2351" spans="2:13" x14ac:dyDescent="0.35">
      <c r="B2351" s="29"/>
      <c r="C2351" s="30"/>
      <c r="D2351" s="23"/>
      <c r="E2351" s="24"/>
      <c r="F2351" s="21"/>
      <c r="G2351" s="21"/>
      <c r="H2351" s="21"/>
      <c r="I2351" s="1"/>
      <c r="J2351" s="1"/>
      <c r="K2351" s="1"/>
      <c r="L2351" s="1"/>
      <c r="M2351" s="1"/>
    </row>
    <row r="2352" spans="2:13" x14ac:dyDescent="0.35">
      <c r="B2352" s="29"/>
      <c r="C2352" s="30"/>
      <c r="D2352" s="23"/>
      <c r="E2352" s="24"/>
      <c r="F2352" s="21"/>
      <c r="G2352" s="21"/>
      <c r="H2352" s="21"/>
      <c r="I2352" s="1"/>
      <c r="J2352" s="1"/>
      <c r="K2352" s="1"/>
      <c r="L2352" s="1"/>
      <c r="M2352" s="1"/>
    </row>
    <row r="2353" spans="2:13" x14ac:dyDescent="0.35">
      <c r="B2353" s="29"/>
      <c r="C2353" s="30"/>
      <c r="D2353" s="23"/>
      <c r="E2353" s="24"/>
      <c r="F2353" s="21"/>
      <c r="G2353" s="21"/>
      <c r="H2353" s="21"/>
      <c r="I2353" s="1"/>
      <c r="J2353" s="1"/>
      <c r="K2353" s="1"/>
      <c r="L2353" s="1"/>
      <c r="M2353" s="1"/>
    </row>
    <row r="2354" spans="2:13" x14ac:dyDescent="0.35">
      <c r="B2354" s="29"/>
      <c r="C2354" s="30"/>
      <c r="D2354" s="23"/>
      <c r="E2354" s="24"/>
      <c r="F2354" s="21"/>
      <c r="G2354" s="21"/>
      <c r="H2354" s="21"/>
      <c r="I2354" s="1"/>
      <c r="J2354" s="1"/>
      <c r="K2354" s="1"/>
      <c r="L2354" s="1"/>
      <c r="M2354" s="1"/>
    </row>
    <row r="2355" spans="2:13" x14ac:dyDescent="0.35">
      <c r="B2355" s="29"/>
      <c r="C2355" s="30"/>
      <c r="D2355" s="23"/>
      <c r="E2355" s="24"/>
      <c r="F2355" s="21"/>
      <c r="G2355" s="21"/>
      <c r="H2355" s="21"/>
      <c r="I2355" s="1"/>
      <c r="J2355" s="1"/>
      <c r="K2355" s="1"/>
      <c r="L2355" s="1"/>
      <c r="M2355" s="1"/>
    </row>
    <row r="2356" spans="2:13" x14ac:dyDescent="0.35">
      <c r="B2356" s="29"/>
      <c r="C2356" s="30"/>
      <c r="D2356" s="23"/>
      <c r="E2356" s="24"/>
      <c r="F2356" s="21"/>
      <c r="G2356" s="21"/>
      <c r="H2356" s="21"/>
      <c r="I2356" s="1"/>
      <c r="J2356" s="1"/>
      <c r="K2356" s="1"/>
      <c r="L2356" s="1"/>
      <c r="M2356" s="1"/>
    </row>
    <row r="2357" spans="2:13" x14ac:dyDescent="0.35">
      <c r="B2357" s="29"/>
      <c r="C2357" s="30"/>
      <c r="D2357" s="23"/>
      <c r="E2357" s="24"/>
      <c r="F2357" s="21"/>
      <c r="G2357" s="21"/>
      <c r="H2357" s="21"/>
      <c r="I2357" s="1"/>
      <c r="J2357" s="1"/>
      <c r="K2357" s="1"/>
      <c r="L2357" s="1"/>
      <c r="M2357" s="1"/>
    </row>
    <row r="2358" spans="2:13" x14ac:dyDescent="0.35">
      <c r="B2358" s="29"/>
      <c r="C2358" s="30"/>
      <c r="D2358" s="23"/>
      <c r="E2358" s="24"/>
      <c r="F2358" s="21"/>
      <c r="G2358" s="21"/>
      <c r="H2358" s="21"/>
      <c r="I2358" s="1"/>
      <c r="J2358" s="1"/>
      <c r="K2358" s="1"/>
      <c r="L2358" s="1"/>
      <c r="M2358" s="1"/>
    </row>
    <row r="2359" spans="2:13" x14ac:dyDescent="0.35">
      <c r="B2359" s="29"/>
      <c r="C2359" s="30"/>
      <c r="D2359" s="23"/>
      <c r="E2359" s="24"/>
      <c r="F2359" s="21"/>
      <c r="G2359" s="21"/>
      <c r="H2359" s="21"/>
      <c r="I2359" s="1"/>
      <c r="J2359" s="1"/>
      <c r="K2359" s="1"/>
      <c r="L2359" s="1"/>
      <c r="M2359" s="1"/>
    </row>
    <row r="2360" spans="2:13" x14ac:dyDescent="0.35">
      <c r="B2360" s="29"/>
      <c r="C2360" s="30"/>
      <c r="D2360" s="23"/>
      <c r="E2360" s="24"/>
      <c r="F2360" s="21"/>
      <c r="G2360" s="21"/>
      <c r="H2360" s="21"/>
      <c r="I2360" s="1"/>
      <c r="J2360" s="1"/>
      <c r="K2360" s="1"/>
      <c r="L2360" s="1"/>
      <c r="M2360" s="1"/>
    </row>
    <row r="2361" spans="2:13" x14ac:dyDescent="0.35">
      <c r="B2361" s="29"/>
      <c r="C2361" s="30"/>
      <c r="D2361" s="23"/>
      <c r="E2361" s="24"/>
      <c r="F2361" s="21"/>
      <c r="G2361" s="21"/>
      <c r="H2361" s="21"/>
      <c r="I2361" s="1"/>
      <c r="J2361" s="1"/>
      <c r="K2361" s="1"/>
      <c r="L2361" s="1"/>
      <c r="M2361" s="1"/>
    </row>
    <row r="2362" spans="2:13" x14ac:dyDescent="0.35">
      <c r="B2362" s="29"/>
      <c r="C2362" s="30"/>
      <c r="D2362" s="23"/>
      <c r="E2362" s="24"/>
      <c r="F2362" s="21"/>
      <c r="G2362" s="21"/>
      <c r="H2362" s="21"/>
      <c r="I2362" s="1"/>
      <c r="J2362" s="1"/>
      <c r="K2362" s="1"/>
      <c r="L2362" s="1"/>
      <c r="M2362" s="1"/>
    </row>
    <row r="2363" spans="2:13" x14ac:dyDescent="0.35">
      <c r="B2363" s="29"/>
      <c r="C2363" s="30"/>
      <c r="D2363" s="23"/>
      <c r="E2363" s="24"/>
      <c r="F2363" s="21"/>
      <c r="G2363" s="21"/>
      <c r="H2363" s="21"/>
      <c r="I2363" s="1"/>
      <c r="J2363" s="1"/>
      <c r="K2363" s="1"/>
      <c r="L2363" s="1"/>
      <c r="M2363" s="1"/>
    </row>
    <row r="2364" spans="2:13" x14ac:dyDescent="0.35">
      <c r="B2364" s="29"/>
      <c r="C2364" s="30"/>
      <c r="D2364" s="23"/>
      <c r="E2364" s="24"/>
      <c r="F2364" s="21"/>
      <c r="G2364" s="21"/>
      <c r="H2364" s="21"/>
      <c r="I2364" s="1"/>
      <c r="J2364" s="1"/>
      <c r="K2364" s="1"/>
      <c r="L2364" s="1"/>
      <c r="M2364" s="1"/>
    </row>
    <row r="2365" spans="2:13" x14ac:dyDescent="0.35">
      <c r="B2365" s="29"/>
      <c r="C2365" s="30"/>
      <c r="D2365" s="23"/>
      <c r="E2365" s="24"/>
      <c r="F2365" s="21"/>
      <c r="G2365" s="21"/>
      <c r="H2365" s="21"/>
      <c r="I2365" s="1"/>
      <c r="J2365" s="1"/>
      <c r="K2365" s="1"/>
      <c r="L2365" s="1"/>
      <c r="M2365" s="1"/>
    </row>
    <row r="2366" spans="2:13" x14ac:dyDescent="0.35">
      <c r="B2366" s="29"/>
      <c r="C2366" s="30"/>
      <c r="D2366" s="23"/>
      <c r="E2366" s="24"/>
      <c r="F2366" s="21"/>
      <c r="G2366" s="21"/>
      <c r="H2366" s="21"/>
      <c r="I2366" s="1"/>
      <c r="J2366" s="1"/>
      <c r="K2366" s="1"/>
      <c r="L2366" s="1"/>
      <c r="M2366" s="1"/>
    </row>
    <row r="2367" spans="2:13" x14ac:dyDescent="0.35">
      <c r="B2367" s="29"/>
      <c r="C2367" s="30"/>
      <c r="D2367" s="23"/>
      <c r="E2367" s="24"/>
      <c r="F2367" s="21"/>
      <c r="G2367" s="21"/>
      <c r="H2367" s="21"/>
      <c r="I2367" s="1"/>
      <c r="J2367" s="1"/>
      <c r="K2367" s="1"/>
      <c r="L2367" s="1"/>
      <c r="M2367" s="1"/>
    </row>
    <row r="2368" spans="2:13" x14ac:dyDescent="0.35">
      <c r="B2368" s="29"/>
      <c r="C2368" s="30"/>
      <c r="D2368" s="23"/>
      <c r="E2368" s="24"/>
      <c r="F2368" s="21"/>
      <c r="G2368" s="21"/>
      <c r="H2368" s="21"/>
      <c r="I2368" s="1"/>
      <c r="J2368" s="1"/>
      <c r="K2368" s="1"/>
      <c r="L2368" s="1"/>
      <c r="M2368" s="1"/>
    </row>
    <row r="2369" spans="2:13" x14ac:dyDescent="0.35">
      <c r="B2369" s="29"/>
      <c r="C2369" s="30"/>
      <c r="D2369" s="23"/>
      <c r="E2369" s="24"/>
      <c r="F2369" s="21"/>
      <c r="G2369" s="21"/>
      <c r="H2369" s="21"/>
      <c r="I2369" s="1"/>
      <c r="J2369" s="1"/>
      <c r="K2369" s="1"/>
      <c r="L2369" s="1"/>
      <c r="M2369" s="1"/>
    </row>
    <row r="2370" spans="2:13" x14ac:dyDescent="0.35">
      <c r="B2370" s="29"/>
      <c r="C2370" s="30"/>
      <c r="D2370" s="23"/>
      <c r="E2370" s="24"/>
      <c r="F2370" s="21"/>
      <c r="G2370" s="21"/>
      <c r="H2370" s="21"/>
      <c r="I2370" s="1"/>
      <c r="J2370" s="1"/>
      <c r="K2370" s="1"/>
      <c r="L2370" s="1"/>
      <c r="M2370" s="1"/>
    </row>
    <row r="2371" spans="2:13" x14ac:dyDescent="0.35">
      <c r="B2371" s="29"/>
      <c r="C2371" s="30"/>
      <c r="D2371" s="23"/>
      <c r="E2371" s="24"/>
      <c r="F2371" s="21"/>
      <c r="G2371" s="21"/>
      <c r="H2371" s="21"/>
      <c r="I2371" s="1"/>
      <c r="J2371" s="1"/>
      <c r="K2371" s="1"/>
      <c r="L2371" s="1"/>
      <c r="M2371" s="1"/>
    </row>
    <row r="2372" spans="2:13" x14ac:dyDescent="0.35">
      <c r="B2372" s="29"/>
      <c r="C2372" s="30"/>
      <c r="D2372" s="23"/>
      <c r="E2372" s="24"/>
      <c r="F2372" s="21"/>
      <c r="G2372" s="21"/>
      <c r="H2372" s="21"/>
      <c r="I2372" s="1"/>
      <c r="J2372" s="1"/>
      <c r="K2372" s="1"/>
      <c r="L2372" s="1"/>
      <c r="M2372" s="1"/>
    </row>
    <row r="2373" spans="2:13" x14ac:dyDescent="0.35">
      <c r="B2373" s="29"/>
      <c r="C2373" s="30"/>
      <c r="D2373" s="23"/>
      <c r="E2373" s="24"/>
      <c r="F2373" s="21"/>
      <c r="G2373" s="21"/>
      <c r="H2373" s="21"/>
      <c r="I2373" s="1"/>
      <c r="J2373" s="1"/>
      <c r="K2373" s="1"/>
      <c r="L2373" s="1"/>
      <c r="M2373" s="1"/>
    </row>
    <row r="2374" spans="2:13" x14ac:dyDescent="0.35">
      <c r="B2374" s="29"/>
      <c r="C2374" s="30"/>
      <c r="D2374" s="23"/>
      <c r="E2374" s="24"/>
      <c r="F2374" s="21"/>
      <c r="G2374" s="21"/>
      <c r="H2374" s="21"/>
      <c r="I2374" s="1"/>
      <c r="J2374" s="1"/>
      <c r="K2374" s="1"/>
      <c r="L2374" s="1"/>
      <c r="M2374" s="1"/>
    </row>
    <row r="2375" spans="2:13" x14ac:dyDescent="0.35">
      <c r="B2375" s="29"/>
      <c r="C2375" s="30"/>
      <c r="D2375" s="23"/>
      <c r="E2375" s="24"/>
      <c r="F2375" s="21"/>
      <c r="G2375" s="21"/>
      <c r="H2375" s="21"/>
      <c r="I2375" s="1"/>
      <c r="J2375" s="1"/>
      <c r="K2375" s="1"/>
      <c r="L2375" s="1"/>
      <c r="M2375" s="1"/>
    </row>
    <row r="2376" spans="2:13" x14ac:dyDescent="0.35">
      <c r="B2376" s="29"/>
      <c r="C2376" s="30"/>
      <c r="D2376" s="23"/>
      <c r="E2376" s="24"/>
      <c r="F2376" s="21"/>
      <c r="G2376" s="21"/>
      <c r="H2376" s="21"/>
      <c r="I2376" s="1"/>
      <c r="J2376" s="1"/>
      <c r="K2376" s="1"/>
      <c r="L2376" s="1"/>
      <c r="M2376" s="1"/>
    </row>
    <row r="2377" spans="2:13" x14ac:dyDescent="0.35">
      <c r="B2377" s="29"/>
      <c r="C2377" s="30"/>
      <c r="D2377" s="23"/>
      <c r="E2377" s="24"/>
      <c r="F2377" s="21"/>
      <c r="G2377" s="21"/>
      <c r="H2377" s="21"/>
      <c r="I2377" s="1"/>
      <c r="J2377" s="1"/>
      <c r="K2377" s="1"/>
      <c r="L2377" s="1"/>
      <c r="M2377" s="1"/>
    </row>
    <row r="2378" spans="2:13" x14ac:dyDescent="0.35">
      <c r="B2378" s="29"/>
      <c r="C2378" s="30"/>
      <c r="D2378" s="23"/>
      <c r="E2378" s="24"/>
      <c r="F2378" s="21"/>
      <c r="G2378" s="21"/>
      <c r="H2378" s="21"/>
      <c r="I2378" s="1"/>
      <c r="J2378" s="1"/>
      <c r="K2378" s="1"/>
      <c r="L2378" s="1"/>
      <c r="M2378" s="1"/>
    </row>
    <row r="2379" spans="2:13" x14ac:dyDescent="0.35">
      <c r="B2379" s="29"/>
      <c r="C2379" s="30"/>
      <c r="D2379" s="23"/>
      <c r="E2379" s="24"/>
      <c r="F2379" s="21"/>
      <c r="G2379" s="21"/>
      <c r="H2379" s="21"/>
      <c r="I2379" s="1"/>
      <c r="J2379" s="1"/>
      <c r="K2379" s="1"/>
      <c r="L2379" s="1"/>
      <c r="M2379" s="1"/>
    </row>
    <row r="2380" spans="2:13" x14ac:dyDescent="0.35">
      <c r="B2380" s="29"/>
      <c r="C2380" s="30"/>
      <c r="D2380" s="23"/>
      <c r="E2380" s="24"/>
      <c r="F2380" s="21"/>
      <c r="G2380" s="21"/>
      <c r="H2380" s="21"/>
      <c r="I2380" s="1"/>
      <c r="J2380" s="1"/>
      <c r="K2380" s="1"/>
      <c r="L2380" s="1"/>
      <c r="M2380" s="1"/>
    </row>
    <row r="2381" spans="2:13" x14ac:dyDescent="0.35">
      <c r="B2381" s="29"/>
      <c r="C2381" s="30"/>
      <c r="D2381" s="23"/>
      <c r="E2381" s="24"/>
      <c r="F2381" s="21"/>
      <c r="G2381" s="21"/>
      <c r="H2381" s="21"/>
      <c r="I2381" s="1"/>
      <c r="J2381" s="1"/>
      <c r="K2381" s="1"/>
      <c r="L2381" s="1"/>
      <c r="M2381" s="1"/>
    </row>
    <row r="2382" spans="2:13" x14ac:dyDescent="0.35">
      <c r="B2382" s="29"/>
      <c r="C2382" s="30"/>
      <c r="D2382" s="23"/>
      <c r="E2382" s="24"/>
      <c r="F2382" s="21"/>
      <c r="G2382" s="21"/>
      <c r="H2382" s="21"/>
      <c r="I2382" s="1"/>
      <c r="J2382" s="1"/>
      <c r="K2382" s="1"/>
      <c r="L2382" s="1"/>
      <c r="M2382" s="1"/>
    </row>
    <row r="2383" spans="2:13" x14ac:dyDescent="0.35">
      <c r="B2383" s="29"/>
      <c r="C2383" s="30"/>
      <c r="D2383" s="23"/>
      <c r="E2383" s="24"/>
      <c r="F2383" s="21"/>
      <c r="G2383" s="21"/>
      <c r="H2383" s="21"/>
      <c r="I2383" s="1"/>
      <c r="J2383" s="1"/>
      <c r="K2383" s="1"/>
      <c r="L2383" s="1"/>
      <c r="M2383" s="1"/>
    </row>
    <row r="2384" spans="2:13" x14ac:dyDescent="0.35">
      <c r="B2384" s="29"/>
      <c r="C2384" s="30"/>
      <c r="D2384" s="23"/>
      <c r="E2384" s="24"/>
      <c r="F2384" s="21"/>
      <c r="G2384" s="21"/>
      <c r="H2384" s="21"/>
      <c r="I2384" s="1"/>
      <c r="J2384" s="1"/>
      <c r="K2384" s="1"/>
      <c r="L2384" s="1"/>
      <c r="M2384" s="1"/>
    </row>
    <row r="2385" spans="2:13" x14ac:dyDescent="0.35">
      <c r="B2385" s="29"/>
      <c r="C2385" s="30"/>
      <c r="D2385" s="23"/>
      <c r="E2385" s="24"/>
      <c r="F2385" s="21"/>
      <c r="G2385" s="21"/>
      <c r="H2385" s="21"/>
      <c r="I2385" s="1"/>
      <c r="J2385" s="1"/>
      <c r="K2385" s="1"/>
      <c r="L2385" s="1"/>
      <c r="M2385" s="1"/>
    </row>
    <row r="2386" spans="2:13" x14ac:dyDescent="0.35">
      <c r="B2386" s="29"/>
      <c r="C2386" s="30"/>
      <c r="D2386" s="23"/>
      <c r="E2386" s="24"/>
      <c r="F2386" s="21"/>
      <c r="G2386" s="21"/>
      <c r="H2386" s="21"/>
      <c r="I2386" s="1"/>
      <c r="J2386" s="1"/>
      <c r="K2386" s="1"/>
      <c r="L2386" s="1"/>
      <c r="M2386" s="1"/>
    </row>
    <row r="2387" spans="2:13" x14ac:dyDescent="0.35">
      <c r="B2387" s="29"/>
      <c r="C2387" s="30"/>
      <c r="D2387" s="23"/>
      <c r="E2387" s="24"/>
      <c r="F2387" s="21"/>
      <c r="G2387" s="21"/>
      <c r="H2387" s="21"/>
      <c r="I2387" s="1"/>
      <c r="J2387" s="1"/>
      <c r="K2387" s="1"/>
      <c r="L2387" s="1"/>
      <c r="M2387" s="1"/>
    </row>
    <row r="2388" spans="2:13" x14ac:dyDescent="0.35">
      <c r="B2388" s="29"/>
      <c r="C2388" s="30"/>
      <c r="D2388" s="23"/>
      <c r="E2388" s="24"/>
      <c r="F2388" s="21"/>
      <c r="G2388" s="21"/>
      <c r="H2388" s="21"/>
      <c r="I2388" s="1"/>
      <c r="J2388" s="1"/>
      <c r="K2388" s="1"/>
      <c r="L2388" s="1"/>
      <c r="M2388" s="1"/>
    </row>
    <row r="2389" spans="2:13" x14ac:dyDescent="0.35">
      <c r="B2389" s="29"/>
      <c r="C2389" s="30"/>
      <c r="D2389" s="23"/>
      <c r="E2389" s="24"/>
      <c r="F2389" s="21"/>
      <c r="G2389" s="21"/>
      <c r="H2389" s="21"/>
      <c r="I2389" s="1"/>
      <c r="J2389" s="1"/>
      <c r="K2389" s="1"/>
      <c r="L2389" s="1"/>
      <c r="M2389" s="1"/>
    </row>
    <row r="2390" spans="2:13" x14ac:dyDescent="0.35">
      <c r="B2390" s="29"/>
      <c r="C2390" s="30"/>
      <c r="D2390" s="23"/>
      <c r="E2390" s="24"/>
      <c r="F2390" s="21"/>
      <c r="G2390" s="21"/>
      <c r="H2390" s="21"/>
      <c r="I2390" s="1"/>
      <c r="J2390" s="1"/>
      <c r="K2390" s="1"/>
      <c r="L2390" s="1"/>
      <c r="M2390" s="1"/>
    </row>
    <row r="2391" spans="2:13" x14ac:dyDescent="0.35">
      <c r="B2391" s="29"/>
      <c r="C2391" s="30"/>
      <c r="D2391" s="23"/>
      <c r="E2391" s="24"/>
      <c r="F2391" s="21"/>
      <c r="G2391" s="21"/>
      <c r="H2391" s="21"/>
      <c r="I2391" s="1"/>
      <c r="J2391" s="1"/>
      <c r="K2391" s="1"/>
      <c r="L2391" s="1"/>
      <c r="M2391" s="1"/>
    </row>
    <row r="2392" spans="2:13" x14ac:dyDescent="0.35">
      <c r="B2392" s="29"/>
      <c r="C2392" s="30"/>
      <c r="D2392" s="23"/>
      <c r="E2392" s="24"/>
      <c r="F2392" s="21"/>
      <c r="G2392" s="21"/>
      <c r="H2392" s="21"/>
      <c r="I2392" s="1"/>
      <c r="J2392" s="1"/>
      <c r="K2392" s="1"/>
      <c r="L2392" s="1"/>
      <c r="M2392" s="1"/>
    </row>
    <row r="2393" spans="2:13" x14ac:dyDescent="0.35">
      <c r="B2393" s="29"/>
      <c r="C2393" s="30"/>
      <c r="D2393" s="23"/>
      <c r="E2393" s="24"/>
      <c r="F2393" s="21"/>
      <c r="G2393" s="21"/>
      <c r="H2393" s="21"/>
      <c r="I2393" s="1"/>
      <c r="J2393" s="1"/>
      <c r="K2393" s="1"/>
      <c r="L2393" s="1"/>
      <c r="M2393" s="1"/>
    </row>
    <row r="2394" spans="2:13" x14ac:dyDescent="0.35">
      <c r="B2394" s="29"/>
      <c r="C2394" s="30"/>
      <c r="D2394" s="23"/>
      <c r="E2394" s="24"/>
      <c r="F2394" s="21"/>
      <c r="G2394" s="21"/>
      <c r="H2394" s="21"/>
      <c r="I2394" s="1"/>
      <c r="J2394" s="1"/>
      <c r="K2394" s="1"/>
      <c r="L2394" s="1"/>
      <c r="M2394" s="1"/>
    </row>
    <row r="2395" spans="2:13" x14ac:dyDescent="0.35">
      <c r="B2395" s="29"/>
      <c r="C2395" s="30"/>
      <c r="D2395" s="23"/>
      <c r="E2395" s="24"/>
      <c r="F2395" s="21"/>
      <c r="G2395" s="21"/>
      <c r="H2395" s="21"/>
      <c r="I2395" s="1"/>
      <c r="J2395" s="1"/>
      <c r="K2395" s="1"/>
      <c r="L2395" s="1"/>
      <c r="M2395" s="1"/>
    </row>
    <row r="2396" spans="2:13" x14ac:dyDescent="0.35">
      <c r="B2396" s="29"/>
      <c r="C2396" s="30"/>
      <c r="D2396" s="23"/>
      <c r="E2396" s="24"/>
      <c r="F2396" s="21"/>
      <c r="G2396" s="21"/>
      <c r="H2396" s="21"/>
      <c r="I2396" s="1"/>
      <c r="J2396" s="1"/>
      <c r="K2396" s="1"/>
      <c r="L2396" s="1"/>
      <c r="M2396" s="1"/>
    </row>
    <row r="2397" spans="2:13" x14ac:dyDescent="0.35">
      <c r="B2397" s="29"/>
      <c r="C2397" s="30"/>
      <c r="D2397" s="23"/>
      <c r="E2397" s="24"/>
      <c r="F2397" s="21"/>
      <c r="G2397" s="21"/>
      <c r="H2397" s="21"/>
      <c r="I2397" s="1"/>
      <c r="J2397" s="1"/>
      <c r="K2397" s="1"/>
      <c r="L2397" s="1"/>
      <c r="M2397" s="1"/>
    </row>
    <row r="2398" spans="2:13" x14ac:dyDescent="0.35">
      <c r="B2398" s="29"/>
      <c r="C2398" s="30"/>
      <c r="D2398" s="23"/>
      <c r="E2398" s="24"/>
      <c r="F2398" s="21"/>
      <c r="G2398" s="21"/>
      <c r="H2398" s="21"/>
      <c r="I2398" s="1"/>
      <c r="J2398" s="1"/>
      <c r="K2398" s="1"/>
      <c r="L2398" s="1"/>
      <c r="M2398" s="1"/>
    </row>
    <row r="2399" spans="2:13" x14ac:dyDescent="0.35">
      <c r="B2399" s="29"/>
      <c r="C2399" s="30"/>
      <c r="D2399" s="23"/>
      <c r="E2399" s="24"/>
      <c r="F2399" s="21"/>
      <c r="G2399" s="21"/>
      <c r="H2399" s="21"/>
      <c r="I2399" s="1"/>
      <c r="J2399" s="1"/>
      <c r="K2399" s="1"/>
      <c r="L2399" s="1"/>
      <c r="M2399" s="1"/>
    </row>
    <row r="2400" spans="2:13" x14ac:dyDescent="0.35">
      <c r="B2400" s="29"/>
      <c r="C2400" s="30"/>
      <c r="D2400" s="23"/>
      <c r="E2400" s="24"/>
      <c r="F2400" s="21"/>
      <c r="G2400" s="21"/>
      <c r="H2400" s="21"/>
      <c r="I2400" s="1"/>
      <c r="J2400" s="1"/>
      <c r="K2400" s="1"/>
      <c r="L2400" s="1"/>
      <c r="M2400" s="1"/>
    </row>
    <row r="2401" spans="2:13" x14ac:dyDescent="0.35">
      <c r="B2401" s="29"/>
      <c r="C2401" s="30"/>
      <c r="D2401" s="23"/>
      <c r="E2401" s="24"/>
      <c r="F2401" s="21"/>
      <c r="G2401" s="21"/>
      <c r="H2401" s="21"/>
      <c r="I2401" s="1"/>
      <c r="J2401" s="1"/>
      <c r="K2401" s="1"/>
      <c r="L2401" s="1"/>
      <c r="M2401" s="1"/>
    </row>
    <row r="2402" spans="2:13" x14ac:dyDescent="0.35">
      <c r="B2402" s="29"/>
      <c r="C2402" s="30"/>
      <c r="D2402" s="23"/>
      <c r="E2402" s="24"/>
      <c r="F2402" s="21"/>
      <c r="G2402" s="21"/>
      <c r="H2402" s="21"/>
      <c r="I2402" s="1"/>
      <c r="J2402" s="1"/>
      <c r="K2402" s="1"/>
      <c r="L2402" s="1"/>
      <c r="M2402" s="1"/>
    </row>
    <row r="2403" spans="2:13" x14ac:dyDescent="0.35">
      <c r="B2403" s="29"/>
      <c r="C2403" s="30"/>
      <c r="D2403" s="23"/>
      <c r="E2403" s="24"/>
      <c r="F2403" s="21"/>
      <c r="G2403" s="21"/>
      <c r="H2403" s="21"/>
      <c r="I2403" s="1"/>
      <c r="J2403" s="1"/>
      <c r="K2403" s="1"/>
      <c r="L2403" s="1"/>
      <c r="M2403" s="1"/>
    </row>
    <row r="2404" spans="2:13" x14ac:dyDescent="0.35">
      <c r="B2404" s="29"/>
      <c r="C2404" s="30"/>
      <c r="D2404" s="23"/>
      <c r="E2404" s="24"/>
      <c r="F2404" s="21"/>
      <c r="G2404" s="21"/>
      <c r="H2404" s="21"/>
      <c r="I2404" s="1"/>
      <c r="J2404" s="1"/>
      <c r="K2404" s="1"/>
      <c r="L2404" s="1"/>
      <c r="M2404" s="1"/>
    </row>
    <row r="2405" spans="2:13" x14ac:dyDescent="0.35">
      <c r="B2405" s="29"/>
      <c r="C2405" s="30"/>
      <c r="D2405" s="23"/>
      <c r="E2405" s="24"/>
      <c r="F2405" s="21"/>
      <c r="G2405" s="21"/>
      <c r="H2405" s="21"/>
      <c r="I2405" s="1"/>
      <c r="J2405" s="1"/>
      <c r="K2405" s="1"/>
      <c r="L2405" s="1"/>
      <c r="M2405" s="1"/>
    </row>
    <row r="2406" spans="2:13" x14ac:dyDescent="0.35">
      <c r="B2406" s="29"/>
      <c r="C2406" s="30"/>
      <c r="D2406" s="23"/>
      <c r="E2406" s="24"/>
      <c r="F2406" s="21"/>
      <c r="G2406" s="21"/>
      <c r="H2406" s="21"/>
      <c r="I2406" s="1"/>
      <c r="J2406" s="1"/>
      <c r="K2406" s="1"/>
      <c r="L2406" s="1"/>
      <c r="M2406" s="1"/>
    </row>
    <row r="2407" spans="2:13" x14ac:dyDescent="0.35">
      <c r="B2407" s="29"/>
      <c r="C2407" s="30"/>
      <c r="D2407" s="23"/>
      <c r="E2407" s="24"/>
      <c r="F2407" s="21"/>
      <c r="G2407" s="21"/>
      <c r="H2407" s="21"/>
      <c r="I2407" s="1"/>
      <c r="J2407" s="1"/>
      <c r="K2407" s="1"/>
      <c r="L2407" s="1"/>
      <c r="M2407" s="1"/>
    </row>
    <row r="2408" spans="2:13" x14ac:dyDescent="0.35">
      <c r="B2408" s="29"/>
      <c r="C2408" s="30"/>
      <c r="D2408" s="23"/>
      <c r="E2408" s="24"/>
      <c r="F2408" s="21"/>
      <c r="G2408" s="21"/>
      <c r="H2408" s="21"/>
      <c r="I2408" s="1"/>
      <c r="J2408" s="1"/>
      <c r="K2408" s="1"/>
      <c r="L2408" s="1"/>
      <c r="M2408" s="1"/>
    </row>
    <row r="2409" spans="2:13" x14ac:dyDescent="0.35">
      <c r="B2409" s="29"/>
      <c r="C2409" s="30"/>
      <c r="D2409" s="23"/>
      <c r="E2409" s="24"/>
      <c r="F2409" s="21"/>
      <c r="G2409" s="21"/>
      <c r="H2409" s="21"/>
      <c r="I2409" s="1"/>
      <c r="J2409" s="1"/>
      <c r="K2409" s="1"/>
      <c r="L2409" s="1"/>
      <c r="M2409" s="1"/>
    </row>
    <row r="2410" spans="2:13" x14ac:dyDescent="0.35">
      <c r="B2410" s="29"/>
      <c r="C2410" s="30"/>
      <c r="D2410" s="23"/>
      <c r="E2410" s="24"/>
      <c r="F2410" s="21"/>
      <c r="G2410" s="21"/>
      <c r="H2410" s="21"/>
      <c r="I2410" s="1"/>
      <c r="J2410" s="1"/>
      <c r="K2410" s="1"/>
      <c r="L2410" s="1"/>
      <c r="M2410" s="1"/>
    </row>
    <row r="2411" spans="2:13" x14ac:dyDescent="0.35">
      <c r="B2411" s="29"/>
      <c r="C2411" s="30"/>
      <c r="D2411" s="23"/>
      <c r="E2411" s="24"/>
      <c r="F2411" s="21"/>
      <c r="G2411" s="21"/>
      <c r="H2411" s="21"/>
      <c r="I2411" s="1"/>
      <c r="J2411" s="1"/>
      <c r="K2411" s="1"/>
      <c r="L2411" s="1"/>
      <c r="M2411" s="1"/>
    </row>
    <row r="2412" spans="2:13" x14ac:dyDescent="0.35">
      <c r="B2412" s="29"/>
      <c r="C2412" s="30"/>
      <c r="D2412" s="23"/>
      <c r="E2412" s="24"/>
      <c r="F2412" s="21"/>
      <c r="G2412" s="21"/>
      <c r="H2412" s="21"/>
      <c r="I2412" s="1"/>
      <c r="J2412" s="1"/>
      <c r="K2412" s="1"/>
      <c r="L2412" s="1"/>
      <c r="M2412" s="1"/>
    </row>
    <row r="2413" spans="2:13" x14ac:dyDescent="0.35">
      <c r="B2413" s="29"/>
      <c r="C2413" s="30"/>
      <c r="D2413" s="23"/>
      <c r="E2413" s="24"/>
      <c r="F2413" s="21"/>
      <c r="G2413" s="21"/>
      <c r="H2413" s="21"/>
      <c r="I2413" s="1"/>
      <c r="J2413" s="1"/>
      <c r="K2413" s="1"/>
      <c r="L2413" s="1"/>
      <c r="M2413" s="1"/>
    </row>
    <row r="2414" spans="2:13" x14ac:dyDescent="0.35">
      <c r="B2414" s="29"/>
      <c r="C2414" s="30"/>
      <c r="D2414" s="23"/>
      <c r="E2414" s="24"/>
      <c r="F2414" s="21"/>
      <c r="G2414" s="21"/>
      <c r="H2414" s="21"/>
      <c r="I2414" s="1"/>
      <c r="J2414" s="1"/>
      <c r="K2414" s="1"/>
      <c r="L2414" s="1"/>
      <c r="M2414" s="1"/>
    </row>
    <row r="2415" spans="2:13" x14ac:dyDescent="0.35">
      <c r="B2415" s="29"/>
      <c r="C2415" s="30"/>
      <c r="D2415" s="23"/>
      <c r="E2415" s="24"/>
      <c r="F2415" s="21"/>
      <c r="G2415" s="21"/>
      <c r="H2415" s="21"/>
      <c r="I2415" s="1"/>
      <c r="J2415" s="1"/>
      <c r="K2415" s="1"/>
      <c r="L2415" s="1"/>
      <c r="M2415" s="1"/>
    </row>
    <row r="2416" spans="2:13" x14ac:dyDescent="0.35">
      <c r="B2416" s="29"/>
      <c r="C2416" s="30"/>
      <c r="D2416" s="23"/>
      <c r="E2416" s="24"/>
      <c r="F2416" s="21"/>
      <c r="G2416" s="21"/>
      <c r="H2416" s="21"/>
      <c r="I2416" s="1"/>
      <c r="J2416" s="1"/>
      <c r="K2416" s="1"/>
      <c r="L2416" s="1"/>
      <c r="M2416" s="1"/>
    </row>
    <row r="2417" spans="2:13" x14ac:dyDescent="0.35">
      <c r="B2417" s="29"/>
      <c r="C2417" s="30"/>
      <c r="D2417" s="23"/>
      <c r="E2417" s="24"/>
      <c r="F2417" s="21"/>
      <c r="G2417" s="21"/>
      <c r="H2417" s="21"/>
      <c r="I2417" s="1"/>
      <c r="J2417" s="1"/>
      <c r="K2417" s="1"/>
      <c r="L2417" s="1"/>
      <c r="M2417" s="1"/>
    </row>
    <row r="2418" spans="2:13" x14ac:dyDescent="0.35">
      <c r="B2418" s="29"/>
      <c r="C2418" s="30"/>
      <c r="D2418" s="23"/>
      <c r="E2418" s="24"/>
      <c r="F2418" s="21"/>
      <c r="G2418" s="21"/>
      <c r="H2418" s="21"/>
      <c r="I2418" s="1"/>
      <c r="J2418" s="1"/>
      <c r="K2418" s="1"/>
      <c r="L2418" s="1"/>
      <c r="M2418" s="1"/>
    </row>
    <row r="2419" spans="2:13" x14ac:dyDescent="0.35">
      <c r="B2419" s="29"/>
      <c r="C2419" s="30"/>
      <c r="D2419" s="23"/>
      <c r="E2419" s="24"/>
      <c r="F2419" s="21"/>
      <c r="G2419" s="21"/>
      <c r="H2419" s="21"/>
      <c r="I2419" s="1"/>
      <c r="J2419" s="1"/>
      <c r="K2419" s="1"/>
      <c r="L2419" s="1"/>
      <c r="M2419" s="1"/>
    </row>
    <row r="2420" spans="2:13" x14ac:dyDescent="0.35">
      <c r="B2420" s="29"/>
      <c r="C2420" s="30"/>
      <c r="D2420" s="23"/>
      <c r="E2420" s="24"/>
      <c r="F2420" s="21"/>
      <c r="G2420" s="21"/>
      <c r="H2420" s="21"/>
      <c r="I2420" s="1"/>
      <c r="J2420" s="1"/>
      <c r="K2420" s="1"/>
      <c r="L2420" s="1"/>
      <c r="M2420" s="1"/>
    </row>
    <row r="2421" spans="2:13" x14ac:dyDescent="0.35">
      <c r="B2421" s="29"/>
      <c r="C2421" s="30"/>
      <c r="D2421" s="23"/>
      <c r="E2421" s="24"/>
      <c r="F2421" s="21"/>
      <c r="G2421" s="21"/>
      <c r="H2421" s="21"/>
      <c r="I2421" s="1"/>
      <c r="J2421" s="1"/>
      <c r="K2421" s="1"/>
      <c r="L2421" s="1"/>
      <c r="M2421" s="1"/>
    </row>
    <row r="2422" spans="2:13" x14ac:dyDescent="0.35">
      <c r="B2422" s="29"/>
      <c r="C2422" s="30"/>
      <c r="D2422" s="23"/>
      <c r="E2422" s="24"/>
      <c r="F2422" s="21"/>
      <c r="G2422" s="21"/>
      <c r="H2422" s="21"/>
      <c r="I2422" s="1"/>
      <c r="J2422" s="1"/>
      <c r="K2422" s="1"/>
      <c r="L2422" s="1"/>
      <c r="M2422" s="1"/>
    </row>
    <row r="2423" spans="2:13" x14ac:dyDescent="0.35">
      <c r="B2423" s="29"/>
      <c r="C2423" s="30"/>
      <c r="D2423" s="23"/>
      <c r="E2423" s="24"/>
      <c r="F2423" s="21"/>
      <c r="G2423" s="21"/>
      <c r="H2423" s="21"/>
      <c r="I2423" s="1"/>
      <c r="J2423" s="1"/>
      <c r="K2423" s="1"/>
      <c r="L2423" s="1"/>
      <c r="M2423" s="1"/>
    </row>
    <row r="2424" spans="2:13" x14ac:dyDescent="0.35">
      <c r="B2424" s="29"/>
      <c r="C2424" s="30"/>
      <c r="D2424" s="23"/>
      <c r="E2424" s="24"/>
      <c r="F2424" s="21"/>
      <c r="G2424" s="21"/>
      <c r="H2424" s="21"/>
      <c r="I2424" s="1"/>
      <c r="J2424" s="1"/>
      <c r="K2424" s="1"/>
      <c r="L2424" s="1"/>
      <c r="M2424" s="1"/>
    </row>
    <row r="2425" spans="2:13" x14ac:dyDescent="0.35">
      <c r="B2425" s="29"/>
      <c r="C2425" s="30"/>
      <c r="D2425" s="23"/>
      <c r="E2425" s="24"/>
      <c r="F2425" s="21"/>
      <c r="G2425" s="21"/>
      <c r="H2425" s="21"/>
      <c r="I2425" s="1"/>
      <c r="J2425" s="1"/>
      <c r="K2425" s="1"/>
      <c r="L2425" s="1"/>
      <c r="M2425" s="1"/>
    </row>
    <row r="2426" spans="2:13" x14ac:dyDescent="0.35">
      <c r="B2426" s="29"/>
      <c r="C2426" s="30"/>
      <c r="D2426" s="23"/>
      <c r="E2426" s="24"/>
      <c r="F2426" s="21"/>
      <c r="G2426" s="21"/>
      <c r="H2426" s="21"/>
      <c r="I2426" s="1"/>
      <c r="J2426" s="1"/>
      <c r="K2426" s="1"/>
      <c r="L2426" s="1"/>
      <c r="M2426" s="1"/>
    </row>
    <row r="2427" spans="2:13" x14ac:dyDescent="0.35">
      <c r="B2427" s="29"/>
      <c r="C2427" s="30"/>
      <c r="D2427" s="23"/>
      <c r="E2427" s="24"/>
      <c r="F2427" s="21"/>
      <c r="G2427" s="21"/>
      <c r="H2427" s="21"/>
      <c r="I2427" s="1"/>
      <c r="J2427" s="1"/>
      <c r="K2427" s="1"/>
      <c r="L2427" s="1"/>
      <c r="M2427" s="1"/>
    </row>
    <row r="2428" spans="2:13" x14ac:dyDescent="0.35">
      <c r="B2428" s="29"/>
      <c r="C2428" s="30"/>
      <c r="D2428" s="23"/>
      <c r="E2428" s="24"/>
      <c r="F2428" s="21"/>
      <c r="G2428" s="21"/>
      <c r="H2428" s="21"/>
      <c r="I2428" s="1"/>
      <c r="J2428" s="1"/>
      <c r="K2428" s="1"/>
      <c r="L2428" s="1"/>
      <c r="M2428" s="1"/>
    </row>
    <row r="2429" spans="2:13" x14ac:dyDescent="0.35">
      <c r="B2429" s="29"/>
      <c r="C2429" s="30"/>
      <c r="D2429" s="23"/>
      <c r="E2429" s="24"/>
      <c r="F2429" s="21"/>
      <c r="G2429" s="21"/>
      <c r="H2429" s="21"/>
      <c r="I2429" s="1"/>
      <c r="J2429" s="1"/>
      <c r="K2429" s="1"/>
      <c r="L2429" s="1"/>
      <c r="M2429" s="1"/>
    </row>
    <row r="2430" spans="2:13" x14ac:dyDescent="0.35">
      <c r="B2430" s="29"/>
      <c r="C2430" s="30"/>
      <c r="D2430" s="23"/>
      <c r="E2430" s="24"/>
      <c r="F2430" s="21"/>
      <c r="G2430" s="21"/>
      <c r="H2430" s="21"/>
      <c r="I2430" s="1"/>
      <c r="J2430" s="1"/>
      <c r="K2430" s="1"/>
      <c r="L2430" s="1"/>
      <c r="M2430" s="1"/>
    </row>
    <row r="2431" spans="2:13" x14ac:dyDescent="0.35">
      <c r="B2431" s="29"/>
      <c r="C2431" s="30"/>
      <c r="D2431" s="23"/>
      <c r="E2431" s="24"/>
      <c r="F2431" s="21"/>
      <c r="G2431" s="21"/>
      <c r="H2431" s="21"/>
      <c r="I2431" s="1"/>
      <c r="J2431" s="1"/>
      <c r="K2431" s="1"/>
      <c r="L2431" s="1"/>
      <c r="M2431" s="1"/>
    </row>
    <row r="2432" spans="2:13" x14ac:dyDescent="0.35">
      <c r="B2432" s="29"/>
      <c r="C2432" s="30"/>
      <c r="D2432" s="23"/>
      <c r="E2432" s="24"/>
      <c r="F2432" s="21"/>
      <c r="G2432" s="21"/>
      <c r="H2432" s="21"/>
      <c r="I2432" s="1"/>
      <c r="J2432" s="1"/>
      <c r="K2432" s="1"/>
      <c r="L2432" s="1"/>
      <c r="M2432" s="1"/>
    </row>
    <row r="2433" spans="2:13" x14ac:dyDescent="0.35">
      <c r="B2433" s="29"/>
      <c r="C2433" s="30"/>
      <c r="D2433" s="23"/>
      <c r="E2433" s="24"/>
      <c r="F2433" s="21"/>
      <c r="G2433" s="21"/>
      <c r="H2433" s="21"/>
      <c r="I2433" s="1"/>
      <c r="J2433" s="1"/>
      <c r="K2433" s="1"/>
      <c r="L2433" s="1"/>
      <c r="M2433" s="1"/>
    </row>
    <row r="2434" spans="2:13" x14ac:dyDescent="0.35">
      <c r="B2434" s="29"/>
      <c r="C2434" s="30"/>
      <c r="D2434" s="23"/>
      <c r="E2434" s="24"/>
      <c r="F2434" s="21"/>
      <c r="G2434" s="21"/>
      <c r="H2434" s="21"/>
      <c r="I2434" s="1"/>
      <c r="J2434" s="1"/>
      <c r="K2434" s="1"/>
      <c r="L2434" s="1"/>
      <c r="M2434" s="1"/>
    </row>
    <row r="2435" spans="2:13" x14ac:dyDescent="0.35">
      <c r="B2435" s="29"/>
      <c r="C2435" s="30"/>
      <c r="D2435" s="23"/>
      <c r="E2435" s="24"/>
      <c r="F2435" s="21"/>
      <c r="G2435" s="21"/>
      <c r="H2435" s="21"/>
      <c r="I2435" s="1"/>
      <c r="J2435" s="1"/>
      <c r="K2435" s="1"/>
      <c r="L2435" s="1"/>
      <c r="M2435" s="1"/>
    </row>
    <row r="2436" spans="2:13" x14ac:dyDescent="0.35">
      <c r="B2436" s="29"/>
      <c r="C2436" s="30"/>
      <c r="D2436" s="23"/>
      <c r="E2436" s="24"/>
      <c r="F2436" s="21"/>
      <c r="G2436" s="21"/>
      <c r="H2436" s="21"/>
      <c r="I2436" s="1"/>
      <c r="J2436" s="1"/>
      <c r="K2436" s="1"/>
      <c r="L2436" s="1"/>
      <c r="M2436" s="1"/>
    </row>
    <row r="2437" spans="2:13" x14ac:dyDescent="0.35">
      <c r="B2437" s="29"/>
      <c r="C2437" s="30"/>
      <c r="D2437" s="23"/>
      <c r="E2437" s="24"/>
      <c r="F2437" s="21"/>
      <c r="G2437" s="21"/>
      <c r="H2437" s="21"/>
      <c r="I2437" s="1"/>
      <c r="J2437" s="1"/>
      <c r="K2437" s="1"/>
      <c r="L2437" s="1"/>
      <c r="M2437" s="1"/>
    </row>
    <row r="2438" spans="2:13" x14ac:dyDescent="0.35">
      <c r="B2438" s="29"/>
      <c r="C2438" s="30"/>
      <c r="D2438" s="23"/>
      <c r="E2438" s="24"/>
      <c r="F2438" s="21"/>
      <c r="G2438" s="21"/>
      <c r="H2438" s="21"/>
      <c r="I2438" s="1"/>
      <c r="J2438" s="1"/>
      <c r="K2438" s="1"/>
      <c r="L2438" s="1"/>
      <c r="M2438" s="1"/>
    </row>
    <row r="2439" spans="2:13" x14ac:dyDescent="0.35">
      <c r="B2439" s="29"/>
      <c r="C2439" s="30"/>
      <c r="D2439" s="23"/>
      <c r="E2439" s="24"/>
      <c r="F2439" s="21"/>
      <c r="G2439" s="21"/>
      <c r="H2439" s="21"/>
      <c r="I2439" s="1"/>
      <c r="J2439" s="1"/>
      <c r="K2439" s="1"/>
      <c r="L2439" s="1"/>
      <c r="M2439" s="1"/>
    </row>
    <row r="2440" spans="2:13" x14ac:dyDescent="0.35">
      <c r="B2440" s="29"/>
      <c r="C2440" s="30"/>
      <c r="D2440" s="23"/>
      <c r="E2440" s="24"/>
      <c r="F2440" s="21"/>
      <c r="G2440" s="21"/>
      <c r="H2440" s="21"/>
      <c r="I2440" s="1"/>
      <c r="J2440" s="1"/>
      <c r="K2440" s="1"/>
      <c r="L2440" s="1"/>
      <c r="M2440" s="1"/>
    </row>
    <row r="2441" spans="2:13" x14ac:dyDescent="0.35">
      <c r="B2441" s="29"/>
      <c r="C2441" s="30"/>
      <c r="D2441" s="23"/>
      <c r="E2441" s="24"/>
      <c r="F2441" s="21"/>
      <c r="G2441" s="21"/>
      <c r="H2441" s="21"/>
      <c r="I2441" s="1"/>
      <c r="J2441" s="1"/>
      <c r="K2441" s="1"/>
      <c r="L2441" s="1"/>
      <c r="M2441" s="1"/>
    </row>
    <row r="2442" spans="2:13" x14ac:dyDescent="0.35">
      <c r="B2442" s="29"/>
      <c r="C2442" s="30"/>
      <c r="D2442" s="23"/>
      <c r="E2442" s="24"/>
      <c r="F2442" s="21"/>
      <c r="G2442" s="21"/>
      <c r="H2442" s="21"/>
      <c r="I2442" s="1"/>
      <c r="J2442" s="1"/>
      <c r="K2442" s="1"/>
      <c r="L2442" s="1"/>
      <c r="M2442" s="1"/>
    </row>
    <row r="2443" spans="2:13" x14ac:dyDescent="0.35">
      <c r="B2443" s="29"/>
      <c r="C2443" s="30"/>
      <c r="D2443" s="23"/>
      <c r="E2443" s="24"/>
      <c r="F2443" s="21"/>
      <c r="G2443" s="21"/>
      <c r="H2443" s="21"/>
      <c r="I2443" s="1"/>
      <c r="J2443" s="1"/>
      <c r="K2443" s="1"/>
      <c r="L2443" s="1"/>
      <c r="M2443" s="1"/>
    </row>
    <row r="2444" spans="2:13" x14ac:dyDescent="0.35">
      <c r="B2444" s="29"/>
      <c r="C2444" s="30"/>
      <c r="D2444" s="23"/>
      <c r="E2444" s="24"/>
      <c r="F2444" s="21"/>
      <c r="G2444" s="21"/>
      <c r="H2444" s="21"/>
      <c r="I2444" s="1"/>
      <c r="J2444" s="1"/>
      <c r="K2444" s="1"/>
      <c r="L2444" s="1"/>
      <c r="M2444" s="1"/>
    </row>
    <row r="2445" spans="2:13" x14ac:dyDescent="0.35">
      <c r="B2445" s="29"/>
      <c r="C2445" s="30"/>
      <c r="D2445" s="23"/>
      <c r="E2445" s="24"/>
      <c r="F2445" s="21"/>
      <c r="G2445" s="21"/>
      <c r="H2445" s="21"/>
      <c r="I2445" s="1"/>
      <c r="J2445" s="1"/>
      <c r="K2445" s="1"/>
      <c r="L2445" s="1"/>
      <c r="M2445" s="1"/>
    </row>
    <row r="2446" spans="2:13" x14ac:dyDescent="0.35">
      <c r="B2446" s="29"/>
      <c r="C2446" s="30"/>
      <c r="D2446" s="23"/>
      <c r="E2446" s="24"/>
      <c r="F2446" s="21"/>
      <c r="G2446" s="21"/>
      <c r="H2446" s="21"/>
      <c r="I2446" s="1"/>
      <c r="J2446" s="1"/>
      <c r="K2446" s="1"/>
      <c r="L2446" s="1"/>
      <c r="M2446" s="1"/>
    </row>
    <row r="2447" spans="2:13" x14ac:dyDescent="0.35">
      <c r="B2447" s="29"/>
      <c r="C2447" s="30"/>
      <c r="D2447" s="23"/>
      <c r="E2447" s="24"/>
      <c r="F2447" s="21"/>
      <c r="G2447" s="21"/>
      <c r="H2447" s="21"/>
      <c r="I2447" s="1"/>
      <c r="J2447" s="1"/>
      <c r="K2447" s="1"/>
      <c r="L2447" s="1"/>
      <c r="M2447" s="1"/>
    </row>
    <row r="2448" spans="2:13" x14ac:dyDescent="0.35">
      <c r="B2448" s="29"/>
      <c r="C2448" s="30"/>
      <c r="D2448" s="23"/>
      <c r="E2448" s="24"/>
      <c r="F2448" s="21"/>
      <c r="G2448" s="21"/>
      <c r="H2448" s="21"/>
      <c r="I2448" s="1"/>
      <c r="J2448" s="1"/>
      <c r="K2448" s="1"/>
      <c r="L2448" s="1"/>
      <c r="M2448" s="1"/>
    </row>
    <row r="2449" spans="2:13" x14ac:dyDescent="0.35">
      <c r="B2449" s="29"/>
      <c r="C2449" s="30"/>
      <c r="D2449" s="23"/>
      <c r="E2449" s="24"/>
      <c r="F2449" s="21"/>
      <c r="G2449" s="21"/>
      <c r="H2449" s="21"/>
      <c r="I2449" s="1"/>
      <c r="J2449" s="1"/>
      <c r="K2449" s="1"/>
      <c r="L2449" s="1"/>
      <c r="M2449" s="1"/>
    </row>
    <row r="2450" spans="2:13" x14ac:dyDescent="0.35">
      <c r="B2450" s="29"/>
      <c r="C2450" s="30"/>
      <c r="D2450" s="23"/>
      <c r="E2450" s="24"/>
      <c r="F2450" s="21"/>
      <c r="G2450" s="21"/>
      <c r="H2450" s="21"/>
      <c r="I2450" s="1"/>
      <c r="J2450" s="1"/>
      <c r="K2450" s="1"/>
      <c r="L2450" s="1"/>
      <c r="M2450" s="1"/>
    </row>
    <row r="2451" spans="2:13" x14ac:dyDescent="0.35">
      <c r="B2451" s="29"/>
      <c r="C2451" s="30"/>
      <c r="D2451" s="23"/>
      <c r="E2451" s="24"/>
      <c r="F2451" s="21"/>
      <c r="G2451" s="21"/>
      <c r="H2451" s="21"/>
      <c r="I2451" s="1"/>
      <c r="J2451" s="1"/>
      <c r="K2451" s="1"/>
      <c r="L2451" s="1"/>
      <c r="M2451" s="1"/>
    </row>
    <row r="2452" spans="2:13" x14ac:dyDescent="0.35">
      <c r="B2452" s="29"/>
      <c r="C2452" s="30"/>
      <c r="D2452" s="23"/>
      <c r="E2452" s="24"/>
      <c r="F2452" s="21"/>
      <c r="G2452" s="21"/>
      <c r="H2452" s="21"/>
      <c r="I2452" s="1"/>
      <c r="J2452" s="1"/>
      <c r="K2452" s="1"/>
      <c r="L2452" s="1"/>
      <c r="M2452" s="1"/>
    </row>
    <row r="2453" spans="2:13" x14ac:dyDescent="0.35">
      <c r="B2453" s="29"/>
      <c r="C2453" s="30"/>
      <c r="D2453" s="23"/>
      <c r="E2453" s="24"/>
      <c r="F2453" s="21"/>
      <c r="G2453" s="21"/>
      <c r="H2453" s="21"/>
      <c r="I2453" s="1"/>
      <c r="J2453" s="1"/>
      <c r="K2453" s="1"/>
      <c r="L2453" s="1"/>
      <c r="M2453" s="1"/>
    </row>
    <row r="2454" spans="2:13" x14ac:dyDescent="0.35">
      <c r="B2454" s="29"/>
      <c r="C2454" s="30"/>
      <c r="D2454" s="23"/>
      <c r="E2454" s="24"/>
      <c r="F2454" s="21"/>
      <c r="G2454" s="21"/>
      <c r="H2454" s="21"/>
      <c r="I2454" s="1"/>
      <c r="J2454" s="1"/>
      <c r="K2454" s="1"/>
      <c r="L2454" s="1"/>
      <c r="M2454" s="1"/>
    </row>
    <row r="2455" spans="2:13" x14ac:dyDescent="0.35">
      <c r="B2455" s="29"/>
      <c r="C2455" s="30"/>
      <c r="D2455" s="23"/>
      <c r="E2455" s="24"/>
      <c r="F2455" s="21"/>
      <c r="G2455" s="21"/>
      <c r="H2455" s="21"/>
      <c r="I2455" s="1"/>
      <c r="J2455" s="1"/>
      <c r="K2455" s="1"/>
      <c r="L2455" s="1"/>
      <c r="M2455" s="1"/>
    </row>
    <row r="2456" spans="2:13" x14ac:dyDescent="0.35">
      <c r="B2456" s="29"/>
      <c r="C2456" s="30"/>
      <c r="D2456" s="23"/>
      <c r="E2456" s="24"/>
      <c r="F2456" s="21"/>
      <c r="G2456" s="21"/>
      <c r="H2456" s="21"/>
      <c r="I2456" s="1"/>
      <c r="J2456" s="1"/>
      <c r="K2456" s="1"/>
      <c r="L2456" s="1"/>
      <c r="M2456" s="1"/>
    </row>
    <row r="2457" spans="2:13" x14ac:dyDescent="0.35">
      <c r="B2457" s="29"/>
      <c r="C2457" s="30"/>
      <c r="D2457" s="23"/>
      <c r="E2457" s="24"/>
      <c r="F2457" s="21"/>
      <c r="G2457" s="21"/>
      <c r="H2457" s="21"/>
      <c r="I2457" s="1"/>
      <c r="J2457" s="1"/>
      <c r="K2457" s="1"/>
      <c r="L2457" s="1"/>
      <c r="M2457" s="1"/>
    </row>
    <row r="2458" spans="2:13" x14ac:dyDescent="0.35">
      <c r="B2458" s="29"/>
      <c r="C2458" s="30"/>
      <c r="D2458" s="23"/>
      <c r="E2458" s="24"/>
      <c r="F2458" s="21"/>
      <c r="G2458" s="21"/>
      <c r="H2458" s="21"/>
      <c r="I2458" s="1"/>
      <c r="J2458" s="1"/>
      <c r="K2458" s="1"/>
      <c r="L2458" s="1"/>
      <c r="M2458" s="1"/>
    </row>
    <row r="2459" spans="2:13" x14ac:dyDescent="0.35">
      <c r="B2459" s="29"/>
      <c r="C2459" s="30"/>
      <c r="D2459" s="23"/>
      <c r="E2459" s="24"/>
      <c r="F2459" s="21"/>
      <c r="G2459" s="21"/>
      <c r="H2459" s="21"/>
      <c r="I2459" s="1"/>
      <c r="J2459" s="1"/>
      <c r="K2459" s="1"/>
      <c r="L2459" s="1"/>
      <c r="M2459" s="1"/>
    </row>
    <row r="2460" spans="2:13" x14ac:dyDescent="0.35">
      <c r="B2460" s="29"/>
      <c r="C2460" s="30"/>
      <c r="D2460" s="23"/>
      <c r="E2460" s="24"/>
      <c r="F2460" s="21"/>
      <c r="G2460" s="21"/>
      <c r="H2460" s="21"/>
      <c r="I2460" s="1"/>
      <c r="J2460" s="1"/>
      <c r="K2460" s="1"/>
      <c r="L2460" s="1"/>
      <c r="M2460" s="1"/>
    </row>
    <row r="2461" spans="2:13" x14ac:dyDescent="0.35">
      <c r="B2461" s="29"/>
      <c r="C2461" s="30"/>
      <c r="D2461" s="23"/>
      <c r="E2461" s="24"/>
      <c r="F2461" s="21"/>
      <c r="G2461" s="21"/>
      <c r="H2461" s="21"/>
      <c r="I2461" s="1"/>
      <c r="J2461" s="1"/>
      <c r="K2461" s="1"/>
      <c r="L2461" s="1"/>
      <c r="M2461" s="1"/>
    </row>
    <row r="2462" spans="2:13" x14ac:dyDescent="0.35">
      <c r="B2462" s="29"/>
      <c r="C2462" s="30"/>
      <c r="D2462" s="23"/>
      <c r="E2462" s="24"/>
      <c r="F2462" s="21"/>
      <c r="G2462" s="21"/>
      <c r="H2462" s="21"/>
      <c r="I2462" s="1"/>
      <c r="J2462" s="1"/>
      <c r="K2462" s="1"/>
      <c r="L2462" s="1"/>
      <c r="M2462" s="1"/>
    </row>
    <row r="2463" spans="2:13" x14ac:dyDescent="0.35">
      <c r="B2463" s="29"/>
      <c r="C2463" s="30"/>
      <c r="D2463" s="23"/>
      <c r="E2463" s="24"/>
      <c r="F2463" s="21"/>
      <c r="G2463" s="21"/>
      <c r="H2463" s="21"/>
      <c r="I2463" s="1"/>
      <c r="J2463" s="1"/>
      <c r="K2463" s="1"/>
      <c r="L2463" s="1"/>
      <c r="M2463" s="1"/>
    </row>
    <row r="2464" spans="2:13" x14ac:dyDescent="0.35">
      <c r="B2464" s="29"/>
      <c r="C2464" s="30"/>
      <c r="D2464" s="23"/>
      <c r="E2464" s="24"/>
      <c r="F2464" s="21"/>
      <c r="G2464" s="21"/>
      <c r="H2464" s="21"/>
      <c r="I2464" s="1"/>
      <c r="J2464" s="1"/>
      <c r="K2464" s="1"/>
      <c r="L2464" s="1"/>
      <c r="M2464" s="1"/>
    </row>
    <row r="2465" spans="2:13" x14ac:dyDescent="0.35">
      <c r="B2465" s="29"/>
      <c r="C2465" s="30"/>
      <c r="D2465" s="23"/>
      <c r="E2465" s="24"/>
      <c r="F2465" s="21"/>
      <c r="G2465" s="21"/>
      <c r="H2465" s="21"/>
      <c r="I2465" s="1"/>
      <c r="J2465" s="1"/>
      <c r="K2465" s="1"/>
      <c r="L2465" s="1"/>
      <c r="M2465" s="1"/>
    </row>
    <row r="2466" spans="2:13" x14ac:dyDescent="0.35">
      <c r="B2466" s="29"/>
      <c r="C2466" s="30"/>
      <c r="D2466" s="23"/>
      <c r="E2466" s="24"/>
      <c r="F2466" s="21"/>
      <c r="G2466" s="21"/>
      <c r="H2466" s="21"/>
      <c r="I2466" s="1"/>
      <c r="J2466" s="1"/>
      <c r="K2466" s="1"/>
      <c r="L2466" s="1"/>
      <c r="M2466" s="1"/>
    </row>
    <row r="2467" spans="2:13" x14ac:dyDescent="0.35">
      <c r="B2467" s="29"/>
      <c r="C2467" s="30"/>
      <c r="D2467" s="23"/>
      <c r="E2467" s="24"/>
      <c r="F2467" s="21"/>
      <c r="G2467" s="21"/>
      <c r="H2467" s="21"/>
      <c r="I2467" s="1"/>
      <c r="J2467" s="1"/>
      <c r="K2467" s="1"/>
      <c r="L2467" s="1"/>
      <c r="M2467" s="1"/>
    </row>
    <row r="2468" spans="2:13" x14ac:dyDescent="0.35">
      <c r="B2468" s="29"/>
      <c r="C2468" s="30"/>
      <c r="D2468" s="23"/>
      <c r="E2468" s="24"/>
      <c r="F2468" s="21"/>
      <c r="G2468" s="21"/>
      <c r="H2468" s="21"/>
      <c r="I2468" s="1"/>
      <c r="J2468" s="1"/>
      <c r="K2468" s="1"/>
      <c r="L2468" s="1"/>
      <c r="M2468" s="1"/>
    </row>
    <row r="2469" spans="2:13" x14ac:dyDescent="0.35">
      <c r="B2469" s="29"/>
      <c r="C2469" s="30"/>
      <c r="D2469" s="23"/>
      <c r="E2469" s="24"/>
      <c r="F2469" s="21"/>
      <c r="G2469" s="21"/>
      <c r="H2469" s="21"/>
      <c r="I2469" s="1"/>
      <c r="J2469" s="1"/>
      <c r="K2469" s="1"/>
      <c r="L2469" s="1"/>
      <c r="M2469" s="1"/>
    </row>
    <row r="2470" spans="2:13" x14ac:dyDescent="0.35">
      <c r="B2470" s="29"/>
      <c r="C2470" s="30"/>
      <c r="D2470" s="23"/>
      <c r="E2470" s="24"/>
      <c r="F2470" s="21"/>
      <c r="G2470" s="21"/>
      <c r="H2470" s="21"/>
      <c r="I2470" s="1"/>
      <c r="J2470" s="1"/>
      <c r="K2470" s="1"/>
      <c r="L2470" s="1"/>
      <c r="M2470" s="1"/>
    </row>
    <row r="2471" spans="2:13" x14ac:dyDescent="0.35">
      <c r="B2471" s="29"/>
      <c r="C2471" s="30"/>
      <c r="D2471" s="23"/>
      <c r="E2471" s="24"/>
      <c r="F2471" s="21"/>
      <c r="G2471" s="21"/>
      <c r="H2471" s="21"/>
      <c r="I2471" s="1"/>
      <c r="J2471" s="1"/>
      <c r="K2471" s="1"/>
      <c r="L2471" s="1"/>
      <c r="M2471" s="1"/>
    </row>
    <row r="2472" spans="2:13" x14ac:dyDescent="0.35">
      <c r="B2472" s="29"/>
      <c r="C2472" s="30"/>
      <c r="D2472" s="23"/>
      <c r="E2472" s="24"/>
      <c r="F2472" s="21"/>
      <c r="G2472" s="21"/>
      <c r="H2472" s="21"/>
      <c r="I2472" s="1"/>
      <c r="J2472" s="1"/>
      <c r="K2472" s="1"/>
      <c r="L2472" s="1"/>
      <c r="M2472" s="1"/>
    </row>
    <row r="2473" spans="2:13" x14ac:dyDescent="0.35">
      <c r="B2473" s="29"/>
      <c r="C2473" s="30"/>
      <c r="D2473" s="23"/>
      <c r="E2473" s="24"/>
      <c r="F2473" s="21"/>
      <c r="G2473" s="21"/>
      <c r="H2473" s="21"/>
      <c r="I2473" s="1"/>
      <c r="J2473" s="1"/>
      <c r="K2473" s="1"/>
      <c r="L2473" s="1"/>
      <c r="M2473" s="1"/>
    </row>
    <row r="2474" spans="2:13" x14ac:dyDescent="0.35">
      <c r="B2474" s="29"/>
      <c r="C2474" s="30"/>
      <c r="D2474" s="23"/>
      <c r="E2474" s="24"/>
      <c r="F2474" s="21"/>
      <c r="G2474" s="21"/>
      <c r="H2474" s="21"/>
      <c r="I2474" s="1"/>
      <c r="J2474" s="1"/>
      <c r="K2474" s="1"/>
      <c r="L2474" s="1"/>
      <c r="M2474" s="1"/>
    </row>
    <row r="2475" spans="2:13" x14ac:dyDescent="0.35">
      <c r="B2475" s="29"/>
      <c r="C2475" s="30"/>
      <c r="D2475" s="23"/>
      <c r="E2475" s="24"/>
      <c r="F2475" s="21"/>
      <c r="G2475" s="21"/>
      <c r="H2475" s="21"/>
      <c r="I2475" s="1"/>
      <c r="J2475" s="1"/>
      <c r="K2475" s="1"/>
      <c r="L2475" s="1"/>
      <c r="M2475" s="1"/>
    </row>
    <row r="2476" spans="2:13" x14ac:dyDescent="0.35">
      <c r="B2476" s="29"/>
      <c r="C2476" s="30"/>
      <c r="D2476" s="23"/>
      <c r="E2476" s="24"/>
      <c r="F2476" s="21"/>
      <c r="G2476" s="21"/>
      <c r="H2476" s="21"/>
      <c r="I2476" s="1"/>
      <c r="J2476" s="1"/>
      <c r="K2476" s="1"/>
      <c r="L2476" s="1"/>
      <c r="M2476" s="1"/>
    </row>
    <row r="2477" spans="2:13" x14ac:dyDescent="0.35">
      <c r="B2477" s="29"/>
      <c r="C2477" s="30"/>
      <c r="D2477" s="23"/>
      <c r="E2477" s="24"/>
      <c r="F2477" s="21"/>
      <c r="G2477" s="21"/>
      <c r="H2477" s="21"/>
      <c r="I2477" s="1"/>
      <c r="J2477" s="1"/>
      <c r="K2477" s="1"/>
      <c r="L2477" s="1"/>
      <c r="M2477" s="1"/>
    </row>
    <row r="2478" spans="2:13" x14ac:dyDescent="0.35">
      <c r="B2478" s="29"/>
      <c r="C2478" s="30"/>
      <c r="D2478" s="23"/>
      <c r="E2478" s="24"/>
      <c r="F2478" s="21"/>
      <c r="G2478" s="21"/>
      <c r="H2478" s="21"/>
      <c r="I2478" s="1"/>
      <c r="J2478" s="1"/>
      <c r="K2478" s="1"/>
      <c r="L2478" s="1"/>
      <c r="M2478" s="1"/>
    </row>
    <row r="2479" spans="2:13" x14ac:dyDescent="0.35">
      <c r="B2479" s="29"/>
      <c r="C2479" s="30"/>
      <c r="D2479" s="23"/>
      <c r="E2479" s="24"/>
      <c r="F2479" s="21"/>
      <c r="G2479" s="21"/>
      <c r="H2479" s="21"/>
      <c r="I2479" s="1"/>
      <c r="J2479" s="1"/>
      <c r="K2479" s="1"/>
      <c r="L2479" s="1"/>
      <c r="M2479" s="1"/>
    </row>
    <row r="2480" spans="2:13" x14ac:dyDescent="0.35">
      <c r="B2480" s="29"/>
      <c r="C2480" s="30"/>
      <c r="D2480" s="23"/>
      <c r="E2480" s="24"/>
      <c r="F2480" s="21"/>
      <c r="G2480" s="21"/>
      <c r="H2480" s="21"/>
      <c r="I2480" s="1"/>
      <c r="J2480" s="1"/>
      <c r="K2480" s="1"/>
      <c r="L2480" s="1"/>
      <c r="M2480" s="1"/>
    </row>
    <row r="2481" spans="2:13" x14ac:dyDescent="0.35">
      <c r="B2481" s="29"/>
      <c r="C2481" s="30"/>
      <c r="D2481" s="23"/>
      <c r="E2481" s="24"/>
      <c r="F2481" s="21"/>
      <c r="G2481" s="21"/>
      <c r="H2481" s="21"/>
      <c r="I2481" s="1"/>
      <c r="J2481" s="1"/>
      <c r="K2481" s="1"/>
      <c r="L2481" s="1"/>
      <c r="M2481" s="1"/>
    </row>
    <row r="2482" spans="2:13" x14ac:dyDescent="0.35">
      <c r="B2482" s="29"/>
      <c r="C2482" s="30"/>
      <c r="D2482" s="23"/>
      <c r="E2482" s="24"/>
      <c r="F2482" s="21"/>
      <c r="G2482" s="21"/>
      <c r="H2482" s="21"/>
      <c r="I2482" s="1"/>
      <c r="J2482" s="1"/>
      <c r="K2482" s="1"/>
      <c r="L2482" s="1"/>
      <c r="M2482" s="1"/>
    </row>
    <row r="2483" spans="2:13" x14ac:dyDescent="0.35">
      <c r="B2483" s="29"/>
      <c r="C2483" s="30"/>
      <c r="D2483" s="23"/>
      <c r="E2483" s="24"/>
      <c r="F2483" s="21"/>
      <c r="G2483" s="21"/>
      <c r="H2483" s="21"/>
      <c r="I2483" s="1"/>
      <c r="J2483" s="1"/>
      <c r="K2483" s="1"/>
      <c r="L2483" s="1"/>
      <c r="M2483" s="1"/>
    </row>
    <row r="2484" spans="2:13" x14ac:dyDescent="0.35">
      <c r="B2484" s="29"/>
      <c r="C2484" s="30"/>
      <c r="D2484" s="23"/>
      <c r="E2484" s="24"/>
      <c r="F2484" s="21"/>
      <c r="G2484" s="21"/>
      <c r="H2484" s="21"/>
      <c r="I2484" s="1"/>
      <c r="J2484" s="1"/>
      <c r="K2484" s="1"/>
      <c r="L2484" s="1"/>
      <c r="M2484" s="1"/>
    </row>
    <row r="2485" spans="2:13" x14ac:dyDescent="0.35">
      <c r="B2485" s="29"/>
      <c r="C2485" s="30"/>
      <c r="D2485" s="23"/>
      <c r="E2485" s="24"/>
      <c r="F2485" s="21"/>
      <c r="G2485" s="21"/>
      <c r="H2485" s="21"/>
      <c r="I2485" s="1"/>
      <c r="J2485" s="1"/>
      <c r="K2485" s="1"/>
      <c r="L2485" s="1"/>
      <c r="M2485" s="1"/>
    </row>
    <row r="2486" spans="2:13" x14ac:dyDescent="0.35">
      <c r="B2486" s="29"/>
      <c r="C2486" s="30"/>
      <c r="D2486" s="23"/>
      <c r="E2486" s="24"/>
      <c r="F2486" s="21"/>
      <c r="G2486" s="21"/>
      <c r="H2486" s="21"/>
      <c r="I2486" s="1"/>
      <c r="J2486" s="1"/>
      <c r="K2486" s="1"/>
      <c r="L2486" s="1"/>
      <c r="M2486" s="1"/>
    </row>
    <row r="2487" spans="2:13" x14ac:dyDescent="0.35">
      <c r="B2487" s="29"/>
      <c r="C2487" s="30"/>
      <c r="D2487" s="23"/>
      <c r="E2487" s="24"/>
      <c r="F2487" s="21"/>
      <c r="G2487" s="21"/>
      <c r="H2487" s="21"/>
      <c r="I2487" s="1"/>
      <c r="J2487" s="1"/>
      <c r="K2487" s="1"/>
      <c r="L2487" s="1"/>
      <c r="M2487" s="1"/>
    </row>
    <row r="2488" spans="2:13" x14ac:dyDescent="0.35">
      <c r="B2488" s="29"/>
      <c r="C2488" s="30"/>
      <c r="D2488" s="23"/>
      <c r="E2488" s="24"/>
      <c r="F2488" s="21"/>
      <c r="G2488" s="21"/>
      <c r="H2488" s="21"/>
      <c r="I2488" s="1"/>
      <c r="J2488" s="1"/>
      <c r="K2488" s="1"/>
      <c r="L2488" s="1"/>
      <c r="M2488" s="1"/>
    </row>
    <row r="2489" spans="2:13" x14ac:dyDescent="0.35">
      <c r="B2489" s="29"/>
      <c r="C2489" s="30"/>
      <c r="D2489" s="23"/>
      <c r="E2489" s="24"/>
      <c r="F2489" s="21"/>
      <c r="G2489" s="21"/>
      <c r="H2489" s="21"/>
      <c r="I2489" s="1"/>
      <c r="J2489" s="1"/>
      <c r="K2489" s="1"/>
      <c r="L2489" s="1"/>
      <c r="M2489" s="1"/>
    </row>
    <row r="2490" spans="2:13" x14ac:dyDescent="0.35">
      <c r="B2490" s="29"/>
      <c r="C2490" s="30"/>
      <c r="D2490" s="23"/>
      <c r="E2490" s="24"/>
      <c r="F2490" s="21"/>
      <c r="G2490" s="21"/>
      <c r="H2490" s="21"/>
      <c r="I2490" s="1"/>
      <c r="J2490" s="1"/>
      <c r="K2490" s="1"/>
      <c r="L2490" s="1"/>
      <c r="M2490" s="1"/>
    </row>
    <row r="2491" spans="2:13" x14ac:dyDescent="0.35">
      <c r="B2491" s="29"/>
      <c r="C2491" s="30"/>
      <c r="D2491" s="23"/>
      <c r="E2491" s="24"/>
      <c r="F2491" s="21"/>
      <c r="G2491" s="21"/>
      <c r="H2491" s="21"/>
      <c r="I2491" s="1"/>
      <c r="J2491" s="1"/>
      <c r="K2491" s="1"/>
      <c r="L2491" s="1"/>
      <c r="M2491" s="1"/>
    </row>
    <row r="2492" spans="2:13" x14ac:dyDescent="0.35">
      <c r="B2492" s="29"/>
      <c r="C2492" s="30"/>
      <c r="D2492" s="23"/>
      <c r="E2492" s="24"/>
      <c r="F2492" s="21"/>
      <c r="G2492" s="21"/>
      <c r="H2492" s="21"/>
      <c r="I2492" s="1"/>
      <c r="J2492" s="1"/>
      <c r="K2492" s="1"/>
      <c r="L2492" s="1"/>
      <c r="M2492" s="1"/>
    </row>
    <row r="2493" spans="2:13" x14ac:dyDescent="0.35">
      <c r="B2493" s="29"/>
      <c r="C2493" s="30"/>
      <c r="D2493" s="23"/>
      <c r="E2493" s="24"/>
      <c r="F2493" s="21"/>
      <c r="G2493" s="21"/>
      <c r="H2493" s="21"/>
      <c r="I2493" s="1"/>
      <c r="J2493" s="1"/>
      <c r="K2493" s="1"/>
      <c r="L2493" s="1"/>
      <c r="M2493" s="1"/>
    </row>
    <row r="2494" spans="2:13" x14ac:dyDescent="0.35">
      <c r="B2494" s="29"/>
      <c r="C2494" s="30"/>
      <c r="D2494" s="23"/>
      <c r="E2494" s="24"/>
      <c r="F2494" s="21"/>
      <c r="G2494" s="21"/>
      <c r="H2494" s="21"/>
      <c r="I2494" s="1"/>
      <c r="J2494" s="1"/>
      <c r="K2494" s="1"/>
      <c r="L2494" s="1"/>
      <c r="M2494" s="1"/>
    </row>
    <row r="2495" spans="2:13" x14ac:dyDescent="0.35">
      <c r="B2495" s="29"/>
      <c r="C2495" s="30"/>
      <c r="D2495" s="23"/>
      <c r="E2495" s="24"/>
      <c r="F2495" s="21"/>
      <c r="G2495" s="21"/>
      <c r="H2495" s="21"/>
      <c r="I2495" s="1"/>
      <c r="J2495" s="1"/>
      <c r="K2495" s="1"/>
      <c r="L2495" s="1"/>
      <c r="M2495" s="1"/>
    </row>
    <row r="2496" spans="2:13" x14ac:dyDescent="0.35">
      <c r="B2496" s="29"/>
      <c r="C2496" s="30"/>
      <c r="D2496" s="23"/>
      <c r="E2496" s="24"/>
      <c r="F2496" s="21"/>
      <c r="G2496" s="21"/>
      <c r="H2496" s="21"/>
      <c r="I2496" s="1"/>
      <c r="J2496" s="1"/>
      <c r="K2496" s="1"/>
      <c r="L2496" s="1"/>
      <c r="M2496" s="1"/>
    </row>
    <row r="2497" spans="2:13" x14ac:dyDescent="0.35">
      <c r="B2497" s="29"/>
      <c r="C2497" s="30"/>
      <c r="D2497" s="23"/>
      <c r="E2497" s="24"/>
      <c r="F2497" s="21"/>
      <c r="G2497" s="21"/>
      <c r="H2497" s="21"/>
      <c r="I2497" s="1"/>
      <c r="J2497" s="1"/>
      <c r="K2497" s="1"/>
      <c r="L2497" s="1"/>
      <c r="M2497" s="1"/>
    </row>
    <row r="2498" spans="2:13" x14ac:dyDescent="0.35">
      <c r="B2498" s="29"/>
      <c r="C2498" s="30"/>
      <c r="D2498" s="23"/>
      <c r="E2498" s="24"/>
      <c r="F2498" s="21"/>
      <c r="G2498" s="21"/>
      <c r="H2498" s="21"/>
      <c r="I2498" s="1"/>
      <c r="J2498" s="1"/>
      <c r="K2498" s="1"/>
      <c r="L2498" s="1"/>
      <c r="M2498" s="1"/>
    </row>
    <row r="2499" spans="2:13" x14ac:dyDescent="0.35">
      <c r="B2499" s="29"/>
      <c r="C2499" s="30"/>
      <c r="D2499" s="23"/>
      <c r="E2499" s="24"/>
      <c r="F2499" s="21"/>
      <c r="G2499" s="21"/>
      <c r="H2499" s="21"/>
      <c r="I2499" s="1"/>
      <c r="J2499" s="1"/>
      <c r="K2499" s="1"/>
      <c r="L2499" s="1"/>
      <c r="M2499" s="1"/>
    </row>
    <row r="2500" spans="2:13" x14ac:dyDescent="0.35">
      <c r="B2500" s="29"/>
      <c r="C2500" s="30"/>
      <c r="D2500" s="23"/>
      <c r="E2500" s="24"/>
      <c r="F2500" s="21"/>
      <c r="G2500" s="21"/>
      <c r="H2500" s="21"/>
      <c r="I2500" s="1"/>
      <c r="J2500" s="1"/>
      <c r="K2500" s="1"/>
      <c r="L2500" s="1"/>
      <c r="M2500" s="1"/>
    </row>
    <row r="2501" spans="2:13" x14ac:dyDescent="0.35">
      <c r="B2501" s="29"/>
      <c r="C2501" s="30"/>
      <c r="D2501" s="23"/>
      <c r="E2501" s="24"/>
      <c r="F2501" s="21"/>
      <c r="G2501" s="21"/>
      <c r="H2501" s="21"/>
      <c r="I2501" s="1"/>
      <c r="J2501" s="1"/>
      <c r="K2501" s="1"/>
      <c r="L2501" s="1"/>
      <c r="M2501" s="1"/>
    </row>
    <row r="2502" spans="2:13" x14ac:dyDescent="0.35">
      <c r="B2502" s="29"/>
      <c r="C2502" s="30"/>
      <c r="D2502" s="23"/>
      <c r="E2502" s="24"/>
      <c r="F2502" s="21"/>
      <c r="G2502" s="21"/>
      <c r="H2502" s="21"/>
      <c r="I2502" s="1"/>
      <c r="J2502" s="1"/>
      <c r="K2502" s="1"/>
      <c r="L2502" s="1"/>
      <c r="M2502" s="1"/>
    </row>
    <row r="2503" spans="2:13" x14ac:dyDescent="0.35">
      <c r="B2503" s="29"/>
      <c r="C2503" s="30"/>
      <c r="D2503" s="23"/>
      <c r="E2503" s="24"/>
      <c r="F2503" s="21"/>
      <c r="G2503" s="21"/>
      <c r="H2503" s="21"/>
      <c r="I2503" s="1"/>
      <c r="J2503" s="1"/>
      <c r="K2503" s="1"/>
      <c r="L2503" s="1"/>
      <c r="M2503" s="1"/>
    </row>
    <row r="2504" spans="2:13" x14ac:dyDescent="0.35">
      <c r="B2504" s="29"/>
      <c r="C2504" s="30"/>
      <c r="D2504" s="23"/>
      <c r="E2504" s="24"/>
      <c r="F2504" s="21"/>
      <c r="G2504" s="21"/>
      <c r="H2504" s="21"/>
      <c r="I2504" s="1"/>
      <c r="J2504" s="1"/>
      <c r="K2504" s="1"/>
      <c r="L2504" s="1"/>
      <c r="M2504" s="1"/>
    </row>
    <row r="2505" spans="2:13" x14ac:dyDescent="0.35">
      <c r="B2505" s="29"/>
      <c r="C2505" s="30"/>
      <c r="D2505" s="23"/>
      <c r="E2505" s="24"/>
      <c r="F2505" s="21"/>
      <c r="G2505" s="21"/>
      <c r="H2505" s="21"/>
      <c r="I2505" s="1"/>
      <c r="J2505" s="1"/>
      <c r="K2505" s="1"/>
      <c r="L2505" s="1"/>
      <c r="M2505" s="1"/>
    </row>
    <row r="2506" spans="2:13" x14ac:dyDescent="0.35">
      <c r="B2506" s="29"/>
      <c r="C2506" s="30"/>
      <c r="D2506" s="23"/>
      <c r="E2506" s="24"/>
      <c r="F2506" s="21"/>
      <c r="G2506" s="21"/>
      <c r="H2506" s="21"/>
      <c r="I2506" s="1"/>
      <c r="J2506" s="1"/>
      <c r="K2506" s="1"/>
      <c r="L2506" s="1"/>
      <c r="M2506" s="1"/>
    </row>
    <row r="2507" spans="2:13" x14ac:dyDescent="0.35">
      <c r="B2507" s="29"/>
      <c r="C2507" s="30"/>
      <c r="D2507" s="23"/>
      <c r="E2507" s="24"/>
      <c r="F2507" s="21"/>
      <c r="G2507" s="21"/>
      <c r="H2507" s="21"/>
      <c r="I2507" s="1"/>
      <c r="J2507" s="1"/>
      <c r="K2507" s="1"/>
      <c r="L2507" s="1"/>
      <c r="M2507" s="1"/>
    </row>
    <row r="2508" spans="2:13" x14ac:dyDescent="0.35">
      <c r="B2508" s="29"/>
      <c r="C2508" s="30"/>
      <c r="D2508" s="23"/>
      <c r="E2508" s="24"/>
      <c r="F2508" s="21"/>
      <c r="G2508" s="21"/>
      <c r="H2508" s="21"/>
      <c r="I2508" s="1"/>
      <c r="J2508" s="1"/>
      <c r="K2508" s="1"/>
      <c r="L2508" s="1"/>
      <c r="M2508" s="1"/>
    </row>
    <row r="2509" spans="2:13" x14ac:dyDescent="0.35">
      <c r="B2509" s="29"/>
      <c r="C2509" s="30"/>
      <c r="D2509" s="23"/>
      <c r="E2509" s="24"/>
      <c r="F2509" s="21"/>
      <c r="G2509" s="21"/>
      <c r="H2509" s="21"/>
      <c r="I2509" s="1"/>
      <c r="J2509" s="1"/>
      <c r="K2509" s="1"/>
      <c r="L2509" s="1"/>
      <c r="M2509" s="1"/>
    </row>
    <row r="2510" spans="2:13" x14ac:dyDescent="0.35">
      <c r="B2510" s="29"/>
      <c r="C2510" s="30"/>
      <c r="D2510" s="23"/>
      <c r="E2510" s="24"/>
      <c r="F2510" s="21"/>
      <c r="G2510" s="21"/>
      <c r="H2510" s="21"/>
      <c r="I2510" s="1"/>
      <c r="J2510" s="1"/>
      <c r="K2510" s="1"/>
      <c r="L2510" s="1"/>
      <c r="M2510" s="1"/>
    </row>
    <row r="2511" spans="2:13" x14ac:dyDescent="0.35">
      <c r="B2511" s="29"/>
      <c r="C2511" s="30"/>
      <c r="D2511" s="23"/>
      <c r="E2511" s="24"/>
      <c r="F2511" s="21"/>
      <c r="G2511" s="21"/>
      <c r="H2511" s="21"/>
      <c r="I2511" s="1"/>
      <c r="J2511" s="1"/>
      <c r="K2511" s="1"/>
      <c r="L2511" s="1"/>
      <c r="M2511" s="1"/>
    </row>
    <row r="2512" spans="2:13" x14ac:dyDescent="0.35">
      <c r="B2512" s="29"/>
      <c r="C2512" s="30"/>
      <c r="D2512" s="23"/>
      <c r="E2512" s="24"/>
      <c r="F2512" s="21"/>
      <c r="G2512" s="21"/>
      <c r="H2512" s="21"/>
      <c r="I2512" s="1"/>
      <c r="J2512" s="1"/>
      <c r="K2512" s="1"/>
      <c r="L2512" s="1"/>
      <c r="M2512" s="1"/>
    </row>
    <row r="2513" spans="2:13" x14ac:dyDescent="0.35">
      <c r="B2513" s="29"/>
      <c r="C2513" s="30"/>
      <c r="D2513" s="23"/>
      <c r="E2513" s="24"/>
      <c r="F2513" s="21"/>
      <c r="G2513" s="21"/>
      <c r="H2513" s="21"/>
      <c r="I2513" s="1"/>
      <c r="J2513" s="1"/>
      <c r="K2513" s="1"/>
      <c r="L2513" s="1"/>
      <c r="M2513" s="1"/>
    </row>
    <row r="2514" spans="2:13" x14ac:dyDescent="0.35">
      <c r="B2514" s="29"/>
      <c r="C2514" s="30"/>
      <c r="D2514" s="23"/>
      <c r="E2514" s="24"/>
      <c r="F2514" s="21"/>
      <c r="G2514" s="21"/>
      <c r="H2514" s="21"/>
      <c r="I2514" s="1"/>
      <c r="J2514" s="1"/>
      <c r="K2514" s="1"/>
      <c r="L2514" s="1"/>
      <c r="M2514" s="1"/>
    </row>
    <row r="2515" spans="2:13" x14ac:dyDescent="0.35">
      <c r="B2515" s="29"/>
      <c r="C2515" s="30"/>
      <c r="D2515" s="23"/>
      <c r="E2515" s="24"/>
      <c r="F2515" s="21"/>
      <c r="G2515" s="21"/>
      <c r="H2515" s="21"/>
      <c r="I2515" s="1"/>
      <c r="J2515" s="1"/>
      <c r="K2515" s="1"/>
      <c r="L2515" s="1"/>
      <c r="M2515" s="1"/>
    </row>
    <row r="2516" spans="2:13" x14ac:dyDescent="0.35">
      <c r="B2516" s="29"/>
      <c r="C2516" s="30"/>
      <c r="D2516" s="23"/>
      <c r="E2516" s="24"/>
      <c r="F2516" s="21"/>
      <c r="G2516" s="21"/>
      <c r="H2516" s="21"/>
      <c r="I2516" s="1"/>
      <c r="J2516" s="1"/>
      <c r="K2516" s="1"/>
      <c r="L2516" s="1"/>
      <c r="M2516" s="1"/>
    </row>
    <row r="2517" spans="2:13" x14ac:dyDescent="0.35">
      <c r="B2517" s="29"/>
      <c r="C2517" s="30"/>
      <c r="D2517" s="23"/>
      <c r="E2517" s="24"/>
      <c r="F2517" s="21"/>
      <c r="G2517" s="21"/>
      <c r="H2517" s="21"/>
      <c r="I2517" s="1"/>
      <c r="J2517" s="1"/>
      <c r="K2517" s="1"/>
      <c r="L2517" s="1"/>
      <c r="M2517" s="1"/>
    </row>
    <row r="2518" spans="2:13" x14ac:dyDescent="0.35">
      <c r="B2518" s="29"/>
      <c r="C2518" s="30"/>
      <c r="D2518" s="23"/>
      <c r="E2518" s="24"/>
      <c r="F2518" s="21"/>
      <c r="G2518" s="21"/>
      <c r="H2518" s="21"/>
      <c r="I2518" s="1"/>
      <c r="J2518" s="1"/>
      <c r="K2518" s="1"/>
      <c r="L2518" s="1"/>
      <c r="M2518" s="1"/>
    </row>
    <row r="2519" spans="2:13" x14ac:dyDescent="0.35">
      <c r="B2519" s="29"/>
      <c r="C2519" s="30"/>
      <c r="D2519" s="23"/>
      <c r="E2519" s="24"/>
      <c r="F2519" s="21"/>
      <c r="G2519" s="21"/>
      <c r="H2519" s="21"/>
      <c r="I2519" s="1"/>
      <c r="J2519" s="1"/>
      <c r="K2519" s="1"/>
      <c r="L2519" s="1"/>
      <c r="M2519" s="1"/>
    </row>
    <row r="2520" spans="2:13" x14ac:dyDescent="0.35">
      <c r="B2520" s="29"/>
      <c r="C2520" s="30"/>
      <c r="D2520" s="23"/>
      <c r="E2520" s="24"/>
      <c r="F2520" s="21"/>
      <c r="G2520" s="21"/>
      <c r="H2520" s="21"/>
      <c r="I2520" s="1"/>
      <c r="J2520" s="1"/>
      <c r="K2520" s="1"/>
      <c r="L2520" s="1"/>
      <c r="M2520" s="1"/>
    </row>
    <row r="2521" spans="2:13" x14ac:dyDescent="0.35">
      <c r="B2521" s="29"/>
      <c r="C2521" s="30"/>
      <c r="D2521" s="23"/>
      <c r="E2521" s="24"/>
      <c r="F2521" s="21"/>
      <c r="G2521" s="21"/>
      <c r="H2521" s="21"/>
      <c r="I2521" s="1"/>
      <c r="M2521" s="1"/>
    </row>
    <row r="2522" spans="2:13" x14ac:dyDescent="0.35">
      <c r="B2522" s="29"/>
      <c r="C2522" s="30"/>
      <c r="D2522" s="23"/>
      <c r="E2522" s="24"/>
      <c r="F2522" s="21"/>
      <c r="G2522" s="21"/>
      <c r="H2522" s="21"/>
      <c r="I2522" s="1"/>
      <c r="M2522" s="1"/>
    </row>
    <row r="2523" spans="2:13" x14ac:dyDescent="0.35">
      <c r="B2523" s="29"/>
      <c r="C2523" s="30"/>
      <c r="D2523" s="23"/>
      <c r="E2523" s="24"/>
      <c r="F2523" s="21"/>
      <c r="G2523" s="21"/>
      <c r="H2523" s="21"/>
      <c r="I2523" s="1"/>
    </row>
    <row r="2524" spans="2:13" x14ac:dyDescent="0.35">
      <c r="B2524" s="29"/>
      <c r="C2524" s="30"/>
      <c r="D2524" s="23"/>
      <c r="E2524" s="24"/>
      <c r="F2524" s="21"/>
      <c r="G2524" s="21"/>
      <c r="H2524" s="21"/>
      <c r="I2524" s="1"/>
      <c r="J2524" s="2"/>
      <c r="K2524" s="2"/>
      <c r="L2524" s="2"/>
    </row>
    <row r="2525" spans="2:13" x14ac:dyDescent="0.35">
      <c r="B2525" s="29"/>
      <c r="C2525" s="30"/>
      <c r="D2525" s="23"/>
      <c r="E2525" s="24"/>
      <c r="F2525" s="21"/>
      <c r="G2525" s="21"/>
      <c r="H2525" s="21"/>
    </row>
    <row r="2526" spans="2:13" x14ac:dyDescent="0.35">
      <c r="B2526" s="29"/>
      <c r="C2526" s="30"/>
      <c r="D2526" s="23"/>
      <c r="E2526" s="24"/>
      <c r="F2526" s="21"/>
      <c r="G2526" s="21"/>
      <c r="H2526" s="21"/>
      <c r="M2526" s="2"/>
    </row>
    <row r="2527" spans="2:13" x14ac:dyDescent="0.35">
      <c r="B2527" s="29"/>
      <c r="C2527" s="30"/>
      <c r="D2527" s="23"/>
      <c r="E2527" s="24"/>
      <c r="F2527" s="21"/>
      <c r="G2527" s="21"/>
      <c r="H2527" s="21"/>
    </row>
    <row r="2528" spans="2:13" x14ac:dyDescent="0.35">
      <c r="B2528" s="29"/>
      <c r="C2528" s="30"/>
      <c r="D2528" s="23"/>
      <c r="E2528" s="24"/>
      <c r="F2528" s="21"/>
      <c r="G2528" s="21"/>
      <c r="H2528" s="21"/>
    </row>
    <row r="2529" spans="2:8" x14ac:dyDescent="0.35">
      <c r="B2529" s="29"/>
      <c r="C2529" s="30"/>
      <c r="D2529" s="23"/>
      <c r="E2529" s="24"/>
      <c r="F2529" s="21"/>
      <c r="G2529" s="21"/>
      <c r="H2529" s="21"/>
    </row>
    <row r="2530" spans="2:8" x14ac:dyDescent="0.35">
      <c r="B2530" s="29"/>
      <c r="C2530" s="30"/>
      <c r="D2530" s="23"/>
      <c r="E2530" s="24"/>
      <c r="F2530" s="21"/>
      <c r="G2530" s="21"/>
      <c r="H2530" s="21"/>
    </row>
    <row r="2531" spans="2:8" x14ac:dyDescent="0.35">
      <c r="B2531" s="29"/>
      <c r="C2531" s="30"/>
      <c r="D2531" s="23"/>
      <c r="E2531" s="24"/>
      <c r="F2531" s="21"/>
      <c r="G2531" s="21"/>
      <c r="H2531" s="21"/>
    </row>
    <row r="2532" spans="2:8" x14ac:dyDescent="0.35">
      <c r="B2532" s="29"/>
      <c r="C2532" s="30"/>
      <c r="D2532" s="23"/>
      <c r="E2532" s="24"/>
      <c r="F2532" s="21"/>
      <c r="G2532" s="21"/>
      <c r="H2532" s="21"/>
    </row>
    <row r="2533" spans="2:8" x14ac:dyDescent="0.35">
      <c r="B2533" s="29"/>
      <c r="C2533" s="30"/>
      <c r="D2533" s="23"/>
      <c r="E2533" s="24"/>
      <c r="F2533" s="21"/>
      <c r="G2533" s="21"/>
      <c r="H2533" s="21"/>
    </row>
    <row r="2534" spans="2:8" x14ac:dyDescent="0.35">
      <c r="B2534" s="29"/>
      <c r="C2534" s="30"/>
      <c r="D2534" s="23"/>
      <c r="E2534" s="24"/>
      <c r="F2534" s="21"/>
      <c r="G2534" s="21"/>
      <c r="H2534" s="21"/>
    </row>
    <row r="2535" spans="2:8" x14ac:dyDescent="0.35">
      <c r="B2535" s="29"/>
      <c r="C2535" s="30"/>
      <c r="D2535" s="23"/>
      <c r="E2535" s="24"/>
      <c r="F2535" s="21"/>
      <c r="G2535" s="21"/>
      <c r="H2535" s="21"/>
    </row>
    <row r="2536" spans="2:8" x14ac:dyDescent="0.35">
      <c r="B2536" s="29"/>
      <c r="C2536" s="30"/>
      <c r="D2536" s="23"/>
      <c r="E2536" s="24"/>
      <c r="F2536" s="21"/>
      <c r="G2536" s="21"/>
      <c r="H2536" s="21"/>
    </row>
    <row r="2537" spans="2:8" x14ac:dyDescent="0.35">
      <c r="B2537" s="29"/>
      <c r="C2537" s="30"/>
      <c r="D2537" s="23"/>
      <c r="E2537" s="24"/>
      <c r="F2537" s="21"/>
      <c r="G2537" s="21"/>
      <c r="H2537" s="21"/>
    </row>
    <row r="2538" spans="2:8" x14ac:dyDescent="0.35">
      <c r="B2538" s="29"/>
      <c r="C2538" s="30"/>
      <c r="D2538" s="23"/>
      <c r="E2538" s="24"/>
      <c r="F2538" s="21"/>
      <c r="G2538" s="21"/>
      <c r="H2538" s="21"/>
    </row>
    <row r="2539" spans="2:8" x14ac:dyDescent="0.35">
      <c r="B2539" s="29"/>
      <c r="C2539" s="30"/>
      <c r="D2539" s="23"/>
      <c r="E2539" s="24"/>
      <c r="F2539" s="21"/>
      <c r="G2539" s="21"/>
      <c r="H2539" s="21"/>
    </row>
    <row r="2540" spans="2:8" x14ac:dyDescent="0.35">
      <c r="B2540" s="29"/>
      <c r="C2540" s="30"/>
      <c r="D2540" s="23"/>
      <c r="E2540" s="24"/>
      <c r="F2540" s="21"/>
      <c r="G2540" s="21"/>
      <c r="H2540" s="21"/>
    </row>
    <row r="2541" spans="2:8" x14ac:dyDescent="0.35">
      <c r="B2541" s="29"/>
      <c r="C2541" s="30"/>
      <c r="D2541" s="23"/>
      <c r="E2541" s="24"/>
      <c r="F2541" s="21"/>
      <c r="G2541" s="21"/>
      <c r="H2541" s="21"/>
    </row>
    <row r="2542" spans="2:8" x14ac:dyDescent="0.35">
      <c r="B2542" s="29"/>
      <c r="C2542" s="30"/>
      <c r="D2542" s="23"/>
      <c r="E2542" s="24"/>
      <c r="F2542" s="21"/>
      <c r="G2542" s="21"/>
      <c r="H2542" s="21"/>
    </row>
    <row r="2543" spans="2:8" x14ac:dyDescent="0.35">
      <c r="B2543" s="29"/>
      <c r="C2543" s="30"/>
      <c r="D2543" s="23"/>
      <c r="E2543" s="24"/>
      <c r="F2543" s="21"/>
      <c r="G2543" s="21"/>
      <c r="H2543" s="21"/>
    </row>
    <row r="2544" spans="2:8" x14ac:dyDescent="0.35">
      <c r="B2544" s="29"/>
      <c r="C2544" s="30"/>
      <c r="D2544" s="23"/>
      <c r="E2544" s="24"/>
      <c r="F2544" s="21"/>
      <c r="G2544" s="21"/>
      <c r="H2544" s="21"/>
    </row>
    <row r="2545" spans="2:8" x14ac:dyDescent="0.35">
      <c r="B2545" s="29"/>
      <c r="C2545" s="30"/>
      <c r="D2545" s="23"/>
      <c r="E2545" s="24"/>
      <c r="F2545" s="21"/>
      <c r="G2545" s="21"/>
      <c r="H2545" s="21"/>
    </row>
    <row r="2546" spans="2:8" x14ac:dyDescent="0.35">
      <c r="B2546" s="29"/>
      <c r="C2546" s="30"/>
      <c r="D2546" s="23"/>
      <c r="E2546" s="24"/>
      <c r="F2546" s="21"/>
      <c r="G2546" s="21"/>
      <c r="H2546" s="21"/>
    </row>
    <row r="2547" spans="2:8" x14ac:dyDescent="0.35">
      <c r="B2547" s="29"/>
      <c r="C2547" s="30"/>
      <c r="D2547" s="23"/>
      <c r="E2547" s="24"/>
      <c r="F2547" s="21"/>
      <c r="G2547" s="21"/>
      <c r="H2547" s="21"/>
    </row>
    <row r="2548" spans="2:8" x14ac:dyDescent="0.35">
      <c r="B2548" s="29"/>
      <c r="C2548" s="30"/>
      <c r="D2548" s="23"/>
      <c r="E2548" s="24"/>
      <c r="F2548" s="21"/>
      <c r="G2548" s="21"/>
      <c r="H2548" s="21"/>
    </row>
    <row r="2549" spans="2:8" x14ac:dyDescent="0.35">
      <c r="B2549" s="29"/>
      <c r="C2549" s="30"/>
      <c r="D2549" s="23"/>
      <c r="E2549" s="24"/>
      <c r="F2549" s="21"/>
      <c r="G2549" s="21"/>
      <c r="H2549" s="21"/>
    </row>
    <row r="2550" spans="2:8" x14ac:dyDescent="0.35">
      <c r="B2550" s="29"/>
      <c r="C2550" s="30"/>
      <c r="D2550" s="23"/>
      <c r="E2550" s="24"/>
      <c r="F2550" s="21"/>
      <c r="G2550" s="21"/>
      <c r="H2550" s="21"/>
    </row>
    <row r="2551" spans="2:8" x14ac:dyDescent="0.35">
      <c r="B2551" s="29"/>
      <c r="C2551" s="30"/>
      <c r="D2551" s="23"/>
      <c r="E2551" s="24"/>
      <c r="F2551" s="21"/>
      <c r="G2551" s="21"/>
      <c r="H2551" s="21"/>
    </row>
    <row r="2552" spans="2:8" x14ac:dyDescent="0.35">
      <c r="B2552" s="29"/>
      <c r="C2552" s="30"/>
      <c r="D2552" s="23"/>
      <c r="E2552" s="24"/>
      <c r="F2552" s="21"/>
      <c r="G2552" s="21"/>
      <c r="H2552" s="21"/>
    </row>
    <row r="2553" spans="2:8" x14ac:dyDescent="0.35">
      <c r="B2553" s="29"/>
      <c r="C2553" s="30"/>
      <c r="D2553" s="23"/>
      <c r="E2553" s="24"/>
      <c r="F2553" s="21"/>
      <c r="G2553" s="21"/>
      <c r="H2553" s="21"/>
    </row>
    <row r="2554" spans="2:8" x14ac:dyDescent="0.35">
      <c r="B2554" s="29"/>
      <c r="C2554" s="30"/>
      <c r="D2554" s="23"/>
      <c r="E2554" s="24"/>
      <c r="F2554" s="21"/>
      <c r="G2554" s="21"/>
      <c r="H2554" s="21"/>
    </row>
    <row r="2555" spans="2:8" x14ac:dyDescent="0.35">
      <c r="B2555" s="29"/>
      <c r="C2555" s="30"/>
      <c r="D2555" s="23"/>
      <c r="E2555" s="24"/>
      <c r="F2555" s="21"/>
      <c r="G2555" s="21"/>
      <c r="H2555" s="21"/>
    </row>
    <row r="2556" spans="2:8" x14ac:dyDescent="0.35">
      <c r="B2556" s="29"/>
      <c r="C2556" s="30"/>
      <c r="D2556" s="23"/>
      <c r="E2556" s="24"/>
      <c r="F2556" s="21"/>
      <c r="G2556" s="21"/>
      <c r="H2556" s="21"/>
    </row>
    <row r="2557" spans="2:8" x14ac:dyDescent="0.35">
      <c r="B2557" s="29"/>
      <c r="C2557" s="30"/>
      <c r="D2557" s="23"/>
      <c r="E2557" s="24"/>
      <c r="F2557" s="21"/>
      <c r="G2557" s="21"/>
      <c r="H2557" s="21"/>
    </row>
    <row r="2558" spans="2:8" x14ac:dyDescent="0.35">
      <c r="B2558" s="29"/>
      <c r="C2558" s="30"/>
      <c r="D2558" s="23"/>
      <c r="E2558" s="24"/>
      <c r="F2558" s="21"/>
      <c r="G2558" s="21"/>
      <c r="H2558" s="21"/>
    </row>
    <row r="2559" spans="2:8" x14ac:dyDescent="0.35">
      <c r="B2559" s="29"/>
      <c r="C2559" s="30"/>
      <c r="D2559" s="23"/>
      <c r="E2559" s="24"/>
      <c r="F2559" s="21"/>
      <c r="G2559" s="21"/>
      <c r="H2559" s="21"/>
    </row>
    <row r="2560" spans="2:8" x14ac:dyDescent="0.35">
      <c r="B2560" s="29"/>
      <c r="C2560" s="30"/>
      <c r="D2560" s="23"/>
      <c r="E2560" s="24"/>
      <c r="F2560" s="21"/>
      <c r="G2560" s="21"/>
      <c r="H2560" s="21"/>
    </row>
    <row r="2561" spans="2:8" x14ac:dyDescent="0.35">
      <c r="B2561" s="29"/>
      <c r="C2561" s="30"/>
      <c r="D2561" s="23"/>
      <c r="E2561" s="24"/>
      <c r="F2561" s="21"/>
      <c r="G2561" s="21"/>
      <c r="H2561" s="21"/>
    </row>
    <row r="2562" spans="2:8" x14ac:dyDescent="0.35">
      <c r="B2562" s="29"/>
      <c r="C2562" s="30"/>
      <c r="D2562" s="23"/>
      <c r="E2562" s="24"/>
      <c r="F2562" s="21"/>
      <c r="G2562" s="21"/>
      <c r="H2562" s="21"/>
    </row>
    <row r="2563" spans="2:8" x14ac:dyDescent="0.35">
      <c r="B2563" s="29"/>
      <c r="C2563" s="30"/>
      <c r="D2563" s="23"/>
      <c r="E2563" s="24"/>
      <c r="F2563" s="21"/>
      <c r="G2563" s="21"/>
      <c r="H2563" s="21"/>
    </row>
    <row r="2564" spans="2:8" x14ac:dyDescent="0.35">
      <c r="B2564" s="29"/>
      <c r="C2564" s="30"/>
      <c r="D2564" s="23"/>
      <c r="E2564" s="24"/>
      <c r="F2564" s="21"/>
      <c r="G2564" s="21"/>
      <c r="H2564" s="21"/>
    </row>
    <row r="2565" spans="2:8" x14ac:dyDescent="0.35">
      <c r="B2565" s="29"/>
      <c r="C2565" s="30"/>
      <c r="D2565" s="23"/>
      <c r="E2565" s="24"/>
      <c r="F2565" s="21"/>
      <c r="G2565" s="21"/>
      <c r="H2565" s="21"/>
    </row>
    <row r="2566" spans="2:8" x14ac:dyDescent="0.35">
      <c r="B2566" s="29"/>
      <c r="C2566" s="30"/>
      <c r="D2566" s="23"/>
      <c r="E2566" s="24"/>
      <c r="F2566" s="21"/>
      <c r="G2566" s="21"/>
      <c r="H2566" s="21"/>
    </row>
    <row r="2567" spans="2:8" x14ac:dyDescent="0.35">
      <c r="B2567" s="29"/>
      <c r="C2567" s="30"/>
      <c r="D2567" s="23"/>
      <c r="E2567" s="24"/>
      <c r="F2567" s="21"/>
      <c r="G2567" s="21"/>
      <c r="H2567" s="21"/>
    </row>
    <row r="2568" spans="2:8" x14ac:dyDescent="0.35">
      <c r="B2568" s="29"/>
      <c r="C2568" s="30"/>
      <c r="D2568" s="23"/>
      <c r="E2568" s="24"/>
      <c r="F2568" s="21"/>
      <c r="G2568" s="21"/>
      <c r="H2568" s="21"/>
    </row>
    <row r="2569" spans="2:8" x14ac:dyDescent="0.35">
      <c r="B2569" s="29"/>
      <c r="C2569" s="30"/>
      <c r="D2569" s="23"/>
      <c r="E2569" s="24"/>
      <c r="F2569" s="21"/>
      <c r="G2569" s="21"/>
      <c r="H2569" s="21"/>
    </row>
    <row r="2570" spans="2:8" x14ac:dyDescent="0.35">
      <c r="B2570" s="29"/>
      <c r="C2570" s="30"/>
      <c r="D2570" s="23"/>
      <c r="E2570" s="24"/>
      <c r="F2570" s="21"/>
      <c r="G2570" s="21"/>
      <c r="H2570" s="21"/>
    </row>
    <row r="2571" spans="2:8" x14ac:dyDescent="0.35">
      <c r="B2571" s="29"/>
      <c r="C2571" s="30"/>
      <c r="D2571" s="23"/>
      <c r="E2571" s="24"/>
      <c r="F2571" s="21"/>
      <c r="G2571" s="21"/>
      <c r="H2571" s="21"/>
    </row>
    <row r="2572" spans="2:8" x14ac:dyDescent="0.35">
      <c r="B2572" s="29"/>
      <c r="C2572" s="30"/>
      <c r="D2572" s="23"/>
      <c r="E2572" s="24"/>
      <c r="F2572" s="21"/>
      <c r="G2572" s="21"/>
      <c r="H2572" s="21"/>
    </row>
    <row r="2573" spans="2:8" x14ac:dyDescent="0.35">
      <c r="B2573" s="29"/>
      <c r="C2573" s="30"/>
      <c r="D2573" s="23"/>
      <c r="E2573" s="24"/>
      <c r="F2573" s="21"/>
      <c r="G2573" s="21"/>
      <c r="H2573" s="21"/>
    </row>
    <row r="2574" spans="2:8" x14ac:dyDescent="0.35">
      <c r="B2574" s="29"/>
      <c r="C2574" s="30"/>
      <c r="D2574" s="23"/>
      <c r="E2574" s="24"/>
      <c r="F2574" s="21"/>
      <c r="G2574" s="21"/>
      <c r="H2574" s="21"/>
    </row>
    <row r="2575" spans="2:8" x14ac:dyDescent="0.35">
      <c r="B2575" s="29"/>
      <c r="C2575" s="30"/>
      <c r="D2575" s="23"/>
      <c r="E2575" s="24"/>
      <c r="F2575" s="21"/>
      <c r="G2575" s="21"/>
      <c r="H2575" s="21"/>
    </row>
    <row r="2576" spans="2:8" x14ac:dyDescent="0.35">
      <c r="B2576" s="29"/>
      <c r="C2576" s="30"/>
      <c r="D2576" s="23"/>
      <c r="E2576" s="24"/>
      <c r="F2576" s="21"/>
      <c r="G2576" s="21"/>
      <c r="H2576" s="21"/>
    </row>
    <row r="2577" spans="2:8" x14ac:dyDescent="0.35">
      <c r="B2577" s="29"/>
      <c r="C2577" s="30"/>
      <c r="D2577" s="23"/>
      <c r="E2577" s="24"/>
      <c r="F2577" s="21"/>
      <c r="G2577" s="21"/>
      <c r="H2577" s="21"/>
    </row>
    <row r="2578" spans="2:8" x14ac:dyDescent="0.35">
      <c r="B2578" s="29"/>
      <c r="C2578" s="30"/>
      <c r="D2578" s="23"/>
      <c r="E2578" s="24"/>
      <c r="F2578" s="21"/>
      <c r="G2578" s="21"/>
      <c r="H2578" s="21"/>
    </row>
    <row r="2579" spans="2:8" x14ac:dyDescent="0.35">
      <c r="B2579" s="29"/>
      <c r="C2579" s="30"/>
      <c r="D2579" s="23"/>
      <c r="E2579" s="24"/>
      <c r="F2579" s="21"/>
      <c r="G2579" s="21"/>
      <c r="H2579" s="21"/>
    </row>
    <row r="2580" spans="2:8" x14ac:dyDescent="0.35">
      <c r="B2580" s="29"/>
      <c r="C2580" s="30"/>
      <c r="D2580" s="23"/>
      <c r="E2580" s="24"/>
      <c r="F2580" s="21"/>
      <c r="G2580" s="21"/>
      <c r="H2580" s="21"/>
    </row>
    <row r="2581" spans="2:8" x14ac:dyDescent="0.35">
      <c r="B2581" s="29"/>
      <c r="C2581" s="30"/>
      <c r="D2581" s="23"/>
      <c r="E2581" s="24"/>
      <c r="F2581" s="21"/>
      <c r="G2581" s="21"/>
      <c r="H2581" s="21"/>
    </row>
    <row r="2582" spans="2:8" x14ac:dyDescent="0.35">
      <c r="B2582" s="29"/>
      <c r="C2582" s="30"/>
      <c r="D2582" s="23"/>
      <c r="E2582" s="24"/>
      <c r="F2582" s="21"/>
      <c r="G2582" s="21"/>
      <c r="H2582" s="21"/>
    </row>
    <row r="2583" spans="2:8" x14ac:dyDescent="0.35">
      <c r="B2583" s="29"/>
      <c r="C2583" s="30"/>
      <c r="D2583" s="23"/>
      <c r="E2583" s="24"/>
      <c r="F2583" s="21"/>
      <c r="G2583" s="21"/>
      <c r="H2583" s="21"/>
    </row>
    <row r="2584" spans="2:8" x14ac:dyDescent="0.35">
      <c r="B2584" s="29"/>
      <c r="C2584" s="30"/>
      <c r="D2584" s="23"/>
      <c r="E2584" s="24"/>
      <c r="F2584" s="21"/>
      <c r="G2584" s="21"/>
      <c r="H2584" s="21"/>
    </row>
    <row r="2585" spans="2:8" x14ac:dyDescent="0.35">
      <c r="B2585" s="29"/>
      <c r="C2585" s="30"/>
      <c r="D2585" s="23"/>
      <c r="E2585" s="24"/>
      <c r="F2585" s="21"/>
      <c r="G2585" s="21"/>
      <c r="H2585" s="21"/>
    </row>
    <row r="2586" spans="2:8" x14ac:dyDescent="0.35">
      <c r="B2586" s="29"/>
      <c r="C2586" s="30"/>
      <c r="D2586" s="23"/>
      <c r="E2586" s="24"/>
      <c r="F2586" s="21"/>
      <c r="G2586" s="21"/>
      <c r="H2586" s="21"/>
    </row>
    <row r="2587" spans="2:8" x14ac:dyDescent="0.35">
      <c r="B2587" s="29"/>
      <c r="C2587" s="30"/>
      <c r="D2587" s="23"/>
      <c r="E2587" s="24"/>
      <c r="F2587" s="21"/>
      <c r="G2587" s="21"/>
      <c r="H2587" s="21"/>
    </row>
    <row r="2588" spans="2:8" x14ac:dyDescent="0.35">
      <c r="B2588" s="29"/>
      <c r="C2588" s="30"/>
      <c r="D2588" s="23"/>
      <c r="E2588" s="24"/>
      <c r="F2588" s="21"/>
      <c r="G2588" s="21"/>
      <c r="H2588" s="21"/>
    </row>
    <row r="2589" spans="2:8" x14ac:dyDescent="0.35">
      <c r="B2589" s="29"/>
      <c r="C2589" s="30"/>
      <c r="D2589" s="23"/>
      <c r="E2589" s="24"/>
      <c r="F2589" s="21"/>
      <c r="G2589" s="21"/>
      <c r="H2589" s="21"/>
    </row>
    <row r="2590" spans="2:8" x14ac:dyDescent="0.35">
      <c r="B2590" s="29"/>
      <c r="C2590" s="30"/>
      <c r="D2590" s="23"/>
      <c r="E2590" s="24"/>
      <c r="F2590" s="21"/>
      <c r="G2590" s="21"/>
      <c r="H2590" s="21"/>
    </row>
    <row r="2591" spans="2:8" x14ac:dyDescent="0.35">
      <c r="B2591" s="29"/>
      <c r="C2591" s="30"/>
      <c r="D2591" s="23"/>
      <c r="E2591" s="24"/>
      <c r="F2591" s="21"/>
      <c r="G2591" s="21"/>
      <c r="H2591" s="21"/>
    </row>
    <row r="2592" spans="2:8" x14ac:dyDescent="0.35">
      <c r="B2592" s="29"/>
      <c r="C2592" s="30"/>
      <c r="D2592" s="23"/>
      <c r="E2592" s="24"/>
      <c r="F2592" s="21"/>
      <c r="G2592" s="21"/>
      <c r="H2592" s="21"/>
    </row>
    <row r="2593" spans="2:8" x14ac:dyDescent="0.35">
      <c r="B2593" s="29"/>
      <c r="C2593" s="30"/>
      <c r="D2593" s="23"/>
      <c r="E2593" s="24"/>
      <c r="F2593" s="21"/>
      <c r="G2593" s="21"/>
      <c r="H2593" s="21"/>
    </row>
    <row r="2594" spans="2:8" x14ac:dyDescent="0.35">
      <c r="B2594" s="29"/>
      <c r="C2594" s="30"/>
      <c r="D2594" s="23"/>
      <c r="E2594" s="24"/>
      <c r="F2594" s="21"/>
      <c r="G2594" s="21"/>
      <c r="H2594" s="21"/>
    </row>
    <row r="2595" spans="2:8" x14ac:dyDescent="0.35">
      <c r="B2595" s="29"/>
      <c r="C2595" s="30"/>
      <c r="D2595" s="23"/>
      <c r="E2595" s="24"/>
      <c r="F2595" s="21"/>
      <c r="G2595" s="21"/>
      <c r="H2595" s="21"/>
    </row>
    <row r="2596" spans="2:8" x14ac:dyDescent="0.35">
      <c r="B2596" s="29"/>
      <c r="C2596" s="30"/>
      <c r="D2596" s="23"/>
      <c r="E2596" s="24"/>
      <c r="F2596" s="21"/>
      <c r="G2596" s="21"/>
      <c r="H2596" s="21"/>
    </row>
    <row r="2597" spans="2:8" x14ac:dyDescent="0.35">
      <c r="B2597" s="29"/>
      <c r="C2597" s="30"/>
      <c r="D2597" s="23"/>
      <c r="E2597" s="24"/>
      <c r="F2597" s="21"/>
      <c r="G2597" s="21"/>
      <c r="H2597" s="21"/>
    </row>
    <row r="2598" spans="2:8" x14ac:dyDescent="0.35">
      <c r="B2598" s="29"/>
      <c r="C2598" s="30"/>
      <c r="D2598" s="23"/>
      <c r="E2598" s="24"/>
      <c r="F2598" s="21"/>
      <c r="G2598" s="21"/>
      <c r="H2598" s="21"/>
    </row>
    <row r="2599" spans="2:8" x14ac:dyDescent="0.35">
      <c r="B2599" s="29"/>
      <c r="C2599" s="30"/>
      <c r="D2599" s="23"/>
      <c r="E2599" s="24"/>
      <c r="F2599" s="21"/>
      <c r="G2599" s="21"/>
      <c r="H2599" s="21"/>
    </row>
    <row r="2600" spans="2:8" x14ac:dyDescent="0.35">
      <c r="B2600" s="29"/>
      <c r="C2600" s="30"/>
      <c r="D2600" s="23"/>
      <c r="E2600" s="24"/>
      <c r="F2600" s="21"/>
      <c r="G2600" s="21"/>
      <c r="H2600" s="21"/>
    </row>
    <row r="2601" spans="2:8" x14ac:dyDescent="0.35">
      <c r="B2601" s="29"/>
      <c r="C2601" s="30"/>
      <c r="D2601" s="23"/>
      <c r="E2601" s="24"/>
      <c r="F2601" s="21"/>
      <c r="G2601" s="21"/>
      <c r="H2601" s="21"/>
    </row>
    <row r="2602" spans="2:8" x14ac:dyDescent="0.35">
      <c r="B2602" s="29"/>
      <c r="C2602" s="30"/>
      <c r="D2602" s="23"/>
      <c r="E2602" s="24"/>
      <c r="F2602" s="21"/>
      <c r="G2602" s="21"/>
      <c r="H2602" s="21"/>
    </row>
    <row r="2603" spans="2:8" x14ac:dyDescent="0.35">
      <c r="B2603" s="29"/>
      <c r="C2603" s="30"/>
      <c r="D2603" s="23"/>
      <c r="E2603" s="24"/>
      <c r="F2603" s="21"/>
      <c r="G2603" s="21"/>
      <c r="H2603" s="21"/>
    </row>
    <row r="2604" spans="2:8" x14ac:dyDescent="0.35">
      <c r="B2604" s="29"/>
      <c r="C2604" s="30"/>
      <c r="D2604" s="23"/>
      <c r="E2604" s="24"/>
      <c r="F2604" s="21"/>
      <c r="G2604" s="21"/>
      <c r="H2604" s="21"/>
    </row>
    <row r="2605" spans="2:8" x14ac:dyDescent="0.35">
      <c r="B2605" s="29"/>
      <c r="C2605" s="30"/>
      <c r="D2605" s="23"/>
      <c r="E2605" s="24"/>
      <c r="F2605" s="21"/>
      <c r="G2605" s="21"/>
      <c r="H2605" s="21"/>
    </row>
    <row r="2606" spans="2:8" x14ac:dyDescent="0.35">
      <c r="B2606" s="29"/>
      <c r="C2606" s="30"/>
      <c r="D2606" s="23"/>
      <c r="E2606" s="24"/>
      <c r="F2606" s="21"/>
      <c r="G2606" s="21"/>
      <c r="H2606" s="21"/>
    </row>
    <row r="2607" spans="2:8" x14ac:dyDescent="0.35">
      <c r="B2607" s="29"/>
      <c r="C2607" s="30"/>
      <c r="D2607" s="23"/>
      <c r="E2607" s="24"/>
      <c r="F2607" s="21"/>
      <c r="G2607" s="21"/>
      <c r="H2607" s="21"/>
    </row>
    <row r="2608" spans="2:8" x14ac:dyDescent="0.35">
      <c r="B2608" s="29"/>
      <c r="C2608" s="30"/>
      <c r="D2608" s="23"/>
      <c r="E2608" s="24"/>
      <c r="F2608" s="21"/>
      <c r="G2608" s="21"/>
      <c r="H2608" s="21"/>
    </row>
    <row r="2609" spans="2:8" x14ac:dyDescent="0.35">
      <c r="B2609" s="29"/>
      <c r="C2609" s="30"/>
      <c r="D2609" s="23"/>
      <c r="E2609" s="24"/>
      <c r="F2609" s="21"/>
      <c r="G2609" s="21"/>
      <c r="H2609" s="21"/>
    </row>
    <row r="2610" spans="2:8" x14ac:dyDescent="0.35">
      <c r="B2610" s="29"/>
      <c r="C2610" s="30"/>
      <c r="D2610" s="23"/>
      <c r="E2610" s="24"/>
      <c r="F2610" s="21"/>
      <c r="G2610" s="21"/>
      <c r="H2610" s="21"/>
    </row>
    <row r="2611" spans="2:8" x14ac:dyDescent="0.35">
      <c r="B2611" s="29"/>
      <c r="C2611" s="30"/>
      <c r="D2611" s="23"/>
      <c r="E2611" s="24"/>
      <c r="F2611" s="21"/>
      <c r="G2611" s="21"/>
      <c r="H2611" s="21"/>
    </row>
    <row r="2612" spans="2:8" x14ac:dyDescent="0.35">
      <c r="B2612" s="29"/>
      <c r="C2612" s="30"/>
      <c r="D2612" s="23"/>
      <c r="E2612" s="24"/>
      <c r="F2612" s="21"/>
      <c r="G2612" s="21"/>
      <c r="H2612" s="21"/>
    </row>
    <row r="2613" spans="2:8" x14ac:dyDescent="0.35">
      <c r="B2613" s="29"/>
      <c r="C2613" s="30"/>
      <c r="D2613" s="23"/>
      <c r="E2613" s="24"/>
      <c r="F2613" s="21"/>
      <c r="G2613" s="21"/>
      <c r="H2613" s="21"/>
    </row>
    <row r="2614" spans="2:8" x14ac:dyDescent="0.35">
      <c r="B2614" s="29"/>
      <c r="C2614" s="30"/>
      <c r="D2614" s="23"/>
      <c r="E2614" s="24"/>
      <c r="F2614" s="21"/>
      <c r="G2614" s="21"/>
      <c r="H2614" s="21"/>
    </row>
    <row r="2615" spans="2:8" x14ac:dyDescent="0.35">
      <c r="B2615" s="29"/>
      <c r="C2615" s="30"/>
      <c r="D2615" s="23"/>
      <c r="E2615" s="24"/>
      <c r="F2615" s="21"/>
      <c r="G2615" s="21"/>
      <c r="H2615" s="21"/>
    </row>
    <row r="2616" spans="2:8" x14ac:dyDescent="0.35">
      <c r="B2616" s="29"/>
      <c r="C2616" s="30"/>
      <c r="D2616" s="23"/>
      <c r="E2616" s="24"/>
      <c r="F2616" s="21"/>
      <c r="G2616" s="21"/>
      <c r="H2616" s="21"/>
    </row>
    <row r="2617" spans="2:8" x14ac:dyDescent="0.35">
      <c r="B2617" s="29"/>
      <c r="C2617" s="30"/>
      <c r="D2617" s="23"/>
      <c r="E2617" s="24"/>
      <c r="F2617" s="21"/>
      <c r="G2617" s="21"/>
      <c r="H2617" s="21"/>
    </row>
    <row r="2618" spans="2:8" x14ac:dyDescent="0.35">
      <c r="B2618" s="29"/>
      <c r="C2618" s="30"/>
      <c r="D2618" s="23"/>
      <c r="E2618" s="24"/>
      <c r="F2618" s="21"/>
      <c r="G2618" s="21"/>
      <c r="H2618" s="21"/>
    </row>
    <row r="2619" spans="2:8" x14ac:dyDescent="0.35">
      <c r="B2619" s="29"/>
      <c r="C2619" s="30"/>
      <c r="D2619" s="23"/>
      <c r="E2619" s="24"/>
      <c r="F2619" s="21"/>
      <c r="G2619" s="21"/>
      <c r="H2619" s="21"/>
    </row>
    <row r="2620" spans="2:8" x14ac:dyDescent="0.35">
      <c r="B2620" s="29"/>
      <c r="C2620" s="30"/>
      <c r="D2620" s="23"/>
      <c r="E2620" s="24"/>
      <c r="F2620" s="21"/>
      <c r="G2620" s="21"/>
      <c r="H2620" s="21"/>
    </row>
    <row r="2621" spans="2:8" x14ac:dyDescent="0.35">
      <c r="B2621" s="29"/>
      <c r="C2621" s="30"/>
      <c r="D2621" s="23"/>
      <c r="E2621" s="24"/>
      <c r="F2621" s="21"/>
      <c r="G2621" s="21"/>
      <c r="H2621" s="21"/>
    </row>
    <row r="2622" spans="2:8" x14ac:dyDescent="0.35">
      <c r="B2622" s="29"/>
      <c r="C2622" s="30"/>
      <c r="D2622" s="23"/>
      <c r="E2622" s="24"/>
      <c r="F2622" s="21"/>
      <c r="G2622" s="21"/>
      <c r="H2622" s="21"/>
    </row>
    <row r="2623" spans="2:8" x14ac:dyDescent="0.35">
      <c r="B2623" s="29"/>
      <c r="C2623" s="30"/>
      <c r="D2623" s="23"/>
      <c r="E2623" s="24"/>
      <c r="F2623" s="21"/>
      <c r="G2623" s="21"/>
      <c r="H2623" s="21"/>
    </row>
    <row r="2624" spans="2:8" x14ac:dyDescent="0.35">
      <c r="B2624" s="29"/>
      <c r="C2624" s="30"/>
      <c r="D2624" s="23"/>
      <c r="E2624" s="24"/>
      <c r="F2624" s="21"/>
      <c r="G2624" s="21"/>
      <c r="H2624" s="21"/>
    </row>
    <row r="2625" spans="2:8" x14ac:dyDescent="0.35">
      <c r="B2625" s="29"/>
      <c r="C2625" s="30"/>
      <c r="D2625" s="23"/>
      <c r="E2625" s="24"/>
      <c r="F2625" s="21"/>
      <c r="G2625" s="21"/>
      <c r="H2625" s="21"/>
    </row>
    <row r="2626" spans="2:8" x14ac:dyDescent="0.35">
      <c r="B2626" s="29"/>
      <c r="C2626" s="30"/>
      <c r="D2626" s="23"/>
      <c r="E2626" s="24"/>
      <c r="F2626" s="21"/>
      <c r="G2626" s="21"/>
      <c r="H2626" s="21"/>
    </row>
    <row r="2627" spans="2:8" x14ac:dyDescent="0.35">
      <c r="B2627" s="29"/>
      <c r="C2627" s="30"/>
      <c r="D2627" s="23"/>
      <c r="E2627" s="24"/>
      <c r="F2627" s="21"/>
      <c r="G2627" s="21"/>
      <c r="H2627" s="21"/>
    </row>
    <row r="2628" spans="2:8" x14ac:dyDescent="0.35">
      <c r="B2628" s="29"/>
      <c r="C2628" s="30"/>
      <c r="D2628" s="23"/>
      <c r="E2628" s="24"/>
      <c r="F2628" s="21"/>
      <c r="G2628" s="21"/>
      <c r="H2628" s="21"/>
    </row>
    <row r="2629" spans="2:8" x14ac:dyDescent="0.35">
      <c r="B2629" s="29"/>
      <c r="C2629" s="30"/>
      <c r="D2629" s="23"/>
      <c r="E2629" s="24"/>
      <c r="F2629" s="21"/>
      <c r="G2629" s="21"/>
      <c r="H2629" s="21"/>
    </row>
    <row r="2630" spans="2:8" x14ac:dyDescent="0.35">
      <c r="B2630" s="29"/>
      <c r="C2630" s="30"/>
      <c r="D2630" s="23"/>
      <c r="E2630" s="24"/>
      <c r="F2630" s="21"/>
      <c r="G2630" s="21"/>
      <c r="H2630" s="21"/>
    </row>
    <row r="2631" spans="2:8" x14ac:dyDescent="0.35">
      <c r="B2631" s="29"/>
      <c r="C2631" s="30"/>
      <c r="D2631" s="23"/>
      <c r="E2631" s="24"/>
      <c r="F2631" s="21"/>
      <c r="G2631" s="21"/>
      <c r="H2631" s="21"/>
    </row>
    <row r="2632" spans="2:8" x14ac:dyDescent="0.35">
      <c r="B2632" s="29"/>
      <c r="C2632" s="30"/>
      <c r="D2632" s="23"/>
      <c r="E2632" s="24"/>
      <c r="F2632" s="21"/>
      <c r="G2632" s="21"/>
      <c r="H2632" s="21"/>
    </row>
    <row r="2633" spans="2:8" x14ac:dyDescent="0.35">
      <c r="B2633" s="29"/>
      <c r="C2633" s="30"/>
      <c r="D2633" s="23"/>
      <c r="E2633" s="24"/>
      <c r="F2633" s="21"/>
      <c r="G2633" s="21"/>
      <c r="H2633" s="21"/>
    </row>
    <row r="2634" spans="2:8" x14ac:dyDescent="0.35">
      <c r="B2634" s="29"/>
      <c r="C2634" s="30"/>
      <c r="D2634" s="23"/>
      <c r="E2634" s="24"/>
      <c r="F2634" s="21"/>
      <c r="G2634" s="21"/>
      <c r="H2634" s="21"/>
    </row>
    <row r="2635" spans="2:8" x14ac:dyDescent="0.35">
      <c r="B2635" s="29"/>
      <c r="C2635" s="30"/>
      <c r="D2635" s="23"/>
      <c r="E2635" s="24"/>
      <c r="F2635" s="21"/>
      <c r="G2635" s="21"/>
      <c r="H2635" s="21"/>
    </row>
    <row r="2636" spans="2:8" x14ac:dyDescent="0.35">
      <c r="B2636" s="29"/>
      <c r="C2636" s="30"/>
      <c r="D2636" s="23"/>
      <c r="E2636" s="24"/>
      <c r="F2636" s="21"/>
      <c r="G2636" s="21"/>
      <c r="H2636" s="21"/>
    </row>
    <row r="2637" spans="2:8" x14ac:dyDescent="0.35">
      <c r="B2637" s="29"/>
      <c r="C2637" s="30"/>
      <c r="D2637" s="23"/>
      <c r="E2637" s="24"/>
      <c r="F2637" s="21"/>
      <c r="G2637" s="21"/>
      <c r="H2637" s="21"/>
    </row>
    <row r="2638" spans="2:8" x14ac:dyDescent="0.35">
      <c r="B2638" s="29"/>
      <c r="C2638" s="30"/>
      <c r="D2638" s="23"/>
      <c r="E2638" s="24"/>
      <c r="F2638" s="21"/>
      <c r="G2638" s="21"/>
      <c r="H2638" s="21"/>
    </row>
    <row r="2639" spans="2:8" x14ac:dyDescent="0.35">
      <c r="B2639" s="29"/>
      <c r="C2639" s="30"/>
      <c r="D2639" s="23"/>
      <c r="E2639" s="24"/>
      <c r="F2639" s="21"/>
      <c r="G2639" s="21"/>
      <c r="H2639" s="21"/>
    </row>
    <row r="2640" spans="2:8" x14ac:dyDescent="0.35">
      <c r="B2640" s="29"/>
      <c r="C2640" s="30"/>
      <c r="D2640" s="23"/>
      <c r="E2640" s="24"/>
      <c r="F2640" s="21"/>
      <c r="G2640" s="21"/>
      <c r="H2640" s="21"/>
    </row>
    <row r="2641" spans="2:8" x14ac:dyDescent="0.35">
      <c r="B2641" s="29"/>
      <c r="C2641" s="30"/>
      <c r="D2641" s="23"/>
      <c r="E2641" s="24"/>
      <c r="F2641" s="21"/>
      <c r="G2641" s="21"/>
      <c r="H2641" s="21"/>
    </row>
    <row r="2642" spans="2:8" x14ac:dyDescent="0.35">
      <c r="B2642" s="29"/>
      <c r="C2642" s="30"/>
      <c r="D2642" s="23"/>
      <c r="E2642" s="24"/>
      <c r="F2642" s="21"/>
      <c r="G2642" s="21"/>
      <c r="H2642" s="21"/>
    </row>
    <row r="2643" spans="2:8" x14ac:dyDescent="0.35">
      <c r="B2643" s="29"/>
      <c r="C2643" s="30"/>
      <c r="D2643" s="23"/>
      <c r="E2643" s="24"/>
      <c r="F2643" s="21"/>
      <c r="G2643" s="21"/>
      <c r="H2643" s="21"/>
    </row>
    <row r="2644" spans="2:8" x14ac:dyDescent="0.35">
      <c r="B2644" s="29"/>
      <c r="C2644" s="30"/>
      <c r="D2644" s="23"/>
      <c r="E2644" s="24"/>
      <c r="F2644" s="21"/>
      <c r="G2644" s="21"/>
      <c r="H2644" s="21"/>
    </row>
    <row r="2645" spans="2:8" x14ac:dyDescent="0.35">
      <c r="B2645" s="29"/>
      <c r="C2645" s="30"/>
      <c r="D2645" s="23"/>
      <c r="E2645" s="24"/>
      <c r="F2645" s="21"/>
      <c r="G2645" s="21"/>
      <c r="H2645" s="21"/>
    </row>
    <row r="2646" spans="2:8" x14ac:dyDescent="0.35">
      <c r="B2646" s="29"/>
      <c r="C2646" s="30"/>
      <c r="D2646" s="23"/>
      <c r="E2646" s="24"/>
      <c r="F2646" s="21"/>
      <c r="G2646" s="21"/>
      <c r="H2646" s="21"/>
    </row>
    <row r="2647" spans="2:8" x14ac:dyDescent="0.35">
      <c r="B2647" s="29"/>
      <c r="C2647" s="30"/>
      <c r="D2647" s="23"/>
      <c r="E2647" s="24"/>
      <c r="F2647" s="21"/>
      <c r="G2647" s="21"/>
      <c r="H2647" s="21"/>
    </row>
    <row r="2648" spans="2:8" x14ac:dyDescent="0.35">
      <c r="B2648" s="29"/>
      <c r="C2648" s="30"/>
      <c r="D2648" s="23"/>
      <c r="E2648" s="24"/>
      <c r="F2648" s="21"/>
      <c r="G2648" s="21"/>
      <c r="H2648" s="21"/>
    </row>
    <row r="2649" spans="2:8" x14ac:dyDescent="0.35">
      <c r="B2649" s="29"/>
      <c r="C2649" s="30"/>
      <c r="D2649" s="23"/>
      <c r="E2649" s="24"/>
      <c r="F2649" s="21"/>
      <c r="G2649" s="21"/>
      <c r="H2649" s="21"/>
    </row>
    <row r="2650" spans="2:8" x14ac:dyDescent="0.35">
      <c r="B2650" s="29"/>
      <c r="C2650" s="30"/>
      <c r="D2650" s="23"/>
      <c r="E2650" s="24"/>
      <c r="F2650" s="21"/>
      <c r="G2650" s="21"/>
      <c r="H2650" s="21"/>
    </row>
    <row r="2651" spans="2:8" x14ac:dyDescent="0.35">
      <c r="B2651" s="29"/>
      <c r="C2651" s="30"/>
      <c r="D2651" s="23"/>
      <c r="E2651" s="24"/>
      <c r="F2651" s="21"/>
      <c r="G2651" s="21"/>
      <c r="H2651" s="21"/>
    </row>
    <row r="2652" spans="2:8" x14ac:dyDescent="0.35">
      <c r="B2652" s="29"/>
      <c r="C2652" s="30"/>
      <c r="D2652" s="23"/>
      <c r="E2652" s="24"/>
      <c r="F2652" s="21"/>
      <c r="G2652" s="21"/>
      <c r="H2652" s="21"/>
    </row>
    <row r="2653" spans="2:8" x14ac:dyDescent="0.35">
      <c r="B2653" s="29"/>
      <c r="C2653" s="30"/>
      <c r="D2653" s="23"/>
      <c r="E2653" s="24"/>
      <c r="F2653" s="21"/>
      <c r="G2653" s="21"/>
      <c r="H2653" s="21"/>
    </row>
    <row r="2654" spans="2:8" x14ac:dyDescent="0.35">
      <c r="B2654" s="29"/>
      <c r="C2654" s="30"/>
      <c r="D2654" s="23"/>
      <c r="E2654" s="24"/>
      <c r="F2654" s="21"/>
      <c r="G2654" s="21"/>
      <c r="H2654" s="21"/>
    </row>
    <row r="2655" spans="2:8" x14ac:dyDescent="0.35">
      <c r="B2655" s="29"/>
      <c r="C2655" s="30"/>
      <c r="D2655" s="23"/>
      <c r="E2655" s="24"/>
      <c r="F2655" s="21"/>
      <c r="G2655" s="21"/>
      <c r="H2655" s="21"/>
    </row>
    <row r="2656" spans="2:8" x14ac:dyDescent="0.35">
      <c r="B2656" s="29"/>
      <c r="C2656" s="30"/>
      <c r="D2656" s="23"/>
      <c r="E2656" s="24"/>
      <c r="F2656" s="21"/>
      <c r="G2656" s="21"/>
      <c r="H2656" s="21"/>
    </row>
    <row r="2657" spans="2:8" x14ac:dyDescent="0.35">
      <c r="B2657" s="29"/>
      <c r="C2657" s="30"/>
      <c r="D2657" s="23"/>
      <c r="E2657" s="24"/>
      <c r="F2657" s="21"/>
      <c r="G2657" s="21"/>
      <c r="H2657" s="21"/>
    </row>
    <row r="2658" spans="2:8" x14ac:dyDescent="0.35">
      <c r="B2658" s="29"/>
      <c r="C2658" s="30"/>
      <c r="D2658" s="23"/>
      <c r="E2658" s="24"/>
      <c r="F2658" s="21"/>
      <c r="G2658" s="21"/>
      <c r="H2658" s="21"/>
    </row>
    <row r="2659" spans="2:8" x14ac:dyDescent="0.35">
      <c r="B2659" s="29"/>
      <c r="C2659" s="30"/>
      <c r="D2659" s="23"/>
      <c r="E2659" s="24"/>
      <c r="F2659" s="21"/>
      <c r="G2659" s="21"/>
      <c r="H2659" s="21"/>
    </row>
    <row r="2660" spans="2:8" x14ac:dyDescent="0.35">
      <c r="B2660" s="29"/>
      <c r="C2660" s="30"/>
      <c r="D2660" s="23"/>
      <c r="E2660" s="24"/>
      <c r="F2660" s="21"/>
      <c r="G2660" s="21"/>
      <c r="H2660" s="21"/>
    </row>
    <row r="2661" spans="2:8" x14ac:dyDescent="0.35">
      <c r="B2661" s="29"/>
      <c r="C2661" s="30"/>
      <c r="D2661" s="23"/>
      <c r="E2661" s="24"/>
      <c r="F2661" s="21"/>
      <c r="G2661" s="21"/>
      <c r="H2661" s="21"/>
    </row>
    <row r="2662" spans="2:8" x14ac:dyDescent="0.35">
      <c r="B2662" s="29"/>
      <c r="C2662" s="30"/>
      <c r="D2662" s="23"/>
      <c r="E2662" s="24"/>
      <c r="F2662" s="21"/>
      <c r="G2662" s="21"/>
      <c r="H2662" s="21"/>
    </row>
    <row r="2663" spans="2:8" x14ac:dyDescent="0.35">
      <c r="B2663" s="29"/>
      <c r="C2663" s="30"/>
      <c r="D2663" s="23"/>
      <c r="E2663" s="24"/>
      <c r="F2663" s="21"/>
      <c r="G2663" s="21"/>
      <c r="H2663" s="21"/>
    </row>
    <row r="2664" spans="2:8" x14ac:dyDescent="0.35">
      <c r="B2664" s="29"/>
      <c r="C2664" s="30"/>
      <c r="D2664" s="23"/>
      <c r="E2664" s="24"/>
      <c r="F2664" s="21"/>
      <c r="G2664" s="21"/>
      <c r="H2664" s="21"/>
    </row>
    <row r="2665" spans="2:8" x14ac:dyDescent="0.35">
      <c r="B2665" s="29"/>
      <c r="C2665" s="30"/>
      <c r="D2665" s="23"/>
      <c r="E2665" s="24"/>
      <c r="F2665" s="21"/>
      <c r="G2665" s="21"/>
      <c r="H2665" s="21"/>
    </row>
    <row r="2666" spans="2:8" x14ac:dyDescent="0.35">
      <c r="B2666" s="29"/>
      <c r="C2666" s="30"/>
      <c r="D2666" s="23"/>
      <c r="E2666" s="24"/>
      <c r="F2666" s="21"/>
      <c r="G2666" s="21"/>
      <c r="H2666" s="21"/>
    </row>
    <row r="2667" spans="2:8" x14ac:dyDescent="0.35">
      <c r="B2667" s="29"/>
      <c r="C2667" s="30"/>
      <c r="D2667" s="23"/>
      <c r="E2667" s="24"/>
      <c r="F2667" s="21"/>
      <c r="G2667" s="21"/>
      <c r="H2667" s="21"/>
    </row>
    <row r="2668" spans="2:8" x14ac:dyDescent="0.35">
      <c r="B2668" s="29"/>
      <c r="C2668" s="30"/>
      <c r="D2668" s="23"/>
      <c r="E2668" s="24"/>
      <c r="F2668" s="21"/>
      <c r="G2668" s="21"/>
      <c r="H2668" s="21"/>
    </row>
    <row r="2669" spans="2:8" x14ac:dyDescent="0.35">
      <c r="B2669" s="29"/>
      <c r="C2669" s="30"/>
      <c r="D2669" s="23"/>
      <c r="E2669" s="24"/>
      <c r="F2669" s="21"/>
      <c r="G2669" s="21"/>
      <c r="H2669" s="21"/>
    </row>
    <row r="2670" spans="2:8" x14ac:dyDescent="0.35">
      <c r="B2670" s="29"/>
      <c r="C2670" s="30"/>
      <c r="D2670" s="23"/>
      <c r="E2670" s="24"/>
      <c r="F2670" s="21"/>
      <c r="G2670" s="21"/>
      <c r="H2670" s="21"/>
    </row>
    <row r="2671" spans="2:8" x14ac:dyDescent="0.35">
      <c r="B2671" s="29"/>
      <c r="C2671" s="30"/>
      <c r="D2671" s="23"/>
      <c r="E2671" s="24"/>
      <c r="F2671" s="21"/>
      <c r="G2671" s="21"/>
      <c r="H2671" s="21"/>
    </row>
    <row r="2672" spans="2:8" x14ac:dyDescent="0.35">
      <c r="B2672" s="29"/>
      <c r="C2672" s="30"/>
      <c r="D2672" s="23"/>
      <c r="E2672" s="24"/>
      <c r="F2672" s="21"/>
      <c r="G2672" s="21"/>
      <c r="H2672" s="21"/>
    </row>
    <row r="2673" spans="2:8" x14ac:dyDescent="0.35">
      <c r="B2673" s="29"/>
      <c r="C2673" s="30"/>
      <c r="D2673" s="23"/>
      <c r="E2673" s="24"/>
      <c r="F2673" s="21"/>
      <c r="G2673" s="21"/>
      <c r="H2673" s="21"/>
    </row>
    <row r="2674" spans="2:8" x14ac:dyDescent="0.35">
      <c r="B2674" s="29"/>
      <c r="C2674" s="30"/>
      <c r="D2674" s="23"/>
      <c r="E2674" s="24"/>
      <c r="F2674" s="21"/>
      <c r="G2674" s="21"/>
      <c r="H2674" s="21"/>
    </row>
    <row r="2675" spans="2:8" x14ac:dyDescent="0.35">
      <c r="B2675" s="29"/>
      <c r="C2675" s="30"/>
      <c r="D2675" s="23"/>
      <c r="E2675" s="24"/>
      <c r="F2675" s="21"/>
      <c r="G2675" s="21"/>
      <c r="H2675" s="21"/>
    </row>
    <row r="2676" spans="2:8" x14ac:dyDescent="0.35">
      <c r="B2676" s="29"/>
      <c r="C2676" s="30"/>
      <c r="D2676" s="23"/>
      <c r="E2676" s="24"/>
      <c r="F2676" s="21"/>
      <c r="G2676" s="21"/>
      <c r="H2676" s="21"/>
    </row>
    <row r="2677" spans="2:8" x14ac:dyDescent="0.35">
      <c r="B2677" s="29"/>
      <c r="C2677" s="30"/>
      <c r="D2677" s="23"/>
      <c r="E2677" s="24"/>
      <c r="F2677" s="21"/>
      <c r="G2677" s="21"/>
      <c r="H2677" s="21"/>
    </row>
    <row r="2678" spans="2:8" x14ac:dyDescent="0.35">
      <c r="B2678" s="29"/>
      <c r="C2678" s="30"/>
      <c r="D2678" s="23"/>
      <c r="E2678" s="24"/>
      <c r="F2678" s="21"/>
      <c r="G2678" s="21"/>
      <c r="H2678" s="21"/>
    </row>
    <row r="2679" spans="2:8" x14ac:dyDescent="0.35">
      <c r="B2679" s="29"/>
      <c r="C2679" s="30"/>
      <c r="D2679" s="23"/>
      <c r="E2679" s="24"/>
      <c r="F2679" s="21"/>
      <c r="G2679" s="21"/>
      <c r="H2679" s="21"/>
    </row>
    <row r="2680" spans="2:8" x14ac:dyDescent="0.35">
      <c r="B2680" s="29"/>
      <c r="C2680" s="30"/>
      <c r="D2680" s="23"/>
      <c r="E2680" s="24"/>
      <c r="F2680" s="21"/>
      <c r="G2680" s="21"/>
      <c r="H2680" s="21"/>
    </row>
    <row r="2681" spans="2:8" x14ac:dyDescent="0.35">
      <c r="B2681" s="29"/>
      <c r="C2681" s="30"/>
      <c r="D2681" s="23"/>
      <c r="E2681" s="24"/>
      <c r="F2681" s="21"/>
      <c r="G2681" s="21"/>
      <c r="H2681" s="21"/>
    </row>
    <row r="2682" spans="2:8" x14ac:dyDescent="0.35">
      <c r="B2682" s="29"/>
      <c r="C2682" s="30"/>
      <c r="D2682" s="23"/>
      <c r="E2682" s="24"/>
      <c r="F2682" s="21"/>
      <c r="G2682" s="21"/>
      <c r="H2682" s="21"/>
    </row>
    <row r="2683" spans="2:8" x14ac:dyDescent="0.35">
      <c r="B2683" s="29"/>
      <c r="C2683" s="30"/>
      <c r="D2683" s="23"/>
      <c r="E2683" s="24"/>
      <c r="F2683" s="21"/>
      <c r="G2683" s="21"/>
      <c r="H2683" s="21"/>
    </row>
    <row r="2684" spans="2:8" x14ac:dyDescent="0.35">
      <c r="B2684" s="29"/>
      <c r="C2684" s="30"/>
      <c r="D2684" s="23"/>
      <c r="E2684" s="24"/>
      <c r="F2684" s="21"/>
      <c r="G2684" s="21"/>
      <c r="H2684" s="21"/>
    </row>
    <row r="2685" spans="2:8" x14ac:dyDescent="0.35">
      <c r="B2685" s="29"/>
      <c r="C2685" s="30"/>
      <c r="D2685" s="23"/>
      <c r="E2685" s="24"/>
      <c r="F2685" s="21"/>
      <c r="G2685" s="21"/>
      <c r="H2685" s="21"/>
    </row>
    <row r="2686" spans="2:8" x14ac:dyDescent="0.35">
      <c r="B2686" s="29"/>
      <c r="C2686" s="30"/>
      <c r="D2686" s="23"/>
      <c r="E2686" s="24"/>
      <c r="F2686" s="21"/>
      <c r="G2686" s="21"/>
      <c r="H2686" s="21"/>
    </row>
    <row r="2687" spans="2:8" x14ac:dyDescent="0.35">
      <c r="B2687" s="29"/>
      <c r="C2687" s="30"/>
      <c r="D2687" s="23"/>
      <c r="E2687" s="24"/>
      <c r="F2687" s="21"/>
      <c r="G2687" s="21"/>
      <c r="H2687" s="21"/>
    </row>
    <row r="2688" spans="2:8" x14ac:dyDescent="0.35">
      <c r="B2688" s="29"/>
      <c r="C2688" s="30"/>
      <c r="D2688" s="23"/>
      <c r="E2688" s="24"/>
      <c r="F2688" s="21"/>
      <c r="G2688" s="21"/>
      <c r="H2688" s="21"/>
    </row>
    <row r="2689" spans="2:8" x14ac:dyDescent="0.35">
      <c r="B2689" s="29"/>
      <c r="C2689" s="30"/>
      <c r="D2689" s="23"/>
      <c r="E2689" s="24"/>
      <c r="F2689" s="21"/>
      <c r="G2689" s="21"/>
      <c r="H2689" s="21"/>
    </row>
    <row r="2690" spans="2:8" x14ac:dyDescent="0.35">
      <c r="B2690" s="29"/>
      <c r="C2690" s="30"/>
      <c r="D2690" s="23"/>
      <c r="E2690" s="24"/>
      <c r="F2690" s="21"/>
      <c r="G2690" s="21"/>
      <c r="H2690" s="21"/>
    </row>
    <row r="2691" spans="2:8" x14ac:dyDescent="0.35">
      <c r="B2691" s="29"/>
      <c r="C2691" s="30"/>
      <c r="D2691" s="23"/>
      <c r="E2691" s="24"/>
      <c r="F2691" s="21"/>
      <c r="G2691" s="21"/>
      <c r="H2691" s="21"/>
    </row>
    <row r="2692" spans="2:8" x14ac:dyDescent="0.35">
      <c r="B2692" s="29"/>
      <c r="C2692" s="30"/>
      <c r="D2692" s="23"/>
      <c r="E2692" s="24"/>
      <c r="F2692" s="21"/>
      <c r="G2692" s="21"/>
      <c r="H2692" s="21"/>
    </row>
    <row r="2693" spans="2:8" x14ac:dyDescent="0.35">
      <c r="B2693" s="29"/>
      <c r="C2693" s="30"/>
      <c r="D2693" s="23"/>
      <c r="E2693" s="24"/>
      <c r="F2693" s="21"/>
      <c r="G2693" s="21"/>
      <c r="H2693" s="21"/>
    </row>
    <row r="2694" spans="2:8" x14ac:dyDescent="0.35">
      <c r="B2694" s="29"/>
      <c r="C2694" s="30"/>
      <c r="D2694" s="23"/>
      <c r="E2694" s="24"/>
      <c r="F2694" s="21"/>
      <c r="G2694" s="21"/>
      <c r="H2694" s="21"/>
    </row>
    <row r="2695" spans="2:8" x14ac:dyDescent="0.35">
      <c r="B2695" s="29"/>
      <c r="C2695" s="30"/>
      <c r="D2695" s="23"/>
      <c r="E2695" s="24"/>
      <c r="F2695" s="21"/>
      <c r="G2695" s="21"/>
      <c r="H2695" s="21"/>
    </row>
    <row r="2696" spans="2:8" x14ac:dyDescent="0.35">
      <c r="B2696" s="29"/>
      <c r="C2696" s="30"/>
      <c r="D2696" s="23"/>
      <c r="E2696" s="24"/>
      <c r="F2696" s="21"/>
      <c r="G2696" s="21"/>
      <c r="H2696" s="21"/>
    </row>
    <row r="2697" spans="2:8" x14ac:dyDescent="0.35">
      <c r="B2697" s="29"/>
      <c r="C2697" s="30"/>
      <c r="D2697" s="23"/>
      <c r="E2697" s="24"/>
      <c r="F2697" s="21"/>
      <c r="G2697" s="21"/>
      <c r="H2697" s="21"/>
    </row>
    <row r="2698" spans="2:8" x14ac:dyDescent="0.35">
      <c r="B2698" s="29"/>
      <c r="C2698" s="30"/>
      <c r="D2698" s="23"/>
      <c r="E2698" s="24"/>
      <c r="F2698" s="21"/>
      <c r="G2698" s="21"/>
      <c r="H2698" s="21"/>
    </row>
    <row r="2699" spans="2:8" x14ac:dyDescent="0.35">
      <c r="B2699" s="29"/>
      <c r="C2699" s="30"/>
      <c r="D2699" s="23"/>
      <c r="E2699" s="24"/>
      <c r="F2699" s="21"/>
      <c r="G2699" s="21"/>
      <c r="H2699" s="21"/>
    </row>
    <row r="2700" spans="2:8" x14ac:dyDescent="0.35">
      <c r="B2700" s="29"/>
      <c r="C2700" s="30"/>
      <c r="D2700" s="23"/>
      <c r="E2700" s="24"/>
      <c r="F2700" s="21"/>
      <c r="G2700" s="21"/>
      <c r="H2700" s="21"/>
    </row>
    <row r="2701" spans="2:8" x14ac:dyDescent="0.35">
      <c r="B2701" s="29"/>
      <c r="C2701" s="30"/>
      <c r="D2701" s="23"/>
      <c r="E2701" s="24"/>
      <c r="F2701" s="21"/>
      <c r="G2701" s="21"/>
      <c r="H2701" s="21"/>
    </row>
    <row r="2702" spans="2:8" x14ac:dyDescent="0.35">
      <c r="B2702" s="29"/>
      <c r="C2702" s="30"/>
      <c r="D2702" s="23"/>
      <c r="E2702" s="24"/>
      <c r="F2702" s="21"/>
      <c r="G2702" s="21"/>
      <c r="H2702" s="21"/>
    </row>
    <row r="2703" spans="2:8" x14ac:dyDescent="0.35">
      <c r="B2703" s="29"/>
      <c r="C2703" s="30"/>
      <c r="D2703" s="23"/>
      <c r="E2703" s="24"/>
      <c r="F2703" s="21"/>
      <c r="G2703" s="21"/>
      <c r="H2703" s="21"/>
    </row>
    <row r="2704" spans="2:8" x14ac:dyDescent="0.35">
      <c r="B2704" s="29"/>
      <c r="C2704" s="30"/>
      <c r="D2704" s="23"/>
      <c r="E2704" s="24"/>
      <c r="F2704" s="21"/>
      <c r="G2704" s="21"/>
      <c r="H2704" s="21"/>
    </row>
    <row r="2705" spans="2:8" x14ac:dyDescent="0.35">
      <c r="B2705" s="29"/>
      <c r="C2705" s="30"/>
      <c r="D2705" s="23"/>
      <c r="E2705" s="24"/>
      <c r="F2705" s="21"/>
      <c r="G2705" s="21"/>
      <c r="H2705" s="21"/>
    </row>
    <row r="2706" spans="2:8" x14ac:dyDescent="0.35">
      <c r="B2706" s="29"/>
      <c r="C2706" s="30"/>
      <c r="D2706" s="23"/>
      <c r="E2706" s="24"/>
      <c r="F2706" s="21"/>
      <c r="G2706" s="21"/>
      <c r="H2706" s="21"/>
    </row>
    <row r="2707" spans="2:8" x14ac:dyDescent="0.35">
      <c r="B2707" s="29"/>
      <c r="C2707" s="30"/>
      <c r="D2707" s="23"/>
      <c r="E2707" s="24"/>
      <c r="F2707" s="21"/>
      <c r="G2707" s="21"/>
      <c r="H2707" s="21"/>
    </row>
    <row r="2708" spans="2:8" x14ac:dyDescent="0.35">
      <c r="B2708" s="29"/>
      <c r="C2708" s="30"/>
      <c r="D2708" s="23"/>
      <c r="E2708" s="24"/>
      <c r="F2708" s="21"/>
      <c r="G2708" s="21"/>
      <c r="H2708" s="21"/>
    </row>
    <row r="2709" spans="2:8" x14ac:dyDescent="0.35">
      <c r="B2709" s="29"/>
      <c r="C2709" s="30"/>
      <c r="D2709" s="23"/>
      <c r="E2709" s="24"/>
      <c r="F2709" s="21"/>
      <c r="G2709" s="21"/>
      <c r="H2709" s="21"/>
    </row>
    <row r="2710" spans="2:8" x14ac:dyDescent="0.35">
      <c r="B2710" s="29"/>
      <c r="C2710" s="30"/>
      <c r="D2710" s="23"/>
      <c r="E2710" s="24"/>
      <c r="F2710" s="21"/>
      <c r="G2710" s="21"/>
      <c r="H2710" s="21"/>
    </row>
    <row r="2711" spans="2:8" x14ac:dyDescent="0.35">
      <c r="B2711" s="29"/>
      <c r="C2711" s="30"/>
      <c r="D2711" s="23"/>
      <c r="E2711" s="24"/>
      <c r="F2711" s="21"/>
      <c r="G2711" s="21"/>
      <c r="H2711" s="21"/>
    </row>
    <row r="2712" spans="2:8" x14ac:dyDescent="0.35">
      <c r="B2712" s="29"/>
      <c r="C2712" s="30"/>
      <c r="D2712" s="23"/>
      <c r="E2712" s="24"/>
      <c r="F2712" s="21"/>
      <c r="G2712" s="21"/>
      <c r="H2712" s="21"/>
    </row>
    <row r="2713" spans="2:8" x14ac:dyDescent="0.35">
      <c r="B2713" s="29"/>
      <c r="C2713" s="30"/>
      <c r="D2713" s="23"/>
      <c r="E2713" s="24"/>
      <c r="F2713" s="21"/>
      <c r="G2713" s="21"/>
      <c r="H2713" s="21"/>
    </row>
    <row r="2714" spans="2:8" x14ac:dyDescent="0.35">
      <c r="B2714" s="29"/>
      <c r="C2714" s="30"/>
      <c r="D2714" s="23"/>
      <c r="E2714" s="24"/>
      <c r="F2714" s="21"/>
      <c r="G2714" s="21"/>
      <c r="H2714" s="21"/>
    </row>
    <row r="2715" spans="2:8" x14ac:dyDescent="0.35">
      <c r="B2715" s="29"/>
      <c r="C2715" s="30"/>
      <c r="D2715" s="23"/>
      <c r="E2715" s="24"/>
      <c r="F2715" s="21"/>
      <c r="G2715" s="21"/>
      <c r="H2715" s="21"/>
    </row>
    <row r="2716" spans="2:8" x14ac:dyDescent="0.35">
      <c r="B2716" s="29"/>
      <c r="C2716" s="30"/>
      <c r="D2716" s="23"/>
      <c r="E2716" s="24"/>
      <c r="F2716" s="21"/>
      <c r="G2716" s="21"/>
      <c r="H2716" s="21"/>
    </row>
    <row r="2717" spans="2:8" x14ac:dyDescent="0.35">
      <c r="B2717" s="29"/>
      <c r="C2717" s="30"/>
      <c r="D2717" s="23"/>
      <c r="E2717" s="24"/>
      <c r="F2717" s="21"/>
      <c r="G2717" s="21"/>
      <c r="H2717" s="21"/>
    </row>
    <row r="2718" spans="2:8" x14ac:dyDescent="0.35">
      <c r="B2718" s="29"/>
      <c r="C2718" s="30"/>
      <c r="D2718" s="23"/>
      <c r="E2718" s="24"/>
      <c r="F2718" s="21"/>
      <c r="G2718" s="21"/>
      <c r="H2718" s="21"/>
    </row>
    <row r="2719" spans="2:8" x14ac:dyDescent="0.35">
      <c r="B2719" s="29"/>
      <c r="C2719" s="30"/>
      <c r="D2719" s="23"/>
      <c r="E2719" s="24"/>
      <c r="F2719" s="21"/>
      <c r="G2719" s="21"/>
      <c r="H2719" s="21"/>
    </row>
    <row r="2720" spans="2:8" x14ac:dyDescent="0.35">
      <c r="B2720" s="29"/>
      <c r="C2720" s="30"/>
      <c r="D2720" s="23"/>
      <c r="E2720" s="24"/>
      <c r="F2720" s="21"/>
      <c r="G2720" s="21"/>
      <c r="H2720" s="21"/>
    </row>
    <row r="2721" spans="2:8" x14ac:dyDescent="0.35">
      <c r="B2721" s="29"/>
      <c r="C2721" s="30"/>
      <c r="D2721" s="23"/>
      <c r="E2721" s="24"/>
      <c r="F2721" s="21"/>
      <c r="G2721" s="21"/>
      <c r="H2721" s="21"/>
    </row>
    <row r="2722" spans="2:8" x14ac:dyDescent="0.35">
      <c r="B2722" s="29"/>
      <c r="C2722" s="30"/>
      <c r="D2722" s="23"/>
      <c r="E2722" s="24"/>
      <c r="F2722" s="21"/>
      <c r="G2722" s="21"/>
      <c r="H2722" s="21"/>
    </row>
    <row r="2723" spans="2:8" x14ac:dyDescent="0.35">
      <c r="B2723" s="29"/>
      <c r="C2723" s="30"/>
      <c r="D2723" s="23"/>
      <c r="E2723" s="24"/>
      <c r="F2723" s="21"/>
      <c r="G2723" s="21"/>
      <c r="H2723" s="21"/>
    </row>
    <row r="2724" spans="2:8" x14ac:dyDescent="0.35">
      <c r="B2724" s="29"/>
      <c r="C2724" s="30"/>
      <c r="D2724" s="23"/>
      <c r="E2724" s="24"/>
      <c r="F2724" s="21"/>
      <c r="G2724" s="21"/>
      <c r="H2724" s="21"/>
    </row>
    <row r="2725" spans="2:8" x14ac:dyDescent="0.35">
      <c r="B2725" s="29"/>
      <c r="C2725" s="30"/>
      <c r="D2725" s="23"/>
      <c r="E2725" s="24"/>
      <c r="F2725" s="21"/>
      <c r="G2725" s="21"/>
      <c r="H2725" s="21"/>
    </row>
    <row r="2726" spans="2:8" x14ac:dyDescent="0.35">
      <c r="B2726" s="29"/>
      <c r="C2726" s="30"/>
      <c r="D2726" s="23"/>
      <c r="E2726" s="24"/>
      <c r="F2726" s="21"/>
      <c r="G2726" s="21"/>
      <c r="H2726" s="21"/>
    </row>
    <row r="2727" spans="2:8" x14ac:dyDescent="0.35">
      <c r="B2727" s="29"/>
      <c r="C2727" s="30"/>
      <c r="D2727" s="23"/>
      <c r="E2727" s="24"/>
      <c r="F2727" s="21"/>
      <c r="G2727" s="21"/>
      <c r="H2727" s="21"/>
    </row>
    <row r="2728" spans="2:8" x14ac:dyDescent="0.35">
      <c r="B2728" s="29"/>
      <c r="C2728" s="30"/>
      <c r="D2728" s="23"/>
      <c r="E2728" s="24"/>
      <c r="F2728" s="21"/>
      <c r="G2728" s="21"/>
      <c r="H2728" s="21"/>
    </row>
    <row r="2729" spans="2:8" x14ac:dyDescent="0.35">
      <c r="B2729" s="29"/>
      <c r="C2729" s="30"/>
      <c r="D2729" s="23"/>
      <c r="E2729" s="24"/>
      <c r="F2729" s="21"/>
      <c r="G2729" s="21"/>
      <c r="H2729" s="21"/>
    </row>
    <row r="2730" spans="2:8" x14ac:dyDescent="0.35">
      <c r="B2730" s="29"/>
      <c r="C2730" s="30"/>
      <c r="D2730" s="23"/>
      <c r="E2730" s="24"/>
      <c r="F2730" s="21"/>
      <c r="G2730" s="21"/>
      <c r="H2730" s="21"/>
    </row>
    <row r="2731" spans="2:8" x14ac:dyDescent="0.35">
      <c r="B2731" s="29"/>
      <c r="C2731" s="30"/>
      <c r="D2731" s="23"/>
      <c r="E2731" s="24"/>
      <c r="F2731" s="21"/>
      <c r="G2731" s="21"/>
      <c r="H2731" s="21"/>
    </row>
    <row r="2732" spans="2:8" x14ac:dyDescent="0.35">
      <c r="B2732" s="29"/>
      <c r="C2732" s="30"/>
      <c r="D2732" s="23"/>
      <c r="E2732" s="24"/>
      <c r="F2732" s="21"/>
      <c r="G2732" s="21"/>
      <c r="H2732" s="21"/>
    </row>
    <row r="2733" spans="2:8" x14ac:dyDescent="0.35">
      <c r="B2733" s="29"/>
      <c r="C2733" s="30"/>
      <c r="D2733" s="23"/>
      <c r="E2733" s="24"/>
      <c r="F2733" s="21"/>
      <c r="G2733" s="21"/>
      <c r="H2733" s="21"/>
    </row>
    <row r="2734" spans="2:8" x14ac:dyDescent="0.35">
      <c r="B2734" s="29"/>
      <c r="C2734" s="30"/>
      <c r="D2734" s="23"/>
      <c r="E2734" s="24"/>
      <c r="F2734" s="21"/>
      <c r="G2734" s="21"/>
      <c r="H2734" s="21"/>
    </row>
    <row r="2735" spans="2:8" x14ac:dyDescent="0.35">
      <c r="B2735" s="29"/>
      <c r="C2735" s="30"/>
      <c r="D2735" s="23"/>
      <c r="E2735" s="24"/>
      <c r="F2735" s="21"/>
      <c r="G2735" s="21"/>
      <c r="H2735" s="21"/>
    </row>
    <row r="2736" spans="2:8" x14ac:dyDescent="0.35">
      <c r="B2736" s="29"/>
      <c r="C2736" s="30"/>
      <c r="D2736" s="23"/>
      <c r="E2736" s="24"/>
      <c r="F2736" s="21"/>
      <c r="G2736" s="21"/>
      <c r="H2736" s="21"/>
    </row>
    <row r="2737" spans="2:8" x14ac:dyDescent="0.35">
      <c r="B2737" s="29"/>
      <c r="C2737" s="30"/>
      <c r="D2737" s="23"/>
      <c r="E2737" s="24"/>
      <c r="F2737" s="21"/>
      <c r="G2737" s="21"/>
      <c r="H2737" s="21"/>
    </row>
    <row r="2738" spans="2:8" x14ac:dyDescent="0.35">
      <c r="B2738" s="29"/>
      <c r="C2738" s="30"/>
      <c r="D2738" s="23"/>
      <c r="E2738" s="24"/>
      <c r="F2738" s="21"/>
      <c r="G2738" s="21"/>
      <c r="H2738" s="21"/>
    </row>
    <row r="2739" spans="2:8" x14ac:dyDescent="0.35">
      <c r="B2739" s="29"/>
      <c r="C2739" s="30"/>
      <c r="D2739" s="23"/>
      <c r="E2739" s="24"/>
      <c r="F2739" s="21"/>
      <c r="G2739" s="21"/>
      <c r="H2739" s="21"/>
    </row>
    <row r="2740" spans="2:8" x14ac:dyDescent="0.35">
      <c r="B2740" s="29"/>
      <c r="C2740" s="30"/>
      <c r="D2740" s="23"/>
      <c r="E2740" s="24"/>
      <c r="F2740" s="21"/>
      <c r="G2740" s="21"/>
      <c r="H2740" s="21"/>
    </row>
    <row r="2741" spans="2:8" x14ac:dyDescent="0.35">
      <c r="B2741" s="29"/>
      <c r="C2741" s="30"/>
      <c r="D2741" s="23"/>
      <c r="E2741" s="24"/>
      <c r="F2741" s="21"/>
      <c r="G2741" s="21"/>
      <c r="H2741" s="21"/>
    </row>
    <row r="2742" spans="2:8" x14ac:dyDescent="0.35">
      <c r="B2742" s="29"/>
      <c r="C2742" s="30"/>
      <c r="D2742" s="23"/>
      <c r="E2742" s="24"/>
      <c r="F2742" s="21"/>
      <c r="G2742" s="21"/>
      <c r="H2742" s="21"/>
    </row>
    <row r="2743" spans="2:8" x14ac:dyDescent="0.35">
      <c r="B2743" s="29"/>
      <c r="C2743" s="30"/>
      <c r="D2743" s="23"/>
      <c r="E2743" s="24"/>
      <c r="F2743" s="21"/>
      <c r="G2743" s="21"/>
      <c r="H2743" s="21"/>
    </row>
    <row r="2744" spans="2:8" x14ac:dyDescent="0.35">
      <c r="B2744" s="29"/>
      <c r="C2744" s="30"/>
      <c r="D2744" s="23"/>
      <c r="E2744" s="24"/>
      <c r="F2744" s="21"/>
      <c r="G2744" s="21"/>
      <c r="H2744" s="21"/>
    </row>
    <row r="2745" spans="2:8" x14ac:dyDescent="0.35">
      <c r="B2745" s="29"/>
      <c r="C2745" s="30"/>
      <c r="D2745" s="23"/>
      <c r="E2745" s="24"/>
      <c r="F2745" s="21"/>
      <c r="G2745" s="21"/>
      <c r="H2745" s="21"/>
    </row>
    <row r="2746" spans="2:8" x14ac:dyDescent="0.35">
      <c r="B2746" s="29"/>
      <c r="C2746" s="30"/>
      <c r="D2746" s="23"/>
      <c r="E2746" s="24"/>
      <c r="F2746" s="21"/>
      <c r="G2746" s="21"/>
      <c r="H2746" s="21"/>
    </row>
    <row r="2747" spans="2:8" x14ac:dyDescent="0.35">
      <c r="B2747" s="29"/>
      <c r="C2747" s="30"/>
      <c r="D2747" s="23"/>
      <c r="E2747" s="24"/>
      <c r="F2747" s="21"/>
      <c r="G2747" s="21"/>
      <c r="H2747" s="21"/>
    </row>
    <row r="2748" spans="2:8" x14ac:dyDescent="0.35">
      <c r="B2748" s="29"/>
      <c r="C2748" s="30"/>
      <c r="D2748" s="23"/>
      <c r="E2748" s="24"/>
      <c r="F2748" s="21"/>
      <c r="G2748" s="21"/>
      <c r="H2748" s="21"/>
    </row>
    <row r="2749" spans="2:8" x14ac:dyDescent="0.35">
      <c r="B2749" s="29"/>
      <c r="C2749" s="30"/>
      <c r="D2749" s="23"/>
      <c r="E2749" s="24"/>
      <c r="F2749" s="21"/>
      <c r="G2749" s="21"/>
      <c r="H2749" s="21"/>
    </row>
    <row r="2750" spans="2:8" x14ac:dyDescent="0.35">
      <c r="B2750" s="29"/>
      <c r="C2750" s="30"/>
      <c r="D2750" s="23"/>
      <c r="E2750" s="24"/>
      <c r="F2750" s="21"/>
      <c r="G2750" s="21"/>
      <c r="H2750" s="21"/>
    </row>
    <row r="2751" spans="2:8" x14ac:dyDescent="0.35">
      <c r="B2751" s="29"/>
      <c r="C2751" s="30"/>
      <c r="D2751" s="23"/>
      <c r="E2751" s="24"/>
      <c r="F2751" s="21"/>
      <c r="G2751" s="21"/>
      <c r="H2751" s="21"/>
    </row>
    <row r="2752" spans="2:8" x14ac:dyDescent="0.35">
      <c r="B2752" s="29"/>
      <c r="C2752" s="30"/>
      <c r="D2752" s="23"/>
      <c r="E2752" s="24"/>
      <c r="F2752" s="21"/>
      <c r="G2752" s="21"/>
      <c r="H2752" s="21"/>
    </row>
    <row r="2753" spans="2:8" x14ac:dyDescent="0.35">
      <c r="B2753" s="29"/>
      <c r="C2753" s="30"/>
      <c r="D2753" s="23"/>
      <c r="E2753" s="24"/>
      <c r="F2753" s="21"/>
      <c r="G2753" s="21"/>
      <c r="H2753" s="21"/>
    </row>
    <row r="2754" spans="2:8" x14ac:dyDescent="0.35">
      <c r="B2754" s="29"/>
      <c r="C2754" s="30"/>
      <c r="D2754" s="23"/>
      <c r="E2754" s="24"/>
      <c r="F2754" s="21"/>
      <c r="G2754" s="21"/>
      <c r="H2754" s="21"/>
    </row>
    <row r="2755" spans="2:8" x14ac:dyDescent="0.35">
      <c r="B2755" s="29"/>
      <c r="C2755" s="30"/>
      <c r="D2755" s="23"/>
      <c r="E2755" s="24"/>
      <c r="F2755" s="21"/>
      <c r="G2755" s="21"/>
      <c r="H2755" s="21"/>
    </row>
    <row r="2756" spans="2:8" x14ac:dyDescent="0.35">
      <c r="B2756" s="29"/>
      <c r="C2756" s="30"/>
      <c r="D2756" s="23"/>
      <c r="E2756" s="24"/>
      <c r="F2756" s="21"/>
      <c r="G2756" s="21"/>
      <c r="H2756" s="21"/>
    </row>
    <row r="2757" spans="2:8" x14ac:dyDescent="0.35">
      <c r="B2757" s="29"/>
      <c r="C2757" s="30"/>
      <c r="D2757" s="23"/>
      <c r="E2757" s="24"/>
      <c r="F2757" s="21"/>
      <c r="G2757" s="21"/>
      <c r="H2757" s="21"/>
    </row>
    <row r="2758" spans="2:8" x14ac:dyDescent="0.35">
      <c r="B2758" s="29"/>
      <c r="C2758" s="30"/>
      <c r="D2758" s="23"/>
      <c r="E2758" s="24"/>
      <c r="F2758" s="21"/>
      <c r="G2758" s="21"/>
      <c r="H2758" s="21"/>
    </row>
    <row r="2759" spans="2:8" x14ac:dyDescent="0.35">
      <c r="B2759" s="29"/>
      <c r="C2759" s="30"/>
      <c r="D2759" s="23"/>
      <c r="E2759" s="24"/>
      <c r="F2759" s="21"/>
      <c r="G2759" s="21"/>
      <c r="H2759" s="21"/>
    </row>
    <row r="2760" spans="2:8" x14ac:dyDescent="0.35">
      <c r="B2760" s="29"/>
      <c r="C2760" s="30"/>
      <c r="D2760" s="23"/>
      <c r="E2760" s="24"/>
      <c r="F2760" s="21"/>
      <c r="G2760" s="21"/>
      <c r="H2760" s="21"/>
    </row>
    <row r="2761" spans="2:8" x14ac:dyDescent="0.35">
      <c r="B2761" s="29"/>
      <c r="C2761" s="30"/>
      <c r="D2761" s="23"/>
      <c r="E2761" s="24"/>
      <c r="F2761" s="21"/>
      <c r="G2761" s="21"/>
      <c r="H2761" s="21"/>
    </row>
    <row r="2762" spans="2:8" x14ac:dyDescent="0.35">
      <c r="B2762" s="29"/>
      <c r="C2762" s="30"/>
      <c r="D2762" s="23"/>
      <c r="E2762" s="24"/>
      <c r="F2762" s="21"/>
      <c r="G2762" s="21"/>
      <c r="H2762" s="21"/>
    </row>
    <row r="2763" spans="2:8" x14ac:dyDescent="0.35">
      <c r="B2763" s="29"/>
      <c r="C2763" s="30"/>
      <c r="D2763" s="23"/>
      <c r="E2763" s="24"/>
      <c r="F2763" s="21"/>
      <c r="G2763" s="21"/>
      <c r="H2763" s="21"/>
    </row>
    <row r="2764" spans="2:8" x14ac:dyDescent="0.35">
      <c r="B2764" s="29"/>
      <c r="C2764" s="30"/>
      <c r="D2764" s="23"/>
      <c r="E2764" s="24"/>
      <c r="F2764" s="21"/>
      <c r="G2764" s="21"/>
      <c r="H2764" s="21"/>
    </row>
    <row r="2765" spans="2:8" x14ac:dyDescent="0.35">
      <c r="B2765" s="29"/>
      <c r="C2765" s="30"/>
      <c r="D2765" s="23"/>
      <c r="E2765" s="24"/>
      <c r="F2765" s="21"/>
      <c r="G2765" s="21"/>
      <c r="H2765" s="21"/>
    </row>
    <row r="2766" spans="2:8" x14ac:dyDescent="0.35">
      <c r="B2766" s="29"/>
      <c r="C2766" s="30"/>
      <c r="D2766" s="23"/>
      <c r="E2766" s="24"/>
      <c r="F2766" s="21"/>
      <c r="G2766" s="21"/>
      <c r="H2766" s="21"/>
    </row>
    <row r="2767" spans="2:8" x14ac:dyDescent="0.35">
      <c r="B2767" s="29"/>
      <c r="C2767" s="30"/>
      <c r="D2767" s="23"/>
      <c r="E2767" s="24"/>
      <c r="F2767" s="21"/>
      <c r="G2767" s="21"/>
      <c r="H2767" s="21"/>
    </row>
    <row r="2768" spans="2:8" x14ac:dyDescent="0.35">
      <c r="B2768" s="29"/>
      <c r="C2768" s="30"/>
      <c r="D2768" s="23"/>
      <c r="E2768" s="24"/>
      <c r="F2768" s="21"/>
      <c r="G2768" s="21"/>
      <c r="H2768" s="21"/>
    </row>
    <row r="2769" spans="2:8" x14ac:dyDescent="0.35">
      <c r="B2769" s="29"/>
      <c r="C2769" s="30"/>
      <c r="D2769" s="23"/>
      <c r="E2769" s="24"/>
      <c r="F2769" s="21"/>
      <c r="G2769" s="21"/>
      <c r="H2769" s="21"/>
    </row>
    <row r="2770" spans="2:8" x14ac:dyDescent="0.35">
      <c r="B2770" s="29"/>
      <c r="C2770" s="30"/>
      <c r="D2770" s="23"/>
      <c r="E2770" s="24"/>
      <c r="F2770" s="21"/>
      <c r="G2770" s="21"/>
      <c r="H2770" s="21"/>
    </row>
    <row r="2771" spans="2:8" x14ac:dyDescent="0.35">
      <c r="B2771" s="29"/>
      <c r="C2771" s="30"/>
      <c r="D2771" s="23"/>
      <c r="E2771" s="24"/>
      <c r="F2771" s="21"/>
      <c r="G2771" s="21"/>
      <c r="H2771" s="21"/>
    </row>
    <row r="2772" spans="2:8" x14ac:dyDescent="0.35">
      <c r="B2772" s="29"/>
      <c r="C2772" s="30"/>
      <c r="D2772" s="23"/>
      <c r="E2772" s="24"/>
      <c r="F2772" s="21"/>
      <c r="G2772" s="21"/>
      <c r="H2772" s="21"/>
    </row>
    <row r="2773" spans="2:8" x14ac:dyDescent="0.35">
      <c r="B2773" s="29"/>
      <c r="C2773" s="30"/>
      <c r="D2773" s="23"/>
      <c r="E2773" s="24"/>
      <c r="F2773" s="21"/>
      <c r="G2773" s="21"/>
      <c r="H2773" s="21"/>
    </row>
    <row r="2774" spans="2:8" x14ac:dyDescent="0.35">
      <c r="B2774" s="29"/>
      <c r="C2774" s="30"/>
      <c r="D2774" s="23"/>
      <c r="E2774" s="24"/>
      <c r="F2774" s="21"/>
      <c r="G2774" s="21"/>
      <c r="H2774" s="21"/>
    </row>
    <row r="2775" spans="2:8" x14ac:dyDescent="0.35">
      <c r="B2775" s="29"/>
      <c r="C2775" s="30"/>
      <c r="D2775" s="23"/>
      <c r="E2775" s="24"/>
      <c r="F2775" s="21"/>
      <c r="G2775" s="21"/>
      <c r="H2775" s="21"/>
    </row>
    <row r="2776" spans="2:8" x14ac:dyDescent="0.35">
      <c r="B2776" s="29"/>
      <c r="C2776" s="30"/>
      <c r="D2776" s="23"/>
      <c r="E2776" s="24"/>
      <c r="F2776" s="21"/>
      <c r="G2776" s="21"/>
      <c r="H2776" s="21"/>
    </row>
    <row r="2777" spans="2:8" x14ac:dyDescent="0.35">
      <c r="B2777" s="29"/>
      <c r="C2777" s="30"/>
      <c r="D2777" s="23"/>
      <c r="E2777" s="24"/>
      <c r="F2777" s="21"/>
      <c r="G2777" s="21"/>
      <c r="H2777" s="21"/>
    </row>
    <row r="2778" spans="2:8" x14ac:dyDescent="0.35">
      <c r="B2778" s="29"/>
      <c r="C2778" s="30"/>
      <c r="D2778" s="23"/>
      <c r="E2778" s="24"/>
      <c r="F2778" s="21"/>
      <c r="G2778" s="21"/>
      <c r="H2778" s="21"/>
    </row>
    <row r="2779" spans="2:8" x14ac:dyDescent="0.35">
      <c r="B2779" s="29"/>
      <c r="C2779" s="30"/>
      <c r="D2779" s="23"/>
      <c r="E2779" s="24"/>
      <c r="F2779" s="21"/>
      <c r="G2779" s="21"/>
      <c r="H2779" s="21"/>
    </row>
    <row r="2780" spans="2:8" x14ac:dyDescent="0.35">
      <c r="B2780" s="29"/>
      <c r="C2780" s="30"/>
      <c r="D2780" s="23"/>
      <c r="E2780" s="24"/>
      <c r="F2780" s="21"/>
      <c r="G2780" s="21"/>
      <c r="H2780" s="21"/>
    </row>
    <row r="2781" spans="2:8" x14ac:dyDescent="0.35">
      <c r="B2781" s="29"/>
      <c r="C2781" s="30"/>
      <c r="D2781" s="23"/>
      <c r="E2781" s="24"/>
      <c r="F2781" s="21"/>
      <c r="G2781" s="21"/>
      <c r="H2781" s="21"/>
    </row>
    <row r="2782" spans="2:8" x14ac:dyDescent="0.35">
      <c r="B2782" s="29"/>
      <c r="C2782" s="30"/>
      <c r="D2782" s="23"/>
      <c r="E2782" s="24"/>
      <c r="F2782" s="21"/>
      <c r="G2782" s="21"/>
      <c r="H2782" s="21"/>
    </row>
    <row r="2783" spans="2:8" x14ac:dyDescent="0.35">
      <c r="B2783" s="29"/>
      <c r="C2783" s="30"/>
      <c r="D2783" s="23"/>
      <c r="E2783" s="24"/>
      <c r="F2783" s="21"/>
      <c r="G2783" s="21"/>
      <c r="H2783" s="21"/>
    </row>
    <row r="2784" spans="2:8" x14ac:dyDescent="0.35">
      <c r="B2784" s="29"/>
      <c r="C2784" s="30"/>
      <c r="D2784" s="23"/>
      <c r="E2784" s="24"/>
      <c r="F2784" s="21"/>
      <c r="G2784" s="21"/>
      <c r="H2784" s="21"/>
    </row>
    <row r="2785" spans="2:8" x14ac:dyDescent="0.35">
      <c r="B2785" s="29"/>
      <c r="C2785" s="30"/>
      <c r="D2785" s="23"/>
      <c r="E2785" s="24"/>
      <c r="F2785" s="21"/>
      <c r="G2785" s="21"/>
      <c r="H2785" s="21"/>
    </row>
    <row r="2786" spans="2:8" x14ac:dyDescent="0.35">
      <c r="B2786" s="29"/>
      <c r="C2786" s="30"/>
      <c r="D2786" s="23"/>
      <c r="E2786" s="24"/>
      <c r="F2786" s="21"/>
      <c r="G2786" s="21"/>
      <c r="H2786" s="21"/>
    </row>
    <row r="2787" spans="2:8" x14ac:dyDescent="0.35">
      <c r="B2787" s="29"/>
      <c r="C2787" s="30"/>
      <c r="D2787" s="23"/>
      <c r="E2787" s="24"/>
      <c r="F2787" s="21"/>
      <c r="G2787" s="21"/>
      <c r="H2787" s="21"/>
    </row>
    <row r="2788" spans="2:8" x14ac:dyDescent="0.35">
      <c r="B2788" s="29"/>
      <c r="C2788" s="30"/>
      <c r="D2788" s="23"/>
      <c r="E2788" s="24"/>
      <c r="F2788" s="21"/>
      <c r="G2788" s="21"/>
      <c r="H2788" s="21"/>
    </row>
    <row r="2789" spans="2:8" x14ac:dyDescent="0.35">
      <c r="B2789" s="29"/>
      <c r="C2789" s="30"/>
      <c r="D2789" s="23"/>
      <c r="E2789" s="24"/>
      <c r="F2789" s="21"/>
      <c r="G2789" s="21"/>
      <c r="H2789" s="21"/>
    </row>
    <row r="2790" spans="2:8" x14ac:dyDescent="0.35">
      <c r="B2790" s="29"/>
      <c r="C2790" s="30"/>
      <c r="D2790" s="23"/>
      <c r="E2790" s="24"/>
      <c r="F2790" s="21"/>
      <c r="G2790" s="21"/>
      <c r="H2790" s="21"/>
    </row>
    <row r="2791" spans="2:8" x14ac:dyDescent="0.35">
      <c r="B2791" s="29"/>
      <c r="C2791" s="30"/>
      <c r="D2791" s="23"/>
      <c r="E2791" s="24"/>
      <c r="F2791" s="21"/>
      <c r="G2791" s="21"/>
      <c r="H2791" s="21"/>
    </row>
    <row r="2792" spans="2:8" x14ac:dyDescent="0.35">
      <c r="B2792" s="29"/>
      <c r="C2792" s="30"/>
      <c r="D2792" s="23"/>
      <c r="E2792" s="24"/>
      <c r="F2792" s="21"/>
      <c r="G2792" s="21"/>
      <c r="H2792" s="21"/>
    </row>
    <row r="2793" spans="2:8" x14ac:dyDescent="0.35">
      <c r="B2793" s="29"/>
      <c r="C2793" s="30"/>
      <c r="D2793" s="23"/>
      <c r="E2793" s="24"/>
      <c r="F2793" s="21"/>
      <c r="G2793" s="21"/>
      <c r="H2793" s="21"/>
    </row>
    <row r="2794" spans="2:8" x14ac:dyDescent="0.35">
      <c r="B2794" s="29"/>
      <c r="C2794" s="30"/>
      <c r="D2794" s="23"/>
      <c r="E2794" s="24"/>
      <c r="F2794" s="21"/>
      <c r="G2794" s="21"/>
      <c r="H2794" s="21"/>
    </row>
    <row r="2795" spans="2:8" x14ac:dyDescent="0.35">
      <c r="B2795" s="29"/>
      <c r="C2795" s="30"/>
      <c r="D2795" s="23"/>
      <c r="E2795" s="24"/>
      <c r="F2795" s="21"/>
      <c r="G2795" s="21"/>
      <c r="H2795" s="21"/>
    </row>
    <row r="2796" spans="2:8" x14ac:dyDescent="0.35">
      <c r="B2796" s="29"/>
      <c r="C2796" s="30"/>
      <c r="D2796" s="23"/>
      <c r="E2796" s="24"/>
      <c r="F2796" s="21"/>
      <c r="G2796" s="21"/>
      <c r="H2796" s="21"/>
    </row>
    <row r="2797" spans="2:8" x14ac:dyDescent="0.35">
      <c r="B2797" s="29"/>
      <c r="C2797" s="30"/>
      <c r="D2797" s="23"/>
      <c r="E2797" s="24"/>
      <c r="F2797" s="21"/>
      <c r="G2797" s="21"/>
      <c r="H2797" s="21"/>
    </row>
    <row r="2798" spans="2:8" x14ac:dyDescent="0.35">
      <c r="B2798" s="29"/>
      <c r="C2798" s="30"/>
      <c r="D2798" s="23"/>
      <c r="E2798" s="24"/>
      <c r="F2798" s="21"/>
      <c r="G2798" s="21"/>
      <c r="H2798" s="21"/>
    </row>
    <row r="2799" spans="2:8" x14ac:dyDescent="0.35">
      <c r="B2799" s="29"/>
      <c r="C2799" s="30"/>
      <c r="D2799" s="23"/>
      <c r="E2799" s="24"/>
      <c r="F2799" s="21"/>
      <c r="G2799" s="21"/>
      <c r="H2799" s="21"/>
    </row>
    <row r="2800" spans="2:8" x14ac:dyDescent="0.35">
      <c r="B2800" s="29"/>
      <c r="C2800" s="30"/>
      <c r="D2800" s="23"/>
      <c r="E2800" s="24"/>
      <c r="F2800" s="21"/>
      <c r="G2800" s="21"/>
      <c r="H2800" s="21"/>
    </row>
    <row r="2801" spans="2:8" x14ac:dyDescent="0.35">
      <c r="B2801" s="29"/>
      <c r="C2801" s="30"/>
      <c r="D2801" s="23"/>
      <c r="E2801" s="24"/>
      <c r="F2801" s="21"/>
      <c r="G2801" s="21"/>
      <c r="H2801" s="21"/>
    </row>
    <row r="2802" spans="2:8" x14ac:dyDescent="0.35">
      <c r="B2802" s="29"/>
      <c r="C2802" s="30"/>
      <c r="D2802" s="23"/>
      <c r="E2802" s="24"/>
      <c r="F2802" s="21"/>
      <c r="G2802" s="21"/>
      <c r="H2802" s="21"/>
    </row>
    <row r="2803" spans="2:8" x14ac:dyDescent="0.35">
      <c r="B2803" s="29"/>
      <c r="C2803" s="30"/>
      <c r="D2803" s="23"/>
      <c r="E2803" s="24"/>
      <c r="F2803" s="21"/>
      <c r="G2803" s="21"/>
      <c r="H2803" s="21"/>
    </row>
    <row r="2804" spans="2:8" x14ac:dyDescent="0.35">
      <c r="B2804" s="29"/>
      <c r="C2804" s="30"/>
      <c r="D2804" s="23"/>
      <c r="E2804" s="24"/>
      <c r="F2804" s="21"/>
      <c r="G2804" s="21"/>
      <c r="H2804" s="21"/>
    </row>
    <row r="2805" spans="2:8" x14ac:dyDescent="0.35">
      <c r="B2805" s="29"/>
      <c r="C2805" s="30"/>
      <c r="D2805" s="23"/>
      <c r="E2805" s="24"/>
      <c r="F2805" s="21"/>
      <c r="G2805" s="21"/>
      <c r="H2805" s="21"/>
    </row>
    <row r="2806" spans="2:8" x14ac:dyDescent="0.35">
      <c r="B2806" s="29"/>
      <c r="C2806" s="30"/>
      <c r="D2806" s="23"/>
      <c r="E2806" s="24"/>
      <c r="F2806" s="21"/>
      <c r="G2806" s="21"/>
      <c r="H2806" s="21"/>
    </row>
    <row r="2807" spans="2:8" x14ac:dyDescent="0.35">
      <c r="B2807" s="29"/>
      <c r="C2807" s="30"/>
      <c r="D2807" s="23"/>
      <c r="E2807" s="24"/>
      <c r="F2807" s="21"/>
      <c r="G2807" s="21"/>
      <c r="H2807" s="21"/>
    </row>
    <row r="2808" spans="2:8" x14ac:dyDescent="0.35">
      <c r="B2808" s="29"/>
      <c r="C2808" s="30"/>
      <c r="D2808" s="23"/>
      <c r="E2808" s="24"/>
      <c r="F2808" s="21"/>
      <c r="G2808" s="21"/>
      <c r="H2808" s="21"/>
    </row>
    <row r="2809" spans="2:8" x14ac:dyDescent="0.35">
      <c r="B2809" s="29"/>
      <c r="C2809" s="30"/>
      <c r="D2809" s="23"/>
      <c r="E2809" s="24"/>
      <c r="F2809" s="21"/>
      <c r="G2809" s="21"/>
      <c r="H2809" s="21"/>
    </row>
    <row r="2810" spans="2:8" x14ac:dyDescent="0.35">
      <c r="B2810" s="29"/>
      <c r="C2810" s="30"/>
      <c r="D2810" s="23"/>
      <c r="E2810" s="24"/>
      <c r="F2810" s="21"/>
      <c r="G2810" s="21"/>
      <c r="H2810" s="21"/>
    </row>
    <row r="2811" spans="2:8" x14ac:dyDescent="0.35">
      <c r="B2811" s="29"/>
      <c r="C2811" s="30"/>
      <c r="D2811" s="23"/>
      <c r="E2811" s="24"/>
      <c r="F2811" s="21"/>
      <c r="G2811" s="21"/>
      <c r="H2811" s="21"/>
    </row>
    <row r="2812" spans="2:8" x14ac:dyDescent="0.35">
      <c r="B2812" s="29"/>
      <c r="C2812" s="30"/>
      <c r="D2812" s="23"/>
      <c r="E2812" s="24"/>
      <c r="F2812" s="21"/>
      <c r="G2812" s="21"/>
      <c r="H2812" s="21"/>
    </row>
    <row r="2813" spans="2:8" x14ac:dyDescent="0.35">
      <c r="B2813" s="29"/>
      <c r="C2813" s="30"/>
      <c r="D2813" s="23"/>
      <c r="E2813" s="24"/>
      <c r="F2813" s="21"/>
      <c r="G2813" s="21"/>
      <c r="H2813" s="21"/>
    </row>
    <row r="2814" spans="2:8" x14ac:dyDescent="0.35">
      <c r="B2814" s="29"/>
      <c r="C2814" s="30"/>
      <c r="D2814" s="23"/>
      <c r="E2814" s="24"/>
      <c r="F2814" s="21"/>
      <c r="G2814" s="21"/>
      <c r="H2814" s="21"/>
    </row>
    <row r="2815" spans="2:8" x14ac:dyDescent="0.35">
      <c r="B2815" s="29"/>
      <c r="C2815" s="30"/>
      <c r="D2815" s="23"/>
      <c r="E2815" s="24"/>
      <c r="F2815" s="21"/>
      <c r="G2815" s="21"/>
      <c r="H2815" s="21"/>
    </row>
    <row r="2816" spans="2:8" x14ac:dyDescent="0.35">
      <c r="B2816" s="29"/>
      <c r="C2816" s="30"/>
      <c r="D2816" s="23"/>
      <c r="E2816" s="24"/>
      <c r="F2816" s="21"/>
      <c r="G2816" s="21"/>
      <c r="H2816" s="21"/>
    </row>
    <row r="2817" spans="2:8" x14ac:dyDescent="0.35">
      <c r="B2817" s="29"/>
      <c r="C2817" s="30"/>
      <c r="D2817" s="23"/>
      <c r="E2817" s="24"/>
      <c r="F2817" s="21"/>
      <c r="G2817" s="21"/>
      <c r="H2817" s="21"/>
    </row>
    <row r="2818" spans="2:8" x14ac:dyDescent="0.35">
      <c r="B2818" s="29"/>
      <c r="C2818" s="30"/>
      <c r="D2818" s="23"/>
      <c r="E2818" s="24"/>
      <c r="F2818" s="21"/>
      <c r="G2818" s="21"/>
      <c r="H2818" s="21"/>
    </row>
    <row r="2819" spans="2:8" x14ac:dyDescent="0.35">
      <c r="B2819" s="29"/>
      <c r="C2819" s="30"/>
      <c r="D2819" s="23"/>
      <c r="E2819" s="24"/>
      <c r="F2819" s="21"/>
      <c r="G2819" s="21"/>
      <c r="H2819" s="21"/>
    </row>
    <row r="2820" spans="2:8" x14ac:dyDescent="0.35">
      <c r="B2820" s="29"/>
      <c r="C2820" s="30"/>
      <c r="D2820" s="23"/>
      <c r="E2820" s="24"/>
      <c r="F2820" s="21"/>
      <c r="G2820" s="21"/>
      <c r="H2820" s="21"/>
    </row>
    <row r="2821" spans="2:8" x14ac:dyDescent="0.35">
      <c r="B2821" s="29"/>
      <c r="C2821" s="30"/>
      <c r="D2821" s="23"/>
      <c r="E2821" s="24"/>
      <c r="F2821" s="21"/>
      <c r="G2821" s="21"/>
      <c r="H2821" s="21"/>
    </row>
    <row r="2822" spans="2:8" x14ac:dyDescent="0.35">
      <c r="B2822" s="29"/>
      <c r="C2822" s="30"/>
      <c r="D2822" s="23"/>
      <c r="E2822" s="24"/>
      <c r="F2822" s="21"/>
      <c r="G2822" s="21"/>
      <c r="H2822" s="21"/>
    </row>
    <row r="2823" spans="2:8" x14ac:dyDescent="0.35">
      <c r="B2823" s="29"/>
      <c r="C2823" s="30"/>
      <c r="D2823" s="23"/>
      <c r="E2823" s="24"/>
      <c r="F2823" s="21"/>
      <c r="G2823" s="21"/>
      <c r="H2823" s="21"/>
    </row>
    <row r="2824" spans="2:8" x14ac:dyDescent="0.35">
      <c r="B2824" s="29"/>
      <c r="C2824" s="30"/>
      <c r="D2824" s="23"/>
      <c r="E2824" s="24"/>
      <c r="F2824" s="21"/>
      <c r="G2824" s="21"/>
      <c r="H2824" s="21"/>
    </row>
    <row r="2825" spans="2:8" x14ac:dyDescent="0.35">
      <c r="B2825" s="29"/>
      <c r="C2825" s="30"/>
      <c r="D2825" s="23"/>
      <c r="E2825" s="24"/>
      <c r="F2825" s="21"/>
      <c r="G2825" s="21"/>
      <c r="H2825" s="21"/>
    </row>
    <row r="2826" spans="2:8" x14ac:dyDescent="0.35">
      <c r="B2826" s="29"/>
      <c r="C2826" s="30"/>
      <c r="D2826" s="23"/>
      <c r="E2826" s="24"/>
      <c r="F2826" s="21"/>
      <c r="G2826" s="21"/>
      <c r="H2826" s="21"/>
    </row>
    <row r="2827" spans="2:8" x14ac:dyDescent="0.35">
      <c r="B2827" s="29"/>
      <c r="C2827" s="30"/>
      <c r="D2827" s="23"/>
      <c r="E2827" s="24"/>
      <c r="F2827" s="21"/>
      <c r="G2827" s="21"/>
      <c r="H2827" s="21"/>
    </row>
    <row r="2828" spans="2:8" x14ac:dyDescent="0.35">
      <c r="B2828" s="29"/>
      <c r="C2828" s="30"/>
      <c r="D2828" s="23"/>
      <c r="E2828" s="24"/>
      <c r="F2828" s="21"/>
      <c r="G2828" s="21"/>
      <c r="H2828" s="21"/>
    </row>
    <row r="2829" spans="2:8" x14ac:dyDescent="0.35">
      <c r="B2829" s="29"/>
      <c r="C2829" s="30"/>
      <c r="D2829" s="23"/>
      <c r="E2829" s="24"/>
      <c r="F2829" s="21"/>
      <c r="G2829" s="21"/>
      <c r="H2829" s="21"/>
    </row>
    <row r="2830" spans="2:8" x14ac:dyDescent="0.35">
      <c r="B2830" s="29"/>
      <c r="C2830" s="30"/>
      <c r="D2830" s="23"/>
      <c r="E2830" s="24"/>
      <c r="F2830" s="21"/>
      <c r="G2830" s="21"/>
      <c r="H2830" s="21"/>
    </row>
    <row r="2831" spans="2:8" x14ac:dyDescent="0.35">
      <c r="B2831" s="29"/>
      <c r="C2831" s="30"/>
      <c r="D2831" s="23"/>
      <c r="E2831" s="24"/>
      <c r="F2831" s="21"/>
      <c r="G2831" s="21"/>
      <c r="H2831" s="21"/>
    </row>
    <row r="2832" spans="2:8" x14ac:dyDescent="0.35">
      <c r="B2832" s="29"/>
      <c r="C2832" s="30"/>
      <c r="D2832" s="23"/>
      <c r="E2832" s="24"/>
      <c r="F2832" s="21"/>
      <c r="G2832" s="21"/>
      <c r="H2832" s="21"/>
    </row>
    <row r="2833" spans="2:8" x14ac:dyDescent="0.35">
      <c r="B2833" s="29"/>
      <c r="C2833" s="30"/>
      <c r="D2833" s="23"/>
      <c r="E2833" s="24"/>
      <c r="F2833" s="21"/>
      <c r="G2833" s="21"/>
      <c r="H2833" s="21"/>
    </row>
    <row r="2834" spans="2:8" x14ac:dyDescent="0.35">
      <c r="B2834" s="29"/>
      <c r="C2834" s="30"/>
      <c r="D2834" s="23"/>
      <c r="E2834" s="24"/>
      <c r="F2834" s="21"/>
      <c r="G2834" s="21"/>
      <c r="H2834" s="21"/>
    </row>
    <row r="2835" spans="2:8" x14ac:dyDescent="0.35">
      <c r="B2835" s="29"/>
      <c r="C2835" s="30"/>
      <c r="D2835" s="23"/>
      <c r="E2835" s="24"/>
      <c r="F2835" s="21"/>
      <c r="G2835" s="21"/>
      <c r="H2835" s="21"/>
    </row>
    <row r="2836" spans="2:8" x14ac:dyDescent="0.35">
      <c r="B2836" s="29"/>
      <c r="C2836" s="30"/>
      <c r="D2836" s="23"/>
      <c r="E2836" s="24"/>
      <c r="F2836" s="21"/>
      <c r="G2836" s="21"/>
      <c r="H2836" s="21"/>
    </row>
    <row r="2837" spans="2:8" x14ac:dyDescent="0.35">
      <c r="B2837" s="29"/>
      <c r="C2837" s="30"/>
      <c r="D2837" s="23"/>
      <c r="E2837" s="24"/>
      <c r="F2837" s="21"/>
      <c r="G2837" s="21"/>
      <c r="H2837" s="21"/>
    </row>
    <row r="2838" spans="2:8" x14ac:dyDescent="0.35">
      <c r="B2838" s="29"/>
      <c r="C2838" s="30"/>
      <c r="D2838" s="23"/>
      <c r="E2838" s="24"/>
      <c r="F2838" s="21"/>
      <c r="G2838" s="21"/>
      <c r="H2838" s="21"/>
    </row>
    <row r="2839" spans="2:8" x14ac:dyDescent="0.35">
      <c r="B2839" s="29"/>
      <c r="C2839" s="30"/>
      <c r="D2839" s="23"/>
      <c r="E2839" s="24"/>
      <c r="F2839" s="21"/>
      <c r="G2839" s="21"/>
      <c r="H2839" s="21"/>
    </row>
    <row r="2840" spans="2:8" x14ac:dyDescent="0.35">
      <c r="B2840" s="29"/>
      <c r="C2840" s="30"/>
      <c r="D2840" s="23"/>
      <c r="E2840" s="24"/>
      <c r="F2840" s="21"/>
      <c r="G2840" s="21"/>
      <c r="H2840" s="21"/>
    </row>
    <row r="2841" spans="2:8" x14ac:dyDescent="0.35">
      <c r="B2841" s="29"/>
      <c r="C2841" s="30"/>
      <c r="D2841" s="23"/>
      <c r="E2841" s="24"/>
      <c r="F2841" s="21"/>
      <c r="G2841" s="21"/>
      <c r="H2841" s="21"/>
    </row>
    <row r="2842" spans="2:8" x14ac:dyDescent="0.35">
      <c r="B2842" s="29"/>
      <c r="C2842" s="30"/>
      <c r="D2842" s="23"/>
      <c r="E2842" s="24"/>
      <c r="F2842" s="21"/>
      <c r="G2842" s="21"/>
      <c r="H2842" s="21"/>
    </row>
    <row r="2843" spans="2:8" x14ac:dyDescent="0.35">
      <c r="B2843" s="29"/>
      <c r="C2843" s="30"/>
      <c r="D2843" s="23"/>
      <c r="E2843" s="24"/>
      <c r="F2843" s="21"/>
      <c r="G2843" s="21"/>
      <c r="H2843" s="21"/>
    </row>
    <row r="2844" spans="2:8" x14ac:dyDescent="0.35">
      <c r="B2844" s="29"/>
      <c r="C2844" s="30"/>
      <c r="D2844" s="23"/>
      <c r="E2844" s="24"/>
      <c r="F2844" s="21"/>
      <c r="G2844" s="21"/>
      <c r="H2844" s="21"/>
    </row>
    <row r="2845" spans="2:8" x14ac:dyDescent="0.35">
      <c r="B2845" s="29"/>
      <c r="C2845" s="30"/>
      <c r="D2845" s="23"/>
      <c r="E2845" s="24"/>
      <c r="F2845" s="21"/>
      <c r="G2845" s="21"/>
      <c r="H2845" s="21"/>
    </row>
    <row r="2846" spans="2:8" x14ac:dyDescent="0.35">
      <c r="B2846" s="29"/>
      <c r="C2846" s="30"/>
      <c r="D2846" s="23"/>
      <c r="E2846" s="24"/>
      <c r="F2846" s="21"/>
      <c r="G2846" s="21"/>
      <c r="H2846" s="21"/>
    </row>
    <row r="2847" spans="2:8" x14ac:dyDescent="0.35">
      <c r="B2847" s="29"/>
      <c r="C2847" s="30"/>
      <c r="D2847" s="23"/>
      <c r="E2847" s="24"/>
      <c r="F2847" s="21"/>
      <c r="G2847" s="21"/>
      <c r="H2847" s="21"/>
    </row>
    <row r="2848" spans="2:8" x14ac:dyDescent="0.35">
      <c r="B2848" s="29"/>
      <c r="C2848" s="30"/>
      <c r="D2848" s="23"/>
      <c r="E2848" s="24"/>
      <c r="F2848" s="21"/>
      <c r="G2848" s="21"/>
      <c r="H2848" s="21"/>
    </row>
    <row r="2849" spans="2:8" x14ac:dyDescent="0.35">
      <c r="B2849" s="29"/>
      <c r="C2849" s="30"/>
      <c r="D2849" s="23"/>
      <c r="E2849" s="24"/>
      <c r="F2849" s="21"/>
      <c r="G2849" s="21"/>
      <c r="H2849" s="21"/>
    </row>
    <row r="2850" spans="2:8" x14ac:dyDescent="0.35">
      <c r="B2850" s="29"/>
      <c r="C2850" s="30"/>
      <c r="D2850" s="23"/>
      <c r="E2850" s="24"/>
      <c r="F2850" s="21"/>
      <c r="G2850" s="21"/>
      <c r="H2850" s="21"/>
    </row>
    <row r="2851" spans="2:8" x14ac:dyDescent="0.35">
      <c r="B2851" s="29"/>
      <c r="C2851" s="30"/>
      <c r="D2851" s="23"/>
      <c r="E2851" s="24"/>
      <c r="F2851" s="21"/>
      <c r="G2851" s="21"/>
      <c r="H2851" s="21"/>
    </row>
    <row r="2852" spans="2:8" x14ac:dyDescent="0.35">
      <c r="B2852" s="29"/>
      <c r="C2852" s="30"/>
      <c r="D2852" s="23"/>
      <c r="E2852" s="24"/>
      <c r="F2852" s="21"/>
      <c r="G2852" s="21"/>
      <c r="H2852" s="21"/>
    </row>
    <row r="2853" spans="2:8" x14ac:dyDescent="0.35">
      <c r="B2853" s="29"/>
      <c r="C2853" s="30"/>
      <c r="D2853" s="23"/>
      <c r="E2853" s="24"/>
      <c r="F2853" s="21"/>
      <c r="G2853" s="21"/>
      <c r="H2853" s="21"/>
    </row>
    <row r="2854" spans="2:8" x14ac:dyDescent="0.35">
      <c r="B2854" s="29"/>
      <c r="C2854" s="30"/>
      <c r="D2854" s="23"/>
      <c r="E2854" s="24"/>
      <c r="F2854" s="21"/>
      <c r="G2854" s="21"/>
      <c r="H2854" s="21"/>
    </row>
    <row r="2855" spans="2:8" x14ac:dyDescent="0.35">
      <c r="B2855" s="29"/>
      <c r="C2855" s="30"/>
      <c r="D2855" s="23"/>
      <c r="E2855" s="24"/>
      <c r="F2855" s="21"/>
      <c r="G2855" s="21"/>
      <c r="H2855" s="21"/>
    </row>
    <row r="2856" spans="2:8" x14ac:dyDescent="0.35">
      <c r="B2856" s="29"/>
      <c r="C2856" s="30"/>
      <c r="D2856" s="23"/>
      <c r="E2856" s="24"/>
      <c r="F2856" s="21"/>
      <c r="G2856" s="21"/>
      <c r="H2856" s="21"/>
    </row>
    <row r="2857" spans="2:8" x14ac:dyDescent="0.35">
      <c r="B2857" s="29"/>
      <c r="C2857" s="30"/>
      <c r="D2857" s="23"/>
      <c r="E2857" s="24"/>
      <c r="F2857" s="21"/>
      <c r="G2857" s="21"/>
      <c r="H2857" s="21"/>
    </row>
    <row r="2858" spans="2:8" x14ac:dyDescent="0.35">
      <c r="B2858" s="29"/>
      <c r="C2858" s="30"/>
      <c r="D2858" s="23"/>
      <c r="E2858" s="24"/>
      <c r="F2858" s="21"/>
      <c r="G2858" s="21"/>
      <c r="H2858" s="21"/>
    </row>
    <row r="2859" spans="2:8" x14ac:dyDescent="0.35">
      <c r="B2859" s="29"/>
      <c r="C2859" s="30"/>
      <c r="D2859" s="23"/>
      <c r="E2859" s="24"/>
      <c r="F2859" s="21"/>
      <c r="G2859" s="21"/>
      <c r="H2859" s="21"/>
    </row>
    <row r="2860" spans="2:8" x14ac:dyDescent="0.35">
      <c r="B2860" s="29"/>
      <c r="C2860" s="30"/>
      <c r="D2860" s="23"/>
      <c r="E2860" s="24"/>
      <c r="F2860" s="21"/>
      <c r="G2860" s="21"/>
      <c r="H2860" s="21"/>
    </row>
    <row r="2861" spans="2:8" x14ac:dyDescent="0.35">
      <c r="B2861" s="29"/>
      <c r="C2861" s="30"/>
      <c r="D2861" s="23"/>
      <c r="E2861" s="24"/>
      <c r="F2861" s="21"/>
      <c r="G2861" s="21"/>
      <c r="H2861" s="21"/>
    </row>
    <row r="2862" spans="2:8" x14ac:dyDescent="0.35">
      <c r="B2862" s="29"/>
      <c r="C2862" s="30"/>
      <c r="D2862" s="23"/>
      <c r="E2862" s="24"/>
      <c r="F2862" s="21"/>
      <c r="G2862" s="21"/>
      <c r="H2862" s="21"/>
    </row>
    <row r="2863" spans="2:8" x14ac:dyDescent="0.35">
      <c r="B2863" s="29"/>
      <c r="C2863" s="30"/>
      <c r="D2863" s="23"/>
      <c r="E2863" s="24"/>
      <c r="F2863" s="21"/>
      <c r="G2863" s="21"/>
      <c r="H2863" s="21"/>
    </row>
    <row r="2864" spans="2:8" x14ac:dyDescent="0.35">
      <c r="B2864" s="29"/>
      <c r="C2864" s="30"/>
      <c r="D2864" s="23"/>
      <c r="E2864" s="24"/>
      <c r="F2864" s="21"/>
      <c r="G2864" s="21"/>
      <c r="H2864" s="21"/>
    </row>
    <row r="2865" spans="2:8" x14ac:dyDescent="0.35">
      <c r="B2865" s="29"/>
      <c r="C2865" s="30"/>
      <c r="D2865" s="23"/>
      <c r="E2865" s="24"/>
      <c r="F2865" s="21"/>
      <c r="G2865" s="21"/>
      <c r="H2865" s="21"/>
    </row>
    <row r="2866" spans="2:8" x14ac:dyDescent="0.35">
      <c r="B2866" s="29"/>
      <c r="C2866" s="30"/>
      <c r="D2866" s="23"/>
      <c r="E2866" s="24"/>
      <c r="F2866" s="21"/>
      <c r="G2866" s="21"/>
      <c r="H2866" s="21"/>
    </row>
    <row r="2867" spans="2:8" x14ac:dyDescent="0.35">
      <c r="B2867" s="29"/>
      <c r="C2867" s="30"/>
      <c r="D2867" s="23"/>
      <c r="E2867" s="24"/>
      <c r="F2867" s="21"/>
      <c r="G2867" s="21"/>
      <c r="H2867" s="21"/>
    </row>
    <row r="2868" spans="2:8" x14ac:dyDescent="0.35">
      <c r="B2868" s="29"/>
      <c r="C2868" s="30"/>
      <c r="D2868" s="23"/>
      <c r="E2868" s="24"/>
      <c r="F2868" s="21"/>
      <c r="G2868" s="21"/>
      <c r="H2868" s="21"/>
    </row>
    <row r="2869" spans="2:8" x14ac:dyDescent="0.35">
      <c r="B2869" s="29"/>
      <c r="C2869" s="30"/>
      <c r="D2869" s="23"/>
      <c r="E2869" s="24"/>
      <c r="F2869" s="21"/>
      <c r="G2869" s="21"/>
      <c r="H2869" s="21"/>
    </row>
    <row r="2870" spans="2:8" x14ac:dyDescent="0.35">
      <c r="B2870" s="29"/>
      <c r="C2870" s="30"/>
      <c r="D2870" s="23"/>
      <c r="E2870" s="24"/>
      <c r="F2870" s="21"/>
      <c r="G2870" s="21"/>
      <c r="H2870" s="21"/>
    </row>
    <row r="2871" spans="2:8" x14ac:dyDescent="0.35">
      <c r="B2871" s="29"/>
      <c r="C2871" s="30"/>
      <c r="D2871" s="23"/>
      <c r="E2871" s="24"/>
      <c r="F2871" s="21"/>
      <c r="G2871" s="21"/>
      <c r="H2871" s="21"/>
    </row>
    <row r="2872" spans="2:8" x14ac:dyDescent="0.35">
      <c r="B2872" s="29"/>
      <c r="C2872" s="30"/>
      <c r="D2872" s="23"/>
      <c r="E2872" s="24"/>
      <c r="F2872" s="21"/>
      <c r="G2872" s="21"/>
      <c r="H2872" s="21"/>
    </row>
    <row r="2873" spans="2:8" x14ac:dyDescent="0.35">
      <c r="B2873" s="29"/>
      <c r="C2873" s="30"/>
      <c r="D2873" s="23"/>
      <c r="E2873" s="24"/>
      <c r="F2873" s="21"/>
      <c r="G2873" s="21"/>
      <c r="H2873" s="21"/>
    </row>
    <row r="2874" spans="2:8" x14ac:dyDescent="0.35">
      <c r="B2874" s="29"/>
      <c r="C2874" s="30"/>
      <c r="D2874" s="23"/>
      <c r="E2874" s="24"/>
      <c r="F2874" s="21"/>
      <c r="G2874" s="21"/>
      <c r="H2874" s="21"/>
    </row>
    <row r="2875" spans="2:8" x14ac:dyDescent="0.35">
      <c r="B2875" s="29"/>
      <c r="C2875" s="30"/>
      <c r="D2875" s="23"/>
      <c r="E2875" s="24"/>
      <c r="F2875" s="21"/>
      <c r="G2875" s="21"/>
      <c r="H2875" s="21"/>
    </row>
    <row r="2876" spans="2:8" x14ac:dyDescent="0.35">
      <c r="B2876" s="29"/>
      <c r="C2876" s="30"/>
      <c r="D2876" s="23"/>
      <c r="E2876" s="24"/>
      <c r="F2876" s="21"/>
      <c r="G2876" s="21"/>
      <c r="H2876" s="21"/>
    </row>
    <row r="2877" spans="2:8" x14ac:dyDescent="0.35">
      <c r="B2877" s="29"/>
      <c r="C2877" s="30"/>
      <c r="D2877" s="23"/>
      <c r="E2877" s="24"/>
      <c r="F2877" s="21"/>
      <c r="G2877" s="21"/>
      <c r="H2877" s="21"/>
    </row>
    <row r="2878" spans="2:8" x14ac:dyDescent="0.35">
      <c r="B2878" s="29"/>
      <c r="C2878" s="30"/>
      <c r="D2878" s="23"/>
      <c r="E2878" s="24"/>
      <c r="F2878" s="21"/>
      <c r="G2878" s="21"/>
      <c r="H2878" s="21"/>
    </row>
    <row r="2879" spans="2:8" x14ac:dyDescent="0.35">
      <c r="B2879" s="29"/>
      <c r="C2879" s="30"/>
      <c r="D2879" s="23"/>
      <c r="E2879" s="24"/>
      <c r="F2879" s="21"/>
      <c r="G2879" s="21"/>
      <c r="H2879" s="21"/>
    </row>
    <row r="2880" spans="2:8" x14ac:dyDescent="0.35">
      <c r="B2880" s="29"/>
      <c r="C2880" s="30"/>
      <c r="D2880" s="23"/>
      <c r="E2880" s="24"/>
      <c r="F2880" s="21"/>
      <c r="G2880" s="21"/>
      <c r="H2880" s="21"/>
    </row>
    <row r="2881" spans="2:8" x14ac:dyDescent="0.35">
      <c r="B2881" s="29"/>
      <c r="C2881" s="30"/>
      <c r="D2881" s="23"/>
      <c r="E2881" s="24"/>
      <c r="F2881" s="21"/>
      <c r="G2881" s="21"/>
      <c r="H2881" s="21"/>
    </row>
    <row r="2882" spans="2:8" x14ac:dyDescent="0.35">
      <c r="B2882" s="29"/>
      <c r="C2882" s="30"/>
      <c r="D2882" s="23"/>
      <c r="E2882" s="24"/>
      <c r="F2882" s="21"/>
      <c r="G2882" s="21"/>
      <c r="H2882" s="21"/>
    </row>
    <row r="2883" spans="2:8" x14ac:dyDescent="0.35">
      <c r="B2883" s="29"/>
      <c r="C2883" s="30"/>
      <c r="D2883" s="23"/>
      <c r="E2883" s="24"/>
      <c r="F2883" s="21"/>
      <c r="G2883" s="21"/>
      <c r="H2883" s="21"/>
    </row>
    <row r="2884" spans="2:8" x14ac:dyDescent="0.35">
      <c r="B2884" s="29"/>
      <c r="C2884" s="30"/>
      <c r="D2884" s="23"/>
      <c r="E2884" s="24"/>
      <c r="F2884" s="21"/>
      <c r="G2884" s="21"/>
      <c r="H2884" s="21"/>
    </row>
    <row r="2885" spans="2:8" x14ac:dyDescent="0.35">
      <c r="B2885" s="29"/>
      <c r="C2885" s="30"/>
      <c r="D2885" s="23"/>
      <c r="E2885" s="24"/>
      <c r="F2885" s="21"/>
      <c r="G2885" s="21"/>
      <c r="H2885" s="21"/>
    </row>
    <row r="2886" spans="2:8" x14ac:dyDescent="0.35">
      <c r="B2886" s="29"/>
      <c r="C2886" s="30"/>
      <c r="D2886" s="23"/>
      <c r="E2886" s="24"/>
      <c r="F2886" s="21"/>
      <c r="G2886" s="21"/>
      <c r="H2886" s="21"/>
    </row>
    <row r="2887" spans="2:8" x14ac:dyDescent="0.35">
      <c r="B2887" s="29"/>
      <c r="C2887" s="30"/>
      <c r="D2887" s="23"/>
      <c r="E2887" s="24"/>
      <c r="F2887" s="21"/>
      <c r="G2887" s="21"/>
      <c r="H2887" s="21"/>
    </row>
    <row r="2888" spans="2:8" x14ac:dyDescent="0.35">
      <c r="B2888" s="29"/>
      <c r="C2888" s="30"/>
      <c r="D2888" s="23"/>
      <c r="E2888" s="24"/>
      <c r="F2888" s="21"/>
      <c r="G2888" s="21"/>
      <c r="H2888" s="21"/>
    </row>
    <row r="2889" spans="2:8" x14ac:dyDescent="0.35">
      <c r="B2889" s="29"/>
      <c r="C2889" s="30"/>
      <c r="D2889" s="23"/>
      <c r="E2889" s="24"/>
      <c r="F2889" s="21"/>
      <c r="G2889" s="21"/>
      <c r="H2889" s="21"/>
    </row>
    <row r="2890" spans="2:8" x14ac:dyDescent="0.35">
      <c r="B2890" s="29"/>
      <c r="C2890" s="30"/>
      <c r="D2890" s="23"/>
      <c r="E2890" s="24"/>
      <c r="F2890" s="21"/>
      <c r="G2890" s="21"/>
      <c r="H2890" s="21"/>
    </row>
    <row r="2891" spans="2:8" x14ac:dyDescent="0.35">
      <c r="B2891" s="29"/>
      <c r="C2891" s="30"/>
      <c r="D2891" s="23"/>
      <c r="E2891" s="24"/>
      <c r="F2891" s="21"/>
      <c r="G2891" s="21"/>
      <c r="H2891" s="21"/>
    </row>
    <row r="2892" spans="2:8" x14ac:dyDescent="0.35">
      <c r="B2892" s="29"/>
      <c r="C2892" s="30"/>
      <c r="D2892" s="23"/>
      <c r="E2892" s="24"/>
      <c r="F2892" s="21"/>
      <c r="G2892" s="21"/>
      <c r="H2892" s="21"/>
    </row>
    <row r="2893" spans="2:8" x14ac:dyDescent="0.35">
      <c r="B2893" s="29"/>
      <c r="C2893" s="30"/>
      <c r="D2893" s="23"/>
      <c r="E2893" s="24"/>
      <c r="F2893" s="21"/>
      <c r="G2893" s="21"/>
      <c r="H2893" s="21"/>
    </row>
    <row r="2894" spans="2:8" x14ac:dyDescent="0.35">
      <c r="B2894" s="29"/>
      <c r="C2894" s="30"/>
      <c r="D2894" s="23"/>
      <c r="E2894" s="24"/>
      <c r="F2894" s="21"/>
      <c r="G2894" s="21"/>
      <c r="H2894" s="21"/>
    </row>
    <row r="2895" spans="2:8" x14ac:dyDescent="0.35">
      <c r="B2895" s="29"/>
      <c r="C2895" s="30"/>
      <c r="D2895" s="23"/>
      <c r="E2895" s="24"/>
      <c r="F2895" s="21"/>
      <c r="G2895" s="21"/>
      <c r="H2895" s="21"/>
    </row>
    <row r="2896" spans="2:8" x14ac:dyDescent="0.35">
      <c r="B2896" s="29"/>
      <c r="C2896" s="30"/>
      <c r="D2896" s="23"/>
      <c r="E2896" s="24"/>
      <c r="F2896" s="21"/>
      <c r="G2896" s="21"/>
      <c r="H2896" s="21"/>
    </row>
    <row r="2897" spans="2:8" x14ac:dyDescent="0.35">
      <c r="B2897" s="29"/>
      <c r="C2897" s="30"/>
      <c r="D2897" s="23"/>
      <c r="E2897" s="24"/>
      <c r="F2897" s="21"/>
      <c r="G2897" s="21"/>
      <c r="H2897" s="21"/>
    </row>
    <row r="2898" spans="2:8" x14ac:dyDescent="0.35">
      <c r="B2898" s="29"/>
      <c r="C2898" s="30"/>
      <c r="D2898" s="23"/>
      <c r="E2898" s="24"/>
      <c r="F2898" s="21"/>
      <c r="G2898" s="21"/>
      <c r="H2898" s="21"/>
    </row>
    <row r="2899" spans="2:8" x14ac:dyDescent="0.35">
      <c r="B2899" s="29"/>
      <c r="C2899" s="30"/>
      <c r="D2899" s="23"/>
      <c r="E2899" s="24"/>
      <c r="F2899" s="21"/>
      <c r="G2899" s="21"/>
      <c r="H2899" s="21"/>
    </row>
    <row r="2900" spans="2:8" x14ac:dyDescent="0.35">
      <c r="B2900" s="29"/>
      <c r="C2900" s="30"/>
      <c r="D2900" s="23"/>
      <c r="E2900" s="24"/>
      <c r="F2900" s="21"/>
      <c r="G2900" s="21"/>
      <c r="H2900" s="21"/>
    </row>
    <row r="2901" spans="2:8" x14ac:dyDescent="0.35">
      <c r="B2901" s="29"/>
      <c r="C2901" s="30"/>
      <c r="D2901" s="23"/>
      <c r="E2901" s="24"/>
      <c r="F2901" s="21"/>
      <c r="G2901" s="21"/>
      <c r="H2901" s="21"/>
    </row>
    <row r="2902" spans="2:8" x14ac:dyDescent="0.35">
      <c r="B2902" s="29"/>
      <c r="C2902" s="30"/>
      <c r="D2902" s="23"/>
      <c r="E2902" s="24"/>
      <c r="F2902" s="21"/>
      <c r="G2902" s="21"/>
      <c r="H2902" s="21"/>
    </row>
    <row r="2903" spans="2:8" x14ac:dyDescent="0.35">
      <c r="B2903" s="29"/>
      <c r="C2903" s="30"/>
      <c r="D2903" s="23"/>
      <c r="E2903" s="24"/>
      <c r="F2903" s="21"/>
      <c r="G2903" s="21"/>
      <c r="H2903" s="21"/>
    </row>
    <row r="2904" spans="2:8" x14ac:dyDescent="0.35">
      <c r="B2904" s="29"/>
      <c r="C2904" s="30"/>
      <c r="D2904" s="23"/>
      <c r="E2904" s="24"/>
      <c r="F2904" s="21"/>
      <c r="G2904" s="21"/>
      <c r="H2904" s="21"/>
    </row>
    <row r="2905" spans="2:8" x14ac:dyDescent="0.35">
      <c r="B2905" s="29"/>
      <c r="C2905" s="30"/>
      <c r="D2905" s="23"/>
      <c r="E2905" s="24"/>
      <c r="F2905" s="21"/>
      <c r="G2905" s="21"/>
      <c r="H2905" s="21"/>
    </row>
    <row r="2906" spans="2:8" x14ac:dyDescent="0.35">
      <c r="B2906" s="29"/>
      <c r="C2906" s="30"/>
      <c r="D2906" s="23"/>
      <c r="E2906" s="24"/>
      <c r="F2906" s="21"/>
      <c r="G2906" s="21"/>
      <c r="H2906" s="21"/>
    </row>
    <row r="2907" spans="2:8" x14ac:dyDescent="0.35">
      <c r="B2907" s="29"/>
      <c r="C2907" s="30"/>
      <c r="D2907" s="23"/>
      <c r="E2907" s="24"/>
      <c r="F2907" s="21"/>
      <c r="G2907" s="21"/>
      <c r="H2907" s="21"/>
    </row>
    <row r="2908" spans="2:8" x14ac:dyDescent="0.35">
      <c r="B2908" s="29"/>
      <c r="C2908" s="30"/>
      <c r="D2908" s="23"/>
      <c r="E2908" s="24"/>
      <c r="F2908" s="21"/>
      <c r="G2908" s="21"/>
      <c r="H2908" s="21"/>
    </row>
    <row r="2909" spans="2:8" x14ac:dyDescent="0.35">
      <c r="B2909" s="29"/>
      <c r="C2909" s="30"/>
      <c r="D2909" s="23"/>
      <c r="E2909" s="24"/>
      <c r="F2909" s="21"/>
      <c r="G2909" s="21"/>
      <c r="H2909" s="21"/>
    </row>
    <row r="2910" spans="2:8" x14ac:dyDescent="0.35">
      <c r="B2910" s="29"/>
      <c r="C2910" s="30"/>
      <c r="D2910" s="23"/>
      <c r="E2910" s="24"/>
      <c r="F2910" s="21"/>
      <c r="G2910" s="21"/>
      <c r="H2910" s="21"/>
    </row>
    <row r="2911" spans="2:8" x14ac:dyDescent="0.35">
      <c r="B2911" s="29"/>
      <c r="C2911" s="30"/>
      <c r="D2911" s="23"/>
      <c r="E2911" s="24"/>
      <c r="F2911" s="21"/>
      <c r="G2911" s="21"/>
      <c r="H2911" s="21"/>
    </row>
    <row r="2912" spans="2:8" x14ac:dyDescent="0.35">
      <c r="B2912" s="29"/>
      <c r="C2912" s="30"/>
      <c r="D2912" s="23"/>
      <c r="E2912" s="24"/>
      <c r="F2912" s="21"/>
      <c r="G2912" s="21"/>
      <c r="H2912" s="21"/>
    </row>
    <row r="2913" spans="2:8" x14ac:dyDescent="0.35">
      <c r="B2913" s="29"/>
      <c r="C2913" s="30"/>
      <c r="D2913" s="23"/>
      <c r="E2913" s="24"/>
      <c r="F2913" s="21"/>
      <c r="G2913" s="21"/>
      <c r="H2913" s="21"/>
    </row>
    <row r="2914" spans="2:8" x14ac:dyDescent="0.35">
      <c r="B2914" s="29"/>
      <c r="C2914" s="30"/>
      <c r="D2914" s="23"/>
      <c r="E2914" s="24"/>
      <c r="F2914" s="21"/>
      <c r="G2914" s="21"/>
      <c r="H2914" s="21"/>
    </row>
    <row r="2915" spans="2:8" x14ac:dyDescent="0.35">
      <c r="B2915" s="29"/>
      <c r="C2915" s="30"/>
      <c r="D2915" s="23"/>
      <c r="E2915" s="24"/>
      <c r="F2915" s="21"/>
      <c r="G2915" s="21"/>
      <c r="H2915" s="21"/>
    </row>
    <row r="2916" spans="2:8" x14ac:dyDescent="0.35">
      <c r="B2916" s="29"/>
      <c r="C2916" s="30"/>
      <c r="D2916" s="23"/>
      <c r="E2916" s="24"/>
      <c r="F2916" s="21"/>
      <c r="G2916" s="21"/>
      <c r="H2916" s="21"/>
    </row>
    <row r="2917" spans="2:8" x14ac:dyDescent="0.35">
      <c r="B2917" s="29"/>
      <c r="C2917" s="30"/>
      <c r="D2917" s="23"/>
      <c r="E2917" s="24"/>
      <c r="F2917" s="21"/>
      <c r="G2917" s="21"/>
      <c r="H2917" s="21"/>
    </row>
    <row r="2918" spans="2:8" x14ac:dyDescent="0.35">
      <c r="B2918" s="29"/>
      <c r="C2918" s="30"/>
      <c r="D2918" s="23"/>
      <c r="E2918" s="24"/>
      <c r="F2918" s="21"/>
      <c r="G2918" s="21"/>
      <c r="H2918" s="21"/>
    </row>
    <row r="2919" spans="2:8" x14ac:dyDescent="0.35">
      <c r="B2919" s="29"/>
      <c r="C2919" s="30"/>
      <c r="D2919" s="23"/>
      <c r="E2919" s="24"/>
      <c r="F2919" s="21"/>
      <c r="G2919" s="21"/>
      <c r="H2919" s="21"/>
    </row>
    <row r="2920" spans="2:8" x14ac:dyDescent="0.35">
      <c r="B2920" s="29"/>
      <c r="C2920" s="30"/>
      <c r="D2920" s="23"/>
      <c r="E2920" s="24"/>
      <c r="F2920" s="21"/>
      <c r="G2920" s="21"/>
      <c r="H2920" s="21"/>
    </row>
    <row r="2921" spans="2:8" x14ac:dyDescent="0.35">
      <c r="B2921" s="29"/>
      <c r="C2921" s="30"/>
      <c r="D2921" s="23"/>
      <c r="E2921" s="24"/>
      <c r="F2921" s="21"/>
      <c r="G2921" s="21"/>
      <c r="H2921" s="21"/>
    </row>
    <row r="2922" spans="2:8" x14ac:dyDescent="0.35">
      <c r="B2922" s="29"/>
      <c r="C2922" s="30"/>
      <c r="D2922" s="23"/>
      <c r="E2922" s="24"/>
      <c r="F2922" s="21"/>
      <c r="G2922" s="21"/>
      <c r="H2922" s="21"/>
    </row>
    <row r="2923" spans="2:8" x14ac:dyDescent="0.35">
      <c r="B2923" s="29"/>
      <c r="C2923" s="30"/>
      <c r="D2923" s="23"/>
      <c r="E2923" s="24"/>
      <c r="F2923" s="21"/>
      <c r="G2923" s="21"/>
      <c r="H2923" s="21"/>
    </row>
    <row r="2924" spans="2:8" x14ac:dyDescent="0.35">
      <c r="B2924" s="29"/>
      <c r="C2924" s="30"/>
      <c r="D2924" s="23"/>
      <c r="E2924" s="24"/>
      <c r="F2924" s="21"/>
      <c r="G2924" s="21"/>
      <c r="H2924" s="21"/>
    </row>
    <row r="2925" spans="2:8" x14ac:dyDescent="0.35">
      <c r="B2925" s="29"/>
      <c r="C2925" s="30"/>
      <c r="D2925" s="23"/>
      <c r="E2925" s="24"/>
      <c r="F2925" s="21"/>
      <c r="G2925" s="21"/>
      <c r="H2925" s="21"/>
    </row>
    <row r="2926" spans="2:8" x14ac:dyDescent="0.35">
      <c r="B2926" s="29"/>
      <c r="C2926" s="30"/>
      <c r="D2926" s="23"/>
      <c r="E2926" s="24"/>
      <c r="F2926" s="21"/>
      <c r="G2926" s="21"/>
      <c r="H2926" s="21"/>
    </row>
    <row r="2927" spans="2:8" x14ac:dyDescent="0.35">
      <c r="B2927" s="29"/>
      <c r="C2927" s="30"/>
      <c r="D2927" s="23"/>
      <c r="E2927" s="24"/>
      <c r="F2927" s="21"/>
      <c r="G2927" s="21"/>
      <c r="H2927" s="21"/>
    </row>
    <row r="2928" spans="2:8" x14ac:dyDescent="0.35">
      <c r="B2928" s="29"/>
      <c r="C2928" s="30"/>
      <c r="D2928" s="23"/>
      <c r="E2928" s="24"/>
      <c r="F2928" s="21"/>
      <c r="G2928" s="21"/>
      <c r="H2928" s="21"/>
    </row>
    <row r="2929" spans="2:8" x14ac:dyDescent="0.35">
      <c r="B2929" s="29"/>
      <c r="C2929" s="30"/>
      <c r="D2929" s="23"/>
      <c r="E2929" s="24"/>
      <c r="F2929" s="21"/>
      <c r="G2929" s="21"/>
      <c r="H2929" s="21"/>
    </row>
    <row r="2930" spans="2:8" x14ac:dyDescent="0.35">
      <c r="B2930" s="29"/>
      <c r="C2930" s="30"/>
      <c r="D2930" s="23"/>
      <c r="E2930" s="24"/>
      <c r="F2930" s="21"/>
      <c r="G2930" s="21"/>
      <c r="H2930" s="21"/>
    </row>
    <row r="2931" spans="2:8" x14ac:dyDescent="0.35">
      <c r="B2931" s="29"/>
      <c r="C2931" s="30"/>
      <c r="D2931" s="23"/>
      <c r="E2931" s="24"/>
      <c r="F2931" s="21"/>
      <c r="G2931" s="21"/>
      <c r="H2931" s="21"/>
    </row>
    <row r="2932" spans="2:8" x14ac:dyDescent="0.35">
      <c r="B2932" s="29"/>
      <c r="C2932" s="30"/>
      <c r="D2932" s="23"/>
      <c r="E2932" s="24"/>
      <c r="F2932" s="21"/>
      <c r="G2932" s="21"/>
      <c r="H2932" s="21"/>
    </row>
    <row r="2933" spans="2:8" x14ac:dyDescent="0.35">
      <c r="B2933" s="29"/>
      <c r="C2933" s="30"/>
      <c r="D2933" s="23"/>
      <c r="E2933" s="24"/>
      <c r="F2933" s="21"/>
      <c r="G2933" s="21"/>
      <c r="H2933" s="21"/>
    </row>
    <row r="2934" spans="2:8" x14ac:dyDescent="0.35">
      <c r="B2934" s="29"/>
      <c r="C2934" s="30"/>
      <c r="D2934" s="23"/>
      <c r="E2934" s="24"/>
      <c r="F2934" s="21"/>
      <c r="G2934" s="21"/>
      <c r="H2934" s="21"/>
    </row>
    <row r="2935" spans="2:8" x14ac:dyDescent="0.35">
      <c r="B2935" s="29"/>
      <c r="C2935" s="30"/>
      <c r="D2935" s="23"/>
      <c r="E2935" s="24"/>
      <c r="F2935" s="21"/>
      <c r="G2935" s="21"/>
      <c r="H2935" s="21"/>
    </row>
    <row r="2936" spans="2:8" x14ac:dyDescent="0.35">
      <c r="B2936" s="29"/>
      <c r="C2936" s="30"/>
      <c r="D2936" s="23"/>
      <c r="E2936" s="24"/>
      <c r="F2936" s="21"/>
      <c r="G2936" s="21"/>
      <c r="H2936" s="21"/>
    </row>
    <row r="2937" spans="2:8" x14ac:dyDescent="0.35">
      <c r="B2937" s="29"/>
      <c r="C2937" s="30"/>
      <c r="D2937" s="23"/>
      <c r="E2937" s="24"/>
      <c r="F2937" s="21"/>
      <c r="G2937" s="21"/>
      <c r="H2937" s="21"/>
    </row>
    <row r="2938" spans="2:8" x14ac:dyDescent="0.35">
      <c r="B2938" s="29"/>
      <c r="C2938" s="30"/>
      <c r="D2938" s="23"/>
      <c r="E2938" s="24"/>
      <c r="F2938" s="21"/>
      <c r="G2938" s="21"/>
      <c r="H2938" s="21"/>
    </row>
    <row r="2939" spans="2:8" x14ac:dyDescent="0.35">
      <c r="B2939" s="29"/>
      <c r="C2939" s="30"/>
      <c r="D2939" s="23"/>
      <c r="E2939" s="24"/>
      <c r="F2939" s="21"/>
      <c r="G2939" s="21"/>
      <c r="H2939" s="21"/>
    </row>
    <row r="2940" spans="2:8" x14ac:dyDescent="0.35">
      <c r="B2940" s="29"/>
      <c r="C2940" s="30"/>
      <c r="D2940" s="23"/>
      <c r="E2940" s="24"/>
      <c r="F2940" s="21"/>
      <c r="G2940" s="21"/>
      <c r="H2940" s="21"/>
    </row>
    <row r="2941" spans="2:8" x14ac:dyDescent="0.35">
      <c r="B2941" s="29"/>
      <c r="C2941" s="30"/>
      <c r="D2941" s="23"/>
      <c r="E2941" s="24"/>
      <c r="F2941" s="21"/>
      <c r="G2941" s="21"/>
      <c r="H2941" s="21"/>
    </row>
    <row r="2942" spans="2:8" x14ac:dyDescent="0.35">
      <c r="B2942" s="29"/>
      <c r="C2942" s="30"/>
      <c r="D2942" s="23"/>
      <c r="E2942" s="24"/>
      <c r="F2942" s="21"/>
      <c r="G2942" s="21"/>
      <c r="H2942" s="21"/>
    </row>
    <row r="2943" spans="2:8" x14ac:dyDescent="0.35">
      <c r="B2943" s="29"/>
      <c r="C2943" s="30"/>
      <c r="D2943" s="23"/>
      <c r="E2943" s="24"/>
      <c r="F2943" s="21"/>
      <c r="G2943" s="21"/>
      <c r="H2943" s="21"/>
    </row>
    <row r="2944" spans="2:8" x14ac:dyDescent="0.35">
      <c r="B2944" s="29"/>
      <c r="C2944" s="30"/>
      <c r="D2944" s="23"/>
      <c r="E2944" s="24"/>
      <c r="F2944" s="21"/>
      <c r="G2944" s="21"/>
      <c r="H2944" s="21"/>
    </row>
    <row r="2945" spans="2:8" x14ac:dyDescent="0.35">
      <c r="B2945" s="29"/>
      <c r="C2945" s="30"/>
      <c r="D2945" s="23"/>
      <c r="E2945" s="24"/>
      <c r="F2945" s="21"/>
      <c r="G2945" s="21"/>
      <c r="H2945" s="21"/>
    </row>
    <row r="2946" spans="2:8" x14ac:dyDescent="0.35">
      <c r="B2946" s="29"/>
      <c r="C2946" s="30"/>
      <c r="D2946" s="23"/>
      <c r="E2946" s="24"/>
      <c r="F2946" s="21"/>
      <c r="G2946" s="21"/>
      <c r="H2946" s="21"/>
    </row>
    <row r="2947" spans="2:8" x14ac:dyDescent="0.35">
      <c r="B2947" s="29"/>
      <c r="C2947" s="30"/>
      <c r="D2947" s="23"/>
      <c r="E2947" s="24"/>
      <c r="F2947" s="21"/>
      <c r="G2947" s="21"/>
      <c r="H2947" s="21"/>
    </row>
    <row r="2948" spans="2:8" x14ac:dyDescent="0.35">
      <c r="B2948" s="29"/>
      <c r="C2948" s="30"/>
      <c r="D2948" s="23"/>
      <c r="E2948" s="24"/>
      <c r="F2948" s="21"/>
      <c r="G2948" s="21"/>
      <c r="H2948" s="21"/>
    </row>
    <row r="2949" spans="2:8" x14ac:dyDescent="0.35">
      <c r="B2949" s="29"/>
      <c r="C2949" s="30"/>
      <c r="D2949" s="23"/>
      <c r="E2949" s="24"/>
      <c r="F2949" s="21"/>
      <c r="G2949" s="21"/>
      <c r="H2949" s="21"/>
    </row>
    <row r="2950" spans="2:8" x14ac:dyDescent="0.35">
      <c r="B2950" s="29"/>
      <c r="C2950" s="30"/>
      <c r="D2950" s="23"/>
      <c r="E2950" s="24"/>
      <c r="F2950" s="21"/>
      <c r="G2950" s="21"/>
      <c r="H2950" s="21"/>
    </row>
    <row r="2951" spans="2:8" x14ac:dyDescent="0.35">
      <c r="B2951" s="29"/>
      <c r="C2951" s="30"/>
      <c r="D2951" s="23"/>
      <c r="E2951" s="24"/>
      <c r="F2951" s="21"/>
      <c r="G2951" s="21"/>
      <c r="H2951" s="21"/>
    </row>
    <row r="2952" spans="2:8" x14ac:dyDescent="0.35">
      <c r="B2952" s="29"/>
      <c r="C2952" s="30"/>
      <c r="D2952" s="23"/>
      <c r="E2952" s="24"/>
      <c r="F2952" s="21"/>
      <c r="G2952" s="21"/>
      <c r="H2952" s="21"/>
    </row>
    <row r="2953" spans="2:8" x14ac:dyDescent="0.35">
      <c r="B2953" s="29"/>
      <c r="C2953" s="30"/>
      <c r="D2953" s="23"/>
      <c r="E2953" s="24"/>
      <c r="F2953" s="21"/>
      <c r="G2953" s="21"/>
      <c r="H2953" s="21"/>
    </row>
    <row r="2954" spans="2:8" x14ac:dyDescent="0.35">
      <c r="B2954" s="29"/>
      <c r="C2954" s="30"/>
      <c r="D2954" s="23"/>
      <c r="E2954" s="24"/>
      <c r="F2954" s="21"/>
      <c r="G2954" s="21"/>
      <c r="H2954" s="21"/>
    </row>
    <row r="2955" spans="2:8" x14ac:dyDescent="0.35">
      <c r="B2955" s="29"/>
      <c r="C2955" s="30"/>
      <c r="D2955" s="23"/>
      <c r="E2955" s="24"/>
      <c r="F2955" s="21"/>
      <c r="G2955" s="21"/>
      <c r="H2955" s="21"/>
    </row>
    <row r="2956" spans="2:8" x14ac:dyDescent="0.35">
      <c r="B2956" s="29"/>
      <c r="C2956" s="30"/>
      <c r="D2956" s="23"/>
      <c r="E2956" s="24"/>
      <c r="F2956" s="21"/>
      <c r="G2956" s="21"/>
      <c r="H2956" s="21"/>
    </row>
    <row r="2957" spans="2:8" x14ac:dyDescent="0.35">
      <c r="B2957" s="29"/>
      <c r="C2957" s="30"/>
      <c r="D2957" s="23"/>
      <c r="E2957" s="24"/>
      <c r="F2957" s="21"/>
      <c r="G2957" s="21"/>
      <c r="H2957" s="21"/>
    </row>
    <row r="2958" spans="2:8" x14ac:dyDescent="0.35">
      <c r="B2958" s="29"/>
      <c r="C2958" s="30"/>
      <c r="D2958" s="23"/>
      <c r="E2958" s="24"/>
      <c r="F2958" s="21"/>
      <c r="G2958" s="21"/>
      <c r="H2958" s="21"/>
    </row>
    <row r="2959" spans="2:8" x14ac:dyDescent="0.35">
      <c r="B2959" s="29"/>
      <c r="C2959" s="30"/>
      <c r="D2959" s="23"/>
      <c r="E2959" s="24"/>
      <c r="F2959" s="21"/>
      <c r="G2959" s="21"/>
      <c r="H2959" s="21"/>
    </row>
    <row r="2960" spans="2:8" x14ac:dyDescent="0.35">
      <c r="B2960" s="29"/>
      <c r="C2960" s="30"/>
      <c r="D2960" s="23"/>
      <c r="E2960" s="24"/>
      <c r="F2960" s="21"/>
      <c r="G2960" s="21"/>
      <c r="H2960" s="21"/>
    </row>
    <row r="2961" spans="2:8" x14ac:dyDescent="0.35">
      <c r="B2961" s="29"/>
      <c r="C2961" s="30"/>
      <c r="D2961" s="23"/>
      <c r="E2961" s="24"/>
      <c r="F2961" s="21"/>
      <c r="G2961" s="21"/>
      <c r="H2961" s="21"/>
    </row>
    <row r="2962" spans="2:8" x14ac:dyDescent="0.35">
      <c r="B2962" s="29"/>
      <c r="C2962" s="30"/>
      <c r="D2962" s="23"/>
      <c r="E2962" s="24"/>
      <c r="F2962" s="21"/>
      <c r="G2962" s="21"/>
      <c r="H2962" s="21"/>
    </row>
    <row r="2963" spans="2:8" x14ac:dyDescent="0.35">
      <c r="B2963" s="29"/>
      <c r="C2963" s="30"/>
      <c r="D2963" s="23"/>
      <c r="E2963" s="24"/>
      <c r="F2963" s="21"/>
      <c r="G2963" s="21"/>
      <c r="H2963" s="21"/>
    </row>
    <row r="2964" spans="2:8" x14ac:dyDescent="0.35">
      <c r="B2964" s="29"/>
      <c r="C2964" s="30"/>
      <c r="D2964" s="23"/>
      <c r="E2964" s="24"/>
      <c r="F2964" s="21"/>
      <c r="G2964" s="21"/>
      <c r="H2964" s="21"/>
    </row>
    <row r="2965" spans="2:8" x14ac:dyDescent="0.35">
      <c r="B2965" s="29"/>
      <c r="C2965" s="30"/>
      <c r="D2965" s="23"/>
      <c r="E2965" s="24"/>
      <c r="F2965" s="21"/>
      <c r="G2965" s="21"/>
      <c r="H2965" s="21"/>
    </row>
    <row r="2966" spans="2:8" x14ac:dyDescent="0.35">
      <c r="B2966" s="29"/>
      <c r="C2966" s="30"/>
      <c r="D2966" s="23"/>
      <c r="E2966" s="24"/>
      <c r="F2966" s="21"/>
      <c r="G2966" s="21"/>
      <c r="H2966" s="21"/>
    </row>
    <row r="2967" spans="2:8" x14ac:dyDescent="0.35">
      <c r="B2967" s="29"/>
      <c r="C2967" s="30"/>
      <c r="D2967" s="23"/>
      <c r="E2967" s="24"/>
      <c r="F2967" s="21"/>
      <c r="G2967" s="21"/>
      <c r="H2967" s="21"/>
    </row>
    <row r="2968" spans="2:8" x14ac:dyDescent="0.35">
      <c r="B2968" s="29"/>
      <c r="C2968" s="30"/>
      <c r="D2968" s="23"/>
      <c r="E2968" s="24"/>
      <c r="F2968" s="21"/>
      <c r="G2968" s="21"/>
      <c r="H2968" s="21"/>
    </row>
    <row r="2969" spans="2:8" x14ac:dyDescent="0.35">
      <c r="B2969" s="29"/>
      <c r="C2969" s="30"/>
      <c r="D2969" s="23"/>
      <c r="E2969" s="24"/>
      <c r="F2969" s="21"/>
      <c r="G2969" s="21"/>
      <c r="H2969" s="21"/>
    </row>
    <row r="2970" spans="2:8" x14ac:dyDescent="0.35">
      <c r="B2970" s="29"/>
      <c r="C2970" s="30"/>
      <c r="D2970" s="23"/>
      <c r="E2970" s="24"/>
      <c r="F2970" s="21"/>
      <c r="G2970" s="21"/>
      <c r="H2970" s="21"/>
    </row>
    <row r="2971" spans="2:8" x14ac:dyDescent="0.35">
      <c r="B2971" s="29"/>
      <c r="C2971" s="30"/>
      <c r="D2971" s="23"/>
      <c r="E2971" s="24"/>
      <c r="F2971" s="21"/>
      <c r="G2971" s="21"/>
      <c r="H2971" s="21"/>
    </row>
    <row r="2972" spans="2:8" x14ac:dyDescent="0.35">
      <c r="B2972" s="29"/>
      <c r="C2972" s="30"/>
      <c r="D2972" s="23"/>
      <c r="E2972" s="24"/>
      <c r="F2972" s="21"/>
      <c r="G2972" s="21"/>
      <c r="H2972" s="21"/>
    </row>
    <row r="2973" spans="2:8" x14ac:dyDescent="0.35">
      <c r="B2973" s="29"/>
      <c r="C2973" s="30"/>
      <c r="D2973" s="23"/>
      <c r="E2973" s="24"/>
      <c r="F2973" s="21"/>
      <c r="G2973" s="21"/>
      <c r="H2973" s="21"/>
    </row>
    <row r="2974" spans="2:8" x14ac:dyDescent="0.35">
      <c r="B2974" s="29"/>
      <c r="C2974" s="30"/>
      <c r="D2974" s="23"/>
      <c r="E2974" s="24"/>
      <c r="F2974" s="21"/>
      <c r="G2974" s="21"/>
      <c r="H2974" s="21"/>
    </row>
    <row r="2975" spans="2:8" x14ac:dyDescent="0.35">
      <c r="B2975" s="29"/>
      <c r="C2975" s="30"/>
      <c r="D2975" s="23"/>
      <c r="E2975" s="24"/>
      <c r="F2975" s="21"/>
      <c r="G2975" s="21"/>
      <c r="H2975" s="21"/>
    </row>
    <row r="2976" spans="2:8" x14ac:dyDescent="0.35">
      <c r="B2976" s="29"/>
      <c r="C2976" s="30"/>
      <c r="D2976" s="23"/>
      <c r="E2976" s="24"/>
      <c r="F2976" s="21"/>
      <c r="G2976" s="21"/>
      <c r="H2976" s="21"/>
    </row>
    <row r="2977" spans="2:8" x14ac:dyDescent="0.35">
      <c r="B2977" s="29"/>
      <c r="C2977" s="30"/>
      <c r="D2977" s="23"/>
      <c r="E2977" s="24"/>
      <c r="F2977" s="21"/>
      <c r="G2977" s="21"/>
      <c r="H2977" s="21"/>
    </row>
    <row r="2978" spans="2:8" x14ac:dyDescent="0.35">
      <c r="B2978" s="29"/>
      <c r="C2978" s="30"/>
      <c r="D2978" s="23"/>
      <c r="E2978" s="24"/>
      <c r="F2978" s="21"/>
      <c r="G2978" s="21"/>
      <c r="H2978" s="21"/>
    </row>
    <row r="2979" spans="2:8" x14ac:dyDescent="0.35">
      <c r="B2979" s="29"/>
      <c r="C2979" s="30"/>
      <c r="D2979" s="23"/>
      <c r="E2979" s="24"/>
      <c r="F2979" s="21"/>
      <c r="G2979" s="21"/>
      <c r="H2979" s="21"/>
    </row>
    <row r="2980" spans="2:8" x14ac:dyDescent="0.35">
      <c r="B2980" s="29"/>
      <c r="C2980" s="30"/>
      <c r="D2980" s="23"/>
      <c r="E2980" s="24"/>
      <c r="F2980" s="21"/>
      <c r="G2980" s="21"/>
      <c r="H2980" s="21"/>
    </row>
    <row r="2981" spans="2:8" x14ac:dyDescent="0.35">
      <c r="B2981" s="29"/>
      <c r="C2981" s="30"/>
      <c r="D2981" s="23"/>
      <c r="E2981" s="24"/>
      <c r="F2981" s="21"/>
      <c r="G2981" s="21"/>
      <c r="H2981" s="21"/>
    </row>
    <row r="2982" spans="2:8" x14ac:dyDescent="0.35">
      <c r="B2982" s="29"/>
      <c r="C2982" s="30"/>
      <c r="D2982" s="23"/>
      <c r="E2982" s="24"/>
      <c r="F2982" s="21"/>
      <c r="G2982" s="21"/>
      <c r="H2982" s="21"/>
    </row>
    <row r="2983" spans="2:8" x14ac:dyDescent="0.35">
      <c r="B2983" s="29"/>
      <c r="C2983" s="30"/>
      <c r="D2983" s="23"/>
      <c r="E2983" s="24"/>
      <c r="F2983" s="21"/>
      <c r="G2983" s="21"/>
      <c r="H2983" s="21"/>
    </row>
    <row r="2984" spans="2:8" x14ac:dyDescent="0.35">
      <c r="B2984" s="29"/>
      <c r="C2984" s="30"/>
      <c r="D2984" s="23"/>
      <c r="E2984" s="24"/>
      <c r="F2984" s="21"/>
      <c r="G2984" s="21"/>
      <c r="H2984" s="21"/>
    </row>
    <row r="2985" spans="2:8" x14ac:dyDescent="0.35">
      <c r="B2985" s="29"/>
      <c r="C2985" s="30"/>
      <c r="D2985" s="23"/>
      <c r="E2985" s="24"/>
      <c r="F2985" s="21"/>
      <c r="G2985" s="21"/>
      <c r="H2985" s="21"/>
    </row>
    <row r="2986" spans="2:8" x14ac:dyDescent="0.35">
      <c r="B2986" s="29"/>
      <c r="C2986" s="30"/>
      <c r="D2986" s="23"/>
      <c r="E2986" s="24"/>
      <c r="F2986" s="21"/>
      <c r="G2986" s="21"/>
      <c r="H2986" s="21"/>
    </row>
    <row r="2987" spans="2:8" x14ac:dyDescent="0.35">
      <c r="B2987" s="29"/>
      <c r="C2987" s="30"/>
      <c r="D2987" s="23"/>
      <c r="E2987" s="24"/>
      <c r="F2987" s="21"/>
      <c r="G2987" s="21"/>
      <c r="H2987" s="21"/>
    </row>
    <row r="2988" spans="2:8" x14ac:dyDescent="0.35">
      <c r="B2988" s="29"/>
      <c r="C2988" s="30"/>
      <c r="D2988" s="23"/>
      <c r="E2988" s="24"/>
      <c r="F2988" s="21"/>
      <c r="G2988" s="21"/>
      <c r="H2988" s="21"/>
    </row>
    <row r="2989" spans="2:8" x14ac:dyDescent="0.35">
      <c r="B2989" s="29"/>
      <c r="C2989" s="30"/>
      <c r="D2989" s="23"/>
      <c r="E2989" s="24"/>
      <c r="F2989" s="21"/>
      <c r="G2989" s="21"/>
      <c r="H2989" s="21"/>
    </row>
    <row r="2990" spans="2:8" x14ac:dyDescent="0.35">
      <c r="B2990" s="29"/>
      <c r="C2990" s="30"/>
      <c r="D2990" s="23"/>
      <c r="E2990" s="24"/>
      <c r="F2990" s="21"/>
      <c r="G2990" s="21"/>
      <c r="H2990" s="21"/>
    </row>
    <row r="2991" spans="2:8" x14ac:dyDescent="0.35">
      <c r="B2991" s="29"/>
      <c r="C2991" s="30"/>
      <c r="D2991" s="23"/>
      <c r="E2991" s="24"/>
      <c r="F2991" s="21"/>
      <c r="G2991" s="21"/>
      <c r="H2991" s="21"/>
    </row>
    <row r="2992" spans="2:8" x14ac:dyDescent="0.35">
      <c r="B2992" s="29"/>
      <c r="C2992" s="30"/>
      <c r="D2992" s="23"/>
      <c r="E2992" s="24"/>
      <c r="F2992" s="21"/>
      <c r="G2992" s="21"/>
      <c r="H2992" s="21"/>
    </row>
    <row r="2993" spans="2:8" x14ac:dyDescent="0.35">
      <c r="B2993" s="29"/>
      <c r="C2993" s="30"/>
      <c r="D2993" s="23"/>
      <c r="E2993" s="24"/>
      <c r="F2993" s="21"/>
      <c r="G2993" s="21"/>
      <c r="H2993" s="21"/>
    </row>
    <row r="2994" spans="2:8" x14ac:dyDescent="0.35">
      <c r="B2994" s="29"/>
      <c r="C2994" s="30"/>
      <c r="D2994" s="23"/>
      <c r="E2994" s="24"/>
      <c r="F2994" s="21"/>
      <c r="G2994" s="21"/>
      <c r="H2994" s="21"/>
    </row>
    <row r="2995" spans="2:8" x14ac:dyDescent="0.35">
      <c r="B2995" s="29"/>
      <c r="C2995" s="30"/>
      <c r="D2995" s="23"/>
      <c r="E2995" s="24"/>
      <c r="F2995" s="21"/>
      <c r="G2995" s="21"/>
      <c r="H2995" s="21"/>
    </row>
    <row r="2996" spans="2:8" x14ac:dyDescent="0.35">
      <c r="B2996" s="29"/>
      <c r="C2996" s="30"/>
      <c r="D2996" s="23"/>
      <c r="E2996" s="24"/>
      <c r="F2996" s="21"/>
      <c r="G2996" s="21"/>
      <c r="H2996" s="21"/>
    </row>
    <row r="2997" spans="2:8" x14ac:dyDescent="0.35">
      <c r="B2997" s="29"/>
      <c r="C2997" s="30"/>
      <c r="D2997" s="23"/>
      <c r="E2997" s="24"/>
      <c r="F2997" s="21"/>
      <c r="G2997" s="21"/>
      <c r="H2997" s="21"/>
    </row>
    <row r="2998" spans="2:8" x14ac:dyDescent="0.35">
      <c r="B2998" s="29"/>
      <c r="C2998" s="30"/>
      <c r="D2998" s="23"/>
      <c r="E2998" s="24"/>
      <c r="F2998" s="21"/>
      <c r="G2998" s="21"/>
      <c r="H2998" s="21"/>
    </row>
    <row r="2999" spans="2:8" x14ac:dyDescent="0.35">
      <c r="B2999" s="29"/>
      <c r="C2999" s="30"/>
      <c r="D2999" s="23"/>
      <c r="E2999" s="24"/>
      <c r="F2999" s="21"/>
      <c r="G2999" s="21"/>
      <c r="H2999" s="21"/>
    </row>
    <row r="3000" spans="2:8" x14ac:dyDescent="0.35">
      <c r="B3000" s="29"/>
      <c r="C3000" s="30"/>
      <c r="D3000" s="23"/>
      <c r="E3000" s="24"/>
      <c r="F3000" s="21"/>
      <c r="G3000" s="21"/>
      <c r="H3000" s="21"/>
    </row>
    <row r="3001" spans="2:8" x14ac:dyDescent="0.35">
      <c r="B3001" s="29"/>
      <c r="C3001" s="30"/>
      <c r="D3001" s="23"/>
      <c r="E3001" s="24"/>
      <c r="F3001" s="21"/>
      <c r="G3001" s="21"/>
      <c r="H3001" s="21"/>
    </row>
    <row r="3002" spans="2:8" x14ac:dyDescent="0.35">
      <c r="B3002" s="29"/>
      <c r="C3002" s="30"/>
      <c r="D3002" s="23"/>
      <c r="E3002" s="24"/>
      <c r="F3002" s="21"/>
      <c r="G3002" s="21"/>
      <c r="H3002" s="21"/>
    </row>
    <row r="3003" spans="2:8" x14ac:dyDescent="0.35">
      <c r="B3003" s="29"/>
      <c r="C3003" s="30"/>
      <c r="D3003" s="23"/>
      <c r="E3003" s="24"/>
      <c r="F3003" s="21"/>
      <c r="G3003" s="21"/>
      <c r="H3003" s="21"/>
    </row>
    <row r="3004" spans="2:8" x14ac:dyDescent="0.35">
      <c r="B3004" s="29"/>
      <c r="C3004" s="30"/>
      <c r="D3004" s="23"/>
      <c r="E3004" s="24"/>
      <c r="F3004" s="21"/>
      <c r="G3004" s="21"/>
      <c r="H3004" s="21"/>
    </row>
    <row r="3005" spans="2:8" x14ac:dyDescent="0.35">
      <c r="B3005" s="29"/>
      <c r="C3005" s="30"/>
      <c r="D3005" s="23"/>
      <c r="E3005" s="24"/>
      <c r="F3005" s="21"/>
      <c r="G3005" s="21"/>
      <c r="H3005" s="21"/>
    </row>
    <row r="3006" spans="2:8" x14ac:dyDescent="0.35">
      <c r="B3006" s="29"/>
      <c r="C3006" s="30"/>
      <c r="D3006" s="23"/>
      <c r="E3006" s="24"/>
      <c r="F3006" s="21"/>
      <c r="G3006" s="21"/>
      <c r="H3006" s="21"/>
    </row>
    <row r="3007" spans="2:8" x14ac:dyDescent="0.35">
      <c r="B3007" s="29"/>
      <c r="C3007" s="30"/>
      <c r="D3007" s="23"/>
      <c r="E3007" s="24"/>
      <c r="F3007" s="21"/>
      <c r="G3007" s="21"/>
      <c r="H3007" s="21"/>
    </row>
    <row r="3008" spans="2:8" x14ac:dyDescent="0.35">
      <c r="B3008" s="29"/>
      <c r="C3008" s="30"/>
      <c r="D3008" s="23"/>
      <c r="E3008" s="24"/>
      <c r="F3008" s="21"/>
      <c r="G3008" s="21"/>
      <c r="H3008" s="21"/>
    </row>
    <row r="3009" spans="2:8" x14ac:dyDescent="0.35">
      <c r="B3009" s="29"/>
      <c r="C3009" s="30"/>
      <c r="D3009" s="23"/>
      <c r="E3009" s="24"/>
      <c r="F3009" s="21"/>
      <c r="G3009" s="21"/>
      <c r="H3009" s="21"/>
    </row>
    <row r="3010" spans="2:8" x14ac:dyDescent="0.35">
      <c r="B3010" s="29"/>
      <c r="C3010" s="30"/>
      <c r="D3010" s="23"/>
      <c r="E3010" s="24"/>
      <c r="F3010" s="21"/>
      <c r="G3010" s="21"/>
      <c r="H3010" s="21"/>
    </row>
    <row r="3011" spans="2:8" x14ac:dyDescent="0.35">
      <c r="B3011" s="29"/>
      <c r="C3011" s="30"/>
      <c r="D3011" s="23"/>
      <c r="E3011" s="24"/>
      <c r="F3011" s="21"/>
      <c r="G3011" s="21"/>
      <c r="H3011" s="21"/>
    </row>
    <row r="3012" spans="2:8" x14ac:dyDescent="0.35">
      <c r="B3012" s="29"/>
      <c r="C3012" s="30"/>
      <c r="D3012" s="23"/>
      <c r="E3012" s="24"/>
      <c r="F3012" s="21"/>
      <c r="G3012" s="21"/>
      <c r="H3012" s="21"/>
    </row>
    <row r="3013" spans="2:8" x14ac:dyDescent="0.35">
      <c r="B3013" s="29"/>
      <c r="C3013" s="30"/>
      <c r="D3013" s="23"/>
      <c r="E3013" s="24"/>
      <c r="F3013" s="21"/>
      <c r="G3013" s="21"/>
      <c r="H3013" s="21"/>
    </row>
    <row r="3014" spans="2:8" x14ac:dyDescent="0.35">
      <c r="B3014" s="29"/>
      <c r="C3014" s="30"/>
      <c r="D3014" s="23"/>
      <c r="E3014" s="24"/>
      <c r="F3014" s="21"/>
      <c r="G3014" s="21"/>
      <c r="H3014" s="21"/>
    </row>
    <row r="3015" spans="2:8" x14ac:dyDescent="0.35">
      <c r="B3015" s="29"/>
      <c r="C3015" s="30"/>
      <c r="D3015" s="23"/>
      <c r="E3015" s="24"/>
      <c r="F3015" s="21"/>
      <c r="G3015" s="21"/>
      <c r="H3015" s="21"/>
    </row>
    <row r="3016" spans="2:8" x14ac:dyDescent="0.35">
      <c r="B3016" s="29"/>
      <c r="C3016" s="30"/>
      <c r="D3016" s="23"/>
      <c r="E3016" s="24"/>
      <c r="F3016" s="21"/>
      <c r="G3016" s="21"/>
      <c r="H3016" s="21"/>
    </row>
    <row r="3017" spans="2:8" x14ac:dyDescent="0.35">
      <c r="B3017" s="29"/>
      <c r="C3017" s="30"/>
      <c r="D3017" s="23"/>
      <c r="E3017" s="24"/>
      <c r="F3017" s="21"/>
      <c r="G3017" s="21"/>
      <c r="H3017" s="21"/>
    </row>
    <row r="3018" spans="2:8" x14ac:dyDescent="0.35">
      <c r="B3018" s="29"/>
      <c r="C3018" s="30"/>
      <c r="D3018" s="23"/>
      <c r="E3018" s="24"/>
      <c r="F3018" s="21"/>
      <c r="G3018" s="21"/>
      <c r="H3018" s="21"/>
    </row>
    <row r="3019" spans="2:8" x14ac:dyDescent="0.35">
      <c r="B3019" s="29"/>
      <c r="C3019" s="30"/>
      <c r="D3019" s="23"/>
      <c r="E3019" s="24"/>
      <c r="F3019" s="21"/>
      <c r="G3019" s="21"/>
      <c r="H3019" s="21"/>
    </row>
    <row r="3020" spans="2:8" x14ac:dyDescent="0.35">
      <c r="B3020" s="29"/>
      <c r="C3020" s="30"/>
      <c r="D3020" s="23"/>
      <c r="E3020" s="24"/>
      <c r="F3020" s="21"/>
      <c r="G3020" s="21"/>
      <c r="H3020" s="21"/>
    </row>
    <row r="3021" spans="2:8" x14ac:dyDescent="0.35">
      <c r="B3021" s="29"/>
      <c r="C3021" s="30"/>
      <c r="D3021" s="23"/>
      <c r="E3021" s="24"/>
      <c r="F3021" s="21"/>
      <c r="G3021" s="21"/>
      <c r="H3021" s="21"/>
    </row>
    <row r="3022" spans="2:8" x14ac:dyDescent="0.35">
      <c r="B3022" s="29"/>
      <c r="C3022" s="30"/>
      <c r="D3022" s="23"/>
      <c r="E3022" s="24"/>
      <c r="F3022" s="21"/>
      <c r="G3022" s="21"/>
      <c r="H3022" s="21"/>
    </row>
    <row r="3023" spans="2:8" x14ac:dyDescent="0.35">
      <c r="B3023" s="29"/>
      <c r="C3023" s="30"/>
      <c r="D3023" s="23"/>
      <c r="E3023" s="24"/>
      <c r="F3023" s="21"/>
      <c r="G3023" s="21"/>
      <c r="H3023" s="21"/>
    </row>
    <row r="3024" spans="2:8" x14ac:dyDescent="0.35">
      <c r="B3024" s="29"/>
      <c r="C3024" s="30"/>
      <c r="D3024" s="23"/>
      <c r="E3024" s="24"/>
      <c r="F3024" s="21"/>
      <c r="G3024" s="21"/>
      <c r="H3024" s="21"/>
    </row>
    <row r="3025" spans="2:8" x14ac:dyDescent="0.35">
      <c r="B3025" s="29"/>
      <c r="C3025" s="30"/>
      <c r="D3025" s="23"/>
      <c r="E3025" s="24"/>
      <c r="F3025" s="21"/>
      <c r="G3025" s="21"/>
      <c r="H3025" s="21"/>
    </row>
    <row r="3026" spans="2:8" x14ac:dyDescent="0.35">
      <c r="B3026" s="29"/>
      <c r="C3026" s="30"/>
      <c r="D3026" s="23"/>
      <c r="E3026" s="24"/>
      <c r="F3026" s="21"/>
      <c r="G3026" s="21"/>
      <c r="H3026" s="21"/>
    </row>
    <row r="3027" spans="2:8" x14ac:dyDescent="0.35">
      <c r="B3027" s="29"/>
      <c r="C3027" s="30"/>
      <c r="D3027" s="23"/>
      <c r="E3027" s="24"/>
      <c r="F3027" s="21"/>
      <c r="G3027" s="21"/>
      <c r="H3027" s="21"/>
    </row>
    <row r="3028" spans="2:8" x14ac:dyDescent="0.35">
      <c r="B3028" s="29"/>
      <c r="C3028" s="30"/>
      <c r="D3028" s="23"/>
      <c r="E3028" s="24"/>
      <c r="F3028" s="21"/>
      <c r="G3028" s="21"/>
      <c r="H3028" s="21"/>
    </row>
    <row r="3029" spans="2:8" x14ac:dyDescent="0.35">
      <c r="B3029" s="29"/>
      <c r="C3029" s="30"/>
      <c r="D3029" s="23"/>
      <c r="E3029" s="24"/>
      <c r="F3029" s="21"/>
      <c r="G3029" s="21"/>
      <c r="H3029" s="21"/>
    </row>
    <row r="3030" spans="2:8" x14ac:dyDescent="0.35">
      <c r="B3030" s="29"/>
      <c r="C3030" s="30"/>
      <c r="D3030" s="23"/>
      <c r="E3030" s="24"/>
      <c r="F3030" s="21"/>
      <c r="G3030" s="21"/>
      <c r="H3030" s="21"/>
    </row>
    <row r="3031" spans="2:8" x14ac:dyDescent="0.35">
      <c r="B3031" s="29"/>
      <c r="C3031" s="30"/>
      <c r="D3031" s="23"/>
      <c r="E3031" s="24"/>
      <c r="F3031" s="21"/>
      <c r="G3031" s="21"/>
      <c r="H3031" s="21"/>
    </row>
    <row r="3032" spans="2:8" x14ac:dyDescent="0.35">
      <c r="B3032" s="29"/>
      <c r="C3032" s="30"/>
      <c r="D3032" s="23"/>
      <c r="E3032" s="24"/>
      <c r="F3032" s="21"/>
      <c r="G3032" s="21"/>
      <c r="H3032" s="21"/>
    </row>
    <row r="3033" spans="2:8" x14ac:dyDescent="0.35">
      <c r="B3033" s="29"/>
      <c r="C3033" s="30"/>
      <c r="D3033" s="23"/>
      <c r="E3033" s="24"/>
      <c r="F3033" s="21"/>
      <c r="G3033" s="21"/>
      <c r="H3033" s="21"/>
    </row>
    <row r="3034" spans="2:8" x14ac:dyDescent="0.35">
      <c r="B3034" s="29"/>
      <c r="C3034" s="30"/>
      <c r="D3034" s="23"/>
      <c r="E3034" s="24"/>
      <c r="F3034" s="21"/>
      <c r="G3034" s="21"/>
      <c r="H3034" s="21"/>
    </row>
    <row r="3035" spans="2:8" x14ac:dyDescent="0.35">
      <c r="B3035" s="29"/>
      <c r="C3035" s="30"/>
      <c r="D3035" s="23"/>
      <c r="E3035" s="24"/>
      <c r="F3035" s="21"/>
      <c r="G3035" s="21"/>
      <c r="H3035" s="21"/>
    </row>
    <row r="3036" spans="2:8" x14ac:dyDescent="0.35">
      <c r="B3036" s="29"/>
      <c r="C3036" s="30"/>
      <c r="D3036" s="23"/>
      <c r="E3036" s="24"/>
      <c r="F3036" s="21"/>
      <c r="G3036" s="21"/>
      <c r="H3036" s="21"/>
    </row>
    <row r="3037" spans="2:8" x14ac:dyDescent="0.35">
      <c r="B3037" s="29"/>
      <c r="C3037" s="30"/>
      <c r="D3037" s="23"/>
      <c r="E3037" s="24"/>
      <c r="F3037" s="21"/>
      <c r="G3037" s="21"/>
      <c r="H3037" s="21"/>
    </row>
    <row r="3038" spans="2:8" x14ac:dyDescent="0.35">
      <c r="B3038" s="29"/>
      <c r="C3038" s="30"/>
      <c r="D3038" s="23"/>
      <c r="E3038" s="24"/>
      <c r="F3038" s="21"/>
      <c r="G3038" s="21"/>
      <c r="H3038" s="21"/>
    </row>
    <row r="3039" spans="2:8" x14ac:dyDescent="0.35">
      <c r="B3039" s="29"/>
      <c r="C3039" s="30"/>
      <c r="D3039" s="23"/>
      <c r="E3039" s="24"/>
      <c r="F3039" s="21"/>
      <c r="G3039" s="21"/>
      <c r="H3039" s="21"/>
    </row>
    <row r="3040" spans="2:8" x14ac:dyDescent="0.35">
      <c r="B3040" s="29"/>
      <c r="C3040" s="30"/>
      <c r="D3040" s="23"/>
      <c r="E3040" s="24"/>
      <c r="F3040" s="21"/>
      <c r="G3040" s="21"/>
      <c r="H3040" s="21"/>
    </row>
    <row r="3041" spans="2:8" x14ac:dyDescent="0.35">
      <c r="B3041" s="29"/>
      <c r="C3041" s="30"/>
      <c r="D3041" s="23"/>
      <c r="E3041" s="24"/>
      <c r="F3041" s="21"/>
      <c r="G3041" s="21"/>
      <c r="H3041" s="21"/>
    </row>
    <row r="3042" spans="2:8" x14ac:dyDescent="0.35">
      <c r="B3042" s="29"/>
      <c r="C3042" s="30"/>
      <c r="D3042" s="23"/>
      <c r="E3042" s="24"/>
      <c r="F3042" s="21"/>
      <c r="G3042" s="21"/>
      <c r="H3042" s="21"/>
    </row>
    <row r="3043" spans="2:8" x14ac:dyDescent="0.35">
      <c r="B3043" s="29"/>
      <c r="C3043" s="30"/>
      <c r="D3043" s="23"/>
      <c r="E3043" s="24"/>
      <c r="F3043" s="21"/>
      <c r="G3043" s="21"/>
      <c r="H3043" s="21"/>
    </row>
    <row r="3044" spans="2:8" x14ac:dyDescent="0.35">
      <c r="B3044" s="29"/>
      <c r="C3044" s="30"/>
      <c r="D3044" s="23"/>
      <c r="E3044" s="24"/>
      <c r="F3044" s="21"/>
      <c r="G3044" s="21"/>
      <c r="H3044" s="21"/>
    </row>
    <row r="3045" spans="2:8" x14ac:dyDescent="0.35">
      <c r="B3045" s="29"/>
      <c r="C3045" s="30"/>
      <c r="D3045" s="23"/>
      <c r="E3045" s="24"/>
      <c r="F3045" s="21"/>
      <c r="G3045" s="21"/>
      <c r="H3045" s="21"/>
    </row>
    <row r="3046" spans="2:8" x14ac:dyDescent="0.35">
      <c r="B3046" s="29"/>
      <c r="C3046" s="30"/>
      <c r="D3046" s="23"/>
      <c r="E3046" s="24"/>
      <c r="F3046" s="21"/>
      <c r="G3046" s="21"/>
      <c r="H3046" s="21"/>
    </row>
    <row r="3047" spans="2:8" x14ac:dyDescent="0.35">
      <c r="B3047" s="29"/>
      <c r="C3047" s="30"/>
      <c r="D3047" s="23"/>
      <c r="E3047" s="24"/>
      <c r="F3047" s="21"/>
      <c r="G3047" s="21"/>
      <c r="H3047" s="21"/>
    </row>
    <row r="3048" spans="2:8" x14ac:dyDescent="0.35">
      <c r="B3048" s="29"/>
      <c r="C3048" s="30"/>
      <c r="D3048" s="23"/>
      <c r="E3048" s="24"/>
      <c r="F3048" s="21"/>
      <c r="G3048" s="21"/>
      <c r="H3048" s="21"/>
    </row>
    <row r="3049" spans="2:8" x14ac:dyDescent="0.35">
      <c r="B3049" s="29"/>
      <c r="C3049" s="30"/>
      <c r="D3049" s="23"/>
      <c r="E3049" s="24"/>
      <c r="F3049" s="21"/>
      <c r="G3049" s="21"/>
      <c r="H3049" s="21"/>
    </row>
    <row r="3050" spans="2:8" x14ac:dyDescent="0.35">
      <c r="B3050" s="29"/>
      <c r="C3050" s="30"/>
      <c r="D3050" s="23"/>
      <c r="E3050" s="24"/>
      <c r="F3050" s="21"/>
      <c r="G3050" s="21"/>
      <c r="H3050" s="21"/>
    </row>
    <row r="3051" spans="2:8" x14ac:dyDescent="0.35">
      <c r="B3051" s="29"/>
      <c r="C3051" s="30"/>
      <c r="D3051" s="23"/>
      <c r="E3051" s="24"/>
      <c r="F3051" s="21"/>
      <c r="G3051" s="21"/>
      <c r="H3051" s="21"/>
    </row>
    <row r="3052" spans="2:8" x14ac:dyDescent="0.35">
      <c r="B3052" s="29"/>
      <c r="C3052" s="30"/>
      <c r="D3052" s="23"/>
      <c r="E3052" s="24"/>
      <c r="F3052" s="21"/>
      <c r="G3052" s="21"/>
      <c r="H3052" s="21"/>
    </row>
    <row r="3053" spans="2:8" x14ac:dyDescent="0.35">
      <c r="B3053" s="29"/>
      <c r="C3053" s="30"/>
      <c r="D3053" s="23"/>
      <c r="E3053" s="24"/>
      <c r="F3053" s="21"/>
      <c r="G3053" s="21"/>
      <c r="H3053" s="21"/>
    </row>
    <row r="3054" spans="2:8" x14ac:dyDescent="0.35">
      <c r="B3054" s="29"/>
      <c r="C3054" s="30"/>
      <c r="D3054" s="23"/>
      <c r="E3054" s="24"/>
      <c r="F3054" s="21"/>
      <c r="G3054" s="21"/>
      <c r="H3054" s="21"/>
    </row>
    <row r="3055" spans="2:8" x14ac:dyDescent="0.35">
      <c r="B3055" s="29"/>
      <c r="C3055" s="30"/>
      <c r="D3055" s="23"/>
      <c r="E3055" s="24"/>
      <c r="F3055" s="21"/>
      <c r="G3055" s="21"/>
      <c r="H3055" s="21"/>
    </row>
    <row r="3056" spans="2:8" x14ac:dyDescent="0.35">
      <c r="B3056" s="29"/>
      <c r="C3056" s="30"/>
      <c r="D3056" s="23"/>
      <c r="E3056" s="24"/>
      <c r="F3056" s="21"/>
      <c r="G3056" s="21"/>
      <c r="H3056" s="21"/>
    </row>
    <row r="3057" spans="2:8" x14ac:dyDescent="0.35">
      <c r="B3057" s="29"/>
      <c r="C3057" s="30"/>
      <c r="D3057" s="23"/>
      <c r="E3057" s="24"/>
      <c r="F3057" s="21"/>
      <c r="G3057" s="21"/>
      <c r="H3057" s="21"/>
    </row>
    <row r="3058" spans="2:8" x14ac:dyDescent="0.35">
      <c r="B3058" s="29"/>
      <c r="C3058" s="30"/>
      <c r="D3058" s="23"/>
      <c r="E3058" s="24"/>
      <c r="F3058" s="21"/>
      <c r="G3058" s="21"/>
      <c r="H3058" s="21"/>
    </row>
    <row r="3059" spans="2:8" x14ac:dyDescent="0.35">
      <c r="B3059" s="29"/>
      <c r="C3059" s="30"/>
      <c r="D3059" s="23"/>
      <c r="E3059" s="24"/>
      <c r="F3059" s="21"/>
      <c r="G3059" s="21"/>
      <c r="H3059" s="21"/>
    </row>
    <row r="3060" spans="2:8" x14ac:dyDescent="0.35">
      <c r="B3060" s="29"/>
      <c r="C3060" s="30"/>
      <c r="D3060" s="23"/>
      <c r="E3060" s="24"/>
      <c r="F3060" s="21"/>
      <c r="G3060" s="21"/>
      <c r="H3060" s="21"/>
    </row>
    <row r="3061" spans="2:8" x14ac:dyDescent="0.35">
      <c r="B3061" s="29"/>
      <c r="C3061" s="30"/>
      <c r="D3061" s="23"/>
      <c r="E3061" s="24"/>
      <c r="F3061" s="21"/>
      <c r="G3061" s="21"/>
      <c r="H3061" s="21"/>
    </row>
    <row r="3062" spans="2:8" x14ac:dyDescent="0.35">
      <c r="B3062" s="29"/>
      <c r="C3062" s="30"/>
      <c r="D3062" s="23"/>
      <c r="E3062" s="24"/>
      <c r="F3062" s="21"/>
      <c r="G3062" s="21"/>
      <c r="H3062" s="21"/>
    </row>
    <row r="3063" spans="2:8" x14ac:dyDescent="0.35">
      <c r="B3063" s="29"/>
      <c r="C3063" s="30"/>
      <c r="D3063" s="23"/>
      <c r="E3063" s="24"/>
      <c r="F3063" s="21"/>
      <c r="G3063" s="21"/>
      <c r="H3063" s="21"/>
    </row>
    <row r="3064" spans="2:8" x14ac:dyDescent="0.35">
      <c r="B3064" s="29"/>
      <c r="C3064" s="30"/>
      <c r="D3064" s="23"/>
      <c r="E3064" s="24"/>
      <c r="F3064" s="21"/>
      <c r="G3064" s="21"/>
      <c r="H3064" s="21"/>
    </row>
    <row r="3065" spans="2:8" x14ac:dyDescent="0.35">
      <c r="B3065" s="29"/>
      <c r="C3065" s="30"/>
      <c r="D3065" s="23"/>
      <c r="E3065" s="24"/>
      <c r="F3065" s="21"/>
      <c r="G3065" s="21"/>
      <c r="H3065" s="21"/>
    </row>
    <row r="3066" spans="2:8" x14ac:dyDescent="0.35">
      <c r="B3066" s="29"/>
      <c r="C3066" s="30"/>
      <c r="D3066" s="23"/>
      <c r="E3066" s="24"/>
      <c r="F3066" s="21"/>
      <c r="G3066" s="21"/>
      <c r="H3066" s="21"/>
    </row>
    <row r="3067" spans="2:8" x14ac:dyDescent="0.35">
      <c r="B3067" s="29"/>
      <c r="C3067" s="30"/>
      <c r="D3067" s="23"/>
      <c r="E3067" s="24"/>
      <c r="F3067" s="21"/>
      <c r="G3067" s="21"/>
      <c r="H3067" s="21"/>
    </row>
    <row r="3068" spans="2:8" x14ac:dyDescent="0.35">
      <c r="B3068" s="29"/>
      <c r="C3068" s="30"/>
      <c r="D3068" s="23"/>
      <c r="E3068" s="24"/>
      <c r="F3068" s="21"/>
      <c r="G3068" s="21"/>
      <c r="H3068" s="21"/>
    </row>
    <row r="3069" spans="2:8" x14ac:dyDescent="0.35">
      <c r="B3069" s="29"/>
      <c r="C3069" s="30"/>
      <c r="D3069" s="23"/>
      <c r="E3069" s="24"/>
      <c r="F3069" s="21"/>
      <c r="G3069" s="21"/>
      <c r="H3069" s="21"/>
    </row>
    <row r="3070" spans="2:8" x14ac:dyDescent="0.35">
      <c r="B3070" s="29"/>
      <c r="C3070" s="30"/>
      <c r="D3070" s="23"/>
      <c r="E3070" s="24"/>
      <c r="F3070" s="21"/>
      <c r="G3070" s="21"/>
      <c r="H3070" s="21"/>
    </row>
    <row r="3071" spans="2:8" x14ac:dyDescent="0.35">
      <c r="B3071" s="29"/>
      <c r="C3071" s="30"/>
      <c r="D3071" s="23"/>
      <c r="E3071" s="24"/>
      <c r="F3071" s="21"/>
      <c r="G3071" s="21"/>
      <c r="H3071" s="21"/>
    </row>
    <row r="3072" spans="2:8" x14ac:dyDescent="0.35">
      <c r="B3072" s="29"/>
      <c r="C3072" s="30"/>
      <c r="D3072" s="23"/>
      <c r="E3072" s="24"/>
      <c r="F3072" s="21"/>
      <c r="G3072" s="21"/>
      <c r="H3072" s="21"/>
    </row>
    <row r="3073" spans="2:8" x14ac:dyDescent="0.35">
      <c r="B3073" s="29"/>
      <c r="C3073" s="30"/>
      <c r="D3073" s="23"/>
      <c r="E3073" s="24"/>
      <c r="F3073" s="21"/>
      <c r="G3073" s="21"/>
      <c r="H3073" s="21"/>
    </row>
    <row r="3074" spans="2:8" x14ac:dyDescent="0.35">
      <c r="B3074" s="29"/>
      <c r="C3074" s="30"/>
      <c r="D3074" s="23"/>
      <c r="E3074" s="24"/>
      <c r="F3074" s="21"/>
      <c r="G3074" s="21"/>
      <c r="H3074" s="21"/>
    </row>
    <row r="3075" spans="2:8" x14ac:dyDescent="0.35">
      <c r="B3075" s="29"/>
      <c r="C3075" s="30"/>
      <c r="D3075" s="23"/>
      <c r="E3075" s="24"/>
      <c r="F3075" s="21"/>
      <c r="G3075" s="21"/>
      <c r="H3075" s="21"/>
    </row>
    <row r="3076" spans="2:8" x14ac:dyDescent="0.35">
      <c r="B3076" s="29"/>
      <c r="C3076" s="30"/>
      <c r="D3076" s="23"/>
      <c r="E3076" s="24"/>
      <c r="F3076" s="21"/>
      <c r="G3076" s="21"/>
      <c r="H3076" s="21"/>
    </row>
    <row r="3077" spans="2:8" x14ac:dyDescent="0.35">
      <c r="B3077" s="29"/>
      <c r="C3077" s="30"/>
      <c r="D3077" s="23"/>
      <c r="E3077" s="24"/>
      <c r="F3077" s="21"/>
      <c r="G3077" s="21"/>
      <c r="H3077" s="21"/>
    </row>
    <row r="3078" spans="2:8" x14ac:dyDescent="0.35">
      <c r="B3078" s="29"/>
      <c r="C3078" s="30"/>
      <c r="D3078" s="23"/>
      <c r="E3078" s="24"/>
      <c r="F3078" s="21"/>
      <c r="G3078" s="21"/>
      <c r="H3078" s="21"/>
    </row>
    <row r="3079" spans="2:8" x14ac:dyDescent="0.35">
      <c r="B3079" s="29"/>
      <c r="C3079" s="30"/>
      <c r="D3079" s="23"/>
      <c r="E3079" s="24"/>
      <c r="F3079" s="21"/>
      <c r="G3079" s="21"/>
      <c r="H3079" s="21"/>
    </row>
    <row r="3080" spans="2:8" x14ac:dyDescent="0.35">
      <c r="B3080" s="29"/>
      <c r="C3080" s="30"/>
      <c r="D3080" s="23"/>
      <c r="E3080" s="24"/>
      <c r="F3080" s="21"/>
      <c r="G3080" s="21"/>
      <c r="H3080" s="21"/>
    </row>
    <row r="3081" spans="2:8" x14ac:dyDescent="0.35">
      <c r="B3081" s="29"/>
      <c r="C3081" s="30"/>
      <c r="D3081" s="23"/>
      <c r="E3081" s="24"/>
      <c r="F3081" s="21"/>
      <c r="G3081" s="21"/>
      <c r="H3081" s="21"/>
    </row>
    <row r="3082" spans="2:8" x14ac:dyDescent="0.35">
      <c r="B3082" s="29"/>
      <c r="C3082" s="30"/>
      <c r="D3082" s="23"/>
      <c r="E3082" s="24"/>
      <c r="F3082" s="21"/>
      <c r="G3082" s="21"/>
      <c r="H3082" s="21"/>
    </row>
    <row r="3083" spans="2:8" x14ac:dyDescent="0.35">
      <c r="B3083" s="29"/>
      <c r="C3083" s="30"/>
      <c r="D3083" s="23"/>
      <c r="E3083" s="24"/>
      <c r="F3083" s="21"/>
      <c r="G3083" s="21"/>
      <c r="H3083" s="21"/>
    </row>
    <row r="3084" spans="2:8" x14ac:dyDescent="0.35">
      <c r="B3084" s="29"/>
      <c r="C3084" s="30"/>
      <c r="D3084" s="23"/>
      <c r="E3084" s="24"/>
      <c r="F3084" s="21"/>
      <c r="G3084" s="21"/>
      <c r="H3084" s="21"/>
    </row>
    <row r="3085" spans="2:8" x14ac:dyDescent="0.35">
      <c r="B3085" s="29"/>
      <c r="C3085" s="30"/>
      <c r="D3085" s="23"/>
      <c r="E3085" s="24"/>
      <c r="F3085" s="21"/>
      <c r="G3085" s="21"/>
      <c r="H3085" s="21"/>
    </row>
    <row r="3086" spans="2:8" x14ac:dyDescent="0.35">
      <c r="B3086" s="29"/>
      <c r="C3086" s="30"/>
      <c r="D3086" s="23"/>
      <c r="E3086" s="24"/>
      <c r="F3086" s="21"/>
      <c r="G3086" s="21"/>
      <c r="H3086" s="21"/>
    </row>
    <row r="3087" spans="2:8" x14ac:dyDescent="0.35">
      <c r="B3087" s="29"/>
      <c r="C3087" s="30"/>
      <c r="D3087" s="23"/>
      <c r="E3087" s="24"/>
      <c r="F3087" s="21"/>
      <c r="G3087" s="21"/>
      <c r="H3087" s="21"/>
    </row>
    <row r="3088" spans="2:8" x14ac:dyDescent="0.35">
      <c r="B3088" s="29"/>
      <c r="C3088" s="30"/>
      <c r="D3088" s="23"/>
      <c r="E3088" s="24"/>
      <c r="F3088" s="21"/>
      <c r="G3088" s="21"/>
      <c r="H3088" s="21"/>
    </row>
    <row r="3089" spans="2:8" x14ac:dyDescent="0.35">
      <c r="B3089" s="29"/>
      <c r="C3089" s="30"/>
      <c r="D3089" s="23"/>
      <c r="E3089" s="24"/>
      <c r="F3089" s="21"/>
      <c r="G3089" s="21"/>
      <c r="H3089" s="21"/>
    </row>
    <row r="3090" spans="2:8" x14ac:dyDescent="0.35">
      <c r="B3090" s="29"/>
      <c r="C3090" s="30"/>
      <c r="D3090" s="23"/>
      <c r="E3090" s="24"/>
      <c r="F3090" s="21"/>
      <c r="G3090" s="21"/>
      <c r="H3090" s="21"/>
    </row>
    <row r="3091" spans="2:8" x14ac:dyDescent="0.35">
      <c r="B3091" s="29"/>
      <c r="C3091" s="30"/>
      <c r="D3091" s="23"/>
      <c r="E3091" s="24"/>
      <c r="F3091" s="21"/>
      <c r="G3091" s="21"/>
      <c r="H3091" s="21"/>
    </row>
    <row r="3092" spans="2:8" x14ac:dyDescent="0.35">
      <c r="B3092" s="29"/>
      <c r="C3092" s="30"/>
      <c r="D3092" s="23"/>
      <c r="E3092" s="24"/>
      <c r="F3092" s="21"/>
      <c r="G3092" s="21"/>
      <c r="H3092" s="21"/>
    </row>
    <row r="3093" spans="2:8" x14ac:dyDescent="0.35">
      <c r="B3093" s="29"/>
      <c r="C3093" s="30"/>
      <c r="D3093" s="23"/>
      <c r="E3093" s="24"/>
      <c r="F3093" s="21"/>
      <c r="G3093" s="21"/>
      <c r="H3093" s="21"/>
    </row>
    <row r="3094" spans="2:8" x14ac:dyDescent="0.35">
      <c r="B3094" s="29"/>
      <c r="C3094" s="30"/>
      <c r="D3094" s="23"/>
      <c r="E3094" s="24"/>
      <c r="F3094" s="21"/>
      <c r="G3094" s="21"/>
      <c r="H3094" s="21"/>
    </row>
    <row r="3095" spans="2:8" x14ac:dyDescent="0.35">
      <c r="B3095" s="29"/>
      <c r="C3095" s="30"/>
      <c r="D3095" s="23"/>
      <c r="E3095" s="24"/>
      <c r="F3095" s="21"/>
      <c r="G3095" s="21"/>
      <c r="H3095" s="21"/>
    </row>
    <row r="3096" spans="2:8" x14ac:dyDescent="0.35">
      <c r="B3096" s="29"/>
      <c r="C3096" s="30"/>
      <c r="D3096" s="23"/>
      <c r="E3096" s="24"/>
      <c r="F3096" s="21"/>
      <c r="G3096" s="21"/>
      <c r="H3096" s="21"/>
    </row>
    <row r="3097" spans="2:8" x14ac:dyDescent="0.35">
      <c r="B3097" s="29"/>
      <c r="C3097" s="30"/>
      <c r="D3097" s="23"/>
      <c r="E3097" s="24"/>
      <c r="F3097" s="21"/>
      <c r="G3097" s="21"/>
      <c r="H3097" s="21"/>
    </row>
    <row r="3098" spans="2:8" x14ac:dyDescent="0.35">
      <c r="B3098" s="29"/>
      <c r="C3098" s="30"/>
      <c r="D3098" s="23"/>
      <c r="E3098" s="24"/>
      <c r="F3098" s="21"/>
      <c r="G3098" s="21"/>
      <c r="H3098" s="21"/>
    </row>
    <row r="3099" spans="2:8" x14ac:dyDescent="0.35">
      <c r="B3099" s="29"/>
      <c r="C3099" s="30"/>
      <c r="D3099" s="23"/>
      <c r="E3099" s="24"/>
      <c r="F3099" s="21"/>
      <c r="G3099" s="21"/>
      <c r="H3099" s="21"/>
    </row>
    <row r="3100" spans="2:8" x14ac:dyDescent="0.35">
      <c r="B3100" s="29"/>
      <c r="C3100" s="30"/>
      <c r="D3100" s="23"/>
      <c r="E3100" s="24"/>
      <c r="F3100" s="21"/>
      <c r="G3100" s="21"/>
      <c r="H3100" s="21"/>
    </row>
    <row r="3101" spans="2:8" x14ac:dyDescent="0.35">
      <c r="B3101" s="29"/>
      <c r="C3101" s="30"/>
      <c r="D3101" s="23"/>
      <c r="E3101" s="24"/>
      <c r="F3101" s="21"/>
      <c r="G3101" s="21"/>
      <c r="H3101" s="21"/>
    </row>
    <row r="3102" spans="2:8" x14ac:dyDescent="0.35">
      <c r="B3102" s="29"/>
      <c r="C3102" s="30"/>
      <c r="D3102" s="23"/>
      <c r="E3102" s="24"/>
      <c r="F3102" s="21"/>
      <c r="G3102" s="21"/>
      <c r="H3102" s="21"/>
    </row>
    <row r="3103" spans="2:8" x14ac:dyDescent="0.35">
      <c r="B3103" s="29"/>
      <c r="C3103" s="30"/>
      <c r="D3103" s="23"/>
      <c r="E3103" s="24"/>
      <c r="F3103" s="21"/>
      <c r="G3103" s="21"/>
      <c r="H3103" s="21"/>
    </row>
    <row r="3104" spans="2:8" x14ac:dyDescent="0.35">
      <c r="B3104" s="29"/>
      <c r="C3104" s="30"/>
      <c r="D3104" s="23"/>
      <c r="E3104" s="24"/>
      <c r="F3104" s="21"/>
      <c r="G3104" s="21"/>
      <c r="H3104" s="21"/>
    </row>
    <row r="3105" spans="2:8" x14ac:dyDescent="0.35">
      <c r="B3105" s="29"/>
      <c r="C3105" s="30"/>
      <c r="D3105" s="23"/>
      <c r="E3105" s="24"/>
      <c r="F3105" s="21"/>
      <c r="G3105" s="21"/>
      <c r="H3105" s="21"/>
    </row>
    <row r="3106" spans="2:8" x14ac:dyDescent="0.35">
      <c r="B3106" s="29"/>
      <c r="C3106" s="30"/>
      <c r="D3106" s="23"/>
      <c r="E3106" s="24"/>
      <c r="F3106" s="21"/>
      <c r="G3106" s="21"/>
      <c r="H3106" s="21"/>
    </row>
    <row r="3107" spans="2:8" x14ac:dyDescent="0.35">
      <c r="B3107" s="29"/>
      <c r="C3107" s="30"/>
      <c r="D3107" s="23"/>
      <c r="E3107" s="24"/>
      <c r="F3107" s="21"/>
      <c r="G3107" s="21"/>
      <c r="H3107" s="21"/>
    </row>
    <row r="3108" spans="2:8" x14ac:dyDescent="0.35">
      <c r="B3108" s="29"/>
      <c r="C3108" s="30"/>
      <c r="D3108" s="23"/>
      <c r="E3108" s="24"/>
      <c r="F3108" s="21"/>
      <c r="G3108" s="21"/>
      <c r="H3108" s="21"/>
    </row>
    <row r="3109" spans="2:8" x14ac:dyDescent="0.35">
      <c r="B3109" s="29"/>
      <c r="C3109" s="30"/>
      <c r="D3109" s="23"/>
      <c r="E3109" s="24"/>
      <c r="F3109" s="21"/>
      <c r="G3109" s="21"/>
      <c r="H3109" s="21"/>
    </row>
    <row r="3110" spans="2:8" x14ac:dyDescent="0.35">
      <c r="B3110" s="29"/>
      <c r="C3110" s="30"/>
      <c r="D3110" s="23"/>
      <c r="E3110" s="24"/>
      <c r="F3110" s="21"/>
      <c r="G3110" s="21"/>
      <c r="H3110" s="21"/>
    </row>
    <row r="3111" spans="2:8" x14ac:dyDescent="0.35">
      <c r="B3111" s="29"/>
      <c r="C3111" s="30"/>
      <c r="D3111" s="23"/>
      <c r="E3111" s="24"/>
      <c r="F3111" s="21"/>
      <c r="G3111" s="21"/>
      <c r="H3111" s="21"/>
    </row>
    <row r="3112" spans="2:8" x14ac:dyDescent="0.35">
      <c r="B3112" s="29"/>
      <c r="C3112" s="30"/>
      <c r="D3112" s="23"/>
      <c r="E3112" s="24"/>
      <c r="F3112" s="21"/>
      <c r="G3112" s="21"/>
      <c r="H3112" s="21"/>
    </row>
    <row r="3113" spans="2:8" x14ac:dyDescent="0.35">
      <c r="B3113" s="29"/>
      <c r="C3113" s="30"/>
      <c r="D3113" s="23"/>
      <c r="E3113" s="24"/>
      <c r="F3113" s="21"/>
      <c r="G3113" s="21"/>
      <c r="H3113" s="21"/>
    </row>
    <row r="3114" spans="2:8" x14ac:dyDescent="0.35">
      <c r="B3114" s="29"/>
      <c r="C3114" s="30"/>
      <c r="D3114" s="23"/>
      <c r="E3114" s="24"/>
      <c r="F3114" s="21"/>
      <c r="G3114" s="21"/>
      <c r="H3114" s="21"/>
    </row>
    <row r="3115" spans="2:8" x14ac:dyDescent="0.35">
      <c r="B3115" s="29"/>
      <c r="C3115" s="30"/>
      <c r="D3115" s="23"/>
      <c r="E3115" s="24"/>
      <c r="F3115" s="21"/>
      <c r="G3115" s="21"/>
      <c r="H3115" s="21"/>
    </row>
    <row r="3116" spans="2:8" x14ac:dyDescent="0.35">
      <c r="B3116" s="29"/>
      <c r="C3116" s="30"/>
      <c r="D3116" s="23"/>
      <c r="E3116" s="24"/>
      <c r="F3116" s="21"/>
      <c r="G3116" s="21"/>
      <c r="H3116" s="21"/>
    </row>
    <row r="3117" spans="2:8" x14ac:dyDescent="0.35">
      <c r="B3117" s="29"/>
      <c r="C3117" s="30"/>
      <c r="D3117" s="23"/>
      <c r="E3117" s="24"/>
      <c r="F3117" s="21"/>
      <c r="G3117" s="21"/>
      <c r="H3117" s="21"/>
    </row>
    <row r="3118" spans="2:8" x14ac:dyDescent="0.35">
      <c r="B3118" s="29"/>
      <c r="C3118" s="30"/>
      <c r="D3118" s="23"/>
      <c r="E3118" s="24"/>
      <c r="F3118" s="21"/>
      <c r="G3118" s="21"/>
      <c r="H3118" s="21"/>
    </row>
    <row r="3119" spans="2:8" x14ac:dyDescent="0.35">
      <c r="B3119" s="29"/>
      <c r="C3119" s="30"/>
      <c r="D3119" s="23"/>
      <c r="E3119" s="24"/>
      <c r="F3119" s="21"/>
      <c r="G3119" s="21"/>
      <c r="H3119" s="21"/>
    </row>
    <row r="3120" spans="2:8" x14ac:dyDescent="0.35">
      <c r="B3120" s="29"/>
      <c r="C3120" s="30"/>
      <c r="D3120" s="23"/>
      <c r="E3120" s="24"/>
      <c r="F3120" s="21"/>
      <c r="G3120" s="21"/>
      <c r="H3120" s="21"/>
    </row>
    <row r="3121" spans="2:8" x14ac:dyDescent="0.35">
      <c r="B3121" s="29"/>
      <c r="C3121" s="30"/>
      <c r="D3121" s="23"/>
      <c r="E3121" s="24"/>
      <c r="F3121" s="21"/>
      <c r="G3121" s="21"/>
      <c r="H3121" s="21"/>
    </row>
    <row r="3122" spans="2:8" x14ac:dyDescent="0.35">
      <c r="B3122" s="29"/>
      <c r="C3122" s="30"/>
      <c r="D3122" s="23"/>
      <c r="E3122" s="24"/>
      <c r="F3122" s="21"/>
      <c r="G3122" s="21"/>
      <c r="H3122" s="21"/>
    </row>
    <row r="3123" spans="2:8" x14ac:dyDescent="0.35">
      <c r="B3123" s="29"/>
      <c r="C3123" s="30"/>
      <c r="D3123" s="23"/>
      <c r="E3123" s="24"/>
      <c r="F3123" s="21"/>
      <c r="G3123" s="21"/>
      <c r="H3123" s="21"/>
    </row>
    <row r="3124" spans="2:8" x14ac:dyDescent="0.35">
      <c r="B3124" s="29"/>
      <c r="C3124" s="30"/>
      <c r="D3124" s="23"/>
      <c r="E3124" s="24"/>
      <c r="F3124" s="21"/>
      <c r="G3124" s="21"/>
      <c r="H3124" s="21"/>
    </row>
    <row r="3125" spans="2:8" x14ac:dyDescent="0.35">
      <c r="B3125" s="29"/>
      <c r="C3125" s="30"/>
      <c r="D3125" s="23"/>
      <c r="E3125" s="24"/>
      <c r="F3125" s="21"/>
      <c r="G3125" s="21"/>
      <c r="H3125" s="21"/>
    </row>
    <row r="3126" spans="2:8" x14ac:dyDescent="0.35">
      <c r="B3126" s="29"/>
      <c r="C3126" s="30"/>
      <c r="D3126" s="23"/>
      <c r="E3126" s="24"/>
      <c r="F3126" s="21"/>
      <c r="G3126" s="21"/>
      <c r="H3126" s="21"/>
    </row>
    <row r="3127" spans="2:8" x14ac:dyDescent="0.35">
      <c r="B3127" s="29"/>
      <c r="C3127" s="30"/>
      <c r="D3127" s="23"/>
      <c r="E3127" s="24"/>
      <c r="F3127" s="21"/>
      <c r="G3127" s="21"/>
      <c r="H3127" s="21"/>
    </row>
    <row r="3128" spans="2:8" x14ac:dyDescent="0.35">
      <c r="B3128" s="29"/>
      <c r="C3128" s="30"/>
      <c r="D3128" s="23"/>
      <c r="E3128" s="24"/>
      <c r="F3128" s="21"/>
      <c r="G3128" s="21"/>
      <c r="H3128" s="21"/>
    </row>
    <row r="3129" spans="2:8" x14ac:dyDescent="0.35">
      <c r="B3129" s="29"/>
      <c r="C3129" s="30"/>
      <c r="D3129" s="23"/>
      <c r="E3129" s="24"/>
      <c r="F3129" s="21"/>
      <c r="G3129" s="21"/>
      <c r="H3129" s="21"/>
    </row>
    <row r="3130" spans="2:8" x14ac:dyDescent="0.35">
      <c r="B3130" s="29"/>
      <c r="C3130" s="30"/>
      <c r="D3130" s="23"/>
      <c r="E3130" s="24"/>
      <c r="F3130" s="21"/>
      <c r="G3130" s="21"/>
      <c r="H3130" s="21"/>
    </row>
    <row r="3131" spans="2:8" x14ac:dyDescent="0.35">
      <c r="B3131" s="29"/>
      <c r="C3131" s="30"/>
      <c r="D3131" s="23"/>
      <c r="E3131" s="24"/>
      <c r="F3131" s="21"/>
      <c r="G3131" s="21"/>
      <c r="H3131" s="21"/>
    </row>
    <row r="3132" spans="2:8" x14ac:dyDescent="0.35">
      <c r="B3132" s="29"/>
      <c r="C3132" s="30"/>
      <c r="D3132" s="23"/>
      <c r="E3132" s="24"/>
      <c r="F3132" s="21"/>
      <c r="G3132" s="21"/>
      <c r="H3132" s="21"/>
    </row>
    <row r="3133" spans="2:8" x14ac:dyDescent="0.35">
      <c r="B3133" s="29"/>
      <c r="C3133" s="30"/>
      <c r="D3133" s="23"/>
      <c r="E3133" s="24"/>
      <c r="F3133" s="21"/>
      <c r="G3133" s="21"/>
      <c r="H3133" s="21"/>
    </row>
    <row r="3134" spans="2:8" x14ac:dyDescent="0.35">
      <c r="B3134" s="29"/>
      <c r="C3134" s="30"/>
      <c r="D3134" s="23"/>
      <c r="E3134" s="24"/>
      <c r="F3134" s="21"/>
      <c r="G3134" s="21"/>
      <c r="H3134" s="21"/>
    </row>
    <row r="3135" spans="2:8" x14ac:dyDescent="0.35">
      <c r="B3135" s="29"/>
      <c r="C3135" s="30"/>
      <c r="D3135" s="23"/>
      <c r="E3135" s="24"/>
      <c r="F3135" s="21"/>
      <c r="G3135" s="21"/>
      <c r="H3135" s="21"/>
    </row>
    <row r="3136" spans="2:8" x14ac:dyDescent="0.35">
      <c r="B3136" s="29"/>
      <c r="C3136" s="30"/>
      <c r="D3136" s="23"/>
      <c r="E3136" s="24"/>
      <c r="F3136" s="21"/>
      <c r="G3136" s="21"/>
      <c r="H3136" s="21"/>
    </row>
    <row r="3137" spans="2:8" x14ac:dyDescent="0.35">
      <c r="B3137" s="29"/>
      <c r="C3137" s="30"/>
      <c r="D3137" s="23"/>
      <c r="E3137" s="24"/>
      <c r="F3137" s="21"/>
      <c r="G3137" s="21"/>
      <c r="H3137" s="21"/>
    </row>
    <row r="3138" spans="2:8" x14ac:dyDescent="0.35">
      <c r="B3138" s="29"/>
      <c r="C3138" s="30"/>
      <c r="D3138" s="23"/>
      <c r="E3138" s="24"/>
      <c r="F3138" s="21"/>
      <c r="G3138" s="21"/>
      <c r="H3138" s="21"/>
    </row>
    <row r="3139" spans="2:8" x14ac:dyDescent="0.35">
      <c r="B3139" s="29"/>
      <c r="C3139" s="30"/>
      <c r="D3139" s="23"/>
      <c r="E3139" s="24"/>
      <c r="F3139" s="21"/>
      <c r="G3139" s="21"/>
      <c r="H3139" s="21"/>
    </row>
    <row r="3140" spans="2:8" x14ac:dyDescent="0.35">
      <c r="B3140" s="29"/>
      <c r="C3140" s="30"/>
      <c r="D3140" s="23"/>
      <c r="E3140" s="24"/>
      <c r="F3140" s="21"/>
      <c r="G3140" s="21"/>
      <c r="H3140" s="21"/>
    </row>
    <row r="3141" spans="2:8" x14ac:dyDescent="0.35">
      <c r="B3141" s="29"/>
      <c r="C3141" s="30"/>
      <c r="D3141" s="23"/>
      <c r="E3141" s="24"/>
      <c r="F3141" s="21"/>
      <c r="G3141" s="21"/>
      <c r="H3141" s="21"/>
    </row>
    <row r="3142" spans="2:8" x14ac:dyDescent="0.35">
      <c r="B3142" s="29"/>
      <c r="C3142" s="30"/>
      <c r="D3142" s="23"/>
      <c r="E3142" s="24"/>
      <c r="F3142" s="21"/>
      <c r="G3142" s="21"/>
      <c r="H3142" s="21"/>
    </row>
    <row r="3143" spans="2:8" x14ac:dyDescent="0.35">
      <c r="B3143" s="29"/>
      <c r="C3143" s="30"/>
      <c r="D3143" s="23"/>
      <c r="E3143" s="24"/>
      <c r="F3143" s="21"/>
      <c r="G3143" s="21"/>
      <c r="H3143" s="21"/>
    </row>
    <row r="3144" spans="2:8" x14ac:dyDescent="0.35">
      <c r="B3144" s="29"/>
      <c r="C3144" s="30"/>
      <c r="D3144" s="23"/>
      <c r="E3144" s="24"/>
      <c r="F3144" s="21"/>
      <c r="G3144" s="21"/>
      <c r="H3144" s="21"/>
    </row>
    <row r="3145" spans="2:8" x14ac:dyDescent="0.35">
      <c r="B3145" s="29"/>
      <c r="C3145" s="30"/>
      <c r="D3145" s="23"/>
      <c r="E3145" s="24"/>
      <c r="F3145" s="21"/>
      <c r="G3145" s="21"/>
      <c r="H3145" s="21"/>
    </row>
    <row r="3146" spans="2:8" x14ac:dyDescent="0.35">
      <c r="B3146" s="29"/>
      <c r="C3146" s="30"/>
      <c r="D3146" s="23"/>
      <c r="E3146" s="24"/>
      <c r="F3146" s="21"/>
      <c r="G3146" s="21"/>
      <c r="H3146" s="21"/>
    </row>
    <row r="3147" spans="2:8" x14ac:dyDescent="0.35">
      <c r="B3147" s="29"/>
      <c r="C3147" s="30"/>
      <c r="D3147" s="23"/>
      <c r="E3147" s="24"/>
      <c r="F3147" s="21"/>
      <c r="G3147" s="21"/>
      <c r="H3147" s="21"/>
    </row>
    <row r="3148" spans="2:8" x14ac:dyDescent="0.35">
      <c r="B3148" s="29"/>
      <c r="C3148" s="30"/>
      <c r="D3148" s="23"/>
      <c r="E3148" s="24"/>
      <c r="F3148" s="21"/>
      <c r="G3148" s="21"/>
      <c r="H3148" s="21"/>
    </row>
    <row r="3149" spans="2:8" x14ac:dyDescent="0.35">
      <c r="B3149" s="29"/>
      <c r="C3149" s="30"/>
      <c r="D3149" s="23"/>
      <c r="E3149" s="24"/>
      <c r="F3149" s="21"/>
      <c r="G3149" s="21"/>
      <c r="H3149" s="21"/>
    </row>
    <row r="3150" spans="2:8" x14ac:dyDescent="0.35">
      <c r="B3150" s="29"/>
      <c r="C3150" s="30"/>
      <c r="D3150" s="23"/>
      <c r="E3150" s="24"/>
      <c r="F3150" s="21"/>
      <c r="G3150" s="21"/>
      <c r="H3150" s="21"/>
    </row>
    <row r="3151" spans="2:8" x14ac:dyDescent="0.35">
      <c r="B3151" s="29"/>
      <c r="C3151" s="30"/>
      <c r="D3151" s="23"/>
      <c r="E3151" s="24"/>
      <c r="F3151" s="21"/>
      <c r="G3151" s="21"/>
      <c r="H3151" s="21"/>
    </row>
    <row r="3152" spans="2:8" x14ac:dyDescent="0.35">
      <c r="B3152" s="29"/>
      <c r="C3152" s="30"/>
      <c r="D3152" s="23"/>
      <c r="E3152" s="24"/>
      <c r="F3152" s="21"/>
      <c r="G3152" s="21"/>
      <c r="H3152" s="21"/>
    </row>
    <row r="3153" spans="2:8" x14ac:dyDescent="0.35">
      <c r="B3153" s="29"/>
      <c r="C3153" s="30"/>
      <c r="D3153" s="23"/>
      <c r="E3153" s="24"/>
      <c r="F3153" s="21"/>
      <c r="G3153" s="21"/>
      <c r="H3153" s="21"/>
    </row>
    <row r="3154" spans="2:8" x14ac:dyDescent="0.35">
      <c r="B3154" s="29"/>
      <c r="C3154" s="30"/>
      <c r="D3154" s="23"/>
      <c r="E3154" s="24"/>
      <c r="F3154" s="21"/>
      <c r="G3154" s="21"/>
      <c r="H3154" s="21"/>
    </row>
    <row r="3155" spans="2:8" x14ac:dyDescent="0.35">
      <c r="B3155" s="29"/>
      <c r="C3155" s="30"/>
      <c r="D3155" s="23"/>
      <c r="E3155" s="24"/>
      <c r="F3155" s="21"/>
      <c r="G3155" s="21"/>
      <c r="H3155" s="21"/>
    </row>
    <row r="3156" spans="2:8" x14ac:dyDescent="0.35">
      <c r="B3156" s="29"/>
      <c r="C3156" s="30"/>
      <c r="D3156" s="23"/>
      <c r="E3156" s="24"/>
      <c r="F3156" s="21"/>
      <c r="G3156" s="21"/>
      <c r="H3156" s="21"/>
    </row>
    <row r="3157" spans="2:8" x14ac:dyDescent="0.35">
      <c r="B3157" s="29"/>
      <c r="C3157" s="30"/>
      <c r="D3157" s="23"/>
      <c r="E3157" s="24"/>
      <c r="F3157" s="21"/>
      <c r="G3157" s="21"/>
      <c r="H3157" s="21"/>
    </row>
    <row r="3158" spans="2:8" x14ac:dyDescent="0.35">
      <c r="B3158" s="29"/>
      <c r="C3158" s="30"/>
      <c r="D3158" s="23"/>
      <c r="E3158" s="24"/>
      <c r="F3158" s="21"/>
      <c r="G3158" s="21"/>
      <c r="H3158" s="21"/>
    </row>
    <row r="3159" spans="2:8" x14ac:dyDescent="0.35">
      <c r="B3159" s="29"/>
      <c r="C3159" s="30"/>
      <c r="D3159" s="23"/>
      <c r="E3159" s="24"/>
      <c r="F3159" s="21"/>
      <c r="G3159" s="21"/>
      <c r="H3159" s="21"/>
    </row>
    <row r="3160" spans="2:8" x14ac:dyDescent="0.35">
      <c r="B3160" s="29"/>
      <c r="C3160" s="30"/>
      <c r="D3160" s="23"/>
      <c r="E3160" s="24"/>
      <c r="F3160" s="21"/>
      <c r="G3160" s="21"/>
      <c r="H3160" s="21"/>
    </row>
    <row r="3161" spans="2:8" x14ac:dyDescent="0.35">
      <c r="B3161" s="29"/>
      <c r="C3161" s="30"/>
      <c r="D3161" s="23"/>
      <c r="E3161" s="24"/>
      <c r="F3161" s="21"/>
      <c r="G3161" s="21"/>
      <c r="H3161" s="21"/>
    </row>
    <row r="3162" spans="2:8" x14ac:dyDescent="0.35">
      <c r="B3162" s="29"/>
      <c r="C3162" s="30"/>
      <c r="D3162" s="23"/>
      <c r="E3162" s="24"/>
      <c r="F3162" s="21"/>
      <c r="G3162" s="21"/>
      <c r="H3162" s="21"/>
    </row>
    <row r="3163" spans="2:8" x14ac:dyDescent="0.35">
      <c r="B3163" s="29"/>
      <c r="C3163" s="30"/>
      <c r="D3163" s="23"/>
      <c r="E3163" s="24"/>
      <c r="F3163" s="21"/>
      <c r="G3163" s="21"/>
      <c r="H3163" s="21"/>
    </row>
    <row r="3164" spans="2:8" x14ac:dyDescent="0.35">
      <c r="B3164" s="29"/>
      <c r="C3164" s="30"/>
      <c r="D3164" s="23"/>
      <c r="E3164" s="24"/>
      <c r="F3164" s="21"/>
      <c r="G3164" s="21"/>
      <c r="H3164" s="21"/>
    </row>
    <row r="3165" spans="2:8" x14ac:dyDescent="0.35">
      <c r="B3165" s="29"/>
      <c r="C3165" s="30"/>
      <c r="D3165" s="23"/>
      <c r="E3165" s="24"/>
      <c r="F3165" s="21"/>
      <c r="G3165" s="21"/>
      <c r="H3165" s="21"/>
    </row>
    <row r="3166" spans="2:8" x14ac:dyDescent="0.35">
      <c r="B3166" s="29"/>
      <c r="C3166" s="30"/>
      <c r="D3166" s="23"/>
      <c r="E3166" s="24"/>
      <c r="F3166" s="21"/>
      <c r="G3166" s="21"/>
      <c r="H3166" s="21"/>
    </row>
    <row r="3167" spans="2:8" x14ac:dyDescent="0.35">
      <c r="B3167" s="29"/>
      <c r="C3167" s="30"/>
      <c r="D3167" s="23"/>
      <c r="E3167" s="24"/>
      <c r="F3167" s="21"/>
      <c r="G3167" s="21"/>
      <c r="H3167" s="21"/>
    </row>
    <row r="3168" spans="2:8" x14ac:dyDescent="0.35">
      <c r="B3168" s="29"/>
      <c r="C3168" s="30"/>
      <c r="D3168" s="23"/>
      <c r="E3168" s="24"/>
      <c r="F3168" s="21"/>
      <c r="G3168" s="21"/>
      <c r="H3168" s="21"/>
    </row>
    <row r="3169" spans="2:8" x14ac:dyDescent="0.35">
      <c r="B3169" s="29"/>
      <c r="C3169" s="30"/>
      <c r="D3169" s="23"/>
      <c r="E3169" s="24"/>
      <c r="F3169" s="21"/>
      <c r="G3169" s="21"/>
      <c r="H3169" s="21"/>
    </row>
    <row r="3170" spans="2:8" x14ac:dyDescent="0.35">
      <c r="B3170" s="29"/>
      <c r="C3170" s="30"/>
      <c r="D3170" s="23"/>
      <c r="E3170" s="24"/>
      <c r="F3170" s="21"/>
      <c r="G3170" s="21"/>
      <c r="H3170" s="21"/>
    </row>
    <row r="3171" spans="2:8" x14ac:dyDescent="0.35">
      <c r="B3171" s="29"/>
      <c r="C3171" s="30"/>
      <c r="D3171" s="23"/>
      <c r="E3171" s="24"/>
      <c r="F3171" s="21"/>
      <c r="G3171" s="21"/>
      <c r="H3171" s="21"/>
    </row>
    <row r="3172" spans="2:8" x14ac:dyDescent="0.35">
      <c r="B3172" s="29"/>
      <c r="C3172" s="30"/>
      <c r="D3172" s="23"/>
      <c r="E3172" s="24"/>
      <c r="F3172" s="21"/>
      <c r="G3172" s="21"/>
      <c r="H3172" s="21"/>
    </row>
    <row r="3173" spans="2:8" x14ac:dyDescent="0.35">
      <c r="B3173" s="29"/>
      <c r="C3173" s="30"/>
      <c r="D3173" s="23"/>
      <c r="E3173" s="24"/>
      <c r="F3173" s="21"/>
      <c r="G3173" s="21"/>
      <c r="H3173" s="21"/>
    </row>
    <row r="3174" spans="2:8" x14ac:dyDescent="0.35">
      <c r="B3174" s="29"/>
      <c r="C3174" s="30"/>
      <c r="D3174" s="23"/>
      <c r="E3174" s="24"/>
      <c r="F3174" s="21"/>
      <c r="G3174" s="21"/>
      <c r="H3174" s="21"/>
    </row>
    <row r="3175" spans="2:8" x14ac:dyDescent="0.35">
      <c r="B3175" s="29"/>
      <c r="C3175" s="30"/>
      <c r="D3175" s="23"/>
      <c r="E3175" s="24"/>
      <c r="F3175" s="21"/>
      <c r="G3175" s="21"/>
      <c r="H3175" s="21"/>
    </row>
    <row r="3176" spans="2:8" x14ac:dyDescent="0.35">
      <c r="B3176" s="29"/>
      <c r="C3176" s="30"/>
      <c r="D3176" s="23"/>
      <c r="E3176" s="24"/>
      <c r="F3176" s="21"/>
      <c r="G3176" s="21"/>
      <c r="H3176" s="21"/>
    </row>
    <row r="3177" spans="2:8" x14ac:dyDescent="0.35">
      <c r="B3177" s="29"/>
      <c r="C3177" s="30"/>
      <c r="D3177" s="23"/>
      <c r="E3177" s="24"/>
      <c r="F3177" s="21"/>
      <c r="G3177" s="21"/>
      <c r="H3177" s="21"/>
    </row>
    <row r="3178" spans="2:8" x14ac:dyDescent="0.35">
      <c r="B3178" s="29"/>
      <c r="C3178" s="30"/>
      <c r="D3178" s="23"/>
      <c r="E3178" s="24"/>
      <c r="F3178" s="21"/>
      <c r="G3178" s="21"/>
      <c r="H3178" s="21"/>
    </row>
    <row r="3179" spans="2:8" x14ac:dyDescent="0.35">
      <c r="B3179" s="29"/>
      <c r="C3179" s="30"/>
      <c r="D3179" s="23"/>
      <c r="E3179" s="24"/>
      <c r="F3179" s="21"/>
      <c r="G3179" s="21"/>
      <c r="H3179" s="21"/>
    </row>
    <row r="3180" spans="2:8" x14ac:dyDescent="0.35">
      <c r="B3180" s="29"/>
      <c r="C3180" s="30"/>
      <c r="D3180" s="23"/>
      <c r="E3180" s="24"/>
      <c r="F3180" s="21"/>
      <c r="G3180" s="21"/>
      <c r="H3180" s="21"/>
    </row>
    <row r="3181" spans="2:8" x14ac:dyDescent="0.35">
      <c r="B3181" s="29"/>
      <c r="C3181" s="30"/>
      <c r="D3181" s="23"/>
      <c r="E3181" s="24"/>
      <c r="F3181" s="21"/>
      <c r="G3181" s="21"/>
      <c r="H3181" s="21"/>
    </row>
    <row r="3182" spans="2:8" x14ac:dyDescent="0.35">
      <c r="B3182" s="29"/>
      <c r="C3182" s="30"/>
      <c r="D3182" s="23"/>
      <c r="E3182" s="24"/>
      <c r="F3182" s="21"/>
      <c r="G3182" s="21"/>
      <c r="H3182" s="21"/>
    </row>
    <row r="3183" spans="2:8" x14ac:dyDescent="0.35">
      <c r="B3183" s="29"/>
      <c r="C3183" s="30"/>
      <c r="D3183" s="23"/>
      <c r="E3183" s="24"/>
      <c r="F3183" s="21"/>
      <c r="G3183" s="21"/>
      <c r="H3183" s="21"/>
    </row>
    <row r="3184" spans="2:8" x14ac:dyDescent="0.35">
      <c r="B3184" s="29"/>
      <c r="C3184" s="30"/>
      <c r="D3184" s="23"/>
      <c r="E3184" s="24"/>
      <c r="F3184" s="21"/>
      <c r="G3184" s="21"/>
      <c r="H3184" s="21"/>
    </row>
    <row r="3185" spans="2:8" x14ac:dyDescent="0.35">
      <c r="B3185" s="29"/>
      <c r="C3185" s="30"/>
      <c r="D3185" s="23"/>
      <c r="E3185" s="24"/>
      <c r="F3185" s="21"/>
      <c r="G3185" s="21"/>
      <c r="H3185" s="21"/>
    </row>
    <row r="3186" spans="2:8" x14ac:dyDescent="0.35">
      <c r="B3186" s="29"/>
      <c r="C3186" s="30"/>
      <c r="D3186" s="23"/>
      <c r="E3186" s="24"/>
      <c r="F3186" s="21"/>
      <c r="G3186" s="21"/>
      <c r="H3186" s="21"/>
    </row>
    <row r="3187" spans="2:8" x14ac:dyDescent="0.35">
      <c r="B3187" s="29"/>
      <c r="C3187" s="30"/>
      <c r="D3187" s="23"/>
      <c r="E3187" s="24"/>
      <c r="F3187" s="21"/>
      <c r="G3187" s="21"/>
      <c r="H3187" s="21"/>
    </row>
    <row r="3188" spans="2:8" x14ac:dyDescent="0.35">
      <c r="B3188" s="29"/>
      <c r="C3188" s="30"/>
      <c r="D3188" s="23"/>
      <c r="E3188" s="24"/>
      <c r="F3188" s="21"/>
      <c r="G3188" s="21"/>
      <c r="H3188" s="21"/>
    </row>
    <row r="3189" spans="2:8" x14ac:dyDescent="0.35">
      <c r="B3189" s="29"/>
      <c r="C3189" s="30"/>
      <c r="D3189" s="23"/>
      <c r="E3189" s="24"/>
      <c r="F3189" s="21"/>
      <c r="G3189" s="21"/>
      <c r="H3189" s="21"/>
    </row>
    <row r="3190" spans="2:8" x14ac:dyDescent="0.35">
      <c r="B3190" s="29"/>
      <c r="C3190" s="30"/>
      <c r="D3190" s="23"/>
      <c r="E3190" s="24"/>
      <c r="F3190" s="21"/>
      <c r="G3190" s="21"/>
      <c r="H3190" s="21"/>
    </row>
    <row r="3191" spans="2:8" x14ac:dyDescent="0.35">
      <c r="B3191" s="29"/>
      <c r="C3191" s="30"/>
      <c r="D3191" s="23"/>
      <c r="E3191" s="24"/>
      <c r="F3191" s="21"/>
      <c r="G3191" s="21"/>
      <c r="H3191" s="21"/>
    </row>
    <row r="3192" spans="2:8" x14ac:dyDescent="0.35">
      <c r="B3192" s="29"/>
      <c r="C3192" s="30"/>
      <c r="D3192" s="23"/>
      <c r="E3192" s="24"/>
      <c r="F3192" s="21"/>
      <c r="G3192" s="21"/>
      <c r="H3192" s="21"/>
    </row>
    <row r="3193" spans="2:8" x14ac:dyDescent="0.35">
      <c r="B3193" s="29"/>
      <c r="C3193" s="30"/>
      <c r="D3193" s="23"/>
      <c r="E3193" s="24"/>
      <c r="F3193" s="21"/>
      <c r="G3193" s="21"/>
      <c r="H3193" s="21"/>
    </row>
    <row r="3194" spans="2:8" x14ac:dyDescent="0.35">
      <c r="B3194" s="29"/>
      <c r="C3194" s="30"/>
      <c r="D3194" s="23"/>
      <c r="E3194" s="24"/>
      <c r="F3194" s="21"/>
      <c r="G3194" s="21"/>
      <c r="H3194" s="21"/>
    </row>
    <row r="3195" spans="2:8" x14ac:dyDescent="0.35">
      <c r="B3195" s="29"/>
      <c r="C3195" s="30"/>
      <c r="D3195" s="23"/>
      <c r="E3195" s="24"/>
      <c r="F3195" s="21"/>
      <c r="G3195" s="21"/>
      <c r="H3195" s="21"/>
    </row>
    <row r="3196" spans="2:8" x14ac:dyDescent="0.35">
      <c r="B3196" s="29"/>
      <c r="C3196" s="30"/>
      <c r="D3196" s="23"/>
      <c r="E3196" s="24"/>
      <c r="F3196" s="21"/>
      <c r="G3196" s="21"/>
      <c r="H3196" s="21"/>
    </row>
    <row r="3197" spans="2:8" x14ac:dyDescent="0.35">
      <c r="B3197" s="29"/>
      <c r="C3197" s="30"/>
      <c r="D3197" s="23"/>
      <c r="E3197" s="24"/>
      <c r="F3197" s="21"/>
      <c r="G3197" s="21"/>
      <c r="H3197" s="21"/>
    </row>
    <row r="3198" spans="2:8" x14ac:dyDescent="0.35">
      <c r="B3198" s="29"/>
      <c r="C3198" s="30"/>
      <c r="D3198" s="23"/>
      <c r="E3198" s="24"/>
      <c r="F3198" s="21"/>
      <c r="G3198" s="21"/>
      <c r="H3198" s="21"/>
    </row>
    <row r="3199" spans="2:8" x14ac:dyDescent="0.35">
      <c r="B3199" s="29"/>
      <c r="C3199" s="30"/>
      <c r="D3199" s="23"/>
      <c r="E3199" s="24"/>
      <c r="F3199" s="21"/>
      <c r="G3199" s="21"/>
      <c r="H3199" s="21"/>
    </row>
    <row r="3200" spans="2:8" x14ac:dyDescent="0.35">
      <c r="B3200" s="29"/>
      <c r="C3200" s="30"/>
      <c r="D3200" s="23"/>
      <c r="E3200" s="24"/>
      <c r="F3200" s="21"/>
      <c r="G3200" s="21"/>
      <c r="H3200" s="21"/>
    </row>
    <row r="3201" spans="2:8" x14ac:dyDescent="0.35">
      <c r="B3201" s="29"/>
      <c r="C3201" s="30"/>
      <c r="D3201" s="23"/>
      <c r="E3201" s="24"/>
      <c r="F3201" s="21"/>
      <c r="G3201" s="21"/>
      <c r="H3201" s="21"/>
    </row>
    <row r="3202" spans="2:8" x14ac:dyDescent="0.35">
      <c r="B3202" s="29"/>
      <c r="C3202" s="30"/>
      <c r="D3202" s="23"/>
      <c r="E3202" s="24"/>
      <c r="F3202" s="21"/>
      <c r="G3202" s="21"/>
      <c r="H3202" s="21"/>
    </row>
    <row r="3203" spans="2:8" x14ac:dyDescent="0.35">
      <c r="B3203" s="29"/>
      <c r="C3203" s="30"/>
      <c r="D3203" s="23"/>
      <c r="E3203" s="24"/>
      <c r="F3203" s="21"/>
      <c r="G3203" s="21"/>
      <c r="H3203" s="21"/>
    </row>
    <row r="3204" spans="2:8" x14ac:dyDescent="0.35">
      <c r="B3204" s="29"/>
      <c r="C3204" s="30"/>
      <c r="D3204" s="23"/>
      <c r="E3204" s="24"/>
      <c r="F3204" s="21"/>
      <c r="G3204" s="21"/>
      <c r="H3204" s="21"/>
    </row>
    <row r="3205" spans="2:8" x14ac:dyDescent="0.35">
      <c r="B3205" s="29"/>
      <c r="C3205" s="30"/>
      <c r="D3205" s="23"/>
      <c r="E3205" s="24"/>
      <c r="F3205" s="21"/>
      <c r="G3205" s="21"/>
      <c r="H3205" s="21"/>
    </row>
    <row r="3206" spans="2:8" x14ac:dyDescent="0.35">
      <c r="B3206" s="29"/>
      <c r="C3206" s="30"/>
      <c r="D3206" s="23"/>
      <c r="E3206" s="24"/>
      <c r="F3206" s="21"/>
      <c r="G3206" s="21"/>
      <c r="H3206" s="21"/>
    </row>
    <row r="3207" spans="2:8" x14ac:dyDescent="0.35">
      <c r="B3207" s="29"/>
      <c r="C3207" s="30"/>
      <c r="D3207" s="23"/>
      <c r="E3207" s="24"/>
      <c r="F3207" s="21"/>
      <c r="G3207" s="21"/>
      <c r="H3207" s="21"/>
    </row>
    <row r="3208" spans="2:8" x14ac:dyDescent="0.35">
      <c r="B3208" s="29"/>
      <c r="C3208" s="30"/>
      <c r="D3208" s="23"/>
      <c r="E3208" s="24"/>
      <c r="F3208" s="21"/>
      <c r="G3208" s="21"/>
      <c r="H3208" s="21"/>
    </row>
    <row r="3209" spans="2:8" x14ac:dyDescent="0.35">
      <c r="B3209" s="29"/>
      <c r="C3209" s="30"/>
      <c r="D3209" s="23"/>
      <c r="E3209" s="24"/>
      <c r="F3209" s="21"/>
      <c r="G3209" s="21"/>
      <c r="H3209" s="21"/>
    </row>
    <row r="3210" spans="2:8" x14ac:dyDescent="0.35">
      <c r="B3210" s="29"/>
      <c r="C3210" s="30"/>
      <c r="D3210" s="23"/>
      <c r="E3210" s="24"/>
      <c r="F3210" s="21"/>
      <c r="G3210" s="21"/>
      <c r="H3210" s="21"/>
    </row>
    <row r="3211" spans="2:8" x14ac:dyDescent="0.35">
      <c r="B3211" s="29"/>
      <c r="C3211" s="30"/>
      <c r="D3211" s="23"/>
      <c r="E3211" s="24"/>
      <c r="F3211" s="21"/>
      <c r="G3211" s="21"/>
      <c r="H3211" s="21"/>
    </row>
    <row r="3212" spans="2:8" x14ac:dyDescent="0.35">
      <c r="B3212" s="29"/>
      <c r="C3212" s="30"/>
      <c r="D3212" s="23"/>
      <c r="E3212" s="24"/>
      <c r="F3212" s="21"/>
      <c r="G3212" s="21"/>
      <c r="H3212" s="21"/>
    </row>
    <row r="3213" spans="2:8" x14ac:dyDescent="0.35">
      <c r="B3213" s="29"/>
      <c r="C3213" s="30"/>
      <c r="D3213" s="23"/>
      <c r="E3213" s="24"/>
      <c r="F3213" s="21"/>
      <c r="G3213" s="21"/>
      <c r="H3213" s="21"/>
    </row>
    <row r="3214" spans="2:8" x14ac:dyDescent="0.35">
      <c r="B3214" s="29"/>
      <c r="C3214" s="30"/>
      <c r="D3214" s="23"/>
      <c r="E3214" s="24"/>
      <c r="F3214" s="21"/>
      <c r="G3214" s="21"/>
      <c r="H3214" s="21"/>
    </row>
    <row r="3215" spans="2:8" x14ac:dyDescent="0.35">
      <c r="B3215" s="29"/>
      <c r="C3215" s="30"/>
      <c r="D3215" s="23"/>
      <c r="E3215" s="24"/>
      <c r="F3215" s="21"/>
      <c r="G3215" s="21"/>
      <c r="H3215" s="21"/>
    </row>
    <row r="3216" spans="2:8" x14ac:dyDescent="0.35">
      <c r="B3216" s="29"/>
      <c r="C3216" s="30"/>
      <c r="D3216" s="23"/>
      <c r="E3216" s="24"/>
      <c r="F3216" s="21"/>
      <c r="G3216" s="21"/>
      <c r="H3216" s="21"/>
    </row>
    <row r="3217" spans="2:8" x14ac:dyDescent="0.35">
      <c r="B3217" s="29"/>
      <c r="C3217" s="30"/>
      <c r="D3217" s="23"/>
      <c r="E3217" s="24"/>
      <c r="F3217" s="21"/>
      <c r="G3217" s="21"/>
      <c r="H3217" s="21"/>
    </row>
    <row r="3218" spans="2:8" x14ac:dyDescent="0.35">
      <c r="B3218" s="29"/>
      <c r="C3218" s="30"/>
      <c r="D3218" s="23"/>
      <c r="E3218" s="24"/>
      <c r="F3218" s="21"/>
      <c r="G3218" s="21"/>
      <c r="H3218" s="21"/>
    </row>
    <row r="3219" spans="2:8" x14ac:dyDescent="0.35">
      <c r="B3219" s="29"/>
      <c r="C3219" s="30"/>
      <c r="D3219" s="23"/>
      <c r="E3219" s="24"/>
      <c r="F3219" s="21"/>
      <c r="G3219" s="21"/>
      <c r="H3219" s="21"/>
    </row>
    <row r="3220" spans="2:8" x14ac:dyDescent="0.35">
      <c r="B3220" s="29"/>
      <c r="C3220" s="30"/>
      <c r="D3220" s="23"/>
      <c r="E3220" s="24"/>
      <c r="F3220" s="21"/>
      <c r="G3220" s="21"/>
      <c r="H3220" s="21"/>
    </row>
    <row r="3221" spans="2:8" x14ac:dyDescent="0.35">
      <c r="B3221" s="29"/>
      <c r="C3221" s="30"/>
      <c r="D3221" s="23"/>
      <c r="E3221" s="24"/>
      <c r="F3221" s="21"/>
      <c r="G3221" s="21"/>
      <c r="H3221" s="21"/>
    </row>
    <row r="3222" spans="2:8" x14ac:dyDescent="0.35">
      <c r="B3222" s="29"/>
      <c r="C3222" s="30"/>
      <c r="D3222" s="23"/>
      <c r="E3222" s="24"/>
      <c r="F3222" s="21"/>
      <c r="G3222" s="21"/>
      <c r="H3222" s="21"/>
    </row>
    <row r="3223" spans="2:8" x14ac:dyDescent="0.35">
      <c r="B3223" s="29"/>
      <c r="C3223" s="30"/>
      <c r="D3223" s="23"/>
      <c r="E3223" s="24"/>
      <c r="F3223" s="21"/>
      <c r="G3223" s="21"/>
      <c r="H3223" s="21"/>
    </row>
    <row r="3224" spans="2:8" x14ac:dyDescent="0.35">
      <c r="B3224" s="29"/>
      <c r="C3224" s="30"/>
      <c r="D3224" s="23"/>
      <c r="E3224" s="24"/>
      <c r="F3224" s="21"/>
      <c r="G3224" s="21"/>
      <c r="H3224" s="21"/>
    </row>
    <row r="3225" spans="2:8" x14ac:dyDescent="0.35">
      <c r="B3225" s="29"/>
      <c r="C3225" s="30"/>
      <c r="D3225" s="23"/>
      <c r="E3225" s="24"/>
      <c r="F3225" s="21"/>
      <c r="G3225" s="21"/>
      <c r="H3225" s="21"/>
    </row>
    <row r="3226" spans="2:8" x14ac:dyDescent="0.35">
      <c r="B3226" s="29"/>
      <c r="C3226" s="30"/>
      <c r="D3226" s="23"/>
      <c r="E3226" s="24"/>
      <c r="F3226" s="21"/>
      <c r="G3226" s="21"/>
      <c r="H3226" s="21"/>
    </row>
    <row r="3227" spans="2:8" x14ac:dyDescent="0.35">
      <c r="B3227" s="29"/>
      <c r="C3227" s="30"/>
      <c r="D3227" s="23"/>
      <c r="E3227" s="24"/>
      <c r="F3227" s="21"/>
      <c r="G3227" s="21"/>
      <c r="H3227" s="21"/>
    </row>
    <row r="3228" spans="2:8" x14ac:dyDescent="0.35">
      <c r="B3228" s="29"/>
      <c r="C3228" s="30"/>
      <c r="D3228" s="23"/>
      <c r="E3228" s="24"/>
      <c r="F3228" s="21"/>
      <c r="G3228" s="21"/>
      <c r="H3228" s="21"/>
    </row>
    <row r="3229" spans="2:8" x14ac:dyDescent="0.35">
      <c r="B3229" s="29"/>
      <c r="C3229" s="30"/>
      <c r="D3229" s="23"/>
      <c r="E3229" s="24"/>
      <c r="F3229" s="21"/>
      <c r="G3229" s="21"/>
      <c r="H3229" s="21"/>
    </row>
    <row r="3230" spans="2:8" x14ac:dyDescent="0.35">
      <c r="B3230" s="29"/>
      <c r="C3230" s="30"/>
      <c r="D3230" s="23"/>
      <c r="E3230" s="24"/>
      <c r="F3230" s="21"/>
      <c r="G3230" s="21"/>
      <c r="H3230" s="21"/>
    </row>
    <row r="3231" spans="2:8" x14ac:dyDescent="0.35">
      <c r="B3231" s="29"/>
      <c r="C3231" s="30"/>
      <c r="D3231" s="23"/>
      <c r="E3231" s="24"/>
      <c r="F3231" s="21"/>
      <c r="G3231" s="21"/>
      <c r="H3231" s="21"/>
    </row>
    <row r="3232" spans="2:8" x14ac:dyDescent="0.35">
      <c r="B3232" s="29"/>
      <c r="C3232" s="30"/>
      <c r="D3232" s="23"/>
      <c r="E3232" s="24"/>
      <c r="F3232" s="21"/>
      <c r="G3232" s="21"/>
      <c r="H3232" s="21"/>
    </row>
    <row r="3233" spans="2:8" x14ac:dyDescent="0.35">
      <c r="B3233" s="29"/>
      <c r="C3233" s="30"/>
      <c r="D3233" s="23"/>
      <c r="E3233" s="24"/>
      <c r="F3233" s="21"/>
      <c r="G3233" s="21"/>
      <c r="H3233" s="21"/>
    </row>
    <row r="3234" spans="2:8" x14ac:dyDescent="0.35">
      <c r="B3234" s="29"/>
      <c r="C3234" s="30"/>
      <c r="D3234" s="23"/>
      <c r="E3234" s="24"/>
      <c r="F3234" s="21"/>
      <c r="G3234" s="21"/>
      <c r="H3234" s="21"/>
    </row>
    <row r="3235" spans="2:8" x14ac:dyDescent="0.35">
      <c r="B3235" s="29"/>
      <c r="C3235" s="30"/>
      <c r="D3235" s="23"/>
      <c r="E3235" s="24"/>
      <c r="F3235" s="21"/>
      <c r="G3235" s="21"/>
      <c r="H3235" s="21"/>
    </row>
    <row r="3236" spans="2:8" x14ac:dyDescent="0.35">
      <c r="B3236" s="29"/>
      <c r="C3236" s="30"/>
      <c r="D3236" s="23"/>
      <c r="E3236" s="24"/>
      <c r="F3236" s="21"/>
      <c r="G3236" s="21"/>
      <c r="H3236" s="21"/>
    </row>
    <row r="3237" spans="2:8" x14ac:dyDescent="0.35">
      <c r="B3237" s="29"/>
      <c r="C3237" s="30"/>
      <c r="D3237" s="23"/>
      <c r="E3237" s="24"/>
      <c r="F3237" s="21"/>
      <c r="G3237" s="21"/>
      <c r="H3237" s="21"/>
    </row>
    <row r="3238" spans="2:8" x14ac:dyDescent="0.35">
      <c r="B3238" s="29"/>
      <c r="C3238" s="30"/>
      <c r="D3238" s="23"/>
      <c r="E3238" s="24"/>
      <c r="F3238" s="21"/>
      <c r="G3238" s="21"/>
      <c r="H3238" s="21"/>
    </row>
    <row r="3239" spans="2:8" x14ac:dyDescent="0.35">
      <c r="B3239" s="29"/>
      <c r="C3239" s="30"/>
      <c r="D3239" s="23"/>
      <c r="E3239" s="24"/>
      <c r="F3239" s="21"/>
      <c r="G3239" s="21"/>
      <c r="H3239" s="21"/>
    </row>
    <row r="3240" spans="2:8" x14ac:dyDescent="0.35">
      <c r="B3240" s="29"/>
      <c r="C3240" s="30"/>
      <c r="D3240" s="23"/>
      <c r="E3240" s="24"/>
      <c r="F3240" s="21"/>
      <c r="G3240" s="21"/>
      <c r="H3240" s="21"/>
    </row>
    <row r="3241" spans="2:8" x14ac:dyDescent="0.35">
      <c r="B3241" s="29"/>
      <c r="C3241" s="30"/>
      <c r="D3241" s="23"/>
      <c r="E3241" s="24"/>
      <c r="F3241" s="21"/>
      <c r="G3241" s="21"/>
      <c r="H3241" s="21"/>
    </row>
    <row r="3242" spans="2:8" x14ac:dyDescent="0.35">
      <c r="B3242" s="29"/>
      <c r="C3242" s="30"/>
      <c r="D3242" s="23"/>
      <c r="E3242" s="24"/>
      <c r="F3242" s="21"/>
      <c r="G3242" s="21"/>
      <c r="H3242" s="21"/>
    </row>
    <row r="3243" spans="2:8" x14ac:dyDescent="0.35">
      <c r="B3243" s="29"/>
      <c r="C3243" s="30"/>
      <c r="D3243" s="23"/>
      <c r="E3243" s="24"/>
      <c r="F3243" s="21"/>
      <c r="G3243" s="21"/>
      <c r="H3243" s="21"/>
    </row>
    <row r="3244" spans="2:8" x14ac:dyDescent="0.35">
      <c r="B3244" s="29"/>
      <c r="C3244" s="30"/>
      <c r="D3244" s="23"/>
      <c r="E3244" s="24"/>
      <c r="F3244" s="21"/>
      <c r="G3244" s="21"/>
      <c r="H3244" s="21"/>
    </row>
    <row r="3245" spans="2:8" x14ac:dyDescent="0.35">
      <c r="B3245" s="29"/>
      <c r="C3245" s="30"/>
      <c r="D3245" s="23"/>
      <c r="E3245" s="24"/>
      <c r="F3245" s="21"/>
      <c r="G3245" s="21"/>
      <c r="H3245" s="21"/>
    </row>
    <row r="3246" spans="2:8" x14ac:dyDescent="0.35">
      <c r="B3246" s="29"/>
      <c r="C3246" s="30"/>
      <c r="D3246" s="23"/>
      <c r="E3246" s="24"/>
      <c r="F3246" s="21"/>
      <c r="G3246" s="21"/>
      <c r="H3246" s="21"/>
    </row>
    <row r="3247" spans="2:8" x14ac:dyDescent="0.35">
      <c r="B3247" s="29"/>
      <c r="C3247" s="30"/>
      <c r="D3247" s="23"/>
      <c r="E3247" s="24"/>
      <c r="F3247" s="21"/>
      <c r="G3247" s="21"/>
      <c r="H3247" s="21"/>
    </row>
    <row r="3248" spans="2:8" x14ac:dyDescent="0.35">
      <c r="B3248" s="29"/>
      <c r="C3248" s="30"/>
      <c r="D3248" s="23"/>
      <c r="E3248" s="24"/>
      <c r="F3248" s="21"/>
      <c r="G3248" s="21"/>
      <c r="H3248" s="21"/>
    </row>
    <row r="3249" spans="2:8" x14ac:dyDescent="0.35">
      <c r="B3249" s="29"/>
      <c r="C3249" s="30"/>
      <c r="D3249" s="23"/>
      <c r="E3249" s="24"/>
      <c r="F3249" s="21"/>
      <c r="G3249" s="21"/>
      <c r="H3249" s="21"/>
    </row>
    <row r="3250" spans="2:8" x14ac:dyDescent="0.35">
      <c r="B3250" s="29"/>
      <c r="C3250" s="30"/>
      <c r="D3250" s="23"/>
      <c r="E3250" s="24"/>
      <c r="F3250" s="21"/>
      <c r="G3250" s="21"/>
      <c r="H3250" s="21"/>
    </row>
    <row r="3251" spans="2:8" x14ac:dyDescent="0.35">
      <c r="B3251" s="29"/>
      <c r="C3251" s="30"/>
      <c r="D3251" s="23"/>
      <c r="E3251" s="24"/>
      <c r="F3251" s="21"/>
      <c r="G3251" s="21"/>
      <c r="H3251" s="21"/>
    </row>
    <row r="3252" spans="2:8" x14ac:dyDescent="0.35">
      <c r="B3252" s="29"/>
      <c r="C3252" s="30"/>
      <c r="D3252" s="23"/>
      <c r="E3252" s="24"/>
      <c r="F3252" s="21"/>
      <c r="G3252" s="21"/>
      <c r="H3252" s="21"/>
    </row>
    <row r="3253" spans="2:8" x14ac:dyDescent="0.35">
      <c r="B3253" s="29"/>
      <c r="C3253" s="30"/>
      <c r="D3253" s="23"/>
      <c r="E3253" s="24"/>
      <c r="F3253" s="21"/>
      <c r="G3253" s="21"/>
      <c r="H3253" s="21"/>
    </row>
    <row r="3254" spans="2:8" x14ac:dyDescent="0.35">
      <c r="B3254" s="29"/>
      <c r="C3254" s="30"/>
      <c r="D3254" s="23"/>
      <c r="E3254" s="24"/>
      <c r="F3254" s="21"/>
      <c r="G3254" s="21"/>
      <c r="H3254" s="21"/>
    </row>
    <row r="3255" spans="2:8" x14ac:dyDescent="0.35">
      <c r="B3255" s="29"/>
      <c r="C3255" s="30"/>
      <c r="D3255" s="23"/>
      <c r="E3255" s="24"/>
      <c r="F3255" s="21"/>
      <c r="G3255" s="21"/>
      <c r="H3255" s="21"/>
    </row>
    <row r="3256" spans="2:8" x14ac:dyDescent="0.35">
      <c r="B3256" s="29"/>
      <c r="C3256" s="30"/>
      <c r="D3256" s="23"/>
      <c r="E3256" s="24"/>
      <c r="F3256" s="21"/>
      <c r="G3256" s="21"/>
      <c r="H3256" s="21"/>
    </row>
    <row r="3257" spans="2:8" x14ac:dyDescent="0.35">
      <c r="B3257" s="29"/>
      <c r="C3257" s="30"/>
      <c r="D3257" s="23"/>
      <c r="E3257" s="24"/>
      <c r="F3257" s="21"/>
      <c r="G3257" s="21"/>
      <c r="H3257" s="21"/>
    </row>
    <row r="3258" spans="2:8" x14ac:dyDescent="0.35">
      <c r="B3258" s="29"/>
      <c r="C3258" s="30"/>
      <c r="D3258" s="23"/>
      <c r="E3258" s="24"/>
      <c r="F3258" s="21"/>
      <c r="G3258" s="21"/>
      <c r="H3258" s="21"/>
    </row>
    <row r="3259" spans="2:8" x14ac:dyDescent="0.35">
      <c r="B3259" s="29"/>
      <c r="C3259" s="30"/>
      <c r="D3259" s="23"/>
      <c r="E3259" s="24"/>
      <c r="F3259" s="21"/>
      <c r="G3259" s="21"/>
      <c r="H3259" s="21"/>
    </row>
    <row r="3260" spans="2:8" x14ac:dyDescent="0.35">
      <c r="B3260" s="29"/>
      <c r="C3260" s="30"/>
      <c r="D3260" s="23"/>
      <c r="E3260" s="24"/>
      <c r="F3260" s="21"/>
      <c r="G3260" s="21"/>
      <c r="H3260" s="21"/>
    </row>
    <row r="3261" spans="2:8" x14ac:dyDescent="0.35">
      <c r="B3261" s="29"/>
      <c r="C3261" s="30"/>
      <c r="D3261" s="23"/>
      <c r="E3261" s="24"/>
      <c r="F3261" s="21"/>
      <c r="G3261" s="21"/>
      <c r="H3261" s="21"/>
    </row>
    <row r="3262" spans="2:8" x14ac:dyDescent="0.35">
      <c r="B3262" s="29"/>
      <c r="C3262" s="30"/>
      <c r="D3262" s="23"/>
      <c r="E3262" s="24"/>
      <c r="F3262" s="21"/>
      <c r="G3262" s="21"/>
      <c r="H3262" s="21"/>
    </row>
    <row r="3263" spans="2:8" x14ac:dyDescent="0.35">
      <c r="B3263" s="29"/>
      <c r="C3263" s="30"/>
      <c r="D3263" s="23"/>
      <c r="E3263" s="24"/>
      <c r="F3263" s="21"/>
      <c r="G3263" s="21"/>
      <c r="H3263" s="21"/>
    </row>
    <row r="3264" spans="2:8" x14ac:dyDescent="0.35">
      <c r="B3264" s="29"/>
      <c r="C3264" s="30"/>
      <c r="D3264" s="23"/>
      <c r="E3264" s="24"/>
      <c r="F3264" s="21"/>
      <c r="G3264" s="21"/>
      <c r="H3264" s="21"/>
    </row>
    <row r="3265" spans="2:8" x14ac:dyDescent="0.35">
      <c r="B3265" s="29"/>
      <c r="C3265" s="30"/>
      <c r="D3265" s="23"/>
      <c r="E3265" s="24"/>
      <c r="F3265" s="21"/>
      <c r="G3265" s="21"/>
      <c r="H3265" s="21"/>
    </row>
    <row r="3266" spans="2:8" x14ac:dyDescent="0.35">
      <c r="B3266" s="29"/>
      <c r="C3266" s="30"/>
      <c r="D3266" s="23"/>
      <c r="E3266" s="24"/>
      <c r="F3266" s="21"/>
      <c r="G3266" s="21"/>
      <c r="H3266" s="21"/>
    </row>
    <row r="3267" spans="2:8" x14ac:dyDescent="0.35">
      <c r="B3267" s="29"/>
      <c r="C3267" s="30"/>
      <c r="D3267" s="23"/>
      <c r="E3267" s="24"/>
      <c r="F3267" s="21"/>
      <c r="G3267" s="21"/>
      <c r="H3267" s="21"/>
    </row>
    <row r="3268" spans="2:8" x14ac:dyDescent="0.35">
      <c r="B3268" s="29"/>
      <c r="C3268" s="30"/>
      <c r="D3268" s="23"/>
      <c r="E3268" s="24"/>
      <c r="F3268" s="21"/>
      <c r="G3268" s="21"/>
      <c r="H3268" s="21"/>
    </row>
    <row r="3269" spans="2:8" x14ac:dyDescent="0.35">
      <c r="B3269" s="29"/>
      <c r="C3269" s="30"/>
      <c r="D3269" s="23"/>
      <c r="E3269" s="24"/>
      <c r="F3269" s="21"/>
      <c r="G3269" s="21"/>
      <c r="H3269" s="21"/>
    </row>
    <row r="3270" spans="2:8" x14ac:dyDescent="0.35">
      <c r="B3270" s="29"/>
      <c r="C3270" s="30"/>
      <c r="D3270" s="23"/>
      <c r="E3270" s="24"/>
      <c r="F3270" s="21"/>
      <c r="G3270" s="21"/>
      <c r="H3270" s="21"/>
    </row>
    <row r="3271" spans="2:8" x14ac:dyDescent="0.35">
      <c r="B3271" s="29"/>
      <c r="C3271" s="30"/>
      <c r="D3271" s="23"/>
      <c r="E3271" s="24"/>
      <c r="F3271" s="21"/>
      <c r="G3271" s="21"/>
      <c r="H3271" s="21"/>
    </row>
    <row r="3272" spans="2:8" x14ac:dyDescent="0.35">
      <c r="B3272" s="29"/>
      <c r="C3272" s="30"/>
      <c r="D3272" s="23"/>
      <c r="E3272" s="24"/>
      <c r="F3272" s="21"/>
      <c r="G3272" s="21"/>
      <c r="H3272" s="21"/>
    </row>
    <row r="3273" spans="2:8" x14ac:dyDescent="0.35">
      <c r="B3273" s="29"/>
      <c r="C3273" s="30"/>
      <c r="D3273" s="23"/>
      <c r="E3273" s="24"/>
      <c r="F3273" s="21"/>
      <c r="G3273" s="21"/>
      <c r="H3273" s="21"/>
    </row>
    <row r="3274" spans="2:8" x14ac:dyDescent="0.35">
      <c r="B3274" s="29"/>
      <c r="C3274" s="30"/>
      <c r="D3274" s="23"/>
      <c r="E3274" s="24"/>
      <c r="F3274" s="21"/>
      <c r="G3274" s="21"/>
      <c r="H3274" s="21"/>
    </row>
    <row r="3275" spans="2:8" x14ac:dyDescent="0.35">
      <c r="B3275" s="29"/>
      <c r="C3275" s="30"/>
      <c r="D3275" s="23"/>
      <c r="E3275" s="24"/>
      <c r="F3275" s="21"/>
      <c r="G3275" s="21"/>
      <c r="H3275" s="21"/>
    </row>
    <row r="3276" spans="2:8" x14ac:dyDescent="0.35">
      <c r="B3276" s="29"/>
      <c r="C3276" s="30"/>
      <c r="D3276" s="23"/>
      <c r="E3276" s="24"/>
      <c r="F3276" s="21"/>
      <c r="G3276" s="21"/>
      <c r="H3276" s="21"/>
    </row>
    <row r="3277" spans="2:8" x14ac:dyDescent="0.35">
      <c r="B3277" s="29"/>
      <c r="C3277" s="30"/>
      <c r="D3277" s="23"/>
      <c r="E3277" s="24"/>
      <c r="F3277" s="21"/>
      <c r="G3277" s="21"/>
      <c r="H3277" s="21"/>
    </row>
    <row r="3278" spans="2:8" x14ac:dyDescent="0.35">
      <c r="B3278" s="29"/>
      <c r="C3278" s="30"/>
      <c r="D3278" s="23"/>
      <c r="E3278" s="24"/>
      <c r="F3278" s="21"/>
      <c r="G3278" s="21"/>
      <c r="H3278" s="21"/>
    </row>
    <row r="3279" spans="2:8" x14ac:dyDescent="0.35">
      <c r="B3279" s="29"/>
      <c r="C3279" s="30"/>
      <c r="D3279" s="23"/>
      <c r="E3279" s="24"/>
      <c r="F3279" s="21"/>
      <c r="G3279" s="21"/>
      <c r="H3279" s="21"/>
    </row>
    <row r="3280" spans="2:8" x14ac:dyDescent="0.35">
      <c r="B3280" s="29"/>
      <c r="C3280" s="30"/>
      <c r="D3280" s="23"/>
      <c r="E3280" s="24"/>
      <c r="F3280" s="21"/>
      <c r="G3280" s="21"/>
      <c r="H3280" s="21"/>
    </row>
    <row r="3281" spans="2:8" x14ac:dyDescent="0.35">
      <c r="B3281" s="29"/>
      <c r="C3281" s="30"/>
      <c r="D3281" s="23"/>
      <c r="E3281" s="24"/>
      <c r="F3281" s="21"/>
      <c r="G3281" s="21"/>
      <c r="H3281" s="21"/>
    </row>
    <row r="3282" spans="2:8" x14ac:dyDescent="0.35">
      <c r="B3282" s="29"/>
      <c r="C3282" s="30"/>
      <c r="D3282" s="23"/>
      <c r="E3282" s="24"/>
      <c r="F3282" s="21"/>
      <c r="G3282" s="21"/>
      <c r="H3282" s="21"/>
    </row>
    <row r="3283" spans="2:8" x14ac:dyDescent="0.35">
      <c r="B3283" s="29"/>
      <c r="C3283" s="30"/>
      <c r="D3283" s="23"/>
      <c r="E3283" s="24"/>
      <c r="F3283" s="21"/>
      <c r="G3283" s="21"/>
      <c r="H3283" s="21"/>
    </row>
    <row r="3284" spans="2:8" x14ac:dyDescent="0.35">
      <c r="B3284" s="29"/>
      <c r="C3284" s="30"/>
      <c r="D3284" s="23"/>
      <c r="E3284" s="24"/>
      <c r="F3284" s="21"/>
      <c r="G3284" s="21"/>
      <c r="H3284" s="21"/>
    </row>
    <row r="3285" spans="2:8" x14ac:dyDescent="0.35">
      <c r="B3285" s="29"/>
      <c r="C3285" s="30"/>
      <c r="D3285" s="23"/>
      <c r="E3285" s="24"/>
      <c r="F3285" s="21"/>
      <c r="G3285" s="21"/>
      <c r="H3285" s="21"/>
    </row>
    <row r="3286" spans="2:8" x14ac:dyDescent="0.35">
      <c r="B3286" s="29"/>
      <c r="C3286" s="30"/>
      <c r="D3286" s="23"/>
      <c r="E3286" s="24"/>
      <c r="F3286" s="21"/>
      <c r="G3286" s="21"/>
      <c r="H3286" s="21"/>
    </row>
    <row r="3287" spans="2:8" x14ac:dyDescent="0.35">
      <c r="B3287" s="29"/>
      <c r="C3287" s="30"/>
      <c r="D3287" s="23"/>
      <c r="E3287" s="24"/>
      <c r="F3287" s="21"/>
      <c r="G3287" s="21"/>
      <c r="H3287" s="21"/>
    </row>
    <row r="3288" spans="2:8" x14ac:dyDescent="0.35">
      <c r="B3288" s="29"/>
      <c r="C3288" s="30"/>
      <c r="D3288" s="23"/>
      <c r="E3288" s="24"/>
      <c r="F3288" s="21"/>
      <c r="G3288" s="21"/>
      <c r="H3288" s="21"/>
    </row>
    <row r="3289" spans="2:8" x14ac:dyDescent="0.35">
      <c r="B3289" s="29"/>
      <c r="C3289" s="30"/>
      <c r="D3289" s="23"/>
      <c r="E3289" s="24"/>
      <c r="F3289" s="21"/>
      <c r="G3289" s="21"/>
      <c r="H3289" s="21"/>
    </row>
    <row r="3290" spans="2:8" x14ac:dyDescent="0.35">
      <c r="B3290" s="29"/>
      <c r="C3290" s="30"/>
      <c r="D3290" s="23"/>
      <c r="E3290" s="24"/>
      <c r="F3290" s="21"/>
      <c r="G3290" s="21"/>
      <c r="H3290" s="21"/>
    </row>
    <row r="3291" spans="2:8" x14ac:dyDescent="0.35">
      <c r="B3291" s="29"/>
      <c r="C3291" s="30"/>
      <c r="D3291" s="23"/>
      <c r="E3291" s="24"/>
      <c r="F3291" s="21"/>
      <c r="G3291" s="21"/>
      <c r="H3291" s="21"/>
    </row>
    <row r="3292" spans="2:8" x14ac:dyDescent="0.35">
      <c r="B3292" s="29"/>
      <c r="C3292" s="30"/>
      <c r="D3292" s="23"/>
      <c r="E3292" s="24"/>
      <c r="F3292" s="21"/>
      <c r="G3292" s="21"/>
      <c r="H3292" s="21"/>
    </row>
    <row r="3293" spans="2:8" x14ac:dyDescent="0.35">
      <c r="B3293" s="29"/>
      <c r="C3293" s="30"/>
      <c r="D3293" s="23"/>
      <c r="E3293" s="24"/>
      <c r="F3293" s="21"/>
      <c r="G3293" s="21"/>
      <c r="H3293" s="21"/>
    </row>
    <row r="3294" spans="2:8" x14ac:dyDescent="0.35">
      <c r="B3294" s="29"/>
      <c r="C3294" s="30"/>
      <c r="D3294" s="23"/>
      <c r="E3294" s="24"/>
      <c r="F3294" s="21"/>
      <c r="G3294" s="21"/>
      <c r="H3294" s="21"/>
    </row>
    <row r="3295" spans="2:8" x14ac:dyDescent="0.35">
      <c r="B3295" s="29"/>
      <c r="C3295" s="30"/>
      <c r="D3295" s="23"/>
      <c r="E3295" s="24"/>
      <c r="F3295" s="21"/>
      <c r="G3295" s="21"/>
      <c r="H3295" s="21"/>
    </row>
    <row r="3296" spans="2:8" x14ac:dyDescent="0.35">
      <c r="B3296" s="29"/>
      <c r="C3296" s="30"/>
      <c r="D3296" s="23"/>
      <c r="E3296" s="24"/>
      <c r="F3296" s="21"/>
      <c r="G3296" s="21"/>
      <c r="H3296" s="21"/>
    </row>
    <row r="3297" spans="2:8" x14ac:dyDescent="0.35">
      <c r="B3297" s="29"/>
      <c r="C3297" s="30"/>
      <c r="D3297" s="23"/>
      <c r="E3297" s="24"/>
      <c r="F3297" s="21"/>
      <c r="G3297" s="21"/>
      <c r="H3297" s="21"/>
    </row>
    <row r="3298" spans="2:8" x14ac:dyDescent="0.35">
      <c r="B3298" s="29"/>
      <c r="C3298" s="30"/>
      <c r="D3298" s="23"/>
      <c r="E3298" s="24"/>
      <c r="F3298" s="21"/>
      <c r="G3298" s="21"/>
      <c r="H3298" s="21"/>
    </row>
    <row r="3299" spans="2:8" x14ac:dyDescent="0.35">
      <c r="B3299" s="29"/>
      <c r="C3299" s="30"/>
      <c r="D3299" s="23"/>
      <c r="E3299" s="24"/>
      <c r="F3299" s="21"/>
      <c r="G3299" s="21"/>
      <c r="H3299" s="21"/>
    </row>
    <row r="3300" spans="2:8" x14ac:dyDescent="0.35">
      <c r="B3300" s="29"/>
      <c r="C3300" s="30"/>
      <c r="D3300" s="23"/>
      <c r="E3300" s="24"/>
      <c r="F3300" s="21"/>
      <c r="G3300" s="21"/>
      <c r="H3300" s="21"/>
    </row>
    <row r="3301" spans="2:8" x14ac:dyDescent="0.35">
      <c r="B3301" s="29"/>
      <c r="C3301" s="30"/>
      <c r="D3301" s="23"/>
      <c r="E3301" s="24"/>
      <c r="F3301" s="21"/>
      <c r="G3301" s="21"/>
      <c r="H3301" s="21"/>
    </row>
    <row r="3302" spans="2:8" x14ac:dyDescent="0.35">
      <c r="B3302" s="29"/>
      <c r="C3302" s="30"/>
      <c r="D3302" s="23"/>
      <c r="E3302" s="24"/>
      <c r="F3302" s="21"/>
      <c r="G3302" s="21"/>
      <c r="H3302" s="21"/>
    </row>
    <row r="3303" spans="2:8" x14ac:dyDescent="0.35">
      <c r="B3303" s="29"/>
      <c r="C3303" s="30"/>
      <c r="D3303" s="23"/>
      <c r="E3303" s="24"/>
      <c r="F3303" s="21"/>
      <c r="G3303" s="21"/>
      <c r="H3303" s="21"/>
    </row>
    <row r="3304" spans="2:8" x14ac:dyDescent="0.35">
      <c r="B3304" s="29"/>
      <c r="C3304" s="30"/>
      <c r="D3304" s="23"/>
      <c r="E3304" s="24"/>
      <c r="F3304" s="21"/>
      <c r="G3304" s="21"/>
      <c r="H3304" s="21"/>
    </row>
    <row r="3305" spans="2:8" x14ac:dyDescent="0.35">
      <c r="B3305" s="29"/>
      <c r="C3305" s="30"/>
      <c r="D3305" s="23"/>
      <c r="E3305" s="24"/>
      <c r="F3305" s="21"/>
      <c r="G3305" s="21"/>
      <c r="H3305" s="21"/>
    </row>
    <row r="3306" spans="2:8" x14ac:dyDescent="0.35">
      <c r="B3306" s="29"/>
      <c r="C3306" s="30"/>
      <c r="D3306" s="23"/>
      <c r="E3306" s="24"/>
      <c r="F3306" s="21"/>
      <c r="G3306" s="21"/>
      <c r="H3306" s="21"/>
    </row>
    <row r="3307" spans="2:8" x14ac:dyDescent="0.35">
      <c r="B3307" s="29"/>
      <c r="C3307" s="30"/>
      <c r="D3307" s="23"/>
      <c r="E3307" s="24"/>
      <c r="F3307" s="21"/>
      <c r="G3307" s="21"/>
      <c r="H3307" s="21"/>
    </row>
    <row r="3308" spans="2:8" x14ac:dyDescent="0.35">
      <c r="B3308" s="29"/>
      <c r="C3308" s="30"/>
      <c r="D3308" s="23"/>
      <c r="E3308" s="24"/>
      <c r="F3308" s="21"/>
      <c r="G3308" s="21"/>
      <c r="H3308" s="21"/>
    </row>
    <row r="3309" spans="2:8" x14ac:dyDescent="0.35">
      <c r="B3309" s="29"/>
      <c r="C3309" s="30"/>
      <c r="D3309" s="23"/>
      <c r="E3309" s="24"/>
      <c r="F3309" s="21"/>
      <c r="G3309" s="21"/>
      <c r="H3309" s="21"/>
    </row>
    <row r="3310" spans="2:8" x14ac:dyDescent="0.35">
      <c r="B3310" s="29"/>
      <c r="C3310" s="30"/>
      <c r="D3310" s="23"/>
      <c r="E3310" s="24"/>
      <c r="F3310" s="21"/>
      <c r="G3310" s="21"/>
      <c r="H3310" s="21"/>
    </row>
    <row r="3311" spans="2:8" x14ac:dyDescent="0.35">
      <c r="B3311" s="29"/>
      <c r="C3311" s="30"/>
      <c r="D3311" s="23"/>
      <c r="E3311" s="24"/>
      <c r="F3311" s="21"/>
      <c r="G3311" s="21"/>
      <c r="H3311" s="21"/>
    </row>
    <row r="3312" spans="2:8" x14ac:dyDescent="0.35">
      <c r="B3312" s="29"/>
      <c r="C3312" s="30"/>
      <c r="D3312" s="23"/>
      <c r="E3312" s="24"/>
      <c r="F3312" s="21"/>
      <c r="G3312" s="21"/>
      <c r="H3312" s="21"/>
    </row>
    <row r="3313" spans="2:8" x14ac:dyDescent="0.35">
      <c r="B3313" s="29"/>
      <c r="C3313" s="30"/>
      <c r="D3313" s="23"/>
      <c r="E3313" s="24"/>
      <c r="F3313" s="21"/>
      <c r="G3313" s="21"/>
      <c r="H3313" s="21"/>
    </row>
    <row r="3314" spans="2:8" x14ac:dyDescent="0.35">
      <c r="B3314" s="29"/>
      <c r="C3314" s="30"/>
      <c r="D3314" s="23"/>
      <c r="E3314" s="24"/>
      <c r="F3314" s="21"/>
      <c r="G3314" s="21"/>
      <c r="H3314" s="21"/>
    </row>
    <row r="3315" spans="2:8" x14ac:dyDescent="0.35">
      <c r="B3315" s="29"/>
      <c r="C3315" s="30"/>
      <c r="D3315" s="23"/>
      <c r="E3315" s="24"/>
      <c r="F3315" s="21"/>
      <c r="G3315" s="21"/>
      <c r="H3315" s="21"/>
    </row>
    <row r="3316" spans="2:8" x14ac:dyDescent="0.35">
      <c r="B3316" s="29"/>
      <c r="C3316" s="30"/>
      <c r="D3316" s="23"/>
      <c r="E3316" s="24"/>
      <c r="F3316" s="21"/>
      <c r="G3316" s="21"/>
      <c r="H3316" s="21"/>
    </row>
    <row r="3317" spans="2:8" x14ac:dyDescent="0.35">
      <c r="B3317" s="29"/>
      <c r="C3317" s="30"/>
      <c r="D3317" s="23"/>
      <c r="E3317" s="24"/>
      <c r="F3317" s="21"/>
      <c r="G3317" s="21"/>
      <c r="H3317" s="21"/>
    </row>
    <row r="3318" spans="2:8" x14ac:dyDescent="0.35">
      <c r="B3318" s="29"/>
      <c r="C3318" s="30"/>
      <c r="D3318" s="23"/>
      <c r="E3318" s="24"/>
      <c r="F3318" s="21"/>
      <c r="G3318" s="21"/>
      <c r="H3318" s="21"/>
    </row>
    <row r="3319" spans="2:8" x14ac:dyDescent="0.35">
      <c r="B3319" s="29"/>
      <c r="C3319" s="30"/>
      <c r="D3319" s="23"/>
      <c r="E3319" s="24"/>
      <c r="F3319" s="21"/>
      <c r="G3319" s="21"/>
      <c r="H3319" s="21"/>
    </row>
    <row r="3320" spans="2:8" x14ac:dyDescent="0.35">
      <c r="B3320" s="29"/>
      <c r="C3320" s="30"/>
      <c r="D3320" s="23"/>
      <c r="E3320" s="24"/>
      <c r="F3320" s="21"/>
      <c r="G3320" s="21"/>
      <c r="H3320" s="21"/>
    </row>
    <row r="3321" spans="2:8" x14ac:dyDescent="0.35">
      <c r="B3321" s="29"/>
      <c r="C3321" s="30"/>
      <c r="D3321" s="23"/>
      <c r="E3321" s="24"/>
      <c r="F3321" s="21"/>
      <c r="G3321" s="21"/>
      <c r="H3321" s="21"/>
    </row>
    <row r="3322" spans="2:8" x14ac:dyDescent="0.35">
      <c r="B3322" s="29"/>
      <c r="C3322" s="30"/>
      <c r="D3322" s="23"/>
      <c r="E3322" s="24"/>
      <c r="F3322" s="21"/>
      <c r="G3322" s="21"/>
      <c r="H3322" s="21"/>
    </row>
    <row r="3323" spans="2:8" x14ac:dyDescent="0.35">
      <c r="B3323" s="29"/>
      <c r="C3323" s="30"/>
      <c r="D3323" s="23"/>
      <c r="E3323" s="24"/>
      <c r="F3323" s="21"/>
      <c r="G3323" s="21"/>
      <c r="H3323" s="21"/>
    </row>
    <row r="3324" spans="2:8" x14ac:dyDescent="0.35">
      <c r="B3324" s="29"/>
      <c r="C3324" s="30"/>
      <c r="D3324" s="23"/>
      <c r="E3324" s="24"/>
      <c r="F3324" s="21"/>
      <c r="G3324" s="21"/>
      <c r="H3324" s="21"/>
    </row>
    <row r="3325" spans="2:8" x14ac:dyDescent="0.35">
      <c r="B3325" s="29"/>
      <c r="C3325" s="30"/>
      <c r="D3325" s="23"/>
      <c r="E3325" s="24"/>
      <c r="F3325" s="21"/>
      <c r="G3325" s="21"/>
      <c r="H3325" s="21"/>
    </row>
    <row r="3326" spans="2:8" x14ac:dyDescent="0.35">
      <c r="B3326" s="29"/>
      <c r="C3326" s="30"/>
      <c r="D3326" s="23"/>
      <c r="E3326" s="24"/>
      <c r="F3326" s="21"/>
      <c r="G3326" s="21"/>
      <c r="H3326" s="21"/>
    </row>
    <row r="3327" spans="2:8" x14ac:dyDescent="0.35">
      <c r="B3327" s="29"/>
      <c r="C3327" s="30"/>
      <c r="D3327" s="23"/>
      <c r="E3327" s="24"/>
      <c r="F3327" s="21"/>
      <c r="G3327" s="21"/>
      <c r="H3327" s="21"/>
    </row>
    <row r="3328" spans="2:8" x14ac:dyDescent="0.35">
      <c r="B3328" s="29"/>
      <c r="C3328" s="30"/>
      <c r="D3328" s="23"/>
      <c r="E3328" s="24"/>
      <c r="F3328" s="21"/>
      <c r="G3328" s="21"/>
      <c r="H3328" s="21"/>
    </row>
    <row r="3329" spans="2:8" x14ac:dyDescent="0.35">
      <c r="B3329" s="29"/>
      <c r="C3329" s="30"/>
      <c r="D3329" s="23"/>
      <c r="E3329" s="24"/>
      <c r="F3329" s="21"/>
      <c r="G3329" s="21"/>
      <c r="H3329" s="21"/>
    </row>
    <row r="3330" spans="2:8" x14ac:dyDescent="0.35">
      <c r="B3330" s="29"/>
      <c r="C3330" s="30"/>
      <c r="D3330" s="23"/>
      <c r="E3330" s="24"/>
      <c r="F3330" s="21"/>
      <c r="G3330" s="21"/>
      <c r="H3330" s="21"/>
    </row>
    <row r="3331" spans="2:8" x14ac:dyDescent="0.35">
      <c r="B3331" s="29"/>
      <c r="C3331" s="30"/>
      <c r="D3331" s="23"/>
      <c r="E3331" s="24"/>
      <c r="F3331" s="21"/>
      <c r="G3331" s="21"/>
      <c r="H3331" s="21"/>
    </row>
    <row r="3332" spans="2:8" x14ac:dyDescent="0.35">
      <c r="B3332" s="29"/>
      <c r="C3332" s="30"/>
      <c r="D3332" s="23"/>
      <c r="E3332" s="24"/>
      <c r="F3332" s="21"/>
      <c r="G3332" s="21"/>
      <c r="H3332" s="21"/>
    </row>
    <row r="3333" spans="2:8" x14ac:dyDescent="0.35">
      <c r="B3333" s="29"/>
      <c r="C3333" s="30"/>
      <c r="D3333" s="23"/>
      <c r="E3333" s="24"/>
      <c r="F3333" s="21"/>
      <c r="G3333" s="21"/>
      <c r="H3333" s="21"/>
    </row>
    <row r="3334" spans="2:8" x14ac:dyDescent="0.35">
      <c r="B3334" s="29"/>
      <c r="C3334" s="30"/>
      <c r="D3334" s="23"/>
      <c r="E3334" s="24"/>
      <c r="F3334" s="21"/>
      <c r="G3334" s="21"/>
      <c r="H3334" s="21"/>
    </row>
    <row r="3335" spans="2:8" x14ac:dyDescent="0.35">
      <c r="B3335" s="29"/>
      <c r="C3335" s="30"/>
      <c r="D3335" s="23"/>
      <c r="E3335" s="24"/>
      <c r="F3335" s="21"/>
      <c r="G3335" s="21"/>
      <c r="H3335" s="21"/>
    </row>
    <row r="3336" spans="2:8" x14ac:dyDescent="0.35">
      <c r="B3336" s="29"/>
      <c r="C3336" s="30"/>
      <c r="D3336" s="23"/>
      <c r="E3336" s="24"/>
      <c r="F3336" s="21"/>
      <c r="G3336" s="21"/>
      <c r="H3336" s="21"/>
    </row>
    <row r="3337" spans="2:8" x14ac:dyDescent="0.35">
      <c r="B3337" s="29"/>
      <c r="C3337" s="30"/>
      <c r="D3337" s="23"/>
      <c r="E3337" s="24"/>
      <c r="F3337" s="21"/>
      <c r="G3337" s="21"/>
      <c r="H3337" s="21"/>
    </row>
    <row r="3338" spans="2:8" x14ac:dyDescent="0.35">
      <c r="B3338" s="29"/>
      <c r="C3338" s="30"/>
      <c r="D3338" s="23"/>
      <c r="E3338" s="24"/>
      <c r="F3338" s="21"/>
      <c r="G3338" s="21"/>
      <c r="H3338" s="21"/>
    </row>
    <row r="3339" spans="2:8" x14ac:dyDescent="0.35">
      <c r="B3339" s="29"/>
      <c r="C3339" s="30"/>
      <c r="D3339" s="23"/>
      <c r="E3339" s="24"/>
      <c r="F3339" s="21"/>
      <c r="G3339" s="21"/>
      <c r="H3339" s="21"/>
    </row>
    <row r="3340" spans="2:8" x14ac:dyDescent="0.35">
      <c r="B3340" s="29"/>
      <c r="C3340" s="30"/>
      <c r="D3340" s="23"/>
      <c r="E3340" s="24"/>
      <c r="F3340" s="21"/>
      <c r="G3340" s="21"/>
      <c r="H3340" s="21"/>
    </row>
    <row r="3341" spans="2:8" x14ac:dyDescent="0.35">
      <c r="B3341" s="29"/>
      <c r="C3341" s="30"/>
      <c r="D3341" s="23"/>
      <c r="E3341" s="24"/>
      <c r="F3341" s="21"/>
      <c r="G3341" s="21"/>
      <c r="H3341" s="21"/>
    </row>
    <row r="3342" spans="2:8" x14ac:dyDescent="0.35">
      <c r="B3342" s="29"/>
      <c r="C3342" s="30"/>
      <c r="D3342" s="23"/>
      <c r="E3342" s="24"/>
      <c r="F3342" s="21"/>
      <c r="G3342" s="21"/>
      <c r="H3342" s="21"/>
    </row>
    <row r="3343" spans="2:8" x14ac:dyDescent="0.35">
      <c r="B3343" s="29"/>
      <c r="C3343" s="30"/>
      <c r="D3343" s="23"/>
      <c r="E3343" s="24"/>
      <c r="F3343" s="21"/>
      <c r="G3343" s="21"/>
      <c r="H3343" s="21"/>
    </row>
    <row r="3344" spans="2:8" x14ac:dyDescent="0.35">
      <c r="B3344" s="29"/>
      <c r="C3344" s="30"/>
      <c r="D3344" s="23"/>
      <c r="E3344" s="24"/>
      <c r="F3344" s="21"/>
      <c r="G3344" s="21"/>
      <c r="H3344" s="21"/>
    </row>
    <row r="3345" spans="2:8" x14ac:dyDescent="0.35">
      <c r="B3345" s="29"/>
      <c r="C3345" s="30"/>
      <c r="D3345" s="23"/>
      <c r="E3345" s="24"/>
      <c r="F3345" s="21"/>
      <c r="G3345" s="21"/>
      <c r="H3345" s="21"/>
    </row>
    <row r="3346" spans="2:8" x14ac:dyDescent="0.35">
      <c r="B3346" s="29"/>
      <c r="C3346" s="30"/>
      <c r="D3346" s="23"/>
      <c r="E3346" s="24"/>
      <c r="F3346" s="21"/>
      <c r="G3346" s="21"/>
      <c r="H3346" s="21"/>
    </row>
    <row r="3347" spans="2:8" x14ac:dyDescent="0.35">
      <c r="B3347" s="29"/>
      <c r="C3347" s="30"/>
      <c r="D3347" s="23"/>
      <c r="E3347" s="24"/>
      <c r="F3347" s="21"/>
      <c r="G3347" s="21"/>
      <c r="H3347" s="21"/>
    </row>
    <row r="3348" spans="2:8" x14ac:dyDescent="0.35">
      <c r="B3348" s="29"/>
      <c r="C3348" s="30"/>
      <c r="D3348" s="23"/>
      <c r="E3348" s="24"/>
      <c r="F3348" s="21"/>
      <c r="G3348" s="21"/>
      <c r="H3348" s="21"/>
    </row>
    <row r="3349" spans="2:8" x14ac:dyDescent="0.35">
      <c r="B3349" s="29"/>
      <c r="C3349" s="30"/>
      <c r="D3349" s="23"/>
      <c r="E3349" s="24"/>
      <c r="F3349" s="21"/>
      <c r="G3349" s="21"/>
      <c r="H3349" s="21"/>
    </row>
    <row r="3350" spans="2:8" x14ac:dyDescent="0.35">
      <c r="B3350" s="29"/>
      <c r="C3350" s="30"/>
      <c r="D3350" s="23"/>
      <c r="E3350" s="24"/>
      <c r="F3350" s="21"/>
      <c r="G3350" s="21"/>
      <c r="H3350" s="21"/>
    </row>
    <row r="3351" spans="2:8" x14ac:dyDescent="0.35">
      <c r="B3351" s="29"/>
      <c r="C3351" s="30"/>
      <c r="D3351" s="23"/>
      <c r="E3351" s="24"/>
      <c r="F3351" s="21"/>
      <c r="G3351" s="21"/>
      <c r="H3351" s="21"/>
    </row>
    <row r="3352" spans="2:8" x14ac:dyDescent="0.35">
      <c r="B3352" s="29"/>
      <c r="C3352" s="30"/>
      <c r="D3352" s="23"/>
      <c r="E3352" s="24"/>
      <c r="F3352" s="21"/>
      <c r="G3352" s="21"/>
      <c r="H3352" s="21"/>
    </row>
    <row r="3353" spans="2:8" x14ac:dyDescent="0.35">
      <c r="B3353" s="29"/>
      <c r="C3353" s="30"/>
      <c r="D3353" s="23"/>
      <c r="E3353" s="24"/>
      <c r="F3353" s="21"/>
      <c r="G3353" s="21"/>
      <c r="H3353" s="21"/>
    </row>
    <row r="3354" spans="2:8" x14ac:dyDescent="0.35">
      <c r="B3354" s="29"/>
      <c r="C3354" s="30"/>
      <c r="D3354" s="23"/>
      <c r="E3354" s="24"/>
      <c r="F3354" s="21"/>
      <c r="G3354" s="21"/>
      <c r="H3354" s="21"/>
    </row>
    <row r="3355" spans="2:8" x14ac:dyDescent="0.35">
      <c r="B3355" s="29"/>
      <c r="C3355" s="30"/>
      <c r="D3355" s="23"/>
      <c r="E3355" s="24"/>
      <c r="F3355" s="21"/>
      <c r="G3355" s="21"/>
      <c r="H3355" s="21"/>
    </row>
    <row r="3356" spans="2:8" x14ac:dyDescent="0.35">
      <c r="B3356" s="29"/>
      <c r="C3356" s="30"/>
      <c r="D3356" s="23"/>
      <c r="E3356" s="24"/>
      <c r="F3356" s="21"/>
      <c r="G3356" s="21"/>
      <c r="H3356" s="21"/>
    </row>
    <row r="3357" spans="2:8" x14ac:dyDescent="0.35">
      <c r="B3357" s="29"/>
      <c r="C3357" s="30"/>
      <c r="D3357" s="23"/>
      <c r="E3357" s="24"/>
      <c r="F3357" s="21"/>
      <c r="G3357" s="21"/>
      <c r="H3357" s="21"/>
    </row>
    <row r="3358" spans="2:8" x14ac:dyDescent="0.35">
      <c r="B3358" s="29"/>
      <c r="C3358" s="30"/>
      <c r="D3358" s="23"/>
      <c r="E3358" s="24"/>
      <c r="F3358" s="21"/>
      <c r="G3358" s="21"/>
      <c r="H3358" s="21"/>
    </row>
    <row r="3359" spans="2:8" x14ac:dyDescent="0.35">
      <c r="B3359" s="29"/>
      <c r="C3359" s="30"/>
      <c r="D3359" s="23"/>
      <c r="E3359" s="24"/>
      <c r="F3359" s="21"/>
      <c r="G3359" s="21"/>
      <c r="H3359" s="21"/>
    </row>
    <row r="3360" spans="2:8" x14ac:dyDescent="0.35">
      <c r="B3360" s="29"/>
      <c r="C3360" s="30"/>
      <c r="D3360" s="23"/>
      <c r="E3360" s="24"/>
      <c r="F3360" s="21"/>
      <c r="G3360" s="21"/>
      <c r="H3360" s="21"/>
    </row>
    <row r="3361" spans="2:8" x14ac:dyDescent="0.35">
      <c r="B3361" s="29"/>
      <c r="C3361" s="30"/>
      <c r="D3361" s="23"/>
      <c r="E3361" s="24"/>
      <c r="F3361" s="21"/>
      <c r="G3361" s="21"/>
      <c r="H3361" s="21"/>
    </row>
    <row r="3362" spans="2:8" x14ac:dyDescent="0.35">
      <c r="B3362" s="29"/>
      <c r="C3362" s="30"/>
      <c r="D3362" s="23"/>
      <c r="E3362" s="24"/>
      <c r="F3362" s="21"/>
      <c r="G3362" s="21"/>
      <c r="H3362" s="21"/>
    </row>
    <row r="3363" spans="2:8" x14ac:dyDescent="0.35">
      <c r="B3363" s="29"/>
      <c r="C3363" s="30"/>
      <c r="D3363" s="23"/>
      <c r="E3363" s="24"/>
      <c r="F3363" s="21"/>
      <c r="G3363" s="21"/>
      <c r="H3363" s="21"/>
    </row>
    <row r="3364" spans="2:8" x14ac:dyDescent="0.35">
      <c r="B3364" s="29"/>
      <c r="C3364" s="30"/>
      <c r="D3364" s="23"/>
      <c r="E3364" s="24"/>
      <c r="F3364" s="21"/>
      <c r="G3364" s="21"/>
      <c r="H3364" s="21"/>
    </row>
    <row r="3365" spans="2:8" x14ac:dyDescent="0.35">
      <c r="B3365" s="29"/>
      <c r="C3365" s="30"/>
      <c r="D3365" s="23"/>
      <c r="E3365" s="24"/>
      <c r="F3365" s="21"/>
      <c r="G3365" s="21"/>
      <c r="H3365" s="21"/>
    </row>
    <row r="3366" spans="2:8" x14ac:dyDescent="0.35">
      <c r="B3366" s="29"/>
      <c r="C3366" s="30"/>
      <c r="D3366" s="23"/>
      <c r="E3366" s="24"/>
      <c r="F3366" s="21"/>
      <c r="G3366" s="21"/>
      <c r="H3366" s="21"/>
    </row>
    <row r="3367" spans="2:8" x14ac:dyDescent="0.35">
      <c r="B3367" s="29"/>
      <c r="C3367" s="30"/>
      <c r="D3367" s="23"/>
      <c r="E3367" s="24"/>
      <c r="F3367" s="21"/>
      <c r="G3367" s="21"/>
      <c r="H3367" s="21"/>
    </row>
    <row r="3368" spans="2:8" x14ac:dyDescent="0.35">
      <c r="B3368" s="29"/>
      <c r="C3368" s="30"/>
      <c r="D3368" s="23"/>
      <c r="E3368" s="24"/>
      <c r="F3368" s="21"/>
      <c r="G3368" s="21"/>
      <c r="H3368" s="21"/>
    </row>
    <row r="3369" spans="2:8" x14ac:dyDescent="0.35">
      <c r="B3369" s="29"/>
      <c r="C3369" s="30"/>
      <c r="D3369" s="23"/>
      <c r="E3369" s="24"/>
      <c r="F3369" s="21"/>
      <c r="G3369" s="21"/>
      <c r="H3369" s="21"/>
    </row>
    <row r="3370" spans="2:8" x14ac:dyDescent="0.35">
      <c r="B3370" s="29"/>
      <c r="C3370" s="30"/>
      <c r="D3370" s="23"/>
      <c r="E3370" s="24"/>
      <c r="F3370" s="21"/>
      <c r="G3370" s="21"/>
      <c r="H3370" s="21"/>
    </row>
    <row r="3371" spans="2:8" x14ac:dyDescent="0.35">
      <c r="B3371" s="29"/>
      <c r="C3371" s="30"/>
      <c r="D3371" s="23"/>
      <c r="E3371" s="24"/>
      <c r="F3371" s="21"/>
      <c r="G3371" s="21"/>
      <c r="H3371" s="21"/>
    </row>
    <row r="3372" spans="2:8" x14ac:dyDescent="0.35">
      <c r="B3372" s="29"/>
      <c r="C3372" s="30"/>
      <c r="D3372" s="23"/>
      <c r="E3372" s="24"/>
      <c r="F3372" s="21"/>
      <c r="G3372" s="21"/>
      <c r="H3372" s="21"/>
    </row>
    <row r="3373" spans="2:8" x14ac:dyDescent="0.35">
      <c r="B3373" s="29"/>
      <c r="C3373" s="30"/>
      <c r="D3373" s="23"/>
      <c r="E3373" s="24"/>
      <c r="F3373" s="21"/>
      <c r="G3373" s="21"/>
      <c r="H3373" s="21"/>
    </row>
    <row r="3374" spans="2:8" x14ac:dyDescent="0.35">
      <c r="B3374" s="29"/>
      <c r="C3374" s="30"/>
      <c r="D3374" s="23"/>
      <c r="E3374" s="24"/>
      <c r="F3374" s="21"/>
      <c r="G3374" s="21"/>
      <c r="H3374" s="21"/>
    </row>
    <row r="3375" spans="2:8" x14ac:dyDescent="0.35">
      <c r="B3375" s="29"/>
      <c r="C3375" s="30"/>
      <c r="D3375" s="23"/>
      <c r="E3375" s="24"/>
      <c r="F3375" s="21"/>
      <c r="G3375" s="21"/>
      <c r="H3375" s="21"/>
    </row>
    <row r="3376" spans="2:8" x14ac:dyDescent="0.35">
      <c r="B3376" s="29"/>
      <c r="C3376" s="30"/>
      <c r="D3376" s="23"/>
      <c r="E3376" s="24"/>
      <c r="F3376" s="21"/>
      <c r="G3376" s="21"/>
      <c r="H3376" s="21"/>
    </row>
    <row r="3377" spans="2:8" x14ac:dyDescent="0.35">
      <c r="B3377" s="29"/>
      <c r="C3377" s="30"/>
      <c r="D3377" s="23"/>
      <c r="E3377" s="24"/>
      <c r="F3377" s="21"/>
      <c r="G3377" s="21"/>
      <c r="H3377" s="21"/>
    </row>
    <row r="3378" spans="2:8" x14ac:dyDescent="0.35">
      <c r="B3378" s="29"/>
      <c r="C3378" s="30"/>
      <c r="D3378" s="23"/>
      <c r="E3378" s="24"/>
      <c r="F3378" s="21"/>
      <c r="G3378" s="21"/>
      <c r="H3378" s="21"/>
    </row>
    <row r="3379" spans="2:8" x14ac:dyDescent="0.35">
      <c r="B3379" s="29"/>
      <c r="C3379" s="30"/>
      <c r="D3379" s="23"/>
      <c r="E3379" s="24"/>
      <c r="F3379" s="21"/>
      <c r="G3379" s="21"/>
      <c r="H3379" s="21"/>
    </row>
    <row r="3380" spans="2:8" x14ac:dyDescent="0.35">
      <c r="B3380" s="29"/>
      <c r="C3380" s="30"/>
      <c r="D3380" s="23"/>
      <c r="E3380" s="24"/>
      <c r="F3380" s="21"/>
      <c r="G3380" s="21"/>
      <c r="H3380" s="21"/>
    </row>
    <row r="3381" spans="2:8" x14ac:dyDescent="0.35">
      <c r="B3381" s="29"/>
      <c r="C3381" s="30"/>
      <c r="D3381" s="23"/>
      <c r="E3381" s="24"/>
      <c r="F3381" s="21"/>
      <c r="G3381" s="21"/>
      <c r="H3381" s="21"/>
    </row>
    <row r="3382" spans="2:8" x14ac:dyDescent="0.35">
      <c r="B3382" s="29"/>
      <c r="C3382" s="30"/>
      <c r="D3382" s="23"/>
      <c r="E3382" s="24"/>
      <c r="F3382" s="21"/>
      <c r="G3382" s="21"/>
      <c r="H3382" s="21"/>
    </row>
    <row r="3383" spans="2:8" x14ac:dyDescent="0.35">
      <c r="B3383" s="29"/>
      <c r="C3383" s="30"/>
      <c r="D3383" s="23"/>
      <c r="E3383" s="24"/>
      <c r="F3383" s="21"/>
      <c r="G3383" s="21"/>
      <c r="H3383" s="21"/>
    </row>
    <row r="3384" spans="2:8" x14ac:dyDescent="0.35">
      <c r="B3384" s="29"/>
      <c r="C3384" s="30"/>
      <c r="D3384" s="23"/>
      <c r="E3384" s="24"/>
      <c r="F3384" s="21"/>
      <c r="G3384" s="21"/>
      <c r="H3384" s="21"/>
    </row>
    <row r="3385" spans="2:8" x14ac:dyDescent="0.35">
      <c r="B3385" s="29"/>
      <c r="C3385" s="30"/>
      <c r="D3385" s="23"/>
      <c r="E3385" s="24"/>
      <c r="F3385" s="21"/>
      <c r="G3385" s="21"/>
      <c r="H3385" s="21"/>
    </row>
    <row r="3386" spans="2:8" x14ac:dyDescent="0.35">
      <c r="B3386" s="29"/>
      <c r="C3386" s="30"/>
      <c r="D3386" s="23"/>
      <c r="E3386" s="24"/>
      <c r="F3386" s="21"/>
      <c r="G3386" s="21"/>
      <c r="H3386" s="21"/>
    </row>
    <row r="3387" spans="2:8" x14ac:dyDescent="0.35">
      <c r="B3387" s="29"/>
      <c r="C3387" s="30"/>
      <c r="D3387" s="23"/>
      <c r="E3387" s="24"/>
      <c r="F3387" s="21"/>
      <c r="G3387" s="21"/>
      <c r="H3387" s="21"/>
    </row>
    <row r="3388" spans="2:8" x14ac:dyDescent="0.35">
      <c r="B3388" s="29"/>
      <c r="C3388" s="30"/>
      <c r="D3388" s="23"/>
      <c r="E3388" s="24"/>
      <c r="F3388" s="21"/>
      <c r="G3388" s="21"/>
      <c r="H3388" s="21"/>
    </row>
    <row r="3389" spans="2:8" x14ac:dyDescent="0.35">
      <c r="B3389" s="29"/>
      <c r="C3389" s="30"/>
      <c r="D3389" s="23"/>
      <c r="E3389" s="24"/>
      <c r="F3389" s="21"/>
      <c r="G3389" s="21"/>
      <c r="H3389" s="21"/>
    </row>
    <row r="3390" spans="2:8" x14ac:dyDescent="0.35">
      <c r="B3390" s="29"/>
      <c r="C3390" s="30"/>
      <c r="D3390" s="23"/>
      <c r="E3390" s="24"/>
      <c r="F3390" s="21"/>
      <c r="G3390" s="21"/>
      <c r="H3390" s="21"/>
    </row>
    <row r="3391" spans="2:8" x14ac:dyDescent="0.35">
      <c r="B3391" s="29"/>
      <c r="C3391" s="30"/>
      <c r="D3391" s="23"/>
      <c r="E3391" s="24"/>
      <c r="F3391" s="21"/>
      <c r="G3391" s="21"/>
      <c r="H3391" s="21"/>
    </row>
    <row r="3392" spans="2:8" x14ac:dyDescent="0.35">
      <c r="B3392" s="29"/>
      <c r="C3392" s="30"/>
      <c r="D3392" s="23"/>
      <c r="E3392" s="24"/>
      <c r="F3392" s="21"/>
      <c r="G3392" s="21"/>
      <c r="H3392" s="21"/>
    </row>
    <row r="3393" spans="2:8" x14ac:dyDescent="0.35">
      <c r="B3393" s="29"/>
      <c r="C3393" s="30"/>
      <c r="D3393" s="23"/>
      <c r="E3393" s="24"/>
      <c r="F3393" s="21"/>
      <c r="G3393" s="21"/>
      <c r="H3393" s="21"/>
    </row>
    <row r="3394" spans="2:8" x14ac:dyDescent="0.35">
      <c r="B3394" s="29"/>
      <c r="C3394" s="30"/>
      <c r="D3394" s="23"/>
      <c r="E3394" s="24"/>
      <c r="F3394" s="21"/>
      <c r="G3394" s="21"/>
      <c r="H3394" s="21"/>
    </row>
    <row r="3395" spans="2:8" x14ac:dyDescent="0.35">
      <c r="B3395" s="29"/>
      <c r="C3395" s="30"/>
      <c r="D3395" s="23"/>
      <c r="E3395" s="24"/>
      <c r="F3395" s="21"/>
      <c r="G3395" s="21"/>
      <c r="H3395" s="21"/>
    </row>
    <row r="3396" spans="2:8" x14ac:dyDescent="0.35">
      <c r="B3396" s="29"/>
      <c r="C3396" s="30"/>
      <c r="D3396" s="23"/>
      <c r="E3396" s="24"/>
      <c r="F3396" s="21"/>
      <c r="G3396" s="21"/>
      <c r="H3396" s="21"/>
    </row>
    <row r="3397" spans="2:8" x14ac:dyDescent="0.35">
      <c r="B3397" s="29"/>
      <c r="C3397" s="30"/>
      <c r="D3397" s="23"/>
      <c r="E3397" s="24"/>
      <c r="F3397" s="21"/>
      <c r="G3397" s="21"/>
      <c r="H3397" s="21"/>
    </row>
    <row r="3398" spans="2:8" x14ac:dyDescent="0.35">
      <c r="B3398" s="29"/>
      <c r="C3398" s="30"/>
      <c r="D3398" s="23"/>
      <c r="E3398" s="24"/>
      <c r="F3398" s="21"/>
      <c r="G3398" s="21"/>
      <c r="H3398" s="21"/>
    </row>
    <row r="3399" spans="2:8" x14ac:dyDescent="0.35">
      <c r="B3399" s="29"/>
      <c r="C3399" s="30"/>
      <c r="D3399" s="23"/>
      <c r="E3399" s="24"/>
      <c r="F3399" s="21"/>
      <c r="G3399" s="21"/>
      <c r="H3399" s="21"/>
    </row>
    <row r="3400" spans="2:8" x14ac:dyDescent="0.35">
      <c r="B3400" s="29"/>
      <c r="C3400" s="30"/>
      <c r="D3400" s="23"/>
      <c r="E3400" s="24"/>
      <c r="F3400" s="21"/>
      <c r="G3400" s="21"/>
      <c r="H3400" s="21"/>
    </row>
    <row r="3401" spans="2:8" x14ac:dyDescent="0.35">
      <c r="B3401" s="29"/>
      <c r="C3401" s="30"/>
      <c r="D3401" s="23"/>
      <c r="E3401" s="24"/>
      <c r="F3401" s="21"/>
      <c r="G3401" s="21"/>
      <c r="H3401" s="21"/>
    </row>
    <row r="3402" spans="2:8" x14ac:dyDescent="0.35">
      <c r="B3402" s="29"/>
      <c r="C3402" s="30"/>
      <c r="D3402" s="23"/>
      <c r="E3402" s="24"/>
      <c r="F3402" s="21"/>
      <c r="G3402" s="21"/>
      <c r="H3402" s="21"/>
    </row>
    <row r="3403" spans="2:8" x14ac:dyDescent="0.35">
      <c r="B3403" s="29"/>
      <c r="C3403" s="30"/>
      <c r="D3403" s="23"/>
      <c r="E3403" s="24"/>
      <c r="F3403" s="21"/>
      <c r="G3403" s="21"/>
      <c r="H3403" s="21"/>
    </row>
    <row r="3404" spans="2:8" x14ac:dyDescent="0.35">
      <c r="B3404" s="29"/>
      <c r="C3404" s="30"/>
      <c r="D3404" s="23"/>
      <c r="E3404" s="24"/>
      <c r="F3404" s="21"/>
      <c r="G3404" s="21"/>
      <c r="H3404" s="21"/>
    </row>
    <row r="3405" spans="2:8" x14ac:dyDescent="0.35">
      <c r="B3405" s="29"/>
      <c r="C3405" s="30"/>
      <c r="D3405" s="23"/>
      <c r="E3405" s="24"/>
      <c r="F3405" s="21"/>
      <c r="G3405" s="21"/>
      <c r="H3405" s="21"/>
    </row>
    <row r="3406" spans="2:8" x14ac:dyDescent="0.35">
      <c r="B3406" s="29"/>
      <c r="C3406" s="30"/>
      <c r="D3406" s="23"/>
      <c r="E3406" s="24"/>
      <c r="F3406" s="21"/>
      <c r="G3406" s="21"/>
      <c r="H3406" s="21"/>
    </row>
    <row r="3407" spans="2:8" x14ac:dyDescent="0.35">
      <c r="B3407" s="29"/>
      <c r="C3407" s="30"/>
      <c r="D3407" s="23"/>
      <c r="E3407" s="24"/>
      <c r="F3407" s="21"/>
      <c r="G3407" s="21"/>
      <c r="H3407" s="21"/>
    </row>
    <row r="3408" spans="2:8" x14ac:dyDescent="0.35">
      <c r="B3408" s="29"/>
      <c r="C3408" s="30"/>
      <c r="D3408" s="23"/>
      <c r="E3408" s="24"/>
      <c r="F3408" s="21"/>
      <c r="G3408" s="21"/>
      <c r="H3408" s="21"/>
    </row>
    <row r="3409" spans="2:8" x14ac:dyDescent="0.35">
      <c r="B3409" s="29"/>
      <c r="C3409" s="30"/>
      <c r="D3409" s="23"/>
      <c r="E3409" s="24"/>
      <c r="F3409" s="21"/>
      <c r="G3409" s="21"/>
      <c r="H3409" s="21"/>
    </row>
    <row r="3410" spans="2:8" x14ac:dyDescent="0.35">
      <c r="B3410" s="29"/>
      <c r="C3410" s="30"/>
      <c r="D3410" s="23"/>
      <c r="E3410" s="24"/>
      <c r="F3410" s="21"/>
      <c r="G3410" s="21"/>
      <c r="H3410" s="21"/>
    </row>
    <row r="3411" spans="2:8" x14ac:dyDescent="0.35">
      <c r="B3411" s="29"/>
      <c r="C3411" s="30"/>
      <c r="D3411" s="23"/>
      <c r="E3411" s="24"/>
      <c r="F3411" s="21"/>
      <c r="G3411" s="21"/>
      <c r="H3411" s="21"/>
    </row>
    <row r="3412" spans="2:8" x14ac:dyDescent="0.35">
      <c r="B3412" s="29"/>
      <c r="C3412" s="30"/>
      <c r="D3412" s="23"/>
      <c r="E3412" s="24"/>
      <c r="F3412" s="21"/>
      <c r="G3412" s="21"/>
      <c r="H3412" s="21"/>
    </row>
    <row r="3413" spans="2:8" x14ac:dyDescent="0.35">
      <c r="B3413" s="29"/>
      <c r="C3413" s="30"/>
      <c r="D3413" s="23"/>
      <c r="E3413" s="24"/>
      <c r="F3413" s="21"/>
      <c r="G3413" s="21"/>
      <c r="H3413" s="21"/>
    </row>
    <row r="3414" spans="2:8" x14ac:dyDescent="0.35">
      <c r="B3414" s="29"/>
      <c r="C3414" s="30"/>
      <c r="D3414" s="23"/>
      <c r="E3414" s="24"/>
      <c r="F3414" s="21"/>
      <c r="G3414" s="21"/>
      <c r="H3414" s="21"/>
    </row>
    <row r="3415" spans="2:8" x14ac:dyDescent="0.35">
      <c r="B3415" s="29"/>
      <c r="C3415" s="30"/>
      <c r="D3415" s="23"/>
      <c r="E3415" s="24"/>
      <c r="F3415" s="21"/>
      <c r="G3415" s="21"/>
      <c r="H3415" s="21"/>
    </row>
    <row r="3416" spans="2:8" x14ac:dyDescent="0.35">
      <c r="B3416" s="29"/>
      <c r="C3416" s="30"/>
      <c r="D3416" s="23"/>
      <c r="E3416" s="24"/>
      <c r="F3416" s="21"/>
      <c r="G3416" s="21"/>
      <c r="H3416" s="21"/>
    </row>
    <row r="3417" spans="2:8" x14ac:dyDescent="0.35">
      <c r="B3417" s="29"/>
      <c r="C3417" s="30"/>
      <c r="D3417" s="23"/>
      <c r="E3417" s="24"/>
      <c r="F3417" s="21"/>
      <c r="G3417" s="21"/>
      <c r="H3417" s="21"/>
    </row>
    <row r="3418" spans="2:8" x14ac:dyDescent="0.35">
      <c r="B3418" s="29"/>
      <c r="C3418" s="30"/>
      <c r="D3418" s="23"/>
      <c r="E3418" s="24"/>
      <c r="F3418" s="21"/>
      <c r="G3418" s="21"/>
      <c r="H3418" s="21"/>
    </row>
    <row r="3419" spans="2:8" x14ac:dyDescent="0.35">
      <c r="B3419" s="29"/>
      <c r="C3419" s="30"/>
      <c r="D3419" s="23"/>
      <c r="E3419" s="24"/>
      <c r="F3419" s="21"/>
      <c r="G3419" s="21"/>
      <c r="H3419" s="21"/>
    </row>
    <row r="3420" spans="2:8" x14ac:dyDescent="0.35">
      <c r="B3420" s="29"/>
      <c r="C3420" s="30"/>
      <c r="D3420" s="23"/>
      <c r="E3420" s="24"/>
      <c r="F3420" s="21"/>
      <c r="G3420" s="21"/>
      <c r="H3420" s="21"/>
    </row>
    <row r="3421" spans="2:8" x14ac:dyDescent="0.35">
      <c r="B3421" s="29"/>
      <c r="C3421" s="30"/>
      <c r="D3421" s="23"/>
      <c r="E3421" s="24"/>
      <c r="F3421" s="21"/>
      <c r="G3421" s="21"/>
      <c r="H3421" s="21"/>
    </row>
    <row r="3422" spans="2:8" x14ac:dyDescent="0.35">
      <c r="B3422" s="29"/>
      <c r="C3422" s="30"/>
      <c r="D3422" s="23"/>
      <c r="E3422" s="24"/>
      <c r="F3422" s="21"/>
      <c r="G3422" s="21"/>
      <c r="H3422" s="21"/>
    </row>
    <row r="3423" spans="2:8" x14ac:dyDescent="0.35">
      <c r="B3423" s="29"/>
      <c r="C3423" s="30"/>
      <c r="D3423" s="23"/>
      <c r="E3423" s="24"/>
      <c r="F3423" s="21"/>
      <c r="G3423" s="21"/>
      <c r="H3423" s="21"/>
    </row>
    <row r="3424" spans="2:8" x14ac:dyDescent="0.35">
      <c r="B3424" s="29"/>
      <c r="C3424" s="30"/>
      <c r="D3424" s="23"/>
      <c r="E3424" s="24"/>
      <c r="F3424" s="21"/>
      <c r="G3424" s="21"/>
      <c r="H3424" s="21"/>
    </row>
    <row r="3425" spans="2:8" x14ac:dyDescent="0.35">
      <c r="B3425" s="29"/>
      <c r="C3425" s="30"/>
      <c r="D3425" s="23"/>
      <c r="E3425" s="24"/>
      <c r="F3425" s="21"/>
      <c r="G3425" s="21"/>
      <c r="H3425" s="21"/>
    </row>
    <row r="3426" spans="2:8" x14ac:dyDescent="0.35">
      <c r="B3426" s="29"/>
      <c r="C3426" s="30"/>
      <c r="D3426" s="23"/>
      <c r="E3426" s="24"/>
      <c r="F3426" s="21"/>
      <c r="G3426" s="21"/>
      <c r="H3426" s="21"/>
    </row>
    <row r="3427" spans="2:8" x14ac:dyDescent="0.35">
      <c r="B3427" s="29"/>
      <c r="C3427" s="30"/>
      <c r="D3427" s="23"/>
      <c r="E3427" s="24"/>
      <c r="F3427" s="21"/>
      <c r="G3427" s="21"/>
      <c r="H3427" s="21"/>
    </row>
    <row r="3428" spans="2:8" x14ac:dyDescent="0.35">
      <c r="B3428" s="29"/>
      <c r="C3428" s="30"/>
      <c r="D3428" s="23"/>
      <c r="E3428" s="24"/>
      <c r="F3428" s="21"/>
      <c r="G3428" s="21"/>
      <c r="H3428" s="21"/>
    </row>
    <row r="3429" spans="2:8" x14ac:dyDescent="0.35">
      <c r="B3429" s="29"/>
      <c r="C3429" s="30"/>
      <c r="D3429" s="23"/>
      <c r="E3429" s="24"/>
      <c r="F3429" s="21"/>
      <c r="G3429" s="21"/>
      <c r="H3429" s="21"/>
    </row>
    <row r="3430" spans="2:8" x14ac:dyDescent="0.35">
      <c r="B3430" s="29"/>
      <c r="C3430" s="30"/>
      <c r="D3430" s="23"/>
      <c r="E3430" s="24"/>
      <c r="F3430" s="21"/>
      <c r="G3430" s="21"/>
      <c r="H3430" s="21"/>
    </row>
    <row r="3431" spans="2:8" x14ac:dyDescent="0.35">
      <c r="B3431" s="29"/>
      <c r="C3431" s="30"/>
      <c r="D3431" s="23"/>
      <c r="E3431" s="24"/>
      <c r="F3431" s="21"/>
      <c r="G3431" s="21"/>
      <c r="H3431" s="21"/>
    </row>
    <row r="3432" spans="2:8" x14ac:dyDescent="0.35">
      <c r="B3432" s="29"/>
      <c r="C3432" s="30"/>
      <c r="D3432" s="23"/>
      <c r="E3432" s="24"/>
      <c r="F3432" s="21"/>
      <c r="G3432" s="21"/>
      <c r="H3432" s="21"/>
    </row>
    <row r="3433" spans="2:8" x14ac:dyDescent="0.35">
      <c r="B3433" s="29"/>
      <c r="C3433" s="30"/>
      <c r="D3433" s="23"/>
      <c r="E3433" s="24"/>
      <c r="F3433" s="21"/>
      <c r="G3433" s="21"/>
      <c r="H3433" s="21"/>
    </row>
    <row r="3434" spans="2:8" x14ac:dyDescent="0.35">
      <c r="B3434" s="29"/>
      <c r="C3434" s="30"/>
      <c r="D3434" s="23"/>
      <c r="E3434" s="24"/>
      <c r="F3434" s="21"/>
      <c r="G3434" s="21"/>
      <c r="H3434" s="21"/>
    </row>
    <row r="3435" spans="2:8" x14ac:dyDescent="0.35">
      <c r="B3435" s="29"/>
      <c r="C3435" s="30"/>
      <c r="D3435" s="23"/>
      <c r="E3435" s="24"/>
      <c r="F3435" s="21"/>
      <c r="G3435" s="21"/>
      <c r="H3435" s="21"/>
    </row>
    <row r="3436" spans="2:8" x14ac:dyDescent="0.35">
      <c r="B3436" s="29"/>
      <c r="C3436" s="30"/>
      <c r="D3436" s="23"/>
      <c r="E3436" s="24"/>
      <c r="F3436" s="21"/>
      <c r="G3436" s="21"/>
      <c r="H3436" s="21"/>
    </row>
    <row r="3437" spans="2:8" x14ac:dyDescent="0.35">
      <c r="B3437" s="29"/>
      <c r="C3437" s="30"/>
      <c r="D3437" s="23"/>
      <c r="E3437" s="24"/>
      <c r="F3437" s="21"/>
      <c r="G3437" s="21"/>
      <c r="H3437" s="21"/>
    </row>
    <row r="3438" spans="2:8" x14ac:dyDescent="0.35">
      <c r="B3438" s="29"/>
      <c r="C3438" s="30"/>
      <c r="D3438" s="23"/>
      <c r="E3438" s="24"/>
      <c r="F3438" s="21"/>
      <c r="G3438" s="21"/>
      <c r="H3438" s="21"/>
    </row>
    <row r="3439" spans="2:8" x14ac:dyDescent="0.35">
      <c r="B3439" s="29"/>
      <c r="C3439" s="30"/>
      <c r="D3439" s="23"/>
      <c r="E3439" s="24"/>
      <c r="F3439" s="21"/>
      <c r="G3439" s="21"/>
      <c r="H3439" s="21"/>
    </row>
    <row r="3440" spans="2:8" x14ac:dyDescent="0.35">
      <c r="B3440" s="29"/>
      <c r="C3440" s="30"/>
      <c r="D3440" s="23"/>
      <c r="E3440" s="24"/>
      <c r="F3440" s="21"/>
      <c r="G3440" s="21"/>
      <c r="H3440" s="21"/>
    </row>
    <row r="3441" spans="2:8" x14ac:dyDescent="0.35">
      <c r="B3441" s="29"/>
      <c r="C3441" s="30"/>
      <c r="D3441" s="23"/>
      <c r="E3441" s="24"/>
      <c r="F3441" s="21"/>
      <c r="G3441" s="21"/>
      <c r="H3441" s="21"/>
    </row>
    <row r="3442" spans="2:8" x14ac:dyDescent="0.35">
      <c r="B3442" s="29"/>
      <c r="C3442" s="30"/>
      <c r="D3442" s="23"/>
      <c r="E3442" s="24"/>
      <c r="F3442" s="21"/>
      <c r="G3442" s="21"/>
      <c r="H3442" s="21"/>
    </row>
    <row r="3443" spans="2:8" x14ac:dyDescent="0.35">
      <c r="B3443" s="29"/>
      <c r="C3443" s="30"/>
      <c r="D3443" s="23"/>
      <c r="E3443" s="24"/>
      <c r="F3443" s="21"/>
      <c r="G3443" s="21"/>
      <c r="H3443" s="21"/>
    </row>
    <row r="3444" spans="2:8" x14ac:dyDescent="0.35">
      <c r="B3444" s="29"/>
      <c r="C3444" s="30"/>
      <c r="D3444" s="23"/>
      <c r="E3444" s="24"/>
      <c r="F3444" s="21"/>
      <c r="G3444" s="21"/>
      <c r="H3444" s="21"/>
    </row>
    <row r="3445" spans="2:8" x14ac:dyDescent="0.35">
      <c r="B3445" s="29"/>
      <c r="C3445" s="30"/>
      <c r="D3445" s="23"/>
      <c r="E3445" s="24"/>
      <c r="F3445" s="21"/>
      <c r="G3445" s="21"/>
      <c r="H3445" s="21"/>
    </row>
    <row r="3446" spans="2:8" x14ac:dyDescent="0.35">
      <c r="B3446" s="29"/>
      <c r="C3446" s="30"/>
      <c r="D3446" s="23"/>
      <c r="E3446" s="24"/>
      <c r="F3446" s="21"/>
      <c r="G3446" s="21"/>
      <c r="H3446" s="21"/>
    </row>
    <row r="3447" spans="2:8" x14ac:dyDescent="0.35">
      <c r="B3447" s="29"/>
      <c r="C3447" s="30"/>
      <c r="D3447" s="23"/>
      <c r="E3447" s="24"/>
      <c r="F3447" s="21"/>
      <c r="G3447" s="21"/>
      <c r="H3447" s="21"/>
    </row>
    <row r="3448" spans="2:8" x14ac:dyDescent="0.35">
      <c r="B3448" s="29"/>
      <c r="C3448" s="30"/>
      <c r="D3448" s="23"/>
      <c r="E3448" s="24"/>
      <c r="F3448" s="21"/>
      <c r="G3448" s="21"/>
      <c r="H3448" s="21"/>
    </row>
    <row r="3449" spans="2:8" x14ac:dyDescent="0.35">
      <c r="B3449" s="29"/>
      <c r="C3449" s="30"/>
      <c r="D3449" s="23"/>
      <c r="E3449" s="24"/>
      <c r="F3449" s="21"/>
      <c r="G3449" s="21"/>
      <c r="H3449" s="21"/>
    </row>
    <row r="3450" spans="2:8" x14ac:dyDescent="0.35">
      <c r="B3450" s="29"/>
      <c r="C3450" s="30"/>
      <c r="D3450" s="23"/>
      <c r="E3450" s="24"/>
      <c r="F3450" s="21"/>
      <c r="G3450" s="21"/>
      <c r="H3450" s="21"/>
    </row>
    <row r="3451" spans="2:8" x14ac:dyDescent="0.35">
      <c r="B3451" s="29"/>
      <c r="C3451" s="30"/>
      <c r="D3451" s="23"/>
      <c r="E3451" s="24"/>
      <c r="F3451" s="21"/>
      <c r="G3451" s="21"/>
      <c r="H3451" s="21"/>
    </row>
    <row r="3452" spans="2:8" x14ac:dyDescent="0.35">
      <c r="B3452" s="29"/>
      <c r="C3452" s="30"/>
      <c r="D3452" s="23"/>
      <c r="E3452" s="24"/>
      <c r="F3452" s="21"/>
      <c r="G3452" s="21"/>
      <c r="H3452" s="21"/>
    </row>
    <row r="3453" spans="2:8" x14ac:dyDescent="0.35">
      <c r="B3453" s="29"/>
      <c r="C3453" s="30"/>
      <c r="D3453" s="23"/>
      <c r="E3453" s="24"/>
      <c r="F3453" s="21"/>
      <c r="G3453" s="21"/>
      <c r="H3453" s="21"/>
    </row>
    <row r="3454" spans="2:8" x14ac:dyDescent="0.35">
      <c r="B3454" s="29"/>
      <c r="C3454" s="30"/>
      <c r="D3454" s="23"/>
      <c r="E3454" s="24"/>
      <c r="F3454" s="21"/>
      <c r="G3454" s="21"/>
      <c r="H3454" s="21"/>
    </row>
    <row r="3455" spans="2:8" x14ac:dyDescent="0.35">
      <c r="B3455" s="29"/>
      <c r="C3455" s="30"/>
      <c r="D3455" s="23"/>
      <c r="E3455" s="24"/>
      <c r="F3455" s="21"/>
      <c r="G3455" s="21"/>
      <c r="H3455" s="21"/>
    </row>
    <row r="3456" spans="2:8" x14ac:dyDescent="0.35">
      <c r="B3456" s="29"/>
      <c r="C3456" s="30"/>
      <c r="D3456" s="23"/>
      <c r="E3456" s="24"/>
      <c r="F3456" s="21"/>
      <c r="G3456" s="21"/>
      <c r="H3456" s="21"/>
    </row>
    <row r="3457" spans="2:8" x14ac:dyDescent="0.35">
      <c r="B3457" s="29"/>
      <c r="C3457" s="30"/>
      <c r="D3457" s="23"/>
      <c r="E3457" s="24"/>
      <c r="F3457" s="21"/>
      <c r="G3457" s="21"/>
      <c r="H3457" s="21"/>
    </row>
    <row r="3458" spans="2:8" x14ac:dyDescent="0.35">
      <c r="B3458" s="29"/>
      <c r="C3458" s="30"/>
      <c r="D3458" s="23"/>
      <c r="E3458" s="24"/>
      <c r="F3458" s="21"/>
      <c r="G3458" s="21"/>
      <c r="H3458" s="21"/>
    </row>
    <row r="3459" spans="2:8" x14ac:dyDescent="0.35">
      <c r="B3459" s="29"/>
      <c r="C3459" s="30"/>
      <c r="D3459" s="23"/>
      <c r="E3459" s="24"/>
      <c r="F3459" s="21"/>
      <c r="G3459" s="21"/>
      <c r="H3459" s="21"/>
    </row>
    <row r="3460" spans="2:8" x14ac:dyDescent="0.35">
      <c r="B3460" s="29"/>
      <c r="C3460" s="30"/>
      <c r="D3460" s="23"/>
      <c r="E3460" s="24"/>
      <c r="F3460" s="21"/>
      <c r="G3460" s="21"/>
      <c r="H3460" s="21"/>
    </row>
    <row r="3461" spans="2:8" x14ac:dyDescent="0.35">
      <c r="B3461" s="29"/>
      <c r="C3461" s="30"/>
      <c r="D3461" s="23"/>
      <c r="E3461" s="24"/>
      <c r="F3461" s="21"/>
      <c r="G3461" s="21"/>
      <c r="H3461" s="21"/>
    </row>
    <row r="3462" spans="2:8" x14ac:dyDescent="0.35">
      <c r="B3462" s="29"/>
      <c r="C3462" s="30"/>
      <c r="D3462" s="23"/>
      <c r="E3462" s="24"/>
      <c r="F3462" s="21"/>
      <c r="G3462" s="21"/>
      <c r="H3462" s="21"/>
    </row>
    <row r="3463" spans="2:8" x14ac:dyDescent="0.35">
      <c r="B3463" s="29"/>
      <c r="C3463" s="30"/>
      <c r="D3463" s="23"/>
      <c r="E3463" s="24"/>
      <c r="F3463" s="21"/>
      <c r="G3463" s="21"/>
      <c r="H3463" s="21"/>
    </row>
    <row r="3464" spans="2:8" x14ac:dyDescent="0.35">
      <c r="B3464" s="29"/>
      <c r="C3464" s="30"/>
      <c r="D3464" s="23"/>
      <c r="E3464" s="24"/>
      <c r="F3464" s="21"/>
      <c r="G3464" s="21"/>
      <c r="H3464" s="21"/>
    </row>
    <row r="3465" spans="2:8" x14ac:dyDescent="0.35">
      <c r="B3465" s="29"/>
      <c r="C3465" s="30"/>
      <c r="D3465" s="23"/>
      <c r="E3465" s="24"/>
      <c r="F3465" s="21"/>
      <c r="G3465" s="21"/>
      <c r="H3465" s="21"/>
    </row>
    <row r="3466" spans="2:8" x14ac:dyDescent="0.35">
      <c r="B3466" s="29"/>
      <c r="C3466" s="30"/>
      <c r="D3466" s="23"/>
      <c r="E3466" s="24"/>
      <c r="F3466" s="21"/>
      <c r="G3466" s="21"/>
      <c r="H3466" s="21"/>
    </row>
    <row r="3467" spans="2:8" x14ac:dyDescent="0.35">
      <c r="B3467" s="29"/>
      <c r="C3467" s="30"/>
      <c r="D3467" s="23"/>
      <c r="E3467" s="24"/>
      <c r="F3467" s="21"/>
      <c r="G3467" s="21"/>
      <c r="H3467" s="21"/>
    </row>
    <row r="3468" spans="2:8" x14ac:dyDescent="0.35">
      <c r="B3468" s="29"/>
      <c r="C3468" s="30"/>
      <c r="D3468" s="23"/>
      <c r="E3468" s="24"/>
      <c r="F3468" s="21"/>
      <c r="G3468" s="21"/>
      <c r="H3468" s="21"/>
    </row>
    <row r="3469" spans="2:8" x14ac:dyDescent="0.35">
      <c r="B3469" s="29"/>
      <c r="C3469" s="30"/>
      <c r="D3469" s="23"/>
      <c r="E3469" s="24"/>
      <c r="F3469" s="21"/>
      <c r="G3469" s="21"/>
      <c r="H3469" s="21"/>
    </row>
    <row r="3470" spans="2:8" x14ac:dyDescent="0.35">
      <c r="B3470" s="29"/>
      <c r="C3470" s="30"/>
      <c r="D3470" s="23"/>
      <c r="E3470" s="24"/>
      <c r="F3470" s="21"/>
      <c r="G3470" s="21"/>
      <c r="H3470" s="21"/>
    </row>
    <row r="3471" spans="2:8" x14ac:dyDescent="0.35">
      <c r="B3471" s="29"/>
      <c r="C3471" s="30"/>
      <c r="D3471" s="23"/>
      <c r="E3471" s="24"/>
      <c r="F3471" s="21"/>
      <c r="G3471" s="21"/>
      <c r="H3471" s="21"/>
    </row>
    <row r="3472" spans="2:8" x14ac:dyDescent="0.35">
      <c r="B3472" s="29"/>
      <c r="C3472" s="30"/>
      <c r="D3472" s="23"/>
      <c r="E3472" s="24"/>
      <c r="F3472" s="21"/>
      <c r="G3472" s="21"/>
      <c r="H3472" s="21"/>
    </row>
    <row r="3473" spans="2:8" x14ac:dyDescent="0.35">
      <c r="B3473" s="29"/>
      <c r="C3473" s="30"/>
      <c r="D3473" s="23"/>
      <c r="E3473" s="24"/>
      <c r="F3473" s="21"/>
      <c r="G3473" s="21"/>
      <c r="H3473" s="21"/>
    </row>
    <row r="3474" spans="2:8" x14ac:dyDescent="0.35">
      <c r="B3474" s="29"/>
      <c r="C3474" s="30"/>
      <c r="D3474" s="23"/>
      <c r="E3474" s="24"/>
      <c r="F3474" s="21"/>
      <c r="G3474" s="21"/>
      <c r="H3474" s="21"/>
    </row>
    <row r="3475" spans="2:8" x14ac:dyDescent="0.35">
      <c r="B3475" s="29"/>
      <c r="C3475" s="30"/>
      <c r="D3475" s="23"/>
      <c r="E3475" s="24"/>
      <c r="F3475" s="21"/>
      <c r="G3475" s="21"/>
      <c r="H3475" s="21"/>
    </row>
    <row r="3476" spans="2:8" x14ac:dyDescent="0.35">
      <c r="B3476" s="29"/>
      <c r="C3476" s="30"/>
      <c r="D3476" s="23"/>
      <c r="E3476" s="24"/>
      <c r="F3476" s="21"/>
      <c r="G3476" s="21"/>
      <c r="H3476" s="21"/>
    </row>
    <row r="3477" spans="2:8" x14ac:dyDescent="0.35">
      <c r="B3477" s="29"/>
      <c r="C3477" s="30"/>
      <c r="D3477" s="23"/>
      <c r="E3477" s="24"/>
      <c r="F3477" s="21"/>
      <c r="G3477" s="21"/>
      <c r="H3477" s="21"/>
    </row>
    <row r="3478" spans="2:8" x14ac:dyDescent="0.35">
      <c r="B3478" s="29"/>
      <c r="C3478" s="30"/>
      <c r="D3478" s="23"/>
      <c r="E3478" s="24"/>
      <c r="F3478" s="21"/>
      <c r="G3478" s="21"/>
      <c r="H3478" s="21"/>
    </row>
    <row r="3479" spans="2:8" x14ac:dyDescent="0.35">
      <c r="B3479" s="29"/>
      <c r="C3479" s="30"/>
      <c r="D3479" s="23"/>
      <c r="E3479" s="24"/>
      <c r="F3479" s="21"/>
      <c r="G3479" s="21"/>
      <c r="H3479" s="21"/>
    </row>
    <row r="3480" spans="2:8" x14ac:dyDescent="0.35">
      <c r="B3480" s="29"/>
      <c r="C3480" s="30"/>
      <c r="D3480" s="23"/>
      <c r="E3480" s="24"/>
      <c r="F3480" s="21"/>
      <c r="G3480" s="21"/>
      <c r="H3480" s="21"/>
    </row>
    <row r="3481" spans="2:8" x14ac:dyDescent="0.35">
      <c r="B3481" s="29"/>
      <c r="C3481" s="30"/>
      <c r="D3481" s="23"/>
      <c r="E3481" s="24"/>
      <c r="F3481" s="21"/>
      <c r="G3481" s="21"/>
      <c r="H3481" s="21"/>
    </row>
    <row r="3482" spans="2:8" x14ac:dyDescent="0.35">
      <c r="B3482" s="29"/>
      <c r="C3482" s="30"/>
      <c r="D3482" s="23"/>
      <c r="E3482" s="24"/>
      <c r="F3482" s="21"/>
      <c r="G3482" s="21"/>
      <c r="H3482" s="21"/>
    </row>
    <row r="3483" spans="2:8" x14ac:dyDescent="0.35">
      <c r="B3483" s="29"/>
      <c r="C3483" s="30"/>
      <c r="D3483" s="23"/>
      <c r="E3483" s="24"/>
      <c r="F3483" s="21"/>
      <c r="G3483" s="21"/>
      <c r="H3483" s="21"/>
    </row>
    <row r="3484" spans="2:8" x14ac:dyDescent="0.35">
      <c r="B3484" s="29"/>
      <c r="C3484" s="30"/>
      <c r="D3484" s="23"/>
      <c r="E3484" s="24"/>
      <c r="F3484" s="21"/>
      <c r="G3484" s="21"/>
      <c r="H3484" s="21"/>
    </row>
    <row r="3485" spans="2:8" x14ac:dyDescent="0.35">
      <c r="B3485" s="29"/>
      <c r="C3485" s="30"/>
      <c r="D3485" s="23"/>
      <c r="E3485" s="24"/>
      <c r="F3485" s="21"/>
      <c r="G3485" s="21"/>
      <c r="H3485" s="21"/>
    </row>
    <row r="3486" spans="2:8" x14ac:dyDescent="0.35">
      <c r="B3486" s="29"/>
      <c r="C3486" s="30"/>
      <c r="D3486" s="23"/>
      <c r="E3486" s="24"/>
      <c r="F3486" s="21"/>
      <c r="G3486" s="21"/>
      <c r="H3486" s="21"/>
    </row>
    <row r="3487" spans="2:8" x14ac:dyDescent="0.35">
      <c r="B3487" s="29"/>
      <c r="C3487" s="30"/>
      <c r="D3487" s="23"/>
      <c r="E3487" s="24"/>
      <c r="F3487" s="21"/>
      <c r="G3487" s="21"/>
      <c r="H3487" s="21"/>
    </row>
    <row r="3488" spans="2:8" x14ac:dyDescent="0.35">
      <c r="B3488" s="29"/>
      <c r="C3488" s="30"/>
      <c r="D3488" s="23"/>
      <c r="E3488" s="24"/>
      <c r="F3488" s="21"/>
      <c r="G3488" s="21"/>
      <c r="H3488" s="21"/>
    </row>
    <row r="3489" spans="2:8" x14ac:dyDescent="0.35">
      <c r="B3489" s="29"/>
      <c r="C3489" s="30"/>
      <c r="D3489" s="23"/>
      <c r="E3489" s="24"/>
      <c r="F3489" s="21"/>
      <c r="G3489" s="21"/>
      <c r="H3489" s="21"/>
    </row>
    <row r="3490" spans="2:8" x14ac:dyDescent="0.35">
      <c r="B3490" s="29"/>
      <c r="C3490" s="30"/>
      <c r="D3490" s="23"/>
      <c r="E3490" s="24"/>
      <c r="F3490" s="21"/>
      <c r="G3490" s="21"/>
      <c r="H3490" s="21"/>
    </row>
    <row r="3491" spans="2:8" x14ac:dyDescent="0.35">
      <c r="B3491" s="29"/>
      <c r="C3491" s="30"/>
      <c r="D3491" s="23"/>
      <c r="E3491" s="24"/>
      <c r="F3491" s="21"/>
      <c r="G3491" s="21"/>
      <c r="H3491" s="21"/>
    </row>
    <row r="3492" spans="2:8" x14ac:dyDescent="0.35">
      <c r="B3492" s="29"/>
      <c r="C3492" s="30"/>
      <c r="D3492" s="23"/>
      <c r="E3492" s="24"/>
      <c r="F3492" s="21"/>
      <c r="G3492" s="21"/>
      <c r="H3492" s="21"/>
    </row>
    <row r="3493" spans="2:8" x14ac:dyDescent="0.35">
      <c r="B3493" s="29"/>
      <c r="C3493" s="30"/>
      <c r="D3493" s="23"/>
      <c r="E3493" s="24"/>
      <c r="F3493" s="21"/>
      <c r="G3493" s="21"/>
      <c r="H3493" s="21"/>
    </row>
    <row r="3494" spans="2:8" x14ac:dyDescent="0.35">
      <c r="B3494" s="29"/>
      <c r="C3494" s="30"/>
      <c r="D3494" s="23"/>
      <c r="E3494" s="24"/>
      <c r="F3494" s="21"/>
      <c r="G3494" s="21"/>
      <c r="H3494" s="21"/>
    </row>
    <row r="3495" spans="2:8" x14ac:dyDescent="0.35">
      <c r="B3495" s="29"/>
      <c r="C3495" s="30"/>
      <c r="D3495" s="23"/>
      <c r="E3495" s="24"/>
      <c r="F3495" s="21"/>
      <c r="G3495" s="21"/>
      <c r="H3495" s="21"/>
    </row>
    <row r="3496" spans="2:8" x14ac:dyDescent="0.35">
      <c r="B3496" s="29"/>
      <c r="C3496" s="30"/>
      <c r="D3496" s="23"/>
      <c r="E3496" s="24"/>
      <c r="F3496" s="21"/>
      <c r="G3496" s="21"/>
      <c r="H3496" s="21"/>
    </row>
    <row r="3497" spans="2:8" x14ac:dyDescent="0.35">
      <c r="B3497" s="29"/>
      <c r="C3497" s="30"/>
      <c r="D3497" s="23"/>
      <c r="E3497" s="24"/>
      <c r="F3497" s="21"/>
      <c r="G3497" s="21"/>
      <c r="H3497" s="21"/>
    </row>
    <row r="3498" spans="2:8" x14ac:dyDescent="0.35">
      <c r="B3498" s="29"/>
      <c r="C3498" s="30"/>
      <c r="D3498" s="23"/>
      <c r="E3498" s="24"/>
      <c r="F3498" s="21"/>
      <c r="G3498" s="21"/>
      <c r="H3498" s="21"/>
    </row>
    <row r="3499" spans="2:8" x14ac:dyDescent="0.35">
      <c r="B3499" s="29"/>
      <c r="C3499" s="30"/>
      <c r="D3499" s="23"/>
      <c r="E3499" s="24"/>
      <c r="F3499" s="21"/>
      <c r="G3499" s="21"/>
      <c r="H3499" s="21"/>
    </row>
    <row r="3500" spans="2:8" x14ac:dyDescent="0.35">
      <c r="B3500" s="29"/>
      <c r="C3500" s="30"/>
      <c r="D3500" s="23"/>
      <c r="E3500" s="24"/>
      <c r="F3500" s="21"/>
      <c r="G3500" s="21"/>
      <c r="H3500" s="21"/>
    </row>
    <row r="3501" spans="2:8" x14ac:dyDescent="0.35">
      <c r="B3501" s="29"/>
      <c r="C3501" s="30"/>
      <c r="D3501" s="23"/>
      <c r="E3501" s="24"/>
      <c r="F3501" s="21"/>
      <c r="G3501" s="21"/>
      <c r="H3501" s="21"/>
    </row>
    <row r="3502" spans="2:8" x14ac:dyDescent="0.35">
      <c r="B3502" s="29"/>
      <c r="C3502" s="30"/>
      <c r="D3502" s="23"/>
      <c r="E3502" s="24"/>
      <c r="F3502" s="21"/>
      <c r="G3502" s="21"/>
      <c r="H3502" s="21"/>
    </row>
    <row r="3503" spans="2:8" x14ac:dyDescent="0.35">
      <c r="B3503" s="29"/>
      <c r="C3503" s="30"/>
      <c r="D3503" s="23"/>
      <c r="E3503" s="24"/>
      <c r="F3503" s="21"/>
      <c r="G3503" s="21"/>
      <c r="H3503" s="21"/>
    </row>
    <row r="3504" spans="2:8" x14ac:dyDescent="0.35">
      <c r="B3504" s="29"/>
      <c r="C3504" s="30"/>
      <c r="D3504" s="23"/>
      <c r="E3504" s="24"/>
      <c r="F3504" s="21"/>
      <c r="G3504" s="21"/>
      <c r="H3504" s="21"/>
    </row>
    <row r="3505" spans="2:8" x14ac:dyDescent="0.35">
      <c r="B3505" s="29"/>
      <c r="C3505" s="30"/>
      <c r="D3505" s="23"/>
      <c r="E3505" s="24"/>
      <c r="F3505" s="21"/>
      <c r="G3505" s="21"/>
      <c r="H3505" s="21"/>
    </row>
    <row r="3506" spans="2:8" x14ac:dyDescent="0.35">
      <c r="B3506" s="29"/>
      <c r="C3506" s="30"/>
      <c r="D3506" s="23"/>
      <c r="E3506" s="24"/>
      <c r="F3506" s="21"/>
      <c r="G3506" s="21"/>
      <c r="H3506" s="21"/>
    </row>
    <row r="3507" spans="2:8" x14ac:dyDescent="0.35">
      <c r="B3507" s="29"/>
      <c r="C3507" s="30"/>
      <c r="D3507" s="23"/>
      <c r="E3507" s="24"/>
      <c r="F3507" s="21"/>
      <c r="G3507" s="21"/>
      <c r="H3507" s="21"/>
    </row>
    <row r="3508" spans="2:8" x14ac:dyDescent="0.35">
      <c r="B3508" s="29"/>
      <c r="C3508" s="30"/>
      <c r="D3508" s="23"/>
      <c r="E3508" s="24"/>
      <c r="F3508" s="21"/>
      <c r="G3508" s="21"/>
      <c r="H3508" s="21"/>
    </row>
    <row r="3509" spans="2:8" x14ac:dyDescent="0.35">
      <c r="B3509" s="29"/>
      <c r="C3509" s="30"/>
      <c r="D3509" s="23"/>
      <c r="E3509" s="24"/>
      <c r="F3509" s="21"/>
      <c r="G3509" s="21"/>
      <c r="H3509" s="21"/>
    </row>
    <row r="3510" spans="2:8" x14ac:dyDescent="0.35">
      <c r="B3510" s="29"/>
      <c r="C3510" s="30"/>
      <c r="D3510" s="23"/>
      <c r="E3510" s="24"/>
      <c r="F3510" s="21"/>
      <c r="G3510" s="21"/>
      <c r="H3510" s="21"/>
    </row>
    <row r="3511" spans="2:8" x14ac:dyDescent="0.35">
      <c r="B3511" s="29"/>
      <c r="C3511" s="30"/>
      <c r="D3511" s="23"/>
      <c r="E3511" s="24"/>
      <c r="F3511" s="21"/>
      <c r="G3511" s="21"/>
      <c r="H3511" s="21"/>
    </row>
    <row r="3512" spans="2:8" x14ac:dyDescent="0.35">
      <c r="B3512" s="29"/>
      <c r="C3512" s="30"/>
      <c r="D3512" s="23"/>
      <c r="E3512" s="24"/>
      <c r="F3512" s="21"/>
      <c r="G3512" s="21"/>
      <c r="H3512" s="21"/>
    </row>
    <row r="3513" spans="2:8" x14ac:dyDescent="0.35">
      <c r="B3513" s="29"/>
      <c r="C3513" s="30"/>
      <c r="D3513" s="23"/>
      <c r="E3513" s="24"/>
      <c r="F3513" s="21"/>
      <c r="G3513" s="21"/>
      <c r="H3513" s="21"/>
    </row>
    <row r="3514" spans="2:8" x14ac:dyDescent="0.35">
      <c r="B3514" s="29"/>
      <c r="C3514" s="30"/>
      <c r="D3514" s="23"/>
      <c r="E3514" s="24"/>
      <c r="F3514" s="21"/>
      <c r="G3514" s="21"/>
      <c r="H3514" s="21"/>
    </row>
    <row r="3515" spans="2:8" x14ac:dyDescent="0.35">
      <c r="B3515" s="29"/>
      <c r="C3515" s="30"/>
      <c r="D3515" s="23"/>
      <c r="E3515" s="24"/>
      <c r="F3515" s="21"/>
      <c r="G3515" s="21"/>
      <c r="H3515" s="21"/>
    </row>
    <row r="3516" spans="2:8" x14ac:dyDescent="0.35">
      <c r="B3516" s="29"/>
      <c r="C3516" s="30"/>
      <c r="D3516" s="23"/>
      <c r="E3516" s="24"/>
      <c r="F3516" s="21"/>
      <c r="G3516" s="21"/>
      <c r="H3516" s="21"/>
    </row>
    <row r="3517" spans="2:8" x14ac:dyDescent="0.35">
      <c r="B3517" s="29"/>
      <c r="C3517" s="30"/>
      <c r="D3517" s="23"/>
      <c r="E3517" s="24"/>
      <c r="F3517" s="21"/>
      <c r="G3517" s="21"/>
      <c r="H3517" s="21"/>
    </row>
    <row r="3518" spans="2:8" x14ac:dyDescent="0.35">
      <c r="B3518" s="29"/>
      <c r="C3518" s="30"/>
      <c r="D3518" s="23"/>
      <c r="E3518" s="24"/>
      <c r="F3518" s="21"/>
      <c r="G3518" s="21"/>
      <c r="H3518" s="21"/>
    </row>
    <row r="3519" spans="2:8" x14ac:dyDescent="0.35">
      <c r="B3519" s="29"/>
      <c r="C3519" s="30"/>
      <c r="D3519" s="23"/>
      <c r="E3519" s="24"/>
      <c r="F3519" s="21"/>
      <c r="G3519" s="21"/>
      <c r="H3519" s="21"/>
    </row>
    <row r="3520" spans="2:8" x14ac:dyDescent="0.35">
      <c r="B3520" s="29"/>
      <c r="C3520" s="30"/>
      <c r="D3520" s="23"/>
      <c r="E3520" s="24"/>
      <c r="F3520" s="21"/>
      <c r="G3520" s="21"/>
      <c r="H3520" s="21"/>
    </row>
    <row r="3521" spans="2:8" x14ac:dyDescent="0.35">
      <c r="B3521" s="29"/>
      <c r="C3521" s="30"/>
      <c r="D3521" s="23"/>
      <c r="E3521" s="24"/>
      <c r="F3521" s="21"/>
      <c r="G3521" s="21"/>
      <c r="H3521" s="21"/>
    </row>
    <row r="3522" spans="2:8" x14ac:dyDescent="0.35">
      <c r="B3522" s="29"/>
      <c r="C3522" s="30"/>
      <c r="D3522" s="23"/>
      <c r="E3522" s="24"/>
      <c r="F3522" s="21"/>
      <c r="G3522" s="21"/>
      <c r="H3522" s="21"/>
    </row>
    <row r="3523" spans="2:8" x14ac:dyDescent="0.35">
      <c r="B3523" s="29"/>
      <c r="C3523" s="30"/>
      <c r="D3523" s="23"/>
      <c r="E3523" s="24"/>
      <c r="F3523" s="21"/>
      <c r="G3523" s="21"/>
      <c r="H3523" s="21"/>
    </row>
    <row r="3524" spans="2:8" x14ac:dyDescent="0.35">
      <c r="B3524" s="29"/>
      <c r="C3524" s="30"/>
      <c r="D3524" s="23"/>
      <c r="E3524" s="24"/>
      <c r="F3524" s="21"/>
      <c r="G3524" s="21"/>
      <c r="H3524" s="21"/>
    </row>
    <row r="3525" spans="2:8" x14ac:dyDescent="0.35">
      <c r="B3525" s="29"/>
      <c r="C3525" s="30"/>
      <c r="D3525" s="23"/>
      <c r="E3525" s="24"/>
      <c r="F3525" s="21"/>
      <c r="G3525" s="21"/>
      <c r="H3525" s="21"/>
    </row>
    <row r="3526" spans="2:8" x14ac:dyDescent="0.35">
      <c r="B3526" s="29"/>
      <c r="C3526" s="30"/>
      <c r="D3526" s="23"/>
      <c r="E3526" s="24"/>
      <c r="F3526" s="21"/>
      <c r="G3526" s="21"/>
      <c r="H3526" s="21"/>
    </row>
    <row r="3527" spans="2:8" x14ac:dyDescent="0.35">
      <c r="B3527" s="29"/>
      <c r="C3527" s="30"/>
      <c r="D3527" s="23"/>
      <c r="E3527" s="24"/>
      <c r="F3527" s="21"/>
      <c r="G3527" s="21"/>
      <c r="H3527" s="21"/>
    </row>
    <row r="3528" spans="2:8" x14ac:dyDescent="0.35">
      <c r="B3528" s="29"/>
      <c r="C3528" s="30"/>
      <c r="D3528" s="23"/>
      <c r="E3528" s="24"/>
      <c r="F3528" s="21"/>
      <c r="G3528" s="21"/>
      <c r="H3528" s="21"/>
    </row>
    <row r="3529" spans="2:8" x14ac:dyDescent="0.35">
      <c r="B3529" s="29"/>
      <c r="C3529" s="30"/>
      <c r="D3529" s="23"/>
      <c r="E3529" s="24"/>
      <c r="F3529" s="21"/>
      <c r="G3529" s="21"/>
      <c r="H3529" s="21"/>
    </row>
    <row r="3530" spans="2:8" x14ac:dyDescent="0.35">
      <c r="B3530" s="29"/>
      <c r="C3530" s="30"/>
      <c r="D3530" s="23"/>
      <c r="E3530" s="24"/>
      <c r="F3530" s="21"/>
      <c r="G3530" s="21"/>
      <c r="H3530" s="21"/>
    </row>
    <row r="3531" spans="2:8" x14ac:dyDescent="0.35">
      <c r="B3531" s="29"/>
      <c r="C3531" s="30"/>
      <c r="D3531" s="23"/>
      <c r="E3531" s="24"/>
      <c r="F3531" s="21"/>
      <c r="G3531" s="21"/>
      <c r="H3531" s="21"/>
    </row>
    <row r="3532" spans="2:8" x14ac:dyDescent="0.35">
      <c r="B3532" s="29"/>
      <c r="C3532" s="30"/>
      <c r="D3532" s="23"/>
      <c r="E3532" s="24"/>
      <c r="F3532" s="21"/>
      <c r="G3532" s="21"/>
      <c r="H3532" s="21"/>
    </row>
    <row r="3533" spans="2:8" x14ac:dyDescent="0.35">
      <c r="B3533" s="29"/>
      <c r="C3533" s="30"/>
      <c r="D3533" s="23"/>
      <c r="E3533" s="24"/>
      <c r="F3533" s="21"/>
      <c r="G3533" s="21"/>
      <c r="H3533" s="21"/>
    </row>
    <row r="3534" spans="2:8" x14ac:dyDescent="0.35">
      <c r="B3534" s="29"/>
      <c r="C3534" s="30"/>
      <c r="D3534" s="23"/>
      <c r="E3534" s="24"/>
      <c r="F3534" s="21"/>
      <c r="G3534" s="21"/>
      <c r="H3534" s="21"/>
    </row>
    <row r="3535" spans="2:8" x14ac:dyDescent="0.35">
      <c r="B3535" s="29"/>
      <c r="C3535" s="30"/>
      <c r="D3535" s="23"/>
      <c r="E3535" s="24"/>
      <c r="F3535" s="21"/>
      <c r="G3535" s="21"/>
      <c r="H3535" s="21"/>
    </row>
    <row r="3536" spans="2:8" x14ac:dyDescent="0.35">
      <c r="B3536" s="29"/>
      <c r="C3536" s="30"/>
      <c r="D3536" s="23"/>
      <c r="E3536" s="24"/>
      <c r="F3536" s="21"/>
      <c r="G3536" s="21"/>
      <c r="H3536" s="21"/>
    </row>
    <row r="3537" spans="2:8" x14ac:dyDescent="0.35">
      <c r="B3537" s="29"/>
      <c r="C3537" s="30"/>
      <c r="D3537" s="23"/>
      <c r="E3537" s="24"/>
      <c r="F3537" s="21"/>
      <c r="G3537" s="21"/>
      <c r="H3537" s="21"/>
    </row>
    <row r="3538" spans="2:8" x14ac:dyDescent="0.35">
      <c r="B3538" s="29"/>
      <c r="C3538" s="30"/>
      <c r="D3538" s="23"/>
      <c r="E3538" s="24"/>
      <c r="F3538" s="21"/>
      <c r="G3538" s="21"/>
      <c r="H3538" s="21"/>
    </row>
    <row r="3539" spans="2:8" x14ac:dyDescent="0.35">
      <c r="B3539" s="29"/>
      <c r="C3539" s="30"/>
      <c r="D3539" s="23"/>
      <c r="E3539" s="24"/>
      <c r="F3539" s="21"/>
      <c r="G3539" s="21"/>
      <c r="H3539" s="21"/>
    </row>
    <row r="3540" spans="2:8" x14ac:dyDescent="0.35">
      <c r="B3540" s="29"/>
      <c r="C3540" s="30"/>
      <c r="D3540" s="23"/>
      <c r="E3540" s="24"/>
      <c r="F3540" s="21"/>
      <c r="G3540" s="21"/>
      <c r="H3540" s="21"/>
    </row>
    <row r="3541" spans="2:8" x14ac:dyDescent="0.35">
      <c r="B3541" s="29"/>
      <c r="C3541" s="30"/>
      <c r="D3541" s="23"/>
      <c r="E3541" s="24"/>
      <c r="F3541" s="21"/>
      <c r="G3541" s="21"/>
      <c r="H3541" s="21"/>
    </row>
    <row r="3542" spans="2:8" x14ac:dyDescent="0.35">
      <c r="B3542" s="29"/>
      <c r="C3542" s="30"/>
      <c r="D3542" s="23"/>
      <c r="E3542" s="24"/>
      <c r="F3542" s="21"/>
      <c r="G3542" s="21"/>
      <c r="H3542" s="21"/>
    </row>
    <row r="3543" spans="2:8" x14ac:dyDescent="0.35">
      <c r="B3543" s="29"/>
      <c r="C3543" s="30"/>
      <c r="D3543" s="23"/>
      <c r="E3543" s="24"/>
      <c r="F3543" s="21"/>
      <c r="G3543" s="21"/>
      <c r="H3543" s="21"/>
    </row>
    <row r="3544" spans="2:8" x14ac:dyDescent="0.35">
      <c r="B3544" s="29"/>
      <c r="C3544" s="30"/>
      <c r="D3544" s="23"/>
      <c r="E3544" s="24"/>
      <c r="F3544" s="21"/>
      <c r="G3544" s="21"/>
      <c r="H3544" s="21"/>
    </row>
    <row r="3545" spans="2:8" x14ac:dyDescent="0.35">
      <c r="B3545" s="29"/>
      <c r="C3545" s="30"/>
      <c r="D3545" s="23"/>
      <c r="E3545" s="24"/>
      <c r="F3545" s="21"/>
      <c r="G3545" s="21"/>
      <c r="H3545" s="21"/>
    </row>
    <row r="3546" spans="2:8" x14ac:dyDescent="0.35">
      <c r="B3546" s="29"/>
      <c r="C3546" s="30"/>
      <c r="D3546" s="23"/>
      <c r="E3546" s="24"/>
      <c r="F3546" s="21"/>
      <c r="G3546" s="21"/>
      <c r="H3546" s="21"/>
    </row>
    <row r="3547" spans="2:8" x14ac:dyDescent="0.35">
      <c r="B3547" s="29"/>
      <c r="C3547" s="30"/>
      <c r="D3547" s="23"/>
      <c r="E3547" s="24"/>
      <c r="F3547" s="21"/>
      <c r="G3547" s="21"/>
      <c r="H3547" s="21"/>
    </row>
    <row r="3548" spans="2:8" x14ac:dyDescent="0.35">
      <c r="B3548" s="29"/>
      <c r="C3548" s="30"/>
      <c r="D3548" s="23"/>
      <c r="E3548" s="24"/>
      <c r="F3548" s="21"/>
      <c r="G3548" s="21"/>
      <c r="H3548" s="21"/>
    </row>
    <row r="3549" spans="2:8" x14ac:dyDescent="0.35">
      <c r="B3549" s="29"/>
      <c r="C3549" s="30"/>
      <c r="D3549" s="23"/>
      <c r="E3549" s="24"/>
      <c r="F3549" s="21"/>
      <c r="G3549" s="21"/>
      <c r="H3549" s="21"/>
    </row>
    <row r="3550" spans="2:8" x14ac:dyDescent="0.35">
      <c r="B3550" s="29"/>
      <c r="C3550" s="30"/>
      <c r="D3550" s="23"/>
      <c r="E3550" s="24"/>
      <c r="F3550" s="21"/>
      <c r="G3550" s="21"/>
      <c r="H3550" s="21"/>
    </row>
    <row r="3551" spans="2:8" x14ac:dyDescent="0.35">
      <c r="B3551" s="29"/>
      <c r="C3551" s="30"/>
      <c r="D3551" s="23"/>
      <c r="E3551" s="24"/>
      <c r="F3551" s="21"/>
      <c r="G3551" s="21"/>
      <c r="H3551" s="21"/>
    </row>
    <row r="3552" spans="2:8" x14ac:dyDescent="0.35">
      <c r="B3552" s="29"/>
      <c r="C3552" s="30"/>
      <c r="D3552" s="23"/>
      <c r="E3552" s="24"/>
      <c r="F3552" s="21"/>
      <c r="G3552" s="21"/>
      <c r="H3552" s="21"/>
    </row>
    <row r="3553" spans="2:8" x14ac:dyDescent="0.35">
      <c r="B3553" s="29"/>
      <c r="C3553" s="30"/>
      <c r="D3553" s="23"/>
      <c r="E3553" s="24"/>
      <c r="F3553" s="21"/>
      <c r="G3553" s="21"/>
      <c r="H3553" s="21"/>
    </row>
    <row r="3554" spans="2:8" x14ac:dyDescent="0.35">
      <c r="B3554" s="29"/>
      <c r="C3554" s="30"/>
      <c r="D3554" s="23"/>
      <c r="E3554" s="24"/>
      <c r="F3554" s="21"/>
      <c r="G3554" s="21"/>
      <c r="H3554" s="21"/>
    </row>
    <row r="3555" spans="2:8" x14ac:dyDescent="0.35">
      <c r="B3555" s="29"/>
      <c r="C3555" s="30"/>
      <c r="D3555" s="23"/>
      <c r="E3555" s="24"/>
      <c r="F3555" s="21"/>
      <c r="G3555" s="21"/>
      <c r="H3555" s="21"/>
    </row>
    <row r="3556" spans="2:8" x14ac:dyDescent="0.35">
      <c r="B3556" s="29"/>
      <c r="C3556" s="30"/>
      <c r="D3556" s="23"/>
      <c r="E3556" s="24"/>
      <c r="F3556" s="21"/>
      <c r="G3556" s="21"/>
      <c r="H3556" s="21"/>
    </row>
    <row r="3557" spans="2:8" x14ac:dyDescent="0.35">
      <c r="B3557" s="29"/>
      <c r="C3557" s="30"/>
      <c r="D3557" s="23"/>
      <c r="E3557" s="24"/>
      <c r="F3557" s="21"/>
      <c r="G3557" s="21"/>
      <c r="H3557" s="21"/>
    </row>
    <row r="3558" spans="2:8" x14ac:dyDescent="0.35">
      <c r="B3558" s="29"/>
      <c r="C3558" s="30"/>
      <c r="D3558" s="23"/>
      <c r="E3558" s="24"/>
      <c r="F3558" s="21"/>
      <c r="G3558" s="21"/>
      <c r="H3558" s="21"/>
    </row>
    <row r="3559" spans="2:8" x14ac:dyDescent="0.35">
      <c r="B3559" s="29"/>
      <c r="C3559" s="30"/>
      <c r="D3559" s="23"/>
      <c r="E3559" s="24"/>
      <c r="F3559" s="21"/>
      <c r="G3559" s="21"/>
      <c r="H3559" s="21"/>
    </row>
    <row r="3560" spans="2:8" x14ac:dyDescent="0.35">
      <c r="B3560" s="29"/>
      <c r="C3560" s="30"/>
      <c r="D3560" s="23"/>
      <c r="E3560" s="24"/>
      <c r="F3560" s="21"/>
      <c r="G3560" s="21"/>
      <c r="H3560" s="21"/>
    </row>
    <row r="3561" spans="2:8" x14ac:dyDescent="0.35">
      <c r="B3561" s="29"/>
      <c r="C3561" s="30"/>
      <c r="D3561" s="23"/>
      <c r="E3561" s="24"/>
      <c r="F3561" s="21"/>
      <c r="G3561" s="21"/>
      <c r="H3561" s="21"/>
    </row>
    <row r="3562" spans="2:8" x14ac:dyDescent="0.35">
      <c r="B3562" s="29"/>
      <c r="C3562" s="30"/>
      <c r="D3562" s="23"/>
      <c r="E3562" s="24"/>
      <c r="F3562" s="21"/>
      <c r="G3562" s="21"/>
      <c r="H3562" s="21"/>
    </row>
    <row r="3563" spans="2:8" x14ac:dyDescent="0.35">
      <c r="B3563" s="29"/>
      <c r="C3563" s="30"/>
      <c r="D3563" s="23"/>
      <c r="E3563" s="24"/>
      <c r="F3563" s="21"/>
      <c r="G3563" s="21"/>
      <c r="H3563" s="21"/>
    </row>
    <row r="3564" spans="2:8" x14ac:dyDescent="0.35">
      <c r="B3564" s="29"/>
      <c r="C3564" s="30"/>
      <c r="D3564" s="23"/>
      <c r="E3564" s="24"/>
      <c r="F3564" s="21"/>
      <c r="G3564" s="21"/>
      <c r="H3564" s="21"/>
    </row>
    <row r="3565" spans="2:8" x14ac:dyDescent="0.35">
      <c r="B3565" s="29"/>
      <c r="C3565" s="30"/>
      <c r="D3565" s="23"/>
      <c r="E3565" s="24"/>
      <c r="F3565" s="21"/>
      <c r="G3565" s="21"/>
      <c r="H3565" s="21"/>
    </row>
    <row r="3566" spans="2:8" x14ac:dyDescent="0.35">
      <c r="B3566" s="29"/>
      <c r="C3566" s="30"/>
      <c r="D3566" s="23"/>
      <c r="E3566" s="24"/>
      <c r="F3566" s="21"/>
      <c r="G3566" s="21"/>
      <c r="H3566" s="21"/>
    </row>
    <row r="3567" spans="2:8" x14ac:dyDescent="0.35">
      <c r="B3567" s="29"/>
      <c r="C3567" s="30"/>
      <c r="D3567" s="23"/>
      <c r="E3567" s="24"/>
      <c r="F3567" s="21"/>
      <c r="G3567" s="21"/>
      <c r="H3567" s="21"/>
    </row>
    <row r="3568" spans="2:8" x14ac:dyDescent="0.35">
      <c r="B3568" s="29"/>
      <c r="C3568" s="30"/>
      <c r="D3568" s="23"/>
      <c r="E3568" s="24"/>
      <c r="F3568" s="21"/>
      <c r="G3568" s="21"/>
      <c r="H3568" s="21"/>
    </row>
    <row r="3569" spans="2:8" x14ac:dyDescent="0.35">
      <c r="B3569" s="29"/>
      <c r="C3569" s="30"/>
      <c r="D3569" s="23"/>
      <c r="E3569" s="24"/>
      <c r="F3569" s="21"/>
      <c r="G3569" s="21"/>
      <c r="H3569" s="21"/>
    </row>
    <row r="3570" spans="2:8" x14ac:dyDescent="0.35">
      <c r="B3570" s="29"/>
      <c r="C3570" s="30"/>
      <c r="D3570" s="23"/>
      <c r="E3570" s="24"/>
      <c r="F3570" s="21"/>
      <c r="G3570" s="21"/>
      <c r="H3570" s="21"/>
    </row>
    <row r="3571" spans="2:8" x14ac:dyDescent="0.35">
      <c r="B3571" s="29"/>
      <c r="C3571" s="30"/>
      <c r="D3571" s="23"/>
      <c r="E3571" s="24"/>
      <c r="F3571" s="21"/>
      <c r="G3571" s="21"/>
      <c r="H3571" s="21"/>
    </row>
    <row r="3572" spans="2:8" x14ac:dyDescent="0.35">
      <c r="B3572" s="29"/>
      <c r="C3572" s="30"/>
      <c r="D3572" s="23"/>
      <c r="E3572" s="24"/>
      <c r="F3572" s="21"/>
      <c r="G3572" s="21"/>
      <c r="H3572" s="21"/>
    </row>
    <row r="3573" spans="2:8" x14ac:dyDescent="0.35">
      <c r="B3573" s="29"/>
      <c r="C3573" s="30"/>
      <c r="D3573" s="23"/>
      <c r="E3573" s="24"/>
      <c r="F3573" s="21"/>
      <c r="G3573" s="21"/>
      <c r="H3573" s="21"/>
    </row>
    <row r="3574" spans="2:8" x14ac:dyDescent="0.35">
      <c r="B3574" s="29"/>
      <c r="C3574" s="30"/>
      <c r="D3574" s="23"/>
      <c r="E3574" s="24"/>
      <c r="F3574" s="21"/>
      <c r="G3574" s="21"/>
      <c r="H3574" s="21"/>
    </row>
    <row r="3575" spans="2:8" x14ac:dyDescent="0.35">
      <c r="B3575" s="29"/>
      <c r="C3575" s="30"/>
      <c r="D3575" s="23"/>
      <c r="E3575" s="24"/>
      <c r="F3575" s="21"/>
      <c r="G3575" s="21"/>
      <c r="H3575" s="21"/>
    </row>
    <row r="3576" spans="2:8" x14ac:dyDescent="0.35">
      <c r="B3576" s="29"/>
      <c r="C3576" s="30"/>
      <c r="D3576" s="23"/>
      <c r="E3576" s="24"/>
      <c r="F3576" s="21"/>
      <c r="G3576" s="21"/>
      <c r="H3576" s="21"/>
    </row>
    <row r="3577" spans="2:8" x14ac:dyDescent="0.35">
      <c r="B3577" s="29"/>
      <c r="C3577" s="30"/>
      <c r="D3577" s="23"/>
      <c r="E3577" s="24"/>
      <c r="F3577" s="21"/>
      <c r="G3577" s="21"/>
      <c r="H3577" s="21"/>
    </row>
    <row r="3578" spans="2:8" x14ac:dyDescent="0.35">
      <c r="B3578" s="29"/>
      <c r="C3578" s="30"/>
      <c r="D3578" s="23"/>
      <c r="E3578" s="24"/>
      <c r="F3578" s="21"/>
      <c r="G3578" s="21"/>
      <c r="H3578" s="21"/>
    </row>
    <row r="3579" spans="2:8" x14ac:dyDescent="0.35">
      <c r="B3579" s="29"/>
      <c r="C3579" s="30"/>
      <c r="D3579" s="23"/>
      <c r="E3579" s="24"/>
      <c r="F3579" s="21"/>
      <c r="G3579" s="21"/>
      <c r="H3579" s="21"/>
    </row>
    <row r="3580" spans="2:8" x14ac:dyDescent="0.35">
      <c r="B3580" s="29"/>
      <c r="C3580" s="30"/>
      <c r="D3580" s="23"/>
      <c r="E3580" s="24"/>
      <c r="F3580" s="21"/>
      <c r="G3580" s="21"/>
      <c r="H3580" s="21"/>
    </row>
    <row r="3581" spans="2:8" x14ac:dyDescent="0.35">
      <c r="B3581" s="29"/>
      <c r="C3581" s="30"/>
      <c r="D3581" s="23"/>
      <c r="E3581" s="24"/>
      <c r="F3581" s="21"/>
      <c r="G3581" s="21"/>
      <c r="H3581" s="21"/>
    </row>
    <row r="3582" spans="2:8" x14ac:dyDescent="0.35">
      <c r="B3582" s="29"/>
      <c r="C3582" s="30"/>
      <c r="D3582" s="23"/>
      <c r="E3582" s="24"/>
      <c r="F3582" s="21"/>
      <c r="G3582" s="21"/>
      <c r="H3582" s="21"/>
    </row>
    <row r="3583" spans="2:8" x14ac:dyDescent="0.35">
      <c r="B3583" s="29"/>
      <c r="C3583" s="30"/>
      <c r="D3583" s="23"/>
      <c r="E3583" s="24"/>
      <c r="F3583" s="21"/>
      <c r="G3583" s="21"/>
      <c r="H3583" s="21"/>
    </row>
    <row r="3584" spans="2:8" x14ac:dyDescent="0.35">
      <c r="B3584" s="29"/>
      <c r="C3584" s="30"/>
      <c r="D3584" s="23"/>
      <c r="E3584" s="24"/>
      <c r="F3584" s="21"/>
      <c r="G3584" s="21"/>
      <c r="H3584" s="21"/>
    </row>
    <row r="3585" spans="2:8" x14ac:dyDescent="0.35">
      <c r="B3585" s="29"/>
      <c r="C3585" s="30"/>
      <c r="D3585" s="23"/>
      <c r="E3585" s="24"/>
      <c r="F3585" s="21"/>
      <c r="G3585" s="21"/>
      <c r="H3585" s="21"/>
    </row>
    <row r="3586" spans="2:8" x14ac:dyDescent="0.35">
      <c r="B3586" s="29"/>
      <c r="C3586" s="30"/>
      <c r="D3586" s="23"/>
      <c r="E3586" s="24"/>
      <c r="F3586" s="21"/>
      <c r="G3586" s="21"/>
      <c r="H3586" s="21"/>
    </row>
    <row r="3587" spans="2:8" x14ac:dyDescent="0.35">
      <c r="B3587" s="29"/>
      <c r="C3587" s="30"/>
      <c r="D3587" s="23"/>
      <c r="E3587" s="24"/>
      <c r="F3587" s="21"/>
      <c r="G3587" s="21"/>
      <c r="H3587" s="21"/>
    </row>
    <row r="3588" spans="2:8" x14ac:dyDescent="0.35">
      <c r="B3588" s="29"/>
      <c r="C3588" s="30"/>
      <c r="D3588" s="23"/>
      <c r="E3588" s="24"/>
      <c r="F3588" s="21"/>
      <c r="G3588" s="21"/>
      <c r="H3588" s="21"/>
    </row>
    <row r="3589" spans="2:8" x14ac:dyDescent="0.35">
      <c r="B3589" s="29"/>
      <c r="C3589" s="30"/>
      <c r="D3589" s="23"/>
      <c r="E3589" s="24"/>
      <c r="F3589" s="21"/>
      <c r="G3589" s="21"/>
      <c r="H3589" s="21"/>
    </row>
    <row r="3590" spans="2:8" x14ac:dyDescent="0.35">
      <c r="B3590" s="29"/>
      <c r="C3590" s="30"/>
      <c r="D3590" s="23"/>
      <c r="E3590" s="24"/>
      <c r="F3590" s="21"/>
      <c r="G3590" s="21"/>
      <c r="H3590" s="21"/>
    </row>
    <row r="3591" spans="2:8" x14ac:dyDescent="0.35">
      <c r="B3591" s="29"/>
      <c r="C3591" s="30"/>
      <c r="D3591" s="23"/>
      <c r="E3591" s="24"/>
      <c r="F3591" s="21"/>
      <c r="G3591" s="21"/>
      <c r="H3591" s="21"/>
    </row>
    <row r="3592" spans="2:8" x14ac:dyDescent="0.35">
      <c r="B3592" s="29"/>
      <c r="C3592" s="30"/>
      <c r="D3592" s="23"/>
      <c r="E3592" s="24"/>
      <c r="F3592" s="21"/>
      <c r="G3592" s="21"/>
      <c r="H3592" s="21"/>
    </row>
    <row r="3593" spans="2:8" x14ac:dyDescent="0.35">
      <c r="B3593" s="29"/>
      <c r="C3593" s="30"/>
      <c r="D3593" s="23"/>
      <c r="E3593" s="24"/>
      <c r="F3593" s="21"/>
      <c r="G3593" s="21"/>
      <c r="H3593" s="21"/>
    </row>
    <row r="3594" spans="2:8" x14ac:dyDescent="0.35">
      <c r="B3594" s="29"/>
      <c r="C3594" s="30"/>
      <c r="D3594" s="23"/>
      <c r="E3594" s="24"/>
      <c r="F3594" s="21"/>
      <c r="G3594" s="21"/>
      <c r="H3594" s="21"/>
    </row>
    <row r="3595" spans="2:8" x14ac:dyDescent="0.35">
      <c r="B3595" s="29"/>
      <c r="C3595" s="30"/>
      <c r="D3595" s="23"/>
      <c r="E3595" s="24"/>
      <c r="F3595" s="21"/>
      <c r="G3595" s="21"/>
      <c r="H3595" s="21"/>
    </row>
    <row r="3596" spans="2:8" x14ac:dyDescent="0.35">
      <c r="B3596" s="29"/>
      <c r="C3596" s="30"/>
      <c r="D3596" s="23"/>
      <c r="E3596" s="24"/>
      <c r="F3596" s="21"/>
      <c r="G3596" s="21"/>
      <c r="H3596" s="21"/>
    </row>
    <row r="3597" spans="2:8" x14ac:dyDescent="0.35">
      <c r="B3597" s="29"/>
      <c r="C3597" s="30"/>
      <c r="D3597" s="23"/>
      <c r="E3597" s="24"/>
      <c r="F3597" s="21"/>
      <c r="G3597" s="21"/>
      <c r="H3597" s="21"/>
    </row>
    <row r="3598" spans="2:8" x14ac:dyDescent="0.35">
      <c r="B3598" s="29"/>
      <c r="C3598" s="30"/>
      <c r="D3598" s="23"/>
      <c r="E3598" s="24"/>
      <c r="F3598" s="21"/>
      <c r="G3598" s="21"/>
      <c r="H3598" s="21"/>
    </row>
    <row r="3599" spans="2:8" x14ac:dyDescent="0.35">
      <c r="B3599" s="29"/>
      <c r="C3599" s="30"/>
      <c r="D3599" s="23"/>
      <c r="E3599" s="24"/>
      <c r="F3599" s="21"/>
      <c r="G3599" s="21"/>
      <c r="H3599" s="21"/>
    </row>
    <row r="3600" spans="2:8" x14ac:dyDescent="0.35">
      <c r="B3600" s="29"/>
      <c r="C3600" s="30"/>
      <c r="D3600" s="23"/>
      <c r="E3600" s="24"/>
      <c r="F3600" s="21"/>
      <c r="G3600" s="21"/>
      <c r="H3600" s="21"/>
    </row>
    <row r="3601" spans="2:8" x14ac:dyDescent="0.35">
      <c r="B3601" s="29"/>
      <c r="C3601" s="30"/>
      <c r="D3601" s="23"/>
      <c r="E3601" s="24"/>
      <c r="F3601" s="21"/>
      <c r="G3601" s="21"/>
      <c r="H3601" s="21"/>
    </row>
    <row r="3602" spans="2:8" x14ac:dyDescent="0.35">
      <c r="B3602" s="29"/>
      <c r="C3602" s="30"/>
      <c r="D3602" s="23"/>
      <c r="E3602" s="24"/>
      <c r="F3602" s="21"/>
      <c r="G3602" s="21"/>
      <c r="H3602" s="21"/>
    </row>
    <row r="3603" spans="2:8" x14ac:dyDescent="0.35">
      <c r="B3603" s="29"/>
      <c r="C3603" s="30"/>
      <c r="D3603" s="23"/>
      <c r="E3603" s="24"/>
      <c r="F3603" s="21"/>
      <c r="G3603" s="21"/>
      <c r="H3603" s="21"/>
    </row>
    <row r="3604" spans="2:8" x14ac:dyDescent="0.35">
      <c r="B3604" s="29"/>
      <c r="C3604" s="30"/>
      <c r="D3604" s="23"/>
      <c r="E3604" s="24"/>
      <c r="F3604" s="21"/>
      <c r="G3604" s="21"/>
      <c r="H3604" s="21"/>
    </row>
    <row r="3605" spans="2:8" x14ac:dyDescent="0.35">
      <c r="B3605" s="29"/>
      <c r="C3605" s="30"/>
      <c r="D3605" s="23"/>
      <c r="E3605" s="24"/>
      <c r="F3605" s="21"/>
      <c r="G3605" s="21"/>
      <c r="H3605" s="21"/>
    </row>
    <row r="3606" spans="2:8" x14ac:dyDescent="0.35">
      <c r="B3606" s="29"/>
      <c r="C3606" s="30"/>
      <c r="D3606" s="23"/>
      <c r="E3606" s="24"/>
      <c r="F3606" s="21"/>
      <c r="G3606" s="21"/>
      <c r="H3606" s="21"/>
    </row>
    <row r="3607" spans="2:8" x14ac:dyDescent="0.35">
      <c r="B3607" s="29"/>
      <c r="C3607" s="30"/>
      <c r="D3607" s="23"/>
      <c r="E3607" s="24"/>
      <c r="F3607" s="21"/>
      <c r="G3607" s="21"/>
      <c r="H3607" s="21"/>
    </row>
    <row r="3608" spans="2:8" x14ac:dyDescent="0.35">
      <c r="B3608" s="29"/>
      <c r="C3608" s="30"/>
      <c r="D3608" s="23"/>
      <c r="E3608" s="24"/>
      <c r="F3608" s="21"/>
      <c r="G3608" s="21"/>
      <c r="H3608" s="21"/>
    </row>
    <row r="3609" spans="2:8" x14ac:dyDescent="0.35">
      <c r="B3609" s="29"/>
      <c r="C3609" s="30"/>
      <c r="D3609" s="23"/>
      <c r="E3609" s="24"/>
      <c r="F3609" s="21"/>
      <c r="G3609" s="21"/>
      <c r="H3609" s="21"/>
    </row>
    <row r="3610" spans="2:8" x14ac:dyDescent="0.35">
      <c r="B3610" s="29"/>
      <c r="C3610" s="30"/>
      <c r="D3610" s="23"/>
      <c r="E3610" s="24"/>
      <c r="F3610" s="21"/>
      <c r="G3610" s="21"/>
      <c r="H3610" s="21"/>
    </row>
    <row r="3611" spans="2:8" x14ac:dyDescent="0.35">
      <c r="B3611" s="29"/>
      <c r="C3611" s="30"/>
      <c r="D3611" s="23"/>
      <c r="E3611" s="24"/>
      <c r="F3611" s="21"/>
      <c r="G3611" s="21"/>
      <c r="H3611" s="21"/>
    </row>
    <row r="3612" spans="2:8" x14ac:dyDescent="0.35">
      <c r="B3612" s="29"/>
      <c r="C3612" s="30"/>
      <c r="D3612" s="23"/>
      <c r="E3612" s="24"/>
      <c r="F3612" s="21"/>
      <c r="G3612" s="21"/>
      <c r="H3612" s="21"/>
    </row>
    <row r="3613" spans="2:8" x14ac:dyDescent="0.35">
      <c r="B3613" s="29"/>
      <c r="C3613" s="30"/>
      <c r="D3613" s="23"/>
      <c r="E3613" s="24"/>
      <c r="F3613" s="21"/>
      <c r="G3613" s="21"/>
      <c r="H3613" s="21"/>
    </row>
    <row r="3614" spans="2:8" x14ac:dyDescent="0.35">
      <c r="B3614" s="29"/>
      <c r="C3614" s="30"/>
      <c r="D3614" s="23"/>
      <c r="E3614" s="24"/>
      <c r="F3614" s="21"/>
      <c r="G3614" s="21"/>
      <c r="H3614" s="21"/>
    </row>
    <row r="3615" spans="2:8" x14ac:dyDescent="0.35">
      <c r="B3615" s="29"/>
      <c r="C3615" s="30"/>
      <c r="D3615" s="23"/>
      <c r="E3615" s="24"/>
      <c r="F3615" s="21"/>
      <c r="G3615" s="21"/>
      <c r="H3615" s="21"/>
    </row>
    <row r="3616" spans="2:8" x14ac:dyDescent="0.35">
      <c r="B3616" s="29"/>
      <c r="C3616" s="30"/>
      <c r="D3616" s="23"/>
      <c r="E3616" s="24"/>
      <c r="F3616" s="21"/>
      <c r="G3616" s="21"/>
      <c r="H3616" s="21"/>
    </row>
    <row r="3617" spans="2:8" x14ac:dyDescent="0.35">
      <c r="B3617" s="29"/>
      <c r="C3617" s="30"/>
      <c r="D3617" s="23"/>
      <c r="E3617" s="24"/>
      <c r="F3617" s="21"/>
      <c r="G3617" s="21"/>
      <c r="H3617" s="21"/>
    </row>
    <row r="3618" spans="2:8" x14ac:dyDescent="0.35">
      <c r="B3618" s="29"/>
      <c r="C3618" s="30"/>
      <c r="D3618" s="23"/>
      <c r="E3618" s="24"/>
      <c r="F3618" s="21"/>
      <c r="G3618" s="21"/>
      <c r="H3618" s="21"/>
    </row>
    <row r="3619" spans="2:8" x14ac:dyDescent="0.35">
      <c r="B3619" s="29"/>
      <c r="C3619" s="30"/>
      <c r="D3619" s="23"/>
      <c r="E3619" s="24"/>
      <c r="F3619" s="21"/>
      <c r="G3619" s="21"/>
      <c r="H3619" s="21"/>
    </row>
    <row r="3620" spans="2:8" x14ac:dyDescent="0.35">
      <c r="B3620" s="29"/>
      <c r="C3620" s="30"/>
      <c r="D3620" s="23"/>
      <c r="E3620" s="24"/>
      <c r="F3620" s="21"/>
      <c r="G3620" s="21"/>
      <c r="H3620" s="21"/>
    </row>
    <row r="3621" spans="2:8" x14ac:dyDescent="0.35">
      <c r="B3621" s="29"/>
      <c r="C3621" s="30"/>
      <c r="D3621" s="23"/>
      <c r="E3621" s="24"/>
      <c r="F3621" s="21"/>
      <c r="G3621" s="21"/>
      <c r="H3621" s="21"/>
    </row>
    <row r="3622" spans="2:8" x14ac:dyDescent="0.35">
      <c r="B3622" s="29"/>
      <c r="C3622" s="30"/>
      <c r="D3622" s="23"/>
      <c r="E3622" s="24"/>
      <c r="F3622" s="21"/>
      <c r="G3622" s="21"/>
      <c r="H3622" s="21"/>
    </row>
    <row r="3623" spans="2:8" x14ac:dyDescent="0.35">
      <c r="B3623" s="29"/>
      <c r="C3623" s="30"/>
      <c r="D3623" s="23"/>
      <c r="E3623" s="24"/>
      <c r="F3623" s="21"/>
      <c r="G3623" s="21"/>
      <c r="H3623" s="21"/>
    </row>
    <row r="3624" spans="2:8" x14ac:dyDescent="0.35">
      <c r="B3624" s="29"/>
      <c r="C3624" s="30"/>
      <c r="D3624" s="23"/>
      <c r="E3624" s="24"/>
      <c r="F3624" s="21"/>
      <c r="G3624" s="21"/>
      <c r="H3624" s="21"/>
    </row>
    <row r="3625" spans="2:8" x14ac:dyDescent="0.35">
      <c r="B3625" s="29"/>
      <c r="C3625" s="30"/>
      <c r="D3625" s="23"/>
      <c r="E3625" s="24"/>
      <c r="F3625" s="21"/>
      <c r="G3625" s="21"/>
      <c r="H3625" s="21"/>
    </row>
    <row r="3626" spans="2:8" x14ac:dyDescent="0.35">
      <c r="B3626" s="29"/>
      <c r="C3626" s="30"/>
      <c r="D3626" s="23"/>
      <c r="E3626" s="24"/>
      <c r="F3626" s="21"/>
      <c r="G3626" s="21"/>
      <c r="H3626" s="21"/>
    </row>
    <row r="3627" spans="2:8" x14ac:dyDescent="0.35">
      <c r="B3627" s="29"/>
      <c r="C3627" s="30"/>
      <c r="D3627" s="23"/>
      <c r="E3627" s="24"/>
      <c r="F3627" s="21"/>
      <c r="G3627" s="21"/>
      <c r="H3627" s="21"/>
    </row>
    <row r="3628" spans="2:8" x14ac:dyDescent="0.35">
      <c r="B3628" s="29"/>
      <c r="C3628" s="30"/>
      <c r="D3628" s="23"/>
      <c r="E3628" s="24"/>
      <c r="F3628" s="21"/>
      <c r="G3628" s="21"/>
      <c r="H3628" s="21"/>
    </row>
    <row r="3629" spans="2:8" x14ac:dyDescent="0.35">
      <c r="B3629" s="29"/>
      <c r="C3629" s="30"/>
      <c r="D3629" s="23"/>
      <c r="E3629" s="24"/>
      <c r="F3629" s="21"/>
      <c r="G3629" s="21"/>
      <c r="H3629" s="21"/>
    </row>
    <row r="3630" spans="2:8" x14ac:dyDescent="0.35">
      <c r="B3630" s="29"/>
      <c r="C3630" s="30"/>
      <c r="D3630" s="23"/>
      <c r="E3630" s="24"/>
      <c r="F3630" s="21"/>
      <c r="G3630" s="21"/>
      <c r="H3630" s="21"/>
    </row>
    <row r="3631" spans="2:8" x14ac:dyDescent="0.35">
      <c r="B3631" s="29"/>
      <c r="C3631" s="30"/>
      <c r="D3631" s="23"/>
      <c r="E3631" s="24"/>
      <c r="F3631" s="21"/>
      <c r="G3631" s="21"/>
      <c r="H3631" s="21"/>
    </row>
    <row r="3632" spans="2:8" x14ac:dyDescent="0.35">
      <c r="B3632" s="29"/>
      <c r="C3632" s="30"/>
      <c r="D3632" s="23"/>
      <c r="E3632" s="24"/>
      <c r="F3632" s="21"/>
      <c r="G3632" s="21"/>
      <c r="H3632" s="21"/>
    </row>
    <row r="3633" spans="2:8" x14ac:dyDescent="0.35">
      <c r="B3633" s="29"/>
      <c r="C3633" s="30"/>
      <c r="D3633" s="23"/>
      <c r="E3633" s="24"/>
      <c r="F3633" s="21"/>
      <c r="G3633" s="21"/>
      <c r="H3633" s="21"/>
    </row>
    <row r="3634" spans="2:8" x14ac:dyDescent="0.35">
      <c r="B3634" s="29"/>
      <c r="C3634" s="30"/>
      <c r="D3634" s="23"/>
      <c r="E3634" s="24"/>
      <c r="F3634" s="21"/>
      <c r="G3634" s="21"/>
      <c r="H3634" s="21"/>
    </row>
    <row r="3635" spans="2:8" x14ac:dyDescent="0.35">
      <c r="B3635" s="29"/>
      <c r="C3635" s="30"/>
      <c r="D3635" s="23"/>
      <c r="E3635" s="24"/>
      <c r="F3635" s="21"/>
      <c r="G3635" s="21"/>
      <c r="H3635" s="21"/>
    </row>
    <row r="3636" spans="2:8" x14ac:dyDescent="0.35">
      <c r="B3636" s="29"/>
      <c r="C3636" s="30"/>
      <c r="D3636" s="23"/>
      <c r="E3636" s="24"/>
      <c r="F3636" s="21"/>
      <c r="G3636" s="21"/>
      <c r="H3636" s="21"/>
    </row>
    <row r="3637" spans="2:8" x14ac:dyDescent="0.35">
      <c r="B3637" s="29"/>
      <c r="C3637" s="30"/>
      <c r="D3637" s="23"/>
      <c r="E3637" s="24"/>
      <c r="F3637" s="21"/>
      <c r="G3637" s="21"/>
      <c r="H3637" s="21"/>
    </row>
    <row r="3638" spans="2:8" x14ac:dyDescent="0.35">
      <c r="B3638" s="29"/>
      <c r="C3638" s="30"/>
      <c r="D3638" s="23"/>
      <c r="E3638" s="24"/>
      <c r="F3638" s="21"/>
      <c r="G3638" s="21"/>
      <c r="H3638" s="21"/>
    </row>
    <row r="3639" spans="2:8" x14ac:dyDescent="0.35">
      <c r="B3639" s="29"/>
      <c r="C3639" s="30"/>
      <c r="D3639" s="23"/>
      <c r="E3639" s="24"/>
      <c r="F3639" s="21"/>
      <c r="G3639" s="21"/>
      <c r="H3639" s="21"/>
    </row>
    <row r="3640" spans="2:8" x14ac:dyDescent="0.35">
      <c r="B3640" s="29"/>
      <c r="C3640" s="30"/>
      <c r="D3640" s="23"/>
      <c r="E3640" s="24"/>
      <c r="F3640" s="21"/>
      <c r="G3640" s="21"/>
      <c r="H3640" s="21"/>
    </row>
    <row r="3641" spans="2:8" x14ac:dyDescent="0.35">
      <c r="B3641" s="29"/>
      <c r="C3641" s="30"/>
      <c r="D3641" s="23"/>
      <c r="E3641" s="24"/>
      <c r="F3641" s="21"/>
      <c r="G3641" s="21"/>
      <c r="H3641" s="21"/>
    </row>
    <row r="3642" spans="2:8" x14ac:dyDescent="0.35">
      <c r="B3642" s="29"/>
      <c r="C3642" s="30"/>
      <c r="D3642" s="23"/>
      <c r="E3642" s="24"/>
      <c r="F3642" s="21"/>
      <c r="G3642" s="21"/>
      <c r="H3642" s="21"/>
    </row>
    <row r="3643" spans="2:8" x14ac:dyDescent="0.35">
      <c r="B3643" s="29"/>
      <c r="C3643" s="30"/>
      <c r="D3643" s="23"/>
      <c r="E3643" s="24"/>
      <c r="F3643" s="21"/>
      <c r="G3643" s="21"/>
      <c r="H3643" s="21"/>
    </row>
    <row r="3644" spans="2:8" x14ac:dyDescent="0.35">
      <c r="B3644" s="29"/>
      <c r="C3644" s="30"/>
      <c r="D3644" s="23"/>
      <c r="E3644" s="24"/>
      <c r="F3644" s="21"/>
      <c r="G3644" s="21"/>
      <c r="H3644" s="21"/>
    </row>
    <row r="3645" spans="2:8" x14ac:dyDescent="0.35">
      <c r="B3645" s="29"/>
      <c r="C3645" s="30"/>
      <c r="D3645" s="23"/>
      <c r="E3645" s="24"/>
      <c r="F3645" s="21"/>
      <c r="G3645" s="21"/>
      <c r="H3645" s="21"/>
    </row>
    <row r="3646" spans="2:8" x14ac:dyDescent="0.35">
      <c r="B3646" s="29"/>
      <c r="C3646" s="30"/>
      <c r="D3646" s="23"/>
      <c r="E3646" s="24"/>
      <c r="F3646" s="21"/>
      <c r="G3646" s="21"/>
      <c r="H3646" s="21"/>
    </row>
    <row r="3647" spans="2:8" x14ac:dyDescent="0.35">
      <c r="B3647" s="29"/>
      <c r="C3647" s="30"/>
      <c r="D3647" s="23"/>
      <c r="E3647" s="24"/>
      <c r="F3647" s="21"/>
      <c r="G3647" s="21"/>
      <c r="H3647" s="21"/>
    </row>
    <row r="3648" spans="2:8" x14ac:dyDescent="0.35">
      <c r="B3648" s="29"/>
      <c r="C3648" s="30"/>
      <c r="D3648" s="23"/>
      <c r="E3648" s="24"/>
      <c r="F3648" s="21"/>
      <c r="G3648" s="21"/>
      <c r="H3648" s="21"/>
    </row>
    <row r="3649" spans="2:8" x14ac:dyDescent="0.35">
      <c r="B3649" s="29"/>
      <c r="C3649" s="30"/>
      <c r="D3649" s="23"/>
      <c r="E3649" s="24"/>
      <c r="F3649" s="21"/>
      <c r="G3649" s="21"/>
      <c r="H3649" s="21"/>
    </row>
    <row r="3650" spans="2:8" x14ac:dyDescent="0.35">
      <c r="B3650" s="29"/>
      <c r="C3650" s="30"/>
      <c r="D3650" s="23"/>
      <c r="E3650" s="24"/>
      <c r="F3650" s="21"/>
      <c r="G3650" s="21"/>
      <c r="H3650" s="21"/>
    </row>
    <row r="3651" spans="2:8" x14ac:dyDescent="0.35">
      <c r="B3651" s="29"/>
      <c r="C3651" s="30"/>
      <c r="D3651" s="23"/>
      <c r="E3651" s="24"/>
      <c r="F3651" s="21"/>
      <c r="G3651" s="21"/>
      <c r="H3651" s="21"/>
    </row>
    <row r="3652" spans="2:8" x14ac:dyDescent="0.35">
      <c r="B3652" s="29"/>
      <c r="C3652" s="30"/>
      <c r="D3652" s="23"/>
      <c r="E3652" s="24"/>
      <c r="F3652" s="21"/>
      <c r="G3652" s="21"/>
      <c r="H3652" s="21"/>
    </row>
    <row r="3653" spans="2:8" x14ac:dyDescent="0.35">
      <c r="B3653" s="29"/>
      <c r="C3653" s="30"/>
      <c r="D3653" s="23"/>
      <c r="E3653" s="24"/>
      <c r="F3653" s="21"/>
      <c r="G3653" s="21"/>
      <c r="H3653" s="21"/>
    </row>
    <row r="3654" spans="2:8" x14ac:dyDescent="0.35">
      <c r="B3654" s="29"/>
      <c r="C3654" s="30"/>
      <c r="D3654" s="23"/>
      <c r="E3654" s="24"/>
      <c r="F3654" s="21"/>
      <c r="G3654" s="21"/>
      <c r="H3654" s="21"/>
    </row>
    <row r="3655" spans="2:8" x14ac:dyDescent="0.35">
      <c r="B3655" s="29"/>
      <c r="C3655" s="30"/>
      <c r="D3655" s="23"/>
      <c r="E3655" s="24"/>
      <c r="F3655" s="21"/>
      <c r="G3655" s="21"/>
      <c r="H3655" s="21"/>
    </row>
    <row r="3656" spans="2:8" x14ac:dyDescent="0.35">
      <c r="B3656" s="29"/>
      <c r="C3656" s="30"/>
      <c r="D3656" s="23"/>
      <c r="E3656" s="24"/>
      <c r="F3656" s="21"/>
      <c r="G3656" s="21"/>
      <c r="H3656" s="21"/>
    </row>
    <row r="3657" spans="2:8" x14ac:dyDescent="0.35">
      <c r="B3657" s="29"/>
      <c r="C3657" s="30"/>
      <c r="D3657" s="23"/>
      <c r="E3657" s="24"/>
      <c r="F3657" s="21"/>
      <c r="G3657" s="21"/>
      <c r="H3657" s="21"/>
    </row>
    <row r="3658" spans="2:8" x14ac:dyDescent="0.35">
      <c r="B3658" s="29"/>
      <c r="C3658" s="30"/>
      <c r="D3658" s="23"/>
      <c r="E3658" s="24"/>
      <c r="F3658" s="21"/>
      <c r="G3658" s="21"/>
      <c r="H3658" s="21"/>
    </row>
    <row r="3659" spans="2:8" x14ac:dyDescent="0.35">
      <c r="B3659" s="29"/>
      <c r="C3659" s="30"/>
      <c r="D3659" s="23"/>
      <c r="E3659" s="24"/>
      <c r="F3659" s="21"/>
      <c r="G3659" s="21"/>
      <c r="H3659" s="21"/>
    </row>
    <row r="3660" spans="2:8" x14ac:dyDescent="0.35">
      <c r="B3660" s="29"/>
      <c r="C3660" s="30"/>
      <c r="D3660" s="23"/>
      <c r="E3660" s="24"/>
      <c r="F3660" s="21"/>
      <c r="G3660" s="21"/>
      <c r="H3660" s="21"/>
    </row>
    <row r="3661" spans="2:8" x14ac:dyDescent="0.35">
      <c r="B3661" s="29"/>
      <c r="C3661" s="30"/>
      <c r="D3661" s="23"/>
      <c r="E3661" s="24"/>
      <c r="F3661" s="21"/>
      <c r="G3661" s="21"/>
      <c r="H3661" s="21"/>
    </row>
    <row r="3662" spans="2:8" x14ac:dyDescent="0.35">
      <c r="B3662" s="29"/>
      <c r="C3662" s="30"/>
      <c r="D3662" s="23"/>
      <c r="E3662" s="24"/>
      <c r="F3662" s="21"/>
      <c r="G3662" s="21"/>
      <c r="H3662" s="21"/>
    </row>
    <row r="3663" spans="2:8" x14ac:dyDescent="0.35">
      <c r="B3663" s="29"/>
      <c r="C3663" s="30"/>
      <c r="D3663" s="23"/>
      <c r="E3663" s="24"/>
      <c r="F3663" s="21"/>
      <c r="G3663" s="21"/>
      <c r="H3663" s="21"/>
    </row>
    <row r="3664" spans="2:8" x14ac:dyDescent="0.35">
      <c r="B3664" s="29"/>
      <c r="C3664" s="30"/>
      <c r="D3664" s="23"/>
      <c r="E3664" s="24"/>
      <c r="F3664" s="21"/>
      <c r="G3664" s="21"/>
      <c r="H3664" s="21"/>
    </row>
    <row r="3665" spans="2:8" x14ac:dyDescent="0.35">
      <c r="B3665" s="29"/>
      <c r="C3665" s="30"/>
      <c r="D3665" s="23"/>
      <c r="E3665" s="24"/>
      <c r="F3665" s="21"/>
      <c r="G3665" s="21"/>
      <c r="H3665" s="21"/>
    </row>
    <row r="3666" spans="2:8" x14ac:dyDescent="0.35">
      <c r="B3666" s="29"/>
      <c r="C3666" s="30"/>
      <c r="D3666" s="23"/>
      <c r="E3666" s="24"/>
      <c r="F3666" s="21"/>
      <c r="G3666" s="21"/>
      <c r="H3666" s="21"/>
    </row>
    <row r="3667" spans="2:8" x14ac:dyDescent="0.35">
      <c r="B3667" s="29"/>
      <c r="C3667" s="30"/>
      <c r="D3667" s="23"/>
      <c r="E3667" s="24"/>
      <c r="F3667" s="21"/>
      <c r="G3667" s="21"/>
      <c r="H3667" s="21"/>
    </row>
    <row r="3668" spans="2:8" x14ac:dyDescent="0.35">
      <c r="B3668" s="29"/>
      <c r="C3668" s="30"/>
      <c r="D3668" s="23"/>
      <c r="E3668" s="24"/>
      <c r="F3668" s="21"/>
      <c r="G3668" s="21"/>
      <c r="H3668" s="21"/>
    </row>
    <row r="3669" spans="2:8" x14ac:dyDescent="0.35">
      <c r="B3669" s="29"/>
      <c r="C3669" s="30"/>
      <c r="D3669" s="23"/>
      <c r="E3669" s="24"/>
      <c r="F3669" s="21"/>
      <c r="G3669" s="21"/>
      <c r="H3669" s="21"/>
    </row>
    <row r="3670" spans="2:8" x14ac:dyDescent="0.35">
      <c r="B3670" s="29"/>
      <c r="C3670" s="30"/>
      <c r="D3670" s="23"/>
      <c r="E3670" s="24"/>
      <c r="F3670" s="21"/>
      <c r="G3670" s="21"/>
      <c r="H3670" s="21"/>
    </row>
    <row r="3671" spans="2:8" x14ac:dyDescent="0.35">
      <c r="B3671" s="29"/>
      <c r="C3671" s="30"/>
      <c r="D3671" s="23"/>
      <c r="E3671" s="24"/>
      <c r="F3671" s="21"/>
      <c r="G3671" s="21"/>
      <c r="H3671" s="21"/>
    </row>
    <row r="3672" spans="2:8" x14ac:dyDescent="0.35">
      <c r="B3672" s="29"/>
      <c r="C3672" s="30"/>
      <c r="D3672" s="23"/>
      <c r="E3672" s="24"/>
      <c r="F3672" s="21"/>
      <c r="G3672" s="21"/>
      <c r="H3672" s="21"/>
    </row>
    <row r="3673" spans="2:8" x14ac:dyDescent="0.35">
      <c r="B3673" s="29"/>
      <c r="C3673" s="30"/>
      <c r="D3673" s="23"/>
      <c r="E3673" s="24"/>
      <c r="F3673" s="21"/>
      <c r="G3673" s="21"/>
      <c r="H3673" s="21"/>
    </row>
    <row r="3674" spans="2:8" x14ac:dyDescent="0.35">
      <c r="B3674" s="29"/>
      <c r="C3674" s="30"/>
      <c r="D3674" s="23"/>
      <c r="E3674" s="24"/>
      <c r="F3674" s="21"/>
      <c r="G3674" s="21"/>
      <c r="H3674" s="21"/>
    </row>
    <row r="3675" spans="2:8" x14ac:dyDescent="0.35">
      <c r="B3675" s="29"/>
      <c r="C3675" s="30"/>
      <c r="D3675" s="23"/>
      <c r="E3675" s="24"/>
      <c r="F3675" s="21"/>
      <c r="G3675" s="21"/>
      <c r="H3675" s="21"/>
    </row>
    <row r="3676" spans="2:8" x14ac:dyDescent="0.35">
      <c r="B3676" s="29"/>
      <c r="C3676" s="30"/>
      <c r="D3676" s="23"/>
      <c r="E3676" s="24"/>
      <c r="F3676" s="21"/>
      <c r="G3676" s="21"/>
      <c r="H3676" s="21"/>
    </row>
    <row r="3677" spans="2:8" x14ac:dyDescent="0.35">
      <c r="B3677" s="29"/>
      <c r="C3677" s="30"/>
      <c r="D3677" s="23"/>
      <c r="E3677" s="24"/>
      <c r="F3677" s="21"/>
      <c r="G3677" s="21"/>
      <c r="H3677" s="21"/>
    </row>
    <row r="3678" spans="2:8" x14ac:dyDescent="0.35">
      <c r="B3678" s="29"/>
      <c r="C3678" s="30"/>
      <c r="D3678" s="23"/>
      <c r="E3678" s="24"/>
      <c r="F3678" s="21"/>
      <c r="G3678" s="21"/>
      <c r="H3678" s="21"/>
    </row>
    <row r="3679" spans="2:8" x14ac:dyDescent="0.35">
      <c r="B3679" s="29"/>
      <c r="C3679" s="30"/>
      <c r="D3679" s="23"/>
      <c r="E3679" s="24"/>
      <c r="F3679" s="21"/>
      <c r="G3679" s="21"/>
      <c r="H3679" s="21"/>
    </row>
    <row r="3680" spans="2:8" x14ac:dyDescent="0.35">
      <c r="B3680" s="29"/>
      <c r="C3680" s="30"/>
      <c r="D3680" s="23"/>
      <c r="E3680" s="24"/>
      <c r="F3680" s="21"/>
      <c r="G3680" s="21"/>
      <c r="H3680" s="21"/>
    </row>
    <row r="3681" spans="2:8" x14ac:dyDescent="0.35">
      <c r="B3681" s="29"/>
      <c r="C3681" s="30"/>
      <c r="D3681" s="23"/>
      <c r="E3681" s="24"/>
      <c r="F3681" s="21"/>
      <c r="G3681" s="21"/>
      <c r="H3681" s="21"/>
    </row>
    <row r="3682" spans="2:8" x14ac:dyDescent="0.35">
      <c r="B3682" s="29"/>
      <c r="C3682" s="30"/>
      <c r="D3682" s="23"/>
      <c r="E3682" s="24"/>
      <c r="F3682" s="21"/>
      <c r="G3682" s="21"/>
      <c r="H3682" s="21"/>
    </row>
    <row r="3683" spans="2:8" x14ac:dyDescent="0.35">
      <c r="B3683" s="29"/>
      <c r="C3683" s="30"/>
      <c r="D3683" s="23"/>
      <c r="E3683" s="24"/>
      <c r="F3683" s="21"/>
      <c r="G3683" s="21"/>
      <c r="H3683" s="21"/>
    </row>
    <row r="3684" spans="2:8" x14ac:dyDescent="0.35">
      <c r="B3684" s="29"/>
      <c r="C3684" s="30"/>
      <c r="D3684" s="23"/>
      <c r="E3684" s="24"/>
      <c r="F3684" s="21"/>
      <c r="G3684" s="21"/>
      <c r="H3684" s="21"/>
    </row>
    <row r="3685" spans="2:8" x14ac:dyDescent="0.35">
      <c r="B3685" s="29"/>
      <c r="C3685" s="30"/>
      <c r="D3685" s="23"/>
      <c r="E3685" s="24"/>
      <c r="F3685" s="21"/>
      <c r="G3685" s="21"/>
      <c r="H3685" s="21"/>
    </row>
    <row r="3686" spans="2:8" x14ac:dyDescent="0.35">
      <c r="B3686" s="29"/>
      <c r="C3686" s="30"/>
      <c r="D3686" s="23"/>
      <c r="E3686" s="24"/>
      <c r="F3686" s="21"/>
      <c r="G3686" s="21"/>
      <c r="H3686" s="21"/>
    </row>
    <row r="3687" spans="2:8" x14ac:dyDescent="0.35">
      <c r="B3687" s="29"/>
      <c r="C3687" s="30"/>
      <c r="D3687" s="23"/>
      <c r="E3687" s="24"/>
      <c r="F3687" s="21"/>
      <c r="G3687" s="21"/>
      <c r="H3687" s="21"/>
    </row>
    <row r="3688" spans="2:8" x14ac:dyDescent="0.35">
      <c r="B3688" s="29"/>
      <c r="C3688" s="30"/>
      <c r="D3688" s="23"/>
      <c r="E3688" s="24"/>
      <c r="F3688" s="21"/>
      <c r="G3688" s="21"/>
      <c r="H3688" s="21"/>
    </row>
    <row r="3689" spans="2:8" x14ac:dyDescent="0.35">
      <c r="B3689" s="29"/>
      <c r="C3689" s="30"/>
      <c r="D3689" s="23"/>
      <c r="E3689" s="24"/>
      <c r="F3689" s="21"/>
      <c r="G3689" s="21"/>
      <c r="H3689" s="21"/>
    </row>
    <row r="3690" spans="2:8" x14ac:dyDescent="0.35">
      <c r="B3690" s="29"/>
      <c r="C3690" s="30"/>
      <c r="D3690" s="23"/>
      <c r="E3690" s="24"/>
      <c r="F3690" s="21"/>
      <c r="G3690" s="21"/>
      <c r="H3690" s="21"/>
    </row>
    <row r="3691" spans="2:8" x14ac:dyDescent="0.35">
      <c r="B3691" s="29"/>
      <c r="C3691" s="30"/>
      <c r="D3691" s="23"/>
      <c r="E3691" s="24"/>
      <c r="F3691" s="21"/>
      <c r="G3691" s="21"/>
      <c r="H3691" s="21"/>
    </row>
    <row r="3692" spans="2:8" x14ac:dyDescent="0.35">
      <c r="B3692" s="29"/>
      <c r="C3692" s="30"/>
      <c r="D3692" s="23"/>
      <c r="E3692" s="24"/>
      <c r="F3692" s="21"/>
      <c r="G3692" s="21"/>
      <c r="H3692" s="21"/>
    </row>
    <row r="3693" spans="2:8" x14ac:dyDescent="0.35">
      <c r="B3693" s="29"/>
      <c r="C3693" s="30"/>
      <c r="D3693" s="23"/>
      <c r="E3693" s="24"/>
      <c r="F3693" s="21"/>
      <c r="G3693" s="21"/>
      <c r="H3693" s="21"/>
    </row>
    <row r="3694" spans="2:8" x14ac:dyDescent="0.35">
      <c r="B3694" s="29"/>
      <c r="C3694" s="30"/>
      <c r="D3694" s="23"/>
      <c r="E3694" s="24"/>
      <c r="F3694" s="21"/>
      <c r="G3694" s="21"/>
      <c r="H3694" s="21"/>
    </row>
    <row r="3695" spans="2:8" x14ac:dyDescent="0.35">
      <c r="B3695" s="29"/>
      <c r="C3695" s="30"/>
      <c r="D3695" s="23"/>
      <c r="E3695" s="24"/>
      <c r="F3695" s="21"/>
      <c r="G3695" s="21"/>
      <c r="H3695" s="21"/>
    </row>
    <row r="3696" spans="2:8" x14ac:dyDescent="0.35">
      <c r="B3696" s="29"/>
      <c r="C3696" s="30"/>
      <c r="D3696" s="23"/>
      <c r="E3696" s="24"/>
      <c r="F3696" s="21"/>
      <c r="G3696" s="21"/>
      <c r="H3696" s="21"/>
    </row>
    <row r="3697" spans="2:8" x14ac:dyDescent="0.35">
      <c r="B3697" s="29"/>
      <c r="C3697" s="30"/>
      <c r="D3697" s="23"/>
      <c r="E3697" s="24"/>
      <c r="F3697" s="21"/>
      <c r="G3697" s="21"/>
      <c r="H3697" s="21"/>
    </row>
    <row r="3698" spans="2:8" x14ac:dyDescent="0.35">
      <c r="B3698" s="29"/>
      <c r="C3698" s="30"/>
      <c r="D3698" s="23"/>
      <c r="E3698" s="24"/>
      <c r="F3698" s="21"/>
      <c r="G3698" s="21"/>
      <c r="H3698" s="21"/>
    </row>
    <row r="3699" spans="2:8" x14ac:dyDescent="0.35">
      <c r="B3699" s="29"/>
      <c r="C3699" s="30"/>
      <c r="D3699" s="23"/>
      <c r="E3699" s="24"/>
      <c r="F3699" s="21"/>
      <c r="G3699" s="21"/>
      <c r="H3699" s="21"/>
    </row>
    <row r="3700" spans="2:8" x14ac:dyDescent="0.35">
      <c r="B3700" s="29"/>
      <c r="C3700" s="30"/>
      <c r="D3700" s="23"/>
      <c r="E3700" s="24"/>
      <c r="F3700" s="21"/>
      <c r="G3700" s="21"/>
      <c r="H3700" s="21"/>
    </row>
    <row r="3701" spans="2:8" x14ac:dyDescent="0.35">
      <c r="B3701" s="29"/>
      <c r="C3701" s="30"/>
      <c r="D3701" s="23"/>
      <c r="E3701" s="24"/>
      <c r="F3701" s="21"/>
      <c r="G3701" s="21"/>
      <c r="H3701" s="21"/>
    </row>
    <row r="3702" spans="2:8" x14ac:dyDescent="0.35">
      <c r="B3702" s="29"/>
      <c r="C3702" s="30"/>
      <c r="D3702" s="23"/>
      <c r="E3702" s="24"/>
      <c r="F3702" s="21"/>
      <c r="G3702" s="21"/>
      <c r="H3702" s="21"/>
    </row>
    <row r="3703" spans="2:8" x14ac:dyDescent="0.35">
      <c r="B3703" s="29"/>
      <c r="C3703" s="30"/>
      <c r="D3703" s="23"/>
      <c r="E3703" s="24"/>
      <c r="F3703" s="21"/>
      <c r="G3703" s="21"/>
      <c r="H3703" s="21"/>
    </row>
    <row r="3704" spans="2:8" x14ac:dyDescent="0.35">
      <c r="B3704" s="29"/>
      <c r="C3704" s="30"/>
      <c r="D3704" s="23"/>
      <c r="E3704" s="24"/>
      <c r="F3704" s="21"/>
      <c r="G3704" s="21"/>
      <c r="H3704" s="21"/>
    </row>
    <row r="3705" spans="2:8" x14ac:dyDescent="0.35">
      <c r="B3705" s="29"/>
      <c r="C3705" s="30"/>
      <c r="D3705" s="23"/>
      <c r="E3705" s="24"/>
      <c r="F3705" s="21"/>
      <c r="G3705" s="21"/>
      <c r="H3705" s="21"/>
    </row>
    <row r="3706" spans="2:8" x14ac:dyDescent="0.35">
      <c r="B3706" s="29"/>
      <c r="C3706" s="30"/>
      <c r="D3706" s="23"/>
      <c r="E3706" s="24"/>
      <c r="F3706" s="21"/>
      <c r="G3706" s="21"/>
      <c r="H3706" s="21"/>
    </row>
    <row r="3707" spans="2:8" x14ac:dyDescent="0.35">
      <c r="B3707" s="29"/>
      <c r="C3707" s="30"/>
      <c r="D3707" s="23"/>
      <c r="E3707" s="24"/>
      <c r="F3707" s="21"/>
      <c r="G3707" s="21"/>
      <c r="H3707" s="21"/>
    </row>
    <row r="3708" spans="2:8" x14ac:dyDescent="0.35">
      <c r="B3708" s="29"/>
      <c r="C3708" s="30"/>
      <c r="D3708" s="23"/>
      <c r="E3708" s="24"/>
      <c r="F3708" s="21"/>
      <c r="G3708" s="21"/>
      <c r="H3708" s="21"/>
    </row>
    <row r="3709" spans="2:8" x14ac:dyDescent="0.35">
      <c r="B3709" s="29"/>
      <c r="C3709" s="30"/>
      <c r="D3709" s="23"/>
      <c r="E3709" s="24"/>
      <c r="F3709" s="21"/>
      <c r="G3709" s="21"/>
      <c r="H3709" s="21"/>
    </row>
    <row r="3710" spans="2:8" x14ac:dyDescent="0.35">
      <c r="B3710" s="29"/>
      <c r="C3710" s="30"/>
      <c r="D3710" s="23"/>
      <c r="E3710" s="24"/>
      <c r="F3710" s="21"/>
      <c r="G3710" s="21"/>
      <c r="H3710" s="21"/>
    </row>
    <row r="3711" spans="2:8" x14ac:dyDescent="0.35">
      <c r="B3711" s="29"/>
      <c r="C3711" s="30"/>
      <c r="D3711" s="23"/>
      <c r="E3711" s="24"/>
      <c r="F3711" s="21"/>
      <c r="G3711" s="21"/>
      <c r="H3711" s="21"/>
    </row>
    <row r="3712" spans="2:8" x14ac:dyDescent="0.35">
      <c r="B3712" s="29"/>
      <c r="C3712" s="30"/>
      <c r="D3712" s="23"/>
      <c r="E3712" s="24"/>
      <c r="F3712" s="21"/>
      <c r="G3712" s="21"/>
      <c r="H3712" s="21"/>
    </row>
    <row r="3713" spans="2:8" x14ac:dyDescent="0.35">
      <c r="B3713" s="29"/>
      <c r="C3713" s="30"/>
      <c r="D3713" s="23"/>
      <c r="E3713" s="24"/>
      <c r="F3713" s="21"/>
      <c r="G3713" s="21"/>
      <c r="H3713" s="21"/>
    </row>
    <row r="3714" spans="2:8" x14ac:dyDescent="0.35">
      <c r="B3714" s="29"/>
      <c r="C3714" s="30"/>
      <c r="D3714" s="23"/>
      <c r="E3714" s="24"/>
      <c r="F3714" s="21"/>
      <c r="G3714" s="21"/>
      <c r="H3714" s="21"/>
    </row>
    <row r="3715" spans="2:8" x14ac:dyDescent="0.35">
      <c r="B3715" s="29"/>
      <c r="C3715" s="30"/>
      <c r="D3715" s="23"/>
      <c r="E3715" s="24"/>
      <c r="F3715" s="21"/>
      <c r="G3715" s="21"/>
      <c r="H3715" s="21"/>
    </row>
    <row r="3716" spans="2:8" x14ac:dyDescent="0.35">
      <c r="B3716" s="29"/>
      <c r="C3716" s="30"/>
      <c r="D3716" s="23"/>
      <c r="E3716" s="24"/>
      <c r="F3716" s="21"/>
      <c r="G3716" s="21"/>
      <c r="H3716" s="21"/>
    </row>
    <row r="3717" spans="2:8" x14ac:dyDescent="0.35">
      <c r="B3717" s="29"/>
      <c r="C3717" s="30"/>
      <c r="D3717" s="23"/>
      <c r="E3717" s="24"/>
      <c r="F3717" s="21"/>
      <c r="G3717" s="21"/>
      <c r="H3717" s="21"/>
    </row>
    <row r="3718" spans="2:8" x14ac:dyDescent="0.35">
      <c r="B3718" s="29"/>
      <c r="C3718" s="30"/>
      <c r="D3718" s="23"/>
      <c r="E3718" s="24"/>
      <c r="F3718" s="21"/>
      <c r="G3718" s="21"/>
      <c r="H3718" s="21"/>
    </row>
    <row r="3719" spans="2:8" x14ac:dyDescent="0.35">
      <c r="B3719" s="29"/>
      <c r="C3719" s="30"/>
      <c r="D3719" s="23"/>
      <c r="E3719" s="24"/>
      <c r="F3719" s="21"/>
      <c r="G3719" s="21"/>
      <c r="H3719" s="21"/>
    </row>
    <row r="3720" spans="2:8" x14ac:dyDescent="0.35">
      <c r="B3720" s="29"/>
      <c r="C3720" s="30"/>
      <c r="D3720" s="23"/>
      <c r="E3720" s="24"/>
      <c r="F3720" s="21"/>
      <c r="G3720" s="21"/>
      <c r="H3720" s="21"/>
    </row>
    <row r="3721" spans="2:8" x14ac:dyDescent="0.35">
      <c r="B3721" s="29"/>
      <c r="C3721" s="30"/>
      <c r="D3721" s="23"/>
      <c r="E3721" s="24"/>
      <c r="F3721" s="21"/>
      <c r="G3721" s="21"/>
      <c r="H3721" s="21"/>
    </row>
    <row r="3722" spans="2:8" x14ac:dyDescent="0.35">
      <c r="B3722" s="29"/>
      <c r="C3722" s="30"/>
      <c r="D3722" s="23"/>
      <c r="E3722" s="24"/>
      <c r="F3722" s="21"/>
      <c r="G3722" s="21"/>
      <c r="H3722" s="21"/>
    </row>
    <row r="3723" spans="2:8" x14ac:dyDescent="0.35">
      <c r="B3723" s="29"/>
      <c r="C3723" s="30"/>
      <c r="D3723" s="23"/>
      <c r="E3723" s="24"/>
      <c r="F3723" s="21"/>
      <c r="G3723" s="21"/>
      <c r="H3723" s="21"/>
    </row>
    <row r="3724" spans="2:8" x14ac:dyDescent="0.35">
      <c r="B3724" s="29"/>
      <c r="C3724" s="30"/>
      <c r="D3724" s="23"/>
      <c r="E3724" s="24"/>
      <c r="F3724" s="21"/>
      <c r="G3724" s="21"/>
      <c r="H3724" s="21"/>
    </row>
    <row r="3725" spans="2:8" x14ac:dyDescent="0.35">
      <c r="B3725" s="29"/>
      <c r="C3725" s="30"/>
      <c r="D3725" s="23"/>
      <c r="E3725" s="24"/>
      <c r="F3725" s="21"/>
      <c r="G3725" s="21"/>
      <c r="H3725" s="21"/>
    </row>
    <row r="3726" spans="2:8" x14ac:dyDescent="0.35">
      <c r="B3726" s="29"/>
      <c r="C3726" s="30"/>
      <c r="D3726" s="23"/>
      <c r="E3726" s="24"/>
      <c r="F3726" s="21"/>
      <c r="G3726" s="21"/>
      <c r="H3726" s="21"/>
    </row>
    <row r="3727" spans="2:8" x14ac:dyDescent="0.35">
      <c r="B3727" s="29"/>
      <c r="C3727" s="30"/>
      <c r="D3727" s="23"/>
      <c r="E3727" s="24"/>
      <c r="F3727" s="21"/>
      <c r="G3727" s="21"/>
      <c r="H3727" s="21"/>
    </row>
    <row r="3728" spans="2:8" x14ac:dyDescent="0.35">
      <c r="B3728" s="29"/>
      <c r="C3728" s="30"/>
      <c r="D3728" s="23"/>
      <c r="E3728" s="24"/>
      <c r="F3728" s="21"/>
      <c r="G3728" s="21"/>
      <c r="H3728" s="21"/>
    </row>
    <row r="3729" spans="2:8" x14ac:dyDescent="0.35">
      <c r="B3729" s="29"/>
      <c r="C3729" s="30"/>
      <c r="D3729" s="23"/>
      <c r="E3729" s="24"/>
      <c r="F3729" s="21"/>
      <c r="G3729" s="21"/>
      <c r="H3729" s="21"/>
    </row>
    <row r="3730" spans="2:8" x14ac:dyDescent="0.35">
      <c r="B3730" s="29"/>
      <c r="C3730" s="30"/>
      <c r="D3730" s="23"/>
      <c r="E3730" s="24"/>
      <c r="F3730" s="21"/>
      <c r="G3730" s="21"/>
      <c r="H3730" s="21"/>
    </row>
    <row r="3731" spans="2:8" x14ac:dyDescent="0.35">
      <c r="B3731" s="29"/>
      <c r="C3731" s="30"/>
      <c r="D3731" s="23"/>
      <c r="E3731" s="24"/>
      <c r="F3731" s="21"/>
      <c r="G3731" s="21"/>
      <c r="H3731" s="21"/>
    </row>
    <row r="3732" spans="2:8" x14ac:dyDescent="0.35">
      <c r="B3732" s="29"/>
      <c r="C3732" s="30"/>
      <c r="D3732" s="23"/>
      <c r="E3732" s="24"/>
      <c r="F3732" s="21"/>
      <c r="G3732" s="21"/>
      <c r="H3732" s="21"/>
    </row>
    <row r="3733" spans="2:8" x14ac:dyDescent="0.35">
      <c r="B3733" s="29"/>
      <c r="C3733" s="30"/>
      <c r="D3733" s="23"/>
      <c r="E3733" s="24"/>
      <c r="F3733" s="21"/>
      <c r="G3733" s="21"/>
      <c r="H3733" s="21"/>
    </row>
    <row r="3734" spans="2:8" x14ac:dyDescent="0.35">
      <c r="B3734" s="29"/>
      <c r="C3734" s="30"/>
      <c r="D3734" s="23"/>
      <c r="E3734" s="24"/>
      <c r="F3734" s="21"/>
      <c r="G3734" s="21"/>
      <c r="H3734" s="21"/>
    </row>
    <row r="3735" spans="2:8" x14ac:dyDescent="0.35">
      <c r="B3735" s="29"/>
      <c r="C3735" s="30"/>
      <c r="D3735" s="23"/>
      <c r="E3735" s="24"/>
      <c r="F3735" s="21"/>
      <c r="G3735" s="21"/>
      <c r="H3735" s="21"/>
    </row>
    <row r="3736" spans="2:8" x14ac:dyDescent="0.35">
      <c r="B3736" s="29"/>
      <c r="C3736" s="30"/>
      <c r="D3736" s="23"/>
      <c r="E3736" s="24"/>
      <c r="F3736" s="21"/>
      <c r="G3736" s="21"/>
      <c r="H3736" s="21"/>
    </row>
    <row r="3737" spans="2:8" x14ac:dyDescent="0.35">
      <c r="B3737" s="29"/>
      <c r="C3737" s="30"/>
      <c r="D3737" s="23"/>
      <c r="E3737" s="24"/>
      <c r="F3737" s="21"/>
      <c r="G3737" s="21"/>
      <c r="H3737" s="21"/>
    </row>
    <row r="3738" spans="2:8" x14ac:dyDescent="0.35">
      <c r="B3738" s="29"/>
      <c r="C3738" s="30"/>
      <c r="D3738" s="23"/>
      <c r="E3738" s="24"/>
      <c r="F3738" s="21"/>
      <c r="G3738" s="21"/>
      <c r="H3738" s="21"/>
    </row>
    <row r="3739" spans="2:8" x14ac:dyDescent="0.35">
      <c r="B3739" s="29"/>
      <c r="C3739" s="30"/>
      <c r="D3739" s="23"/>
      <c r="E3739" s="24"/>
      <c r="F3739" s="21"/>
      <c r="G3739" s="21"/>
      <c r="H3739" s="21"/>
    </row>
    <row r="3740" spans="2:8" x14ac:dyDescent="0.35">
      <c r="B3740" s="29"/>
      <c r="C3740" s="30"/>
      <c r="D3740" s="23"/>
      <c r="E3740" s="24"/>
      <c r="F3740" s="21"/>
      <c r="G3740" s="21"/>
      <c r="H3740" s="21"/>
    </row>
    <row r="3741" spans="2:8" x14ac:dyDescent="0.35">
      <c r="B3741" s="29"/>
      <c r="C3741" s="30"/>
      <c r="D3741" s="23"/>
      <c r="E3741" s="24"/>
      <c r="F3741" s="21"/>
      <c r="G3741" s="21"/>
      <c r="H3741" s="21"/>
    </row>
    <row r="3742" spans="2:8" x14ac:dyDescent="0.35">
      <c r="B3742" s="29"/>
      <c r="C3742" s="30"/>
      <c r="D3742" s="23"/>
      <c r="E3742" s="24"/>
      <c r="F3742" s="21"/>
      <c r="G3742" s="21"/>
      <c r="H3742" s="21"/>
    </row>
    <row r="3743" spans="2:8" x14ac:dyDescent="0.35">
      <c r="B3743" s="29"/>
      <c r="C3743" s="30"/>
      <c r="D3743" s="23"/>
      <c r="E3743" s="24"/>
      <c r="F3743" s="21"/>
      <c r="G3743" s="21"/>
      <c r="H3743" s="21"/>
    </row>
    <row r="3744" spans="2:8" x14ac:dyDescent="0.35">
      <c r="B3744" s="29"/>
      <c r="C3744" s="30"/>
      <c r="D3744" s="23"/>
      <c r="E3744" s="24"/>
      <c r="F3744" s="21"/>
      <c r="G3744" s="21"/>
      <c r="H3744" s="21"/>
    </row>
    <row r="3745" spans="2:8" x14ac:dyDescent="0.35">
      <c r="B3745" s="29"/>
      <c r="C3745" s="30"/>
      <c r="D3745" s="23"/>
      <c r="E3745" s="24"/>
      <c r="F3745" s="21"/>
      <c r="G3745" s="21"/>
      <c r="H3745" s="21"/>
    </row>
    <row r="3746" spans="2:8" x14ac:dyDescent="0.35">
      <c r="B3746" s="29"/>
      <c r="C3746" s="30"/>
      <c r="D3746" s="23"/>
      <c r="E3746" s="24"/>
      <c r="F3746" s="21"/>
      <c r="G3746" s="21"/>
      <c r="H3746" s="21"/>
    </row>
    <row r="3747" spans="2:8" x14ac:dyDescent="0.35">
      <c r="B3747" s="29"/>
      <c r="C3747" s="30"/>
      <c r="D3747" s="23"/>
      <c r="E3747" s="24"/>
      <c r="F3747" s="21"/>
      <c r="G3747" s="21"/>
      <c r="H3747" s="21"/>
    </row>
    <row r="3748" spans="2:8" x14ac:dyDescent="0.35">
      <c r="B3748" s="29"/>
      <c r="C3748" s="30"/>
      <c r="D3748" s="23"/>
      <c r="E3748" s="24"/>
      <c r="F3748" s="21"/>
      <c r="G3748" s="21"/>
      <c r="H3748" s="21"/>
    </row>
    <row r="3749" spans="2:8" x14ac:dyDescent="0.35">
      <c r="B3749" s="29"/>
      <c r="C3749" s="30"/>
      <c r="D3749" s="23"/>
      <c r="E3749" s="24"/>
      <c r="F3749" s="21"/>
      <c r="G3749" s="21"/>
      <c r="H3749" s="21"/>
    </row>
    <row r="3750" spans="2:8" x14ac:dyDescent="0.35">
      <c r="B3750" s="29"/>
      <c r="C3750" s="30"/>
      <c r="D3750" s="23"/>
      <c r="E3750" s="24"/>
      <c r="F3750" s="21"/>
      <c r="G3750" s="21"/>
      <c r="H3750" s="21"/>
    </row>
    <row r="3751" spans="2:8" x14ac:dyDescent="0.35">
      <c r="B3751" s="29"/>
      <c r="C3751" s="30"/>
      <c r="D3751" s="23"/>
      <c r="E3751" s="24"/>
      <c r="F3751" s="21"/>
      <c r="G3751" s="21"/>
      <c r="H3751" s="21"/>
    </row>
    <row r="3752" spans="2:8" x14ac:dyDescent="0.35">
      <c r="B3752" s="29"/>
      <c r="C3752" s="30"/>
      <c r="D3752" s="23"/>
      <c r="E3752" s="24"/>
      <c r="F3752" s="21"/>
      <c r="G3752" s="21"/>
      <c r="H3752" s="21"/>
    </row>
    <row r="3753" spans="2:8" x14ac:dyDescent="0.35">
      <c r="B3753" s="29"/>
      <c r="C3753" s="30"/>
      <c r="D3753" s="23"/>
      <c r="E3753" s="24"/>
      <c r="F3753" s="21"/>
      <c r="G3753" s="21"/>
      <c r="H3753" s="21"/>
    </row>
    <row r="3754" spans="2:8" x14ac:dyDescent="0.35">
      <c r="B3754" s="29"/>
      <c r="C3754" s="30"/>
      <c r="D3754" s="23"/>
      <c r="E3754" s="24"/>
      <c r="F3754" s="21"/>
      <c r="G3754" s="21"/>
      <c r="H3754" s="21"/>
    </row>
    <row r="3755" spans="2:8" x14ac:dyDescent="0.35">
      <c r="B3755" s="29"/>
      <c r="C3755" s="30"/>
      <c r="D3755" s="23"/>
      <c r="E3755" s="24"/>
      <c r="F3755" s="21"/>
      <c r="G3755" s="21"/>
      <c r="H3755" s="21"/>
    </row>
    <row r="3756" spans="2:8" x14ac:dyDescent="0.35">
      <c r="B3756" s="29"/>
      <c r="C3756" s="30"/>
      <c r="D3756" s="23"/>
      <c r="E3756" s="24"/>
      <c r="F3756" s="21"/>
      <c r="G3756" s="21"/>
      <c r="H3756" s="21"/>
    </row>
    <row r="3757" spans="2:8" x14ac:dyDescent="0.35">
      <c r="B3757" s="29"/>
      <c r="C3757" s="30"/>
      <c r="D3757" s="23"/>
      <c r="E3757" s="24"/>
      <c r="F3757" s="21"/>
      <c r="G3757" s="21"/>
      <c r="H3757" s="21"/>
    </row>
    <row r="3758" spans="2:8" x14ac:dyDescent="0.35">
      <c r="B3758" s="29"/>
      <c r="C3758" s="30"/>
      <c r="D3758" s="23"/>
      <c r="E3758" s="24"/>
      <c r="F3758" s="21"/>
      <c r="G3758" s="21"/>
      <c r="H3758" s="21"/>
    </row>
    <row r="3759" spans="2:8" x14ac:dyDescent="0.35">
      <c r="B3759" s="29"/>
      <c r="C3759" s="30"/>
      <c r="D3759" s="23"/>
      <c r="E3759" s="24"/>
      <c r="F3759" s="21"/>
      <c r="G3759" s="21"/>
      <c r="H3759" s="21"/>
    </row>
    <row r="3760" spans="2:8" x14ac:dyDescent="0.35">
      <c r="B3760" s="29"/>
      <c r="C3760" s="30"/>
      <c r="D3760" s="23"/>
      <c r="E3760" s="24"/>
      <c r="F3760" s="21"/>
      <c r="G3760" s="21"/>
      <c r="H3760" s="21"/>
    </row>
    <row r="3761" spans="2:8" x14ac:dyDescent="0.35">
      <c r="B3761" s="29"/>
      <c r="C3761" s="30"/>
      <c r="D3761" s="23"/>
      <c r="E3761" s="24"/>
      <c r="F3761" s="21"/>
      <c r="G3761" s="21"/>
      <c r="H3761" s="21"/>
    </row>
    <row r="3762" spans="2:8" x14ac:dyDescent="0.35">
      <c r="B3762" s="29"/>
      <c r="C3762" s="30"/>
      <c r="D3762" s="23"/>
      <c r="E3762" s="24"/>
      <c r="F3762" s="21"/>
      <c r="G3762" s="21"/>
      <c r="H3762" s="21"/>
    </row>
    <row r="3763" spans="2:8" x14ac:dyDescent="0.35">
      <c r="B3763" s="29"/>
      <c r="C3763" s="30"/>
      <c r="D3763" s="23"/>
      <c r="E3763" s="24"/>
      <c r="F3763" s="21"/>
      <c r="G3763" s="21"/>
      <c r="H3763" s="21"/>
    </row>
    <row r="3764" spans="2:8" x14ac:dyDescent="0.35">
      <c r="B3764" s="29"/>
      <c r="C3764" s="30"/>
      <c r="D3764" s="23"/>
      <c r="E3764" s="24"/>
      <c r="F3764" s="21"/>
      <c r="G3764" s="21"/>
      <c r="H3764" s="21"/>
    </row>
    <row r="3765" spans="2:8" x14ac:dyDescent="0.35">
      <c r="B3765" s="29"/>
      <c r="C3765" s="30"/>
      <c r="D3765" s="23"/>
      <c r="E3765" s="24"/>
      <c r="F3765" s="21"/>
      <c r="G3765" s="21"/>
      <c r="H3765" s="21"/>
    </row>
    <row r="3766" spans="2:8" x14ac:dyDescent="0.35">
      <c r="B3766" s="29"/>
      <c r="C3766" s="30"/>
      <c r="D3766" s="23"/>
      <c r="E3766" s="24"/>
      <c r="F3766" s="21"/>
      <c r="G3766" s="21"/>
      <c r="H3766" s="21"/>
    </row>
    <row r="3767" spans="2:8" x14ac:dyDescent="0.35">
      <c r="B3767" s="29"/>
      <c r="C3767" s="30"/>
      <c r="D3767" s="23"/>
      <c r="E3767" s="24"/>
      <c r="F3767" s="21"/>
      <c r="G3767" s="21"/>
      <c r="H3767" s="21"/>
    </row>
    <row r="3768" spans="2:8" x14ac:dyDescent="0.35">
      <c r="B3768" s="29"/>
      <c r="C3768" s="30"/>
      <c r="D3768" s="23"/>
      <c r="E3768" s="24"/>
      <c r="F3768" s="21"/>
      <c r="G3768" s="21"/>
      <c r="H3768" s="21"/>
    </row>
    <row r="3769" spans="2:8" x14ac:dyDescent="0.35">
      <c r="B3769" s="29"/>
      <c r="C3769" s="30"/>
      <c r="D3769" s="23"/>
      <c r="E3769" s="24"/>
      <c r="F3769" s="21"/>
      <c r="G3769" s="21"/>
      <c r="H3769" s="21"/>
    </row>
    <row r="3770" spans="2:8" x14ac:dyDescent="0.35">
      <c r="B3770" s="29"/>
      <c r="C3770" s="30"/>
      <c r="D3770" s="23"/>
      <c r="E3770" s="24"/>
      <c r="F3770" s="21"/>
      <c r="G3770" s="21"/>
      <c r="H3770" s="21"/>
    </row>
    <row r="3771" spans="2:8" x14ac:dyDescent="0.35">
      <c r="B3771" s="29"/>
      <c r="C3771" s="30"/>
      <c r="D3771" s="23"/>
      <c r="E3771" s="24"/>
      <c r="F3771" s="21"/>
      <c r="G3771" s="21"/>
      <c r="H3771" s="21"/>
    </row>
    <row r="3772" spans="2:8" x14ac:dyDescent="0.35">
      <c r="B3772" s="29"/>
      <c r="C3772" s="30"/>
      <c r="D3772" s="23"/>
      <c r="E3772" s="24"/>
      <c r="F3772" s="21"/>
      <c r="G3772" s="21"/>
      <c r="H3772" s="21"/>
    </row>
    <row r="3773" spans="2:8" x14ac:dyDescent="0.35">
      <c r="B3773" s="29"/>
      <c r="C3773" s="30"/>
      <c r="D3773" s="23"/>
      <c r="E3773" s="24"/>
      <c r="F3773" s="21"/>
      <c r="G3773" s="21"/>
      <c r="H3773" s="21"/>
    </row>
    <row r="3774" spans="2:8" x14ac:dyDescent="0.35">
      <c r="B3774" s="29"/>
      <c r="C3774" s="30"/>
      <c r="D3774" s="23"/>
      <c r="E3774" s="24"/>
      <c r="F3774" s="21"/>
      <c r="G3774" s="21"/>
      <c r="H3774" s="21"/>
    </row>
    <row r="3775" spans="2:8" x14ac:dyDescent="0.35">
      <c r="B3775" s="29"/>
      <c r="C3775" s="30"/>
      <c r="D3775" s="23"/>
      <c r="E3775" s="24"/>
      <c r="F3775" s="21"/>
      <c r="G3775" s="21"/>
      <c r="H3775" s="21"/>
    </row>
    <row r="3776" spans="2:8" x14ac:dyDescent="0.35">
      <c r="B3776" s="29"/>
      <c r="C3776" s="30"/>
      <c r="D3776" s="23"/>
      <c r="E3776" s="24"/>
      <c r="F3776" s="21"/>
      <c r="G3776" s="21"/>
      <c r="H3776" s="21"/>
    </row>
    <row r="3777" spans="2:8" x14ac:dyDescent="0.35">
      <c r="B3777" s="29"/>
      <c r="C3777" s="30"/>
      <c r="D3777" s="23"/>
      <c r="E3777" s="24"/>
      <c r="F3777" s="21"/>
      <c r="G3777" s="21"/>
      <c r="H3777" s="21"/>
    </row>
    <row r="3778" spans="2:8" x14ac:dyDescent="0.35">
      <c r="B3778" s="29"/>
      <c r="C3778" s="30"/>
      <c r="D3778" s="23"/>
      <c r="E3778" s="24"/>
      <c r="F3778" s="21"/>
      <c r="G3778" s="21"/>
      <c r="H3778" s="21"/>
    </row>
    <row r="3779" spans="2:8" x14ac:dyDescent="0.35">
      <c r="B3779" s="29"/>
      <c r="C3779" s="30"/>
      <c r="D3779" s="23"/>
      <c r="E3779" s="24"/>
      <c r="F3779" s="21"/>
      <c r="G3779" s="21"/>
      <c r="H3779" s="21"/>
    </row>
    <row r="3780" spans="2:8" x14ac:dyDescent="0.35">
      <c r="B3780" s="29"/>
      <c r="C3780" s="30"/>
      <c r="D3780" s="23"/>
      <c r="E3780" s="24"/>
      <c r="F3780" s="21"/>
      <c r="G3780" s="21"/>
      <c r="H3780" s="21"/>
    </row>
    <row r="3781" spans="2:8" x14ac:dyDescent="0.35">
      <c r="B3781" s="29"/>
      <c r="C3781" s="30"/>
      <c r="D3781" s="23"/>
      <c r="E3781" s="24"/>
      <c r="F3781" s="21"/>
      <c r="G3781" s="21"/>
      <c r="H3781" s="21"/>
    </row>
    <row r="3782" spans="2:8" x14ac:dyDescent="0.35">
      <c r="B3782" s="29"/>
      <c r="C3782" s="30"/>
      <c r="D3782" s="23"/>
      <c r="E3782" s="24"/>
      <c r="F3782" s="21"/>
      <c r="G3782" s="21"/>
      <c r="H3782" s="21"/>
    </row>
    <row r="3783" spans="2:8" x14ac:dyDescent="0.35">
      <c r="B3783" s="29"/>
      <c r="C3783" s="30"/>
      <c r="D3783" s="23"/>
      <c r="E3783" s="24"/>
      <c r="F3783" s="21"/>
      <c r="G3783" s="21"/>
      <c r="H3783" s="21"/>
    </row>
    <row r="3784" spans="2:8" x14ac:dyDescent="0.35">
      <c r="B3784" s="29"/>
      <c r="C3784" s="30"/>
      <c r="D3784" s="23"/>
      <c r="E3784" s="24"/>
      <c r="F3784" s="21"/>
      <c r="G3784" s="21"/>
      <c r="H3784" s="21"/>
    </row>
    <row r="3785" spans="2:8" x14ac:dyDescent="0.35">
      <c r="B3785" s="29"/>
      <c r="C3785" s="30"/>
      <c r="D3785" s="23"/>
      <c r="E3785" s="24"/>
      <c r="F3785" s="21"/>
      <c r="G3785" s="21"/>
      <c r="H3785" s="21"/>
    </row>
    <row r="3786" spans="2:8" x14ac:dyDescent="0.35">
      <c r="B3786" s="29"/>
      <c r="C3786" s="30"/>
      <c r="D3786" s="23"/>
      <c r="E3786" s="24"/>
      <c r="F3786" s="21"/>
      <c r="G3786" s="21"/>
      <c r="H3786" s="21"/>
    </row>
    <row r="3787" spans="2:8" x14ac:dyDescent="0.35">
      <c r="B3787" s="29"/>
      <c r="C3787" s="30"/>
      <c r="D3787" s="23"/>
      <c r="E3787" s="24"/>
      <c r="F3787" s="21"/>
      <c r="G3787" s="21"/>
      <c r="H3787" s="21"/>
    </row>
    <row r="3788" spans="2:8" x14ac:dyDescent="0.35">
      <c r="B3788" s="29"/>
      <c r="C3788" s="30"/>
      <c r="D3788" s="23"/>
      <c r="E3788" s="24"/>
      <c r="F3788" s="21"/>
      <c r="G3788" s="21"/>
      <c r="H3788" s="21"/>
    </row>
    <row r="3789" spans="2:8" x14ac:dyDescent="0.35">
      <c r="B3789" s="29"/>
      <c r="C3789" s="30"/>
      <c r="D3789" s="23"/>
      <c r="E3789" s="24"/>
      <c r="F3789" s="21"/>
      <c r="G3789" s="21"/>
      <c r="H3789" s="21"/>
    </row>
    <row r="3790" spans="2:8" x14ac:dyDescent="0.35">
      <c r="B3790" s="29"/>
      <c r="C3790" s="30"/>
      <c r="D3790" s="23"/>
      <c r="E3790" s="24"/>
      <c r="F3790" s="21"/>
      <c r="G3790" s="21"/>
      <c r="H3790" s="21"/>
    </row>
    <row r="3791" spans="2:8" x14ac:dyDescent="0.35">
      <c r="B3791" s="29"/>
      <c r="C3791" s="30"/>
      <c r="D3791" s="23"/>
      <c r="E3791" s="24"/>
      <c r="F3791" s="21"/>
      <c r="G3791" s="21"/>
      <c r="H3791" s="21"/>
    </row>
    <row r="3792" spans="2:8" x14ac:dyDescent="0.35">
      <c r="B3792" s="29"/>
      <c r="C3792" s="30"/>
      <c r="D3792" s="23"/>
      <c r="E3792" s="24"/>
      <c r="F3792" s="21"/>
      <c r="G3792" s="21"/>
      <c r="H3792" s="21"/>
    </row>
    <row r="3793" spans="2:8" x14ac:dyDescent="0.35">
      <c r="B3793" s="29"/>
      <c r="C3793" s="30"/>
      <c r="D3793" s="23"/>
      <c r="E3793" s="24"/>
      <c r="F3793" s="21"/>
      <c r="G3793" s="21"/>
      <c r="H3793" s="21"/>
    </row>
    <row r="3794" spans="2:8" x14ac:dyDescent="0.35">
      <c r="B3794" s="29"/>
      <c r="C3794" s="30"/>
      <c r="D3794" s="23"/>
      <c r="E3794" s="24"/>
      <c r="F3794" s="21"/>
      <c r="G3794" s="21"/>
      <c r="H3794" s="21"/>
    </row>
    <row r="3795" spans="2:8" x14ac:dyDescent="0.35">
      <c r="B3795" s="29"/>
      <c r="C3795" s="30"/>
      <c r="D3795" s="23"/>
      <c r="E3795" s="24"/>
      <c r="F3795" s="21"/>
      <c r="G3795" s="21"/>
      <c r="H3795" s="21"/>
    </row>
    <row r="3796" spans="2:8" x14ac:dyDescent="0.35">
      <c r="B3796" s="29"/>
      <c r="C3796" s="30"/>
      <c r="D3796" s="23"/>
      <c r="E3796" s="24"/>
      <c r="F3796" s="21"/>
      <c r="G3796" s="21"/>
      <c r="H3796" s="21"/>
    </row>
    <row r="3797" spans="2:8" x14ac:dyDescent="0.35">
      <c r="B3797" s="29"/>
      <c r="C3797" s="30"/>
      <c r="D3797" s="23"/>
      <c r="E3797" s="24"/>
      <c r="F3797" s="21"/>
      <c r="G3797" s="21"/>
      <c r="H3797" s="21"/>
    </row>
    <row r="3798" spans="2:8" x14ac:dyDescent="0.35">
      <c r="B3798" s="29"/>
      <c r="C3798" s="30"/>
      <c r="D3798" s="23"/>
      <c r="E3798" s="24"/>
      <c r="F3798" s="21"/>
      <c r="G3798" s="21"/>
      <c r="H3798" s="21"/>
    </row>
    <row r="3799" spans="2:8" x14ac:dyDescent="0.35">
      <c r="B3799" s="29"/>
      <c r="C3799" s="30"/>
      <c r="D3799" s="23"/>
      <c r="E3799" s="24"/>
      <c r="F3799" s="21"/>
      <c r="G3799" s="21"/>
      <c r="H3799" s="21"/>
    </row>
    <row r="3800" spans="2:8" x14ac:dyDescent="0.35">
      <c r="B3800" s="29"/>
      <c r="C3800" s="30"/>
      <c r="D3800" s="23"/>
      <c r="E3800" s="24"/>
      <c r="F3800" s="21"/>
      <c r="G3800" s="21"/>
      <c r="H3800" s="21"/>
    </row>
    <row r="3801" spans="2:8" x14ac:dyDescent="0.35">
      <c r="B3801" s="29"/>
      <c r="C3801" s="30"/>
      <c r="D3801" s="23"/>
      <c r="E3801" s="24"/>
      <c r="F3801" s="21"/>
      <c r="G3801" s="21"/>
      <c r="H3801" s="21"/>
    </row>
    <row r="3802" spans="2:8" x14ac:dyDescent="0.35">
      <c r="B3802" s="29"/>
      <c r="C3802" s="30"/>
      <c r="D3802" s="23"/>
      <c r="E3802" s="24"/>
      <c r="F3802" s="21"/>
      <c r="G3802" s="21"/>
      <c r="H3802" s="21"/>
    </row>
    <row r="3803" spans="2:8" x14ac:dyDescent="0.35">
      <c r="B3803" s="29"/>
      <c r="C3803" s="30"/>
      <c r="D3803" s="23"/>
      <c r="E3803" s="24"/>
      <c r="F3803" s="21"/>
      <c r="G3803" s="21"/>
      <c r="H3803" s="21"/>
    </row>
    <row r="3804" spans="2:8" x14ac:dyDescent="0.35">
      <c r="B3804" s="29"/>
      <c r="C3804" s="30"/>
      <c r="D3804" s="23"/>
      <c r="E3804" s="24"/>
      <c r="F3804" s="21"/>
      <c r="G3804" s="21"/>
      <c r="H3804" s="21"/>
    </row>
    <row r="3805" spans="2:8" x14ac:dyDescent="0.35">
      <c r="B3805" s="29"/>
      <c r="C3805" s="30"/>
      <c r="D3805" s="23"/>
      <c r="E3805" s="24"/>
      <c r="F3805" s="21"/>
      <c r="G3805" s="21"/>
      <c r="H3805" s="21"/>
    </row>
    <row r="3806" spans="2:8" x14ac:dyDescent="0.35">
      <c r="B3806" s="29"/>
      <c r="C3806" s="30"/>
      <c r="D3806" s="23"/>
      <c r="E3806" s="24"/>
      <c r="F3806" s="21"/>
      <c r="G3806" s="21"/>
      <c r="H3806" s="21"/>
    </row>
    <row r="3807" spans="2:8" x14ac:dyDescent="0.35">
      <c r="B3807" s="29"/>
      <c r="C3807" s="30"/>
      <c r="D3807" s="23"/>
      <c r="E3807" s="24"/>
      <c r="F3807" s="21"/>
      <c r="G3807" s="21"/>
      <c r="H3807" s="21"/>
    </row>
    <row r="3808" spans="2:8" x14ac:dyDescent="0.35">
      <c r="B3808" s="29"/>
      <c r="C3808" s="30"/>
      <c r="D3808" s="23"/>
      <c r="E3808" s="24"/>
      <c r="F3808" s="21"/>
      <c r="G3808" s="21"/>
      <c r="H3808" s="21"/>
    </row>
    <row r="3809" spans="2:8" x14ac:dyDescent="0.35">
      <c r="B3809" s="29"/>
      <c r="C3809" s="30"/>
      <c r="D3809" s="23"/>
      <c r="E3809" s="24"/>
      <c r="F3809" s="21"/>
      <c r="G3809" s="21"/>
      <c r="H3809" s="21"/>
    </row>
    <row r="3810" spans="2:8" x14ac:dyDescent="0.35">
      <c r="B3810" s="29"/>
      <c r="C3810" s="30"/>
      <c r="D3810" s="23"/>
      <c r="E3810" s="24"/>
      <c r="F3810" s="21"/>
      <c r="G3810" s="21"/>
      <c r="H3810" s="21"/>
    </row>
    <row r="3811" spans="2:8" x14ac:dyDescent="0.35">
      <c r="B3811" s="29"/>
      <c r="C3811" s="30"/>
      <c r="D3811" s="23"/>
      <c r="E3811" s="24"/>
      <c r="F3811" s="21"/>
      <c r="G3811" s="21"/>
      <c r="H3811" s="21"/>
    </row>
    <row r="3812" spans="2:8" x14ac:dyDescent="0.35">
      <c r="B3812" s="29"/>
      <c r="C3812" s="30"/>
      <c r="D3812" s="23"/>
      <c r="E3812" s="24"/>
      <c r="F3812" s="21"/>
      <c r="G3812" s="21"/>
      <c r="H3812" s="21"/>
    </row>
    <row r="3813" spans="2:8" x14ac:dyDescent="0.35">
      <c r="B3813" s="29"/>
      <c r="C3813" s="30"/>
      <c r="D3813" s="23"/>
      <c r="E3813" s="24"/>
      <c r="F3813" s="21"/>
      <c r="G3813" s="21"/>
      <c r="H3813" s="21"/>
    </row>
    <row r="3814" spans="2:8" x14ac:dyDescent="0.35">
      <c r="B3814" s="29"/>
      <c r="C3814" s="30"/>
      <c r="D3814" s="23"/>
      <c r="E3814" s="24"/>
      <c r="F3814" s="21"/>
      <c r="G3814" s="21"/>
      <c r="H3814" s="21"/>
    </row>
    <row r="3815" spans="2:8" x14ac:dyDescent="0.35">
      <c r="B3815" s="29"/>
      <c r="C3815" s="30"/>
      <c r="D3815" s="23"/>
      <c r="E3815" s="24"/>
      <c r="F3815" s="21"/>
      <c r="G3815" s="21"/>
      <c r="H3815" s="21"/>
    </row>
    <row r="3816" spans="2:8" x14ac:dyDescent="0.35">
      <c r="B3816" s="29"/>
      <c r="C3816" s="30"/>
      <c r="D3816" s="23"/>
      <c r="E3816" s="24"/>
      <c r="F3816" s="21"/>
      <c r="G3816" s="21"/>
      <c r="H3816" s="21"/>
    </row>
    <row r="3817" spans="2:8" x14ac:dyDescent="0.35">
      <c r="B3817" s="29"/>
      <c r="C3817" s="30"/>
      <c r="D3817" s="23"/>
      <c r="E3817" s="24"/>
      <c r="F3817" s="21"/>
      <c r="G3817" s="21"/>
      <c r="H3817" s="21"/>
    </row>
    <row r="3818" spans="2:8" x14ac:dyDescent="0.35">
      <c r="B3818" s="29"/>
      <c r="C3818" s="30"/>
      <c r="D3818" s="23"/>
      <c r="E3818" s="24"/>
      <c r="F3818" s="21"/>
      <c r="G3818" s="21"/>
      <c r="H3818" s="21"/>
    </row>
    <row r="3819" spans="2:8" x14ac:dyDescent="0.35">
      <c r="B3819" s="29"/>
      <c r="C3819" s="30"/>
      <c r="D3819" s="23"/>
      <c r="E3819" s="24"/>
      <c r="F3819" s="21"/>
      <c r="G3819" s="21"/>
      <c r="H3819" s="21"/>
    </row>
    <row r="3820" spans="2:8" x14ac:dyDescent="0.35">
      <c r="B3820" s="29"/>
      <c r="C3820" s="30"/>
      <c r="D3820" s="23"/>
      <c r="E3820" s="24"/>
      <c r="F3820" s="21"/>
      <c r="G3820" s="21"/>
      <c r="H3820" s="21"/>
    </row>
    <row r="3821" spans="2:8" x14ac:dyDescent="0.35">
      <c r="B3821" s="29"/>
      <c r="C3821" s="30"/>
      <c r="D3821" s="23"/>
      <c r="E3821" s="24"/>
      <c r="F3821" s="21"/>
      <c r="G3821" s="21"/>
      <c r="H3821" s="21"/>
    </row>
    <row r="3822" spans="2:8" x14ac:dyDescent="0.35">
      <c r="B3822" s="29"/>
      <c r="C3822" s="30"/>
      <c r="D3822" s="23"/>
      <c r="E3822" s="24"/>
      <c r="F3822" s="21"/>
      <c r="G3822" s="21"/>
      <c r="H3822" s="21"/>
    </row>
    <row r="3823" spans="2:8" x14ac:dyDescent="0.35">
      <c r="B3823" s="29"/>
      <c r="C3823" s="30"/>
      <c r="D3823" s="23"/>
      <c r="E3823" s="24"/>
      <c r="F3823" s="21"/>
      <c r="G3823" s="21"/>
      <c r="H3823" s="21"/>
    </row>
    <row r="3824" spans="2:8" x14ac:dyDescent="0.35">
      <c r="B3824" s="29"/>
      <c r="C3824" s="30"/>
      <c r="D3824" s="23"/>
      <c r="E3824" s="24"/>
      <c r="F3824" s="21"/>
      <c r="G3824" s="21"/>
      <c r="H3824" s="21"/>
    </row>
    <row r="3825" spans="2:8" x14ac:dyDescent="0.35">
      <c r="B3825" s="29"/>
      <c r="C3825" s="30"/>
      <c r="D3825" s="23"/>
      <c r="E3825" s="24"/>
      <c r="F3825" s="21"/>
      <c r="G3825" s="21"/>
      <c r="H3825" s="21"/>
    </row>
    <row r="3826" spans="2:8" x14ac:dyDescent="0.35">
      <c r="B3826" s="29"/>
      <c r="C3826" s="30"/>
      <c r="D3826" s="23"/>
      <c r="E3826" s="24"/>
      <c r="F3826" s="21"/>
      <c r="G3826" s="21"/>
      <c r="H3826" s="21"/>
    </row>
    <row r="3827" spans="2:8" x14ac:dyDescent="0.35">
      <c r="B3827" s="29"/>
      <c r="C3827" s="30"/>
      <c r="D3827" s="23"/>
      <c r="E3827" s="24"/>
      <c r="F3827" s="21"/>
      <c r="G3827" s="21"/>
      <c r="H3827" s="21"/>
    </row>
    <row r="3828" spans="2:8" x14ac:dyDescent="0.35">
      <c r="B3828" s="29"/>
      <c r="C3828" s="30"/>
      <c r="D3828" s="23"/>
      <c r="E3828" s="24"/>
      <c r="F3828" s="21"/>
      <c r="G3828" s="21"/>
      <c r="H3828" s="21"/>
    </row>
    <row r="3829" spans="2:8" x14ac:dyDescent="0.35">
      <c r="B3829" s="29"/>
      <c r="C3829" s="30"/>
      <c r="D3829" s="23"/>
      <c r="E3829" s="24"/>
      <c r="F3829" s="21"/>
      <c r="G3829" s="21"/>
      <c r="H3829" s="21"/>
    </row>
    <row r="3830" spans="2:8" x14ac:dyDescent="0.35">
      <c r="B3830" s="29"/>
      <c r="C3830" s="30"/>
      <c r="D3830" s="23"/>
      <c r="E3830" s="24"/>
      <c r="F3830" s="21"/>
      <c r="G3830" s="21"/>
      <c r="H3830" s="21"/>
    </row>
    <row r="3831" spans="2:8" x14ac:dyDescent="0.35">
      <c r="B3831" s="29"/>
      <c r="C3831" s="30"/>
      <c r="D3831" s="23"/>
      <c r="E3831" s="24"/>
      <c r="F3831" s="21"/>
      <c r="G3831" s="21"/>
      <c r="H3831" s="21"/>
    </row>
    <row r="3832" spans="2:8" x14ac:dyDescent="0.35">
      <c r="B3832" s="29"/>
      <c r="C3832" s="30"/>
      <c r="D3832" s="23"/>
      <c r="E3832" s="24"/>
      <c r="F3832" s="21"/>
      <c r="G3832" s="21"/>
      <c r="H3832" s="21"/>
    </row>
    <row r="3833" spans="2:8" x14ac:dyDescent="0.35">
      <c r="B3833" s="29"/>
      <c r="C3833" s="30"/>
      <c r="D3833" s="23"/>
      <c r="E3833" s="24"/>
      <c r="F3833" s="21"/>
      <c r="G3833" s="21"/>
      <c r="H3833" s="21"/>
    </row>
    <row r="3834" spans="2:8" x14ac:dyDescent="0.35">
      <c r="B3834" s="29"/>
      <c r="C3834" s="30"/>
      <c r="D3834" s="23"/>
      <c r="E3834" s="24"/>
      <c r="F3834" s="21"/>
      <c r="G3834" s="21"/>
      <c r="H3834" s="21"/>
    </row>
    <row r="3835" spans="2:8" x14ac:dyDescent="0.35">
      <c r="B3835" s="29"/>
      <c r="C3835" s="30"/>
      <c r="D3835" s="23"/>
      <c r="E3835" s="24"/>
      <c r="F3835" s="21"/>
      <c r="G3835" s="21"/>
      <c r="H3835" s="21"/>
    </row>
    <row r="3836" spans="2:8" x14ac:dyDescent="0.35">
      <c r="B3836" s="29"/>
      <c r="C3836" s="30"/>
      <c r="D3836" s="23"/>
      <c r="E3836" s="24"/>
      <c r="F3836" s="21"/>
      <c r="G3836" s="21"/>
      <c r="H3836" s="21"/>
    </row>
    <row r="3837" spans="2:8" x14ac:dyDescent="0.35">
      <c r="B3837" s="29"/>
      <c r="C3837" s="30"/>
      <c r="D3837" s="23"/>
      <c r="E3837" s="24"/>
      <c r="F3837" s="21"/>
      <c r="G3837" s="21"/>
      <c r="H3837" s="21"/>
    </row>
    <row r="3838" spans="2:8" x14ac:dyDescent="0.35">
      <c r="B3838" s="29"/>
      <c r="C3838" s="30"/>
      <c r="D3838" s="23"/>
      <c r="E3838" s="24"/>
      <c r="F3838" s="21"/>
      <c r="G3838" s="21"/>
      <c r="H3838" s="21"/>
    </row>
    <row r="3839" spans="2:8" x14ac:dyDescent="0.35">
      <c r="B3839" s="29"/>
      <c r="C3839" s="30"/>
      <c r="D3839" s="23"/>
      <c r="E3839" s="24"/>
      <c r="F3839" s="21"/>
      <c r="G3839" s="21"/>
      <c r="H3839" s="21"/>
    </row>
    <row r="3840" spans="2:8" x14ac:dyDescent="0.35">
      <c r="B3840" s="29"/>
      <c r="C3840" s="30"/>
      <c r="D3840" s="23"/>
      <c r="E3840" s="24"/>
      <c r="F3840" s="21"/>
      <c r="G3840" s="21"/>
      <c r="H3840" s="21"/>
    </row>
    <row r="3841" spans="2:8" x14ac:dyDescent="0.35">
      <c r="B3841" s="29"/>
      <c r="C3841" s="30"/>
      <c r="D3841" s="23"/>
      <c r="E3841" s="24"/>
      <c r="F3841" s="21"/>
      <c r="G3841" s="21"/>
      <c r="H3841" s="21"/>
    </row>
    <row r="3842" spans="2:8" x14ac:dyDescent="0.35">
      <c r="B3842" s="29"/>
      <c r="C3842" s="30"/>
      <c r="D3842" s="23"/>
      <c r="E3842" s="24"/>
      <c r="F3842" s="21"/>
      <c r="G3842" s="21"/>
      <c r="H3842" s="21"/>
    </row>
    <row r="3843" spans="2:8" x14ac:dyDescent="0.35">
      <c r="B3843" s="29"/>
      <c r="C3843" s="30"/>
      <c r="D3843" s="23"/>
      <c r="E3843" s="24"/>
      <c r="F3843" s="21"/>
      <c r="G3843" s="21"/>
      <c r="H3843" s="21"/>
    </row>
    <row r="3844" spans="2:8" x14ac:dyDescent="0.35">
      <c r="B3844" s="29"/>
      <c r="C3844" s="30"/>
      <c r="D3844" s="23"/>
      <c r="E3844" s="24"/>
      <c r="F3844" s="21"/>
      <c r="G3844" s="21"/>
      <c r="H3844" s="21"/>
    </row>
    <row r="3845" spans="2:8" x14ac:dyDescent="0.35">
      <c r="B3845" s="29"/>
      <c r="C3845" s="30"/>
      <c r="D3845" s="23"/>
      <c r="E3845" s="24"/>
      <c r="F3845" s="21"/>
      <c r="G3845" s="21"/>
      <c r="H3845" s="21"/>
    </row>
    <row r="3846" spans="2:8" x14ac:dyDescent="0.35">
      <c r="B3846" s="29"/>
      <c r="C3846" s="30"/>
      <c r="D3846" s="23"/>
      <c r="E3846" s="24"/>
      <c r="F3846" s="21"/>
      <c r="G3846" s="21"/>
      <c r="H3846" s="21"/>
    </row>
    <row r="3847" spans="2:8" x14ac:dyDescent="0.35">
      <c r="B3847" s="29"/>
      <c r="C3847" s="30"/>
      <c r="D3847" s="23"/>
      <c r="E3847" s="24"/>
      <c r="F3847" s="21"/>
      <c r="G3847" s="21"/>
      <c r="H3847" s="21"/>
    </row>
    <row r="3848" spans="2:8" x14ac:dyDescent="0.35">
      <c r="B3848" s="29"/>
      <c r="C3848" s="30"/>
      <c r="D3848" s="23"/>
      <c r="E3848" s="24"/>
      <c r="F3848" s="21"/>
      <c r="G3848" s="21"/>
      <c r="H3848" s="21"/>
    </row>
    <row r="3849" spans="2:8" x14ac:dyDescent="0.35">
      <c r="B3849" s="29"/>
      <c r="C3849" s="30"/>
      <c r="D3849" s="23"/>
      <c r="E3849" s="24"/>
      <c r="F3849" s="21"/>
      <c r="G3849" s="21"/>
      <c r="H3849" s="21"/>
    </row>
    <row r="3850" spans="2:8" x14ac:dyDescent="0.35">
      <c r="B3850" s="29"/>
      <c r="C3850" s="30"/>
      <c r="D3850" s="23"/>
      <c r="E3850" s="24"/>
      <c r="F3850" s="21"/>
      <c r="G3850" s="21"/>
      <c r="H3850" s="21"/>
    </row>
    <row r="3851" spans="2:8" x14ac:dyDescent="0.35">
      <c r="B3851" s="29"/>
      <c r="C3851" s="30"/>
      <c r="D3851" s="23"/>
      <c r="E3851" s="24"/>
      <c r="F3851" s="21"/>
      <c r="G3851" s="21"/>
      <c r="H3851" s="21"/>
    </row>
    <row r="3852" spans="2:8" x14ac:dyDescent="0.35">
      <c r="B3852" s="29"/>
      <c r="C3852" s="30"/>
      <c r="D3852" s="23"/>
      <c r="E3852" s="24"/>
      <c r="F3852" s="21"/>
      <c r="G3852" s="21"/>
      <c r="H3852" s="21"/>
    </row>
    <row r="3853" spans="2:8" x14ac:dyDescent="0.35">
      <c r="B3853" s="29"/>
      <c r="C3853" s="30"/>
      <c r="D3853" s="23"/>
      <c r="E3853" s="24"/>
      <c r="F3853" s="21"/>
      <c r="G3853" s="21"/>
      <c r="H3853" s="21"/>
    </row>
    <row r="3854" spans="2:8" x14ac:dyDescent="0.35">
      <c r="B3854" s="29"/>
      <c r="C3854" s="30"/>
      <c r="D3854" s="23"/>
      <c r="E3854" s="24"/>
      <c r="F3854" s="21"/>
      <c r="G3854" s="21"/>
      <c r="H3854" s="21"/>
    </row>
    <row r="3855" spans="2:8" x14ac:dyDescent="0.35">
      <c r="B3855" s="29"/>
      <c r="C3855" s="30"/>
      <c r="D3855" s="23"/>
      <c r="E3855" s="24"/>
      <c r="F3855" s="21"/>
      <c r="G3855" s="21"/>
      <c r="H3855" s="21"/>
    </row>
    <row r="3856" spans="2:8" x14ac:dyDescent="0.35">
      <c r="B3856" s="29"/>
      <c r="C3856" s="30"/>
      <c r="D3856" s="23"/>
      <c r="E3856" s="24"/>
      <c r="F3856" s="21"/>
      <c r="G3856" s="21"/>
      <c r="H3856" s="21"/>
    </row>
    <row r="3857" spans="2:8" x14ac:dyDescent="0.35">
      <c r="B3857" s="29"/>
      <c r="C3857" s="30"/>
      <c r="D3857" s="23"/>
      <c r="E3857" s="24"/>
      <c r="F3857" s="21"/>
      <c r="G3857" s="21"/>
      <c r="H3857" s="21"/>
    </row>
    <row r="3858" spans="2:8" x14ac:dyDescent="0.35">
      <c r="B3858" s="29"/>
      <c r="C3858" s="30"/>
      <c r="D3858" s="23"/>
      <c r="E3858" s="24"/>
      <c r="F3858" s="21"/>
      <c r="G3858" s="21"/>
      <c r="H3858" s="21"/>
    </row>
    <row r="3859" spans="2:8" x14ac:dyDescent="0.35">
      <c r="B3859" s="29"/>
      <c r="C3859" s="30"/>
      <c r="D3859" s="23"/>
      <c r="E3859" s="24"/>
      <c r="F3859" s="21"/>
      <c r="G3859" s="21"/>
      <c r="H3859" s="21"/>
    </row>
    <row r="3860" spans="2:8" x14ac:dyDescent="0.35">
      <c r="B3860" s="29"/>
      <c r="C3860" s="30"/>
      <c r="D3860" s="23"/>
      <c r="E3860" s="24"/>
      <c r="F3860" s="21"/>
      <c r="G3860" s="21"/>
      <c r="H3860" s="21"/>
    </row>
    <row r="3861" spans="2:8" x14ac:dyDescent="0.35">
      <c r="B3861" s="29"/>
      <c r="C3861" s="30"/>
      <c r="D3861" s="23"/>
      <c r="E3861" s="24"/>
      <c r="F3861" s="21"/>
      <c r="G3861" s="21"/>
      <c r="H3861" s="21"/>
    </row>
    <row r="3862" spans="2:8" x14ac:dyDescent="0.35">
      <c r="B3862" s="29"/>
      <c r="C3862" s="30"/>
      <c r="D3862" s="23"/>
      <c r="E3862" s="24"/>
      <c r="F3862" s="21"/>
      <c r="G3862" s="21"/>
      <c r="H3862" s="21"/>
    </row>
    <row r="3863" spans="2:8" x14ac:dyDescent="0.35">
      <c r="B3863" s="29"/>
      <c r="C3863" s="30"/>
      <c r="D3863" s="23"/>
      <c r="E3863" s="24"/>
      <c r="F3863" s="21"/>
      <c r="G3863" s="21"/>
      <c r="H3863" s="21"/>
    </row>
    <row r="3864" spans="2:8" x14ac:dyDescent="0.35">
      <c r="B3864" s="29"/>
      <c r="C3864" s="30"/>
      <c r="D3864" s="23"/>
      <c r="E3864" s="24"/>
      <c r="F3864" s="21"/>
      <c r="G3864" s="21"/>
      <c r="H3864" s="21"/>
    </row>
    <row r="3865" spans="2:8" x14ac:dyDescent="0.35">
      <c r="B3865" s="29"/>
      <c r="C3865" s="30"/>
      <c r="D3865" s="23"/>
      <c r="E3865" s="24"/>
      <c r="F3865" s="21"/>
      <c r="G3865" s="21"/>
      <c r="H3865" s="21"/>
    </row>
    <row r="3866" spans="2:8" x14ac:dyDescent="0.35">
      <c r="B3866" s="29"/>
      <c r="C3866" s="30"/>
      <c r="D3866" s="23"/>
      <c r="E3866" s="24"/>
      <c r="F3866" s="21"/>
      <c r="G3866" s="21"/>
      <c r="H3866" s="21"/>
    </row>
    <row r="3867" spans="2:8" x14ac:dyDescent="0.35">
      <c r="B3867" s="29"/>
      <c r="C3867" s="30"/>
      <c r="D3867" s="23"/>
      <c r="E3867" s="24"/>
      <c r="F3867" s="21"/>
      <c r="G3867" s="21"/>
      <c r="H3867" s="21"/>
    </row>
    <row r="3868" spans="2:8" x14ac:dyDescent="0.35">
      <c r="B3868" s="29"/>
      <c r="C3868" s="30"/>
      <c r="D3868" s="23"/>
      <c r="E3868" s="24"/>
      <c r="F3868" s="21"/>
      <c r="G3868" s="21"/>
      <c r="H3868" s="21"/>
    </row>
    <row r="3869" spans="2:8" x14ac:dyDescent="0.35">
      <c r="B3869" s="29"/>
      <c r="C3869" s="30"/>
      <c r="D3869" s="23"/>
      <c r="E3869" s="24"/>
      <c r="F3869" s="21"/>
      <c r="G3869" s="21"/>
      <c r="H3869" s="21"/>
    </row>
    <row r="3870" spans="2:8" x14ac:dyDescent="0.35">
      <c r="B3870" s="29"/>
      <c r="C3870" s="30"/>
      <c r="D3870" s="23"/>
      <c r="E3870" s="24"/>
      <c r="F3870" s="21"/>
      <c r="G3870" s="21"/>
      <c r="H3870" s="21"/>
    </row>
    <row r="3871" spans="2:8" x14ac:dyDescent="0.35">
      <c r="B3871" s="29"/>
      <c r="C3871" s="30"/>
      <c r="D3871" s="23"/>
      <c r="E3871" s="24"/>
      <c r="F3871" s="21"/>
      <c r="G3871" s="21"/>
      <c r="H3871" s="21"/>
    </row>
    <row r="3872" spans="2:8" x14ac:dyDescent="0.35">
      <c r="B3872" s="29"/>
      <c r="C3872" s="30"/>
      <c r="D3872" s="23"/>
      <c r="E3872" s="24"/>
      <c r="F3872" s="21"/>
      <c r="G3872" s="21"/>
      <c r="H3872" s="21"/>
    </row>
    <row r="3873" spans="2:8" x14ac:dyDescent="0.35">
      <c r="B3873" s="29"/>
      <c r="C3873" s="30"/>
      <c r="D3873" s="23"/>
      <c r="E3873" s="24"/>
      <c r="F3873" s="21"/>
      <c r="G3873" s="21"/>
      <c r="H3873" s="21"/>
    </row>
    <row r="3874" spans="2:8" x14ac:dyDescent="0.35">
      <c r="B3874" s="29"/>
      <c r="C3874" s="30"/>
      <c r="D3874" s="23"/>
      <c r="E3874" s="24"/>
      <c r="F3874" s="21"/>
      <c r="G3874" s="21"/>
      <c r="H3874" s="21"/>
    </row>
    <row r="3875" spans="2:8" x14ac:dyDescent="0.35">
      <c r="B3875" s="29"/>
      <c r="C3875" s="30"/>
      <c r="D3875" s="23"/>
      <c r="E3875" s="24"/>
      <c r="F3875" s="21"/>
      <c r="G3875" s="21"/>
      <c r="H3875" s="21"/>
    </row>
    <row r="3876" spans="2:8" x14ac:dyDescent="0.35">
      <c r="B3876" s="29"/>
      <c r="C3876" s="30"/>
      <c r="D3876" s="23"/>
      <c r="E3876" s="24"/>
      <c r="F3876" s="21"/>
      <c r="G3876" s="21"/>
      <c r="H3876" s="21"/>
    </row>
    <row r="3877" spans="2:8" x14ac:dyDescent="0.35">
      <c r="B3877" s="29"/>
      <c r="C3877" s="30"/>
      <c r="D3877" s="23"/>
      <c r="E3877" s="24"/>
      <c r="F3877" s="21"/>
      <c r="G3877" s="21"/>
      <c r="H3877" s="21"/>
    </row>
    <row r="3878" spans="2:8" x14ac:dyDescent="0.35">
      <c r="B3878" s="29"/>
      <c r="C3878" s="30"/>
      <c r="D3878" s="23"/>
      <c r="E3878" s="24"/>
      <c r="F3878" s="21"/>
      <c r="G3878" s="21"/>
      <c r="H3878" s="21"/>
    </row>
    <row r="3879" spans="2:8" x14ac:dyDescent="0.35">
      <c r="B3879" s="29"/>
      <c r="C3879" s="30"/>
      <c r="D3879" s="23"/>
      <c r="E3879" s="24"/>
      <c r="F3879" s="21"/>
      <c r="G3879" s="21"/>
      <c r="H3879" s="21"/>
    </row>
    <row r="3880" spans="2:8" x14ac:dyDescent="0.35">
      <c r="B3880" s="29"/>
      <c r="C3880" s="30"/>
      <c r="D3880" s="23"/>
      <c r="E3880" s="24"/>
      <c r="F3880" s="21"/>
      <c r="G3880" s="21"/>
      <c r="H3880" s="21"/>
    </row>
    <row r="3881" spans="2:8" x14ac:dyDescent="0.35">
      <c r="B3881" s="29"/>
      <c r="C3881" s="30"/>
      <c r="D3881" s="23"/>
      <c r="E3881" s="24"/>
      <c r="F3881" s="21"/>
      <c r="G3881" s="21"/>
      <c r="H3881" s="21"/>
    </row>
    <row r="3882" spans="2:8" x14ac:dyDescent="0.35">
      <c r="B3882" s="29"/>
      <c r="C3882" s="30"/>
      <c r="D3882" s="23"/>
      <c r="E3882" s="24"/>
      <c r="F3882" s="21"/>
      <c r="G3882" s="21"/>
      <c r="H3882" s="21"/>
    </row>
    <row r="3883" spans="2:8" x14ac:dyDescent="0.35">
      <c r="B3883" s="29"/>
      <c r="C3883" s="30"/>
      <c r="D3883" s="23"/>
      <c r="E3883" s="24"/>
      <c r="F3883" s="21"/>
      <c r="G3883" s="21"/>
      <c r="H3883" s="21"/>
    </row>
    <row r="3884" spans="2:8" x14ac:dyDescent="0.35">
      <c r="B3884" s="29"/>
      <c r="C3884" s="30"/>
      <c r="D3884" s="23"/>
      <c r="E3884" s="24"/>
      <c r="F3884" s="21"/>
      <c r="G3884" s="21"/>
      <c r="H3884" s="21"/>
    </row>
    <row r="3885" spans="2:8" x14ac:dyDescent="0.35">
      <c r="B3885" s="29"/>
      <c r="C3885" s="30"/>
      <c r="D3885" s="23"/>
      <c r="E3885" s="24"/>
      <c r="F3885" s="21"/>
      <c r="G3885" s="21"/>
      <c r="H3885" s="21"/>
    </row>
    <row r="3886" spans="2:8" x14ac:dyDescent="0.35">
      <c r="B3886" s="29"/>
      <c r="C3886" s="30"/>
      <c r="D3886" s="23"/>
      <c r="E3886" s="24"/>
      <c r="F3886" s="21"/>
      <c r="G3886" s="21"/>
      <c r="H3886" s="21"/>
    </row>
    <row r="3887" spans="2:8" x14ac:dyDescent="0.35">
      <c r="B3887" s="29"/>
      <c r="C3887" s="30"/>
      <c r="D3887" s="23"/>
      <c r="E3887" s="24"/>
      <c r="F3887" s="21"/>
      <c r="G3887" s="21"/>
      <c r="H3887" s="21"/>
    </row>
    <row r="3888" spans="2:8" x14ac:dyDescent="0.35">
      <c r="B3888" s="29"/>
      <c r="C3888" s="30"/>
      <c r="D3888" s="23"/>
      <c r="E3888" s="24"/>
      <c r="F3888" s="21"/>
      <c r="G3888" s="21"/>
      <c r="H3888" s="21"/>
    </row>
    <row r="3889" spans="2:8" x14ac:dyDescent="0.35">
      <c r="B3889" s="29"/>
      <c r="C3889" s="30"/>
      <c r="D3889" s="23"/>
      <c r="E3889" s="24"/>
      <c r="F3889" s="21"/>
      <c r="G3889" s="21"/>
      <c r="H3889" s="21"/>
    </row>
    <row r="3890" spans="2:8" x14ac:dyDescent="0.35">
      <c r="B3890" s="29"/>
      <c r="C3890" s="30"/>
      <c r="D3890" s="23"/>
      <c r="E3890" s="24"/>
      <c r="F3890" s="21"/>
      <c r="G3890" s="21"/>
      <c r="H3890" s="21"/>
    </row>
    <row r="3891" spans="2:8" x14ac:dyDescent="0.35">
      <c r="B3891" s="29"/>
      <c r="C3891" s="30"/>
      <c r="D3891" s="23"/>
      <c r="E3891" s="24"/>
      <c r="F3891" s="21"/>
      <c r="G3891" s="21"/>
      <c r="H3891" s="21"/>
    </row>
    <row r="3892" spans="2:8" x14ac:dyDescent="0.35">
      <c r="B3892" s="29"/>
      <c r="C3892" s="30"/>
      <c r="D3892" s="23"/>
      <c r="E3892" s="24"/>
      <c r="F3892" s="21"/>
      <c r="G3892" s="21"/>
      <c r="H3892" s="21"/>
    </row>
    <row r="3893" spans="2:8" x14ac:dyDescent="0.35">
      <c r="B3893" s="29"/>
      <c r="C3893" s="30"/>
      <c r="D3893" s="23"/>
      <c r="E3893" s="24"/>
      <c r="F3893" s="21"/>
      <c r="G3893" s="21"/>
      <c r="H3893" s="21"/>
    </row>
    <row r="3894" spans="2:8" x14ac:dyDescent="0.35">
      <c r="B3894" s="29"/>
      <c r="C3894" s="30"/>
      <c r="D3894" s="23"/>
      <c r="E3894" s="24"/>
      <c r="F3894" s="21"/>
      <c r="G3894" s="21"/>
      <c r="H3894" s="21"/>
    </row>
    <row r="3895" spans="2:8" x14ac:dyDescent="0.35">
      <c r="B3895" s="29"/>
      <c r="C3895" s="30"/>
      <c r="D3895" s="23"/>
      <c r="E3895" s="24"/>
      <c r="F3895" s="21"/>
      <c r="G3895" s="21"/>
      <c r="H3895" s="21"/>
    </row>
    <row r="3896" spans="2:8" x14ac:dyDescent="0.35">
      <c r="B3896" s="29"/>
      <c r="C3896" s="30"/>
      <c r="D3896" s="23"/>
      <c r="E3896" s="24"/>
      <c r="F3896" s="21"/>
      <c r="G3896" s="21"/>
      <c r="H3896" s="21"/>
    </row>
    <row r="3897" spans="2:8" x14ac:dyDescent="0.35">
      <c r="B3897" s="29"/>
      <c r="C3897" s="30"/>
      <c r="D3897" s="23"/>
      <c r="E3897" s="24"/>
      <c r="F3897" s="21"/>
      <c r="G3897" s="21"/>
      <c r="H3897" s="21"/>
    </row>
    <row r="3898" spans="2:8" x14ac:dyDescent="0.35">
      <c r="B3898" s="29"/>
      <c r="C3898" s="30"/>
      <c r="D3898" s="23"/>
      <c r="E3898" s="24"/>
      <c r="F3898" s="21"/>
      <c r="G3898" s="21"/>
      <c r="H3898" s="21"/>
    </row>
    <row r="3899" spans="2:8" x14ac:dyDescent="0.35">
      <c r="B3899" s="29"/>
      <c r="C3899" s="30"/>
      <c r="D3899" s="23"/>
      <c r="E3899" s="24"/>
      <c r="F3899" s="21"/>
      <c r="G3899" s="21"/>
      <c r="H3899" s="21"/>
    </row>
    <row r="3900" spans="2:8" x14ac:dyDescent="0.35">
      <c r="B3900" s="29"/>
      <c r="C3900" s="30"/>
      <c r="D3900" s="23"/>
      <c r="E3900" s="24"/>
      <c r="F3900" s="21"/>
      <c r="G3900" s="21"/>
      <c r="H3900" s="21"/>
    </row>
    <row r="3901" spans="2:8" x14ac:dyDescent="0.35">
      <c r="B3901" s="29"/>
      <c r="C3901" s="30"/>
      <c r="D3901" s="23"/>
      <c r="E3901" s="24"/>
      <c r="F3901" s="21"/>
      <c r="G3901" s="21"/>
      <c r="H3901" s="21"/>
    </row>
    <row r="3902" spans="2:8" x14ac:dyDescent="0.35">
      <c r="B3902" s="29"/>
      <c r="C3902" s="30"/>
      <c r="D3902" s="23"/>
      <c r="E3902" s="24"/>
      <c r="F3902" s="21"/>
      <c r="G3902" s="21"/>
      <c r="H3902" s="21"/>
    </row>
    <row r="3903" spans="2:8" x14ac:dyDescent="0.35">
      <c r="B3903" s="29"/>
      <c r="C3903" s="30"/>
      <c r="D3903" s="23"/>
      <c r="E3903" s="24"/>
      <c r="F3903" s="21"/>
      <c r="G3903" s="21"/>
      <c r="H3903" s="21"/>
    </row>
    <row r="3904" spans="2:8" x14ac:dyDescent="0.35">
      <c r="B3904" s="29"/>
      <c r="C3904" s="30"/>
      <c r="D3904" s="23"/>
      <c r="E3904" s="24"/>
      <c r="F3904" s="21"/>
      <c r="G3904" s="21"/>
      <c r="H3904" s="21"/>
    </row>
    <row r="3905" spans="2:8" x14ac:dyDescent="0.35">
      <c r="B3905" s="29"/>
      <c r="C3905" s="30"/>
      <c r="D3905" s="23"/>
      <c r="E3905" s="24"/>
      <c r="F3905" s="21"/>
      <c r="G3905" s="21"/>
      <c r="H3905" s="21"/>
    </row>
    <row r="3906" spans="2:8" x14ac:dyDescent="0.35">
      <c r="B3906" s="29"/>
      <c r="C3906" s="30"/>
      <c r="D3906" s="23"/>
      <c r="E3906" s="24"/>
      <c r="F3906" s="21"/>
      <c r="G3906" s="21"/>
      <c r="H3906" s="21"/>
    </row>
    <row r="3907" spans="2:8" x14ac:dyDescent="0.35">
      <c r="B3907" s="29"/>
      <c r="C3907" s="30"/>
      <c r="D3907" s="23"/>
      <c r="E3907" s="24"/>
      <c r="F3907" s="21"/>
      <c r="G3907" s="21"/>
      <c r="H3907" s="21"/>
    </row>
    <row r="3908" spans="2:8" x14ac:dyDescent="0.35">
      <c r="B3908" s="29"/>
      <c r="C3908" s="30"/>
      <c r="D3908" s="23"/>
      <c r="E3908" s="24"/>
      <c r="F3908" s="21"/>
      <c r="G3908" s="21"/>
      <c r="H3908" s="21"/>
    </row>
    <row r="3909" spans="2:8" x14ac:dyDescent="0.35">
      <c r="B3909" s="29"/>
      <c r="C3909" s="30"/>
      <c r="D3909" s="23"/>
      <c r="E3909" s="24"/>
      <c r="F3909" s="21"/>
      <c r="G3909" s="21"/>
      <c r="H3909" s="21"/>
    </row>
    <row r="3910" spans="2:8" x14ac:dyDescent="0.35">
      <c r="B3910" s="29"/>
      <c r="C3910" s="30"/>
      <c r="D3910" s="23"/>
      <c r="E3910" s="24"/>
      <c r="F3910" s="21"/>
      <c r="G3910" s="21"/>
      <c r="H3910" s="21"/>
    </row>
    <row r="3911" spans="2:8" x14ac:dyDescent="0.35">
      <c r="B3911" s="29"/>
      <c r="C3911" s="30"/>
      <c r="D3911" s="23"/>
      <c r="E3911" s="24"/>
      <c r="F3911" s="21"/>
      <c r="G3911" s="21"/>
      <c r="H3911" s="21"/>
    </row>
    <row r="3912" spans="2:8" x14ac:dyDescent="0.35">
      <c r="B3912" s="29"/>
      <c r="C3912" s="30"/>
      <c r="D3912" s="23"/>
      <c r="E3912" s="24"/>
      <c r="F3912" s="21"/>
      <c r="G3912" s="21"/>
      <c r="H3912" s="21"/>
    </row>
    <row r="3913" spans="2:8" x14ac:dyDescent="0.35">
      <c r="B3913" s="29"/>
      <c r="C3913" s="30"/>
      <c r="D3913" s="23"/>
      <c r="E3913" s="24"/>
      <c r="F3913" s="21"/>
      <c r="G3913" s="21"/>
      <c r="H3913" s="21"/>
    </row>
    <row r="3914" spans="2:8" x14ac:dyDescent="0.35">
      <c r="B3914" s="29"/>
      <c r="C3914" s="30"/>
      <c r="D3914" s="23"/>
      <c r="E3914" s="24"/>
      <c r="F3914" s="21"/>
      <c r="G3914" s="21"/>
      <c r="H3914" s="21"/>
    </row>
    <row r="3915" spans="2:8" x14ac:dyDescent="0.35">
      <c r="B3915" s="29"/>
      <c r="C3915" s="30"/>
      <c r="D3915" s="23"/>
      <c r="E3915" s="24"/>
      <c r="F3915" s="21"/>
      <c r="G3915" s="21"/>
      <c r="H3915" s="21"/>
    </row>
    <row r="3916" spans="2:8" x14ac:dyDescent="0.35">
      <c r="B3916" s="29"/>
      <c r="C3916" s="30"/>
      <c r="D3916" s="23"/>
      <c r="E3916" s="24"/>
      <c r="F3916" s="21"/>
      <c r="G3916" s="21"/>
      <c r="H3916" s="21"/>
    </row>
    <row r="3917" spans="2:8" x14ac:dyDescent="0.35">
      <c r="B3917" s="29"/>
      <c r="C3917" s="30"/>
      <c r="D3917" s="23"/>
      <c r="E3917" s="24"/>
      <c r="F3917" s="21"/>
      <c r="G3917" s="21"/>
      <c r="H3917" s="21"/>
    </row>
    <row r="3918" spans="2:8" x14ac:dyDescent="0.35">
      <c r="B3918" s="29"/>
      <c r="C3918" s="30"/>
      <c r="D3918" s="23"/>
      <c r="E3918" s="24"/>
      <c r="F3918" s="21"/>
      <c r="G3918" s="21"/>
      <c r="H3918" s="21"/>
    </row>
    <row r="3919" spans="2:8" x14ac:dyDescent="0.35">
      <c r="B3919" s="29"/>
      <c r="C3919" s="30"/>
      <c r="D3919" s="23"/>
      <c r="E3919" s="24"/>
      <c r="F3919" s="21"/>
      <c r="G3919" s="21"/>
      <c r="H3919" s="21"/>
    </row>
    <row r="3920" spans="2:8" x14ac:dyDescent="0.35">
      <c r="B3920" s="29"/>
      <c r="C3920" s="30"/>
      <c r="D3920" s="23"/>
      <c r="E3920" s="24"/>
      <c r="F3920" s="21"/>
      <c r="G3920" s="21"/>
      <c r="H3920" s="21"/>
    </row>
    <row r="3921" spans="2:8" x14ac:dyDescent="0.35">
      <c r="B3921" s="29"/>
      <c r="C3921" s="30"/>
      <c r="D3921" s="23"/>
      <c r="E3921" s="24"/>
      <c r="F3921" s="21"/>
      <c r="G3921" s="21"/>
      <c r="H3921" s="21"/>
    </row>
    <row r="3922" spans="2:8" x14ac:dyDescent="0.35">
      <c r="B3922" s="29"/>
      <c r="C3922" s="30"/>
      <c r="D3922" s="23"/>
      <c r="E3922" s="24"/>
      <c r="F3922" s="21"/>
      <c r="G3922" s="21"/>
      <c r="H3922" s="21"/>
    </row>
    <row r="3923" spans="2:8" x14ac:dyDescent="0.35">
      <c r="B3923" s="29"/>
      <c r="C3923" s="30"/>
      <c r="D3923" s="23"/>
      <c r="E3923" s="24"/>
      <c r="F3923" s="21"/>
      <c r="G3923" s="21"/>
      <c r="H3923" s="21"/>
    </row>
    <row r="3924" spans="2:8" x14ac:dyDescent="0.35">
      <c r="B3924" s="29"/>
      <c r="C3924" s="30"/>
      <c r="D3924" s="23"/>
      <c r="E3924" s="24"/>
      <c r="F3924" s="21"/>
      <c r="G3924" s="21"/>
      <c r="H3924" s="21"/>
    </row>
    <row r="3925" spans="2:8" x14ac:dyDescent="0.35">
      <c r="B3925" s="29"/>
      <c r="C3925" s="30"/>
      <c r="D3925" s="23"/>
      <c r="E3925" s="24"/>
      <c r="F3925" s="21"/>
      <c r="G3925" s="21"/>
      <c r="H3925" s="21"/>
    </row>
    <row r="3926" spans="2:8" x14ac:dyDescent="0.35">
      <c r="B3926" s="29"/>
      <c r="C3926" s="30"/>
      <c r="D3926" s="23"/>
      <c r="E3926" s="24"/>
      <c r="F3926" s="21"/>
      <c r="G3926" s="21"/>
      <c r="H3926" s="21"/>
    </row>
    <row r="3927" spans="2:8" x14ac:dyDescent="0.35">
      <c r="B3927" s="29"/>
      <c r="C3927" s="30"/>
      <c r="D3927" s="23"/>
      <c r="E3927" s="24"/>
      <c r="F3927" s="21"/>
      <c r="G3927" s="21"/>
      <c r="H3927" s="21"/>
    </row>
    <row r="3928" spans="2:8" x14ac:dyDescent="0.35">
      <c r="B3928" s="29"/>
      <c r="C3928" s="30"/>
      <c r="D3928" s="23"/>
      <c r="E3928" s="24"/>
      <c r="F3928" s="21"/>
      <c r="G3928" s="21"/>
      <c r="H3928" s="21"/>
    </row>
    <row r="3929" spans="2:8" x14ac:dyDescent="0.35">
      <c r="B3929" s="29"/>
      <c r="C3929" s="30"/>
      <c r="D3929" s="23"/>
      <c r="E3929" s="24"/>
      <c r="F3929" s="21"/>
      <c r="G3929" s="21"/>
      <c r="H3929" s="21"/>
    </row>
    <row r="3930" spans="2:8" x14ac:dyDescent="0.35">
      <c r="B3930" s="29"/>
      <c r="C3930" s="30"/>
      <c r="D3930" s="23"/>
      <c r="E3930" s="24"/>
      <c r="F3930" s="21"/>
      <c r="G3930" s="21"/>
      <c r="H3930" s="21"/>
    </row>
    <row r="3931" spans="2:8" x14ac:dyDescent="0.35">
      <c r="B3931" s="29"/>
      <c r="C3931" s="30"/>
      <c r="D3931" s="23"/>
      <c r="E3931" s="24"/>
      <c r="F3931" s="21"/>
      <c r="G3931" s="21"/>
      <c r="H3931" s="21"/>
    </row>
    <row r="3932" spans="2:8" x14ac:dyDescent="0.35">
      <c r="B3932" s="29"/>
      <c r="C3932" s="30"/>
      <c r="D3932" s="23"/>
      <c r="E3932" s="24"/>
      <c r="F3932" s="21"/>
      <c r="G3932" s="21"/>
      <c r="H3932" s="21"/>
    </row>
    <row r="3933" spans="2:8" x14ac:dyDescent="0.35">
      <c r="B3933" s="29"/>
      <c r="C3933" s="30"/>
      <c r="D3933" s="23"/>
      <c r="E3933" s="24"/>
      <c r="F3933" s="21"/>
      <c r="G3933" s="21"/>
      <c r="H3933" s="21"/>
    </row>
    <row r="3934" spans="2:8" x14ac:dyDescent="0.35">
      <c r="B3934" s="29"/>
      <c r="C3934" s="30"/>
      <c r="D3934" s="23"/>
      <c r="E3934" s="24"/>
      <c r="F3934" s="21"/>
      <c r="G3934" s="21"/>
      <c r="H3934" s="21"/>
    </row>
    <row r="3935" spans="2:8" x14ac:dyDescent="0.35">
      <c r="B3935" s="29"/>
      <c r="C3935" s="30"/>
      <c r="D3935" s="23"/>
      <c r="E3935" s="24"/>
      <c r="F3935" s="21"/>
      <c r="G3935" s="21"/>
      <c r="H3935" s="21"/>
    </row>
    <row r="3936" spans="2:8" x14ac:dyDescent="0.35">
      <c r="B3936" s="29"/>
      <c r="C3936" s="30"/>
      <c r="D3936" s="23"/>
      <c r="E3936" s="24"/>
      <c r="F3936" s="21"/>
      <c r="G3936" s="21"/>
      <c r="H3936" s="21"/>
    </row>
    <row r="3937" spans="2:8" x14ac:dyDescent="0.35">
      <c r="B3937" s="29"/>
      <c r="C3937" s="30"/>
      <c r="D3937" s="23"/>
      <c r="E3937" s="24"/>
      <c r="F3937" s="21"/>
      <c r="G3937" s="21"/>
      <c r="H3937" s="21"/>
    </row>
    <row r="3938" spans="2:8" x14ac:dyDescent="0.35">
      <c r="B3938" s="29"/>
      <c r="C3938" s="30"/>
      <c r="D3938" s="23"/>
      <c r="E3938" s="24"/>
      <c r="F3938" s="21"/>
      <c r="G3938" s="21"/>
      <c r="H3938" s="21"/>
    </row>
    <row r="3939" spans="2:8" x14ac:dyDescent="0.35">
      <c r="B3939" s="29"/>
      <c r="C3939" s="30"/>
      <c r="D3939" s="23"/>
      <c r="E3939" s="24"/>
      <c r="F3939" s="21"/>
      <c r="G3939" s="21"/>
      <c r="H3939" s="21"/>
    </row>
    <row r="3940" spans="2:8" x14ac:dyDescent="0.35">
      <c r="B3940" s="29"/>
      <c r="C3940" s="30"/>
      <c r="D3940" s="23"/>
      <c r="E3940" s="24"/>
      <c r="F3940" s="21"/>
      <c r="G3940" s="21"/>
      <c r="H3940" s="21"/>
    </row>
    <row r="3941" spans="2:8" x14ac:dyDescent="0.35">
      <c r="B3941" s="29"/>
      <c r="C3941" s="30"/>
      <c r="D3941" s="23"/>
      <c r="E3941" s="24"/>
      <c r="F3941" s="21"/>
      <c r="G3941" s="21"/>
      <c r="H3941" s="21"/>
    </row>
    <row r="3942" spans="2:8" x14ac:dyDescent="0.35">
      <c r="B3942" s="29"/>
      <c r="C3942" s="30"/>
      <c r="D3942" s="23"/>
      <c r="E3942" s="24"/>
      <c r="F3942" s="21"/>
      <c r="G3942" s="21"/>
      <c r="H3942" s="21"/>
    </row>
    <row r="3943" spans="2:8" x14ac:dyDescent="0.35">
      <c r="B3943" s="29"/>
      <c r="C3943" s="30"/>
      <c r="D3943" s="23"/>
      <c r="E3943" s="24"/>
      <c r="F3943" s="21"/>
      <c r="G3943" s="21"/>
      <c r="H3943" s="21"/>
    </row>
    <row r="3944" spans="2:8" x14ac:dyDescent="0.35">
      <c r="B3944" s="29"/>
      <c r="C3944" s="30"/>
      <c r="D3944" s="23"/>
      <c r="E3944" s="24"/>
      <c r="F3944" s="21"/>
      <c r="G3944" s="21"/>
      <c r="H3944" s="21"/>
    </row>
    <row r="3945" spans="2:8" x14ac:dyDescent="0.35">
      <c r="B3945" s="29"/>
      <c r="C3945" s="30"/>
      <c r="D3945" s="23"/>
      <c r="E3945" s="24"/>
      <c r="F3945" s="21"/>
      <c r="G3945" s="21"/>
      <c r="H3945" s="21"/>
    </row>
    <row r="3946" spans="2:8" x14ac:dyDescent="0.35">
      <c r="B3946" s="29"/>
      <c r="C3946" s="30"/>
      <c r="D3946" s="23"/>
      <c r="E3946" s="24"/>
      <c r="F3946" s="21"/>
      <c r="G3946" s="21"/>
      <c r="H3946" s="21"/>
    </row>
    <row r="3947" spans="2:8" x14ac:dyDescent="0.35">
      <c r="B3947" s="29"/>
      <c r="C3947" s="30"/>
      <c r="D3947" s="23"/>
      <c r="E3947" s="24"/>
      <c r="F3947" s="21"/>
      <c r="G3947" s="21"/>
      <c r="H3947" s="21"/>
    </row>
    <row r="3948" spans="2:8" x14ac:dyDescent="0.35">
      <c r="B3948" s="29"/>
      <c r="C3948" s="30"/>
      <c r="D3948" s="23"/>
      <c r="E3948" s="24"/>
      <c r="F3948" s="21"/>
      <c r="G3948" s="21"/>
      <c r="H3948" s="21"/>
    </row>
    <row r="3949" spans="2:8" x14ac:dyDescent="0.35">
      <c r="B3949" s="29"/>
      <c r="C3949" s="30"/>
      <c r="D3949" s="23"/>
      <c r="E3949" s="24"/>
      <c r="F3949" s="21"/>
      <c r="G3949" s="21"/>
      <c r="H3949" s="21"/>
    </row>
    <row r="3950" spans="2:8" x14ac:dyDescent="0.35">
      <c r="B3950" s="29"/>
      <c r="C3950" s="30"/>
      <c r="D3950" s="23"/>
      <c r="E3950" s="24"/>
      <c r="F3950" s="21"/>
      <c r="G3950" s="21"/>
      <c r="H3950" s="21"/>
    </row>
    <row r="3951" spans="2:8" x14ac:dyDescent="0.35">
      <c r="B3951" s="29"/>
      <c r="C3951" s="30"/>
      <c r="D3951" s="23"/>
      <c r="E3951" s="24"/>
      <c r="F3951" s="21"/>
      <c r="G3951" s="21"/>
      <c r="H3951" s="21"/>
    </row>
    <row r="3952" spans="2:8" x14ac:dyDescent="0.35">
      <c r="B3952" s="29"/>
      <c r="C3952" s="30"/>
      <c r="D3952" s="23"/>
      <c r="E3952" s="24"/>
      <c r="F3952" s="21"/>
      <c r="G3952" s="21"/>
      <c r="H3952" s="21"/>
    </row>
    <row r="3953" spans="2:8" x14ac:dyDescent="0.35">
      <c r="B3953" s="29"/>
      <c r="C3953" s="30"/>
      <c r="D3953" s="23"/>
      <c r="E3953" s="24"/>
      <c r="F3953" s="21"/>
      <c r="G3953" s="21"/>
      <c r="H3953" s="21"/>
    </row>
    <row r="3954" spans="2:8" x14ac:dyDescent="0.35">
      <c r="B3954" s="29"/>
      <c r="C3954" s="30"/>
      <c r="D3954" s="23"/>
      <c r="E3954" s="24"/>
      <c r="F3954" s="21"/>
      <c r="G3954" s="21"/>
      <c r="H3954" s="21"/>
    </row>
    <row r="3955" spans="2:8" x14ac:dyDescent="0.35">
      <c r="B3955" s="29"/>
      <c r="C3955" s="30"/>
      <c r="D3955" s="23"/>
      <c r="E3955" s="24"/>
      <c r="F3955" s="21"/>
      <c r="G3955" s="21"/>
      <c r="H3955" s="21"/>
    </row>
    <row r="3956" spans="2:8" x14ac:dyDescent="0.35">
      <c r="B3956" s="29"/>
      <c r="C3956" s="30"/>
      <c r="D3956" s="23"/>
      <c r="E3956" s="24"/>
      <c r="F3956" s="21"/>
      <c r="G3956" s="21"/>
      <c r="H3956" s="21"/>
    </row>
    <row r="3957" spans="2:8" x14ac:dyDescent="0.35">
      <c r="B3957" s="29"/>
      <c r="C3957" s="30"/>
      <c r="D3957" s="23"/>
      <c r="E3957" s="24"/>
      <c r="F3957" s="21"/>
      <c r="G3957" s="21"/>
      <c r="H3957" s="21"/>
    </row>
    <row r="3958" spans="2:8" x14ac:dyDescent="0.35">
      <c r="B3958" s="29"/>
      <c r="C3958" s="30"/>
      <c r="D3958" s="23"/>
      <c r="E3958" s="24"/>
      <c r="F3958" s="21"/>
      <c r="G3958" s="21"/>
      <c r="H3958" s="21"/>
    </row>
    <row r="3959" spans="2:8" x14ac:dyDescent="0.35">
      <c r="B3959" s="29"/>
      <c r="C3959" s="30"/>
      <c r="D3959" s="23"/>
      <c r="E3959" s="24"/>
      <c r="F3959" s="21"/>
      <c r="G3959" s="21"/>
      <c r="H3959" s="21"/>
    </row>
    <row r="3960" spans="2:8" x14ac:dyDescent="0.35">
      <c r="B3960" s="29"/>
      <c r="C3960" s="30"/>
      <c r="D3960" s="23"/>
      <c r="E3960" s="24"/>
      <c r="F3960" s="21"/>
      <c r="G3960" s="21"/>
      <c r="H3960" s="21"/>
    </row>
    <row r="3961" spans="2:8" x14ac:dyDescent="0.35">
      <c r="B3961" s="29"/>
      <c r="C3961" s="30"/>
      <c r="D3961" s="23"/>
      <c r="E3961" s="24"/>
      <c r="F3961" s="21"/>
      <c r="G3961" s="21"/>
      <c r="H3961" s="21"/>
    </row>
    <row r="3962" spans="2:8" x14ac:dyDescent="0.35">
      <c r="B3962" s="29"/>
      <c r="C3962" s="30"/>
      <c r="D3962" s="23"/>
      <c r="E3962" s="24"/>
      <c r="F3962" s="21"/>
      <c r="G3962" s="21"/>
      <c r="H3962" s="21"/>
    </row>
    <row r="3963" spans="2:8" x14ac:dyDescent="0.35">
      <c r="B3963" s="29"/>
      <c r="C3963" s="30"/>
      <c r="D3963" s="23"/>
      <c r="E3963" s="24"/>
      <c r="F3963" s="21"/>
      <c r="G3963" s="21"/>
      <c r="H3963" s="21"/>
    </row>
    <row r="3964" spans="2:8" x14ac:dyDescent="0.35">
      <c r="B3964" s="29"/>
      <c r="C3964" s="30"/>
      <c r="D3964" s="23"/>
      <c r="E3964" s="24"/>
      <c r="F3964" s="21"/>
      <c r="G3964" s="21"/>
      <c r="H3964" s="21"/>
    </row>
    <row r="3965" spans="2:8" x14ac:dyDescent="0.35">
      <c r="B3965" s="29"/>
      <c r="C3965" s="30"/>
      <c r="D3965" s="23"/>
      <c r="E3965" s="24"/>
      <c r="F3965" s="21"/>
      <c r="G3965" s="21"/>
      <c r="H3965" s="21"/>
    </row>
    <row r="3966" spans="2:8" x14ac:dyDescent="0.35">
      <c r="B3966" s="29"/>
      <c r="C3966" s="30"/>
      <c r="D3966" s="23"/>
      <c r="E3966" s="24"/>
      <c r="F3966" s="21"/>
      <c r="G3966" s="21"/>
      <c r="H3966" s="21"/>
    </row>
    <row r="3967" spans="2:8" x14ac:dyDescent="0.35">
      <c r="B3967" s="29"/>
      <c r="C3967" s="30"/>
      <c r="D3967" s="23"/>
      <c r="E3967" s="24"/>
      <c r="F3967" s="21"/>
      <c r="G3967" s="21"/>
      <c r="H3967" s="21"/>
    </row>
    <row r="3968" spans="2:8" x14ac:dyDescent="0.35">
      <c r="B3968" s="29"/>
      <c r="C3968" s="30"/>
      <c r="D3968" s="23"/>
      <c r="E3968" s="24"/>
      <c r="F3968" s="21"/>
      <c r="G3968" s="21"/>
      <c r="H3968" s="21"/>
    </row>
    <row r="3969" spans="2:8" x14ac:dyDescent="0.35">
      <c r="B3969" s="29"/>
      <c r="C3969" s="30"/>
      <c r="D3969" s="23"/>
      <c r="E3969" s="24"/>
      <c r="F3969" s="21"/>
      <c r="G3969" s="21"/>
      <c r="H3969" s="21"/>
    </row>
    <row r="3970" spans="2:8" x14ac:dyDescent="0.35">
      <c r="B3970" s="29"/>
      <c r="C3970" s="30"/>
      <c r="D3970" s="23"/>
      <c r="E3970" s="24"/>
      <c r="F3970" s="21"/>
      <c r="G3970" s="21"/>
      <c r="H3970" s="21"/>
    </row>
    <row r="3971" spans="2:8" x14ac:dyDescent="0.35">
      <c r="B3971" s="29"/>
      <c r="C3971" s="30"/>
      <c r="D3971" s="23"/>
      <c r="E3971" s="24"/>
      <c r="F3971" s="21"/>
      <c r="G3971" s="21"/>
      <c r="H3971" s="21"/>
    </row>
    <row r="3972" spans="2:8" x14ac:dyDescent="0.35">
      <c r="B3972" s="29"/>
      <c r="C3972" s="30"/>
      <c r="D3972" s="23"/>
      <c r="E3972" s="24"/>
      <c r="F3972" s="21"/>
      <c r="G3972" s="21"/>
      <c r="H3972" s="21"/>
    </row>
    <row r="3973" spans="2:8" x14ac:dyDescent="0.35">
      <c r="B3973" s="29"/>
      <c r="C3973" s="30"/>
      <c r="D3973" s="23"/>
      <c r="E3973" s="24"/>
      <c r="F3973" s="21"/>
      <c r="G3973" s="21"/>
      <c r="H3973" s="21"/>
    </row>
    <row r="3974" spans="2:8" x14ac:dyDescent="0.35">
      <c r="B3974" s="29"/>
      <c r="C3974" s="30"/>
      <c r="D3974" s="23"/>
      <c r="E3974" s="24"/>
      <c r="F3974" s="21"/>
      <c r="G3974" s="21"/>
      <c r="H3974" s="21"/>
    </row>
    <row r="3975" spans="2:8" x14ac:dyDescent="0.35">
      <c r="B3975" s="29"/>
      <c r="C3975" s="30"/>
      <c r="D3975" s="23"/>
      <c r="E3975" s="24"/>
      <c r="F3975" s="21"/>
      <c r="G3975" s="21"/>
      <c r="H3975" s="21"/>
    </row>
    <row r="3976" spans="2:8" x14ac:dyDescent="0.35">
      <c r="B3976" s="29"/>
      <c r="C3976" s="30"/>
      <c r="D3976" s="23"/>
      <c r="E3976" s="24"/>
      <c r="F3976" s="21"/>
      <c r="G3976" s="21"/>
      <c r="H3976" s="21"/>
    </row>
    <row r="3977" spans="2:8" x14ac:dyDescent="0.35">
      <c r="B3977" s="29"/>
      <c r="C3977" s="30"/>
      <c r="D3977" s="23"/>
      <c r="E3977" s="24"/>
      <c r="F3977" s="21"/>
      <c r="G3977" s="21"/>
      <c r="H3977" s="21"/>
    </row>
    <row r="3978" spans="2:8" x14ac:dyDescent="0.35">
      <c r="B3978" s="29"/>
      <c r="C3978" s="30"/>
      <c r="D3978" s="23"/>
      <c r="E3978" s="24"/>
      <c r="F3978" s="21"/>
      <c r="G3978" s="21"/>
      <c r="H3978" s="21"/>
    </row>
    <row r="3979" spans="2:8" x14ac:dyDescent="0.35">
      <c r="B3979" s="29"/>
      <c r="C3979" s="30"/>
      <c r="D3979" s="23"/>
      <c r="E3979" s="24"/>
      <c r="F3979" s="21"/>
      <c r="G3979" s="21"/>
      <c r="H3979" s="21"/>
    </row>
    <row r="3980" spans="2:8" x14ac:dyDescent="0.35">
      <c r="B3980" s="29"/>
      <c r="C3980" s="30"/>
      <c r="D3980" s="23"/>
      <c r="E3980" s="24"/>
      <c r="F3980" s="21"/>
      <c r="G3980" s="21"/>
      <c r="H3980" s="21"/>
    </row>
    <row r="3981" spans="2:8" x14ac:dyDescent="0.35">
      <c r="B3981" s="29"/>
      <c r="C3981" s="30"/>
      <c r="D3981" s="23"/>
      <c r="E3981" s="24"/>
      <c r="F3981" s="21"/>
      <c r="G3981" s="21"/>
      <c r="H3981" s="21"/>
    </row>
    <row r="3982" spans="2:8" x14ac:dyDescent="0.35">
      <c r="B3982" s="29"/>
      <c r="C3982" s="30"/>
      <c r="D3982" s="23"/>
      <c r="E3982" s="24"/>
      <c r="F3982" s="21"/>
      <c r="G3982" s="21"/>
      <c r="H3982" s="21"/>
    </row>
    <row r="3983" spans="2:8" x14ac:dyDescent="0.35">
      <c r="B3983" s="29"/>
      <c r="C3983" s="30"/>
      <c r="D3983" s="23"/>
      <c r="E3983" s="24"/>
      <c r="F3983" s="21"/>
      <c r="G3983" s="21"/>
      <c r="H3983" s="21"/>
    </row>
    <row r="3984" spans="2:8" x14ac:dyDescent="0.35">
      <c r="B3984" s="29"/>
      <c r="C3984" s="30"/>
      <c r="D3984" s="23"/>
      <c r="E3984" s="24"/>
      <c r="F3984" s="21"/>
      <c r="G3984" s="21"/>
      <c r="H3984" s="21"/>
    </row>
    <row r="3985" spans="2:8" x14ac:dyDescent="0.35">
      <c r="B3985" s="29"/>
      <c r="C3985" s="30"/>
      <c r="D3985" s="23"/>
      <c r="E3985" s="24"/>
      <c r="F3985" s="21"/>
      <c r="G3985" s="21"/>
      <c r="H3985" s="21"/>
    </row>
    <row r="3986" spans="2:8" x14ac:dyDescent="0.35">
      <c r="B3986" s="29"/>
      <c r="C3986" s="30"/>
      <c r="D3986" s="23"/>
      <c r="E3986" s="24"/>
      <c r="F3986" s="21"/>
      <c r="G3986" s="21"/>
      <c r="H3986" s="21"/>
    </row>
    <row r="3987" spans="2:8" x14ac:dyDescent="0.35">
      <c r="B3987" s="29"/>
      <c r="C3987" s="30"/>
      <c r="D3987" s="23"/>
      <c r="E3987" s="24"/>
      <c r="F3987" s="21"/>
      <c r="G3987" s="21"/>
      <c r="H3987" s="21"/>
    </row>
    <row r="3988" spans="2:8" x14ac:dyDescent="0.35">
      <c r="B3988" s="29"/>
      <c r="C3988" s="30"/>
      <c r="D3988" s="23"/>
      <c r="E3988" s="24"/>
      <c r="F3988" s="21"/>
      <c r="G3988" s="21"/>
      <c r="H3988" s="21"/>
    </row>
    <row r="3989" spans="2:8" x14ac:dyDescent="0.35">
      <c r="B3989" s="29"/>
      <c r="C3989" s="30"/>
      <c r="D3989" s="23"/>
      <c r="E3989" s="24"/>
      <c r="F3989" s="21"/>
      <c r="G3989" s="21"/>
      <c r="H3989" s="21"/>
    </row>
    <row r="3990" spans="2:8" x14ac:dyDescent="0.35">
      <c r="B3990" s="29"/>
      <c r="C3990" s="30"/>
      <c r="D3990" s="23"/>
      <c r="E3990" s="24"/>
      <c r="F3990" s="21"/>
      <c r="G3990" s="21"/>
      <c r="H3990" s="21"/>
    </row>
    <row r="3991" spans="2:8" x14ac:dyDescent="0.35">
      <c r="B3991" s="29"/>
      <c r="C3991" s="30"/>
      <c r="D3991" s="23"/>
      <c r="E3991" s="24"/>
      <c r="F3991" s="21"/>
      <c r="G3991" s="21"/>
      <c r="H3991" s="21"/>
    </row>
    <row r="3992" spans="2:8" x14ac:dyDescent="0.35">
      <c r="B3992" s="29"/>
      <c r="C3992" s="30"/>
      <c r="D3992" s="23"/>
      <c r="E3992" s="24"/>
      <c r="F3992" s="21"/>
      <c r="G3992" s="21"/>
      <c r="H3992" s="21"/>
    </row>
    <row r="3993" spans="2:8" x14ac:dyDescent="0.35">
      <c r="B3993" s="29"/>
      <c r="C3993" s="30"/>
      <c r="D3993" s="23"/>
      <c r="E3993" s="24"/>
      <c r="F3993" s="21"/>
      <c r="G3993" s="21"/>
      <c r="H3993" s="21"/>
    </row>
    <row r="3994" spans="2:8" x14ac:dyDescent="0.35">
      <c r="B3994" s="29"/>
      <c r="C3994" s="30"/>
      <c r="D3994" s="23"/>
      <c r="E3994" s="24"/>
      <c r="F3994" s="21"/>
      <c r="G3994" s="21"/>
      <c r="H3994" s="21"/>
    </row>
    <row r="3995" spans="2:8" x14ac:dyDescent="0.35">
      <c r="B3995" s="29"/>
      <c r="C3995" s="30"/>
      <c r="D3995" s="23"/>
      <c r="E3995" s="24"/>
      <c r="F3995" s="21"/>
      <c r="G3995" s="21"/>
      <c r="H3995" s="21"/>
    </row>
    <row r="3996" spans="2:8" x14ac:dyDescent="0.35">
      <c r="B3996" s="29"/>
      <c r="C3996" s="30"/>
      <c r="D3996" s="23"/>
      <c r="E3996" s="24"/>
      <c r="F3996" s="21"/>
      <c r="G3996" s="21"/>
      <c r="H3996" s="21"/>
    </row>
    <row r="3997" spans="2:8" x14ac:dyDescent="0.35">
      <c r="B3997" s="29"/>
      <c r="C3997" s="30"/>
      <c r="D3997" s="23"/>
      <c r="E3997" s="24"/>
      <c r="F3997" s="21"/>
      <c r="G3997" s="21"/>
      <c r="H3997" s="21"/>
    </row>
    <row r="3998" spans="2:8" x14ac:dyDescent="0.35">
      <c r="B3998" s="29"/>
      <c r="C3998" s="30"/>
      <c r="D3998" s="23"/>
      <c r="E3998" s="24"/>
      <c r="F3998" s="21"/>
      <c r="G3998" s="21"/>
      <c r="H3998" s="21"/>
    </row>
    <row r="3999" spans="2:8" x14ac:dyDescent="0.35">
      <c r="B3999" s="29"/>
      <c r="C3999" s="30"/>
      <c r="D3999" s="23"/>
      <c r="E3999" s="24"/>
      <c r="F3999" s="21"/>
      <c r="G3999" s="21"/>
      <c r="H3999" s="21"/>
    </row>
    <row r="4000" spans="2:8" x14ac:dyDescent="0.35">
      <c r="B4000" s="29"/>
      <c r="C4000" s="30"/>
      <c r="D4000" s="23"/>
      <c r="E4000" s="24"/>
      <c r="F4000" s="21"/>
      <c r="G4000" s="21"/>
      <c r="H4000" s="21"/>
    </row>
    <row r="4001" spans="2:8" x14ac:dyDescent="0.35">
      <c r="B4001" s="29"/>
      <c r="C4001" s="30"/>
      <c r="D4001" s="23"/>
      <c r="E4001" s="24"/>
      <c r="F4001" s="21"/>
      <c r="G4001" s="21"/>
      <c r="H4001" s="21"/>
    </row>
    <row r="4002" spans="2:8" x14ac:dyDescent="0.35">
      <c r="B4002" s="29"/>
      <c r="C4002" s="30"/>
      <c r="D4002" s="23"/>
      <c r="E4002" s="24"/>
      <c r="F4002" s="21"/>
      <c r="G4002" s="21"/>
      <c r="H4002" s="21"/>
    </row>
    <row r="4003" spans="2:8" x14ac:dyDescent="0.35">
      <c r="B4003" s="29"/>
      <c r="C4003" s="30"/>
      <c r="D4003" s="23"/>
      <c r="E4003" s="24"/>
      <c r="F4003" s="21"/>
      <c r="G4003" s="21"/>
      <c r="H4003" s="21"/>
    </row>
    <row r="4004" spans="2:8" x14ac:dyDescent="0.35">
      <c r="B4004" s="29"/>
      <c r="C4004" s="30"/>
      <c r="D4004" s="23"/>
      <c r="E4004" s="24"/>
      <c r="F4004" s="21"/>
      <c r="G4004" s="21"/>
      <c r="H4004" s="21"/>
    </row>
    <row r="4005" spans="2:8" x14ac:dyDescent="0.35">
      <c r="B4005" s="29"/>
      <c r="C4005" s="30"/>
      <c r="D4005" s="23"/>
      <c r="E4005" s="24"/>
      <c r="F4005" s="21"/>
      <c r="G4005" s="21"/>
      <c r="H4005" s="21"/>
    </row>
    <row r="4006" spans="2:8" x14ac:dyDescent="0.35">
      <c r="B4006" s="29"/>
      <c r="C4006" s="30"/>
      <c r="D4006" s="23"/>
      <c r="E4006" s="24"/>
      <c r="F4006" s="21"/>
      <c r="G4006" s="21"/>
      <c r="H4006" s="21"/>
    </row>
    <row r="4007" spans="2:8" x14ac:dyDescent="0.35">
      <c r="B4007" s="29"/>
      <c r="C4007" s="30"/>
      <c r="D4007" s="23"/>
      <c r="E4007" s="24"/>
      <c r="F4007" s="21"/>
      <c r="G4007" s="21"/>
      <c r="H4007" s="21"/>
    </row>
    <row r="4008" spans="2:8" x14ac:dyDescent="0.35">
      <c r="B4008" s="29"/>
      <c r="C4008" s="30"/>
      <c r="D4008" s="23"/>
      <c r="E4008" s="24"/>
      <c r="F4008" s="21"/>
      <c r="G4008" s="21"/>
      <c r="H4008" s="21"/>
    </row>
    <row r="4009" spans="2:8" x14ac:dyDescent="0.35">
      <c r="B4009" s="29"/>
      <c r="C4009" s="30"/>
      <c r="D4009" s="23"/>
      <c r="E4009" s="24"/>
      <c r="F4009" s="21"/>
      <c r="G4009" s="21"/>
      <c r="H4009" s="21"/>
    </row>
    <row r="4010" spans="2:8" x14ac:dyDescent="0.35">
      <c r="B4010" s="29"/>
      <c r="C4010" s="30"/>
      <c r="D4010" s="23"/>
      <c r="E4010" s="24"/>
      <c r="F4010" s="21"/>
      <c r="G4010" s="21"/>
      <c r="H4010" s="21"/>
    </row>
    <row r="4011" spans="2:8" x14ac:dyDescent="0.35">
      <c r="B4011" s="29"/>
      <c r="C4011" s="30"/>
      <c r="D4011" s="23"/>
      <c r="E4011" s="24"/>
      <c r="F4011" s="21"/>
      <c r="G4011" s="21"/>
      <c r="H4011" s="21"/>
    </row>
    <row r="4012" spans="2:8" x14ac:dyDescent="0.35">
      <c r="B4012" s="29"/>
      <c r="C4012" s="30"/>
      <c r="D4012" s="23"/>
      <c r="E4012" s="24"/>
      <c r="F4012" s="21"/>
      <c r="G4012" s="21"/>
      <c r="H4012" s="21"/>
    </row>
    <row r="4013" spans="2:8" x14ac:dyDescent="0.35">
      <c r="B4013" s="29"/>
      <c r="C4013" s="30"/>
      <c r="D4013" s="23"/>
      <c r="E4013" s="24"/>
      <c r="F4013" s="21"/>
      <c r="G4013" s="21"/>
      <c r="H4013" s="21"/>
    </row>
    <row r="4014" spans="2:8" x14ac:dyDescent="0.35">
      <c r="B4014" s="29"/>
      <c r="C4014" s="30"/>
      <c r="D4014" s="23"/>
      <c r="E4014" s="24"/>
      <c r="F4014" s="21"/>
      <c r="G4014" s="21"/>
      <c r="H4014" s="21"/>
    </row>
    <row r="4015" spans="2:8" x14ac:dyDescent="0.35">
      <c r="B4015" s="29"/>
      <c r="C4015" s="30"/>
      <c r="D4015" s="23"/>
      <c r="E4015" s="24"/>
      <c r="F4015" s="21"/>
      <c r="G4015" s="21"/>
      <c r="H4015" s="21"/>
    </row>
    <row r="4016" spans="2:8" x14ac:dyDescent="0.35">
      <c r="B4016" s="29"/>
      <c r="C4016" s="30"/>
      <c r="D4016" s="23"/>
      <c r="E4016" s="24"/>
      <c r="F4016" s="21"/>
      <c r="G4016" s="21"/>
      <c r="H4016" s="21"/>
    </row>
    <row r="4017" spans="2:8" x14ac:dyDescent="0.35">
      <c r="B4017" s="29"/>
      <c r="C4017" s="30"/>
      <c r="D4017" s="23"/>
      <c r="E4017" s="24"/>
      <c r="F4017" s="21"/>
      <c r="G4017" s="21"/>
      <c r="H4017" s="21"/>
    </row>
    <row r="4018" spans="2:8" x14ac:dyDescent="0.35">
      <c r="B4018" s="29"/>
      <c r="C4018" s="30"/>
      <c r="D4018" s="23"/>
      <c r="E4018" s="24"/>
      <c r="F4018" s="21"/>
      <c r="G4018" s="21"/>
      <c r="H4018" s="21"/>
    </row>
    <row r="4019" spans="2:8" x14ac:dyDescent="0.35">
      <c r="B4019" s="29"/>
      <c r="C4019" s="30"/>
      <c r="D4019" s="23"/>
      <c r="E4019" s="24"/>
      <c r="F4019" s="21"/>
      <c r="G4019" s="21"/>
      <c r="H4019" s="21"/>
    </row>
    <row r="4020" spans="2:8" x14ac:dyDescent="0.35">
      <c r="B4020" s="29"/>
      <c r="C4020" s="30"/>
      <c r="D4020" s="23"/>
      <c r="E4020" s="24"/>
      <c r="F4020" s="21"/>
      <c r="G4020" s="21"/>
      <c r="H4020" s="21"/>
    </row>
    <row r="4021" spans="2:8" x14ac:dyDescent="0.35">
      <c r="B4021" s="29"/>
      <c r="C4021" s="30"/>
      <c r="D4021" s="23"/>
      <c r="E4021" s="24"/>
      <c r="F4021" s="21"/>
      <c r="G4021" s="21"/>
      <c r="H4021" s="21"/>
    </row>
    <row r="4022" spans="2:8" x14ac:dyDescent="0.35">
      <c r="B4022" s="29"/>
      <c r="C4022" s="30"/>
      <c r="D4022" s="23"/>
      <c r="E4022" s="24"/>
      <c r="F4022" s="21"/>
      <c r="G4022" s="21"/>
      <c r="H4022" s="21"/>
    </row>
    <row r="4023" spans="2:8" x14ac:dyDescent="0.35">
      <c r="B4023" s="29"/>
      <c r="C4023" s="30"/>
      <c r="D4023" s="23"/>
      <c r="E4023" s="24"/>
      <c r="F4023" s="21"/>
      <c r="G4023" s="21"/>
      <c r="H4023" s="21"/>
    </row>
    <row r="4024" spans="2:8" x14ac:dyDescent="0.35">
      <c r="B4024" s="29"/>
      <c r="C4024" s="30"/>
      <c r="D4024" s="23"/>
      <c r="E4024" s="24"/>
      <c r="F4024" s="21"/>
      <c r="G4024" s="21"/>
      <c r="H4024" s="21"/>
    </row>
    <row r="4025" spans="2:8" x14ac:dyDescent="0.35">
      <c r="B4025" s="29"/>
      <c r="C4025" s="30"/>
      <c r="D4025" s="23"/>
      <c r="E4025" s="24"/>
      <c r="F4025" s="21"/>
      <c r="G4025" s="21"/>
      <c r="H4025" s="21"/>
    </row>
    <row r="4026" spans="2:8" x14ac:dyDescent="0.35">
      <c r="B4026" s="29"/>
      <c r="C4026" s="30"/>
      <c r="D4026" s="23"/>
      <c r="E4026" s="24"/>
      <c r="F4026" s="21"/>
      <c r="G4026" s="21"/>
      <c r="H4026" s="21"/>
    </row>
    <row r="4027" spans="2:8" x14ac:dyDescent="0.35">
      <c r="B4027" s="29"/>
      <c r="C4027" s="30"/>
      <c r="D4027" s="23"/>
      <c r="E4027" s="24"/>
      <c r="F4027" s="21"/>
      <c r="G4027" s="21"/>
      <c r="H4027" s="21"/>
    </row>
    <row r="4028" spans="2:8" x14ac:dyDescent="0.35">
      <c r="B4028" s="29"/>
      <c r="C4028" s="30"/>
      <c r="D4028" s="23"/>
      <c r="E4028" s="24"/>
      <c r="F4028" s="21"/>
      <c r="G4028" s="21"/>
      <c r="H4028" s="21"/>
    </row>
    <row r="4029" spans="2:8" x14ac:dyDescent="0.35">
      <c r="B4029" s="29"/>
      <c r="C4029" s="30"/>
      <c r="D4029" s="23"/>
      <c r="E4029" s="24"/>
      <c r="F4029" s="21"/>
      <c r="G4029" s="21"/>
      <c r="H4029" s="21"/>
    </row>
    <row r="4030" spans="2:8" x14ac:dyDescent="0.35">
      <c r="B4030" s="29"/>
      <c r="C4030" s="30"/>
      <c r="D4030" s="23"/>
      <c r="E4030" s="24"/>
      <c r="F4030" s="21"/>
      <c r="G4030" s="21"/>
      <c r="H4030" s="21"/>
    </row>
    <row r="4031" spans="2:8" x14ac:dyDescent="0.35">
      <c r="B4031" s="29"/>
      <c r="C4031" s="30"/>
      <c r="D4031" s="23"/>
      <c r="E4031" s="24"/>
      <c r="F4031" s="21"/>
      <c r="G4031" s="21"/>
      <c r="H4031" s="21"/>
    </row>
    <row r="4032" spans="2:8" x14ac:dyDescent="0.35">
      <c r="B4032" s="29"/>
      <c r="C4032" s="30"/>
      <c r="D4032" s="23"/>
      <c r="E4032" s="24"/>
      <c r="F4032" s="21"/>
      <c r="G4032" s="21"/>
      <c r="H4032" s="21"/>
    </row>
    <row r="4033" spans="2:8" x14ac:dyDescent="0.35">
      <c r="B4033" s="29"/>
      <c r="C4033" s="30"/>
      <c r="D4033" s="23"/>
      <c r="E4033" s="24"/>
      <c r="F4033" s="21"/>
      <c r="G4033" s="21"/>
      <c r="H4033" s="21"/>
    </row>
    <row r="4034" spans="2:8" x14ac:dyDescent="0.35">
      <c r="B4034" s="29"/>
      <c r="C4034" s="30"/>
      <c r="D4034" s="23"/>
      <c r="E4034" s="24"/>
      <c r="F4034" s="21"/>
      <c r="G4034" s="21"/>
      <c r="H4034" s="21"/>
    </row>
    <row r="4035" spans="2:8" x14ac:dyDescent="0.35">
      <c r="B4035" s="29"/>
      <c r="C4035" s="30"/>
      <c r="D4035" s="23"/>
      <c r="E4035" s="24"/>
      <c r="F4035" s="21"/>
      <c r="G4035" s="21"/>
      <c r="H4035" s="21"/>
    </row>
    <row r="4036" spans="2:8" x14ac:dyDescent="0.35">
      <c r="B4036" s="29"/>
      <c r="C4036" s="30"/>
      <c r="D4036" s="23"/>
      <c r="E4036" s="24"/>
      <c r="F4036" s="21"/>
      <c r="G4036" s="21"/>
      <c r="H4036" s="21"/>
    </row>
    <row r="4037" spans="2:8" x14ac:dyDescent="0.35">
      <c r="B4037" s="29"/>
      <c r="C4037" s="30"/>
      <c r="D4037" s="23"/>
      <c r="E4037" s="24"/>
      <c r="F4037" s="21"/>
      <c r="G4037" s="21"/>
      <c r="H4037" s="21"/>
    </row>
    <row r="4038" spans="2:8" x14ac:dyDescent="0.35">
      <c r="B4038" s="29"/>
      <c r="C4038" s="30"/>
      <c r="D4038" s="23"/>
      <c r="E4038" s="24"/>
      <c r="F4038" s="21"/>
      <c r="G4038" s="21"/>
      <c r="H4038" s="21"/>
    </row>
    <row r="4039" spans="2:8" x14ac:dyDescent="0.35">
      <c r="B4039" s="29"/>
      <c r="C4039" s="30"/>
      <c r="D4039" s="23"/>
      <c r="E4039" s="24"/>
      <c r="F4039" s="21"/>
      <c r="G4039" s="21"/>
      <c r="H4039" s="21"/>
    </row>
    <row r="4040" spans="2:8" x14ac:dyDescent="0.35">
      <c r="B4040" s="29"/>
      <c r="C4040" s="30"/>
      <c r="D4040" s="23"/>
      <c r="E4040" s="24"/>
      <c r="F4040" s="21"/>
      <c r="G4040" s="21"/>
      <c r="H4040" s="21"/>
    </row>
    <row r="4041" spans="2:8" x14ac:dyDescent="0.35">
      <c r="B4041" s="29"/>
      <c r="C4041" s="30"/>
      <c r="D4041" s="23"/>
      <c r="E4041" s="24"/>
      <c r="F4041" s="21"/>
      <c r="G4041" s="21"/>
      <c r="H4041" s="21"/>
    </row>
    <row r="4042" spans="2:8" x14ac:dyDescent="0.35">
      <c r="B4042" s="29"/>
      <c r="C4042" s="30"/>
      <c r="D4042" s="23"/>
      <c r="E4042" s="24"/>
      <c r="F4042" s="21"/>
      <c r="G4042" s="21"/>
      <c r="H4042" s="21"/>
    </row>
    <row r="4043" spans="2:8" x14ac:dyDescent="0.35">
      <c r="B4043" s="29"/>
      <c r="C4043" s="30"/>
      <c r="D4043" s="23"/>
      <c r="E4043" s="24"/>
      <c r="F4043" s="21"/>
      <c r="G4043" s="21"/>
      <c r="H4043" s="21"/>
    </row>
    <row r="4044" spans="2:8" x14ac:dyDescent="0.35">
      <c r="B4044" s="29"/>
      <c r="C4044" s="30"/>
      <c r="D4044" s="23"/>
      <c r="E4044" s="24"/>
      <c r="F4044" s="21"/>
      <c r="G4044" s="21"/>
      <c r="H4044" s="21"/>
    </row>
    <row r="4045" spans="2:8" x14ac:dyDescent="0.35">
      <c r="B4045" s="29"/>
      <c r="C4045" s="30"/>
      <c r="D4045" s="23"/>
      <c r="E4045" s="24"/>
      <c r="F4045" s="21"/>
      <c r="G4045" s="21"/>
      <c r="H4045" s="21"/>
    </row>
    <row r="4046" spans="2:8" x14ac:dyDescent="0.35">
      <c r="B4046" s="29"/>
      <c r="C4046" s="30"/>
      <c r="D4046" s="23"/>
      <c r="E4046" s="24"/>
      <c r="F4046" s="21"/>
      <c r="G4046" s="21"/>
      <c r="H4046" s="21"/>
    </row>
    <row r="4047" spans="2:8" x14ac:dyDescent="0.35">
      <c r="B4047" s="29"/>
      <c r="C4047" s="30"/>
      <c r="D4047" s="23"/>
      <c r="E4047" s="24"/>
      <c r="F4047" s="21"/>
      <c r="G4047" s="21"/>
      <c r="H4047" s="21"/>
    </row>
    <row r="4048" spans="2:8" x14ac:dyDescent="0.35">
      <c r="B4048" s="29"/>
      <c r="C4048" s="30"/>
      <c r="D4048" s="23"/>
      <c r="E4048" s="24"/>
      <c r="F4048" s="21"/>
      <c r="G4048" s="21"/>
      <c r="H4048" s="21"/>
    </row>
    <row r="4049" spans="2:8" x14ac:dyDescent="0.35">
      <c r="B4049" s="29"/>
      <c r="C4049" s="30"/>
      <c r="D4049" s="23"/>
      <c r="E4049" s="24"/>
      <c r="F4049" s="21"/>
      <c r="G4049" s="21"/>
      <c r="H4049" s="21"/>
    </row>
    <row r="4050" spans="2:8" x14ac:dyDescent="0.35">
      <c r="B4050" s="29"/>
      <c r="C4050" s="30"/>
      <c r="D4050" s="23"/>
      <c r="E4050" s="24"/>
      <c r="F4050" s="21"/>
      <c r="G4050" s="21"/>
      <c r="H4050" s="21"/>
    </row>
    <row r="4051" spans="2:8" x14ac:dyDescent="0.35">
      <c r="B4051" s="29"/>
      <c r="C4051" s="30"/>
      <c r="D4051" s="23"/>
      <c r="E4051" s="24"/>
      <c r="F4051" s="21"/>
      <c r="G4051" s="21"/>
      <c r="H4051" s="21"/>
    </row>
    <row r="4052" spans="2:8" x14ac:dyDescent="0.35">
      <c r="B4052" s="29"/>
      <c r="C4052" s="30"/>
      <c r="D4052" s="23"/>
      <c r="E4052" s="24"/>
      <c r="F4052" s="21"/>
      <c r="G4052" s="21"/>
      <c r="H4052" s="21"/>
    </row>
    <row r="4053" spans="2:8" x14ac:dyDescent="0.35">
      <c r="B4053" s="29"/>
      <c r="C4053" s="30"/>
      <c r="D4053" s="23"/>
      <c r="E4053" s="24"/>
      <c r="F4053" s="21"/>
      <c r="G4053" s="21"/>
      <c r="H4053" s="21"/>
    </row>
    <row r="4054" spans="2:8" x14ac:dyDescent="0.35">
      <c r="B4054" s="29"/>
      <c r="C4054" s="30"/>
      <c r="D4054" s="23"/>
      <c r="E4054" s="24"/>
      <c r="F4054" s="21"/>
      <c r="G4054" s="21"/>
      <c r="H4054" s="21"/>
    </row>
    <row r="4055" spans="2:8" x14ac:dyDescent="0.35">
      <c r="B4055" s="29"/>
      <c r="C4055" s="30"/>
      <c r="D4055" s="23"/>
      <c r="E4055" s="24"/>
      <c r="F4055" s="21"/>
      <c r="G4055" s="21"/>
      <c r="H4055" s="21"/>
    </row>
    <row r="4056" spans="2:8" x14ac:dyDescent="0.35">
      <c r="B4056" s="29"/>
      <c r="C4056" s="30"/>
      <c r="D4056" s="23"/>
      <c r="E4056" s="24"/>
      <c r="F4056" s="21"/>
      <c r="G4056" s="21"/>
      <c r="H4056" s="21"/>
    </row>
    <row r="4057" spans="2:8" x14ac:dyDescent="0.35">
      <c r="B4057" s="29"/>
      <c r="C4057" s="30"/>
      <c r="D4057" s="23"/>
      <c r="E4057" s="24"/>
      <c r="F4057" s="21"/>
      <c r="G4057" s="21"/>
      <c r="H4057" s="21"/>
    </row>
    <row r="4058" spans="2:8" x14ac:dyDescent="0.35">
      <c r="B4058" s="29"/>
      <c r="C4058" s="30"/>
      <c r="D4058" s="23"/>
      <c r="E4058" s="24"/>
      <c r="F4058" s="21"/>
      <c r="G4058" s="21"/>
      <c r="H4058" s="21"/>
    </row>
    <row r="4059" spans="2:8" x14ac:dyDescent="0.35">
      <c r="B4059" s="29"/>
      <c r="C4059" s="30"/>
      <c r="D4059" s="23"/>
      <c r="E4059" s="24"/>
      <c r="F4059" s="21"/>
      <c r="G4059" s="21"/>
      <c r="H4059" s="21"/>
    </row>
    <row r="4060" spans="2:8" x14ac:dyDescent="0.35">
      <c r="B4060" s="29"/>
      <c r="C4060" s="30"/>
      <c r="D4060" s="23"/>
      <c r="E4060" s="24"/>
      <c r="F4060" s="21"/>
      <c r="G4060" s="21"/>
      <c r="H4060" s="21"/>
    </row>
    <row r="4061" spans="2:8" x14ac:dyDescent="0.35">
      <c r="B4061" s="29"/>
      <c r="C4061" s="30"/>
      <c r="D4061" s="23"/>
      <c r="E4061" s="24"/>
      <c r="F4061" s="21"/>
      <c r="G4061" s="21"/>
      <c r="H4061" s="21"/>
    </row>
    <row r="4062" spans="2:8" x14ac:dyDescent="0.35">
      <c r="B4062" s="29"/>
      <c r="C4062" s="30"/>
      <c r="D4062" s="23"/>
      <c r="E4062" s="24"/>
      <c r="F4062" s="21"/>
      <c r="G4062" s="21"/>
      <c r="H4062" s="21"/>
    </row>
    <row r="4063" spans="2:8" x14ac:dyDescent="0.35">
      <c r="B4063" s="29"/>
      <c r="C4063" s="30"/>
      <c r="D4063" s="23"/>
      <c r="E4063" s="24"/>
      <c r="F4063" s="21"/>
      <c r="G4063" s="21"/>
      <c r="H4063" s="21"/>
    </row>
    <row r="4064" spans="2:8" x14ac:dyDescent="0.35">
      <c r="B4064" s="29"/>
      <c r="C4064" s="30"/>
      <c r="D4064" s="23"/>
      <c r="E4064" s="24"/>
      <c r="F4064" s="21"/>
      <c r="G4064" s="21"/>
      <c r="H4064" s="21"/>
    </row>
    <row r="4065" spans="2:8" x14ac:dyDescent="0.35">
      <c r="B4065" s="29"/>
      <c r="C4065" s="30"/>
      <c r="D4065" s="23"/>
      <c r="E4065" s="24"/>
      <c r="F4065" s="21"/>
      <c r="G4065" s="21"/>
      <c r="H4065" s="21"/>
    </row>
    <row r="4066" spans="2:8" x14ac:dyDescent="0.35">
      <c r="B4066" s="29"/>
      <c r="C4066" s="30"/>
      <c r="D4066" s="23"/>
      <c r="E4066" s="24"/>
      <c r="F4066" s="21"/>
      <c r="G4066" s="21"/>
      <c r="H4066" s="21"/>
    </row>
    <row r="4067" spans="2:8" x14ac:dyDescent="0.35">
      <c r="B4067" s="29"/>
      <c r="C4067" s="30"/>
      <c r="D4067" s="23"/>
      <c r="E4067" s="24"/>
      <c r="F4067" s="21"/>
      <c r="G4067" s="21"/>
      <c r="H4067" s="21"/>
    </row>
    <row r="4068" spans="2:8" x14ac:dyDescent="0.35">
      <c r="B4068" s="29"/>
      <c r="C4068" s="30"/>
      <c r="D4068" s="23"/>
      <c r="E4068" s="24"/>
      <c r="F4068" s="21"/>
      <c r="G4068" s="21"/>
      <c r="H4068" s="21"/>
    </row>
    <row r="4069" spans="2:8" x14ac:dyDescent="0.35">
      <c r="B4069" s="29"/>
      <c r="C4069" s="30"/>
      <c r="D4069" s="23"/>
      <c r="E4069" s="24"/>
      <c r="F4069" s="21"/>
      <c r="G4069" s="21"/>
      <c r="H4069" s="21"/>
    </row>
    <row r="4070" spans="2:8" x14ac:dyDescent="0.35">
      <c r="B4070" s="29"/>
      <c r="C4070" s="30"/>
      <c r="D4070" s="23"/>
      <c r="E4070" s="24"/>
      <c r="F4070" s="21"/>
      <c r="G4070" s="21"/>
      <c r="H4070" s="21"/>
    </row>
    <row r="4071" spans="2:8" x14ac:dyDescent="0.35">
      <c r="B4071" s="29"/>
      <c r="C4071" s="30"/>
      <c r="D4071" s="23"/>
      <c r="E4071" s="24"/>
      <c r="F4071" s="21"/>
      <c r="G4071" s="21"/>
      <c r="H4071" s="21"/>
    </row>
    <row r="4072" spans="2:8" x14ac:dyDescent="0.35">
      <c r="B4072" s="29"/>
      <c r="C4072" s="30"/>
      <c r="D4072" s="23"/>
      <c r="E4072" s="24"/>
      <c r="F4072" s="21"/>
      <c r="G4072" s="21"/>
      <c r="H4072" s="21"/>
    </row>
    <row r="4073" spans="2:8" x14ac:dyDescent="0.35">
      <c r="B4073" s="29"/>
      <c r="C4073" s="30"/>
      <c r="D4073" s="23"/>
      <c r="E4073" s="24"/>
      <c r="F4073" s="21"/>
      <c r="G4073" s="21"/>
      <c r="H4073" s="21"/>
    </row>
    <row r="4074" spans="2:8" x14ac:dyDescent="0.35">
      <c r="B4074" s="29"/>
      <c r="C4074" s="30"/>
      <c r="D4074" s="23"/>
      <c r="E4074" s="24"/>
      <c r="F4074" s="21"/>
      <c r="G4074" s="21"/>
      <c r="H4074" s="21"/>
    </row>
    <row r="4075" spans="2:8" x14ac:dyDescent="0.35">
      <c r="B4075" s="29"/>
      <c r="C4075" s="30"/>
      <c r="D4075" s="23"/>
      <c r="E4075" s="24"/>
      <c r="F4075" s="21"/>
      <c r="G4075" s="21"/>
      <c r="H4075" s="21"/>
    </row>
    <row r="4076" spans="2:8" x14ac:dyDescent="0.35">
      <c r="B4076" s="29"/>
      <c r="C4076" s="30"/>
      <c r="D4076" s="23"/>
      <c r="E4076" s="24"/>
      <c r="F4076" s="21"/>
      <c r="G4076" s="21"/>
      <c r="H4076" s="21"/>
    </row>
    <row r="4077" spans="2:8" x14ac:dyDescent="0.35">
      <c r="B4077" s="29"/>
      <c r="C4077" s="30"/>
      <c r="D4077" s="23"/>
      <c r="E4077" s="24"/>
      <c r="F4077" s="21"/>
      <c r="G4077" s="21"/>
      <c r="H4077" s="21"/>
    </row>
    <row r="4078" spans="2:8" x14ac:dyDescent="0.35">
      <c r="B4078" s="29"/>
      <c r="C4078" s="30"/>
      <c r="D4078" s="23"/>
      <c r="E4078" s="24"/>
      <c r="F4078" s="21"/>
      <c r="G4078" s="21"/>
      <c r="H4078" s="21"/>
    </row>
    <row r="4079" spans="2:8" x14ac:dyDescent="0.35">
      <c r="B4079" s="29"/>
      <c r="C4079" s="30"/>
      <c r="D4079" s="23"/>
      <c r="E4079" s="24"/>
      <c r="F4079" s="21"/>
      <c r="G4079" s="21"/>
      <c r="H4079" s="21"/>
    </row>
    <row r="4080" spans="2:8" x14ac:dyDescent="0.35">
      <c r="B4080" s="29"/>
      <c r="C4080" s="30"/>
      <c r="D4080" s="23"/>
      <c r="E4080" s="24"/>
      <c r="F4080" s="21"/>
      <c r="G4080" s="21"/>
      <c r="H4080" s="21"/>
    </row>
    <row r="4081" spans="2:8" x14ac:dyDescent="0.35">
      <c r="B4081" s="29"/>
      <c r="C4081" s="30"/>
      <c r="D4081" s="23"/>
      <c r="E4081" s="24"/>
      <c r="F4081" s="21"/>
      <c r="G4081" s="21"/>
      <c r="H4081" s="21"/>
    </row>
    <row r="4082" spans="2:8" x14ac:dyDescent="0.35">
      <c r="B4082" s="29"/>
      <c r="C4082" s="30"/>
      <c r="D4082" s="23"/>
      <c r="E4082" s="24"/>
      <c r="F4082" s="21"/>
      <c r="G4082" s="21"/>
      <c r="H4082" s="21"/>
    </row>
    <row r="4083" spans="2:8" x14ac:dyDescent="0.35">
      <c r="B4083" s="29"/>
      <c r="C4083" s="30"/>
      <c r="D4083" s="23"/>
      <c r="E4083" s="24"/>
      <c r="F4083" s="21"/>
      <c r="G4083" s="21"/>
      <c r="H4083" s="21"/>
    </row>
    <row r="4084" spans="2:8" x14ac:dyDescent="0.35">
      <c r="B4084" s="29"/>
      <c r="C4084" s="30"/>
      <c r="D4084" s="23"/>
      <c r="E4084" s="24"/>
      <c r="F4084" s="21"/>
      <c r="G4084" s="21"/>
      <c r="H4084" s="21"/>
    </row>
    <row r="4085" spans="2:8" x14ac:dyDescent="0.35">
      <c r="B4085" s="29"/>
      <c r="C4085" s="30"/>
      <c r="D4085" s="23"/>
      <c r="E4085" s="24"/>
      <c r="F4085" s="21"/>
      <c r="G4085" s="21"/>
      <c r="H4085" s="21"/>
    </row>
    <row r="4086" spans="2:8" x14ac:dyDescent="0.35">
      <c r="B4086" s="29"/>
      <c r="C4086" s="30"/>
      <c r="D4086" s="23"/>
      <c r="E4086" s="24"/>
      <c r="F4086" s="21"/>
      <c r="G4086" s="21"/>
      <c r="H4086" s="21"/>
    </row>
    <row r="4087" spans="2:8" x14ac:dyDescent="0.35">
      <c r="B4087" s="29"/>
      <c r="C4087" s="30"/>
      <c r="D4087" s="23"/>
      <c r="E4087" s="24"/>
      <c r="F4087" s="21"/>
      <c r="G4087" s="21"/>
      <c r="H4087" s="21"/>
    </row>
    <row r="4088" spans="2:8" x14ac:dyDescent="0.35">
      <c r="B4088" s="29"/>
      <c r="C4088" s="30"/>
      <c r="D4088" s="23"/>
      <c r="E4088" s="24"/>
      <c r="F4088" s="21"/>
      <c r="G4088" s="21"/>
      <c r="H4088" s="21"/>
    </row>
    <row r="4089" spans="2:8" x14ac:dyDescent="0.35">
      <c r="B4089" s="29"/>
      <c r="C4089" s="30"/>
      <c r="D4089" s="23"/>
      <c r="E4089" s="24"/>
      <c r="F4089" s="21"/>
      <c r="G4089" s="21"/>
      <c r="H4089" s="21"/>
    </row>
    <row r="4090" spans="2:8" x14ac:dyDescent="0.35">
      <c r="B4090" s="29"/>
      <c r="C4090" s="30"/>
      <c r="D4090" s="23"/>
      <c r="E4090" s="24"/>
      <c r="F4090" s="21"/>
      <c r="G4090" s="21"/>
      <c r="H4090" s="21"/>
    </row>
    <row r="4091" spans="2:8" x14ac:dyDescent="0.35">
      <c r="B4091" s="29"/>
      <c r="C4091" s="30"/>
      <c r="D4091" s="23"/>
      <c r="E4091" s="24"/>
      <c r="F4091" s="21"/>
      <c r="G4091" s="21"/>
      <c r="H4091" s="21"/>
    </row>
    <row r="4092" spans="2:8" x14ac:dyDescent="0.35">
      <c r="B4092" s="29"/>
      <c r="C4092" s="30"/>
      <c r="D4092" s="23"/>
      <c r="E4092" s="24"/>
      <c r="F4092" s="21"/>
      <c r="G4092" s="21"/>
      <c r="H4092" s="21"/>
    </row>
    <row r="4093" spans="2:8" x14ac:dyDescent="0.35">
      <c r="B4093" s="29"/>
      <c r="C4093" s="30"/>
      <c r="D4093" s="23"/>
      <c r="E4093" s="24"/>
      <c r="F4093" s="21"/>
      <c r="G4093" s="21"/>
      <c r="H4093" s="21"/>
    </row>
    <row r="4094" spans="2:8" x14ac:dyDescent="0.35">
      <c r="B4094" s="29"/>
      <c r="C4094" s="30"/>
      <c r="D4094" s="23"/>
      <c r="E4094" s="24"/>
      <c r="F4094" s="21"/>
      <c r="G4094" s="21"/>
      <c r="H4094" s="21"/>
    </row>
    <row r="4095" spans="2:8" x14ac:dyDescent="0.35">
      <c r="B4095" s="29"/>
      <c r="C4095" s="30"/>
      <c r="D4095" s="23"/>
      <c r="E4095" s="24"/>
      <c r="F4095" s="21"/>
      <c r="G4095" s="21"/>
      <c r="H4095" s="21"/>
    </row>
    <row r="4096" spans="2:8" x14ac:dyDescent="0.35">
      <c r="B4096" s="29"/>
      <c r="C4096" s="30"/>
      <c r="D4096" s="23"/>
      <c r="E4096" s="24"/>
      <c r="F4096" s="21"/>
      <c r="G4096" s="21"/>
      <c r="H4096" s="21"/>
    </row>
    <row r="4097" spans="2:8" x14ac:dyDescent="0.35">
      <c r="B4097" s="29"/>
      <c r="C4097" s="30"/>
      <c r="D4097" s="23"/>
      <c r="E4097" s="24"/>
      <c r="F4097" s="21"/>
      <c r="G4097" s="21"/>
      <c r="H4097" s="21"/>
    </row>
    <row r="4098" spans="2:8" x14ac:dyDescent="0.35">
      <c r="B4098" s="29"/>
      <c r="C4098" s="30"/>
      <c r="D4098" s="23"/>
      <c r="E4098" s="24"/>
      <c r="F4098" s="21"/>
      <c r="G4098" s="21"/>
      <c r="H4098" s="21"/>
    </row>
    <row r="4099" spans="2:8" x14ac:dyDescent="0.35">
      <c r="B4099" s="29"/>
      <c r="C4099" s="30"/>
      <c r="D4099" s="23"/>
      <c r="E4099" s="24"/>
      <c r="F4099" s="21"/>
      <c r="G4099" s="21"/>
      <c r="H4099" s="21"/>
    </row>
    <row r="4100" spans="2:8" x14ac:dyDescent="0.35">
      <c r="B4100" s="29"/>
      <c r="C4100" s="30"/>
      <c r="D4100" s="23"/>
      <c r="E4100" s="24"/>
      <c r="F4100" s="21"/>
      <c r="G4100" s="21"/>
      <c r="H4100" s="21"/>
    </row>
    <row r="4101" spans="2:8" x14ac:dyDescent="0.35">
      <c r="B4101" s="29"/>
      <c r="C4101" s="30"/>
      <c r="D4101" s="23"/>
      <c r="E4101" s="24"/>
      <c r="F4101" s="21"/>
      <c r="G4101" s="21"/>
      <c r="H4101" s="21"/>
    </row>
    <row r="4102" spans="2:8" x14ac:dyDescent="0.35">
      <c r="B4102" s="29"/>
      <c r="C4102" s="30"/>
      <c r="D4102" s="23"/>
      <c r="E4102" s="24"/>
      <c r="F4102" s="21"/>
      <c r="G4102" s="21"/>
      <c r="H4102" s="21"/>
    </row>
    <row r="4103" spans="2:8" x14ac:dyDescent="0.35">
      <c r="B4103" s="29"/>
      <c r="C4103" s="30"/>
      <c r="D4103" s="23"/>
      <c r="E4103" s="24"/>
      <c r="F4103" s="21"/>
      <c r="G4103" s="21"/>
      <c r="H4103" s="21"/>
    </row>
    <row r="4104" spans="2:8" x14ac:dyDescent="0.35">
      <c r="B4104" s="29"/>
      <c r="C4104" s="30"/>
      <c r="D4104" s="23"/>
      <c r="E4104" s="24"/>
      <c r="F4104" s="21"/>
      <c r="G4104" s="21"/>
      <c r="H4104" s="21"/>
    </row>
    <row r="4105" spans="2:8" x14ac:dyDescent="0.35">
      <c r="B4105" s="29"/>
      <c r="C4105" s="30"/>
      <c r="D4105" s="23"/>
      <c r="E4105" s="24"/>
      <c r="F4105" s="21"/>
      <c r="G4105" s="21"/>
      <c r="H4105" s="21"/>
    </row>
    <row r="4106" spans="2:8" x14ac:dyDescent="0.35">
      <c r="B4106" s="29"/>
      <c r="C4106" s="30"/>
      <c r="D4106" s="23"/>
      <c r="E4106" s="24"/>
      <c r="F4106" s="21"/>
      <c r="G4106" s="21"/>
      <c r="H4106" s="21"/>
    </row>
    <row r="4107" spans="2:8" x14ac:dyDescent="0.35">
      <c r="B4107" s="29"/>
      <c r="C4107" s="30"/>
      <c r="D4107" s="23"/>
      <c r="E4107" s="24"/>
      <c r="F4107" s="21"/>
      <c r="G4107" s="21"/>
      <c r="H4107" s="21"/>
    </row>
    <row r="4108" spans="2:8" x14ac:dyDescent="0.35">
      <c r="B4108" s="29"/>
      <c r="C4108" s="30"/>
      <c r="D4108" s="23"/>
      <c r="E4108" s="24"/>
      <c r="F4108" s="21"/>
      <c r="G4108" s="21"/>
      <c r="H4108" s="21"/>
    </row>
    <row r="4109" spans="2:8" x14ac:dyDescent="0.35">
      <c r="B4109" s="29"/>
      <c r="C4109" s="30"/>
      <c r="D4109" s="23"/>
      <c r="E4109" s="24"/>
      <c r="F4109" s="21"/>
      <c r="G4109" s="21"/>
      <c r="H4109" s="21"/>
    </row>
    <row r="4110" spans="2:8" x14ac:dyDescent="0.35">
      <c r="B4110" s="29"/>
      <c r="C4110" s="30"/>
      <c r="D4110" s="23"/>
      <c r="E4110" s="24"/>
      <c r="F4110" s="21"/>
      <c r="G4110" s="21"/>
      <c r="H4110" s="21"/>
    </row>
    <row r="4111" spans="2:8" x14ac:dyDescent="0.35">
      <c r="B4111" s="29"/>
      <c r="C4111" s="30"/>
      <c r="D4111" s="23"/>
      <c r="E4111" s="24"/>
      <c r="F4111" s="21"/>
      <c r="G4111" s="21"/>
      <c r="H4111" s="21"/>
    </row>
    <row r="4112" spans="2:8" x14ac:dyDescent="0.35">
      <c r="B4112" s="29"/>
      <c r="C4112" s="30"/>
      <c r="D4112" s="23"/>
      <c r="E4112" s="24"/>
      <c r="F4112" s="21"/>
      <c r="G4112" s="21"/>
      <c r="H4112" s="21"/>
    </row>
    <row r="4113" spans="2:8" x14ac:dyDescent="0.35">
      <c r="B4113" s="29"/>
      <c r="C4113" s="30"/>
      <c r="D4113" s="23"/>
      <c r="E4113" s="24"/>
      <c r="F4113" s="21"/>
      <c r="G4113" s="21"/>
      <c r="H4113" s="21"/>
    </row>
    <row r="4114" spans="2:8" x14ac:dyDescent="0.35">
      <c r="B4114" s="29"/>
      <c r="C4114" s="30"/>
      <c r="D4114" s="23"/>
      <c r="E4114" s="24"/>
      <c r="F4114" s="21"/>
      <c r="G4114" s="21"/>
      <c r="H4114" s="21"/>
    </row>
    <row r="4115" spans="2:8" x14ac:dyDescent="0.35">
      <c r="B4115" s="29"/>
      <c r="C4115" s="30"/>
      <c r="D4115" s="23"/>
      <c r="E4115" s="24"/>
      <c r="F4115" s="21"/>
      <c r="G4115" s="21"/>
      <c r="H4115" s="21"/>
    </row>
    <row r="4116" spans="2:8" x14ac:dyDescent="0.35">
      <c r="B4116" s="29"/>
      <c r="C4116" s="30"/>
      <c r="D4116" s="23"/>
      <c r="E4116" s="24"/>
      <c r="F4116" s="21"/>
      <c r="G4116" s="21"/>
      <c r="H4116" s="21"/>
    </row>
    <row r="4117" spans="2:8" x14ac:dyDescent="0.35">
      <c r="B4117" s="29"/>
      <c r="C4117" s="30"/>
      <c r="D4117" s="23"/>
      <c r="E4117" s="24"/>
      <c r="F4117" s="21"/>
      <c r="G4117" s="21"/>
      <c r="H4117" s="21"/>
    </row>
    <row r="4118" spans="2:8" x14ac:dyDescent="0.35">
      <c r="B4118" s="29"/>
      <c r="C4118" s="30"/>
      <c r="D4118" s="23"/>
      <c r="E4118" s="24"/>
      <c r="F4118" s="21"/>
      <c r="G4118" s="21"/>
      <c r="H4118" s="21"/>
    </row>
    <row r="4119" spans="2:8" x14ac:dyDescent="0.35">
      <c r="B4119" s="29"/>
      <c r="C4119" s="30"/>
      <c r="D4119" s="23"/>
      <c r="E4119" s="24"/>
      <c r="F4119" s="21"/>
      <c r="G4119" s="21"/>
      <c r="H4119" s="21"/>
    </row>
    <row r="4120" spans="2:8" x14ac:dyDescent="0.35">
      <c r="B4120" s="29"/>
      <c r="C4120" s="30"/>
      <c r="D4120" s="23"/>
      <c r="E4120" s="24"/>
      <c r="F4120" s="21"/>
      <c r="G4120" s="21"/>
      <c r="H4120" s="21"/>
    </row>
    <row r="4121" spans="2:8" x14ac:dyDescent="0.35">
      <c r="B4121" s="29"/>
      <c r="C4121" s="30"/>
      <c r="D4121" s="23"/>
      <c r="E4121" s="24"/>
      <c r="F4121" s="21"/>
      <c r="G4121" s="21"/>
      <c r="H4121" s="21"/>
    </row>
    <row r="4122" spans="2:8" x14ac:dyDescent="0.35">
      <c r="B4122" s="29"/>
      <c r="C4122" s="30"/>
      <c r="D4122" s="23"/>
      <c r="E4122" s="24"/>
      <c r="F4122" s="21"/>
      <c r="G4122" s="21"/>
      <c r="H4122" s="21"/>
    </row>
    <row r="4123" spans="2:8" x14ac:dyDescent="0.35">
      <c r="B4123" s="29"/>
      <c r="C4123" s="30"/>
      <c r="D4123" s="23"/>
      <c r="E4123" s="24"/>
      <c r="F4123" s="21"/>
      <c r="G4123" s="21"/>
      <c r="H4123" s="21"/>
    </row>
    <row r="4124" spans="2:8" x14ac:dyDescent="0.35">
      <c r="B4124" s="29"/>
      <c r="C4124" s="30"/>
      <c r="D4124" s="23"/>
      <c r="E4124" s="24"/>
      <c r="F4124" s="21"/>
      <c r="G4124" s="21"/>
      <c r="H4124" s="21"/>
    </row>
    <row r="4125" spans="2:8" x14ac:dyDescent="0.35">
      <c r="B4125" s="29"/>
      <c r="C4125" s="30"/>
      <c r="D4125" s="23"/>
      <c r="E4125" s="24"/>
      <c r="F4125" s="21"/>
      <c r="G4125" s="21"/>
      <c r="H4125" s="21"/>
    </row>
    <row r="4126" spans="2:8" x14ac:dyDescent="0.35">
      <c r="B4126" s="29"/>
      <c r="C4126" s="30"/>
      <c r="D4126" s="23"/>
      <c r="E4126" s="24"/>
      <c r="F4126" s="21"/>
      <c r="G4126" s="21"/>
      <c r="H4126" s="21"/>
    </row>
    <row r="4127" spans="2:8" x14ac:dyDescent="0.35">
      <c r="B4127" s="29"/>
      <c r="C4127" s="30"/>
      <c r="D4127" s="23"/>
      <c r="E4127" s="24"/>
      <c r="F4127" s="21"/>
      <c r="G4127" s="21"/>
      <c r="H4127" s="21"/>
    </row>
    <row r="4128" spans="2:8" x14ac:dyDescent="0.35">
      <c r="B4128" s="29"/>
      <c r="C4128" s="30"/>
      <c r="D4128" s="23"/>
      <c r="E4128" s="24"/>
      <c r="F4128" s="21"/>
      <c r="G4128" s="21"/>
      <c r="H4128" s="21"/>
    </row>
    <row r="4129" spans="2:8" x14ac:dyDescent="0.35">
      <c r="B4129" s="29"/>
      <c r="C4129" s="30"/>
      <c r="D4129" s="23"/>
      <c r="E4129" s="24"/>
      <c r="F4129" s="21"/>
      <c r="G4129" s="21"/>
      <c r="H4129" s="21"/>
    </row>
    <row r="4130" spans="2:8" x14ac:dyDescent="0.35">
      <c r="B4130" s="29"/>
      <c r="C4130" s="30"/>
      <c r="D4130" s="23"/>
      <c r="E4130" s="24"/>
      <c r="F4130" s="21"/>
      <c r="G4130" s="21"/>
      <c r="H4130" s="21"/>
    </row>
    <row r="4131" spans="2:8" x14ac:dyDescent="0.35">
      <c r="B4131" s="29"/>
      <c r="C4131" s="30"/>
      <c r="D4131" s="23"/>
      <c r="E4131" s="24"/>
      <c r="F4131" s="21"/>
      <c r="G4131" s="21"/>
      <c r="H4131" s="21"/>
    </row>
    <row r="4132" spans="2:8" x14ac:dyDescent="0.35">
      <c r="B4132" s="29"/>
      <c r="C4132" s="30"/>
      <c r="D4132" s="23"/>
      <c r="E4132" s="24"/>
      <c r="F4132" s="21"/>
      <c r="G4132" s="21"/>
      <c r="H4132" s="21"/>
    </row>
    <row r="4133" spans="2:8" x14ac:dyDescent="0.35">
      <c r="B4133" s="29"/>
      <c r="C4133" s="30"/>
      <c r="D4133" s="23"/>
      <c r="E4133" s="24"/>
      <c r="F4133" s="21"/>
      <c r="G4133" s="21"/>
      <c r="H4133" s="21"/>
    </row>
    <row r="4134" spans="2:8" x14ac:dyDescent="0.35">
      <c r="B4134" s="29"/>
      <c r="C4134" s="30"/>
      <c r="D4134" s="23"/>
      <c r="E4134" s="24"/>
      <c r="F4134" s="21"/>
      <c r="G4134" s="21"/>
      <c r="H4134" s="21"/>
    </row>
    <row r="4135" spans="2:8" x14ac:dyDescent="0.35">
      <c r="B4135" s="29"/>
      <c r="C4135" s="30"/>
      <c r="D4135" s="23"/>
      <c r="E4135" s="24"/>
      <c r="F4135" s="21"/>
      <c r="G4135" s="21"/>
      <c r="H4135" s="21"/>
    </row>
    <row r="4136" spans="2:8" x14ac:dyDescent="0.35">
      <c r="B4136" s="29"/>
      <c r="C4136" s="30"/>
      <c r="D4136" s="23"/>
      <c r="E4136" s="24"/>
      <c r="F4136" s="21"/>
      <c r="G4136" s="21"/>
      <c r="H4136" s="21"/>
    </row>
    <row r="4137" spans="2:8" x14ac:dyDescent="0.35">
      <c r="B4137" s="29"/>
      <c r="C4137" s="30"/>
      <c r="D4137" s="23"/>
      <c r="E4137" s="24"/>
      <c r="F4137" s="21"/>
      <c r="G4137" s="21"/>
      <c r="H4137" s="21"/>
    </row>
    <row r="4138" spans="2:8" x14ac:dyDescent="0.35">
      <c r="B4138" s="29"/>
      <c r="C4138" s="30"/>
      <c r="D4138" s="23"/>
      <c r="E4138" s="24"/>
      <c r="F4138" s="21"/>
      <c r="G4138" s="21"/>
      <c r="H4138" s="21"/>
    </row>
    <row r="4139" spans="2:8" x14ac:dyDescent="0.35">
      <c r="B4139" s="29"/>
      <c r="C4139" s="30"/>
      <c r="D4139" s="23"/>
      <c r="E4139" s="24"/>
      <c r="F4139" s="21"/>
      <c r="G4139" s="21"/>
      <c r="H4139" s="21"/>
    </row>
    <row r="4140" spans="2:8" x14ac:dyDescent="0.35">
      <c r="B4140" s="29"/>
      <c r="C4140" s="30"/>
      <c r="D4140" s="23"/>
      <c r="E4140" s="24"/>
      <c r="F4140" s="21"/>
      <c r="G4140" s="21"/>
      <c r="H4140" s="21"/>
    </row>
    <row r="4141" spans="2:8" x14ac:dyDescent="0.35">
      <c r="B4141" s="29"/>
      <c r="C4141" s="30"/>
      <c r="D4141" s="23"/>
      <c r="E4141" s="24"/>
      <c r="F4141" s="21"/>
      <c r="G4141" s="21"/>
      <c r="H4141" s="21"/>
    </row>
    <row r="4142" spans="2:8" x14ac:dyDescent="0.35">
      <c r="B4142" s="29"/>
      <c r="C4142" s="30"/>
      <c r="D4142" s="23"/>
      <c r="E4142" s="24"/>
      <c r="F4142" s="21"/>
      <c r="G4142" s="21"/>
      <c r="H4142" s="21"/>
    </row>
    <row r="4143" spans="2:8" x14ac:dyDescent="0.35">
      <c r="B4143" s="29"/>
      <c r="C4143" s="30"/>
      <c r="D4143" s="23"/>
      <c r="E4143" s="24"/>
      <c r="F4143" s="21"/>
      <c r="G4143" s="21"/>
      <c r="H4143" s="21"/>
    </row>
    <row r="4144" spans="2:8" x14ac:dyDescent="0.35">
      <c r="B4144" s="29"/>
      <c r="C4144" s="30"/>
      <c r="D4144" s="23"/>
      <c r="E4144" s="24"/>
      <c r="F4144" s="21"/>
      <c r="G4144" s="21"/>
      <c r="H4144" s="21"/>
    </row>
    <row r="4145" spans="2:8" x14ac:dyDescent="0.35">
      <c r="B4145" s="29"/>
      <c r="C4145" s="30"/>
      <c r="D4145" s="23"/>
      <c r="E4145" s="24"/>
      <c r="F4145" s="21"/>
      <c r="G4145" s="21"/>
      <c r="H4145" s="21"/>
    </row>
    <row r="4146" spans="2:8" x14ac:dyDescent="0.35">
      <c r="B4146" s="29"/>
      <c r="C4146" s="30"/>
      <c r="D4146" s="23"/>
      <c r="E4146" s="24"/>
      <c r="F4146" s="21"/>
      <c r="G4146" s="21"/>
      <c r="H4146" s="21"/>
    </row>
    <row r="4147" spans="2:8" x14ac:dyDescent="0.35">
      <c r="B4147" s="29"/>
      <c r="C4147" s="30"/>
      <c r="D4147" s="23"/>
      <c r="E4147" s="24"/>
      <c r="F4147" s="21"/>
      <c r="G4147" s="21"/>
      <c r="H4147" s="21"/>
    </row>
    <row r="4148" spans="2:8" x14ac:dyDescent="0.35">
      <c r="B4148" s="29"/>
      <c r="C4148" s="30"/>
      <c r="D4148" s="23"/>
      <c r="E4148" s="24"/>
      <c r="F4148" s="21"/>
      <c r="G4148" s="21"/>
      <c r="H4148" s="21"/>
    </row>
    <row r="4149" spans="2:8" x14ac:dyDescent="0.35">
      <c r="B4149" s="29"/>
      <c r="C4149" s="30"/>
      <c r="D4149" s="23"/>
      <c r="E4149" s="24"/>
      <c r="F4149" s="21"/>
      <c r="G4149" s="21"/>
      <c r="H4149" s="21"/>
    </row>
    <row r="4150" spans="2:8" x14ac:dyDescent="0.35">
      <c r="B4150" s="29"/>
      <c r="C4150" s="30"/>
      <c r="D4150" s="23"/>
      <c r="E4150" s="24"/>
      <c r="F4150" s="21"/>
      <c r="G4150" s="21"/>
      <c r="H4150" s="21"/>
    </row>
    <row r="4151" spans="2:8" x14ac:dyDescent="0.35">
      <c r="B4151" s="29"/>
      <c r="C4151" s="30"/>
      <c r="D4151" s="23"/>
      <c r="E4151" s="24"/>
      <c r="F4151" s="21"/>
      <c r="G4151" s="21"/>
      <c r="H4151" s="21"/>
    </row>
    <row r="4152" spans="2:8" x14ac:dyDescent="0.35">
      <c r="B4152" s="29"/>
      <c r="C4152" s="30"/>
      <c r="D4152" s="23"/>
      <c r="E4152" s="24"/>
      <c r="F4152" s="21"/>
      <c r="G4152" s="21"/>
      <c r="H4152" s="21"/>
    </row>
    <row r="4153" spans="2:8" x14ac:dyDescent="0.35">
      <c r="B4153" s="29"/>
      <c r="C4153" s="30"/>
      <c r="D4153" s="23"/>
      <c r="E4153" s="24"/>
      <c r="F4153" s="21"/>
      <c r="G4153" s="21"/>
      <c r="H4153" s="21"/>
    </row>
    <row r="4154" spans="2:8" x14ac:dyDescent="0.35">
      <c r="B4154" s="29"/>
      <c r="C4154" s="30"/>
      <c r="D4154" s="23"/>
      <c r="E4154" s="24"/>
      <c r="F4154" s="21"/>
      <c r="G4154" s="21"/>
      <c r="H4154" s="21"/>
    </row>
    <row r="4155" spans="2:8" x14ac:dyDescent="0.35">
      <c r="B4155" s="29"/>
      <c r="C4155" s="30"/>
      <c r="D4155" s="23"/>
      <c r="E4155" s="24"/>
      <c r="F4155" s="21"/>
      <c r="G4155" s="21"/>
      <c r="H4155" s="21"/>
    </row>
    <row r="4156" spans="2:8" x14ac:dyDescent="0.35">
      <c r="B4156" s="29"/>
      <c r="C4156" s="30"/>
      <c r="D4156" s="23"/>
      <c r="E4156" s="24"/>
      <c r="F4156" s="21"/>
      <c r="G4156" s="21"/>
      <c r="H4156" s="21"/>
    </row>
    <row r="4157" spans="2:8" x14ac:dyDescent="0.35">
      <c r="B4157" s="29"/>
      <c r="C4157" s="30"/>
      <c r="D4157" s="23"/>
      <c r="E4157" s="24"/>
      <c r="F4157" s="21"/>
      <c r="G4157" s="21"/>
      <c r="H4157" s="21"/>
    </row>
    <row r="4158" spans="2:8" x14ac:dyDescent="0.35">
      <c r="B4158" s="29"/>
      <c r="C4158" s="30"/>
      <c r="D4158" s="23"/>
      <c r="E4158" s="24"/>
      <c r="F4158" s="21"/>
      <c r="G4158" s="21"/>
      <c r="H4158" s="21"/>
    </row>
    <row r="4159" spans="2:8" x14ac:dyDescent="0.35">
      <c r="B4159" s="29"/>
      <c r="C4159" s="30"/>
      <c r="D4159" s="23"/>
      <c r="E4159" s="24"/>
      <c r="F4159" s="21"/>
      <c r="G4159" s="21"/>
      <c r="H4159" s="21"/>
    </row>
    <row r="4160" spans="2:8" x14ac:dyDescent="0.35">
      <c r="B4160" s="29"/>
      <c r="C4160" s="30"/>
      <c r="D4160" s="23"/>
      <c r="E4160" s="24"/>
      <c r="F4160" s="21"/>
      <c r="G4160" s="21"/>
      <c r="H4160" s="21"/>
    </row>
    <row r="4161" spans="2:8" x14ac:dyDescent="0.35">
      <c r="B4161" s="29"/>
      <c r="C4161" s="30"/>
      <c r="D4161" s="23"/>
      <c r="E4161" s="24"/>
      <c r="F4161" s="21"/>
      <c r="G4161" s="21"/>
      <c r="H4161" s="21"/>
    </row>
    <row r="4162" spans="2:8" x14ac:dyDescent="0.35">
      <c r="B4162" s="29"/>
      <c r="C4162" s="30"/>
      <c r="D4162" s="23"/>
      <c r="E4162" s="24"/>
      <c r="F4162" s="21"/>
      <c r="G4162" s="21"/>
      <c r="H4162" s="21"/>
    </row>
    <row r="4163" spans="2:8" x14ac:dyDescent="0.35">
      <c r="B4163" s="29"/>
      <c r="C4163" s="30"/>
      <c r="D4163" s="23"/>
      <c r="E4163" s="24"/>
      <c r="F4163" s="21"/>
      <c r="G4163" s="21"/>
      <c r="H4163" s="21"/>
    </row>
    <row r="4164" spans="2:8" x14ac:dyDescent="0.35">
      <c r="B4164" s="29"/>
      <c r="C4164" s="30"/>
      <c r="D4164" s="23"/>
      <c r="E4164" s="24"/>
      <c r="F4164" s="21"/>
      <c r="G4164" s="21"/>
      <c r="H4164" s="21"/>
    </row>
    <row r="4165" spans="2:8" x14ac:dyDescent="0.35">
      <c r="B4165" s="29"/>
      <c r="C4165" s="30"/>
      <c r="D4165" s="23"/>
      <c r="E4165" s="24"/>
      <c r="F4165" s="21"/>
      <c r="G4165" s="21"/>
      <c r="H4165" s="21"/>
    </row>
    <row r="4166" spans="2:8" x14ac:dyDescent="0.35">
      <c r="B4166" s="29"/>
      <c r="C4166" s="30"/>
      <c r="D4166" s="23"/>
      <c r="E4166" s="24"/>
      <c r="F4166" s="21"/>
      <c r="G4166" s="21"/>
      <c r="H4166" s="21"/>
    </row>
    <row r="4167" spans="2:8" x14ac:dyDescent="0.35">
      <c r="B4167" s="29"/>
      <c r="C4167" s="30"/>
      <c r="D4167" s="23"/>
      <c r="E4167" s="24"/>
      <c r="F4167" s="21"/>
      <c r="G4167" s="21"/>
      <c r="H4167" s="21"/>
    </row>
    <row r="4168" spans="2:8" x14ac:dyDescent="0.35">
      <c r="B4168" s="29"/>
      <c r="C4168" s="30"/>
      <c r="D4168" s="23"/>
      <c r="E4168" s="24"/>
      <c r="F4168" s="21"/>
      <c r="G4168" s="21"/>
      <c r="H4168" s="21"/>
    </row>
    <row r="4169" spans="2:8" x14ac:dyDescent="0.35">
      <c r="B4169" s="29"/>
      <c r="C4169" s="30"/>
      <c r="D4169" s="23"/>
      <c r="E4169" s="24"/>
      <c r="F4169" s="21"/>
      <c r="G4169" s="21"/>
      <c r="H4169" s="21"/>
    </row>
    <row r="4170" spans="2:8" x14ac:dyDescent="0.35">
      <c r="B4170" s="29"/>
      <c r="C4170" s="30"/>
      <c r="D4170" s="23"/>
      <c r="E4170" s="24"/>
      <c r="F4170" s="21"/>
      <c r="G4170" s="21"/>
      <c r="H4170" s="21"/>
    </row>
    <row r="4171" spans="2:8" x14ac:dyDescent="0.35">
      <c r="B4171" s="29"/>
      <c r="C4171" s="30"/>
      <c r="D4171" s="23"/>
      <c r="E4171" s="24"/>
      <c r="F4171" s="21"/>
      <c r="G4171" s="21"/>
      <c r="H4171" s="21"/>
    </row>
    <row r="4172" spans="2:8" x14ac:dyDescent="0.35">
      <c r="B4172" s="29"/>
      <c r="C4172" s="30"/>
      <c r="D4172" s="23"/>
      <c r="E4172" s="24"/>
      <c r="F4172" s="21"/>
      <c r="G4172" s="21"/>
      <c r="H4172" s="21"/>
    </row>
    <row r="4173" spans="2:8" x14ac:dyDescent="0.35">
      <c r="B4173" s="29"/>
      <c r="C4173" s="30"/>
      <c r="D4173" s="23"/>
      <c r="E4173" s="24"/>
      <c r="F4173" s="21"/>
      <c r="G4173" s="21"/>
      <c r="H4173" s="21"/>
    </row>
    <row r="4174" spans="2:8" x14ac:dyDescent="0.35">
      <c r="B4174" s="29"/>
      <c r="C4174" s="30"/>
      <c r="D4174" s="23"/>
      <c r="E4174" s="24"/>
      <c r="F4174" s="21"/>
      <c r="G4174" s="21"/>
      <c r="H4174" s="21"/>
    </row>
    <row r="4175" spans="2:8" x14ac:dyDescent="0.35">
      <c r="B4175" s="29"/>
      <c r="C4175" s="30"/>
      <c r="D4175" s="23"/>
      <c r="E4175" s="24"/>
      <c r="F4175" s="21"/>
      <c r="G4175" s="21"/>
      <c r="H4175" s="21"/>
    </row>
    <row r="4176" spans="2:8" x14ac:dyDescent="0.35">
      <c r="B4176" s="29"/>
      <c r="C4176" s="30"/>
      <c r="D4176" s="23"/>
      <c r="E4176" s="24"/>
      <c r="F4176" s="21"/>
      <c r="G4176" s="21"/>
      <c r="H4176" s="21"/>
    </row>
    <row r="4177" spans="2:8" x14ac:dyDescent="0.35">
      <c r="B4177" s="29"/>
      <c r="C4177" s="30"/>
      <c r="D4177" s="23"/>
      <c r="E4177" s="24"/>
      <c r="F4177" s="21"/>
      <c r="G4177" s="21"/>
      <c r="H4177" s="21"/>
    </row>
    <row r="4178" spans="2:8" x14ac:dyDescent="0.35">
      <c r="B4178" s="29"/>
      <c r="C4178" s="30"/>
      <c r="D4178" s="23"/>
      <c r="E4178" s="24"/>
      <c r="F4178" s="21"/>
      <c r="G4178" s="21"/>
      <c r="H4178" s="21"/>
    </row>
    <row r="4179" spans="2:8" x14ac:dyDescent="0.35">
      <c r="B4179" s="29"/>
      <c r="C4179" s="30"/>
      <c r="D4179" s="23"/>
      <c r="E4179" s="24"/>
      <c r="F4179" s="21"/>
      <c r="G4179" s="21"/>
      <c r="H4179" s="21"/>
    </row>
    <row r="4180" spans="2:8" x14ac:dyDescent="0.35">
      <c r="B4180" s="29"/>
      <c r="C4180" s="30"/>
      <c r="D4180" s="23"/>
      <c r="E4180" s="24"/>
      <c r="F4180" s="21"/>
      <c r="G4180" s="21"/>
      <c r="H4180" s="21"/>
    </row>
    <row r="4181" spans="2:8" x14ac:dyDescent="0.35">
      <c r="B4181" s="29"/>
      <c r="C4181" s="30"/>
      <c r="D4181" s="23"/>
      <c r="E4181" s="24"/>
      <c r="F4181" s="21"/>
      <c r="G4181" s="21"/>
      <c r="H4181" s="21"/>
    </row>
    <row r="4182" spans="2:8" x14ac:dyDescent="0.35">
      <c r="B4182" s="29"/>
      <c r="C4182" s="30"/>
      <c r="D4182" s="23"/>
      <c r="E4182" s="24"/>
      <c r="F4182" s="21"/>
      <c r="G4182" s="21"/>
      <c r="H4182" s="21"/>
    </row>
    <row r="4183" spans="2:8" x14ac:dyDescent="0.35">
      <c r="B4183" s="29"/>
      <c r="C4183" s="30"/>
      <c r="D4183" s="23"/>
      <c r="E4183" s="24"/>
      <c r="F4183" s="21"/>
      <c r="G4183" s="21"/>
      <c r="H4183" s="21"/>
    </row>
    <row r="4184" spans="2:8" x14ac:dyDescent="0.35">
      <c r="B4184" s="29"/>
      <c r="C4184" s="30"/>
      <c r="D4184" s="23"/>
      <c r="E4184" s="24"/>
      <c r="F4184" s="21"/>
      <c r="G4184" s="21"/>
      <c r="H4184" s="21"/>
    </row>
    <row r="4185" spans="2:8" x14ac:dyDescent="0.35">
      <c r="B4185" s="29"/>
      <c r="C4185" s="30"/>
      <c r="D4185" s="23"/>
      <c r="E4185" s="24"/>
      <c r="F4185" s="21"/>
      <c r="G4185" s="21"/>
      <c r="H4185" s="21"/>
    </row>
    <row r="4186" spans="2:8" x14ac:dyDescent="0.35">
      <c r="B4186" s="29"/>
      <c r="C4186" s="30"/>
      <c r="D4186" s="23"/>
      <c r="E4186" s="24"/>
      <c r="F4186" s="21"/>
      <c r="G4186" s="21"/>
      <c r="H4186" s="21"/>
    </row>
    <row r="4187" spans="2:8" x14ac:dyDescent="0.35">
      <c r="B4187" s="29"/>
      <c r="C4187" s="30"/>
      <c r="D4187" s="23"/>
      <c r="E4187" s="24"/>
      <c r="F4187" s="21"/>
      <c r="G4187" s="21"/>
      <c r="H4187" s="21"/>
    </row>
    <row r="4188" spans="2:8" x14ac:dyDescent="0.35">
      <c r="B4188" s="29"/>
      <c r="C4188" s="30"/>
      <c r="D4188" s="23"/>
      <c r="E4188" s="24"/>
      <c r="F4188" s="21"/>
      <c r="G4188" s="21"/>
      <c r="H4188" s="21"/>
    </row>
    <row r="4189" spans="2:8" x14ac:dyDescent="0.35">
      <c r="B4189" s="29"/>
      <c r="C4189" s="30"/>
      <c r="D4189" s="23"/>
      <c r="E4189" s="24"/>
      <c r="F4189" s="21"/>
      <c r="G4189" s="21"/>
      <c r="H4189" s="21"/>
    </row>
    <row r="4190" spans="2:8" x14ac:dyDescent="0.35">
      <c r="B4190" s="29"/>
      <c r="C4190" s="30"/>
      <c r="D4190" s="23"/>
      <c r="E4190" s="24"/>
      <c r="F4190" s="21"/>
      <c r="G4190" s="21"/>
      <c r="H4190" s="21"/>
    </row>
    <row r="4191" spans="2:8" x14ac:dyDescent="0.35">
      <c r="B4191" s="29"/>
      <c r="C4191" s="30"/>
      <c r="D4191" s="23"/>
      <c r="E4191" s="24"/>
      <c r="F4191" s="21"/>
      <c r="G4191" s="21"/>
      <c r="H4191" s="21"/>
    </row>
    <row r="4192" spans="2:8" x14ac:dyDescent="0.35">
      <c r="B4192" s="29"/>
      <c r="C4192" s="30"/>
      <c r="D4192" s="23"/>
      <c r="E4192" s="24"/>
      <c r="F4192" s="21"/>
      <c r="G4192" s="21"/>
      <c r="H4192" s="21"/>
    </row>
    <row r="4193" spans="2:8" x14ac:dyDescent="0.35">
      <c r="B4193" s="29"/>
      <c r="C4193" s="30"/>
      <c r="D4193" s="23"/>
      <c r="E4193" s="24"/>
      <c r="F4193" s="21"/>
      <c r="G4193" s="21"/>
      <c r="H4193" s="21"/>
    </row>
    <row r="4194" spans="2:8" x14ac:dyDescent="0.35">
      <c r="B4194" s="29"/>
      <c r="C4194" s="30"/>
      <c r="D4194" s="23"/>
      <c r="E4194" s="24"/>
      <c r="F4194" s="21"/>
      <c r="G4194" s="21"/>
      <c r="H4194" s="21"/>
    </row>
    <row r="4195" spans="2:8" x14ac:dyDescent="0.35">
      <c r="B4195" s="29"/>
      <c r="C4195" s="30"/>
      <c r="D4195" s="23"/>
      <c r="E4195" s="24"/>
      <c r="F4195" s="21"/>
      <c r="G4195" s="21"/>
      <c r="H4195" s="21"/>
    </row>
    <row r="4196" spans="2:8" x14ac:dyDescent="0.35">
      <c r="B4196" s="29"/>
      <c r="C4196" s="30"/>
      <c r="D4196" s="23"/>
      <c r="E4196" s="24"/>
      <c r="F4196" s="21"/>
      <c r="G4196" s="21"/>
      <c r="H4196" s="21"/>
    </row>
    <row r="4197" spans="2:8" x14ac:dyDescent="0.35">
      <c r="B4197" s="29"/>
      <c r="C4197" s="30"/>
      <c r="D4197" s="23"/>
      <c r="E4197" s="24"/>
      <c r="F4197" s="21"/>
      <c r="G4197" s="21"/>
      <c r="H4197" s="21"/>
    </row>
    <row r="4198" spans="2:8" x14ac:dyDescent="0.35">
      <c r="B4198" s="29"/>
      <c r="C4198" s="30"/>
      <c r="D4198" s="23"/>
      <c r="E4198" s="24"/>
      <c r="F4198" s="21"/>
      <c r="G4198" s="21"/>
      <c r="H4198" s="21"/>
    </row>
    <row r="4199" spans="2:8" x14ac:dyDescent="0.35">
      <c r="B4199" s="29"/>
      <c r="C4199" s="30"/>
      <c r="D4199" s="23"/>
      <c r="E4199" s="24"/>
      <c r="F4199" s="21"/>
      <c r="G4199" s="21"/>
      <c r="H4199" s="21"/>
    </row>
    <row r="4200" spans="2:8" x14ac:dyDescent="0.35">
      <c r="B4200" s="29"/>
      <c r="C4200" s="30"/>
      <c r="D4200" s="23"/>
      <c r="E4200" s="24"/>
      <c r="F4200" s="21"/>
      <c r="G4200" s="21"/>
      <c r="H4200" s="21"/>
    </row>
    <row r="4201" spans="2:8" x14ac:dyDescent="0.35">
      <c r="B4201" s="29"/>
      <c r="C4201" s="30"/>
      <c r="D4201" s="23"/>
      <c r="E4201" s="24"/>
      <c r="F4201" s="21"/>
      <c r="G4201" s="21"/>
      <c r="H4201" s="21"/>
    </row>
    <row r="4202" spans="2:8" x14ac:dyDescent="0.35">
      <c r="B4202" s="29"/>
      <c r="C4202" s="30"/>
      <c r="D4202" s="23"/>
      <c r="E4202" s="24"/>
      <c r="F4202" s="21"/>
      <c r="G4202" s="21"/>
      <c r="H4202" s="21"/>
    </row>
    <row r="4203" spans="2:8" x14ac:dyDescent="0.35">
      <c r="B4203" s="29"/>
      <c r="C4203" s="30"/>
      <c r="D4203" s="23"/>
      <c r="E4203" s="24"/>
      <c r="F4203" s="21"/>
      <c r="G4203" s="21"/>
      <c r="H4203" s="21"/>
    </row>
    <row r="4204" spans="2:8" x14ac:dyDescent="0.35">
      <c r="B4204" s="29"/>
      <c r="C4204" s="30"/>
      <c r="D4204" s="23"/>
      <c r="E4204" s="24"/>
      <c r="F4204" s="21"/>
      <c r="G4204" s="21"/>
      <c r="H4204" s="21"/>
    </row>
    <row r="4205" spans="2:8" x14ac:dyDescent="0.35">
      <c r="B4205" s="29"/>
      <c r="C4205" s="30"/>
      <c r="D4205" s="23"/>
      <c r="E4205" s="24"/>
      <c r="F4205" s="21"/>
      <c r="G4205" s="21"/>
      <c r="H4205" s="21"/>
    </row>
    <row r="4206" spans="2:8" x14ac:dyDescent="0.35">
      <c r="B4206" s="29"/>
      <c r="C4206" s="30"/>
      <c r="D4206" s="23"/>
      <c r="E4206" s="24"/>
      <c r="F4206" s="21"/>
      <c r="G4206" s="21"/>
      <c r="H4206" s="21"/>
    </row>
    <row r="4207" spans="2:8" x14ac:dyDescent="0.35">
      <c r="B4207" s="29"/>
      <c r="C4207" s="30"/>
      <c r="D4207" s="23"/>
      <c r="E4207" s="24"/>
      <c r="F4207" s="21"/>
      <c r="G4207" s="21"/>
      <c r="H4207" s="21"/>
    </row>
    <row r="4208" spans="2:8" x14ac:dyDescent="0.35">
      <c r="B4208" s="29"/>
      <c r="C4208" s="30"/>
      <c r="D4208" s="23"/>
      <c r="E4208" s="24"/>
      <c r="F4208" s="21"/>
      <c r="G4208" s="21"/>
      <c r="H4208" s="21"/>
    </row>
    <row r="4209" spans="2:8" x14ac:dyDescent="0.35">
      <c r="B4209" s="29"/>
      <c r="C4209" s="30"/>
      <c r="D4209" s="23"/>
      <c r="E4209" s="24"/>
      <c r="F4209" s="21"/>
      <c r="G4209" s="21"/>
      <c r="H4209" s="21"/>
    </row>
    <row r="4210" spans="2:8" x14ac:dyDescent="0.35">
      <c r="B4210" s="29"/>
      <c r="C4210" s="30"/>
      <c r="D4210" s="23"/>
      <c r="E4210" s="24"/>
      <c r="F4210" s="21"/>
      <c r="G4210" s="21"/>
      <c r="H4210" s="21"/>
    </row>
    <row r="4211" spans="2:8" x14ac:dyDescent="0.35">
      <c r="B4211" s="29"/>
      <c r="C4211" s="30"/>
      <c r="D4211" s="23"/>
      <c r="E4211" s="24"/>
      <c r="F4211" s="21"/>
      <c r="G4211" s="21"/>
      <c r="H4211" s="21"/>
    </row>
    <row r="4212" spans="2:8" x14ac:dyDescent="0.35">
      <c r="B4212" s="29"/>
      <c r="C4212" s="30"/>
      <c r="D4212" s="23"/>
      <c r="E4212" s="24"/>
      <c r="F4212" s="21"/>
      <c r="G4212" s="21"/>
      <c r="H4212" s="21"/>
    </row>
    <row r="4213" spans="2:8" x14ac:dyDescent="0.35">
      <c r="B4213" s="29"/>
      <c r="C4213" s="30"/>
      <c r="D4213" s="23"/>
      <c r="E4213" s="24"/>
      <c r="F4213" s="21"/>
      <c r="G4213" s="21"/>
      <c r="H4213" s="21"/>
    </row>
    <row r="4214" spans="2:8" x14ac:dyDescent="0.35">
      <c r="B4214" s="29"/>
      <c r="C4214" s="30"/>
      <c r="D4214" s="23"/>
      <c r="E4214" s="24"/>
      <c r="F4214" s="21"/>
      <c r="G4214" s="21"/>
      <c r="H4214" s="21"/>
    </row>
    <row r="4215" spans="2:8" x14ac:dyDescent="0.35">
      <c r="B4215" s="29"/>
      <c r="C4215" s="30"/>
      <c r="D4215" s="23"/>
      <c r="E4215" s="24"/>
      <c r="F4215" s="21"/>
      <c r="G4215" s="21"/>
      <c r="H4215" s="21"/>
    </row>
    <row r="4216" spans="2:8" x14ac:dyDescent="0.35">
      <c r="B4216" s="29"/>
      <c r="C4216" s="30"/>
      <c r="D4216" s="23"/>
      <c r="E4216" s="24"/>
      <c r="F4216" s="21"/>
      <c r="G4216" s="21"/>
      <c r="H4216" s="21"/>
    </row>
    <row r="4217" spans="2:8" x14ac:dyDescent="0.35">
      <c r="B4217" s="29"/>
      <c r="C4217" s="30"/>
      <c r="D4217" s="23"/>
      <c r="E4217" s="24"/>
      <c r="F4217" s="21"/>
      <c r="G4217" s="21"/>
      <c r="H4217" s="21"/>
    </row>
    <row r="4218" spans="2:8" x14ac:dyDescent="0.35">
      <c r="B4218" s="29"/>
      <c r="C4218" s="30"/>
      <c r="D4218" s="23"/>
      <c r="E4218" s="24"/>
      <c r="F4218" s="21"/>
      <c r="G4218" s="21"/>
      <c r="H4218" s="21"/>
    </row>
    <row r="4219" spans="2:8" x14ac:dyDescent="0.35">
      <c r="B4219" s="29"/>
      <c r="C4219" s="30"/>
      <c r="D4219" s="23"/>
      <c r="E4219" s="24"/>
      <c r="F4219" s="21"/>
      <c r="G4219" s="21"/>
      <c r="H4219" s="21"/>
    </row>
    <row r="4220" spans="2:8" x14ac:dyDescent="0.35">
      <c r="B4220" s="29"/>
      <c r="C4220" s="30"/>
      <c r="D4220" s="23"/>
      <c r="E4220" s="24"/>
      <c r="F4220" s="21"/>
      <c r="G4220" s="21"/>
      <c r="H4220" s="21"/>
    </row>
    <row r="4221" spans="2:8" x14ac:dyDescent="0.35">
      <c r="B4221" s="29"/>
      <c r="C4221" s="30"/>
      <c r="D4221" s="23"/>
      <c r="E4221" s="24"/>
      <c r="F4221" s="21"/>
      <c r="G4221" s="21"/>
      <c r="H4221" s="21"/>
    </row>
    <row r="4222" spans="2:8" x14ac:dyDescent="0.35">
      <c r="B4222" s="29"/>
      <c r="C4222" s="30"/>
      <c r="D4222" s="23"/>
      <c r="E4222" s="24"/>
      <c r="F4222" s="21"/>
      <c r="G4222" s="21"/>
      <c r="H4222" s="21"/>
    </row>
    <row r="4223" spans="2:8" x14ac:dyDescent="0.35">
      <c r="B4223" s="29"/>
      <c r="C4223" s="30"/>
      <c r="D4223" s="23"/>
      <c r="E4223" s="24"/>
      <c r="F4223" s="21"/>
      <c r="G4223" s="21"/>
      <c r="H4223" s="21"/>
    </row>
    <row r="4224" spans="2:8" x14ac:dyDescent="0.35">
      <c r="B4224" s="29"/>
      <c r="C4224" s="30"/>
      <c r="D4224" s="23"/>
      <c r="E4224" s="24"/>
      <c r="F4224" s="21"/>
      <c r="G4224" s="21"/>
      <c r="H4224" s="21"/>
    </row>
    <row r="4225" spans="2:8" x14ac:dyDescent="0.35">
      <c r="B4225" s="29"/>
      <c r="C4225" s="30"/>
      <c r="D4225" s="23"/>
      <c r="E4225" s="24"/>
      <c r="F4225" s="21"/>
      <c r="G4225" s="21"/>
      <c r="H4225" s="21"/>
    </row>
    <row r="4226" spans="2:8" x14ac:dyDescent="0.35">
      <c r="B4226" s="29"/>
      <c r="C4226" s="30"/>
      <c r="D4226" s="23"/>
      <c r="E4226" s="24"/>
      <c r="F4226" s="21"/>
      <c r="G4226" s="21"/>
      <c r="H4226" s="21"/>
    </row>
    <row r="4227" spans="2:8" x14ac:dyDescent="0.35">
      <c r="B4227" s="29"/>
      <c r="C4227" s="30"/>
      <c r="D4227" s="23"/>
      <c r="E4227" s="24"/>
      <c r="F4227" s="21"/>
      <c r="G4227" s="21"/>
      <c r="H4227" s="21"/>
    </row>
    <row r="4228" spans="2:8" x14ac:dyDescent="0.35">
      <c r="B4228" s="29"/>
      <c r="C4228" s="30"/>
      <c r="D4228" s="23"/>
      <c r="E4228" s="24"/>
      <c r="F4228" s="21"/>
      <c r="G4228" s="21"/>
      <c r="H4228" s="21"/>
    </row>
    <row r="4229" spans="2:8" x14ac:dyDescent="0.35">
      <c r="B4229" s="29"/>
      <c r="C4229" s="30"/>
      <c r="D4229" s="23"/>
      <c r="E4229" s="24"/>
      <c r="F4229" s="21"/>
      <c r="G4229" s="21"/>
      <c r="H4229" s="21"/>
    </row>
    <row r="4230" spans="2:8" x14ac:dyDescent="0.35">
      <c r="B4230" s="29"/>
      <c r="C4230" s="30"/>
      <c r="D4230" s="23"/>
      <c r="E4230" s="24"/>
      <c r="F4230" s="21"/>
      <c r="G4230" s="21"/>
      <c r="H4230" s="21"/>
    </row>
    <row r="4231" spans="2:8" x14ac:dyDescent="0.35">
      <c r="B4231" s="29"/>
      <c r="C4231" s="30"/>
      <c r="D4231" s="23"/>
      <c r="E4231" s="24"/>
      <c r="F4231" s="21"/>
      <c r="G4231" s="21"/>
      <c r="H4231" s="21"/>
    </row>
    <row r="4232" spans="2:8" x14ac:dyDescent="0.35">
      <c r="B4232" s="29"/>
      <c r="C4232" s="30"/>
      <c r="D4232" s="23"/>
      <c r="E4232" s="24"/>
      <c r="F4232" s="21"/>
      <c r="G4232" s="21"/>
      <c r="H4232" s="21"/>
    </row>
    <row r="4233" spans="2:8" x14ac:dyDescent="0.35">
      <c r="B4233" s="29"/>
      <c r="C4233" s="30"/>
      <c r="D4233" s="23"/>
      <c r="E4233" s="24"/>
      <c r="F4233" s="21"/>
      <c r="G4233" s="21"/>
      <c r="H4233" s="21"/>
    </row>
    <row r="4234" spans="2:8" x14ac:dyDescent="0.35">
      <c r="B4234" s="29"/>
      <c r="C4234" s="30"/>
      <c r="D4234" s="23"/>
      <c r="E4234" s="24"/>
      <c r="F4234" s="21"/>
      <c r="G4234" s="21"/>
      <c r="H4234" s="21"/>
    </row>
    <row r="4235" spans="2:8" x14ac:dyDescent="0.35">
      <c r="B4235" s="29"/>
      <c r="C4235" s="30"/>
      <c r="D4235" s="23"/>
      <c r="E4235" s="24"/>
      <c r="F4235" s="21"/>
      <c r="G4235" s="21"/>
      <c r="H4235" s="21"/>
    </row>
    <row r="4236" spans="2:8" x14ac:dyDescent="0.35">
      <c r="B4236" s="29"/>
      <c r="C4236" s="30"/>
      <c r="D4236" s="23"/>
      <c r="E4236" s="24"/>
      <c r="F4236" s="21"/>
      <c r="G4236" s="21"/>
      <c r="H4236" s="21"/>
    </row>
    <row r="4237" spans="2:8" x14ac:dyDescent="0.35">
      <c r="B4237" s="29"/>
      <c r="C4237" s="30"/>
      <c r="D4237" s="23"/>
      <c r="E4237" s="24"/>
      <c r="F4237" s="21"/>
      <c r="G4237" s="21"/>
      <c r="H4237" s="21"/>
    </row>
    <row r="4238" spans="2:8" x14ac:dyDescent="0.35">
      <c r="B4238" s="29"/>
      <c r="C4238" s="30"/>
      <c r="D4238" s="23"/>
      <c r="E4238" s="24"/>
      <c r="F4238" s="21"/>
      <c r="G4238" s="21"/>
      <c r="H4238" s="21"/>
    </row>
    <row r="4239" spans="2:8" x14ac:dyDescent="0.35">
      <c r="B4239" s="29"/>
      <c r="C4239" s="30"/>
      <c r="D4239" s="23"/>
      <c r="E4239" s="24"/>
      <c r="F4239" s="21"/>
      <c r="G4239" s="21"/>
      <c r="H4239" s="21"/>
    </row>
    <row r="4240" spans="2:8" x14ac:dyDescent="0.35">
      <c r="B4240" s="29"/>
      <c r="C4240" s="30"/>
      <c r="D4240" s="23"/>
      <c r="E4240" s="24"/>
      <c r="F4240" s="21"/>
      <c r="G4240" s="21"/>
      <c r="H4240" s="21"/>
    </row>
    <row r="4241" spans="2:8" x14ac:dyDescent="0.35">
      <c r="B4241" s="29"/>
      <c r="C4241" s="30"/>
      <c r="D4241" s="23"/>
      <c r="E4241" s="24"/>
      <c r="F4241" s="21"/>
      <c r="G4241" s="21"/>
      <c r="H4241" s="21"/>
    </row>
    <row r="4242" spans="2:8" x14ac:dyDescent="0.35">
      <c r="B4242" s="29"/>
      <c r="C4242" s="30"/>
      <c r="D4242" s="23"/>
      <c r="E4242" s="24"/>
      <c r="F4242" s="21"/>
      <c r="G4242" s="21"/>
      <c r="H4242" s="21"/>
    </row>
    <row r="4243" spans="2:8" x14ac:dyDescent="0.35">
      <c r="B4243" s="29"/>
      <c r="C4243" s="30"/>
      <c r="D4243" s="23"/>
      <c r="E4243" s="24"/>
      <c r="F4243" s="21"/>
      <c r="G4243" s="21"/>
      <c r="H4243" s="21"/>
    </row>
    <row r="4244" spans="2:8" x14ac:dyDescent="0.35">
      <c r="B4244" s="29"/>
      <c r="C4244" s="30"/>
      <c r="D4244" s="23"/>
      <c r="E4244" s="24"/>
      <c r="F4244" s="21"/>
      <c r="G4244" s="21"/>
      <c r="H4244" s="21"/>
    </row>
    <row r="4245" spans="2:8" x14ac:dyDescent="0.35">
      <c r="B4245" s="29"/>
      <c r="C4245" s="30"/>
      <c r="D4245" s="23"/>
      <c r="E4245" s="24"/>
      <c r="F4245" s="21"/>
      <c r="G4245" s="21"/>
      <c r="H4245" s="21"/>
    </row>
    <row r="4246" spans="2:8" x14ac:dyDescent="0.35">
      <c r="B4246" s="29"/>
      <c r="C4246" s="30"/>
      <c r="D4246" s="23"/>
      <c r="E4246" s="24"/>
      <c r="F4246" s="21"/>
      <c r="G4246" s="21"/>
      <c r="H4246" s="21"/>
    </row>
    <row r="4247" spans="2:8" x14ac:dyDescent="0.35">
      <c r="B4247" s="29"/>
      <c r="C4247" s="30"/>
      <c r="D4247" s="23"/>
      <c r="E4247" s="24"/>
      <c r="F4247" s="21"/>
      <c r="G4247" s="21"/>
      <c r="H4247" s="21"/>
    </row>
    <row r="4248" spans="2:8" x14ac:dyDescent="0.35">
      <c r="B4248" s="29"/>
      <c r="C4248" s="30"/>
      <c r="D4248" s="23"/>
      <c r="E4248" s="24"/>
      <c r="F4248" s="21"/>
      <c r="G4248" s="21"/>
      <c r="H4248" s="21"/>
    </row>
    <row r="4249" spans="2:8" x14ac:dyDescent="0.35">
      <c r="B4249" s="29"/>
      <c r="C4249" s="30"/>
      <c r="D4249" s="23"/>
      <c r="E4249" s="24"/>
      <c r="F4249" s="21"/>
      <c r="G4249" s="21"/>
      <c r="H4249" s="21"/>
    </row>
    <row r="4250" spans="2:8" x14ac:dyDescent="0.35">
      <c r="B4250" s="29"/>
      <c r="C4250" s="30"/>
      <c r="D4250" s="23"/>
      <c r="E4250" s="24"/>
      <c r="F4250" s="21"/>
      <c r="G4250" s="21"/>
      <c r="H4250" s="21"/>
    </row>
    <row r="4251" spans="2:8" x14ac:dyDescent="0.35">
      <c r="B4251" s="29"/>
      <c r="C4251" s="30"/>
      <c r="D4251" s="23"/>
      <c r="E4251" s="24"/>
      <c r="F4251" s="21"/>
      <c r="G4251" s="21"/>
      <c r="H4251" s="21"/>
    </row>
    <row r="4252" spans="2:8" x14ac:dyDescent="0.35">
      <c r="B4252" s="29"/>
      <c r="C4252" s="30"/>
      <c r="D4252" s="23"/>
      <c r="E4252" s="24"/>
      <c r="F4252" s="21"/>
      <c r="G4252" s="21"/>
      <c r="H4252" s="21"/>
    </row>
    <row r="4253" spans="2:8" x14ac:dyDescent="0.35">
      <c r="B4253" s="29"/>
      <c r="C4253" s="30"/>
      <c r="D4253" s="23"/>
      <c r="E4253" s="24"/>
      <c r="F4253" s="21"/>
      <c r="G4253" s="21"/>
      <c r="H4253" s="21"/>
    </row>
    <row r="4254" spans="2:8" x14ac:dyDescent="0.35">
      <c r="B4254" s="29"/>
      <c r="C4254" s="30"/>
      <c r="D4254" s="23"/>
      <c r="E4254" s="24"/>
      <c r="F4254" s="21"/>
      <c r="G4254" s="21"/>
      <c r="H4254" s="21"/>
    </row>
    <row r="4255" spans="2:8" x14ac:dyDescent="0.35">
      <c r="B4255" s="29"/>
      <c r="C4255" s="30"/>
      <c r="D4255" s="23"/>
      <c r="E4255" s="24"/>
      <c r="F4255" s="21"/>
      <c r="G4255" s="21"/>
      <c r="H4255" s="21"/>
    </row>
    <row r="4256" spans="2:8" x14ac:dyDescent="0.35">
      <c r="B4256" s="29"/>
      <c r="C4256" s="30"/>
      <c r="D4256" s="23"/>
      <c r="E4256" s="24"/>
      <c r="F4256" s="21"/>
      <c r="G4256" s="21"/>
      <c r="H4256" s="21"/>
    </row>
    <row r="4257" spans="2:8" x14ac:dyDescent="0.35">
      <c r="B4257" s="29"/>
      <c r="C4257" s="30"/>
      <c r="D4257" s="23"/>
      <c r="E4257" s="24"/>
      <c r="F4257" s="21"/>
      <c r="G4257" s="21"/>
      <c r="H4257" s="21"/>
    </row>
    <row r="4258" spans="2:8" x14ac:dyDescent="0.35">
      <c r="B4258" s="29"/>
      <c r="C4258" s="30"/>
      <c r="D4258" s="23"/>
      <c r="E4258" s="24"/>
      <c r="F4258" s="21"/>
      <c r="G4258" s="21"/>
      <c r="H4258" s="21"/>
    </row>
    <row r="4259" spans="2:8" x14ac:dyDescent="0.35">
      <c r="B4259" s="29"/>
      <c r="C4259" s="30"/>
      <c r="D4259" s="23"/>
      <c r="E4259" s="24"/>
      <c r="F4259" s="21"/>
      <c r="G4259" s="21"/>
      <c r="H4259" s="21"/>
    </row>
    <row r="4260" spans="2:8" x14ac:dyDescent="0.35">
      <c r="B4260" s="29"/>
      <c r="C4260" s="30"/>
      <c r="D4260" s="23"/>
      <c r="E4260" s="24"/>
      <c r="F4260" s="21"/>
      <c r="G4260" s="21"/>
      <c r="H4260" s="21"/>
    </row>
    <row r="4261" spans="2:8" x14ac:dyDescent="0.35">
      <c r="B4261" s="29"/>
      <c r="C4261" s="30"/>
      <c r="D4261" s="23"/>
      <c r="E4261" s="24"/>
      <c r="F4261" s="21"/>
      <c r="G4261" s="21"/>
      <c r="H4261" s="21"/>
    </row>
    <row r="4262" spans="2:8" x14ac:dyDescent="0.35">
      <c r="B4262" s="29"/>
      <c r="C4262" s="30"/>
      <c r="D4262" s="23"/>
      <c r="E4262" s="24"/>
      <c r="F4262" s="21"/>
      <c r="G4262" s="21"/>
      <c r="H4262" s="21"/>
    </row>
    <row r="4263" spans="2:8" x14ac:dyDescent="0.35">
      <c r="B4263" s="29"/>
      <c r="C4263" s="30"/>
      <c r="D4263" s="23"/>
      <c r="E4263" s="24"/>
      <c r="F4263" s="21"/>
      <c r="G4263" s="21"/>
      <c r="H4263" s="21"/>
    </row>
    <row r="4264" spans="2:8" x14ac:dyDescent="0.35">
      <c r="B4264" s="29"/>
      <c r="C4264" s="30"/>
      <c r="D4264" s="23"/>
      <c r="E4264" s="24"/>
      <c r="F4264" s="21"/>
      <c r="G4264" s="21"/>
      <c r="H4264" s="21"/>
    </row>
    <row r="4265" spans="2:8" x14ac:dyDescent="0.35">
      <c r="B4265" s="29"/>
      <c r="C4265" s="30"/>
      <c r="D4265" s="23"/>
      <c r="E4265" s="24"/>
      <c r="F4265" s="21"/>
      <c r="G4265" s="21"/>
      <c r="H4265" s="21"/>
    </row>
    <row r="4266" spans="2:8" x14ac:dyDescent="0.35">
      <c r="B4266" s="29"/>
      <c r="C4266" s="30"/>
      <c r="D4266" s="23"/>
      <c r="E4266" s="24"/>
      <c r="F4266" s="21"/>
      <c r="G4266" s="21"/>
      <c r="H4266" s="21"/>
    </row>
    <row r="4267" spans="2:8" x14ac:dyDescent="0.35">
      <c r="B4267" s="29"/>
      <c r="C4267" s="30"/>
      <c r="D4267" s="23"/>
      <c r="E4267" s="24"/>
      <c r="F4267" s="21"/>
      <c r="G4267" s="21"/>
      <c r="H4267" s="21"/>
    </row>
    <row r="4268" spans="2:8" x14ac:dyDescent="0.35">
      <c r="B4268" s="29"/>
      <c r="C4268" s="30"/>
      <c r="D4268" s="23"/>
      <c r="E4268" s="24"/>
      <c r="F4268" s="21"/>
      <c r="G4268" s="21"/>
      <c r="H4268" s="21"/>
    </row>
    <row r="4269" spans="2:8" x14ac:dyDescent="0.35">
      <c r="B4269" s="29"/>
      <c r="C4269" s="30"/>
      <c r="D4269" s="23"/>
      <c r="E4269" s="24"/>
      <c r="F4269" s="21"/>
      <c r="G4269" s="21"/>
      <c r="H4269" s="21"/>
    </row>
    <row r="4270" spans="2:8" x14ac:dyDescent="0.35">
      <c r="B4270" s="29"/>
      <c r="C4270" s="30"/>
      <c r="D4270" s="23"/>
      <c r="E4270" s="24"/>
      <c r="F4270" s="21"/>
      <c r="G4270" s="21"/>
      <c r="H4270" s="21"/>
    </row>
    <row r="4271" spans="2:8" x14ac:dyDescent="0.35">
      <c r="B4271" s="29"/>
      <c r="C4271" s="30"/>
      <c r="D4271" s="23"/>
      <c r="E4271" s="24"/>
      <c r="F4271" s="21"/>
      <c r="G4271" s="21"/>
      <c r="H4271" s="21"/>
    </row>
    <row r="4272" spans="2:8" x14ac:dyDescent="0.35">
      <c r="B4272" s="29"/>
      <c r="C4272" s="30"/>
      <c r="D4272" s="23"/>
      <c r="E4272" s="24"/>
      <c r="F4272" s="21"/>
      <c r="G4272" s="21"/>
      <c r="H4272" s="21"/>
    </row>
    <row r="4273" spans="2:8" x14ac:dyDescent="0.35">
      <c r="B4273" s="29"/>
      <c r="C4273" s="30"/>
      <c r="D4273" s="23"/>
      <c r="E4273" s="24"/>
      <c r="F4273" s="21"/>
      <c r="G4273" s="21"/>
      <c r="H4273" s="21"/>
    </row>
    <row r="4274" spans="2:8" x14ac:dyDescent="0.35">
      <c r="B4274" s="29"/>
      <c r="C4274" s="30"/>
      <c r="D4274" s="23"/>
      <c r="E4274" s="24"/>
      <c r="F4274" s="21"/>
      <c r="G4274" s="21"/>
      <c r="H4274" s="21"/>
    </row>
    <row r="4275" spans="2:8" x14ac:dyDescent="0.35">
      <c r="B4275" s="29"/>
      <c r="C4275" s="30"/>
      <c r="D4275" s="23"/>
      <c r="E4275" s="24"/>
      <c r="F4275" s="21"/>
      <c r="G4275" s="21"/>
      <c r="H4275" s="21"/>
    </row>
    <row r="4276" spans="2:8" x14ac:dyDescent="0.35">
      <c r="B4276" s="29"/>
      <c r="C4276" s="30"/>
      <c r="D4276" s="23"/>
      <c r="E4276" s="24"/>
      <c r="F4276" s="21"/>
      <c r="G4276" s="21"/>
      <c r="H4276" s="21"/>
    </row>
    <row r="4277" spans="2:8" x14ac:dyDescent="0.35">
      <c r="B4277" s="29"/>
      <c r="C4277" s="30"/>
      <c r="D4277" s="23"/>
      <c r="E4277" s="24"/>
      <c r="F4277" s="21"/>
      <c r="G4277" s="21"/>
      <c r="H4277" s="21"/>
    </row>
    <row r="4278" spans="2:8" x14ac:dyDescent="0.35">
      <c r="B4278" s="29"/>
      <c r="C4278" s="30"/>
      <c r="D4278" s="23"/>
      <c r="E4278" s="24"/>
      <c r="F4278" s="21"/>
      <c r="G4278" s="21"/>
      <c r="H4278" s="21"/>
    </row>
    <row r="4279" spans="2:8" x14ac:dyDescent="0.35">
      <c r="B4279" s="29"/>
      <c r="C4279" s="30"/>
      <c r="D4279" s="23"/>
      <c r="E4279" s="24"/>
      <c r="F4279" s="21"/>
      <c r="G4279" s="21"/>
      <c r="H4279" s="21"/>
    </row>
    <row r="4280" spans="2:8" x14ac:dyDescent="0.35">
      <c r="B4280" s="29"/>
      <c r="C4280" s="30"/>
      <c r="D4280" s="23"/>
      <c r="E4280" s="24"/>
      <c r="F4280" s="21"/>
      <c r="G4280" s="21"/>
      <c r="H4280" s="21"/>
    </row>
    <row r="4281" spans="2:8" x14ac:dyDescent="0.35">
      <c r="B4281" s="29"/>
      <c r="C4281" s="30"/>
      <c r="D4281" s="23"/>
      <c r="E4281" s="24"/>
      <c r="F4281" s="21"/>
      <c r="G4281" s="21"/>
      <c r="H4281" s="21"/>
    </row>
    <row r="4282" spans="2:8" x14ac:dyDescent="0.35">
      <c r="B4282" s="29"/>
      <c r="C4282" s="30"/>
      <c r="D4282" s="23"/>
      <c r="E4282" s="24"/>
      <c r="F4282" s="21"/>
      <c r="G4282" s="21"/>
      <c r="H4282" s="21"/>
    </row>
    <row r="4283" spans="2:8" x14ac:dyDescent="0.35">
      <c r="B4283" s="29"/>
      <c r="C4283" s="30"/>
      <c r="D4283" s="23"/>
      <c r="E4283" s="24"/>
      <c r="F4283" s="21"/>
      <c r="G4283" s="21"/>
      <c r="H4283" s="21"/>
    </row>
    <row r="4284" spans="2:8" x14ac:dyDescent="0.35">
      <c r="B4284" s="29"/>
      <c r="C4284" s="30"/>
      <c r="D4284" s="23"/>
      <c r="E4284" s="24"/>
      <c r="F4284" s="21"/>
      <c r="G4284" s="21"/>
      <c r="H4284" s="21"/>
    </row>
    <row r="4285" spans="2:8" x14ac:dyDescent="0.35">
      <c r="B4285" s="29"/>
      <c r="C4285" s="30"/>
      <c r="D4285" s="23"/>
      <c r="E4285" s="24"/>
      <c r="F4285" s="21"/>
      <c r="G4285" s="21"/>
      <c r="H4285" s="21"/>
    </row>
    <row r="4286" spans="2:8" x14ac:dyDescent="0.35">
      <c r="B4286" s="29"/>
      <c r="C4286" s="30"/>
      <c r="D4286" s="23"/>
      <c r="E4286" s="24"/>
      <c r="F4286" s="21"/>
      <c r="G4286" s="21"/>
      <c r="H4286" s="21"/>
    </row>
    <row r="4287" spans="2:8" x14ac:dyDescent="0.35">
      <c r="B4287" s="29"/>
      <c r="C4287" s="30"/>
      <c r="D4287" s="23"/>
      <c r="E4287" s="24"/>
      <c r="F4287" s="21"/>
      <c r="G4287" s="21"/>
      <c r="H4287" s="21"/>
    </row>
    <row r="4288" spans="2:8" x14ac:dyDescent="0.35">
      <c r="B4288" s="29"/>
      <c r="C4288" s="30"/>
      <c r="D4288" s="23"/>
      <c r="E4288" s="24"/>
      <c r="F4288" s="21"/>
      <c r="G4288" s="21"/>
      <c r="H4288" s="21"/>
    </row>
    <row r="4289" spans="2:8" x14ac:dyDescent="0.35">
      <c r="B4289" s="29"/>
      <c r="C4289" s="30"/>
      <c r="D4289" s="23"/>
      <c r="E4289" s="24"/>
      <c r="F4289" s="21"/>
      <c r="G4289" s="21"/>
      <c r="H4289" s="21"/>
    </row>
    <row r="4290" spans="2:8" x14ac:dyDescent="0.35">
      <c r="B4290" s="29"/>
      <c r="C4290" s="30"/>
      <c r="D4290" s="23"/>
      <c r="E4290" s="24"/>
      <c r="F4290" s="21"/>
      <c r="G4290" s="21"/>
      <c r="H4290" s="21"/>
    </row>
    <row r="4291" spans="2:8" x14ac:dyDescent="0.35">
      <c r="B4291" s="29"/>
      <c r="C4291" s="30"/>
      <c r="D4291" s="23"/>
      <c r="E4291" s="24"/>
      <c r="F4291" s="21"/>
      <c r="G4291" s="21"/>
      <c r="H4291" s="21"/>
    </row>
    <row r="4292" spans="2:8" x14ac:dyDescent="0.35">
      <c r="B4292" s="29"/>
      <c r="C4292" s="30"/>
      <c r="D4292" s="23"/>
      <c r="E4292" s="24"/>
      <c r="F4292" s="21"/>
      <c r="G4292" s="21"/>
      <c r="H4292" s="21"/>
    </row>
    <row r="4293" spans="2:8" x14ac:dyDescent="0.35">
      <c r="B4293" s="29"/>
      <c r="C4293" s="30"/>
      <c r="D4293" s="23"/>
      <c r="E4293" s="24"/>
      <c r="F4293" s="21"/>
      <c r="G4293" s="21"/>
      <c r="H4293" s="21"/>
    </row>
    <row r="4294" spans="2:8" x14ac:dyDescent="0.35">
      <c r="B4294" s="29"/>
      <c r="C4294" s="30"/>
      <c r="D4294" s="23"/>
      <c r="E4294" s="24"/>
      <c r="F4294" s="21"/>
      <c r="G4294" s="21"/>
      <c r="H4294" s="21"/>
    </row>
    <row r="4295" spans="2:8" x14ac:dyDescent="0.35">
      <c r="B4295" s="29"/>
      <c r="C4295" s="30"/>
      <c r="D4295" s="23"/>
      <c r="E4295" s="24"/>
      <c r="F4295" s="21"/>
      <c r="G4295" s="21"/>
      <c r="H4295" s="21"/>
    </row>
    <row r="4296" spans="2:8" x14ac:dyDescent="0.35">
      <c r="B4296" s="29"/>
      <c r="C4296" s="30"/>
      <c r="D4296" s="23"/>
      <c r="E4296" s="24"/>
      <c r="F4296" s="21"/>
      <c r="G4296" s="21"/>
      <c r="H4296" s="21"/>
    </row>
    <row r="4297" spans="2:8" x14ac:dyDescent="0.35">
      <c r="B4297" s="29"/>
      <c r="C4297" s="30"/>
      <c r="D4297" s="23"/>
      <c r="E4297" s="24"/>
      <c r="F4297" s="21"/>
      <c r="G4297" s="21"/>
      <c r="H4297" s="21"/>
    </row>
    <row r="4298" spans="2:8" x14ac:dyDescent="0.35">
      <c r="B4298" s="29"/>
      <c r="C4298" s="30"/>
      <c r="D4298" s="23"/>
      <c r="E4298" s="24"/>
      <c r="F4298" s="21"/>
      <c r="G4298" s="21"/>
      <c r="H4298" s="21"/>
    </row>
    <row r="4299" spans="2:8" x14ac:dyDescent="0.35">
      <c r="B4299" s="29"/>
      <c r="C4299" s="30"/>
      <c r="D4299" s="23"/>
      <c r="E4299" s="24"/>
      <c r="F4299" s="21"/>
      <c r="G4299" s="21"/>
      <c r="H4299" s="21"/>
    </row>
    <row r="4300" spans="2:8" x14ac:dyDescent="0.35">
      <c r="B4300" s="29"/>
      <c r="C4300" s="30"/>
      <c r="D4300" s="23"/>
      <c r="E4300" s="24"/>
      <c r="F4300" s="21"/>
      <c r="G4300" s="21"/>
      <c r="H4300" s="21"/>
    </row>
    <row r="4301" spans="2:8" x14ac:dyDescent="0.35">
      <c r="B4301" s="29"/>
      <c r="C4301" s="30"/>
      <c r="D4301" s="23"/>
      <c r="E4301" s="24"/>
      <c r="F4301" s="21"/>
      <c r="G4301" s="21"/>
      <c r="H4301" s="21"/>
    </row>
    <row r="4302" spans="2:8" x14ac:dyDescent="0.35">
      <c r="B4302" s="29"/>
      <c r="C4302" s="30"/>
      <c r="D4302" s="23"/>
      <c r="E4302" s="24"/>
      <c r="F4302" s="21"/>
      <c r="G4302" s="21"/>
      <c r="H4302" s="21"/>
    </row>
    <row r="4303" spans="2:8" x14ac:dyDescent="0.35">
      <c r="B4303" s="29"/>
      <c r="C4303" s="30"/>
      <c r="D4303" s="23"/>
      <c r="E4303" s="24"/>
      <c r="F4303" s="21"/>
      <c r="G4303" s="21"/>
      <c r="H4303" s="21"/>
    </row>
    <row r="4304" spans="2:8" x14ac:dyDescent="0.35">
      <c r="B4304" s="29"/>
      <c r="C4304" s="30"/>
      <c r="D4304" s="23"/>
      <c r="E4304" s="24"/>
      <c r="F4304" s="21"/>
      <c r="G4304" s="21"/>
      <c r="H4304" s="21"/>
    </row>
    <row r="4305" spans="2:8" x14ac:dyDescent="0.35">
      <c r="B4305" s="29"/>
      <c r="C4305" s="30"/>
      <c r="D4305" s="23"/>
      <c r="E4305" s="24"/>
      <c r="F4305" s="21"/>
      <c r="G4305" s="21"/>
      <c r="H4305" s="21"/>
    </row>
    <row r="4306" spans="2:8" x14ac:dyDescent="0.35">
      <c r="B4306" s="29"/>
      <c r="C4306" s="30"/>
      <c r="D4306" s="23"/>
      <c r="E4306" s="24"/>
      <c r="F4306" s="21"/>
      <c r="G4306" s="21"/>
      <c r="H4306" s="21"/>
    </row>
    <row r="4307" spans="2:8" x14ac:dyDescent="0.35">
      <c r="B4307" s="29"/>
      <c r="C4307" s="30"/>
      <c r="D4307" s="23"/>
      <c r="E4307" s="24"/>
      <c r="F4307" s="21"/>
      <c r="G4307" s="21"/>
      <c r="H4307" s="21"/>
    </row>
    <row r="4308" spans="2:8" x14ac:dyDescent="0.35">
      <c r="B4308" s="29"/>
      <c r="C4308" s="30"/>
      <c r="D4308" s="23"/>
      <c r="E4308" s="24"/>
      <c r="F4308" s="21"/>
      <c r="G4308" s="21"/>
      <c r="H4308" s="21"/>
    </row>
    <row r="4309" spans="2:8" x14ac:dyDescent="0.35">
      <c r="B4309" s="29"/>
      <c r="C4309" s="30"/>
      <c r="D4309" s="23"/>
      <c r="E4309" s="24"/>
      <c r="F4309" s="21"/>
      <c r="G4309" s="21"/>
      <c r="H4309" s="21"/>
    </row>
    <row r="4310" spans="2:8" x14ac:dyDescent="0.35">
      <c r="B4310" s="29"/>
      <c r="C4310" s="30"/>
      <c r="D4310" s="23"/>
      <c r="E4310" s="24"/>
      <c r="F4310" s="21"/>
      <c r="G4310" s="21"/>
      <c r="H4310" s="21"/>
    </row>
    <row r="4311" spans="2:8" x14ac:dyDescent="0.35">
      <c r="B4311" s="29"/>
      <c r="C4311" s="30"/>
      <c r="D4311" s="23"/>
      <c r="E4311" s="24"/>
      <c r="F4311" s="21"/>
      <c r="G4311" s="21"/>
      <c r="H4311" s="21"/>
    </row>
    <row r="4312" spans="2:8" x14ac:dyDescent="0.35">
      <c r="B4312" s="29"/>
      <c r="C4312" s="30"/>
      <c r="D4312" s="23"/>
      <c r="E4312" s="24"/>
      <c r="F4312" s="21"/>
      <c r="G4312" s="21"/>
      <c r="H4312" s="21"/>
    </row>
    <row r="4313" spans="2:8" x14ac:dyDescent="0.35">
      <c r="B4313" s="29"/>
      <c r="C4313" s="30"/>
      <c r="D4313" s="23"/>
      <c r="E4313" s="24"/>
      <c r="F4313" s="21"/>
      <c r="G4313" s="21"/>
      <c r="H4313" s="21"/>
    </row>
    <row r="4314" spans="2:8" x14ac:dyDescent="0.35">
      <c r="B4314" s="29"/>
      <c r="C4314" s="30"/>
      <c r="D4314" s="23"/>
      <c r="E4314" s="24"/>
      <c r="F4314" s="21"/>
      <c r="G4314" s="21"/>
      <c r="H4314" s="21"/>
    </row>
    <row r="4315" spans="2:8" x14ac:dyDescent="0.35">
      <c r="B4315" s="29"/>
      <c r="C4315" s="30"/>
      <c r="D4315" s="23"/>
      <c r="E4315" s="24"/>
      <c r="F4315" s="21"/>
      <c r="G4315" s="21"/>
      <c r="H4315" s="21"/>
    </row>
    <row r="4316" spans="2:8" x14ac:dyDescent="0.35">
      <c r="B4316" s="29"/>
      <c r="C4316" s="30"/>
      <c r="D4316" s="23"/>
      <c r="E4316" s="24"/>
      <c r="F4316" s="21"/>
      <c r="G4316" s="21"/>
      <c r="H4316" s="21"/>
    </row>
    <row r="4317" spans="2:8" x14ac:dyDescent="0.35">
      <c r="B4317" s="29"/>
      <c r="C4317" s="30"/>
      <c r="D4317" s="23"/>
      <c r="E4317" s="24"/>
      <c r="F4317" s="21"/>
      <c r="G4317" s="21"/>
      <c r="H4317" s="21"/>
    </row>
    <row r="4318" spans="2:8" x14ac:dyDescent="0.35">
      <c r="B4318" s="29"/>
      <c r="C4318" s="30"/>
      <c r="D4318" s="23"/>
      <c r="E4318" s="24"/>
      <c r="F4318" s="21"/>
      <c r="G4318" s="21"/>
      <c r="H4318" s="21"/>
    </row>
    <row r="4319" spans="2:8" x14ac:dyDescent="0.35">
      <c r="B4319" s="29"/>
      <c r="C4319" s="30"/>
      <c r="D4319" s="23"/>
      <c r="E4319" s="24"/>
      <c r="F4319" s="21"/>
      <c r="G4319" s="21"/>
      <c r="H4319" s="21"/>
    </row>
    <row r="4320" spans="2:8" x14ac:dyDescent="0.35">
      <c r="B4320" s="29"/>
      <c r="C4320" s="30"/>
      <c r="D4320" s="23"/>
      <c r="E4320" s="24"/>
      <c r="F4320" s="21"/>
      <c r="G4320" s="21"/>
      <c r="H4320" s="21"/>
    </row>
    <row r="4321" spans="2:8" x14ac:dyDescent="0.35">
      <c r="B4321" s="29"/>
      <c r="C4321" s="30"/>
      <c r="D4321" s="23"/>
      <c r="E4321" s="24"/>
      <c r="F4321" s="21"/>
      <c r="G4321" s="21"/>
      <c r="H4321" s="21"/>
    </row>
    <row r="4322" spans="2:8" x14ac:dyDescent="0.35">
      <c r="B4322" s="29"/>
      <c r="C4322" s="30"/>
      <c r="D4322" s="23"/>
      <c r="E4322" s="24"/>
      <c r="F4322" s="21"/>
      <c r="G4322" s="21"/>
      <c r="H4322" s="21"/>
    </row>
    <row r="4323" spans="2:8" x14ac:dyDescent="0.35">
      <c r="B4323" s="29"/>
      <c r="C4323" s="30"/>
      <c r="D4323" s="23"/>
      <c r="E4323" s="24"/>
      <c r="F4323" s="21"/>
      <c r="G4323" s="21"/>
      <c r="H4323" s="21"/>
    </row>
    <row r="4324" spans="2:8" x14ac:dyDescent="0.35">
      <c r="B4324" s="29"/>
      <c r="C4324" s="30"/>
      <c r="D4324" s="23"/>
      <c r="E4324" s="24"/>
      <c r="F4324" s="21"/>
      <c r="G4324" s="21"/>
      <c r="H4324" s="21"/>
    </row>
    <row r="4325" spans="2:8" x14ac:dyDescent="0.35">
      <c r="B4325" s="29"/>
      <c r="C4325" s="30"/>
      <c r="D4325" s="23"/>
      <c r="E4325" s="24"/>
      <c r="F4325" s="21"/>
      <c r="G4325" s="21"/>
      <c r="H4325" s="21"/>
    </row>
    <row r="4326" spans="2:8" x14ac:dyDescent="0.35">
      <c r="B4326" s="29"/>
      <c r="C4326" s="30"/>
      <c r="D4326" s="23"/>
      <c r="E4326" s="24"/>
      <c r="F4326" s="21"/>
      <c r="G4326" s="21"/>
      <c r="H4326" s="21"/>
    </row>
    <row r="4327" spans="2:8" x14ac:dyDescent="0.35">
      <c r="B4327" s="29"/>
      <c r="C4327" s="30"/>
      <c r="D4327" s="23"/>
      <c r="E4327" s="24"/>
      <c r="F4327" s="21"/>
      <c r="G4327" s="21"/>
      <c r="H4327" s="21"/>
    </row>
    <row r="4328" spans="2:8" x14ac:dyDescent="0.35">
      <c r="B4328" s="29"/>
      <c r="C4328" s="30"/>
      <c r="D4328" s="23"/>
      <c r="E4328" s="24"/>
      <c r="F4328" s="21"/>
      <c r="G4328" s="21"/>
      <c r="H4328" s="21"/>
    </row>
    <row r="4329" spans="2:8" x14ac:dyDescent="0.35">
      <c r="B4329" s="29"/>
      <c r="C4329" s="30"/>
      <c r="D4329" s="23"/>
      <c r="E4329" s="24"/>
      <c r="F4329" s="21"/>
      <c r="G4329" s="21"/>
      <c r="H4329" s="21"/>
    </row>
    <row r="4330" spans="2:8" x14ac:dyDescent="0.35">
      <c r="B4330" s="29"/>
      <c r="C4330" s="30"/>
      <c r="D4330" s="23"/>
      <c r="E4330" s="24"/>
      <c r="F4330" s="21"/>
      <c r="G4330" s="21"/>
      <c r="H4330" s="21"/>
    </row>
    <row r="4331" spans="2:8" x14ac:dyDescent="0.35">
      <c r="B4331" s="29"/>
      <c r="C4331" s="30"/>
      <c r="D4331" s="23"/>
      <c r="E4331" s="24"/>
      <c r="F4331" s="21"/>
      <c r="G4331" s="21"/>
      <c r="H4331" s="21"/>
    </row>
    <row r="4332" spans="2:8" x14ac:dyDescent="0.35">
      <c r="B4332" s="29"/>
      <c r="C4332" s="30"/>
      <c r="D4332" s="23"/>
      <c r="E4332" s="24"/>
      <c r="F4332" s="21"/>
      <c r="G4332" s="21"/>
      <c r="H4332" s="21"/>
    </row>
    <row r="4333" spans="2:8" x14ac:dyDescent="0.35">
      <c r="B4333" s="29"/>
      <c r="C4333" s="30"/>
      <c r="D4333" s="23"/>
      <c r="E4333" s="24"/>
      <c r="F4333" s="21"/>
      <c r="G4333" s="21"/>
      <c r="H4333" s="21"/>
    </row>
    <row r="4334" spans="2:8" x14ac:dyDescent="0.35">
      <c r="B4334" s="29"/>
      <c r="C4334" s="30"/>
      <c r="D4334" s="23"/>
      <c r="E4334" s="24"/>
      <c r="F4334" s="21"/>
      <c r="G4334" s="21"/>
      <c r="H4334" s="21"/>
    </row>
    <row r="4335" spans="2:8" x14ac:dyDescent="0.35">
      <c r="B4335" s="29"/>
      <c r="C4335" s="30"/>
      <c r="D4335" s="23"/>
      <c r="E4335" s="24"/>
      <c r="F4335" s="21"/>
      <c r="G4335" s="21"/>
      <c r="H4335" s="21"/>
    </row>
    <row r="4336" spans="2:8" x14ac:dyDescent="0.35">
      <c r="B4336" s="29"/>
      <c r="C4336" s="30"/>
      <c r="D4336" s="23"/>
      <c r="E4336" s="24"/>
      <c r="F4336" s="21"/>
      <c r="G4336" s="21"/>
      <c r="H4336" s="21"/>
    </row>
    <row r="4337" spans="2:8" x14ac:dyDescent="0.35">
      <c r="B4337" s="29"/>
      <c r="C4337" s="30"/>
      <c r="D4337" s="23"/>
      <c r="E4337" s="24"/>
      <c r="F4337" s="21"/>
      <c r="G4337" s="21"/>
      <c r="H4337" s="21"/>
    </row>
    <row r="4338" spans="2:8" x14ac:dyDescent="0.35">
      <c r="B4338" s="29"/>
      <c r="C4338" s="30"/>
      <c r="D4338" s="23"/>
      <c r="E4338" s="24"/>
      <c r="F4338" s="21"/>
      <c r="G4338" s="21"/>
      <c r="H4338" s="21"/>
    </row>
    <row r="4339" spans="2:8" x14ac:dyDescent="0.35">
      <c r="B4339" s="29"/>
      <c r="C4339" s="30"/>
      <c r="D4339" s="23"/>
      <c r="E4339" s="24"/>
      <c r="F4339" s="21"/>
      <c r="G4339" s="21"/>
      <c r="H4339" s="21"/>
    </row>
    <row r="4340" spans="2:8" x14ac:dyDescent="0.35">
      <c r="B4340" s="29"/>
      <c r="C4340" s="30"/>
      <c r="D4340" s="23"/>
      <c r="E4340" s="24"/>
      <c r="F4340" s="21"/>
      <c r="G4340" s="21"/>
      <c r="H4340" s="21"/>
    </row>
    <row r="4341" spans="2:8" x14ac:dyDescent="0.35">
      <c r="B4341" s="29"/>
      <c r="C4341" s="30"/>
      <c r="D4341" s="23"/>
      <c r="E4341" s="24"/>
      <c r="F4341" s="21"/>
      <c r="G4341" s="21"/>
      <c r="H4341" s="21"/>
    </row>
    <row r="4342" spans="2:8" x14ac:dyDescent="0.35">
      <c r="B4342" s="29"/>
      <c r="C4342" s="30"/>
      <c r="D4342" s="23"/>
      <c r="E4342" s="24"/>
      <c r="F4342" s="21"/>
      <c r="G4342" s="21"/>
      <c r="H4342" s="21"/>
    </row>
    <row r="4343" spans="2:8" x14ac:dyDescent="0.35">
      <c r="B4343" s="29"/>
      <c r="C4343" s="30"/>
      <c r="D4343" s="23"/>
      <c r="E4343" s="24"/>
      <c r="F4343" s="21"/>
      <c r="G4343" s="21"/>
      <c r="H4343" s="21"/>
    </row>
    <row r="4344" spans="2:8" x14ac:dyDescent="0.35">
      <c r="B4344" s="29"/>
      <c r="C4344" s="30"/>
      <c r="D4344" s="23"/>
      <c r="E4344" s="24"/>
      <c r="F4344" s="21"/>
      <c r="G4344" s="21"/>
      <c r="H4344" s="21"/>
    </row>
    <row r="4345" spans="2:8" x14ac:dyDescent="0.35">
      <c r="B4345" s="29"/>
      <c r="C4345" s="30"/>
      <c r="D4345" s="23"/>
      <c r="E4345" s="24"/>
      <c r="F4345" s="21"/>
      <c r="G4345" s="21"/>
      <c r="H4345" s="21"/>
    </row>
    <row r="4346" spans="2:8" x14ac:dyDescent="0.35">
      <c r="B4346" s="29"/>
      <c r="C4346" s="30"/>
      <c r="D4346" s="23"/>
      <c r="E4346" s="24"/>
      <c r="F4346" s="21"/>
      <c r="G4346" s="21"/>
      <c r="H4346" s="21"/>
    </row>
    <row r="4347" spans="2:8" x14ac:dyDescent="0.35">
      <c r="B4347" s="29"/>
      <c r="C4347" s="30"/>
      <c r="D4347" s="23"/>
      <c r="E4347" s="24"/>
      <c r="F4347" s="21"/>
      <c r="G4347" s="21"/>
      <c r="H4347" s="21"/>
    </row>
    <row r="4348" spans="2:8" x14ac:dyDescent="0.35">
      <c r="B4348" s="29"/>
      <c r="C4348" s="30"/>
      <c r="D4348" s="23"/>
      <c r="E4348" s="24"/>
      <c r="F4348" s="21"/>
      <c r="G4348" s="21"/>
      <c r="H4348" s="21"/>
    </row>
    <row r="4349" spans="2:8" x14ac:dyDescent="0.35">
      <c r="B4349" s="29"/>
      <c r="C4349" s="30"/>
      <c r="D4349" s="23"/>
      <c r="E4349" s="24"/>
      <c r="F4349" s="21"/>
      <c r="G4349" s="21"/>
      <c r="H4349" s="21"/>
    </row>
    <row r="4350" spans="2:8" x14ac:dyDescent="0.35">
      <c r="B4350" s="29"/>
      <c r="C4350" s="30"/>
      <c r="D4350" s="23"/>
      <c r="E4350" s="24"/>
      <c r="F4350" s="21"/>
      <c r="G4350" s="21"/>
      <c r="H4350" s="21"/>
    </row>
    <row r="4351" spans="2:8" x14ac:dyDescent="0.35">
      <c r="B4351" s="29"/>
      <c r="C4351" s="30"/>
      <c r="D4351" s="23"/>
      <c r="E4351" s="24"/>
      <c r="F4351" s="21"/>
      <c r="G4351" s="21"/>
      <c r="H4351" s="21"/>
    </row>
    <row r="4352" spans="2:8" x14ac:dyDescent="0.35">
      <c r="B4352" s="29"/>
      <c r="C4352" s="30"/>
      <c r="D4352" s="23"/>
      <c r="E4352" s="24"/>
      <c r="F4352" s="21"/>
      <c r="G4352" s="21"/>
      <c r="H4352" s="21"/>
    </row>
    <row r="4353" spans="2:8" x14ac:dyDescent="0.35">
      <c r="B4353" s="29"/>
      <c r="C4353" s="30"/>
      <c r="D4353" s="23"/>
      <c r="E4353" s="24"/>
      <c r="F4353" s="21"/>
      <c r="G4353" s="21"/>
      <c r="H4353" s="21"/>
    </row>
    <row r="4354" spans="2:8" x14ac:dyDescent="0.35">
      <c r="B4354" s="29"/>
      <c r="C4354" s="30"/>
      <c r="D4354" s="23"/>
      <c r="E4354" s="24"/>
      <c r="F4354" s="21"/>
      <c r="G4354" s="21"/>
      <c r="H4354" s="21"/>
    </row>
    <row r="4355" spans="2:8" x14ac:dyDescent="0.35">
      <c r="B4355" s="29"/>
      <c r="C4355" s="30"/>
      <c r="D4355" s="23"/>
      <c r="E4355" s="24"/>
      <c r="F4355" s="21"/>
      <c r="G4355" s="21"/>
      <c r="H4355" s="21"/>
    </row>
    <row r="4356" spans="2:8" x14ac:dyDescent="0.35">
      <c r="B4356" s="29"/>
      <c r="C4356" s="30"/>
      <c r="D4356" s="23"/>
      <c r="E4356" s="24"/>
      <c r="F4356" s="21"/>
      <c r="G4356" s="21"/>
      <c r="H4356" s="21"/>
    </row>
    <row r="4357" spans="2:8" x14ac:dyDescent="0.35">
      <c r="B4357" s="29"/>
      <c r="C4357" s="30"/>
      <c r="D4357" s="23"/>
      <c r="E4357" s="24"/>
      <c r="F4357" s="21"/>
      <c r="G4357" s="21"/>
      <c r="H4357" s="21"/>
    </row>
    <row r="4358" spans="2:8" x14ac:dyDescent="0.35">
      <c r="B4358" s="29"/>
      <c r="C4358" s="30"/>
      <c r="D4358" s="23"/>
      <c r="E4358" s="24"/>
      <c r="F4358" s="21"/>
      <c r="G4358" s="21"/>
      <c r="H4358" s="21"/>
    </row>
    <row r="4359" spans="2:8" x14ac:dyDescent="0.35">
      <c r="B4359" s="29"/>
      <c r="C4359" s="30"/>
      <c r="D4359" s="23"/>
      <c r="E4359" s="24"/>
      <c r="F4359" s="21"/>
      <c r="G4359" s="21"/>
      <c r="H4359" s="21"/>
    </row>
    <row r="4360" spans="2:8" x14ac:dyDescent="0.35">
      <c r="B4360" s="29"/>
      <c r="C4360" s="30"/>
      <c r="D4360" s="23"/>
      <c r="E4360" s="24"/>
      <c r="F4360" s="21"/>
      <c r="G4360" s="21"/>
      <c r="H4360" s="21"/>
    </row>
    <row r="4361" spans="2:8" x14ac:dyDescent="0.35">
      <c r="B4361" s="29"/>
      <c r="C4361" s="30"/>
      <c r="D4361" s="23"/>
      <c r="E4361" s="24"/>
      <c r="F4361" s="21"/>
      <c r="G4361" s="21"/>
      <c r="H4361" s="21"/>
    </row>
    <row r="4362" spans="2:8" x14ac:dyDescent="0.35">
      <c r="B4362" s="29"/>
      <c r="C4362" s="30"/>
      <c r="D4362" s="23"/>
      <c r="E4362" s="24"/>
      <c r="F4362" s="21"/>
      <c r="G4362" s="21"/>
      <c r="H4362" s="21"/>
    </row>
    <row r="4363" spans="2:8" x14ac:dyDescent="0.35">
      <c r="B4363" s="29"/>
      <c r="C4363" s="30"/>
      <c r="D4363" s="23"/>
      <c r="E4363" s="24"/>
      <c r="F4363" s="21"/>
      <c r="G4363" s="21"/>
      <c r="H4363" s="21"/>
    </row>
    <row r="4364" spans="2:8" x14ac:dyDescent="0.35">
      <c r="B4364" s="29"/>
      <c r="C4364" s="30"/>
      <c r="D4364" s="23"/>
      <c r="E4364" s="24"/>
      <c r="F4364" s="21"/>
      <c r="G4364" s="21"/>
      <c r="H4364" s="21"/>
    </row>
    <row r="4365" spans="2:8" x14ac:dyDescent="0.35">
      <c r="B4365" s="29"/>
      <c r="C4365" s="30"/>
      <c r="D4365" s="23"/>
      <c r="E4365" s="24"/>
      <c r="F4365" s="21"/>
      <c r="G4365" s="21"/>
      <c r="H4365" s="21"/>
    </row>
    <row r="4366" spans="2:8" x14ac:dyDescent="0.35">
      <c r="B4366" s="29"/>
      <c r="C4366" s="30"/>
      <c r="D4366" s="23"/>
      <c r="E4366" s="24"/>
      <c r="F4366" s="21"/>
      <c r="G4366" s="21"/>
      <c r="H4366" s="21"/>
    </row>
    <row r="4367" spans="2:8" x14ac:dyDescent="0.35">
      <c r="B4367" s="29"/>
      <c r="C4367" s="30"/>
      <c r="D4367" s="23"/>
      <c r="E4367" s="24"/>
      <c r="F4367" s="21"/>
      <c r="G4367" s="21"/>
      <c r="H4367" s="21"/>
    </row>
    <row r="4368" spans="2:8" x14ac:dyDescent="0.35">
      <c r="B4368" s="29"/>
      <c r="C4368" s="30"/>
      <c r="D4368" s="23"/>
      <c r="E4368" s="24"/>
      <c r="F4368" s="21"/>
      <c r="G4368" s="21"/>
      <c r="H4368" s="21"/>
    </row>
    <row r="4369" spans="2:8" x14ac:dyDescent="0.35">
      <c r="B4369" s="29"/>
      <c r="C4369" s="30"/>
      <c r="D4369" s="23"/>
      <c r="E4369" s="24"/>
      <c r="F4369" s="21"/>
      <c r="G4369" s="21"/>
      <c r="H4369" s="21"/>
    </row>
    <row r="4370" spans="2:8" x14ac:dyDescent="0.35">
      <c r="B4370" s="29"/>
      <c r="C4370" s="30"/>
      <c r="D4370" s="23"/>
      <c r="E4370" s="24"/>
      <c r="F4370" s="21"/>
      <c r="G4370" s="21"/>
      <c r="H4370" s="21"/>
    </row>
    <row r="4371" spans="2:8" x14ac:dyDescent="0.35">
      <c r="B4371" s="29"/>
      <c r="C4371" s="30"/>
      <c r="D4371" s="23"/>
      <c r="E4371" s="24"/>
      <c r="F4371" s="21"/>
      <c r="G4371" s="21"/>
      <c r="H4371" s="21"/>
    </row>
    <row r="4372" spans="2:8" x14ac:dyDescent="0.35">
      <c r="B4372" s="29"/>
      <c r="C4372" s="30"/>
      <c r="D4372" s="23"/>
      <c r="E4372" s="24"/>
      <c r="F4372" s="21"/>
      <c r="G4372" s="21"/>
      <c r="H4372" s="21"/>
    </row>
    <row r="4373" spans="2:8" x14ac:dyDescent="0.35">
      <c r="B4373" s="29"/>
      <c r="C4373" s="30"/>
      <c r="D4373" s="23"/>
      <c r="E4373" s="24"/>
      <c r="F4373" s="21"/>
      <c r="G4373" s="21"/>
      <c r="H4373" s="21"/>
    </row>
    <row r="4374" spans="2:8" x14ac:dyDescent="0.35">
      <c r="B4374" s="29"/>
      <c r="C4374" s="30"/>
      <c r="D4374" s="23"/>
      <c r="E4374" s="24"/>
      <c r="F4374" s="21"/>
      <c r="G4374" s="21"/>
      <c r="H4374" s="21"/>
    </row>
    <row r="4375" spans="2:8" x14ac:dyDescent="0.35">
      <c r="B4375" s="29"/>
      <c r="C4375" s="30"/>
      <c r="D4375" s="23"/>
      <c r="E4375" s="24"/>
      <c r="F4375" s="21"/>
      <c r="G4375" s="21"/>
      <c r="H4375" s="21"/>
    </row>
    <row r="4376" spans="2:8" x14ac:dyDescent="0.35">
      <c r="B4376" s="29"/>
      <c r="C4376" s="30"/>
      <c r="D4376" s="23"/>
      <c r="E4376" s="24"/>
      <c r="F4376" s="21"/>
      <c r="G4376" s="21"/>
      <c r="H4376" s="21"/>
    </row>
    <row r="4377" spans="2:8" x14ac:dyDescent="0.35">
      <c r="B4377" s="29"/>
      <c r="C4377" s="30"/>
      <c r="D4377" s="23"/>
      <c r="E4377" s="24"/>
      <c r="F4377" s="21"/>
      <c r="G4377" s="21"/>
      <c r="H4377" s="21"/>
    </row>
    <row r="4378" spans="2:8" x14ac:dyDescent="0.35">
      <c r="B4378" s="29"/>
      <c r="C4378" s="30"/>
      <c r="D4378" s="23"/>
      <c r="E4378" s="24"/>
      <c r="F4378" s="21"/>
      <c r="G4378" s="21"/>
      <c r="H4378" s="21"/>
    </row>
    <row r="4379" spans="2:8" x14ac:dyDescent="0.35">
      <c r="B4379" s="29"/>
      <c r="C4379" s="30"/>
      <c r="D4379" s="23"/>
      <c r="E4379" s="24"/>
      <c r="F4379" s="21"/>
      <c r="G4379" s="21"/>
      <c r="H4379" s="21"/>
    </row>
    <row r="4380" spans="2:8" x14ac:dyDescent="0.35">
      <c r="B4380" s="29"/>
      <c r="C4380" s="30"/>
      <c r="D4380" s="23"/>
      <c r="E4380" s="24"/>
      <c r="F4380" s="21"/>
      <c r="G4380" s="21"/>
      <c r="H4380" s="21"/>
    </row>
    <row r="4381" spans="2:8" x14ac:dyDescent="0.35">
      <c r="B4381" s="29"/>
      <c r="C4381" s="30"/>
      <c r="D4381" s="23"/>
      <c r="E4381" s="24"/>
      <c r="F4381" s="21"/>
      <c r="G4381" s="21"/>
      <c r="H4381" s="21"/>
    </row>
    <row r="4382" spans="2:8" x14ac:dyDescent="0.35">
      <c r="B4382" s="29"/>
      <c r="C4382" s="30"/>
      <c r="D4382" s="23"/>
      <c r="E4382" s="24"/>
      <c r="F4382" s="21"/>
      <c r="G4382" s="21"/>
      <c r="H4382" s="21"/>
    </row>
    <row r="4383" spans="2:8" x14ac:dyDescent="0.35">
      <c r="B4383" s="29"/>
      <c r="C4383" s="30"/>
      <c r="D4383" s="23"/>
      <c r="E4383" s="24"/>
      <c r="F4383" s="21"/>
      <c r="G4383" s="21"/>
      <c r="H4383" s="21"/>
    </row>
    <row r="4384" spans="2:8" x14ac:dyDescent="0.35">
      <c r="B4384" s="29"/>
      <c r="C4384" s="30"/>
      <c r="D4384" s="23"/>
      <c r="E4384" s="24"/>
      <c r="F4384" s="21"/>
      <c r="G4384" s="21"/>
      <c r="H4384" s="21"/>
    </row>
    <row r="4385" spans="2:8" x14ac:dyDescent="0.35">
      <c r="B4385" s="29"/>
      <c r="C4385" s="30"/>
      <c r="D4385" s="23"/>
      <c r="E4385" s="24"/>
      <c r="F4385" s="21"/>
      <c r="G4385" s="21"/>
      <c r="H4385" s="21"/>
    </row>
    <row r="4386" spans="2:8" x14ac:dyDescent="0.35">
      <c r="B4386" s="29"/>
      <c r="C4386" s="30"/>
      <c r="D4386" s="23"/>
      <c r="E4386" s="24"/>
      <c r="F4386" s="21"/>
      <c r="G4386" s="21"/>
      <c r="H4386" s="21"/>
    </row>
    <row r="4387" spans="2:8" x14ac:dyDescent="0.35">
      <c r="B4387" s="29"/>
      <c r="C4387" s="30"/>
      <c r="D4387" s="23"/>
      <c r="E4387" s="24"/>
      <c r="F4387" s="21"/>
      <c r="G4387" s="21"/>
      <c r="H4387" s="21"/>
    </row>
    <row r="4388" spans="2:8" x14ac:dyDescent="0.35">
      <c r="B4388" s="29"/>
      <c r="C4388" s="30"/>
      <c r="D4388" s="23"/>
      <c r="E4388" s="24"/>
      <c r="F4388" s="21"/>
      <c r="G4388" s="21"/>
      <c r="H4388" s="21"/>
    </row>
    <row r="4389" spans="2:8" x14ac:dyDescent="0.35">
      <c r="B4389" s="29"/>
      <c r="C4389" s="30"/>
      <c r="D4389" s="23"/>
      <c r="E4389" s="24"/>
      <c r="F4389" s="21"/>
      <c r="G4389" s="21"/>
      <c r="H4389" s="21"/>
    </row>
    <row r="4390" spans="2:8" x14ac:dyDescent="0.35">
      <c r="B4390" s="29"/>
      <c r="C4390" s="30"/>
      <c r="D4390" s="23"/>
      <c r="E4390" s="24"/>
      <c r="F4390" s="21"/>
      <c r="G4390" s="21"/>
      <c r="H4390" s="21"/>
    </row>
    <row r="4391" spans="2:8" x14ac:dyDescent="0.35">
      <c r="B4391" s="29"/>
      <c r="C4391" s="30"/>
      <c r="D4391" s="23"/>
      <c r="E4391" s="24"/>
      <c r="F4391" s="21"/>
      <c r="G4391" s="21"/>
      <c r="H4391" s="21"/>
    </row>
    <row r="4392" spans="2:8" x14ac:dyDescent="0.35">
      <c r="B4392" s="29"/>
      <c r="C4392" s="30"/>
      <c r="D4392" s="23"/>
      <c r="E4392" s="24"/>
      <c r="F4392" s="21"/>
      <c r="G4392" s="21"/>
      <c r="H4392" s="21"/>
    </row>
    <row r="4393" spans="2:8" x14ac:dyDescent="0.35">
      <c r="B4393" s="29"/>
      <c r="C4393" s="30"/>
      <c r="D4393" s="23"/>
      <c r="E4393" s="24"/>
      <c r="F4393" s="21"/>
      <c r="G4393" s="21"/>
      <c r="H4393" s="21"/>
    </row>
    <row r="4394" spans="2:8" x14ac:dyDescent="0.35">
      <c r="B4394" s="29"/>
      <c r="C4394" s="30"/>
      <c r="D4394" s="23"/>
      <c r="E4394" s="24"/>
      <c r="F4394" s="21"/>
      <c r="G4394" s="21"/>
      <c r="H4394" s="21"/>
    </row>
    <row r="4395" spans="2:8" x14ac:dyDescent="0.35">
      <c r="B4395" s="29"/>
      <c r="C4395" s="30"/>
      <c r="D4395" s="23"/>
      <c r="E4395" s="24"/>
      <c r="F4395" s="21"/>
      <c r="G4395" s="21"/>
      <c r="H4395" s="21"/>
    </row>
    <row r="4396" spans="2:8" x14ac:dyDescent="0.35">
      <c r="B4396" s="29"/>
      <c r="C4396" s="30"/>
      <c r="D4396" s="23"/>
      <c r="E4396" s="24"/>
      <c r="F4396" s="21"/>
      <c r="G4396" s="21"/>
      <c r="H4396" s="21"/>
    </row>
    <row r="4397" spans="2:8" x14ac:dyDescent="0.35">
      <c r="B4397" s="29"/>
      <c r="C4397" s="30"/>
      <c r="D4397" s="23"/>
      <c r="E4397" s="24"/>
      <c r="F4397" s="21"/>
      <c r="G4397" s="21"/>
      <c r="H4397" s="21"/>
    </row>
    <row r="4398" spans="2:8" x14ac:dyDescent="0.35">
      <c r="B4398" s="29"/>
      <c r="C4398" s="30"/>
      <c r="D4398" s="23"/>
      <c r="E4398" s="24"/>
      <c r="F4398" s="21"/>
      <c r="G4398" s="21"/>
      <c r="H4398" s="21"/>
    </row>
    <row r="4399" spans="2:8" x14ac:dyDescent="0.35">
      <c r="B4399" s="29"/>
      <c r="C4399" s="30"/>
      <c r="D4399" s="23"/>
      <c r="E4399" s="24"/>
      <c r="F4399" s="21"/>
      <c r="G4399" s="21"/>
      <c r="H4399" s="21"/>
    </row>
    <row r="4400" spans="2:8" x14ac:dyDescent="0.35">
      <c r="B4400" s="29"/>
      <c r="C4400" s="30"/>
      <c r="D4400" s="23"/>
      <c r="E4400" s="24"/>
      <c r="F4400" s="21"/>
      <c r="G4400" s="21"/>
      <c r="H4400" s="21"/>
    </row>
    <row r="4401" spans="2:8" x14ac:dyDescent="0.35">
      <c r="B4401" s="29"/>
      <c r="C4401" s="30"/>
      <c r="D4401" s="23"/>
      <c r="E4401" s="24"/>
      <c r="F4401" s="21"/>
      <c r="G4401" s="21"/>
      <c r="H4401" s="21"/>
    </row>
    <row r="4402" spans="2:8" x14ac:dyDescent="0.35">
      <c r="B4402" s="29"/>
      <c r="C4402" s="30"/>
      <c r="D4402" s="23"/>
      <c r="E4402" s="24"/>
      <c r="F4402" s="21"/>
      <c r="G4402" s="21"/>
      <c r="H4402" s="21"/>
    </row>
    <row r="4403" spans="2:8" x14ac:dyDescent="0.35">
      <c r="B4403" s="29"/>
      <c r="C4403" s="30"/>
      <c r="D4403" s="23"/>
      <c r="E4403" s="24"/>
      <c r="F4403" s="21"/>
      <c r="G4403" s="21"/>
      <c r="H4403" s="21"/>
    </row>
    <row r="4404" spans="2:8" x14ac:dyDescent="0.35">
      <c r="B4404" s="29"/>
      <c r="C4404" s="30"/>
      <c r="D4404" s="23"/>
      <c r="E4404" s="24"/>
      <c r="F4404" s="21"/>
      <c r="G4404" s="21"/>
      <c r="H4404" s="21"/>
    </row>
    <row r="4405" spans="2:8" x14ac:dyDescent="0.35">
      <c r="B4405" s="29"/>
      <c r="C4405" s="30"/>
      <c r="D4405" s="23"/>
      <c r="E4405" s="24"/>
      <c r="F4405" s="21"/>
      <c r="G4405" s="21"/>
      <c r="H4405" s="21"/>
    </row>
    <row r="4406" spans="2:8" x14ac:dyDescent="0.35">
      <c r="B4406" s="29"/>
      <c r="C4406" s="30"/>
      <c r="D4406" s="23"/>
      <c r="E4406" s="24"/>
      <c r="F4406" s="21"/>
      <c r="G4406" s="21"/>
      <c r="H4406" s="21"/>
    </row>
    <row r="4407" spans="2:8" x14ac:dyDescent="0.35">
      <c r="B4407" s="29"/>
      <c r="C4407" s="30"/>
      <c r="D4407" s="23"/>
      <c r="E4407" s="24"/>
      <c r="F4407" s="21"/>
      <c r="G4407" s="21"/>
      <c r="H4407" s="21"/>
    </row>
    <row r="4408" spans="2:8" x14ac:dyDescent="0.35">
      <c r="B4408" s="29"/>
      <c r="C4408" s="30"/>
      <c r="D4408" s="23"/>
      <c r="E4408" s="24"/>
      <c r="F4408" s="21"/>
      <c r="G4408" s="21"/>
      <c r="H4408" s="21"/>
    </row>
    <row r="4409" spans="2:8" x14ac:dyDescent="0.35">
      <c r="B4409" s="29"/>
      <c r="C4409" s="30"/>
      <c r="D4409" s="23"/>
      <c r="E4409" s="24"/>
      <c r="F4409" s="21"/>
      <c r="G4409" s="21"/>
      <c r="H4409" s="21"/>
    </row>
    <row r="4410" spans="2:8" x14ac:dyDescent="0.35">
      <c r="B4410" s="29"/>
      <c r="C4410" s="30"/>
      <c r="D4410" s="23"/>
      <c r="E4410" s="24"/>
      <c r="F4410" s="21"/>
      <c r="G4410" s="21"/>
      <c r="H4410" s="21"/>
    </row>
    <row r="4411" spans="2:8" x14ac:dyDescent="0.35">
      <c r="B4411" s="29"/>
      <c r="C4411" s="30"/>
      <c r="D4411" s="23"/>
      <c r="E4411" s="24"/>
      <c r="F4411" s="21"/>
      <c r="G4411" s="21"/>
      <c r="H4411" s="21"/>
    </row>
    <row r="4412" spans="2:8" x14ac:dyDescent="0.35">
      <c r="B4412" s="29"/>
      <c r="C4412" s="30"/>
      <c r="D4412" s="23"/>
      <c r="E4412" s="24"/>
      <c r="F4412" s="21"/>
      <c r="G4412" s="21"/>
      <c r="H4412" s="21"/>
    </row>
    <row r="4413" spans="2:8" x14ac:dyDescent="0.35">
      <c r="B4413" s="29"/>
      <c r="C4413" s="30"/>
      <c r="D4413" s="23"/>
      <c r="E4413" s="24"/>
      <c r="F4413" s="21"/>
      <c r="G4413" s="21"/>
      <c r="H4413" s="21"/>
    </row>
    <row r="4414" spans="2:8" x14ac:dyDescent="0.35">
      <c r="B4414" s="29"/>
      <c r="C4414" s="30"/>
      <c r="D4414" s="23"/>
      <c r="E4414" s="24"/>
      <c r="F4414" s="21"/>
      <c r="G4414" s="21"/>
      <c r="H4414" s="21"/>
    </row>
    <row r="4415" spans="2:8" x14ac:dyDescent="0.35">
      <c r="B4415" s="29"/>
      <c r="C4415" s="30"/>
      <c r="D4415" s="23"/>
      <c r="E4415" s="24"/>
      <c r="F4415" s="21"/>
      <c r="G4415" s="21"/>
      <c r="H4415" s="21"/>
    </row>
    <row r="4416" spans="2:8" x14ac:dyDescent="0.35">
      <c r="B4416" s="29"/>
      <c r="C4416" s="30"/>
      <c r="D4416" s="23"/>
      <c r="E4416" s="24"/>
      <c r="F4416" s="21"/>
      <c r="G4416" s="21"/>
      <c r="H4416" s="21"/>
    </row>
    <row r="4417" spans="2:8" x14ac:dyDescent="0.35">
      <c r="B4417" s="29"/>
      <c r="C4417" s="30"/>
      <c r="D4417" s="23"/>
      <c r="E4417" s="24"/>
      <c r="F4417" s="21"/>
      <c r="G4417" s="21"/>
      <c r="H4417" s="21"/>
    </row>
    <row r="4418" spans="2:8" x14ac:dyDescent="0.35">
      <c r="B4418" s="29"/>
      <c r="C4418" s="30"/>
      <c r="D4418" s="23"/>
      <c r="E4418" s="24"/>
      <c r="F4418" s="21"/>
      <c r="G4418" s="21"/>
      <c r="H4418" s="21"/>
    </row>
    <row r="4419" spans="2:8" x14ac:dyDescent="0.35">
      <c r="B4419" s="29"/>
      <c r="C4419" s="30"/>
      <c r="D4419" s="23"/>
      <c r="E4419" s="24"/>
      <c r="F4419" s="21"/>
      <c r="G4419" s="21"/>
      <c r="H4419" s="21"/>
    </row>
    <row r="4420" spans="2:8" x14ac:dyDescent="0.35">
      <c r="B4420" s="29"/>
      <c r="C4420" s="30"/>
      <c r="D4420" s="23"/>
      <c r="E4420" s="24"/>
      <c r="F4420" s="21"/>
      <c r="G4420" s="21"/>
      <c r="H4420" s="21"/>
    </row>
    <row r="4421" spans="2:8" x14ac:dyDescent="0.35">
      <c r="B4421" s="29"/>
      <c r="C4421" s="30"/>
      <c r="D4421" s="23"/>
      <c r="E4421" s="24"/>
      <c r="F4421" s="21"/>
      <c r="G4421" s="21"/>
      <c r="H4421" s="21"/>
    </row>
    <row r="4422" spans="2:8" x14ac:dyDescent="0.35">
      <c r="B4422" s="29"/>
      <c r="C4422" s="30"/>
      <c r="D4422" s="23"/>
      <c r="E4422" s="24"/>
      <c r="F4422" s="21"/>
      <c r="G4422" s="21"/>
      <c r="H4422" s="21"/>
    </row>
    <row r="4423" spans="2:8" x14ac:dyDescent="0.35">
      <c r="B4423" s="29"/>
      <c r="C4423" s="30"/>
      <c r="D4423" s="23"/>
      <c r="E4423" s="24"/>
      <c r="F4423" s="21"/>
      <c r="G4423" s="21"/>
      <c r="H4423" s="21"/>
    </row>
    <row r="4424" spans="2:8" x14ac:dyDescent="0.35">
      <c r="B4424" s="29"/>
      <c r="C4424" s="30"/>
      <c r="D4424" s="23"/>
      <c r="E4424" s="24"/>
      <c r="F4424" s="21"/>
      <c r="G4424" s="21"/>
      <c r="H4424" s="21"/>
    </row>
    <row r="4425" spans="2:8" x14ac:dyDescent="0.35">
      <c r="B4425" s="29"/>
      <c r="C4425" s="30"/>
      <c r="D4425" s="23"/>
      <c r="E4425" s="24"/>
      <c r="F4425" s="21"/>
      <c r="G4425" s="21"/>
      <c r="H4425" s="21"/>
    </row>
    <row r="4426" spans="2:8" x14ac:dyDescent="0.35">
      <c r="B4426" s="29"/>
      <c r="C4426" s="30"/>
      <c r="D4426" s="23"/>
      <c r="E4426" s="24"/>
      <c r="F4426" s="21"/>
      <c r="G4426" s="21"/>
      <c r="H4426" s="21"/>
    </row>
    <row r="4427" spans="2:8" x14ac:dyDescent="0.35">
      <c r="B4427" s="29"/>
      <c r="C4427" s="30"/>
      <c r="D4427" s="23"/>
      <c r="E4427" s="24"/>
      <c r="F4427" s="21"/>
      <c r="G4427" s="21"/>
      <c r="H4427" s="21"/>
    </row>
    <row r="4428" spans="2:8" x14ac:dyDescent="0.35">
      <c r="B4428" s="29"/>
      <c r="C4428" s="30"/>
      <c r="D4428" s="23"/>
      <c r="E4428" s="24"/>
      <c r="F4428" s="21"/>
      <c r="G4428" s="21"/>
      <c r="H4428" s="21"/>
    </row>
    <row r="4429" spans="2:8" x14ac:dyDescent="0.35">
      <c r="B4429" s="29"/>
      <c r="C4429" s="30"/>
      <c r="D4429" s="23"/>
      <c r="E4429" s="24"/>
      <c r="F4429" s="21"/>
      <c r="G4429" s="21"/>
      <c r="H4429" s="21"/>
    </row>
    <row r="4430" spans="2:8" x14ac:dyDescent="0.35">
      <c r="B4430" s="29"/>
      <c r="C4430" s="30"/>
      <c r="D4430" s="23"/>
      <c r="E4430" s="24"/>
      <c r="F4430" s="21"/>
      <c r="G4430" s="21"/>
      <c r="H4430" s="21"/>
    </row>
    <row r="4431" spans="2:8" x14ac:dyDescent="0.35">
      <c r="B4431" s="29"/>
      <c r="C4431" s="30"/>
      <c r="D4431" s="23"/>
      <c r="E4431" s="24"/>
      <c r="F4431" s="21"/>
      <c r="G4431" s="21"/>
      <c r="H4431" s="21"/>
    </row>
    <row r="4432" spans="2:8" x14ac:dyDescent="0.35">
      <c r="B4432" s="29"/>
      <c r="C4432" s="30"/>
      <c r="D4432" s="23"/>
      <c r="E4432" s="24"/>
      <c r="F4432" s="21"/>
      <c r="G4432" s="21"/>
      <c r="H4432" s="21"/>
    </row>
    <row r="4433" spans="2:8" x14ac:dyDescent="0.35">
      <c r="B4433" s="29"/>
      <c r="C4433" s="30"/>
      <c r="D4433" s="23"/>
      <c r="E4433" s="24"/>
      <c r="F4433" s="21"/>
      <c r="G4433" s="21"/>
      <c r="H4433" s="21"/>
    </row>
    <row r="4434" spans="2:8" x14ac:dyDescent="0.35">
      <c r="B4434" s="29"/>
      <c r="C4434" s="30"/>
      <c r="D4434" s="23"/>
      <c r="E4434" s="24"/>
      <c r="F4434" s="21"/>
      <c r="G4434" s="21"/>
      <c r="H4434" s="21"/>
    </row>
    <row r="4435" spans="2:8" x14ac:dyDescent="0.35">
      <c r="B4435" s="29"/>
      <c r="C4435" s="30"/>
      <c r="D4435" s="23"/>
      <c r="E4435" s="24"/>
      <c r="F4435" s="21"/>
      <c r="G4435" s="21"/>
      <c r="H4435" s="21"/>
    </row>
    <row r="4436" spans="2:8" x14ac:dyDescent="0.35">
      <c r="B4436" s="29"/>
      <c r="C4436" s="30"/>
      <c r="D4436" s="23"/>
      <c r="E4436" s="24"/>
      <c r="F4436" s="21"/>
      <c r="G4436" s="21"/>
      <c r="H4436" s="21"/>
    </row>
    <row r="4437" spans="2:8" x14ac:dyDescent="0.35">
      <c r="B4437" s="29"/>
      <c r="C4437" s="30"/>
      <c r="D4437" s="23"/>
      <c r="E4437" s="24"/>
      <c r="F4437" s="21"/>
      <c r="G4437" s="21"/>
      <c r="H4437" s="21"/>
    </row>
    <row r="4438" spans="2:8" x14ac:dyDescent="0.35">
      <c r="B4438" s="29"/>
      <c r="C4438" s="30"/>
      <c r="D4438" s="23"/>
      <c r="E4438" s="24"/>
      <c r="F4438" s="21"/>
      <c r="G4438" s="21"/>
      <c r="H4438" s="21"/>
    </row>
    <row r="4439" spans="2:8" x14ac:dyDescent="0.35">
      <c r="B4439" s="29"/>
      <c r="C4439" s="30"/>
      <c r="D4439" s="23"/>
      <c r="E4439" s="24"/>
      <c r="F4439" s="21"/>
      <c r="G4439" s="21"/>
      <c r="H4439" s="21"/>
    </row>
    <row r="4440" spans="2:8" x14ac:dyDescent="0.35">
      <c r="B4440" s="29"/>
      <c r="C4440" s="30"/>
      <c r="D4440" s="23"/>
      <c r="E4440" s="24"/>
      <c r="F4440" s="21"/>
      <c r="G4440" s="21"/>
      <c r="H4440" s="21"/>
    </row>
    <row r="4441" spans="2:8" x14ac:dyDescent="0.35">
      <c r="B4441" s="29"/>
      <c r="C4441" s="30"/>
      <c r="D4441" s="23"/>
      <c r="E4441" s="24"/>
      <c r="F4441" s="21"/>
      <c r="G4441" s="21"/>
      <c r="H4441" s="21"/>
    </row>
    <row r="4442" spans="2:8" x14ac:dyDescent="0.35">
      <c r="B4442" s="29"/>
      <c r="C4442" s="30"/>
      <c r="D4442" s="23"/>
      <c r="E4442" s="24"/>
      <c r="F4442" s="21"/>
      <c r="G4442" s="21"/>
      <c r="H4442" s="21"/>
    </row>
    <row r="4443" spans="2:8" x14ac:dyDescent="0.35">
      <c r="B4443" s="29"/>
      <c r="C4443" s="30"/>
      <c r="D4443" s="23"/>
      <c r="E4443" s="24"/>
      <c r="F4443" s="21"/>
      <c r="G4443" s="21"/>
      <c r="H4443" s="21"/>
    </row>
    <row r="4444" spans="2:8" x14ac:dyDescent="0.35">
      <c r="B4444" s="29"/>
      <c r="C4444" s="30"/>
      <c r="D4444" s="23"/>
      <c r="E4444" s="24"/>
      <c r="F4444" s="21"/>
      <c r="G4444" s="21"/>
      <c r="H4444" s="21"/>
    </row>
    <row r="4445" spans="2:8" x14ac:dyDescent="0.35">
      <c r="B4445" s="29"/>
      <c r="C4445" s="30"/>
      <c r="D4445" s="23"/>
      <c r="E4445" s="24"/>
      <c r="F4445" s="21"/>
      <c r="G4445" s="21"/>
      <c r="H4445" s="21"/>
    </row>
    <row r="4446" spans="2:8" x14ac:dyDescent="0.35">
      <c r="B4446" s="29"/>
      <c r="C4446" s="30"/>
      <c r="D4446" s="23"/>
      <c r="E4446" s="24"/>
      <c r="F4446" s="21"/>
      <c r="G4446" s="21"/>
      <c r="H4446" s="21"/>
    </row>
    <row r="4447" spans="2:8" x14ac:dyDescent="0.35">
      <c r="B4447" s="29"/>
      <c r="C4447" s="30"/>
      <c r="D4447" s="23"/>
      <c r="E4447" s="24"/>
      <c r="F4447" s="21"/>
      <c r="G4447" s="21"/>
      <c r="H4447" s="21"/>
    </row>
    <row r="4448" spans="2:8" x14ac:dyDescent="0.35">
      <c r="B4448" s="29"/>
      <c r="C4448" s="30"/>
      <c r="D4448" s="23"/>
      <c r="E4448" s="24"/>
      <c r="F4448" s="21"/>
      <c r="G4448" s="21"/>
      <c r="H4448" s="21"/>
    </row>
    <row r="4449" spans="2:8" x14ac:dyDescent="0.35">
      <c r="B4449" s="29"/>
      <c r="C4449" s="30"/>
      <c r="D4449" s="23"/>
      <c r="E4449" s="24"/>
      <c r="F4449" s="21"/>
      <c r="G4449" s="21"/>
      <c r="H4449" s="21"/>
    </row>
    <row r="4450" spans="2:8" x14ac:dyDescent="0.35">
      <c r="B4450" s="29"/>
      <c r="C4450" s="30"/>
      <c r="D4450" s="23"/>
      <c r="E4450" s="24"/>
      <c r="F4450" s="21"/>
      <c r="G4450" s="21"/>
      <c r="H4450" s="21"/>
    </row>
    <row r="4451" spans="2:8" x14ac:dyDescent="0.35">
      <c r="B4451" s="29"/>
      <c r="C4451" s="30"/>
      <c r="D4451" s="23"/>
      <c r="E4451" s="24"/>
      <c r="F4451" s="21"/>
      <c r="G4451" s="21"/>
      <c r="H4451" s="21"/>
    </row>
    <row r="4452" spans="2:8" x14ac:dyDescent="0.35">
      <c r="B4452" s="29"/>
      <c r="C4452" s="30"/>
      <c r="D4452" s="23"/>
      <c r="E4452" s="24"/>
      <c r="F4452" s="21"/>
      <c r="G4452" s="21"/>
      <c r="H4452" s="21"/>
    </row>
    <row r="4453" spans="2:8" x14ac:dyDescent="0.35">
      <c r="B4453" s="29"/>
      <c r="C4453" s="30"/>
      <c r="D4453" s="23"/>
      <c r="E4453" s="24"/>
      <c r="F4453" s="21"/>
      <c r="G4453" s="21"/>
      <c r="H4453" s="21"/>
    </row>
    <row r="4454" spans="2:8" x14ac:dyDescent="0.35">
      <c r="B4454" s="29"/>
      <c r="C4454" s="30"/>
      <c r="D4454" s="23"/>
      <c r="E4454" s="24"/>
      <c r="F4454" s="21"/>
      <c r="G4454" s="21"/>
      <c r="H4454" s="21"/>
    </row>
    <row r="4455" spans="2:8" x14ac:dyDescent="0.35">
      <c r="B4455" s="29"/>
      <c r="C4455" s="30"/>
      <c r="D4455" s="23"/>
      <c r="E4455" s="24"/>
      <c r="F4455" s="21"/>
      <c r="G4455" s="21"/>
      <c r="H4455" s="21"/>
    </row>
    <row r="4456" spans="2:8" x14ac:dyDescent="0.35">
      <c r="B4456" s="29"/>
      <c r="C4456" s="30"/>
      <c r="D4456" s="23"/>
      <c r="E4456" s="24"/>
      <c r="F4456" s="21"/>
      <c r="G4456" s="21"/>
      <c r="H4456" s="21"/>
    </row>
    <row r="4457" spans="2:8" x14ac:dyDescent="0.35">
      <c r="B4457" s="29"/>
      <c r="C4457" s="30"/>
      <c r="D4457" s="23"/>
      <c r="E4457" s="24"/>
      <c r="F4457" s="21"/>
      <c r="G4457" s="21"/>
      <c r="H4457" s="21"/>
    </row>
    <row r="4458" spans="2:8" x14ac:dyDescent="0.35">
      <c r="B4458" s="29"/>
      <c r="C4458" s="30"/>
      <c r="D4458" s="23"/>
      <c r="E4458" s="24"/>
      <c r="F4458" s="21"/>
      <c r="G4458" s="21"/>
      <c r="H4458" s="21"/>
    </row>
    <row r="4459" spans="2:8" x14ac:dyDescent="0.35">
      <c r="B4459" s="29"/>
      <c r="C4459" s="30"/>
      <c r="D4459" s="23"/>
      <c r="E4459" s="24"/>
      <c r="F4459" s="21"/>
      <c r="G4459" s="21"/>
      <c r="H4459" s="21"/>
    </row>
    <row r="4460" spans="2:8" x14ac:dyDescent="0.35">
      <c r="B4460" s="29"/>
      <c r="C4460" s="30"/>
      <c r="D4460" s="23"/>
      <c r="E4460" s="24"/>
      <c r="F4460" s="21"/>
      <c r="G4460" s="21"/>
      <c r="H4460" s="21"/>
    </row>
    <row r="4461" spans="2:8" x14ac:dyDescent="0.35">
      <c r="B4461" s="29"/>
      <c r="C4461" s="30"/>
      <c r="D4461" s="23"/>
      <c r="E4461" s="24"/>
      <c r="F4461" s="21"/>
      <c r="G4461" s="21"/>
      <c r="H4461" s="21"/>
    </row>
    <row r="4462" spans="2:8" x14ac:dyDescent="0.35">
      <c r="B4462" s="29"/>
      <c r="C4462" s="30"/>
      <c r="D4462" s="23"/>
      <c r="E4462" s="24"/>
      <c r="F4462" s="21"/>
      <c r="G4462" s="21"/>
      <c r="H4462" s="21"/>
    </row>
    <row r="4463" spans="2:8" x14ac:dyDescent="0.35">
      <c r="B4463" s="29"/>
      <c r="C4463" s="30"/>
      <c r="D4463" s="23"/>
      <c r="E4463" s="24"/>
      <c r="F4463" s="21"/>
      <c r="G4463" s="21"/>
      <c r="H4463" s="21"/>
    </row>
    <row r="4464" spans="2:8" x14ac:dyDescent="0.35">
      <c r="B4464" s="29"/>
      <c r="C4464" s="30"/>
      <c r="D4464" s="23"/>
      <c r="E4464" s="24"/>
      <c r="F4464" s="21"/>
      <c r="G4464" s="21"/>
      <c r="H4464" s="21"/>
    </row>
    <row r="4465" spans="2:8" x14ac:dyDescent="0.35">
      <c r="B4465" s="29"/>
      <c r="C4465" s="30"/>
      <c r="D4465" s="23"/>
      <c r="E4465" s="24"/>
      <c r="F4465" s="21"/>
      <c r="G4465" s="21"/>
      <c r="H4465" s="21"/>
    </row>
    <row r="4466" spans="2:8" x14ac:dyDescent="0.35">
      <c r="B4466" s="29"/>
      <c r="C4466" s="30"/>
      <c r="D4466" s="23"/>
      <c r="E4466" s="24"/>
      <c r="F4466" s="21"/>
      <c r="G4466" s="21"/>
      <c r="H4466" s="21"/>
    </row>
    <row r="4467" spans="2:8" x14ac:dyDescent="0.35">
      <c r="B4467" s="29"/>
      <c r="C4467" s="30"/>
      <c r="D4467" s="23"/>
      <c r="E4467" s="24"/>
      <c r="F4467" s="21"/>
      <c r="G4467" s="21"/>
      <c r="H4467" s="21"/>
    </row>
    <row r="4468" spans="2:8" x14ac:dyDescent="0.35">
      <c r="B4468" s="29"/>
      <c r="C4468" s="30"/>
      <c r="D4468" s="23"/>
      <c r="E4468" s="24"/>
      <c r="F4468" s="21"/>
      <c r="G4468" s="21"/>
      <c r="H4468" s="21"/>
    </row>
    <row r="4469" spans="2:8" x14ac:dyDescent="0.35">
      <c r="B4469" s="29"/>
      <c r="C4469" s="30"/>
      <c r="D4469" s="23"/>
      <c r="E4469" s="24"/>
      <c r="F4469" s="21"/>
      <c r="G4469" s="21"/>
      <c r="H4469" s="21"/>
    </row>
    <row r="4470" spans="2:8" x14ac:dyDescent="0.35">
      <c r="B4470" s="29"/>
      <c r="C4470" s="30"/>
      <c r="D4470" s="23"/>
      <c r="E4470" s="24"/>
      <c r="F4470" s="21"/>
      <c r="G4470" s="21"/>
      <c r="H4470" s="21"/>
    </row>
    <row r="4471" spans="2:8" x14ac:dyDescent="0.35">
      <c r="B4471" s="29"/>
      <c r="C4471" s="30"/>
      <c r="D4471" s="23"/>
      <c r="E4471" s="24"/>
      <c r="F4471" s="21"/>
      <c r="G4471" s="21"/>
      <c r="H4471" s="21"/>
    </row>
    <row r="4472" spans="2:8" x14ac:dyDescent="0.35">
      <c r="B4472" s="29"/>
      <c r="C4472" s="30"/>
      <c r="D4472" s="23"/>
      <c r="E4472" s="24"/>
      <c r="F4472" s="21"/>
      <c r="G4472" s="21"/>
      <c r="H4472" s="21"/>
    </row>
    <row r="4473" spans="2:8" x14ac:dyDescent="0.35">
      <c r="B4473" s="29"/>
      <c r="C4473" s="30"/>
      <c r="D4473" s="23"/>
      <c r="E4473" s="24"/>
      <c r="F4473" s="21"/>
      <c r="G4473" s="21"/>
      <c r="H4473" s="21"/>
    </row>
    <row r="4474" spans="2:8" x14ac:dyDescent="0.35">
      <c r="B4474" s="29"/>
      <c r="C4474" s="30"/>
      <c r="D4474" s="23"/>
      <c r="E4474" s="24"/>
      <c r="F4474" s="21"/>
      <c r="G4474" s="21"/>
      <c r="H4474" s="21"/>
    </row>
    <row r="4475" spans="2:8" x14ac:dyDescent="0.35">
      <c r="B4475" s="29"/>
      <c r="C4475" s="30"/>
      <c r="D4475" s="23"/>
      <c r="E4475" s="24"/>
      <c r="F4475" s="21"/>
      <c r="G4475" s="21"/>
      <c r="H4475" s="21"/>
    </row>
    <row r="4476" spans="2:8" x14ac:dyDescent="0.35">
      <c r="B4476" s="29"/>
      <c r="C4476" s="30"/>
      <c r="D4476" s="23"/>
      <c r="E4476" s="24"/>
      <c r="F4476" s="21"/>
      <c r="G4476" s="21"/>
      <c r="H4476" s="21"/>
    </row>
    <row r="4477" spans="2:8" x14ac:dyDescent="0.35">
      <c r="B4477" s="29"/>
      <c r="C4477" s="30"/>
      <c r="D4477" s="23"/>
      <c r="E4477" s="24"/>
      <c r="F4477" s="21"/>
      <c r="G4477" s="21"/>
      <c r="H4477" s="21"/>
    </row>
    <row r="4478" spans="2:8" x14ac:dyDescent="0.35">
      <c r="B4478" s="29"/>
      <c r="C4478" s="30"/>
      <c r="D4478" s="23"/>
      <c r="E4478" s="24"/>
      <c r="F4478" s="21"/>
      <c r="G4478" s="21"/>
      <c r="H4478" s="21"/>
    </row>
    <row r="4479" spans="2:8" x14ac:dyDescent="0.35">
      <c r="B4479" s="29"/>
      <c r="C4479" s="30"/>
      <c r="D4479" s="23"/>
      <c r="E4479" s="24"/>
      <c r="F4479" s="21"/>
      <c r="G4479" s="21"/>
      <c r="H4479" s="21"/>
    </row>
    <row r="4480" spans="2:8" x14ac:dyDescent="0.35">
      <c r="B4480" s="29"/>
      <c r="C4480" s="30"/>
      <c r="D4480" s="23"/>
      <c r="E4480" s="24"/>
      <c r="F4480" s="21"/>
      <c r="G4480" s="21"/>
      <c r="H4480" s="21"/>
    </row>
    <row r="4481" spans="2:8" x14ac:dyDescent="0.35">
      <c r="B4481" s="29"/>
      <c r="C4481" s="30"/>
      <c r="D4481" s="23"/>
      <c r="E4481" s="24"/>
      <c r="F4481" s="21"/>
      <c r="G4481" s="21"/>
      <c r="H4481" s="21"/>
    </row>
    <row r="4482" spans="2:8" x14ac:dyDescent="0.35">
      <c r="B4482" s="29"/>
      <c r="C4482" s="30"/>
      <c r="D4482" s="23"/>
      <c r="E4482" s="24"/>
      <c r="F4482" s="21"/>
      <c r="G4482" s="21"/>
      <c r="H4482" s="21"/>
    </row>
    <row r="4483" spans="2:8" x14ac:dyDescent="0.35">
      <c r="B4483" s="29"/>
      <c r="C4483" s="30"/>
      <c r="D4483" s="23"/>
      <c r="E4483" s="24"/>
      <c r="F4483" s="21"/>
      <c r="G4483" s="21"/>
      <c r="H4483" s="21"/>
    </row>
    <row r="4484" spans="2:8" x14ac:dyDescent="0.35">
      <c r="B4484" s="29"/>
      <c r="C4484" s="30"/>
      <c r="D4484" s="23"/>
      <c r="E4484" s="24"/>
      <c r="F4484" s="21"/>
      <c r="G4484" s="21"/>
      <c r="H4484" s="21"/>
    </row>
    <row r="4485" spans="2:8" x14ac:dyDescent="0.35">
      <c r="B4485" s="29"/>
      <c r="C4485" s="30"/>
      <c r="D4485" s="23"/>
      <c r="E4485" s="24"/>
      <c r="F4485" s="21"/>
      <c r="G4485" s="21"/>
      <c r="H4485" s="21"/>
    </row>
    <row r="4486" spans="2:8" x14ac:dyDescent="0.35">
      <c r="B4486" s="29"/>
      <c r="C4486" s="30"/>
      <c r="D4486" s="23"/>
      <c r="E4486" s="24"/>
      <c r="F4486" s="21"/>
      <c r="G4486" s="21"/>
      <c r="H4486" s="21"/>
    </row>
    <row r="4487" spans="2:8" x14ac:dyDescent="0.35">
      <c r="B4487" s="29"/>
      <c r="C4487" s="30"/>
      <c r="D4487" s="23"/>
      <c r="E4487" s="24"/>
      <c r="F4487" s="21"/>
      <c r="G4487" s="21"/>
      <c r="H4487" s="21"/>
    </row>
    <row r="4488" spans="2:8" x14ac:dyDescent="0.35">
      <c r="B4488" s="29"/>
      <c r="C4488" s="30"/>
      <c r="D4488" s="23"/>
      <c r="E4488" s="24"/>
      <c r="F4488" s="21"/>
      <c r="G4488" s="21"/>
      <c r="H4488" s="21"/>
    </row>
    <row r="4489" spans="2:8" x14ac:dyDescent="0.35">
      <c r="B4489" s="29"/>
      <c r="C4489" s="30"/>
      <c r="D4489" s="23"/>
      <c r="E4489" s="24"/>
      <c r="F4489" s="21"/>
      <c r="G4489" s="21"/>
      <c r="H4489" s="21"/>
    </row>
    <row r="4490" spans="2:8" x14ac:dyDescent="0.35">
      <c r="B4490" s="29"/>
      <c r="C4490" s="30"/>
      <c r="D4490" s="23"/>
      <c r="E4490" s="24"/>
      <c r="F4490" s="21"/>
      <c r="G4490" s="21"/>
      <c r="H4490" s="21"/>
    </row>
    <row r="4491" spans="2:8" x14ac:dyDescent="0.35">
      <c r="B4491" s="29"/>
      <c r="C4491" s="30"/>
      <c r="D4491" s="23"/>
      <c r="E4491" s="24"/>
      <c r="F4491" s="21"/>
      <c r="G4491" s="21"/>
      <c r="H4491" s="21"/>
    </row>
    <row r="4492" spans="2:8" x14ac:dyDescent="0.35">
      <c r="B4492" s="29"/>
      <c r="C4492" s="30"/>
      <c r="D4492" s="23"/>
      <c r="E4492" s="24"/>
      <c r="F4492" s="21"/>
      <c r="G4492" s="21"/>
      <c r="H4492" s="21"/>
    </row>
    <row r="4493" spans="2:8" x14ac:dyDescent="0.35">
      <c r="B4493" s="29"/>
      <c r="C4493" s="30"/>
      <c r="D4493" s="23"/>
      <c r="E4493" s="24"/>
      <c r="F4493" s="21"/>
      <c r="G4493" s="21"/>
      <c r="H4493" s="21"/>
    </row>
    <row r="4494" spans="2:8" x14ac:dyDescent="0.35">
      <c r="B4494" s="29"/>
      <c r="C4494" s="30"/>
      <c r="D4494" s="23"/>
      <c r="E4494" s="24"/>
      <c r="F4494" s="21"/>
      <c r="G4494" s="21"/>
      <c r="H4494" s="21"/>
    </row>
    <row r="4495" spans="2:8" x14ac:dyDescent="0.35">
      <c r="B4495" s="29"/>
      <c r="C4495" s="30"/>
      <c r="D4495" s="23"/>
      <c r="E4495" s="24"/>
      <c r="F4495" s="21"/>
      <c r="G4495" s="21"/>
      <c r="H4495" s="21"/>
    </row>
    <row r="4496" spans="2:8" x14ac:dyDescent="0.35">
      <c r="B4496" s="29"/>
      <c r="C4496" s="30"/>
      <c r="D4496" s="23"/>
      <c r="E4496" s="24"/>
      <c r="F4496" s="21"/>
      <c r="G4496" s="21"/>
      <c r="H4496" s="21"/>
    </row>
    <row r="4497" spans="2:8" x14ac:dyDescent="0.35">
      <c r="B4497" s="29"/>
      <c r="C4497" s="30"/>
      <c r="D4497" s="23"/>
      <c r="E4497" s="24"/>
      <c r="F4497" s="21"/>
      <c r="G4497" s="21"/>
      <c r="H4497" s="21"/>
    </row>
    <row r="4498" spans="2:8" x14ac:dyDescent="0.35">
      <c r="B4498" s="29"/>
      <c r="C4498" s="30"/>
      <c r="D4498" s="23"/>
      <c r="E4498" s="24"/>
      <c r="F4498" s="21"/>
      <c r="G4498" s="21"/>
      <c r="H4498" s="21"/>
    </row>
    <row r="4499" spans="2:8" x14ac:dyDescent="0.35">
      <c r="B4499" s="29"/>
      <c r="C4499" s="30"/>
      <c r="D4499" s="23"/>
      <c r="E4499" s="24"/>
      <c r="F4499" s="21"/>
      <c r="G4499" s="21"/>
      <c r="H4499" s="21"/>
    </row>
    <row r="4500" spans="2:8" x14ac:dyDescent="0.35">
      <c r="B4500" s="29"/>
      <c r="C4500" s="30"/>
      <c r="D4500" s="23"/>
      <c r="E4500" s="24"/>
      <c r="F4500" s="21"/>
      <c r="G4500" s="21"/>
      <c r="H4500" s="21"/>
    </row>
    <row r="4501" spans="2:8" x14ac:dyDescent="0.35">
      <c r="B4501" s="29"/>
      <c r="C4501" s="30"/>
      <c r="D4501" s="23"/>
      <c r="E4501" s="24"/>
      <c r="F4501" s="21"/>
      <c r="G4501" s="21"/>
      <c r="H4501" s="21"/>
    </row>
    <row r="4502" spans="2:8" x14ac:dyDescent="0.35">
      <c r="B4502" s="29"/>
      <c r="C4502" s="30"/>
      <c r="D4502" s="23"/>
      <c r="E4502" s="24"/>
      <c r="F4502" s="21"/>
      <c r="G4502" s="21"/>
      <c r="H4502" s="21"/>
    </row>
    <row r="4503" spans="2:8" x14ac:dyDescent="0.35">
      <c r="B4503" s="29"/>
      <c r="C4503" s="30"/>
      <c r="D4503" s="23"/>
      <c r="E4503" s="24"/>
      <c r="F4503" s="21"/>
      <c r="G4503" s="21"/>
      <c r="H4503" s="21"/>
    </row>
    <row r="4504" spans="2:8" x14ac:dyDescent="0.35">
      <c r="B4504" s="29"/>
      <c r="C4504" s="30"/>
      <c r="D4504" s="23"/>
      <c r="E4504" s="24"/>
      <c r="F4504" s="21"/>
      <c r="G4504" s="21"/>
      <c r="H4504" s="21"/>
    </row>
    <row r="4505" spans="2:8" x14ac:dyDescent="0.35">
      <c r="B4505" s="29"/>
      <c r="C4505" s="30"/>
      <c r="D4505" s="23"/>
      <c r="E4505" s="24"/>
      <c r="F4505" s="21"/>
      <c r="G4505" s="21"/>
      <c r="H4505" s="21"/>
    </row>
    <row r="4506" spans="2:8" x14ac:dyDescent="0.35">
      <c r="B4506" s="29"/>
      <c r="C4506" s="30"/>
      <c r="D4506" s="23"/>
      <c r="E4506" s="24"/>
      <c r="F4506" s="21"/>
      <c r="G4506" s="21"/>
      <c r="H4506" s="21"/>
    </row>
    <row r="4507" spans="2:8" x14ac:dyDescent="0.35">
      <c r="B4507" s="29"/>
      <c r="C4507" s="30"/>
      <c r="D4507" s="23"/>
      <c r="E4507" s="24"/>
      <c r="F4507" s="21"/>
      <c r="G4507" s="21"/>
      <c r="H4507" s="21"/>
    </row>
    <row r="4508" spans="2:8" x14ac:dyDescent="0.35">
      <c r="B4508" s="29"/>
      <c r="C4508" s="30"/>
      <c r="D4508" s="23"/>
      <c r="E4508" s="24"/>
      <c r="F4508" s="21"/>
      <c r="G4508" s="21"/>
      <c r="H4508" s="21"/>
    </row>
    <row r="4509" spans="2:8" x14ac:dyDescent="0.35">
      <c r="B4509" s="29"/>
      <c r="C4509" s="30"/>
      <c r="D4509" s="23"/>
      <c r="E4509" s="24"/>
      <c r="F4509" s="21"/>
      <c r="G4509" s="21"/>
      <c r="H4509" s="21"/>
    </row>
    <row r="4510" spans="2:8" x14ac:dyDescent="0.35">
      <c r="B4510" s="29"/>
      <c r="C4510" s="30"/>
      <c r="D4510" s="23"/>
      <c r="E4510" s="24"/>
      <c r="F4510" s="21"/>
      <c r="G4510" s="21"/>
      <c r="H4510" s="21"/>
    </row>
    <row r="4511" spans="2:8" x14ac:dyDescent="0.35">
      <c r="B4511" s="29"/>
      <c r="C4511" s="30"/>
      <c r="D4511" s="23"/>
      <c r="E4511" s="24"/>
      <c r="F4511" s="21"/>
      <c r="G4511" s="21"/>
      <c r="H4511" s="21"/>
    </row>
    <row r="4512" spans="2:8" x14ac:dyDescent="0.35">
      <c r="B4512" s="29"/>
      <c r="C4512" s="30"/>
      <c r="D4512" s="23"/>
      <c r="E4512" s="24"/>
      <c r="F4512" s="21"/>
      <c r="G4512" s="21"/>
      <c r="H4512" s="21"/>
    </row>
    <row r="4513" spans="2:8" x14ac:dyDescent="0.35">
      <c r="B4513" s="29"/>
      <c r="C4513" s="30"/>
      <c r="D4513" s="23"/>
      <c r="E4513" s="24"/>
      <c r="F4513" s="21"/>
      <c r="G4513" s="21"/>
      <c r="H4513" s="21"/>
    </row>
    <row r="4514" spans="2:8" x14ac:dyDescent="0.35">
      <c r="B4514" s="29"/>
      <c r="C4514" s="30"/>
      <c r="D4514" s="23"/>
      <c r="E4514" s="24"/>
      <c r="F4514" s="21"/>
      <c r="G4514" s="21"/>
      <c r="H4514" s="21"/>
    </row>
    <row r="4515" spans="2:8" x14ac:dyDescent="0.35">
      <c r="B4515" s="29"/>
      <c r="C4515" s="30"/>
      <c r="D4515" s="23"/>
      <c r="E4515" s="24"/>
      <c r="F4515" s="21"/>
      <c r="G4515" s="21"/>
      <c r="H4515" s="21"/>
    </row>
    <row r="4516" spans="2:8" x14ac:dyDescent="0.35">
      <c r="B4516" s="29"/>
      <c r="C4516" s="30"/>
      <c r="D4516" s="23"/>
      <c r="E4516" s="24"/>
      <c r="F4516" s="21"/>
      <c r="G4516" s="21"/>
      <c r="H4516" s="21"/>
    </row>
    <row r="4517" spans="2:8" x14ac:dyDescent="0.35">
      <c r="B4517" s="29"/>
      <c r="C4517" s="30"/>
      <c r="D4517" s="23"/>
      <c r="E4517" s="24"/>
      <c r="F4517" s="21"/>
      <c r="G4517" s="21"/>
      <c r="H4517" s="21"/>
    </row>
    <row r="4518" spans="2:8" x14ac:dyDescent="0.35">
      <c r="B4518" s="29"/>
      <c r="C4518" s="30"/>
      <c r="D4518" s="23"/>
      <c r="E4518" s="24"/>
      <c r="F4518" s="21"/>
      <c r="G4518" s="21"/>
      <c r="H4518" s="21"/>
    </row>
    <row r="4519" spans="2:8" x14ac:dyDescent="0.35">
      <c r="B4519" s="29"/>
      <c r="C4519" s="30"/>
      <c r="D4519" s="23"/>
      <c r="E4519" s="24"/>
      <c r="F4519" s="21"/>
      <c r="G4519" s="21"/>
      <c r="H4519" s="21"/>
    </row>
    <row r="4520" spans="2:8" x14ac:dyDescent="0.35">
      <c r="B4520" s="29"/>
      <c r="C4520" s="30"/>
      <c r="D4520" s="23"/>
      <c r="E4520" s="24"/>
      <c r="F4520" s="21"/>
      <c r="G4520" s="21"/>
      <c r="H4520" s="21"/>
    </row>
    <row r="4521" spans="2:8" x14ac:dyDescent="0.35">
      <c r="B4521" s="29"/>
      <c r="C4521" s="30"/>
      <c r="D4521" s="23"/>
      <c r="E4521" s="24"/>
      <c r="F4521" s="21"/>
      <c r="G4521" s="21"/>
      <c r="H4521" s="21"/>
    </row>
    <row r="4522" spans="2:8" x14ac:dyDescent="0.35">
      <c r="B4522" s="29"/>
      <c r="C4522" s="30"/>
      <c r="D4522" s="23"/>
      <c r="E4522" s="24"/>
      <c r="F4522" s="21"/>
      <c r="G4522" s="21"/>
      <c r="H4522" s="21"/>
    </row>
    <row r="4523" spans="2:8" x14ac:dyDescent="0.35">
      <c r="B4523" s="29"/>
      <c r="C4523" s="30"/>
      <c r="D4523" s="23"/>
      <c r="E4523" s="24"/>
      <c r="F4523" s="21"/>
      <c r="G4523" s="21"/>
      <c r="H4523" s="21"/>
    </row>
    <row r="4524" spans="2:8" x14ac:dyDescent="0.35">
      <c r="B4524" s="29"/>
      <c r="C4524" s="30"/>
      <c r="D4524" s="23"/>
      <c r="E4524" s="24"/>
      <c r="F4524" s="21"/>
      <c r="G4524" s="21"/>
      <c r="H4524" s="21"/>
    </row>
    <row r="4525" spans="2:8" x14ac:dyDescent="0.35">
      <c r="B4525" s="29"/>
      <c r="C4525" s="30"/>
      <c r="D4525" s="23"/>
      <c r="E4525" s="24"/>
      <c r="F4525" s="21"/>
      <c r="G4525" s="21"/>
      <c r="H4525" s="21"/>
    </row>
    <row r="4526" spans="2:8" x14ac:dyDescent="0.35">
      <c r="B4526" s="29"/>
      <c r="C4526" s="30"/>
      <c r="D4526" s="23"/>
      <c r="E4526" s="24"/>
      <c r="F4526" s="21"/>
      <c r="G4526" s="21"/>
      <c r="H4526" s="21"/>
    </row>
    <row r="4527" spans="2:8" x14ac:dyDescent="0.35">
      <c r="B4527" s="29"/>
      <c r="C4527" s="30"/>
      <c r="D4527" s="23"/>
      <c r="E4527" s="24"/>
      <c r="F4527" s="21"/>
      <c r="G4527" s="21"/>
      <c r="H4527" s="21"/>
    </row>
    <row r="4528" spans="2:8" x14ac:dyDescent="0.35">
      <c r="B4528" s="29"/>
      <c r="C4528" s="30"/>
      <c r="D4528" s="23"/>
      <c r="E4528" s="24"/>
      <c r="F4528" s="21"/>
      <c r="G4528" s="21"/>
      <c r="H4528" s="21"/>
    </row>
    <row r="4529" spans="2:8" x14ac:dyDescent="0.35">
      <c r="B4529" s="29"/>
      <c r="C4529" s="30"/>
      <c r="D4529" s="23"/>
      <c r="E4529" s="24"/>
      <c r="F4529" s="21"/>
      <c r="G4529" s="21"/>
      <c r="H4529" s="21"/>
    </row>
    <row r="4530" spans="2:8" x14ac:dyDescent="0.35">
      <c r="B4530" s="29"/>
      <c r="C4530" s="30"/>
      <c r="D4530" s="23"/>
      <c r="E4530" s="24"/>
      <c r="F4530" s="21"/>
      <c r="G4530" s="21"/>
      <c r="H4530" s="21"/>
    </row>
    <row r="4531" spans="2:8" x14ac:dyDescent="0.35">
      <c r="B4531" s="29"/>
      <c r="C4531" s="30"/>
      <c r="D4531" s="23"/>
      <c r="E4531" s="24"/>
      <c r="F4531" s="21"/>
      <c r="G4531" s="21"/>
      <c r="H4531" s="21"/>
    </row>
    <row r="4532" spans="2:8" x14ac:dyDescent="0.35">
      <c r="B4532" s="29"/>
      <c r="C4532" s="30"/>
      <c r="D4532" s="23"/>
      <c r="E4532" s="24"/>
      <c r="F4532" s="21"/>
      <c r="G4532" s="21"/>
      <c r="H4532" s="21"/>
    </row>
    <row r="4533" spans="2:8" x14ac:dyDescent="0.35">
      <c r="B4533" s="29"/>
      <c r="C4533" s="30"/>
      <c r="D4533" s="23"/>
      <c r="E4533" s="24"/>
      <c r="F4533" s="21"/>
      <c r="G4533" s="21"/>
      <c r="H4533" s="21"/>
    </row>
    <row r="4534" spans="2:8" x14ac:dyDescent="0.35">
      <c r="B4534" s="29"/>
      <c r="C4534" s="30"/>
      <c r="D4534" s="23"/>
      <c r="E4534" s="24"/>
      <c r="F4534" s="21"/>
      <c r="G4534" s="21"/>
      <c r="H4534" s="21"/>
    </row>
    <row r="4535" spans="2:8" x14ac:dyDescent="0.35">
      <c r="B4535" s="29"/>
      <c r="C4535" s="30"/>
      <c r="D4535" s="23"/>
      <c r="E4535" s="24"/>
      <c r="F4535" s="21"/>
      <c r="G4535" s="21"/>
      <c r="H4535" s="21"/>
    </row>
    <row r="4536" spans="2:8" x14ac:dyDescent="0.35">
      <c r="B4536" s="29"/>
      <c r="C4536" s="30"/>
      <c r="D4536" s="23"/>
      <c r="E4536" s="24"/>
      <c r="F4536" s="21"/>
      <c r="G4536" s="21"/>
      <c r="H4536" s="21"/>
    </row>
    <row r="4537" spans="2:8" x14ac:dyDescent="0.35">
      <c r="B4537" s="29"/>
      <c r="C4537" s="30"/>
      <c r="D4537" s="23"/>
      <c r="E4537" s="24"/>
      <c r="F4537" s="21"/>
      <c r="G4537" s="21"/>
      <c r="H4537" s="21"/>
    </row>
    <row r="4538" spans="2:8" x14ac:dyDescent="0.35">
      <c r="B4538" s="29"/>
      <c r="C4538" s="30"/>
      <c r="D4538" s="23"/>
      <c r="E4538" s="24"/>
      <c r="F4538" s="21"/>
      <c r="G4538" s="21"/>
      <c r="H4538" s="21"/>
    </row>
    <row r="4539" spans="2:8" x14ac:dyDescent="0.35">
      <c r="B4539" s="29"/>
      <c r="C4539" s="30"/>
      <c r="D4539" s="23"/>
      <c r="E4539" s="24"/>
      <c r="F4539" s="21"/>
      <c r="G4539" s="21"/>
      <c r="H4539" s="21"/>
    </row>
    <row r="4540" spans="2:8" x14ac:dyDescent="0.35">
      <c r="B4540" s="29"/>
      <c r="C4540" s="30"/>
      <c r="D4540" s="23"/>
      <c r="E4540" s="24"/>
      <c r="F4540" s="21"/>
      <c r="G4540" s="21"/>
      <c r="H4540" s="21"/>
    </row>
    <row r="4541" spans="2:8" x14ac:dyDescent="0.35">
      <c r="B4541" s="29"/>
      <c r="C4541" s="30"/>
      <c r="D4541" s="23"/>
      <c r="E4541" s="24"/>
      <c r="F4541" s="21"/>
      <c r="G4541" s="21"/>
      <c r="H4541" s="21"/>
    </row>
    <row r="4542" spans="2:8" x14ac:dyDescent="0.35">
      <c r="B4542" s="29"/>
      <c r="C4542" s="30"/>
      <c r="D4542" s="23"/>
      <c r="E4542" s="24"/>
      <c r="F4542" s="21"/>
      <c r="G4542" s="21"/>
      <c r="H4542" s="21"/>
    </row>
    <row r="4543" spans="2:8" x14ac:dyDescent="0.35">
      <c r="B4543" s="29"/>
      <c r="C4543" s="30"/>
      <c r="D4543" s="23"/>
      <c r="E4543" s="24"/>
      <c r="F4543" s="21"/>
      <c r="G4543" s="21"/>
      <c r="H4543" s="21"/>
    </row>
    <row r="4544" spans="2:8" x14ac:dyDescent="0.35">
      <c r="B4544" s="29"/>
      <c r="C4544" s="30"/>
      <c r="D4544" s="23"/>
      <c r="E4544" s="24"/>
      <c r="F4544" s="21"/>
      <c r="G4544" s="21"/>
      <c r="H4544" s="21"/>
    </row>
    <row r="4545" spans="2:8" x14ac:dyDescent="0.35">
      <c r="B4545" s="29"/>
      <c r="C4545" s="30"/>
      <c r="D4545" s="23"/>
      <c r="E4545" s="24"/>
      <c r="F4545" s="21"/>
      <c r="G4545" s="21"/>
      <c r="H4545" s="21"/>
    </row>
    <row r="4546" spans="2:8" x14ac:dyDescent="0.35">
      <c r="B4546" s="29"/>
      <c r="C4546" s="30"/>
      <c r="D4546" s="23"/>
      <c r="E4546" s="24"/>
      <c r="F4546" s="21"/>
      <c r="G4546" s="21"/>
      <c r="H4546" s="21"/>
    </row>
    <row r="4547" spans="2:8" x14ac:dyDescent="0.35">
      <c r="B4547" s="29"/>
      <c r="C4547" s="30"/>
      <c r="D4547" s="23"/>
      <c r="E4547" s="24"/>
      <c r="F4547" s="21"/>
      <c r="G4547" s="21"/>
      <c r="H4547" s="21"/>
    </row>
    <row r="4548" spans="2:8" x14ac:dyDescent="0.35">
      <c r="B4548" s="29"/>
      <c r="C4548" s="30"/>
      <c r="D4548" s="23"/>
      <c r="E4548" s="24"/>
      <c r="F4548" s="21"/>
      <c r="G4548" s="21"/>
      <c r="H4548" s="21"/>
    </row>
    <row r="4549" spans="2:8" x14ac:dyDescent="0.35">
      <c r="B4549" s="29"/>
      <c r="C4549" s="30"/>
      <c r="D4549" s="23"/>
      <c r="E4549" s="24"/>
      <c r="F4549" s="21"/>
      <c r="G4549" s="21"/>
      <c r="H4549" s="21"/>
    </row>
    <row r="4550" spans="2:8" x14ac:dyDescent="0.35">
      <c r="B4550" s="29"/>
      <c r="C4550" s="30"/>
      <c r="D4550" s="23"/>
      <c r="E4550" s="24"/>
      <c r="F4550" s="21"/>
      <c r="G4550" s="21"/>
      <c r="H4550" s="21"/>
    </row>
    <row r="4551" spans="2:8" x14ac:dyDescent="0.35">
      <c r="B4551" s="29"/>
      <c r="C4551" s="30"/>
      <c r="D4551" s="23"/>
      <c r="E4551" s="24"/>
      <c r="F4551" s="21"/>
      <c r="G4551" s="21"/>
      <c r="H4551" s="21"/>
    </row>
    <row r="4552" spans="2:8" x14ac:dyDescent="0.35">
      <c r="B4552" s="29"/>
      <c r="C4552" s="30"/>
      <c r="D4552" s="23"/>
      <c r="E4552" s="24"/>
      <c r="F4552" s="21"/>
      <c r="G4552" s="21"/>
      <c r="H4552" s="21"/>
    </row>
    <row r="4553" spans="2:8" x14ac:dyDescent="0.35">
      <c r="B4553" s="29"/>
      <c r="C4553" s="30"/>
      <c r="D4553" s="23"/>
      <c r="E4553" s="24"/>
      <c r="F4553" s="21"/>
      <c r="G4553" s="21"/>
      <c r="H4553" s="21"/>
    </row>
    <row r="4554" spans="2:8" x14ac:dyDescent="0.35">
      <c r="B4554" s="29"/>
      <c r="C4554" s="30"/>
      <c r="D4554" s="23"/>
      <c r="E4554" s="24"/>
      <c r="F4554" s="21"/>
      <c r="G4554" s="21"/>
      <c r="H4554" s="21"/>
    </row>
    <row r="4555" spans="2:8" x14ac:dyDescent="0.35">
      <c r="B4555" s="29"/>
      <c r="C4555" s="30"/>
      <c r="D4555" s="23"/>
      <c r="E4555" s="24"/>
      <c r="F4555" s="21"/>
      <c r="G4555" s="21"/>
      <c r="H4555" s="21"/>
    </row>
    <row r="4556" spans="2:8" x14ac:dyDescent="0.35">
      <c r="B4556" s="29"/>
      <c r="C4556" s="30"/>
      <c r="D4556" s="23"/>
      <c r="E4556" s="24"/>
      <c r="F4556" s="21"/>
      <c r="G4556" s="21"/>
      <c r="H4556" s="21"/>
    </row>
    <row r="4557" spans="2:8" x14ac:dyDescent="0.35">
      <c r="B4557" s="29"/>
      <c r="C4557" s="30"/>
      <c r="D4557" s="23"/>
      <c r="E4557" s="24"/>
      <c r="F4557" s="21"/>
      <c r="G4557" s="21"/>
      <c r="H4557" s="21"/>
    </row>
    <row r="4558" spans="2:8" x14ac:dyDescent="0.35">
      <c r="B4558" s="29"/>
      <c r="C4558" s="30"/>
      <c r="D4558" s="23"/>
      <c r="E4558" s="24"/>
      <c r="F4558" s="21"/>
      <c r="G4558" s="21"/>
      <c r="H4558" s="21"/>
    </row>
    <row r="4559" spans="2:8" x14ac:dyDescent="0.35">
      <c r="B4559" s="29"/>
      <c r="C4559" s="30"/>
      <c r="D4559" s="23"/>
      <c r="E4559" s="24"/>
      <c r="F4559" s="21"/>
      <c r="G4559" s="21"/>
      <c r="H4559" s="21"/>
    </row>
    <row r="4560" spans="2:8" x14ac:dyDescent="0.35">
      <c r="B4560" s="29"/>
      <c r="C4560" s="30"/>
      <c r="D4560" s="23"/>
      <c r="E4560" s="24"/>
      <c r="F4560" s="21"/>
      <c r="G4560" s="21"/>
      <c r="H4560" s="21"/>
    </row>
    <row r="4561" spans="2:8" x14ac:dyDescent="0.35">
      <c r="B4561" s="29"/>
      <c r="C4561" s="30"/>
      <c r="D4561" s="23"/>
      <c r="E4561" s="24"/>
      <c r="F4561" s="21"/>
      <c r="G4561" s="21"/>
      <c r="H4561" s="21"/>
    </row>
    <row r="4562" spans="2:8" x14ac:dyDescent="0.35">
      <c r="B4562" s="29"/>
      <c r="C4562" s="30"/>
      <c r="D4562" s="23"/>
      <c r="E4562" s="24"/>
      <c r="F4562" s="21"/>
      <c r="G4562" s="21"/>
      <c r="H4562" s="21"/>
    </row>
    <row r="4563" spans="2:8" x14ac:dyDescent="0.35">
      <c r="B4563" s="29"/>
      <c r="C4563" s="30"/>
      <c r="D4563" s="23"/>
      <c r="E4563" s="24"/>
      <c r="F4563" s="21"/>
      <c r="G4563" s="21"/>
      <c r="H4563" s="21"/>
    </row>
    <row r="4564" spans="2:8" x14ac:dyDescent="0.35">
      <c r="B4564" s="29"/>
      <c r="C4564" s="30"/>
      <c r="D4564" s="23"/>
      <c r="E4564" s="24"/>
      <c r="F4564" s="21"/>
      <c r="G4564" s="21"/>
      <c r="H4564" s="21"/>
    </row>
    <row r="4565" spans="2:8" x14ac:dyDescent="0.35">
      <c r="B4565" s="29"/>
      <c r="C4565" s="30"/>
      <c r="D4565" s="23"/>
      <c r="E4565" s="24"/>
      <c r="F4565" s="21"/>
      <c r="G4565" s="21"/>
      <c r="H4565" s="21"/>
    </row>
    <row r="4566" spans="2:8" x14ac:dyDescent="0.35">
      <c r="B4566" s="29"/>
      <c r="C4566" s="30"/>
      <c r="D4566" s="23"/>
      <c r="E4566" s="24"/>
      <c r="F4566" s="21"/>
      <c r="G4566" s="21"/>
      <c r="H4566" s="21"/>
    </row>
    <row r="4567" spans="2:8" x14ac:dyDescent="0.35">
      <c r="B4567" s="29"/>
      <c r="C4567" s="30"/>
      <c r="D4567" s="23"/>
      <c r="E4567" s="24"/>
      <c r="F4567" s="21"/>
      <c r="G4567" s="21"/>
      <c r="H4567" s="21"/>
    </row>
    <row r="4568" spans="2:8" x14ac:dyDescent="0.35">
      <c r="B4568" s="29"/>
      <c r="C4568" s="30"/>
      <c r="D4568" s="23"/>
      <c r="E4568" s="24"/>
      <c r="F4568" s="21"/>
      <c r="G4568" s="21"/>
      <c r="H4568" s="21"/>
    </row>
    <row r="4569" spans="2:8" x14ac:dyDescent="0.35">
      <c r="B4569" s="29"/>
      <c r="C4569" s="30"/>
      <c r="D4569" s="23"/>
      <c r="E4569" s="24"/>
      <c r="F4569" s="21"/>
      <c r="G4569" s="21"/>
      <c r="H4569" s="21"/>
    </row>
    <row r="4570" spans="2:8" x14ac:dyDescent="0.35">
      <c r="B4570" s="29"/>
      <c r="C4570" s="30"/>
      <c r="D4570" s="23"/>
      <c r="E4570" s="24"/>
      <c r="F4570" s="21"/>
      <c r="G4570" s="21"/>
      <c r="H4570" s="21"/>
    </row>
    <row r="4571" spans="2:8" x14ac:dyDescent="0.35">
      <c r="B4571" s="29"/>
      <c r="C4571" s="30"/>
      <c r="D4571" s="23"/>
      <c r="E4571" s="24"/>
      <c r="F4571" s="21"/>
      <c r="G4571" s="21"/>
      <c r="H4571" s="21"/>
    </row>
    <row r="4572" spans="2:8" x14ac:dyDescent="0.35">
      <c r="B4572" s="29"/>
      <c r="C4572" s="30"/>
      <c r="D4572" s="23"/>
      <c r="E4572" s="24"/>
      <c r="F4572" s="21"/>
      <c r="G4572" s="21"/>
      <c r="H4572" s="21"/>
    </row>
    <row r="4573" spans="2:8" x14ac:dyDescent="0.35">
      <c r="B4573" s="29"/>
      <c r="C4573" s="30"/>
      <c r="D4573" s="23"/>
      <c r="E4573" s="24"/>
      <c r="F4573" s="21"/>
      <c r="G4573" s="21"/>
      <c r="H4573" s="21"/>
    </row>
    <row r="4574" spans="2:8" x14ac:dyDescent="0.35">
      <c r="B4574" s="29"/>
      <c r="C4574" s="30"/>
      <c r="D4574" s="23"/>
      <c r="E4574" s="24"/>
      <c r="F4574" s="21"/>
      <c r="G4574" s="21"/>
      <c r="H4574" s="21"/>
    </row>
    <row r="4575" spans="2:8" x14ac:dyDescent="0.35">
      <c r="B4575" s="29"/>
      <c r="C4575" s="30"/>
      <c r="D4575" s="23"/>
      <c r="E4575" s="24"/>
      <c r="F4575" s="21"/>
      <c r="G4575" s="21"/>
      <c r="H4575" s="21"/>
    </row>
    <row r="4576" spans="2:8" x14ac:dyDescent="0.35">
      <c r="B4576" s="29"/>
      <c r="C4576" s="30"/>
      <c r="D4576" s="23"/>
      <c r="E4576" s="24"/>
      <c r="F4576" s="21"/>
      <c r="G4576" s="21"/>
      <c r="H4576" s="21"/>
    </row>
    <row r="4577" spans="2:8" x14ac:dyDescent="0.35">
      <c r="B4577" s="29"/>
      <c r="C4577" s="30"/>
      <c r="D4577" s="23"/>
      <c r="E4577" s="24"/>
      <c r="F4577" s="21"/>
      <c r="G4577" s="21"/>
      <c r="H4577" s="21"/>
    </row>
    <row r="4578" spans="2:8" x14ac:dyDescent="0.35">
      <c r="B4578" s="29"/>
      <c r="C4578" s="30"/>
      <c r="D4578" s="23"/>
      <c r="E4578" s="24"/>
      <c r="F4578" s="21"/>
      <c r="G4578" s="21"/>
      <c r="H4578" s="21"/>
    </row>
    <row r="4579" spans="2:8" x14ac:dyDescent="0.35">
      <c r="B4579" s="29"/>
      <c r="C4579" s="30"/>
      <c r="D4579" s="23"/>
      <c r="E4579" s="24"/>
      <c r="F4579" s="21"/>
      <c r="G4579" s="21"/>
      <c r="H4579" s="21"/>
    </row>
    <row r="4580" spans="2:8" x14ac:dyDescent="0.35">
      <c r="B4580" s="29"/>
      <c r="C4580" s="30"/>
      <c r="D4580" s="23"/>
      <c r="E4580" s="24"/>
      <c r="F4580" s="21"/>
      <c r="G4580" s="21"/>
      <c r="H4580" s="21"/>
    </row>
    <row r="4581" spans="2:8" x14ac:dyDescent="0.35">
      <c r="B4581" s="29"/>
      <c r="C4581" s="30"/>
      <c r="D4581" s="23"/>
      <c r="E4581" s="24"/>
      <c r="F4581" s="21"/>
      <c r="G4581" s="21"/>
      <c r="H4581" s="21"/>
    </row>
    <row r="4582" spans="2:8" x14ac:dyDescent="0.35">
      <c r="B4582" s="29"/>
      <c r="C4582" s="30"/>
      <c r="D4582" s="23"/>
      <c r="E4582" s="24"/>
      <c r="F4582" s="21"/>
      <c r="G4582" s="21"/>
      <c r="H4582" s="21"/>
    </row>
    <row r="4583" spans="2:8" x14ac:dyDescent="0.35">
      <c r="B4583" s="29"/>
      <c r="C4583" s="30"/>
      <c r="D4583" s="23"/>
      <c r="E4583" s="24"/>
      <c r="F4583" s="21"/>
      <c r="G4583" s="21"/>
      <c r="H4583" s="21"/>
    </row>
    <row r="4584" spans="2:8" x14ac:dyDescent="0.35">
      <c r="B4584" s="29"/>
      <c r="C4584" s="30"/>
      <c r="D4584" s="23"/>
      <c r="E4584" s="24"/>
      <c r="F4584" s="21"/>
      <c r="G4584" s="21"/>
      <c r="H4584" s="21"/>
    </row>
    <row r="4585" spans="2:8" x14ac:dyDescent="0.35">
      <c r="B4585" s="29"/>
      <c r="C4585" s="30"/>
      <c r="D4585" s="23"/>
      <c r="E4585" s="24"/>
      <c r="F4585" s="21"/>
      <c r="G4585" s="21"/>
      <c r="H4585" s="21"/>
    </row>
    <row r="4586" spans="2:8" x14ac:dyDescent="0.35">
      <c r="B4586" s="29"/>
      <c r="C4586" s="30"/>
      <c r="D4586" s="23"/>
      <c r="E4586" s="24"/>
      <c r="F4586" s="21"/>
      <c r="G4586" s="21"/>
      <c r="H4586" s="21"/>
    </row>
    <row r="4587" spans="2:8" x14ac:dyDescent="0.35">
      <c r="B4587" s="29"/>
      <c r="C4587" s="30"/>
      <c r="D4587" s="23"/>
      <c r="E4587" s="24"/>
      <c r="F4587" s="21"/>
      <c r="G4587" s="21"/>
      <c r="H4587" s="21"/>
    </row>
    <row r="4588" spans="2:8" x14ac:dyDescent="0.35">
      <c r="B4588" s="29"/>
      <c r="C4588" s="30"/>
      <c r="D4588" s="23"/>
      <c r="E4588" s="24"/>
      <c r="F4588" s="21"/>
      <c r="G4588" s="21"/>
      <c r="H4588" s="21"/>
    </row>
    <row r="4589" spans="2:8" x14ac:dyDescent="0.35">
      <c r="B4589" s="29"/>
      <c r="C4589" s="30"/>
      <c r="D4589" s="23"/>
      <c r="E4589" s="24"/>
      <c r="F4589" s="21"/>
      <c r="G4589" s="21"/>
      <c r="H4589" s="21"/>
    </row>
    <row r="4590" spans="2:8" x14ac:dyDescent="0.35">
      <c r="B4590" s="29"/>
      <c r="C4590" s="30"/>
      <c r="D4590" s="23"/>
      <c r="E4590" s="24"/>
      <c r="F4590" s="21"/>
      <c r="G4590" s="21"/>
      <c r="H4590" s="21"/>
    </row>
    <row r="4591" spans="2:8" x14ac:dyDescent="0.35">
      <c r="B4591" s="29"/>
      <c r="C4591" s="30"/>
      <c r="D4591" s="23"/>
      <c r="E4591" s="24"/>
      <c r="F4591" s="21"/>
      <c r="G4591" s="21"/>
      <c r="H4591" s="21"/>
    </row>
    <row r="4592" spans="2:8" x14ac:dyDescent="0.35">
      <c r="B4592" s="29"/>
      <c r="C4592" s="30"/>
      <c r="D4592" s="23"/>
      <c r="E4592" s="24"/>
      <c r="F4592" s="21"/>
      <c r="G4592" s="21"/>
      <c r="H4592" s="21"/>
    </row>
    <row r="4593" spans="2:8" x14ac:dyDescent="0.35">
      <c r="B4593" s="29"/>
      <c r="C4593" s="30"/>
      <c r="D4593" s="23"/>
      <c r="E4593" s="24"/>
      <c r="F4593" s="21"/>
      <c r="G4593" s="21"/>
      <c r="H4593" s="21"/>
    </row>
    <row r="4594" spans="2:8" x14ac:dyDescent="0.35">
      <c r="B4594" s="29"/>
      <c r="C4594" s="30"/>
      <c r="D4594" s="23"/>
      <c r="E4594" s="24"/>
      <c r="F4594" s="21"/>
      <c r="G4594" s="21"/>
      <c r="H4594" s="21"/>
    </row>
    <row r="4595" spans="2:8" x14ac:dyDescent="0.35">
      <c r="B4595" s="29"/>
      <c r="C4595" s="30"/>
      <c r="D4595" s="23"/>
      <c r="E4595" s="24"/>
      <c r="F4595" s="21"/>
      <c r="G4595" s="21"/>
      <c r="H4595" s="21"/>
    </row>
    <row r="4596" spans="2:8" x14ac:dyDescent="0.35">
      <c r="B4596" s="29"/>
      <c r="C4596" s="30"/>
      <c r="D4596" s="23"/>
      <c r="E4596" s="24"/>
      <c r="F4596" s="21"/>
      <c r="G4596" s="21"/>
      <c r="H4596" s="21"/>
    </row>
    <row r="4597" spans="2:8" x14ac:dyDescent="0.35">
      <c r="B4597" s="29"/>
      <c r="C4597" s="30"/>
      <c r="D4597" s="23"/>
      <c r="E4597" s="24"/>
      <c r="F4597" s="21"/>
      <c r="G4597" s="21"/>
      <c r="H4597" s="21"/>
    </row>
    <row r="4598" spans="2:8" x14ac:dyDescent="0.35">
      <c r="B4598" s="29"/>
      <c r="C4598" s="30"/>
      <c r="D4598" s="23"/>
      <c r="E4598" s="24"/>
      <c r="F4598" s="21"/>
      <c r="G4598" s="21"/>
      <c r="H4598" s="21"/>
    </row>
    <row r="4599" spans="2:8" x14ac:dyDescent="0.35">
      <c r="B4599" s="29"/>
      <c r="C4599" s="30"/>
      <c r="D4599" s="23"/>
      <c r="E4599" s="24"/>
      <c r="F4599" s="21"/>
      <c r="G4599" s="21"/>
      <c r="H4599" s="21"/>
    </row>
    <row r="4600" spans="2:8" x14ac:dyDescent="0.35">
      <c r="B4600" s="29"/>
      <c r="C4600" s="30"/>
      <c r="D4600" s="23"/>
      <c r="E4600" s="24"/>
      <c r="F4600" s="21"/>
      <c r="G4600" s="21"/>
      <c r="H4600" s="21"/>
    </row>
    <row r="4601" spans="2:8" x14ac:dyDescent="0.35">
      <c r="B4601" s="29"/>
      <c r="C4601" s="30"/>
      <c r="D4601" s="23"/>
      <c r="E4601" s="24"/>
      <c r="F4601" s="21"/>
      <c r="G4601" s="21"/>
      <c r="H4601" s="21"/>
    </row>
    <row r="4602" spans="2:8" x14ac:dyDescent="0.35">
      <c r="B4602" s="29"/>
      <c r="C4602" s="30"/>
      <c r="D4602" s="23"/>
      <c r="E4602" s="24"/>
      <c r="F4602" s="21"/>
      <c r="G4602" s="21"/>
      <c r="H4602" s="21"/>
    </row>
    <row r="4603" spans="2:8" x14ac:dyDescent="0.35">
      <c r="B4603" s="29"/>
      <c r="C4603" s="30"/>
      <c r="D4603" s="23"/>
      <c r="E4603" s="24"/>
      <c r="F4603" s="21"/>
      <c r="G4603" s="21"/>
      <c r="H4603" s="21"/>
    </row>
    <row r="4604" spans="2:8" x14ac:dyDescent="0.35">
      <c r="B4604" s="29"/>
      <c r="C4604" s="30"/>
      <c r="D4604" s="23"/>
      <c r="E4604" s="24"/>
      <c r="F4604" s="21"/>
      <c r="G4604" s="21"/>
      <c r="H4604" s="21"/>
    </row>
    <row r="4605" spans="2:8" x14ac:dyDescent="0.35">
      <c r="B4605" s="29"/>
      <c r="C4605" s="30"/>
      <c r="D4605" s="23"/>
      <c r="E4605" s="24"/>
      <c r="F4605" s="21"/>
      <c r="G4605" s="21"/>
      <c r="H4605" s="21"/>
    </row>
    <row r="4606" spans="2:8" x14ac:dyDescent="0.35">
      <c r="B4606" s="29"/>
      <c r="C4606" s="30"/>
      <c r="D4606" s="23"/>
      <c r="E4606" s="24"/>
      <c r="F4606" s="21"/>
      <c r="G4606" s="21"/>
      <c r="H4606" s="21"/>
    </row>
    <row r="4607" spans="2:8" x14ac:dyDescent="0.35">
      <c r="B4607" s="29"/>
      <c r="C4607" s="30"/>
      <c r="D4607" s="23"/>
      <c r="E4607" s="24"/>
      <c r="F4607" s="21"/>
      <c r="G4607" s="21"/>
      <c r="H4607" s="21"/>
    </row>
    <row r="4608" spans="2:8" x14ac:dyDescent="0.35">
      <c r="B4608" s="29"/>
      <c r="C4608" s="30"/>
      <c r="D4608" s="23"/>
      <c r="E4608" s="24"/>
      <c r="F4608" s="21"/>
      <c r="G4608" s="21"/>
      <c r="H4608" s="21"/>
    </row>
    <row r="4609" spans="2:8" x14ac:dyDescent="0.35">
      <c r="B4609" s="29"/>
      <c r="C4609" s="30"/>
      <c r="D4609" s="23"/>
      <c r="E4609" s="24"/>
      <c r="F4609" s="21"/>
      <c r="G4609" s="21"/>
      <c r="H4609" s="21"/>
    </row>
    <row r="4610" spans="2:8" x14ac:dyDescent="0.35">
      <c r="B4610" s="29"/>
      <c r="C4610" s="30"/>
      <c r="D4610" s="23"/>
      <c r="E4610" s="24"/>
      <c r="F4610" s="21"/>
      <c r="G4610" s="21"/>
      <c r="H4610" s="21"/>
    </row>
    <row r="4611" spans="2:8" x14ac:dyDescent="0.35">
      <c r="B4611" s="29"/>
      <c r="C4611" s="30"/>
      <c r="D4611" s="23"/>
      <c r="E4611" s="24"/>
      <c r="F4611" s="21"/>
      <c r="G4611" s="21"/>
      <c r="H4611" s="21"/>
    </row>
    <row r="4612" spans="2:8" x14ac:dyDescent="0.35">
      <c r="B4612" s="29"/>
      <c r="C4612" s="30"/>
      <c r="D4612" s="23"/>
      <c r="E4612" s="24"/>
      <c r="F4612" s="21"/>
      <c r="G4612" s="21"/>
      <c r="H4612" s="21"/>
    </row>
    <row r="4613" spans="2:8" x14ac:dyDescent="0.35">
      <c r="B4613" s="29"/>
      <c r="C4613" s="30"/>
      <c r="D4613" s="23"/>
      <c r="E4613" s="24"/>
      <c r="F4613" s="21"/>
      <c r="G4613" s="21"/>
      <c r="H4613" s="21"/>
    </row>
    <row r="4614" spans="2:8" x14ac:dyDescent="0.35">
      <c r="B4614" s="29"/>
      <c r="C4614" s="30"/>
      <c r="D4614" s="23"/>
      <c r="E4614" s="24"/>
      <c r="F4614" s="21"/>
      <c r="G4614" s="21"/>
      <c r="H4614" s="21"/>
    </row>
    <row r="4615" spans="2:8" x14ac:dyDescent="0.35">
      <c r="B4615" s="29"/>
      <c r="C4615" s="30"/>
      <c r="D4615" s="23"/>
      <c r="E4615" s="24"/>
      <c r="F4615" s="21"/>
      <c r="G4615" s="21"/>
      <c r="H4615" s="21"/>
    </row>
    <row r="4616" spans="2:8" x14ac:dyDescent="0.35">
      <c r="B4616" s="29"/>
      <c r="C4616" s="30"/>
      <c r="D4616" s="23"/>
      <c r="E4616" s="24"/>
      <c r="F4616" s="21"/>
      <c r="G4616" s="21"/>
      <c r="H4616" s="21"/>
    </row>
    <row r="4617" spans="2:8" x14ac:dyDescent="0.35">
      <c r="B4617" s="29"/>
      <c r="C4617" s="30"/>
      <c r="D4617" s="23"/>
      <c r="E4617" s="24"/>
      <c r="F4617" s="21"/>
      <c r="G4617" s="21"/>
      <c r="H4617" s="21"/>
    </row>
    <row r="4618" spans="2:8" x14ac:dyDescent="0.35">
      <c r="B4618" s="29"/>
      <c r="C4618" s="30"/>
      <c r="D4618" s="23"/>
      <c r="E4618" s="24"/>
      <c r="F4618" s="21"/>
      <c r="G4618" s="21"/>
      <c r="H4618" s="21"/>
    </row>
    <row r="4619" spans="2:8" x14ac:dyDescent="0.35">
      <c r="B4619" s="29"/>
      <c r="C4619" s="30"/>
      <c r="D4619" s="23"/>
      <c r="E4619" s="24"/>
      <c r="F4619" s="21"/>
      <c r="G4619" s="21"/>
      <c r="H4619" s="21"/>
    </row>
    <row r="4620" spans="2:8" x14ac:dyDescent="0.35">
      <c r="B4620" s="29"/>
      <c r="C4620" s="30"/>
      <c r="D4620" s="23"/>
      <c r="E4620" s="24"/>
      <c r="F4620" s="21"/>
      <c r="G4620" s="21"/>
      <c r="H4620" s="21"/>
    </row>
    <row r="4621" spans="2:8" x14ac:dyDescent="0.35">
      <c r="B4621" s="29"/>
      <c r="C4621" s="30"/>
      <c r="D4621" s="23"/>
      <c r="E4621" s="24"/>
      <c r="F4621" s="21"/>
      <c r="G4621" s="21"/>
      <c r="H4621" s="21"/>
    </row>
    <row r="4622" spans="2:8" x14ac:dyDescent="0.35">
      <c r="B4622" s="29"/>
      <c r="C4622" s="30"/>
      <c r="D4622" s="23"/>
      <c r="E4622" s="24"/>
      <c r="F4622" s="21"/>
      <c r="G4622" s="21"/>
      <c r="H4622" s="21"/>
    </row>
    <row r="4623" spans="2:8" x14ac:dyDescent="0.35">
      <c r="B4623" s="29"/>
      <c r="C4623" s="30"/>
      <c r="D4623" s="23"/>
      <c r="E4623" s="24"/>
      <c r="F4623" s="21"/>
      <c r="G4623" s="21"/>
      <c r="H4623" s="21"/>
    </row>
    <row r="4624" spans="2:8" x14ac:dyDescent="0.35">
      <c r="B4624" s="29"/>
      <c r="C4624" s="30"/>
      <c r="D4624" s="23"/>
      <c r="E4624" s="24"/>
      <c r="F4624" s="21"/>
      <c r="G4624" s="21"/>
      <c r="H4624" s="21"/>
    </row>
    <row r="4625" spans="2:8" x14ac:dyDescent="0.35">
      <c r="B4625" s="29"/>
      <c r="C4625" s="30"/>
      <c r="D4625" s="23"/>
      <c r="E4625" s="24"/>
      <c r="F4625" s="21"/>
      <c r="G4625" s="21"/>
      <c r="H4625" s="21"/>
    </row>
    <row r="4626" spans="2:8" x14ac:dyDescent="0.35">
      <c r="B4626" s="29"/>
      <c r="C4626" s="30"/>
      <c r="D4626" s="23"/>
      <c r="E4626" s="24"/>
      <c r="F4626" s="21"/>
      <c r="G4626" s="21"/>
      <c r="H4626" s="21"/>
    </row>
    <row r="4627" spans="2:8" x14ac:dyDescent="0.35">
      <c r="B4627" s="29"/>
      <c r="C4627" s="30"/>
      <c r="D4627" s="23"/>
      <c r="E4627" s="24"/>
      <c r="F4627" s="21"/>
      <c r="G4627" s="21"/>
      <c r="H4627" s="21"/>
    </row>
    <row r="4628" spans="2:8" x14ac:dyDescent="0.35">
      <c r="B4628" s="29"/>
      <c r="C4628" s="30"/>
      <c r="D4628" s="23"/>
      <c r="E4628" s="24"/>
      <c r="F4628" s="21"/>
      <c r="G4628" s="21"/>
      <c r="H4628" s="21"/>
    </row>
    <row r="4629" spans="2:8" x14ac:dyDescent="0.35">
      <c r="B4629" s="29"/>
      <c r="C4629" s="30"/>
      <c r="D4629" s="23"/>
      <c r="E4629" s="24"/>
      <c r="F4629" s="21"/>
      <c r="G4629" s="21"/>
      <c r="H4629" s="21"/>
    </row>
    <row r="4630" spans="2:8" x14ac:dyDescent="0.35">
      <c r="B4630" s="29"/>
      <c r="C4630" s="30"/>
      <c r="D4630" s="23"/>
      <c r="E4630" s="24"/>
      <c r="F4630" s="21"/>
      <c r="G4630" s="21"/>
      <c r="H4630" s="21"/>
    </row>
    <row r="4631" spans="2:8" x14ac:dyDescent="0.35">
      <c r="B4631" s="29"/>
      <c r="C4631" s="30"/>
      <c r="D4631" s="23"/>
      <c r="E4631" s="24"/>
      <c r="F4631" s="21"/>
      <c r="G4631" s="21"/>
      <c r="H4631" s="21"/>
    </row>
    <row r="4632" spans="2:8" x14ac:dyDescent="0.35">
      <c r="B4632" s="29"/>
      <c r="C4632" s="30"/>
      <c r="D4632" s="23"/>
      <c r="E4632" s="24"/>
      <c r="F4632" s="21"/>
      <c r="G4632" s="21"/>
      <c r="H4632" s="21"/>
    </row>
    <row r="4633" spans="2:8" x14ac:dyDescent="0.35">
      <c r="B4633" s="29"/>
      <c r="C4633" s="30"/>
      <c r="D4633" s="23"/>
      <c r="E4633" s="24"/>
      <c r="F4633" s="21"/>
      <c r="G4633" s="21"/>
      <c r="H4633" s="21"/>
    </row>
    <row r="4634" spans="2:8" x14ac:dyDescent="0.35">
      <c r="B4634" s="29"/>
      <c r="C4634" s="30"/>
      <c r="D4634" s="23"/>
      <c r="E4634" s="24"/>
      <c r="F4634" s="21"/>
      <c r="G4634" s="21"/>
      <c r="H4634" s="21"/>
    </row>
    <row r="4635" spans="2:8" x14ac:dyDescent="0.35">
      <c r="B4635" s="29"/>
      <c r="C4635" s="30"/>
      <c r="D4635" s="23"/>
      <c r="E4635" s="24"/>
      <c r="F4635" s="21"/>
      <c r="G4635" s="21"/>
      <c r="H4635" s="21"/>
    </row>
    <row r="4636" spans="2:8" x14ac:dyDescent="0.35">
      <c r="B4636" s="29"/>
      <c r="C4636" s="30"/>
      <c r="D4636" s="23"/>
      <c r="E4636" s="24"/>
      <c r="F4636" s="21"/>
      <c r="G4636" s="21"/>
      <c r="H4636" s="21"/>
    </row>
    <row r="4637" spans="2:8" x14ac:dyDescent="0.35">
      <c r="B4637" s="29"/>
      <c r="C4637" s="30"/>
      <c r="D4637" s="23"/>
      <c r="E4637" s="24"/>
      <c r="F4637" s="21"/>
      <c r="G4637" s="21"/>
      <c r="H4637" s="21"/>
    </row>
    <row r="4638" spans="2:8" x14ac:dyDescent="0.35">
      <c r="B4638" s="29"/>
      <c r="C4638" s="30"/>
      <c r="D4638" s="23"/>
      <c r="E4638" s="24"/>
      <c r="F4638" s="21"/>
      <c r="G4638" s="21"/>
      <c r="H4638" s="21"/>
    </row>
    <row r="4639" spans="2:8" x14ac:dyDescent="0.35">
      <c r="B4639" s="29"/>
      <c r="C4639" s="30"/>
      <c r="D4639" s="23"/>
      <c r="E4639" s="24"/>
      <c r="F4639" s="21"/>
      <c r="G4639" s="21"/>
      <c r="H4639" s="21"/>
    </row>
    <row r="4640" spans="2:8" x14ac:dyDescent="0.35">
      <c r="B4640" s="29"/>
      <c r="C4640" s="30"/>
      <c r="D4640" s="23"/>
      <c r="E4640" s="24"/>
      <c r="F4640" s="21"/>
      <c r="G4640" s="21"/>
      <c r="H4640" s="21"/>
    </row>
    <row r="4641" spans="2:8" x14ac:dyDescent="0.35">
      <c r="B4641" s="29"/>
      <c r="C4641" s="30"/>
      <c r="D4641" s="23"/>
      <c r="E4641" s="24"/>
      <c r="F4641" s="21"/>
      <c r="G4641" s="21"/>
      <c r="H4641" s="21"/>
    </row>
    <row r="4642" spans="2:8" x14ac:dyDescent="0.35">
      <c r="B4642" s="29"/>
      <c r="C4642" s="30"/>
      <c r="D4642" s="23"/>
      <c r="E4642" s="24"/>
      <c r="F4642" s="21"/>
      <c r="G4642" s="21"/>
      <c r="H4642" s="21"/>
    </row>
    <row r="4643" spans="2:8" x14ac:dyDescent="0.35">
      <c r="B4643" s="29"/>
      <c r="C4643" s="30"/>
      <c r="D4643" s="23"/>
      <c r="E4643" s="24"/>
      <c r="F4643" s="21"/>
      <c r="G4643" s="21"/>
      <c r="H4643" s="21"/>
    </row>
    <row r="4644" spans="2:8" x14ac:dyDescent="0.35">
      <c r="B4644" s="29"/>
      <c r="C4644" s="30"/>
      <c r="D4644" s="23"/>
      <c r="E4644" s="24"/>
      <c r="F4644" s="21"/>
      <c r="G4644" s="21"/>
      <c r="H4644" s="21"/>
    </row>
    <row r="4645" spans="2:8" x14ac:dyDescent="0.35">
      <c r="B4645" s="29"/>
      <c r="C4645" s="30"/>
      <c r="D4645" s="23"/>
      <c r="E4645" s="24"/>
      <c r="F4645" s="21"/>
      <c r="G4645" s="21"/>
      <c r="H4645" s="21"/>
    </row>
    <row r="4646" spans="2:8" x14ac:dyDescent="0.35">
      <c r="B4646" s="29"/>
      <c r="C4646" s="30"/>
      <c r="D4646" s="23"/>
      <c r="E4646" s="24"/>
      <c r="F4646" s="21"/>
      <c r="G4646" s="21"/>
      <c r="H4646" s="21"/>
    </row>
    <row r="4647" spans="2:8" x14ac:dyDescent="0.35">
      <c r="B4647" s="29"/>
      <c r="C4647" s="30"/>
      <c r="D4647" s="23"/>
      <c r="E4647" s="24"/>
      <c r="F4647" s="21"/>
      <c r="G4647" s="21"/>
      <c r="H4647" s="21"/>
    </row>
    <row r="4648" spans="2:8" x14ac:dyDescent="0.35">
      <c r="B4648" s="29"/>
      <c r="C4648" s="30"/>
      <c r="D4648" s="23"/>
      <c r="E4648" s="24"/>
      <c r="F4648" s="21"/>
      <c r="G4648" s="21"/>
      <c r="H4648" s="21"/>
    </row>
    <row r="4649" spans="2:8" x14ac:dyDescent="0.35">
      <c r="B4649" s="29"/>
      <c r="C4649" s="30"/>
      <c r="D4649" s="23"/>
      <c r="E4649" s="24"/>
      <c r="F4649" s="21"/>
      <c r="G4649" s="21"/>
      <c r="H4649" s="21"/>
    </row>
    <row r="4650" spans="2:8" x14ac:dyDescent="0.35">
      <c r="B4650" s="29"/>
      <c r="C4650" s="30"/>
      <c r="D4650" s="23"/>
      <c r="E4650" s="24"/>
      <c r="F4650" s="21"/>
      <c r="G4650" s="21"/>
      <c r="H4650" s="21"/>
    </row>
    <row r="4651" spans="2:8" x14ac:dyDescent="0.35">
      <c r="B4651" s="29"/>
      <c r="C4651" s="30"/>
      <c r="D4651" s="23"/>
      <c r="E4651" s="24"/>
      <c r="F4651" s="21"/>
      <c r="G4651" s="21"/>
      <c r="H4651" s="21"/>
    </row>
    <row r="4652" spans="2:8" x14ac:dyDescent="0.35">
      <c r="B4652" s="29"/>
      <c r="C4652" s="30"/>
      <c r="D4652" s="23"/>
      <c r="E4652" s="24"/>
      <c r="F4652" s="21"/>
      <c r="G4652" s="21"/>
      <c r="H4652" s="21"/>
    </row>
    <row r="4653" spans="2:8" x14ac:dyDescent="0.35">
      <c r="B4653" s="29"/>
      <c r="C4653" s="30"/>
      <c r="D4653" s="23"/>
      <c r="E4653" s="24"/>
      <c r="F4653" s="21"/>
      <c r="G4653" s="21"/>
      <c r="H4653" s="21"/>
    </row>
    <row r="4654" spans="2:8" x14ac:dyDescent="0.35">
      <c r="B4654" s="29"/>
      <c r="C4654" s="30"/>
      <c r="D4654" s="23"/>
      <c r="E4654" s="24"/>
      <c r="F4654" s="21"/>
      <c r="G4654" s="21"/>
      <c r="H4654" s="21"/>
    </row>
    <row r="4655" spans="2:8" x14ac:dyDescent="0.35">
      <c r="B4655" s="29"/>
      <c r="C4655" s="30"/>
      <c r="D4655" s="23"/>
      <c r="E4655" s="24"/>
      <c r="F4655" s="21"/>
      <c r="G4655" s="21"/>
      <c r="H4655" s="21"/>
    </row>
    <row r="4656" spans="2:8" x14ac:dyDescent="0.35">
      <c r="B4656" s="29"/>
      <c r="C4656" s="30"/>
      <c r="D4656" s="23"/>
      <c r="E4656" s="24"/>
      <c r="F4656" s="21"/>
      <c r="G4656" s="21"/>
      <c r="H4656" s="21"/>
    </row>
    <row r="4657" spans="2:8" x14ac:dyDescent="0.35">
      <c r="B4657" s="29"/>
      <c r="C4657" s="30"/>
      <c r="D4657" s="23"/>
      <c r="E4657" s="24"/>
      <c r="F4657" s="21"/>
      <c r="G4657" s="21"/>
      <c r="H4657" s="21"/>
    </row>
    <row r="4658" spans="2:8" x14ac:dyDescent="0.35">
      <c r="B4658" s="29"/>
      <c r="C4658" s="30"/>
      <c r="D4658" s="23"/>
      <c r="E4658" s="24"/>
      <c r="F4658" s="21"/>
      <c r="G4658" s="21"/>
      <c r="H4658" s="21"/>
    </row>
    <row r="4659" spans="2:8" x14ac:dyDescent="0.35">
      <c r="B4659" s="29"/>
      <c r="C4659" s="30"/>
      <c r="D4659" s="23"/>
      <c r="E4659" s="24"/>
      <c r="F4659" s="21"/>
      <c r="G4659" s="21"/>
      <c r="H4659" s="21"/>
    </row>
    <row r="4660" spans="2:8" x14ac:dyDescent="0.35">
      <c r="B4660" s="29"/>
      <c r="C4660" s="30"/>
      <c r="D4660" s="23"/>
      <c r="E4660" s="24"/>
      <c r="F4660" s="21"/>
      <c r="G4660" s="21"/>
      <c r="H4660" s="21"/>
    </row>
    <row r="4661" spans="2:8" x14ac:dyDescent="0.35">
      <c r="B4661" s="29"/>
      <c r="C4661" s="30"/>
      <c r="D4661" s="23"/>
      <c r="E4661" s="24"/>
      <c r="F4661" s="21"/>
      <c r="G4661" s="21"/>
      <c r="H4661" s="21"/>
    </row>
    <row r="4662" spans="2:8" x14ac:dyDescent="0.35">
      <c r="B4662" s="29"/>
      <c r="C4662" s="30"/>
      <c r="D4662" s="23"/>
      <c r="E4662" s="24"/>
      <c r="F4662" s="21"/>
      <c r="G4662" s="21"/>
      <c r="H4662" s="21"/>
    </row>
    <row r="4663" spans="2:8" x14ac:dyDescent="0.35">
      <c r="B4663" s="29"/>
      <c r="C4663" s="30"/>
      <c r="D4663" s="23"/>
      <c r="E4663" s="24"/>
      <c r="F4663" s="21"/>
      <c r="G4663" s="21"/>
      <c r="H4663" s="21"/>
    </row>
    <row r="4664" spans="2:8" x14ac:dyDescent="0.35">
      <c r="B4664" s="29"/>
      <c r="C4664" s="30"/>
      <c r="D4664" s="23"/>
      <c r="E4664" s="24"/>
      <c r="F4664" s="21"/>
      <c r="G4664" s="21"/>
      <c r="H4664" s="21"/>
    </row>
    <row r="4665" spans="2:8" x14ac:dyDescent="0.35">
      <c r="B4665" s="29"/>
      <c r="C4665" s="30"/>
      <c r="D4665" s="23"/>
      <c r="E4665" s="24"/>
      <c r="F4665" s="21"/>
      <c r="G4665" s="21"/>
      <c r="H4665" s="21"/>
    </row>
    <row r="4666" spans="2:8" x14ac:dyDescent="0.35">
      <c r="B4666" s="29"/>
      <c r="C4666" s="30"/>
      <c r="D4666" s="23"/>
      <c r="E4666" s="24"/>
      <c r="F4666" s="21"/>
      <c r="G4666" s="21"/>
      <c r="H4666" s="21"/>
    </row>
    <row r="4667" spans="2:8" x14ac:dyDescent="0.35">
      <c r="B4667" s="29"/>
      <c r="C4667" s="30"/>
      <c r="D4667" s="23"/>
      <c r="E4667" s="24"/>
      <c r="F4667" s="21"/>
      <c r="G4667" s="21"/>
      <c r="H4667" s="21"/>
    </row>
    <row r="4668" spans="2:8" x14ac:dyDescent="0.35">
      <c r="B4668" s="29"/>
      <c r="C4668" s="30"/>
      <c r="D4668" s="23"/>
      <c r="E4668" s="24"/>
      <c r="F4668" s="21"/>
      <c r="G4668" s="21"/>
      <c r="H4668" s="21"/>
    </row>
    <row r="4669" spans="2:8" x14ac:dyDescent="0.35">
      <c r="B4669" s="29"/>
      <c r="C4669" s="30"/>
      <c r="D4669" s="23"/>
      <c r="E4669" s="24"/>
      <c r="F4669" s="21"/>
      <c r="G4669" s="21"/>
      <c r="H4669" s="21"/>
    </row>
    <row r="4670" spans="2:8" x14ac:dyDescent="0.35">
      <c r="B4670" s="29"/>
      <c r="C4670" s="30"/>
      <c r="D4670" s="23"/>
      <c r="E4670" s="24"/>
      <c r="F4670" s="21"/>
      <c r="G4670" s="21"/>
      <c r="H4670" s="21"/>
    </row>
    <row r="4671" spans="2:8" x14ac:dyDescent="0.35">
      <c r="B4671" s="29"/>
      <c r="C4671" s="30"/>
      <c r="D4671" s="23"/>
      <c r="E4671" s="24"/>
      <c r="F4671" s="21"/>
      <c r="G4671" s="21"/>
      <c r="H4671" s="21"/>
    </row>
    <row r="4672" spans="2:8" x14ac:dyDescent="0.35">
      <c r="B4672" s="29"/>
      <c r="C4672" s="30"/>
      <c r="D4672" s="23"/>
      <c r="E4672" s="24"/>
      <c r="F4672" s="21"/>
      <c r="G4672" s="21"/>
      <c r="H4672" s="21"/>
    </row>
    <row r="4673" spans="2:8" x14ac:dyDescent="0.35">
      <c r="B4673" s="29"/>
      <c r="C4673" s="30"/>
      <c r="D4673" s="23"/>
      <c r="E4673" s="24"/>
      <c r="F4673" s="21"/>
      <c r="G4673" s="21"/>
      <c r="H4673" s="21"/>
    </row>
    <row r="4674" spans="2:8" x14ac:dyDescent="0.35">
      <c r="B4674" s="29"/>
      <c r="C4674" s="30"/>
      <c r="D4674" s="23"/>
      <c r="E4674" s="24"/>
      <c r="F4674" s="21"/>
      <c r="G4674" s="21"/>
      <c r="H4674" s="21"/>
    </row>
    <row r="4675" spans="2:8" x14ac:dyDescent="0.35">
      <c r="B4675" s="29"/>
      <c r="C4675" s="30"/>
      <c r="D4675" s="23"/>
      <c r="E4675" s="24"/>
      <c r="F4675" s="21"/>
      <c r="G4675" s="21"/>
      <c r="H4675" s="21"/>
    </row>
    <row r="4676" spans="2:8" x14ac:dyDescent="0.35">
      <c r="B4676" s="29"/>
      <c r="C4676" s="30"/>
      <c r="D4676" s="23"/>
      <c r="E4676" s="24"/>
      <c r="F4676" s="21"/>
      <c r="G4676" s="21"/>
      <c r="H4676" s="21"/>
    </row>
    <row r="4677" spans="2:8" x14ac:dyDescent="0.35">
      <c r="B4677" s="29"/>
      <c r="C4677" s="30"/>
      <c r="D4677" s="23"/>
      <c r="E4677" s="24"/>
      <c r="F4677" s="21"/>
      <c r="G4677" s="21"/>
      <c r="H4677" s="21"/>
    </row>
    <row r="4678" spans="2:8" x14ac:dyDescent="0.35">
      <c r="B4678" s="29"/>
      <c r="C4678" s="30"/>
      <c r="D4678" s="23"/>
      <c r="E4678" s="24"/>
      <c r="F4678" s="21"/>
      <c r="G4678" s="21"/>
      <c r="H4678" s="21"/>
    </row>
    <row r="4679" spans="2:8" x14ac:dyDescent="0.35">
      <c r="B4679" s="29"/>
      <c r="C4679" s="30"/>
      <c r="D4679" s="23"/>
      <c r="E4679" s="24"/>
      <c r="F4679" s="21"/>
      <c r="G4679" s="21"/>
      <c r="H4679" s="21"/>
    </row>
    <row r="4680" spans="2:8" x14ac:dyDescent="0.35">
      <c r="B4680" s="29"/>
      <c r="C4680" s="30"/>
      <c r="D4680" s="23"/>
      <c r="E4680" s="24"/>
      <c r="F4680" s="21"/>
      <c r="G4680" s="21"/>
      <c r="H4680" s="21"/>
    </row>
    <row r="4681" spans="2:8" x14ac:dyDescent="0.35">
      <c r="B4681" s="29"/>
      <c r="C4681" s="30"/>
      <c r="D4681" s="23"/>
      <c r="E4681" s="24"/>
      <c r="F4681" s="21"/>
      <c r="G4681" s="21"/>
      <c r="H4681" s="21"/>
    </row>
    <row r="4682" spans="2:8" x14ac:dyDescent="0.35">
      <c r="B4682" s="29"/>
      <c r="C4682" s="30"/>
      <c r="D4682" s="23"/>
      <c r="E4682" s="24"/>
      <c r="F4682" s="21"/>
      <c r="G4682" s="21"/>
      <c r="H4682" s="21"/>
    </row>
    <row r="4683" spans="2:8" x14ac:dyDescent="0.35">
      <c r="B4683" s="29"/>
      <c r="C4683" s="30"/>
      <c r="D4683" s="23"/>
      <c r="E4683" s="24"/>
      <c r="F4683" s="21"/>
      <c r="G4683" s="21"/>
      <c r="H4683" s="21"/>
    </row>
    <row r="4684" spans="2:8" x14ac:dyDescent="0.35">
      <c r="B4684" s="29"/>
      <c r="C4684" s="30"/>
      <c r="D4684" s="23"/>
      <c r="E4684" s="24"/>
      <c r="F4684" s="21"/>
      <c r="G4684" s="21"/>
      <c r="H4684" s="21"/>
    </row>
    <row r="4685" spans="2:8" x14ac:dyDescent="0.35">
      <c r="B4685" s="29"/>
      <c r="C4685" s="30"/>
      <c r="D4685" s="23"/>
      <c r="E4685" s="24"/>
      <c r="F4685" s="21"/>
      <c r="G4685" s="21"/>
      <c r="H4685" s="21"/>
    </row>
    <row r="4686" spans="2:8" x14ac:dyDescent="0.35">
      <c r="B4686" s="29"/>
      <c r="C4686" s="30"/>
      <c r="D4686" s="23"/>
      <c r="E4686" s="24"/>
      <c r="F4686" s="21"/>
      <c r="G4686" s="21"/>
      <c r="H4686" s="21"/>
    </row>
    <row r="4687" spans="2:8" x14ac:dyDescent="0.35">
      <c r="B4687" s="29"/>
      <c r="C4687" s="30"/>
      <c r="D4687" s="23"/>
      <c r="E4687" s="24"/>
      <c r="F4687" s="21"/>
      <c r="G4687" s="21"/>
      <c r="H4687" s="21"/>
    </row>
    <row r="4688" spans="2:8" x14ac:dyDescent="0.35">
      <c r="B4688" s="29"/>
      <c r="C4688" s="30"/>
      <c r="D4688" s="23"/>
      <c r="E4688" s="24"/>
      <c r="F4688" s="21"/>
      <c r="G4688" s="21"/>
      <c r="H4688" s="21"/>
    </row>
    <row r="4689" spans="2:8" x14ac:dyDescent="0.35">
      <c r="B4689" s="29"/>
      <c r="C4689" s="30"/>
      <c r="D4689" s="23"/>
      <c r="E4689" s="24"/>
      <c r="F4689" s="21"/>
      <c r="G4689" s="21"/>
      <c r="H4689" s="21"/>
    </row>
    <row r="4690" spans="2:8" x14ac:dyDescent="0.35">
      <c r="B4690" s="29"/>
      <c r="C4690" s="30"/>
      <c r="D4690" s="23"/>
      <c r="E4690" s="24"/>
      <c r="F4690" s="21"/>
      <c r="G4690" s="21"/>
      <c r="H4690" s="21"/>
    </row>
    <row r="4691" spans="2:8" x14ac:dyDescent="0.35">
      <c r="B4691" s="29"/>
      <c r="C4691" s="30"/>
      <c r="D4691" s="23"/>
      <c r="E4691" s="24"/>
      <c r="F4691" s="21"/>
      <c r="G4691" s="21"/>
      <c r="H4691" s="21"/>
    </row>
    <row r="4692" spans="2:8" x14ac:dyDescent="0.35">
      <c r="B4692" s="29"/>
      <c r="C4692" s="30"/>
      <c r="D4692" s="23"/>
      <c r="E4692" s="24"/>
      <c r="F4692" s="21"/>
      <c r="G4692" s="21"/>
      <c r="H4692" s="21"/>
    </row>
    <row r="4693" spans="2:8" x14ac:dyDescent="0.35">
      <c r="B4693" s="29"/>
      <c r="C4693" s="30"/>
      <c r="D4693" s="23"/>
      <c r="E4693" s="24"/>
      <c r="F4693" s="21"/>
      <c r="G4693" s="21"/>
      <c r="H4693" s="21"/>
    </row>
    <row r="4694" spans="2:8" x14ac:dyDescent="0.35">
      <c r="B4694" s="29"/>
      <c r="C4694" s="30"/>
      <c r="D4694" s="23"/>
      <c r="E4694" s="24"/>
      <c r="F4694" s="21"/>
      <c r="G4694" s="21"/>
      <c r="H4694" s="21"/>
    </row>
    <row r="4695" spans="2:8" x14ac:dyDescent="0.35">
      <c r="B4695" s="29"/>
      <c r="C4695" s="30"/>
      <c r="D4695" s="23"/>
      <c r="E4695" s="24"/>
      <c r="F4695" s="21"/>
      <c r="G4695" s="21"/>
      <c r="H4695" s="21"/>
    </row>
    <row r="4696" spans="2:8" x14ac:dyDescent="0.35">
      <c r="B4696" s="29"/>
      <c r="C4696" s="30"/>
      <c r="D4696" s="23"/>
      <c r="E4696" s="24"/>
      <c r="F4696" s="21"/>
      <c r="G4696" s="21"/>
      <c r="H4696" s="21"/>
    </row>
    <row r="4697" spans="2:8" x14ac:dyDescent="0.35">
      <c r="B4697" s="29"/>
      <c r="C4697" s="30"/>
      <c r="D4697" s="23"/>
      <c r="E4697" s="24"/>
      <c r="F4697" s="21"/>
      <c r="G4697" s="21"/>
      <c r="H4697" s="21"/>
    </row>
    <row r="4698" spans="2:8" x14ac:dyDescent="0.35">
      <c r="B4698" s="29"/>
      <c r="C4698" s="30"/>
      <c r="D4698" s="23"/>
      <c r="E4698" s="24"/>
      <c r="F4698" s="21"/>
      <c r="G4698" s="21"/>
      <c r="H4698" s="21"/>
    </row>
    <row r="4699" spans="2:8" x14ac:dyDescent="0.35">
      <c r="B4699" s="29"/>
      <c r="C4699" s="30"/>
      <c r="D4699" s="23"/>
      <c r="E4699" s="24"/>
      <c r="F4699" s="21"/>
      <c r="G4699" s="21"/>
      <c r="H4699" s="21"/>
    </row>
    <row r="4700" spans="2:8" x14ac:dyDescent="0.35">
      <c r="B4700" s="29"/>
      <c r="C4700" s="30"/>
      <c r="D4700" s="23"/>
      <c r="E4700" s="24"/>
      <c r="F4700" s="21"/>
      <c r="G4700" s="21"/>
      <c r="H4700" s="21"/>
    </row>
    <row r="4701" spans="2:8" x14ac:dyDescent="0.35">
      <c r="B4701" s="29"/>
      <c r="C4701" s="30"/>
      <c r="D4701" s="23"/>
      <c r="E4701" s="24"/>
      <c r="F4701" s="21"/>
      <c r="G4701" s="21"/>
      <c r="H4701" s="21"/>
    </row>
    <row r="4702" spans="2:8" x14ac:dyDescent="0.35">
      <c r="B4702" s="29"/>
      <c r="C4702" s="30"/>
      <c r="D4702" s="23"/>
      <c r="E4702" s="24"/>
      <c r="F4702" s="21"/>
      <c r="G4702" s="21"/>
      <c r="H4702" s="21"/>
    </row>
    <row r="4703" spans="2:8" x14ac:dyDescent="0.35">
      <c r="B4703" s="29"/>
      <c r="C4703" s="30"/>
      <c r="D4703" s="23"/>
      <c r="E4703" s="24"/>
      <c r="F4703" s="21"/>
      <c r="G4703" s="21"/>
      <c r="H4703" s="21"/>
    </row>
    <row r="4704" spans="2:8" x14ac:dyDescent="0.35">
      <c r="B4704" s="29"/>
      <c r="C4704" s="30"/>
      <c r="D4704" s="23"/>
      <c r="E4704" s="24"/>
      <c r="F4704" s="21"/>
      <c r="G4704" s="21"/>
      <c r="H4704" s="21"/>
    </row>
    <row r="4705" spans="2:8" x14ac:dyDescent="0.35">
      <c r="B4705" s="29"/>
      <c r="C4705" s="30"/>
      <c r="D4705" s="23"/>
      <c r="E4705" s="24"/>
      <c r="F4705" s="21"/>
      <c r="G4705" s="21"/>
      <c r="H4705" s="21"/>
    </row>
    <row r="4706" spans="2:8" x14ac:dyDescent="0.35">
      <c r="B4706" s="29"/>
      <c r="C4706" s="30"/>
      <c r="D4706" s="23"/>
      <c r="E4706" s="24"/>
      <c r="F4706" s="21"/>
      <c r="G4706" s="21"/>
      <c r="H4706" s="21"/>
    </row>
    <row r="4707" spans="2:8" x14ac:dyDescent="0.35">
      <c r="B4707" s="29"/>
      <c r="C4707" s="30"/>
      <c r="D4707" s="23"/>
      <c r="E4707" s="24"/>
      <c r="F4707" s="21"/>
      <c r="G4707" s="21"/>
      <c r="H4707" s="21"/>
    </row>
    <row r="4708" spans="2:8" x14ac:dyDescent="0.35">
      <c r="B4708" s="29"/>
      <c r="C4708" s="30"/>
      <c r="D4708" s="23"/>
      <c r="E4708" s="24"/>
      <c r="F4708" s="21"/>
      <c r="G4708" s="21"/>
      <c r="H4708" s="21"/>
    </row>
    <row r="4709" spans="2:8" x14ac:dyDescent="0.35">
      <c r="B4709" s="29"/>
      <c r="C4709" s="30"/>
      <c r="D4709" s="23"/>
      <c r="E4709" s="24"/>
      <c r="F4709" s="21"/>
      <c r="G4709" s="21"/>
      <c r="H4709" s="21"/>
    </row>
    <row r="4710" spans="2:8" x14ac:dyDescent="0.35">
      <c r="B4710" s="29"/>
      <c r="C4710" s="30"/>
      <c r="D4710" s="23"/>
      <c r="E4710" s="24"/>
      <c r="F4710" s="21"/>
      <c r="G4710" s="21"/>
      <c r="H4710" s="21"/>
    </row>
    <row r="4711" spans="2:8" x14ac:dyDescent="0.35">
      <c r="B4711" s="29"/>
      <c r="C4711" s="30"/>
      <c r="D4711" s="23"/>
      <c r="E4711" s="24"/>
      <c r="F4711" s="21"/>
      <c r="G4711" s="21"/>
      <c r="H4711" s="21"/>
    </row>
    <row r="4712" spans="2:8" x14ac:dyDescent="0.35">
      <c r="B4712" s="29"/>
      <c r="C4712" s="30"/>
      <c r="D4712" s="23"/>
      <c r="E4712" s="24"/>
      <c r="F4712" s="21"/>
      <c r="G4712" s="21"/>
      <c r="H4712" s="21"/>
    </row>
    <row r="4713" spans="2:8" x14ac:dyDescent="0.35">
      <c r="B4713" s="29"/>
      <c r="C4713" s="30"/>
      <c r="D4713" s="23"/>
      <c r="E4713" s="24"/>
      <c r="F4713" s="21"/>
      <c r="G4713" s="21"/>
      <c r="H4713" s="21"/>
    </row>
    <row r="4714" spans="2:8" x14ac:dyDescent="0.35">
      <c r="B4714" s="29"/>
      <c r="C4714" s="30"/>
      <c r="D4714" s="23"/>
      <c r="E4714" s="24"/>
      <c r="F4714" s="21"/>
      <c r="G4714" s="21"/>
      <c r="H4714" s="21"/>
    </row>
    <row r="4715" spans="2:8" x14ac:dyDescent="0.35">
      <c r="B4715" s="29"/>
      <c r="C4715" s="30"/>
      <c r="D4715" s="23"/>
      <c r="E4715" s="24"/>
      <c r="F4715" s="21"/>
      <c r="G4715" s="21"/>
      <c r="H4715" s="21"/>
    </row>
    <row r="4716" spans="2:8" x14ac:dyDescent="0.35">
      <c r="B4716" s="29"/>
      <c r="C4716" s="30"/>
      <c r="D4716" s="23"/>
      <c r="E4716" s="24"/>
      <c r="F4716" s="21"/>
      <c r="G4716" s="21"/>
      <c r="H4716" s="21"/>
    </row>
    <row r="4717" spans="2:8" x14ac:dyDescent="0.35">
      <c r="B4717" s="29"/>
      <c r="C4717" s="30"/>
      <c r="D4717" s="23"/>
      <c r="E4717" s="24"/>
      <c r="F4717" s="21"/>
      <c r="G4717" s="21"/>
      <c r="H4717" s="21"/>
    </row>
    <row r="4718" spans="2:8" x14ac:dyDescent="0.35">
      <c r="B4718" s="29"/>
      <c r="C4718" s="30"/>
      <c r="D4718" s="23"/>
      <c r="E4718" s="24"/>
      <c r="F4718" s="21"/>
      <c r="G4718" s="21"/>
      <c r="H4718" s="21"/>
    </row>
    <row r="4719" spans="2:8" x14ac:dyDescent="0.35">
      <c r="B4719" s="29"/>
      <c r="C4719" s="30"/>
      <c r="D4719" s="23"/>
      <c r="E4719" s="24"/>
      <c r="F4719" s="21"/>
      <c r="G4719" s="21"/>
      <c r="H4719" s="21"/>
    </row>
    <row r="4720" spans="2:8" x14ac:dyDescent="0.35">
      <c r="B4720" s="29"/>
      <c r="C4720" s="30"/>
      <c r="D4720" s="23"/>
      <c r="E4720" s="24"/>
      <c r="F4720" s="21"/>
      <c r="G4720" s="21"/>
      <c r="H4720" s="21"/>
    </row>
    <row r="4721" spans="2:8" x14ac:dyDescent="0.35">
      <c r="B4721" s="29"/>
      <c r="C4721" s="30"/>
      <c r="D4721" s="23"/>
      <c r="E4721" s="24"/>
      <c r="F4721" s="21"/>
      <c r="G4721" s="21"/>
      <c r="H4721" s="21"/>
    </row>
    <row r="4722" spans="2:8" x14ac:dyDescent="0.35">
      <c r="B4722" s="29"/>
      <c r="C4722" s="30"/>
      <c r="D4722" s="23"/>
      <c r="E4722" s="24"/>
      <c r="F4722" s="21"/>
      <c r="G4722" s="21"/>
      <c r="H4722" s="21"/>
    </row>
    <row r="4723" spans="2:8" x14ac:dyDescent="0.35">
      <c r="B4723" s="29"/>
      <c r="C4723" s="30"/>
      <c r="D4723" s="23"/>
      <c r="E4723" s="24"/>
      <c r="F4723" s="21"/>
      <c r="G4723" s="21"/>
      <c r="H4723" s="21"/>
    </row>
    <row r="4724" spans="2:8" x14ac:dyDescent="0.35">
      <c r="B4724" s="29"/>
      <c r="C4724" s="30"/>
      <c r="D4724" s="23"/>
      <c r="E4724" s="24"/>
      <c r="F4724" s="21"/>
      <c r="G4724" s="21"/>
      <c r="H4724" s="21"/>
    </row>
    <row r="4725" spans="2:8" x14ac:dyDescent="0.35">
      <c r="B4725" s="29"/>
      <c r="C4725" s="30"/>
      <c r="D4725" s="23"/>
      <c r="E4725" s="24"/>
      <c r="F4725" s="21"/>
      <c r="G4725" s="21"/>
      <c r="H4725" s="21"/>
    </row>
    <row r="4726" spans="2:8" x14ac:dyDescent="0.35">
      <c r="B4726" s="29"/>
      <c r="C4726" s="30"/>
      <c r="D4726" s="23"/>
      <c r="E4726" s="24"/>
      <c r="F4726" s="21"/>
      <c r="G4726" s="21"/>
      <c r="H4726" s="21"/>
    </row>
    <row r="4727" spans="2:8" x14ac:dyDescent="0.35">
      <c r="B4727" s="29"/>
      <c r="C4727" s="30"/>
      <c r="D4727" s="23"/>
      <c r="E4727" s="24"/>
      <c r="F4727" s="21"/>
      <c r="G4727" s="21"/>
      <c r="H4727" s="21"/>
    </row>
    <row r="4728" spans="2:8" x14ac:dyDescent="0.35">
      <c r="B4728" s="29"/>
      <c r="C4728" s="30"/>
      <c r="D4728" s="23"/>
      <c r="E4728" s="24"/>
      <c r="F4728" s="21"/>
      <c r="G4728" s="21"/>
      <c r="H4728" s="21"/>
    </row>
    <row r="4729" spans="2:8" x14ac:dyDescent="0.35">
      <c r="B4729" s="29"/>
      <c r="C4729" s="30"/>
      <c r="D4729" s="23"/>
      <c r="E4729" s="24"/>
      <c r="F4729" s="21"/>
      <c r="G4729" s="21"/>
      <c r="H4729" s="21"/>
    </row>
    <row r="4730" spans="2:8" x14ac:dyDescent="0.35">
      <c r="B4730" s="29"/>
      <c r="C4730" s="30"/>
      <c r="D4730" s="23"/>
      <c r="E4730" s="24"/>
      <c r="F4730" s="21"/>
      <c r="G4730" s="21"/>
      <c r="H4730" s="21"/>
    </row>
    <row r="4731" spans="2:8" x14ac:dyDescent="0.35">
      <c r="B4731" s="29"/>
      <c r="C4731" s="30"/>
      <c r="D4731" s="23"/>
      <c r="E4731" s="24"/>
      <c r="F4731" s="21"/>
      <c r="G4731" s="21"/>
      <c r="H4731" s="21"/>
    </row>
    <row r="4732" spans="2:8" x14ac:dyDescent="0.35">
      <c r="B4732" s="29"/>
      <c r="C4732" s="30"/>
      <c r="D4732" s="23"/>
      <c r="E4732" s="24"/>
      <c r="F4732" s="21"/>
      <c r="G4732" s="21"/>
      <c r="H4732" s="21"/>
    </row>
    <row r="4733" spans="2:8" x14ac:dyDescent="0.35">
      <c r="B4733" s="29"/>
      <c r="C4733" s="30"/>
      <c r="D4733" s="23"/>
      <c r="E4733" s="24"/>
      <c r="F4733" s="21"/>
      <c r="G4733" s="21"/>
      <c r="H4733" s="21"/>
    </row>
    <row r="4734" spans="2:8" x14ac:dyDescent="0.35">
      <c r="B4734" s="29"/>
      <c r="C4734" s="30"/>
      <c r="D4734" s="23"/>
      <c r="E4734" s="24"/>
      <c r="F4734" s="21"/>
      <c r="G4734" s="21"/>
      <c r="H4734" s="21"/>
    </row>
    <row r="4735" spans="2:8" x14ac:dyDescent="0.35">
      <c r="B4735" s="29"/>
      <c r="C4735" s="30"/>
      <c r="D4735" s="23"/>
      <c r="E4735" s="24"/>
      <c r="F4735" s="21"/>
      <c r="G4735" s="21"/>
      <c r="H4735" s="21"/>
    </row>
    <row r="4736" spans="2:8" x14ac:dyDescent="0.35">
      <c r="B4736" s="29"/>
      <c r="C4736" s="30"/>
      <c r="D4736" s="23"/>
      <c r="E4736" s="24"/>
      <c r="F4736" s="21"/>
      <c r="G4736" s="21"/>
      <c r="H4736" s="21"/>
    </row>
    <row r="4737" spans="2:8" x14ac:dyDescent="0.35">
      <c r="B4737" s="29"/>
      <c r="C4737" s="30"/>
      <c r="D4737" s="23"/>
      <c r="E4737" s="24"/>
      <c r="F4737" s="21"/>
      <c r="G4737" s="21"/>
      <c r="H4737" s="21"/>
    </row>
    <row r="4738" spans="2:8" x14ac:dyDescent="0.35">
      <c r="B4738" s="29"/>
      <c r="C4738" s="30"/>
      <c r="D4738" s="23"/>
      <c r="E4738" s="24"/>
      <c r="F4738" s="21"/>
      <c r="G4738" s="21"/>
      <c r="H4738" s="21"/>
    </row>
    <row r="4739" spans="2:8" x14ac:dyDescent="0.35">
      <c r="B4739" s="29"/>
      <c r="C4739" s="30"/>
      <c r="D4739" s="23"/>
      <c r="E4739" s="24"/>
      <c r="F4739" s="21"/>
      <c r="G4739" s="21"/>
      <c r="H4739" s="21"/>
    </row>
    <row r="4740" spans="2:8" x14ac:dyDescent="0.35">
      <c r="B4740" s="29"/>
      <c r="C4740" s="30"/>
      <c r="D4740" s="23"/>
      <c r="E4740" s="24"/>
      <c r="F4740" s="21"/>
      <c r="G4740" s="21"/>
      <c r="H4740" s="21"/>
    </row>
    <row r="4741" spans="2:8" x14ac:dyDescent="0.35">
      <c r="B4741" s="29"/>
      <c r="C4741" s="30"/>
      <c r="D4741" s="23"/>
      <c r="E4741" s="24"/>
      <c r="F4741" s="21"/>
      <c r="G4741" s="21"/>
      <c r="H4741" s="21"/>
    </row>
    <row r="4742" spans="2:8" x14ac:dyDescent="0.35">
      <c r="B4742" s="29"/>
      <c r="C4742" s="30"/>
      <c r="D4742" s="23"/>
      <c r="E4742" s="24"/>
      <c r="F4742" s="21"/>
      <c r="G4742" s="21"/>
      <c r="H4742" s="21"/>
    </row>
    <row r="4743" spans="2:8" x14ac:dyDescent="0.35">
      <c r="B4743" s="29"/>
      <c r="C4743" s="30"/>
      <c r="D4743" s="23"/>
      <c r="E4743" s="24"/>
      <c r="F4743" s="21"/>
      <c r="G4743" s="21"/>
      <c r="H4743" s="21"/>
    </row>
    <row r="4744" spans="2:8" x14ac:dyDescent="0.35">
      <c r="B4744" s="29"/>
      <c r="C4744" s="30"/>
      <c r="D4744" s="23"/>
      <c r="E4744" s="24"/>
      <c r="F4744" s="21"/>
      <c r="G4744" s="21"/>
      <c r="H4744" s="21"/>
    </row>
    <row r="4745" spans="2:8" x14ac:dyDescent="0.35">
      <c r="B4745" s="29"/>
      <c r="C4745" s="30"/>
      <c r="D4745" s="23"/>
      <c r="E4745" s="24"/>
      <c r="F4745" s="21"/>
      <c r="G4745" s="21"/>
      <c r="H4745" s="21"/>
    </row>
    <row r="4746" spans="2:8" x14ac:dyDescent="0.35">
      <c r="B4746" s="29"/>
      <c r="C4746" s="30"/>
      <c r="D4746" s="23"/>
      <c r="E4746" s="24"/>
      <c r="F4746" s="21"/>
      <c r="G4746" s="21"/>
      <c r="H4746" s="21"/>
    </row>
    <row r="4747" spans="2:8" x14ac:dyDescent="0.35">
      <c r="B4747" s="29"/>
      <c r="C4747" s="30"/>
      <c r="D4747" s="23"/>
      <c r="E4747" s="24"/>
      <c r="F4747" s="21"/>
      <c r="G4747" s="21"/>
      <c r="H4747" s="21"/>
    </row>
    <row r="4748" spans="2:8" x14ac:dyDescent="0.35">
      <c r="B4748" s="29"/>
      <c r="C4748" s="30"/>
      <c r="D4748" s="23"/>
      <c r="E4748" s="24"/>
      <c r="F4748" s="21"/>
      <c r="G4748" s="21"/>
      <c r="H4748" s="21"/>
    </row>
    <row r="4749" spans="2:8" x14ac:dyDescent="0.35">
      <c r="B4749" s="29"/>
      <c r="C4749" s="30"/>
      <c r="D4749" s="23"/>
      <c r="E4749" s="24"/>
      <c r="F4749" s="21"/>
      <c r="G4749" s="21"/>
      <c r="H4749" s="21"/>
    </row>
    <row r="4750" spans="2:8" x14ac:dyDescent="0.35">
      <c r="B4750" s="29"/>
      <c r="C4750" s="30"/>
      <c r="D4750" s="23"/>
      <c r="E4750" s="24"/>
      <c r="F4750" s="21"/>
      <c r="G4750" s="21"/>
      <c r="H4750" s="21"/>
    </row>
    <row r="4751" spans="2:8" x14ac:dyDescent="0.35">
      <c r="B4751" s="29"/>
      <c r="C4751" s="30"/>
      <c r="D4751" s="23"/>
      <c r="E4751" s="24"/>
      <c r="F4751" s="21"/>
      <c r="G4751" s="21"/>
      <c r="H4751" s="21"/>
    </row>
    <row r="4752" spans="2:8" x14ac:dyDescent="0.35">
      <c r="B4752" s="29"/>
      <c r="C4752" s="30"/>
      <c r="D4752" s="23"/>
      <c r="E4752" s="24"/>
      <c r="F4752" s="21"/>
      <c r="G4752" s="21"/>
      <c r="H4752" s="21"/>
    </row>
    <row r="4753" spans="2:8" x14ac:dyDescent="0.35">
      <c r="B4753" s="29"/>
      <c r="C4753" s="30"/>
      <c r="D4753" s="23"/>
      <c r="E4753" s="24"/>
      <c r="F4753" s="21"/>
      <c r="G4753" s="21"/>
      <c r="H4753" s="21"/>
    </row>
    <row r="4754" spans="2:8" x14ac:dyDescent="0.35">
      <c r="B4754" s="29"/>
      <c r="C4754" s="30"/>
      <c r="D4754" s="23"/>
      <c r="E4754" s="24"/>
      <c r="F4754" s="21"/>
      <c r="G4754" s="21"/>
      <c r="H4754" s="21"/>
    </row>
    <row r="4755" spans="2:8" x14ac:dyDescent="0.35">
      <c r="B4755" s="29"/>
      <c r="C4755" s="30"/>
      <c r="D4755" s="23"/>
      <c r="E4755" s="24"/>
      <c r="F4755" s="21"/>
      <c r="G4755" s="21"/>
      <c r="H4755" s="21"/>
    </row>
    <row r="4756" spans="2:8" x14ac:dyDescent="0.35">
      <c r="B4756" s="29"/>
      <c r="C4756" s="30"/>
      <c r="D4756" s="23"/>
      <c r="E4756" s="24"/>
      <c r="F4756" s="21"/>
      <c r="G4756" s="21"/>
      <c r="H4756" s="21"/>
    </row>
    <row r="4757" spans="2:8" x14ac:dyDescent="0.35">
      <c r="B4757" s="29"/>
      <c r="C4757" s="30"/>
      <c r="D4757" s="23"/>
      <c r="E4757" s="24"/>
      <c r="F4757" s="21"/>
      <c r="G4757" s="21"/>
      <c r="H4757" s="21"/>
    </row>
    <row r="4758" spans="2:8" x14ac:dyDescent="0.35">
      <c r="B4758" s="29"/>
      <c r="C4758" s="30"/>
      <c r="D4758" s="23"/>
      <c r="E4758" s="24"/>
      <c r="F4758" s="21"/>
      <c r="G4758" s="21"/>
      <c r="H4758" s="21"/>
    </row>
    <row r="4759" spans="2:8" x14ac:dyDescent="0.35">
      <c r="B4759" s="29"/>
      <c r="C4759" s="30"/>
      <c r="D4759" s="23"/>
      <c r="E4759" s="24"/>
      <c r="F4759" s="21"/>
      <c r="G4759" s="21"/>
      <c r="H4759" s="21"/>
    </row>
    <row r="4760" spans="2:8" x14ac:dyDescent="0.35">
      <c r="B4760" s="29"/>
      <c r="C4760" s="30"/>
      <c r="D4760" s="23"/>
      <c r="E4760" s="24"/>
      <c r="F4760" s="21"/>
      <c r="G4760" s="21"/>
      <c r="H4760" s="21"/>
    </row>
    <row r="4761" spans="2:8" x14ac:dyDescent="0.35">
      <c r="B4761" s="29"/>
      <c r="C4761" s="30"/>
      <c r="D4761" s="23"/>
      <c r="E4761" s="24"/>
      <c r="F4761" s="21"/>
      <c r="G4761" s="21"/>
      <c r="H4761" s="21"/>
    </row>
    <row r="4762" spans="2:8" x14ac:dyDescent="0.35">
      <c r="B4762" s="29"/>
      <c r="C4762" s="30"/>
      <c r="D4762" s="23"/>
      <c r="E4762" s="24"/>
      <c r="F4762" s="21"/>
      <c r="G4762" s="21"/>
      <c r="H4762" s="21"/>
    </row>
    <row r="4763" spans="2:8" x14ac:dyDescent="0.35">
      <c r="B4763" s="29"/>
      <c r="C4763" s="30"/>
      <c r="D4763" s="23"/>
      <c r="E4763" s="24"/>
      <c r="F4763" s="21"/>
      <c r="G4763" s="21"/>
      <c r="H4763" s="21"/>
    </row>
    <row r="4764" spans="2:8" x14ac:dyDescent="0.35">
      <c r="B4764" s="29"/>
      <c r="C4764" s="30"/>
      <c r="D4764" s="23"/>
      <c r="E4764" s="24"/>
      <c r="F4764" s="21"/>
      <c r="G4764" s="21"/>
      <c r="H4764" s="21"/>
    </row>
    <row r="4765" spans="2:8" x14ac:dyDescent="0.35">
      <c r="B4765" s="29"/>
      <c r="C4765" s="30"/>
      <c r="D4765" s="23"/>
      <c r="E4765" s="24"/>
      <c r="F4765" s="21"/>
      <c r="G4765" s="21"/>
      <c r="H4765" s="21"/>
    </row>
    <row r="4766" spans="2:8" x14ac:dyDescent="0.35">
      <c r="B4766" s="29"/>
      <c r="C4766" s="30"/>
      <c r="D4766" s="23"/>
      <c r="E4766" s="24"/>
      <c r="F4766" s="21"/>
      <c r="G4766" s="21"/>
      <c r="H4766" s="21"/>
    </row>
    <row r="4767" spans="2:8" x14ac:dyDescent="0.35">
      <c r="B4767" s="29"/>
      <c r="C4767" s="30"/>
      <c r="D4767" s="23"/>
      <c r="E4767" s="24"/>
      <c r="F4767" s="21"/>
      <c r="G4767" s="21"/>
      <c r="H4767" s="21"/>
    </row>
    <row r="4768" spans="2:8" x14ac:dyDescent="0.35">
      <c r="B4768" s="29"/>
      <c r="C4768" s="30"/>
      <c r="D4768" s="23"/>
      <c r="E4768" s="24"/>
      <c r="F4768" s="21"/>
      <c r="G4768" s="21"/>
      <c r="H4768" s="21"/>
    </row>
    <row r="4769" spans="2:8" x14ac:dyDescent="0.35">
      <c r="B4769" s="29"/>
      <c r="C4769" s="30"/>
      <c r="D4769" s="23"/>
      <c r="E4769" s="24"/>
      <c r="F4769" s="21"/>
      <c r="G4769" s="21"/>
      <c r="H4769" s="21"/>
    </row>
    <row r="4770" spans="2:8" x14ac:dyDescent="0.35">
      <c r="B4770" s="29"/>
      <c r="C4770" s="30"/>
      <c r="D4770" s="23"/>
      <c r="E4770" s="24"/>
      <c r="F4770" s="21"/>
      <c r="G4770" s="21"/>
      <c r="H4770" s="21"/>
    </row>
    <row r="4771" spans="2:8" x14ac:dyDescent="0.35">
      <c r="B4771" s="29"/>
      <c r="C4771" s="30"/>
      <c r="D4771" s="23"/>
      <c r="E4771" s="24"/>
      <c r="F4771" s="21"/>
      <c r="G4771" s="21"/>
      <c r="H4771" s="21"/>
    </row>
    <row r="4772" spans="2:8" x14ac:dyDescent="0.35">
      <c r="B4772" s="29"/>
      <c r="C4772" s="30"/>
      <c r="D4772" s="23"/>
      <c r="E4772" s="24"/>
      <c r="F4772" s="21"/>
      <c r="G4772" s="21"/>
      <c r="H4772" s="21"/>
    </row>
    <row r="4773" spans="2:8" x14ac:dyDescent="0.35">
      <c r="B4773" s="29"/>
      <c r="C4773" s="30"/>
      <c r="D4773" s="23"/>
      <c r="E4773" s="24"/>
      <c r="F4773" s="21"/>
      <c r="G4773" s="21"/>
      <c r="H4773" s="21"/>
    </row>
    <row r="4774" spans="2:8" x14ac:dyDescent="0.35">
      <c r="B4774" s="29"/>
      <c r="C4774" s="30"/>
      <c r="D4774" s="23"/>
      <c r="E4774" s="24"/>
      <c r="F4774" s="21"/>
      <c r="G4774" s="21"/>
      <c r="H4774" s="21"/>
    </row>
    <row r="4775" spans="2:8" x14ac:dyDescent="0.35">
      <c r="B4775" s="29"/>
      <c r="C4775" s="30"/>
      <c r="D4775" s="23"/>
      <c r="E4775" s="24"/>
      <c r="F4775" s="21"/>
      <c r="G4775" s="21"/>
      <c r="H4775" s="21"/>
    </row>
    <row r="4776" spans="2:8" x14ac:dyDescent="0.35">
      <c r="B4776" s="29"/>
      <c r="C4776" s="30"/>
      <c r="D4776" s="23"/>
      <c r="E4776" s="24"/>
      <c r="F4776" s="21"/>
      <c r="G4776" s="21"/>
      <c r="H4776" s="21"/>
    </row>
    <row r="4777" spans="2:8" x14ac:dyDescent="0.35">
      <c r="B4777" s="29"/>
      <c r="C4777" s="30"/>
      <c r="D4777" s="23"/>
      <c r="E4777" s="24"/>
      <c r="F4777" s="21"/>
      <c r="G4777" s="21"/>
      <c r="H4777" s="21"/>
    </row>
    <row r="4778" spans="2:8" x14ac:dyDescent="0.35">
      <c r="B4778" s="29"/>
      <c r="C4778" s="30"/>
      <c r="D4778" s="23"/>
      <c r="E4778" s="24"/>
      <c r="F4778" s="21"/>
      <c r="G4778" s="21"/>
      <c r="H4778" s="21"/>
    </row>
    <row r="4779" spans="2:8" x14ac:dyDescent="0.35">
      <c r="B4779" s="29"/>
      <c r="C4779" s="30"/>
      <c r="D4779" s="23"/>
      <c r="E4779" s="24"/>
      <c r="F4779" s="21"/>
      <c r="G4779" s="21"/>
      <c r="H4779" s="21"/>
    </row>
    <row r="4780" spans="2:8" x14ac:dyDescent="0.35">
      <c r="B4780" s="29"/>
      <c r="C4780" s="30"/>
      <c r="D4780" s="23"/>
      <c r="E4780" s="24"/>
      <c r="F4780" s="21"/>
      <c r="G4780" s="21"/>
      <c r="H4780" s="21"/>
    </row>
    <row r="4781" spans="2:8" x14ac:dyDescent="0.35">
      <c r="B4781" s="29"/>
      <c r="C4781" s="30"/>
      <c r="D4781" s="23"/>
      <c r="E4781" s="24"/>
      <c r="F4781" s="21"/>
      <c r="G4781" s="21"/>
      <c r="H4781" s="21"/>
    </row>
    <row r="4782" spans="2:8" x14ac:dyDescent="0.35">
      <c r="B4782" s="29"/>
      <c r="C4782" s="30"/>
      <c r="D4782" s="23"/>
      <c r="E4782" s="24"/>
      <c r="F4782" s="21"/>
      <c r="G4782" s="21"/>
      <c r="H4782" s="21"/>
    </row>
  </sheetData>
  <mergeCells count="9">
    <mergeCell ref="J21:N21"/>
    <mergeCell ref="B2:C2"/>
    <mergeCell ref="D2:E2"/>
    <mergeCell ref="J3:N3"/>
    <mergeCell ref="J7:N7"/>
    <mergeCell ref="J9:N9"/>
    <mergeCell ref="J13:N13"/>
    <mergeCell ref="J15:N15"/>
    <mergeCell ref="J19:N19"/>
  </mergeCells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E5B23-16D6-4289-B2EF-0D15CCB75BF1}">
  <dimension ref="A1:C3"/>
  <sheetViews>
    <sheetView workbookViewId="0">
      <selection sqref="A1:C3"/>
    </sheetView>
  </sheetViews>
  <sheetFormatPr defaultRowHeight="15.5" x14ac:dyDescent="0.35"/>
  <sheetData>
    <row r="1" spans="1:3" x14ac:dyDescent="0.35">
      <c r="A1" s="84"/>
      <c r="B1" s="84" t="s">
        <v>43</v>
      </c>
      <c r="C1" s="84" t="s">
        <v>44</v>
      </c>
    </row>
    <row r="2" spans="1:3" x14ac:dyDescent="0.35">
      <c r="A2" s="82" t="s">
        <v>43</v>
      </c>
      <c r="B2" s="82">
        <f>VARP(Monthly!$B$5:$B$224)</f>
        <v>1.2016504482265837E-3</v>
      </c>
      <c r="C2" s="82"/>
    </row>
    <row r="3" spans="1:3" ht="16" thickBot="1" x14ac:dyDescent="0.4">
      <c r="A3" s="83" t="s">
        <v>44</v>
      </c>
      <c r="B3" s="83">
        <v>-2.9146667396125424E-6</v>
      </c>
      <c r="C3" s="83">
        <f>VARP(Monthly!$C$5:$C$224)</f>
        <v>8.6698669748277239E-5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78435-C7A7-4050-A56E-B4AF9FAF3659}">
  <dimension ref="A1:E223"/>
  <sheetViews>
    <sheetView topLeftCell="B1" workbookViewId="0">
      <selection activeCell="E126" sqref="E126"/>
    </sheetView>
  </sheetViews>
  <sheetFormatPr defaultRowHeight="15.5" x14ac:dyDescent="0.35"/>
  <cols>
    <col min="1" max="1" width="13.6640625" style="124" customWidth="1"/>
    <col min="2" max="2" width="8.6640625" style="130"/>
    <col min="3" max="3" width="17.75" style="130" customWidth="1"/>
    <col min="5" max="5" width="13.25" customWidth="1"/>
  </cols>
  <sheetData>
    <row r="1" spans="1:5" x14ac:dyDescent="0.35">
      <c r="A1" s="70"/>
      <c r="B1" s="141" t="s">
        <v>6</v>
      </c>
      <c r="C1" s="142"/>
      <c r="D1" s="134" t="s">
        <v>7</v>
      </c>
      <c r="E1" s="135"/>
    </row>
    <row r="2" spans="1:5" ht="31" x14ac:dyDescent="0.35">
      <c r="A2" s="73" t="s">
        <v>22</v>
      </c>
      <c r="B2" s="126" t="s">
        <v>40</v>
      </c>
      <c r="C2" s="127" t="s">
        <v>41</v>
      </c>
      <c r="D2" s="71" t="s">
        <v>40</v>
      </c>
      <c r="E2" s="72" t="s">
        <v>41</v>
      </c>
    </row>
    <row r="3" spans="1:5" x14ac:dyDescent="0.35">
      <c r="A3" s="124">
        <v>37894</v>
      </c>
      <c r="B3" s="128"/>
      <c r="C3" s="129"/>
      <c r="D3" s="20"/>
      <c r="E3" s="21"/>
    </row>
    <row r="4" spans="1:5" x14ac:dyDescent="0.35">
      <c r="A4" s="124">
        <v>37925</v>
      </c>
    </row>
    <row r="5" spans="1:5" x14ac:dyDescent="0.35">
      <c r="A5" s="124">
        <v>37953</v>
      </c>
    </row>
    <row r="6" spans="1:5" x14ac:dyDescent="0.35">
      <c r="A6" s="124">
        <v>37986</v>
      </c>
    </row>
    <row r="7" spans="1:5" x14ac:dyDescent="0.35">
      <c r="A7" s="124">
        <v>38016</v>
      </c>
    </row>
    <row r="8" spans="1:5" x14ac:dyDescent="0.35">
      <c r="A8" s="124">
        <v>38044</v>
      </c>
    </row>
    <row r="9" spans="1:5" x14ac:dyDescent="0.35">
      <c r="A9" s="124">
        <v>38077</v>
      </c>
    </row>
    <row r="10" spans="1:5" x14ac:dyDescent="0.35">
      <c r="A10" s="124">
        <v>38107</v>
      </c>
    </row>
    <row r="11" spans="1:5" x14ac:dyDescent="0.35">
      <c r="A11" s="124">
        <v>38138</v>
      </c>
    </row>
    <row r="12" spans="1:5" x14ac:dyDescent="0.35">
      <c r="A12" s="124">
        <v>38168</v>
      </c>
    </row>
    <row r="13" spans="1:5" x14ac:dyDescent="0.35">
      <c r="A13" s="124">
        <v>38198</v>
      </c>
    </row>
    <row r="14" spans="1:5" x14ac:dyDescent="0.35">
      <c r="A14" s="124">
        <v>38230</v>
      </c>
    </row>
    <row r="15" spans="1:5" x14ac:dyDescent="0.35">
      <c r="A15" s="124">
        <v>38260</v>
      </c>
    </row>
    <row r="16" spans="1:5" x14ac:dyDescent="0.35">
      <c r="A16" s="124">
        <v>38289</v>
      </c>
    </row>
    <row r="17" spans="1:1" x14ac:dyDescent="0.35">
      <c r="A17" s="124">
        <v>38321</v>
      </c>
    </row>
    <row r="18" spans="1:1" x14ac:dyDescent="0.35">
      <c r="A18" s="124">
        <v>38352</v>
      </c>
    </row>
    <row r="19" spans="1:1" x14ac:dyDescent="0.35">
      <c r="A19" s="124">
        <v>38383</v>
      </c>
    </row>
    <row r="20" spans="1:1" x14ac:dyDescent="0.35">
      <c r="A20" s="124">
        <v>38411</v>
      </c>
    </row>
    <row r="21" spans="1:1" x14ac:dyDescent="0.35">
      <c r="A21" s="124">
        <v>38442</v>
      </c>
    </row>
    <row r="22" spans="1:1" x14ac:dyDescent="0.35">
      <c r="A22" s="124">
        <v>38471</v>
      </c>
    </row>
    <row r="23" spans="1:1" x14ac:dyDescent="0.35">
      <c r="A23" s="124">
        <v>38503</v>
      </c>
    </row>
    <row r="24" spans="1:1" x14ac:dyDescent="0.35">
      <c r="A24" s="124">
        <v>38533</v>
      </c>
    </row>
    <row r="25" spans="1:1" x14ac:dyDescent="0.35">
      <c r="A25" s="124">
        <v>38562</v>
      </c>
    </row>
    <row r="26" spans="1:1" x14ac:dyDescent="0.35">
      <c r="A26" s="124">
        <v>38595</v>
      </c>
    </row>
    <row r="27" spans="1:1" x14ac:dyDescent="0.35">
      <c r="A27" s="124">
        <v>38625</v>
      </c>
    </row>
    <row r="28" spans="1:1" x14ac:dyDescent="0.35">
      <c r="A28" s="124">
        <v>38656</v>
      </c>
    </row>
    <row r="29" spans="1:1" x14ac:dyDescent="0.35">
      <c r="A29" s="124">
        <v>38686</v>
      </c>
    </row>
    <row r="30" spans="1:1" x14ac:dyDescent="0.35">
      <c r="A30" s="124">
        <v>38716</v>
      </c>
    </row>
    <row r="31" spans="1:1" x14ac:dyDescent="0.35">
      <c r="A31" s="124">
        <v>38748</v>
      </c>
    </row>
    <row r="32" spans="1:1" x14ac:dyDescent="0.35">
      <c r="A32" s="124">
        <v>38776</v>
      </c>
    </row>
    <row r="33" spans="1:1" x14ac:dyDescent="0.35">
      <c r="A33" s="124">
        <v>38807</v>
      </c>
    </row>
    <row r="34" spans="1:1" x14ac:dyDescent="0.35">
      <c r="A34" s="124">
        <v>38835</v>
      </c>
    </row>
    <row r="35" spans="1:1" x14ac:dyDescent="0.35">
      <c r="A35" s="124">
        <v>38868</v>
      </c>
    </row>
    <row r="36" spans="1:1" x14ac:dyDescent="0.35">
      <c r="A36" s="124">
        <v>38898</v>
      </c>
    </row>
    <row r="37" spans="1:1" x14ac:dyDescent="0.35">
      <c r="A37" s="124">
        <v>38929</v>
      </c>
    </row>
    <row r="38" spans="1:1" x14ac:dyDescent="0.35">
      <c r="A38" s="124">
        <v>38960</v>
      </c>
    </row>
    <row r="39" spans="1:1" x14ac:dyDescent="0.35">
      <c r="A39" s="124">
        <v>38989</v>
      </c>
    </row>
    <row r="40" spans="1:1" x14ac:dyDescent="0.35">
      <c r="A40" s="124">
        <v>39021</v>
      </c>
    </row>
    <row r="41" spans="1:1" x14ac:dyDescent="0.35">
      <c r="A41" s="124">
        <v>39051</v>
      </c>
    </row>
    <row r="42" spans="1:1" x14ac:dyDescent="0.35">
      <c r="A42" s="124">
        <v>39080</v>
      </c>
    </row>
    <row r="43" spans="1:1" x14ac:dyDescent="0.35">
      <c r="A43" s="124">
        <v>39113</v>
      </c>
    </row>
    <row r="44" spans="1:1" x14ac:dyDescent="0.35">
      <c r="A44" s="124">
        <v>39141</v>
      </c>
    </row>
    <row r="45" spans="1:1" x14ac:dyDescent="0.35">
      <c r="A45" s="124">
        <v>39171</v>
      </c>
    </row>
    <row r="46" spans="1:1" x14ac:dyDescent="0.35">
      <c r="A46" s="124">
        <v>39202</v>
      </c>
    </row>
    <row r="47" spans="1:1" x14ac:dyDescent="0.35">
      <c r="A47" s="124">
        <v>39233</v>
      </c>
    </row>
    <row r="48" spans="1:1" x14ac:dyDescent="0.35">
      <c r="A48" s="124">
        <v>39262</v>
      </c>
    </row>
    <row r="49" spans="1:1" x14ac:dyDescent="0.35">
      <c r="A49" s="124">
        <v>39294</v>
      </c>
    </row>
    <row r="50" spans="1:1" x14ac:dyDescent="0.35">
      <c r="A50" s="124">
        <v>39325</v>
      </c>
    </row>
    <row r="51" spans="1:1" x14ac:dyDescent="0.35">
      <c r="A51" s="124">
        <v>39353</v>
      </c>
    </row>
    <row r="52" spans="1:1" x14ac:dyDescent="0.35">
      <c r="A52" s="124">
        <v>39386</v>
      </c>
    </row>
    <row r="53" spans="1:1" x14ac:dyDescent="0.35">
      <c r="A53" s="124">
        <v>39416</v>
      </c>
    </row>
    <row r="54" spans="1:1" x14ac:dyDescent="0.35">
      <c r="A54" s="124">
        <v>39447</v>
      </c>
    </row>
    <row r="55" spans="1:1" x14ac:dyDescent="0.35">
      <c r="A55" s="124">
        <v>39478</v>
      </c>
    </row>
    <row r="56" spans="1:1" x14ac:dyDescent="0.35">
      <c r="A56" s="124">
        <v>39507</v>
      </c>
    </row>
    <row r="57" spans="1:1" x14ac:dyDescent="0.35">
      <c r="A57" s="124">
        <v>39538</v>
      </c>
    </row>
    <row r="58" spans="1:1" x14ac:dyDescent="0.35">
      <c r="A58" s="124">
        <v>39568</v>
      </c>
    </row>
    <row r="59" spans="1:1" x14ac:dyDescent="0.35">
      <c r="A59" s="124">
        <v>39598</v>
      </c>
    </row>
    <row r="60" spans="1:1" x14ac:dyDescent="0.35">
      <c r="A60" s="124">
        <v>39629</v>
      </c>
    </row>
    <row r="61" spans="1:1" x14ac:dyDescent="0.35">
      <c r="A61" s="124">
        <v>39660</v>
      </c>
    </row>
    <row r="62" spans="1:1" x14ac:dyDescent="0.35">
      <c r="A62" s="124">
        <v>39689</v>
      </c>
    </row>
    <row r="63" spans="1:1" x14ac:dyDescent="0.35">
      <c r="A63" s="124">
        <v>39721</v>
      </c>
    </row>
    <row r="64" spans="1:1" x14ac:dyDescent="0.35">
      <c r="A64" s="124">
        <v>39752</v>
      </c>
    </row>
    <row r="65" spans="1:1" x14ac:dyDescent="0.35">
      <c r="A65" s="124">
        <v>39780</v>
      </c>
    </row>
    <row r="66" spans="1:1" x14ac:dyDescent="0.35">
      <c r="A66" s="124">
        <v>39813</v>
      </c>
    </row>
    <row r="67" spans="1:1" x14ac:dyDescent="0.35">
      <c r="A67" s="124">
        <v>39843</v>
      </c>
    </row>
    <row r="68" spans="1:1" x14ac:dyDescent="0.35">
      <c r="A68" s="124">
        <v>39871</v>
      </c>
    </row>
    <row r="69" spans="1:1" x14ac:dyDescent="0.35">
      <c r="A69" s="124">
        <v>39903</v>
      </c>
    </row>
    <row r="70" spans="1:1" x14ac:dyDescent="0.35">
      <c r="A70" s="124">
        <v>39933</v>
      </c>
    </row>
    <row r="71" spans="1:1" x14ac:dyDescent="0.35">
      <c r="A71" s="124">
        <v>39962</v>
      </c>
    </row>
    <row r="72" spans="1:1" x14ac:dyDescent="0.35">
      <c r="A72" s="124">
        <v>39994</v>
      </c>
    </row>
    <row r="73" spans="1:1" x14ac:dyDescent="0.35">
      <c r="A73" s="124">
        <v>40025</v>
      </c>
    </row>
    <row r="74" spans="1:1" x14ac:dyDescent="0.35">
      <c r="A74" s="124">
        <v>40056</v>
      </c>
    </row>
    <row r="75" spans="1:1" x14ac:dyDescent="0.35">
      <c r="A75" s="124">
        <v>40086</v>
      </c>
    </row>
    <row r="76" spans="1:1" x14ac:dyDescent="0.35">
      <c r="A76" s="124">
        <v>40116</v>
      </c>
    </row>
    <row r="77" spans="1:1" x14ac:dyDescent="0.35">
      <c r="A77" s="124">
        <v>40147</v>
      </c>
    </row>
    <row r="78" spans="1:1" x14ac:dyDescent="0.35">
      <c r="A78" s="124">
        <v>40178</v>
      </c>
    </row>
    <row r="79" spans="1:1" x14ac:dyDescent="0.35">
      <c r="A79" s="124">
        <v>40207</v>
      </c>
    </row>
    <row r="80" spans="1:1" x14ac:dyDescent="0.35">
      <c r="A80" s="124">
        <v>40235</v>
      </c>
    </row>
    <row r="81" spans="1:1" x14ac:dyDescent="0.35">
      <c r="A81" s="124">
        <v>40268</v>
      </c>
    </row>
    <row r="82" spans="1:1" x14ac:dyDescent="0.35">
      <c r="A82" s="124">
        <v>40298</v>
      </c>
    </row>
    <row r="83" spans="1:1" x14ac:dyDescent="0.35">
      <c r="A83" s="124">
        <v>40329</v>
      </c>
    </row>
    <row r="84" spans="1:1" x14ac:dyDescent="0.35">
      <c r="A84" s="124">
        <v>40359</v>
      </c>
    </row>
    <row r="85" spans="1:1" x14ac:dyDescent="0.35">
      <c r="A85" s="124">
        <v>40389</v>
      </c>
    </row>
    <row r="86" spans="1:1" x14ac:dyDescent="0.35">
      <c r="A86" s="124">
        <v>40421</v>
      </c>
    </row>
    <row r="87" spans="1:1" x14ac:dyDescent="0.35">
      <c r="A87" s="124">
        <v>40451</v>
      </c>
    </row>
    <row r="88" spans="1:1" x14ac:dyDescent="0.35">
      <c r="A88" s="124">
        <v>40480</v>
      </c>
    </row>
    <row r="89" spans="1:1" x14ac:dyDescent="0.35">
      <c r="A89" s="124">
        <v>40512</v>
      </c>
    </row>
    <row r="90" spans="1:1" x14ac:dyDescent="0.35">
      <c r="A90" s="124">
        <v>40543</v>
      </c>
    </row>
    <row r="91" spans="1:1" x14ac:dyDescent="0.35">
      <c r="A91" s="124">
        <v>40574</v>
      </c>
    </row>
    <row r="92" spans="1:1" x14ac:dyDescent="0.35">
      <c r="A92" s="124">
        <v>40602</v>
      </c>
    </row>
    <row r="93" spans="1:1" x14ac:dyDescent="0.35">
      <c r="A93" s="124">
        <v>40633</v>
      </c>
    </row>
    <row r="94" spans="1:1" x14ac:dyDescent="0.35">
      <c r="A94" s="124">
        <v>40662</v>
      </c>
    </row>
    <row r="95" spans="1:1" x14ac:dyDescent="0.35">
      <c r="A95" s="124">
        <v>40694</v>
      </c>
    </row>
    <row r="96" spans="1:1" x14ac:dyDescent="0.35">
      <c r="A96" s="124">
        <v>40724</v>
      </c>
    </row>
    <row r="97" spans="1:1" x14ac:dyDescent="0.35">
      <c r="A97" s="124">
        <v>40753</v>
      </c>
    </row>
    <row r="98" spans="1:1" x14ac:dyDescent="0.35">
      <c r="A98" s="124">
        <v>40786</v>
      </c>
    </row>
    <row r="99" spans="1:1" x14ac:dyDescent="0.35">
      <c r="A99" s="124">
        <v>40816</v>
      </c>
    </row>
    <row r="100" spans="1:1" x14ac:dyDescent="0.35">
      <c r="A100" s="124">
        <v>40847</v>
      </c>
    </row>
    <row r="101" spans="1:1" x14ac:dyDescent="0.35">
      <c r="A101" s="124">
        <v>40877</v>
      </c>
    </row>
    <row r="102" spans="1:1" x14ac:dyDescent="0.35">
      <c r="A102" s="124">
        <v>40907</v>
      </c>
    </row>
    <row r="103" spans="1:1" x14ac:dyDescent="0.35">
      <c r="A103" s="124">
        <v>40939</v>
      </c>
    </row>
    <row r="104" spans="1:1" x14ac:dyDescent="0.35">
      <c r="A104" s="124">
        <v>40968</v>
      </c>
    </row>
    <row r="105" spans="1:1" x14ac:dyDescent="0.35">
      <c r="A105" s="124">
        <v>40998</v>
      </c>
    </row>
    <row r="106" spans="1:1" x14ac:dyDescent="0.35">
      <c r="A106" s="124">
        <v>41029</v>
      </c>
    </row>
    <row r="107" spans="1:1" x14ac:dyDescent="0.35">
      <c r="A107" s="124">
        <v>41060</v>
      </c>
    </row>
    <row r="108" spans="1:1" x14ac:dyDescent="0.35">
      <c r="A108" s="124">
        <v>41089</v>
      </c>
    </row>
    <row r="109" spans="1:1" x14ac:dyDescent="0.35">
      <c r="A109" s="124">
        <v>41121</v>
      </c>
    </row>
    <row r="110" spans="1:1" x14ac:dyDescent="0.35">
      <c r="A110" s="124">
        <v>41152</v>
      </c>
    </row>
    <row r="111" spans="1:1" x14ac:dyDescent="0.35">
      <c r="A111" s="124">
        <v>41180</v>
      </c>
    </row>
    <row r="112" spans="1:1" x14ac:dyDescent="0.35">
      <c r="A112" s="124">
        <v>41213</v>
      </c>
    </row>
    <row r="113" spans="1:3" x14ac:dyDescent="0.35">
      <c r="A113" s="124">
        <v>41243</v>
      </c>
    </row>
    <row r="114" spans="1:3" x14ac:dyDescent="0.35">
      <c r="A114" s="124">
        <v>41274</v>
      </c>
    </row>
    <row r="115" spans="1:3" x14ac:dyDescent="0.35">
      <c r="A115" s="124">
        <v>41305</v>
      </c>
    </row>
    <row r="116" spans="1:3" x14ac:dyDescent="0.35">
      <c r="A116" s="124">
        <v>41333</v>
      </c>
    </row>
    <row r="117" spans="1:3" x14ac:dyDescent="0.35">
      <c r="A117" s="124">
        <v>41362</v>
      </c>
    </row>
    <row r="118" spans="1:3" x14ac:dyDescent="0.35">
      <c r="A118" s="124">
        <v>41394</v>
      </c>
    </row>
    <row r="119" spans="1:3" x14ac:dyDescent="0.35">
      <c r="A119" s="124">
        <v>41425</v>
      </c>
    </row>
    <row r="120" spans="1:3" x14ac:dyDescent="0.35">
      <c r="A120" s="124">
        <v>41453</v>
      </c>
    </row>
    <row r="121" spans="1:3" x14ac:dyDescent="0.35">
      <c r="A121" s="124">
        <v>41486</v>
      </c>
    </row>
    <row r="122" spans="1:3" x14ac:dyDescent="0.35">
      <c r="A122" s="124">
        <v>41516</v>
      </c>
    </row>
    <row r="123" spans="1:3" x14ac:dyDescent="0.35">
      <c r="A123" s="125">
        <v>41547</v>
      </c>
      <c r="B123" s="131">
        <f>+Data!G122/Data!G2-1</f>
        <v>0.68835406688956491</v>
      </c>
      <c r="C123" s="131">
        <f>+Data!H122/Data!H2-1</f>
        <v>4.3816942551119675E-2</v>
      </c>
    </row>
    <row r="124" spans="1:3" x14ac:dyDescent="0.35">
      <c r="A124" s="124">
        <v>41578</v>
      </c>
      <c r="B124" s="129">
        <f>+Data!G123/Data!G3-1</f>
        <v>0.67176480665454785</v>
      </c>
      <c r="C124" s="129">
        <f>+Data!H123/Data!H3-1</f>
        <v>6.0536662079811343E-2</v>
      </c>
    </row>
    <row r="125" spans="1:3" x14ac:dyDescent="0.35">
      <c r="A125" s="124">
        <v>41607</v>
      </c>
      <c r="B125" s="129">
        <f>+Data!G124/Data!G4-1</f>
        <v>0.70649215649215646</v>
      </c>
      <c r="C125" s="129">
        <f>+Data!H124/Data!H4-1</f>
        <v>5.6232795910342137E-2</v>
      </c>
    </row>
    <row r="126" spans="1:3" x14ac:dyDescent="0.35">
      <c r="A126" s="124">
        <v>41639</v>
      </c>
      <c r="B126" s="129">
        <f>+Data!G125/Data!G5-1</f>
        <v>0.66231383552773559</v>
      </c>
      <c r="C126" s="129">
        <f>+Data!H125/Data!H5-1</f>
        <v>4.1899167890357303E-2</v>
      </c>
    </row>
    <row r="127" spans="1:3" x14ac:dyDescent="0.35">
      <c r="A127" s="124">
        <v>41670</v>
      </c>
      <c r="B127" s="129">
        <f>+Data!G126/Data!G6-1</f>
        <v>0.57593733699928373</v>
      </c>
      <c r="C127" s="129">
        <f>+Data!H126/Data!H6-1</f>
        <v>5.3313840155945424E-2</v>
      </c>
    </row>
    <row r="128" spans="1:3" x14ac:dyDescent="0.35">
      <c r="A128" s="124">
        <v>41698</v>
      </c>
      <c r="B128" s="129">
        <f>+Data!G127/Data!G7-1</f>
        <v>0.62405890264992059</v>
      </c>
      <c r="C128" s="129">
        <f>+Data!H127/Data!H7-1</f>
        <v>4.6188037491545098E-2</v>
      </c>
    </row>
    <row r="129" spans="1:3" x14ac:dyDescent="0.35">
      <c r="A129" s="124">
        <v>41729</v>
      </c>
      <c r="B129" s="129">
        <f>+Data!G128/Data!G8-1</f>
        <v>0.66251409595013344</v>
      </c>
      <c r="C129" s="129">
        <f>+Data!H128/Data!H8-1</f>
        <v>3.809523809523796E-2</v>
      </c>
    </row>
    <row r="130" spans="1:3" x14ac:dyDescent="0.35">
      <c r="A130" s="124">
        <v>41759</v>
      </c>
      <c r="B130" s="129">
        <f>+Data!G129/Data!G9-1</f>
        <v>0.70137540526139941</v>
      </c>
      <c r="C130" s="129">
        <f>+Data!H129/Data!H9-1</f>
        <v>7.7495534828339041E-2</v>
      </c>
    </row>
    <row r="131" spans="1:3" x14ac:dyDescent="0.35">
      <c r="A131" s="124">
        <v>41789</v>
      </c>
      <c r="B131" s="129">
        <f>+Data!G130/Data!G10-1</f>
        <v>0.71643109540636019</v>
      </c>
      <c r="C131" s="129">
        <f>+Data!H130/Data!H10-1</f>
        <v>9.5276141016678473E-2</v>
      </c>
    </row>
    <row r="132" spans="1:3" x14ac:dyDescent="0.35">
      <c r="A132" s="124">
        <v>41820</v>
      </c>
      <c r="B132" s="129">
        <f>+Data!G131/Data!G11-1</f>
        <v>0.71823393289155368</v>
      </c>
      <c r="C132" s="129">
        <f>+Data!H131/Data!H11-1</f>
        <v>8.8124129699622022E-2</v>
      </c>
    </row>
    <row r="133" spans="1:3" x14ac:dyDescent="0.35">
      <c r="A133" s="124">
        <v>41851</v>
      </c>
      <c r="B133" s="129">
        <f>+Data!G132/Data!G12-1</f>
        <v>0.75241440656428127</v>
      </c>
      <c r="C133" s="129">
        <f>+Data!H132/Data!H12-1</f>
        <v>7.6915472071181323E-2</v>
      </c>
    </row>
    <row r="134" spans="1:3" x14ac:dyDescent="0.35">
      <c r="A134" s="124">
        <v>41880</v>
      </c>
      <c r="B134" s="129">
        <f>+Data!G133/Data!G13-1</f>
        <v>0.81425233644859807</v>
      </c>
      <c r="C134" s="129">
        <f>+Data!H133/Data!H13-1</f>
        <v>7.3394495412844041E-2</v>
      </c>
    </row>
    <row r="135" spans="1:3" x14ac:dyDescent="0.35">
      <c r="A135" s="124">
        <v>41912</v>
      </c>
      <c r="B135" s="129">
        <f>+Data!G134/Data!G14-1</f>
        <v>0.76953650702506793</v>
      </c>
      <c r="C135" s="129">
        <f>+Data!H134/Data!H14-1</f>
        <v>6.2725236193630129E-2</v>
      </c>
    </row>
    <row r="136" spans="1:3" x14ac:dyDescent="0.35">
      <c r="A136" s="124">
        <v>41943</v>
      </c>
      <c r="B136" s="129">
        <f>+Data!G135/Data!G15-1</f>
        <v>0.78556892585383098</v>
      </c>
      <c r="C136" s="129">
        <f>+Data!H135/Data!H15-1</f>
        <v>6.625339015885312E-2</v>
      </c>
    </row>
    <row r="137" spans="1:3" x14ac:dyDescent="0.35">
      <c r="A137" s="124">
        <v>41971</v>
      </c>
      <c r="B137" s="129">
        <f>+Data!G136/Data!G16-1</f>
        <v>0.76139442163193682</v>
      </c>
      <c r="C137" s="129">
        <f>+Data!H136/Data!H16-1</f>
        <v>8.2289628180039154E-2</v>
      </c>
    </row>
    <row r="138" spans="1:3" x14ac:dyDescent="0.35">
      <c r="A138" s="124">
        <v>42004</v>
      </c>
      <c r="B138" s="129">
        <f>+Data!G137/Data!G17-1</f>
        <v>0.69887451316918603</v>
      </c>
      <c r="C138" s="129">
        <f>+Data!H137/Data!H17-1</f>
        <v>7.5390625000000044E-2</v>
      </c>
    </row>
    <row r="139" spans="1:3" x14ac:dyDescent="0.35">
      <c r="A139" s="124">
        <v>42034</v>
      </c>
      <c r="B139" s="129">
        <f>+Data!G138/Data!G18-1</f>
        <v>0.68885182896374242</v>
      </c>
      <c r="C139" s="129">
        <f>+Data!H138/Data!H18-1</f>
        <v>9.2128279883381792E-2</v>
      </c>
    </row>
    <row r="140" spans="1:3" x14ac:dyDescent="0.35">
      <c r="A140" s="124">
        <v>42062</v>
      </c>
      <c r="B140" s="129">
        <f>+Data!G139/Data!G19-1</f>
        <v>0.74850448654037893</v>
      </c>
      <c r="C140" s="129">
        <f>+Data!H139/Data!H19-1</f>
        <v>8.7956168672341351E-2</v>
      </c>
    </row>
    <row r="141" spans="1:3" x14ac:dyDescent="0.35">
      <c r="A141" s="124">
        <v>42094</v>
      </c>
      <c r="B141" s="129">
        <f>+Data!G140/Data!G20-1</f>
        <v>0.75157336585944323</v>
      </c>
      <c r="C141" s="129">
        <f>+Data!H140/Data!H20-1</f>
        <v>0.10403249777073209</v>
      </c>
    </row>
    <row r="142" spans="1:3" x14ac:dyDescent="0.35">
      <c r="A142" s="124">
        <v>42124</v>
      </c>
      <c r="B142" s="129">
        <f>+Data!G141/Data!G21-1</f>
        <v>0.80274884384319511</v>
      </c>
      <c r="C142" s="129">
        <f>+Data!H141/Data!H21-1</f>
        <v>8.3463643471462179E-2</v>
      </c>
    </row>
    <row r="143" spans="1:3" x14ac:dyDescent="0.35">
      <c r="A143" s="124">
        <v>42153</v>
      </c>
      <c r="B143" s="129">
        <f>+Data!G142/Data!G22-1</f>
        <v>0.76868652958455708</v>
      </c>
      <c r="C143" s="129">
        <f>+Data!H142/Data!H22-1</f>
        <v>7.1379947486142292E-2</v>
      </c>
    </row>
    <row r="144" spans="1:3" x14ac:dyDescent="0.35">
      <c r="A144" s="124">
        <v>42185</v>
      </c>
      <c r="B144" s="129">
        <f>+Data!G143/Data!G23-1</f>
        <v>0.7317703742875612</v>
      </c>
      <c r="C144" s="129">
        <f>+Data!H143/Data!H23-1</f>
        <v>5.2234474753337201E-2</v>
      </c>
    </row>
    <row r="145" spans="1:3" x14ac:dyDescent="0.35">
      <c r="A145" s="124">
        <v>42216</v>
      </c>
      <c r="B145" s="129">
        <f>+Data!G144/Data!G24-1</f>
        <v>0.7046459997731287</v>
      </c>
      <c r="C145" s="129">
        <f>+Data!H144/Data!H24-1</f>
        <v>7.3739949009609784E-2</v>
      </c>
    </row>
    <row r="146" spans="1:3" x14ac:dyDescent="0.35">
      <c r="A146" s="124">
        <v>42247</v>
      </c>
      <c r="B146" s="129">
        <f>+Data!G145/Data!G25-1</f>
        <v>0.61610384076438351</v>
      </c>
      <c r="C146" s="129">
        <f>+Data!H145/Data!H25-1</f>
        <v>5.9017987360233448E-2</v>
      </c>
    </row>
    <row r="147" spans="1:3" x14ac:dyDescent="0.35">
      <c r="A147" s="124">
        <v>42277</v>
      </c>
      <c r="B147" s="129">
        <f>+Data!G146/Data!G26-1</f>
        <v>0.5625116983097469</v>
      </c>
      <c r="C147" s="129">
        <f>+Data!H146/Data!H26-1</f>
        <v>7.9074347612013707E-2</v>
      </c>
    </row>
    <row r="148" spans="1:3" x14ac:dyDescent="0.35">
      <c r="A148" s="124">
        <v>42307</v>
      </c>
      <c r="B148" s="129">
        <f>+Data!G147/Data!G27-1</f>
        <v>0.7227363484975271</v>
      </c>
      <c r="C148" s="129">
        <f>+Data!H147/Data!H27-1</f>
        <v>9.2206366630076975E-2</v>
      </c>
    </row>
    <row r="149" spans="1:3" x14ac:dyDescent="0.35">
      <c r="A149" s="124">
        <v>42338</v>
      </c>
      <c r="B149" s="129">
        <f>+Data!G148/Data!G28-1</f>
        <v>0.66502064858981313</v>
      </c>
      <c r="C149" s="129">
        <f>+Data!H148/Data!H28-1</f>
        <v>8.5711434843344758E-2</v>
      </c>
    </row>
    <row r="150" spans="1:3" x14ac:dyDescent="0.35">
      <c r="A150" s="124">
        <v>42369</v>
      </c>
      <c r="B150" s="129">
        <f>+Data!G149/Data!G29-1</f>
        <v>0.63739195219059686</v>
      </c>
      <c r="C150" s="129">
        <f>+Data!H149/Data!H29-1</f>
        <v>7.3764787752261585E-2</v>
      </c>
    </row>
    <row r="151" spans="1:3" x14ac:dyDescent="0.35">
      <c r="A151" s="124">
        <v>42398</v>
      </c>
      <c r="B151" s="129">
        <f>+Data!G150/Data!G30-1</f>
        <v>0.515705926927013</v>
      </c>
      <c r="C151" s="129">
        <f>+Data!H150/Data!H30-1</f>
        <v>8.7735004476275691E-2</v>
      </c>
    </row>
    <row r="152" spans="1:3" x14ac:dyDescent="0.35">
      <c r="A152" s="124">
        <v>42429</v>
      </c>
      <c r="B152" s="129">
        <f>+Data!G151/Data!G31-1</f>
        <v>0.50877672450142897</v>
      </c>
      <c r="C152" s="129">
        <f>+Data!H151/Data!H31-1</f>
        <v>9.7388357256778413E-2</v>
      </c>
    </row>
    <row r="153" spans="1:3" x14ac:dyDescent="0.35">
      <c r="A153" s="124">
        <v>42460</v>
      </c>
      <c r="B153" s="129">
        <f>+Data!G152/Data!G32-1</f>
        <v>0.59074164175992205</v>
      </c>
      <c r="C153" s="129">
        <f>+Data!H152/Data!H32-1</f>
        <v>0.11854057327412204</v>
      </c>
    </row>
    <row r="154" spans="1:3" x14ac:dyDescent="0.35">
      <c r="A154" s="124">
        <v>42489</v>
      </c>
      <c r="B154" s="129">
        <f>+Data!G153/Data!G33-1</f>
        <v>0.57583110154813433</v>
      </c>
      <c r="C154" s="129">
        <f>+Data!H153/Data!H33-1</f>
        <v>0.12521562658548957</v>
      </c>
    </row>
    <row r="155" spans="1:3" x14ac:dyDescent="0.35">
      <c r="A155" s="124">
        <v>42521</v>
      </c>
      <c r="B155" s="129">
        <f>+Data!G154/Data!G34-1</f>
        <v>0.65103260398869378</v>
      </c>
      <c r="C155" s="129">
        <f>+Data!H154/Data!H34-1</f>
        <v>0.12982241273729334</v>
      </c>
    </row>
    <row r="156" spans="1:3" x14ac:dyDescent="0.35">
      <c r="A156" s="124">
        <v>42551</v>
      </c>
      <c r="B156" s="129">
        <f>+Data!G155/Data!G35-1</f>
        <v>0.65238545111006152</v>
      </c>
      <c r="C156" s="129">
        <f>+Data!H155/Data!H35-1</f>
        <v>0.15573686371100171</v>
      </c>
    </row>
    <row r="157" spans="1:3" x14ac:dyDescent="0.35">
      <c r="A157" s="124">
        <v>42580</v>
      </c>
      <c r="B157" s="129">
        <f>+Data!G156/Data!G36-1</f>
        <v>0.70256763742891581</v>
      </c>
      <c r="C157" s="129">
        <f>+Data!H156/Data!H36-1</f>
        <v>0.1485772357723576</v>
      </c>
    </row>
    <row r="158" spans="1:3" x14ac:dyDescent="0.35">
      <c r="A158" s="124">
        <v>42613</v>
      </c>
      <c r="B158" s="129">
        <f>+Data!G157/Data!G37-1</f>
        <v>0.66506879784019257</v>
      </c>
      <c r="C158" s="129">
        <f>+Data!H157/Data!H37-1</f>
        <v>0.13078854846810639</v>
      </c>
    </row>
    <row r="159" spans="1:3" x14ac:dyDescent="0.35">
      <c r="A159" s="124">
        <v>42643</v>
      </c>
      <c r="B159" s="129">
        <f>+Data!G158/Data!G38-1</f>
        <v>0.62313882546693122</v>
      </c>
      <c r="C159" s="129">
        <f>+Data!H158/Data!H38-1</f>
        <v>0.12240415335463273</v>
      </c>
    </row>
    <row r="160" spans="1:3" x14ac:dyDescent="0.35">
      <c r="A160" s="124">
        <v>42674</v>
      </c>
      <c r="B160" s="129">
        <f>+Data!G159/Data!G39-1</f>
        <v>0.54299171226613652</v>
      </c>
      <c r="C160" s="129">
        <f>+Data!H159/Data!H39-1</f>
        <v>0.10823459125759216</v>
      </c>
    </row>
    <row r="161" spans="1:3" x14ac:dyDescent="0.35">
      <c r="A161" s="124">
        <v>42704</v>
      </c>
      <c r="B161" s="129">
        <f>+Data!G160/Data!G40-1</f>
        <v>0.56987212897053463</v>
      </c>
      <c r="C161" s="129">
        <f>+Data!H160/Data!H40-1</f>
        <v>7.0940932027307779E-2</v>
      </c>
    </row>
    <row r="162" spans="1:3" x14ac:dyDescent="0.35">
      <c r="A162" s="124">
        <v>42734</v>
      </c>
      <c r="B162" s="129">
        <f>+Data!G161/Data!G41-1</f>
        <v>0.57853063526757387</v>
      </c>
      <c r="C162" s="129">
        <f>+Data!H161/Data!H41-1</f>
        <v>8.3851554663991967E-2</v>
      </c>
    </row>
    <row r="163" spans="1:3" x14ac:dyDescent="0.35">
      <c r="A163" s="124">
        <v>42766</v>
      </c>
      <c r="B163" s="129">
        <f>+Data!G162/Data!G42-1</f>
        <v>0.58448520413839122</v>
      </c>
      <c r="C163" s="129">
        <f>+Data!H162/Data!H42-1</f>
        <v>8.6921609956840395E-2</v>
      </c>
    </row>
    <row r="164" spans="1:3" x14ac:dyDescent="0.35">
      <c r="A164" s="124">
        <v>42794</v>
      </c>
      <c r="B164" s="129">
        <f>+Data!G163/Data!G43-1</f>
        <v>0.68012965411353266</v>
      </c>
      <c r="C164" s="129">
        <f>+Data!H163/Data!H43-1</f>
        <v>7.8425540352964562E-2</v>
      </c>
    </row>
    <row r="165" spans="1:3" x14ac:dyDescent="0.35">
      <c r="A165" s="124">
        <v>42825</v>
      </c>
      <c r="B165" s="129">
        <f>+Data!G164/Data!G44-1</f>
        <v>0.66288022746787156</v>
      </c>
      <c r="C165" s="129">
        <f>+Data!H164/Data!H44-1</f>
        <v>8.2086574905246179E-2</v>
      </c>
    </row>
    <row r="166" spans="1:3" x14ac:dyDescent="0.35">
      <c r="A166" s="124">
        <v>42853</v>
      </c>
      <c r="B166" s="129">
        <f>+Data!G165/Data!G45-1</f>
        <v>0.60837037986467624</v>
      </c>
      <c r="C166" s="129">
        <f>+Data!H165/Data!H45-1</f>
        <v>8.7497511447342191E-2</v>
      </c>
    </row>
    <row r="167" spans="1:3" x14ac:dyDescent="0.35">
      <c r="A167" s="124">
        <v>42886</v>
      </c>
      <c r="B167" s="129">
        <f>+Data!G166/Data!G46-1</f>
        <v>0.57570134977982801</v>
      </c>
      <c r="C167" s="129">
        <f>+Data!H166/Data!H46-1</f>
        <v>0.10689794271883835</v>
      </c>
    </row>
    <row r="168" spans="1:3" x14ac:dyDescent="0.35">
      <c r="A168" s="124">
        <v>42916</v>
      </c>
      <c r="B168" s="129">
        <f>+Data!G167/Data!G47-1</f>
        <v>0.61200651877473633</v>
      </c>
      <c r="C168" s="129">
        <f>+Data!H167/Data!H47-1</f>
        <v>0.11335908906059378</v>
      </c>
    </row>
    <row r="169" spans="1:3" x14ac:dyDescent="0.35">
      <c r="A169" s="124">
        <v>42947</v>
      </c>
      <c r="B169" s="129">
        <f>+Data!G168/Data!G48-1</f>
        <v>0.69747402561706351</v>
      </c>
      <c r="C169" s="129">
        <f>+Data!H168/Data!H48-1</f>
        <v>0.10768764521668861</v>
      </c>
    </row>
    <row r="170" spans="1:3" x14ac:dyDescent="0.35">
      <c r="A170" s="124">
        <v>42978</v>
      </c>
      <c r="B170" s="129">
        <f>+Data!G169/Data!G49-1</f>
        <v>0.67684312647982692</v>
      </c>
      <c r="C170" s="129">
        <f>+Data!H169/Data!H49-1</f>
        <v>0.1064916850330595</v>
      </c>
    </row>
    <row r="171" spans="1:3" x14ac:dyDescent="0.35">
      <c r="A171" s="124">
        <v>43007</v>
      </c>
      <c r="B171" s="129">
        <f>+Data!G170/Data!G50-1</f>
        <v>0.65014573440314405</v>
      </c>
      <c r="C171" s="129">
        <f>+Data!H170/Data!H50-1</f>
        <v>9.5680863827234619E-2</v>
      </c>
    </row>
    <row r="172" spans="1:3" x14ac:dyDescent="0.35">
      <c r="A172" s="124">
        <v>43039</v>
      </c>
      <c r="B172" s="129">
        <f>+Data!G171/Data!G51-1</f>
        <v>0.66212291368160159</v>
      </c>
      <c r="C172" s="129">
        <f>+Data!H171/Data!H51-1</f>
        <v>8.8062816817413792E-2</v>
      </c>
    </row>
    <row r="173" spans="1:3" x14ac:dyDescent="0.35">
      <c r="A173" s="124">
        <v>43069</v>
      </c>
      <c r="B173" s="129">
        <f>+Data!G172/Data!G52-1</f>
        <v>0.78752852532508721</v>
      </c>
      <c r="C173" s="129">
        <f>+Data!H172/Data!H52-1</f>
        <v>6.9516619276399627E-2</v>
      </c>
    </row>
    <row r="174" spans="1:3" x14ac:dyDescent="0.35">
      <c r="A174" s="124">
        <v>43098</v>
      </c>
      <c r="B174" s="129">
        <f>+Data!G173/Data!G53-1</f>
        <v>0.82465471682693625</v>
      </c>
      <c r="C174" s="129">
        <f>+Data!H173/Data!H53-1</f>
        <v>7.5022239794405587E-2</v>
      </c>
    </row>
    <row r="175" spans="1:3" x14ac:dyDescent="0.35">
      <c r="A175" s="124">
        <v>43131</v>
      </c>
      <c r="B175" s="129">
        <f>+Data!G174/Data!G54-1</f>
        <v>0.93943636429581812</v>
      </c>
      <c r="C175" s="129">
        <f>+Data!H174/Data!H54-1</f>
        <v>5.6226451550574819E-2</v>
      </c>
    </row>
    <row r="176" spans="1:3" x14ac:dyDescent="0.35">
      <c r="A176" s="124">
        <v>43159</v>
      </c>
      <c r="B176" s="129">
        <f>+Data!G175/Data!G55-1</f>
        <v>1.025965144330129</v>
      </c>
      <c r="C176" s="129">
        <f>+Data!H175/Data!H55-1</f>
        <v>6.0623724861556427E-2</v>
      </c>
    </row>
    <row r="177" spans="1:3" x14ac:dyDescent="0.35">
      <c r="A177" s="124">
        <v>43189</v>
      </c>
      <c r="B177" s="129">
        <f>+Data!G176/Data!G56-1</f>
        <v>1.1064791713918498</v>
      </c>
      <c r="C177" s="129">
        <f>+Data!H176/Data!H56-1</f>
        <v>5.9018309310479022E-2</v>
      </c>
    </row>
    <row r="178" spans="1:3" x14ac:dyDescent="0.35">
      <c r="A178" s="124">
        <v>43220</v>
      </c>
      <c r="B178" s="129">
        <f>+Data!G177/Data!G57-1</f>
        <v>1.028233460114464</v>
      </c>
      <c r="C178" s="129">
        <f>+Data!H177/Data!H57-1</f>
        <v>5.4385964912280871E-2</v>
      </c>
    </row>
    <row r="179" spans="1:3" x14ac:dyDescent="0.35">
      <c r="A179" s="124">
        <v>43251</v>
      </c>
      <c r="B179" s="129">
        <f>+Data!G178/Data!G58-1</f>
        <v>1.0262642996900841</v>
      </c>
      <c r="C179" s="129">
        <f>+Data!H178/Data!H58-1</f>
        <v>7.239057239057245E-2</v>
      </c>
    </row>
    <row r="180" spans="1:3" x14ac:dyDescent="0.35">
      <c r="A180" s="124">
        <v>43280</v>
      </c>
      <c r="B180" s="129">
        <f>+Data!G179/Data!G59-1</f>
        <v>1.2181640625000001</v>
      </c>
      <c r="C180" s="129">
        <f>+Data!H179/Data!H59-1</f>
        <v>8.1374501992031778E-2</v>
      </c>
    </row>
    <row r="181" spans="1:3" x14ac:dyDescent="0.35">
      <c r="A181" s="124">
        <v>43312</v>
      </c>
      <c r="B181" s="129">
        <f>+Data!G180/Data!G60-1</f>
        <v>1.2667787088323941</v>
      </c>
      <c r="C181" s="129">
        <f>+Data!H180/Data!H60-1</f>
        <v>7.9274972612289663E-2</v>
      </c>
    </row>
    <row r="182" spans="1:3" x14ac:dyDescent="0.35">
      <c r="A182" s="124">
        <v>43343</v>
      </c>
      <c r="B182" s="129">
        <f>+Data!G181/Data!G61-1</f>
        <v>1.2244022980441684</v>
      </c>
      <c r="C182" s="129">
        <f>+Data!H181/Data!H61-1</f>
        <v>7.3746898263027383E-2</v>
      </c>
    </row>
    <row r="183" spans="1:3" x14ac:dyDescent="0.35">
      <c r="A183" s="124">
        <v>43371</v>
      </c>
      <c r="B183" s="129">
        <f>+Data!G182/Data!G62-1</f>
        <v>1.4198617922425325</v>
      </c>
      <c r="C183" s="129">
        <f>+Data!H182/Data!H62-1</f>
        <v>9.5547215741961677E-2</v>
      </c>
    </row>
    <row r="184" spans="1:3" x14ac:dyDescent="0.35">
      <c r="A184" s="124">
        <v>43404</v>
      </c>
      <c r="B184" s="129">
        <f>+Data!G183/Data!G63-1</f>
        <v>1.9149006451612904</v>
      </c>
      <c r="C184" s="129">
        <f>+Data!H183/Data!H63-1</f>
        <v>0.12651104626927889</v>
      </c>
    </row>
    <row r="185" spans="1:3" x14ac:dyDescent="0.35">
      <c r="A185" s="124">
        <v>43434</v>
      </c>
      <c r="B185" s="129">
        <f>+Data!G184/Data!G64-1</f>
        <v>2.1486878514683565</v>
      </c>
      <c r="C185" s="129">
        <f>+Data!H184/Data!H64-1</f>
        <v>9.2127983748095499E-2</v>
      </c>
    </row>
    <row r="186" spans="1:3" x14ac:dyDescent="0.35">
      <c r="A186" s="124">
        <v>43465</v>
      </c>
      <c r="B186" s="129">
        <f>+Data!G185/Data!G65-1</f>
        <v>2.0579905895377806</v>
      </c>
      <c r="C186" s="129">
        <f>+Data!H185/Data!H65-1</f>
        <v>2.8790786948176494E-2</v>
      </c>
    </row>
    <row r="187" spans="1:3" x14ac:dyDescent="0.35">
      <c r="A187" s="124">
        <v>43496</v>
      </c>
      <c r="B187" s="129">
        <f>+Data!G186/Data!G66-1</f>
        <v>2.2074151208408002</v>
      </c>
      <c r="C187" s="129">
        <f>+Data!H186/Data!H66-1</f>
        <v>5.3852932536962772E-2</v>
      </c>
    </row>
    <row r="188" spans="1:3" x14ac:dyDescent="0.35">
      <c r="A188" s="124">
        <v>43524</v>
      </c>
      <c r="B188" s="129">
        <f>+Data!G187/Data!G67-1</f>
        <v>2.6664081949149079</v>
      </c>
      <c r="C188" s="129">
        <f>+Data!H187/Data!H67-1</f>
        <v>6.5845664912106416E-2</v>
      </c>
    </row>
    <row r="189" spans="1:3" x14ac:dyDescent="0.35">
      <c r="A189" s="124">
        <v>43553</v>
      </c>
      <c r="B189" s="129">
        <f>+Data!G188/Data!G68-1</f>
        <v>2.361023725669595</v>
      </c>
      <c r="C189" s="129">
        <f>+Data!H188/Data!H68-1</f>
        <v>5.5287277027692872E-2</v>
      </c>
    </row>
    <row r="190" spans="1:3" x14ac:dyDescent="0.35">
      <c r="A190" s="124">
        <v>43585</v>
      </c>
      <c r="B190" s="129">
        <f>+Data!G189/Data!G69-1</f>
        <v>1.9571155234243425</v>
      </c>
      <c r="C190" s="129">
        <f>+Data!H189/Data!H69-1</f>
        <v>5.1751279024006447E-2</v>
      </c>
    </row>
    <row r="191" spans="1:3" x14ac:dyDescent="0.35">
      <c r="A191" s="124">
        <v>43616</v>
      </c>
      <c r="B191" s="129">
        <f>+Data!G190/Data!G70-1</f>
        <v>1.8500010879735407</v>
      </c>
      <c r="C191" s="129">
        <f>+Data!H190/Data!H70-1</f>
        <v>4.6358914044888788E-2</v>
      </c>
    </row>
    <row r="192" spans="1:3" x14ac:dyDescent="0.35">
      <c r="A192" s="124">
        <v>43644</v>
      </c>
      <c r="B192" s="129">
        <f>+Data!G191/Data!G71-1</f>
        <v>1.8890919375190358</v>
      </c>
      <c r="C192" s="129">
        <f>+Data!H191/Data!H71-1</f>
        <v>4.5423396965247109E-2</v>
      </c>
    </row>
    <row r="193" spans="1:3" x14ac:dyDescent="0.35">
      <c r="A193" s="124">
        <v>43677</v>
      </c>
      <c r="B193" s="129">
        <f>+Data!G192/Data!G72-1</f>
        <v>1.6967027180297323</v>
      </c>
      <c r="C193" s="129">
        <f>+Data!H192/Data!H72-1</f>
        <v>3.6081474296799199E-2</v>
      </c>
    </row>
    <row r="194" spans="1:3" x14ac:dyDescent="0.35">
      <c r="A194" s="124">
        <v>43707</v>
      </c>
      <c r="B194" s="129">
        <f>+Data!G193/Data!G73-1</f>
        <v>1.6440825764478801</v>
      </c>
      <c r="C194" s="129">
        <f>+Data!H193/Data!H73-1</f>
        <v>2.3457027494712568E-2</v>
      </c>
    </row>
    <row r="195" spans="1:3" x14ac:dyDescent="0.35">
      <c r="A195" s="124">
        <v>43738</v>
      </c>
      <c r="B195" s="129">
        <f>+Data!G194/Data!G74-1</f>
        <v>1.5837211942331706</v>
      </c>
      <c r="C195" s="129">
        <f>+Data!H194/Data!H74-1</f>
        <v>1.5916889058330108E-2</v>
      </c>
    </row>
    <row r="196" spans="1:3" x14ac:dyDescent="0.35">
      <c r="A196" s="124">
        <v>43769</v>
      </c>
      <c r="B196" s="129">
        <f>+Data!G195/Data!G75-1</f>
        <v>1.6367689635205558</v>
      </c>
      <c r="C196" s="129">
        <f>+Data!H195/Data!H75-1</f>
        <v>1.8986737906688145E-2</v>
      </c>
    </row>
    <row r="197" spans="1:3" x14ac:dyDescent="0.35">
      <c r="A197" s="124">
        <v>43798</v>
      </c>
      <c r="B197" s="129">
        <f>+Data!G196/Data!G76-1</f>
        <v>1.4937433257577828</v>
      </c>
      <c r="C197" s="129">
        <f>+Data!H196/Data!H76-1</f>
        <v>9.1656430123783217E-3</v>
      </c>
    </row>
    <row r="198" spans="1:3" x14ac:dyDescent="0.35">
      <c r="A198" s="124">
        <v>43830</v>
      </c>
      <c r="B198" s="129">
        <f>+Data!G197/Data!G77-1</f>
        <v>1.4358891579230568</v>
      </c>
      <c r="C198" s="129">
        <f>+Data!H197/Data!H77-1</f>
        <v>3.3918015311561245E-2</v>
      </c>
    </row>
    <row r="199" spans="1:3" x14ac:dyDescent="0.35">
      <c r="A199" s="124">
        <v>43861</v>
      </c>
      <c r="B199" s="129">
        <f>+Data!G198/Data!G78-1</f>
        <v>1.5155093260823005</v>
      </c>
      <c r="C199" s="129">
        <f>+Data!H198/Data!H78-1</f>
        <v>1.6244624940277008E-2</v>
      </c>
    </row>
    <row r="200" spans="1:3" x14ac:dyDescent="0.35">
      <c r="A200" s="124">
        <v>43889</v>
      </c>
      <c r="B200" s="129">
        <f>+Data!G199/Data!G79-1</f>
        <v>1.4481525409917699</v>
      </c>
      <c r="C200" s="129">
        <f>+Data!H199/Data!H79-1</f>
        <v>1.750693580790208E-2</v>
      </c>
    </row>
    <row r="201" spans="1:3" x14ac:dyDescent="0.35">
      <c r="A201" s="124">
        <v>43921</v>
      </c>
      <c r="B201" s="129">
        <f>+Data!G200/Data!G80-1</f>
        <v>1.3492641714339464</v>
      </c>
      <c r="C201" s="129">
        <f>+Data!H200/Data!H80-1</f>
        <v>2.332053742802298E-2</v>
      </c>
    </row>
    <row r="202" spans="1:3" x14ac:dyDescent="0.35">
      <c r="A202" s="124">
        <v>43951</v>
      </c>
      <c r="B202" s="129">
        <f>+Data!G201/Data!G81-1</f>
        <v>1.3423134938357952</v>
      </c>
      <c r="C202" s="129">
        <f>+Data!H201/Data!H81-1</f>
        <v>1.7351511106873829E-2</v>
      </c>
    </row>
    <row r="203" spans="1:3" x14ac:dyDescent="0.35">
      <c r="A203" s="124">
        <v>43980</v>
      </c>
      <c r="B203" s="129">
        <f>+Data!G202/Data!G82-1</f>
        <v>1.519051596735848</v>
      </c>
      <c r="C203" s="129">
        <f>+Data!H202/Data!H82-1</f>
        <v>7.2840790842871872E-3</v>
      </c>
    </row>
    <row r="204" spans="1:3" x14ac:dyDescent="0.35">
      <c r="A204" s="124">
        <v>44012</v>
      </c>
      <c r="B204" s="129">
        <f>+Data!G203/Data!G83-1</f>
        <v>1.6329714468667227</v>
      </c>
      <c r="C204" s="129">
        <f>+Data!H203/Data!H83-1</f>
        <v>-4.4755244755244616E-3</v>
      </c>
    </row>
    <row r="205" spans="1:3" x14ac:dyDescent="0.35">
      <c r="A205" s="124">
        <v>44043</v>
      </c>
      <c r="B205" s="129">
        <f>+Data!G204/Data!G84-1</f>
        <v>1.4307098765432102</v>
      </c>
      <c r="C205" s="129">
        <f>+Data!H204/Data!H84-1</f>
        <v>-1.1312007417709768E-2</v>
      </c>
    </row>
    <row r="206" spans="1:3" x14ac:dyDescent="0.35">
      <c r="A206" s="124">
        <v>44074</v>
      </c>
      <c r="B206" s="129">
        <f>+Data!G205/Data!G85-1</f>
        <v>1.564731781231834</v>
      </c>
      <c r="C206" s="129">
        <f>+Data!H205/Data!H85-1</f>
        <v>-2.2764824674132544E-2</v>
      </c>
    </row>
    <row r="207" spans="1:3" x14ac:dyDescent="0.35">
      <c r="A207" s="124">
        <v>44104</v>
      </c>
      <c r="B207" s="129">
        <f>+Data!G206/Data!G86-1</f>
        <v>1.3842797055730811</v>
      </c>
      <c r="C207" s="129">
        <f>+Data!H206/Data!H86-1</f>
        <v>-2.0708697653014307E-2</v>
      </c>
    </row>
    <row r="208" spans="1:3" x14ac:dyDescent="0.35">
      <c r="A208" s="124">
        <v>44134</v>
      </c>
      <c r="B208" s="129">
        <f>+Data!G207/Data!G87-1</f>
        <v>1.3055964031573786</v>
      </c>
      <c r="C208" s="129">
        <f>+Data!H207/Data!H87-1</f>
        <v>-1.9622293873790886E-2</v>
      </c>
    </row>
    <row r="209" spans="1:3" x14ac:dyDescent="0.35">
      <c r="A209" s="124">
        <v>44165</v>
      </c>
      <c r="B209" s="129">
        <f>+Data!G208/Data!G88-1</f>
        <v>1.3097708695099746</v>
      </c>
      <c r="C209" s="129">
        <f>+Data!H208/Data!H88-1</f>
        <v>-9.0341808698891635E-3</v>
      </c>
    </row>
    <row r="210" spans="1:3" x14ac:dyDescent="0.35">
      <c r="A210" s="124">
        <v>44196</v>
      </c>
      <c r="B210" s="129">
        <f>+Data!G209/Data!G89-1</f>
        <v>1.1778648897935815</v>
      </c>
      <c r="C210" s="129">
        <f>+Data!H209/Data!H89-1</f>
        <v>7.7541371158391659E-3</v>
      </c>
    </row>
    <row r="211" spans="1:3" x14ac:dyDescent="0.35">
      <c r="A211" s="124">
        <v>44225</v>
      </c>
      <c r="B211" s="129">
        <f>+Data!G210/Data!G90-1</f>
        <v>1.1666485242434614</v>
      </c>
      <c r="C211" s="129">
        <f>+Data!H210/Data!H90-1</f>
        <v>6.7196668559530437E-3</v>
      </c>
    </row>
    <row r="212" spans="1:3" x14ac:dyDescent="0.35">
      <c r="A212" s="124">
        <v>44253</v>
      </c>
      <c r="B212" s="129">
        <f>+Data!G211/Data!G91-1</f>
        <v>1.0968791910911531</v>
      </c>
      <c r="C212" s="129">
        <f>+Data!H211/Data!H91-1</f>
        <v>7.38286796024612E-3</v>
      </c>
    </row>
    <row r="213" spans="1:3" x14ac:dyDescent="0.35">
      <c r="A213" s="124">
        <v>44286</v>
      </c>
      <c r="B213" s="129">
        <f>+Data!G212/Data!G92-1</f>
        <v>1.0857198886735104</v>
      </c>
      <c r="C213" s="129">
        <f>+Data!H212/Data!H92-1</f>
        <v>1.3697327118805225E-2</v>
      </c>
    </row>
    <row r="214" spans="1:3" x14ac:dyDescent="0.35">
      <c r="A214" s="124">
        <v>44316</v>
      </c>
      <c r="B214" s="129">
        <f>+Data!G213/Data!G93-1</f>
        <v>1.0163243156034349</v>
      </c>
      <c r="C214" s="129">
        <f>+Data!H213/Data!H93-1</f>
        <v>2.7240278038700438E-3</v>
      </c>
    </row>
    <row r="215" spans="1:3" x14ac:dyDescent="0.35">
      <c r="A215" s="124">
        <v>44347</v>
      </c>
      <c r="B215" s="129">
        <f>+Data!G214/Data!G94-1</f>
        <v>1.0423208444840917</v>
      </c>
      <c r="C215" s="129">
        <f>+Data!H214/Data!H94-1</f>
        <v>-6.5140517401822695E-3</v>
      </c>
    </row>
    <row r="216" spans="1:3" x14ac:dyDescent="0.35">
      <c r="A216" s="124">
        <v>44377</v>
      </c>
      <c r="B216" s="129">
        <f>+Data!G215/Data!G95-1</f>
        <v>1.0838457111703415</v>
      </c>
      <c r="C216" s="129">
        <f>+Data!H215/Data!H95-1</f>
        <v>2.81241211212091E-4</v>
      </c>
    </row>
    <row r="217" spans="1:3" x14ac:dyDescent="0.35">
      <c r="A217" s="124">
        <v>44407</v>
      </c>
      <c r="B217" s="129">
        <f>+Data!G216/Data!G96-1</f>
        <v>1.0993283189401679</v>
      </c>
      <c r="C217" s="129">
        <f>+Data!H216/Data!H96-1</f>
        <v>-1.4515532544378651E-2</v>
      </c>
    </row>
    <row r="218" spans="1:3" x14ac:dyDescent="0.35">
      <c r="A218" s="124">
        <v>44439</v>
      </c>
      <c r="B218" s="129">
        <f>+Data!G217/Data!G97-1</f>
        <v>1.2290280501111668</v>
      </c>
      <c r="C218" s="129">
        <f>+Data!H217/Data!H97-1</f>
        <v>-2.8127853881278475E-2</v>
      </c>
    </row>
    <row r="219" spans="1:3" x14ac:dyDescent="0.35">
      <c r="A219" s="124">
        <v>44469</v>
      </c>
      <c r="B219" s="129">
        <f>+Data!G218/Data!G98-1</f>
        <v>1.3969259868130313</v>
      </c>
      <c r="C219" s="129">
        <f>+Data!H218/Data!H98-1</f>
        <v>-3.3602760875488191E-2</v>
      </c>
    </row>
    <row r="220" spans="1:3" x14ac:dyDescent="0.35">
      <c r="A220" s="124">
        <v>44498</v>
      </c>
      <c r="B220" s="129">
        <f>+Data!G219/Data!G99-1</f>
        <v>1.1093832282773479</v>
      </c>
      <c r="C220" s="129">
        <f>+Data!H219/Data!H99-1</f>
        <v>-3.1082432063982535E-2</v>
      </c>
    </row>
    <row r="221" spans="1:3" x14ac:dyDescent="0.35">
      <c r="A221" s="124">
        <v>44530</v>
      </c>
      <c r="B221" s="129">
        <f>+Data!G220/Data!G100-1</f>
        <v>1.0756559953807661</v>
      </c>
      <c r="C221" s="129">
        <f>+Data!H220/Data!H100-1</f>
        <v>-2.5324556591698633E-2</v>
      </c>
    </row>
    <row r="222" spans="1:3" x14ac:dyDescent="0.35">
      <c r="A222" s="124">
        <v>44561</v>
      </c>
      <c r="B222" s="129">
        <f>+Data!G221/Data!G101-1</f>
        <v>1.1139701497284533</v>
      </c>
      <c r="C222" s="129">
        <f>+Data!H221/Data!H101-1</f>
        <v>-3.3378684807256254E-2</v>
      </c>
    </row>
    <row r="223" spans="1:3" x14ac:dyDescent="0.35">
      <c r="A223" s="124">
        <v>44582</v>
      </c>
      <c r="B223" s="129">
        <f>+Data!G222/Data!G102-1</f>
        <v>0.99070412447329703</v>
      </c>
      <c r="C223" s="129">
        <f>+Data!H222/Data!H102-1</f>
        <v>-3.7550652859072553E-2</v>
      </c>
    </row>
  </sheetData>
  <mergeCells count="2">
    <mergeCell ref="B1:C1"/>
    <mergeCell ref="D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164D-0294-4741-911B-8DE8A421678F}">
  <dimension ref="A1"/>
  <sheetViews>
    <sheetView topLeftCell="A40" workbookViewId="0">
      <selection activeCell="I46" sqref="I46"/>
    </sheetView>
  </sheetViews>
  <sheetFormatPr defaultRowHeight="15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8A1AF-8BF9-419B-90E9-98C71E8E8706}">
  <dimension ref="A1:W5054"/>
  <sheetViews>
    <sheetView showGridLines="0" zoomScale="70" zoomScaleNormal="70" workbookViewId="0">
      <selection activeCell="H28" sqref="H28:K31"/>
    </sheetView>
  </sheetViews>
  <sheetFormatPr defaultColWidth="8.83203125" defaultRowHeight="15.5" x14ac:dyDescent="0.35"/>
  <cols>
    <col min="1" max="1" width="12.33203125" customWidth="1"/>
    <col min="13" max="13" width="27.58203125" customWidth="1"/>
    <col min="14" max="14" width="19.33203125" customWidth="1"/>
    <col min="16" max="16" width="31.58203125" customWidth="1"/>
    <col min="17" max="17" width="15.1640625" customWidth="1"/>
  </cols>
  <sheetData>
    <row r="1" spans="1:23" x14ac:dyDescent="0.35">
      <c r="A1" s="4" t="s">
        <v>13</v>
      </c>
      <c r="P1" s="144" t="s">
        <v>16</v>
      </c>
      <c r="Q1" s="144"/>
      <c r="R1" s="144"/>
      <c r="S1" s="144"/>
      <c r="T1" s="144"/>
      <c r="U1" s="144"/>
      <c r="V1" s="144"/>
      <c r="W1" s="144"/>
    </row>
    <row r="2" spans="1:23" x14ac:dyDescent="0.35">
      <c r="A2" s="4" t="s">
        <v>4</v>
      </c>
      <c r="P2" s="144"/>
      <c r="Q2" s="144"/>
      <c r="R2" s="144"/>
      <c r="S2" s="144"/>
      <c r="T2" s="144"/>
      <c r="U2" s="144"/>
      <c r="V2" s="144"/>
      <c r="W2" s="144"/>
    </row>
    <row r="3" spans="1:23" x14ac:dyDescent="0.35">
      <c r="P3" s="144"/>
      <c r="Q3" s="144"/>
      <c r="R3" s="144"/>
      <c r="S3" s="144"/>
      <c r="T3" s="144"/>
      <c r="U3" s="144"/>
      <c r="V3" s="144"/>
      <c r="W3" s="144"/>
    </row>
    <row r="4" spans="1:23" ht="16" customHeight="1" x14ac:dyDescent="0.35">
      <c r="A4" s="26"/>
      <c r="B4" s="136" t="s">
        <v>14</v>
      </c>
      <c r="C4" s="137"/>
      <c r="D4" s="137"/>
      <c r="E4" s="143"/>
      <c r="G4" s="133" t="s">
        <v>31</v>
      </c>
      <c r="H4" s="133"/>
      <c r="I4" s="133"/>
      <c r="J4" s="133"/>
      <c r="K4" s="133"/>
    </row>
    <row r="5" spans="1:23" x14ac:dyDescent="0.35">
      <c r="A5" s="27"/>
      <c r="B5" s="25" t="str">
        <f>Data!B1</f>
        <v>SPX Index</v>
      </c>
      <c r="C5" s="7" t="str">
        <f>Data!C1</f>
        <v>AGG US Equity</v>
      </c>
      <c r="D5" s="7" t="str">
        <f>Data!D1</f>
        <v>End of Month</v>
      </c>
      <c r="E5" s="28">
        <f>Data!E1</f>
        <v>0</v>
      </c>
      <c r="G5" s="39" t="s">
        <v>25</v>
      </c>
      <c r="H5" s="43" t="s">
        <v>0</v>
      </c>
      <c r="I5" s="40" t="s">
        <v>1</v>
      </c>
      <c r="J5" s="40" t="s">
        <v>2</v>
      </c>
      <c r="K5" s="40" t="s">
        <v>3</v>
      </c>
    </row>
    <row r="6" spans="1:23" ht="20" customHeight="1" x14ac:dyDescent="0.35">
      <c r="A6">
        <f>Data!A2</f>
        <v>37894</v>
      </c>
      <c r="B6" s="20"/>
      <c r="C6" s="21"/>
      <c r="D6" s="21"/>
      <c r="E6" s="22"/>
      <c r="G6" s="41" t="s">
        <v>0</v>
      </c>
      <c r="H6" s="44" t="e">
        <f t="array" ref="H6:K9">(MMULT(TRANSPOSE(B2597:E5054),B2597:E5054))/(COUNTA(A2597:A5054)-1)</f>
        <v>#DIV/0!</v>
      </c>
      <c r="I6" s="42" t="e">
        <v>#DIV/0!</v>
      </c>
      <c r="J6" s="42" t="e">
        <v>#DIV/0!</v>
      </c>
      <c r="K6" s="42" t="e">
        <v>#DIV/0!</v>
      </c>
      <c r="M6" s="4" t="s">
        <v>35</v>
      </c>
    </row>
    <row r="7" spans="1:23" x14ac:dyDescent="0.35">
      <c r="A7">
        <f>Data!A3</f>
        <v>37895</v>
      </c>
      <c r="B7" s="29"/>
      <c r="C7" s="30"/>
      <c r="D7" s="30"/>
      <c r="E7" s="31"/>
      <c r="G7" s="40" t="s">
        <v>1</v>
      </c>
      <c r="H7" s="45" t="e">
        <v>#DIV/0!</v>
      </c>
      <c r="I7" s="36" t="e">
        <v>#DIV/0!</v>
      </c>
      <c r="J7" s="37" t="e">
        <v>#DIV/0!</v>
      </c>
      <c r="K7" s="37" t="e">
        <v>#DIV/0!</v>
      </c>
      <c r="M7" s="133" t="s">
        <v>34</v>
      </c>
      <c r="N7" s="133"/>
      <c r="P7" s="133" t="s">
        <v>36</v>
      </c>
      <c r="Q7" s="133"/>
    </row>
    <row r="8" spans="1:23" x14ac:dyDescent="0.35">
      <c r="A8">
        <f>Data!A4</f>
        <v>37896</v>
      </c>
      <c r="B8" s="29"/>
      <c r="C8" s="30"/>
      <c r="D8" s="30"/>
      <c r="E8" s="31"/>
      <c r="G8" s="40" t="s">
        <v>2</v>
      </c>
      <c r="H8" s="45" t="e">
        <v>#DIV/0!</v>
      </c>
      <c r="I8" s="37" t="e">
        <v>#DIV/0!</v>
      </c>
      <c r="J8" s="36" t="e">
        <v>#DIV/0!</v>
      </c>
      <c r="K8" s="37" t="e">
        <v>#DIV/0!</v>
      </c>
      <c r="M8" s="11"/>
      <c r="N8" s="59" t="s">
        <v>8</v>
      </c>
      <c r="P8" s="11" t="s">
        <v>15</v>
      </c>
      <c r="Q8" s="11" t="s">
        <v>8</v>
      </c>
    </row>
    <row r="9" spans="1:23" x14ac:dyDescent="0.35">
      <c r="A9">
        <f>Data!A5</f>
        <v>37897</v>
      </c>
      <c r="B9" s="29"/>
      <c r="C9" s="30"/>
      <c r="D9" s="30"/>
      <c r="E9" s="31"/>
      <c r="G9" s="40" t="s">
        <v>3</v>
      </c>
      <c r="H9" s="46" t="e">
        <v>#DIV/0!</v>
      </c>
      <c r="I9" s="37" t="e">
        <v>#DIV/0!</v>
      </c>
      <c r="J9" s="37" t="e">
        <v>#DIV/0!</v>
      </c>
      <c r="K9" s="36" t="e">
        <v>#DIV/0!</v>
      </c>
      <c r="L9" s="1"/>
      <c r="M9" t="s">
        <v>0</v>
      </c>
      <c r="N9" s="1" t="e">
        <f>SUM(H20:H23)/SUM($H$20:$K$23)</f>
        <v>#DIV/0!</v>
      </c>
      <c r="P9" t="s">
        <v>0</v>
      </c>
      <c r="Q9" s="1">
        <v>0.25</v>
      </c>
    </row>
    <row r="10" spans="1:23" x14ac:dyDescent="0.35">
      <c r="A10">
        <f>Data!A6</f>
        <v>37900</v>
      </c>
      <c r="B10" s="29"/>
      <c r="C10" s="30"/>
      <c r="D10" s="30"/>
      <c r="E10" s="31"/>
      <c r="G10" s="139" t="s">
        <v>19</v>
      </c>
      <c r="H10" s="139"/>
      <c r="I10" s="139"/>
      <c r="J10" s="139"/>
      <c r="K10" s="139"/>
      <c r="M10" t="s">
        <v>1</v>
      </c>
      <c r="N10" s="1" t="e">
        <f>SUM(I20:I23)/SUM($H$20:$K$23)</f>
        <v>#DIV/0!</v>
      </c>
      <c r="P10" t="s">
        <v>1</v>
      </c>
      <c r="Q10" s="1">
        <f>Q9</f>
        <v>0.25</v>
      </c>
    </row>
    <row r="11" spans="1:23" x14ac:dyDescent="0.35">
      <c r="A11">
        <f>Data!A7</f>
        <v>37901</v>
      </c>
      <c r="B11" s="29"/>
      <c r="C11" s="30"/>
      <c r="D11" s="30"/>
      <c r="E11" s="31"/>
      <c r="M11" t="s">
        <v>2</v>
      </c>
      <c r="N11" s="1" t="e">
        <f>SUM(J20:J23)/SUM($H$20:$K$23)</f>
        <v>#DIV/0!</v>
      </c>
      <c r="O11" s="1"/>
      <c r="P11" t="s">
        <v>2</v>
      </c>
      <c r="Q11" s="1">
        <f t="shared" ref="Q11:Q12" si="0">Q10</f>
        <v>0.25</v>
      </c>
    </row>
    <row r="12" spans="1:23" x14ac:dyDescent="0.35">
      <c r="A12">
        <f>Data!A8</f>
        <v>37902</v>
      </c>
      <c r="B12" s="29"/>
      <c r="C12" s="30"/>
      <c r="D12" s="30"/>
      <c r="E12" s="31"/>
      <c r="G12" s="133" t="s">
        <v>32</v>
      </c>
      <c r="H12" s="133"/>
      <c r="I12" s="133"/>
      <c r="J12" s="133"/>
      <c r="K12" s="133"/>
      <c r="M12" s="8" t="s">
        <v>3</v>
      </c>
      <c r="N12" s="14" t="e">
        <f>SUM(K20:K23)/SUM($H$20:$K$23)</f>
        <v>#DIV/0!</v>
      </c>
      <c r="P12" s="8" t="s">
        <v>3</v>
      </c>
      <c r="Q12" s="14">
        <f t="shared" si="0"/>
        <v>0.25</v>
      </c>
    </row>
    <row r="13" spans="1:23" x14ac:dyDescent="0.35">
      <c r="A13">
        <f>Data!A9</f>
        <v>37903</v>
      </c>
      <c r="B13" s="29"/>
      <c r="C13" s="30"/>
      <c r="D13" s="30"/>
      <c r="E13" s="31"/>
      <c r="G13" s="12"/>
      <c r="H13" s="10" t="s">
        <v>0</v>
      </c>
      <c r="I13" s="10" t="s">
        <v>1</v>
      </c>
      <c r="J13" s="10" t="s">
        <v>2</v>
      </c>
      <c r="K13" s="10" t="s">
        <v>3</v>
      </c>
      <c r="M13" s="5" t="s">
        <v>9</v>
      </c>
      <c r="N13" s="15" t="e">
        <f t="array" ref="N13">MMULT(H14:K14,N9:N12)</f>
        <v>#DIV/0!</v>
      </c>
      <c r="P13" s="5" t="s">
        <v>9</v>
      </c>
      <c r="Q13" s="15" t="e">
        <f t="array" ref="Q13">MMULT(H14:K14,Q9:Q12)</f>
        <v>#DIV/0!</v>
      </c>
    </row>
    <row r="14" spans="1:23" x14ac:dyDescent="0.35">
      <c r="A14">
        <f>Data!A10</f>
        <v>37904</v>
      </c>
      <c r="B14" s="29"/>
      <c r="C14" s="30"/>
      <c r="D14" s="30"/>
      <c r="E14" s="31"/>
      <c r="G14" s="4" t="s">
        <v>20</v>
      </c>
      <c r="H14" s="1">
        <f>AVERAGE(B69:B2526)</f>
        <v>1.4176976867427232E-2</v>
      </c>
      <c r="I14" s="1">
        <f t="shared" ref="I14:K14" si="1">AVERAGE(C69:C2526)</f>
        <v>2.3203897102574318E-3</v>
      </c>
      <c r="J14" s="1" t="e">
        <f t="shared" si="1"/>
        <v>#DIV/0!</v>
      </c>
      <c r="K14" s="1" t="e">
        <f t="shared" si="1"/>
        <v>#DIV/0!</v>
      </c>
      <c r="M14" s="5" t="s">
        <v>10</v>
      </c>
      <c r="N14" s="15" t="e" cm="1">
        <f t="array" ref="N14">MMULT(TRANSPOSE(N9:N12),MMULT(H6:K9,N9:N12))</f>
        <v>#DIV/0!</v>
      </c>
      <c r="O14" s="3"/>
      <c r="P14" s="5" t="s">
        <v>10</v>
      </c>
      <c r="Q14" s="15" t="e">
        <f t="array" ref="Q14">MMULT(TRANSPOSE(Q9:Q12),MMULT(H6:K9,Q9:Q12))</f>
        <v>#DIV/0!</v>
      </c>
    </row>
    <row r="15" spans="1:23" x14ac:dyDescent="0.35">
      <c r="A15">
        <f>Data!A11</f>
        <v>37907</v>
      </c>
      <c r="B15" s="29"/>
      <c r="C15" s="30"/>
      <c r="D15" s="30"/>
      <c r="E15" s="31"/>
      <c r="G15" s="6" t="s">
        <v>18</v>
      </c>
      <c r="H15" s="1">
        <f>_xlfn.STDEV.S(B69:B2526)</f>
        <v>8.2464119256007953E-2</v>
      </c>
      <c r="I15" s="1">
        <f>_xlfn.STDEV.S(C69:C2526)</f>
        <v>1.9128437605787522E-2</v>
      </c>
      <c r="J15" s="1" t="e">
        <f>_xlfn.STDEV.S(D69:D2526)</f>
        <v>#DIV/0!</v>
      </c>
      <c r="K15" s="1" t="e">
        <f>_xlfn.STDEV.S(E69:E2526)</f>
        <v>#DIV/0!</v>
      </c>
      <c r="M15" s="13" t="s">
        <v>11</v>
      </c>
      <c r="N15" s="16" t="e">
        <f>SQRT(N14)</f>
        <v>#DIV/0!</v>
      </c>
      <c r="O15" s="3"/>
      <c r="P15" s="13" t="s">
        <v>11</v>
      </c>
      <c r="Q15" s="16" t="e">
        <f>SQRT(Q14)</f>
        <v>#DIV/0!</v>
      </c>
    </row>
    <row r="16" spans="1:23" x14ac:dyDescent="0.35">
      <c r="A16">
        <f>Data!A12</f>
        <v>37908</v>
      </c>
      <c r="B16" s="29"/>
      <c r="C16" s="30"/>
      <c r="D16" s="30"/>
      <c r="E16" s="31"/>
      <c r="G16" s="139" t="s">
        <v>19</v>
      </c>
      <c r="H16" s="139"/>
      <c r="I16" s="139"/>
      <c r="J16" s="139"/>
      <c r="K16" s="139"/>
      <c r="M16" s="139" t="s">
        <v>19</v>
      </c>
      <c r="N16" s="139"/>
      <c r="P16" s="139" t="s">
        <v>19</v>
      </c>
      <c r="Q16" s="139"/>
    </row>
    <row r="17" spans="1:14" x14ac:dyDescent="0.35">
      <c r="A17">
        <f>Data!A13</f>
        <v>37909</v>
      </c>
      <c r="B17" s="29"/>
      <c r="C17" s="30"/>
      <c r="D17" s="30"/>
      <c r="E17" s="31"/>
    </row>
    <row r="18" spans="1:14" x14ac:dyDescent="0.35">
      <c r="A18">
        <f>Data!A14</f>
        <v>37910</v>
      </c>
      <c r="B18" s="29"/>
      <c r="C18" s="30"/>
      <c r="D18" s="30"/>
      <c r="E18" s="31"/>
      <c r="G18" s="133" t="s">
        <v>33</v>
      </c>
      <c r="H18" s="133"/>
      <c r="I18" s="133"/>
      <c r="J18" s="133"/>
      <c r="K18" s="133"/>
      <c r="M18" s="4" t="s">
        <v>38</v>
      </c>
    </row>
    <row r="19" spans="1:14" x14ac:dyDescent="0.35">
      <c r="A19">
        <f>Data!A15</f>
        <v>37911</v>
      </c>
      <c r="B19" s="29"/>
      <c r="C19" s="30"/>
      <c r="D19" s="30"/>
      <c r="E19" s="31"/>
      <c r="G19" s="39" t="s">
        <v>25</v>
      </c>
      <c r="H19" s="53" t="s">
        <v>0</v>
      </c>
      <c r="I19" s="54" t="s">
        <v>1</v>
      </c>
      <c r="J19" s="54" t="s">
        <v>2</v>
      </c>
      <c r="K19" s="54" t="s">
        <v>3</v>
      </c>
      <c r="M19" s="11"/>
      <c r="N19" s="59" t="s">
        <v>8</v>
      </c>
    </row>
    <row r="20" spans="1:14" x14ac:dyDescent="0.35">
      <c r="A20">
        <f>Data!A16</f>
        <v>37914</v>
      </c>
      <c r="B20" s="29"/>
      <c r="C20" s="30"/>
      <c r="D20" s="30"/>
      <c r="E20" s="31"/>
      <c r="G20" s="41" t="s">
        <v>0</v>
      </c>
      <c r="H20" s="49" t="e">
        <f t="array" ref="H20:K23">MINVERSE(H6:K9)</f>
        <v>#DIV/0!</v>
      </c>
      <c r="I20" s="50" t="e">
        <v>#DIV/0!</v>
      </c>
      <c r="J20" s="50" t="e">
        <v>#DIV/0!</v>
      </c>
      <c r="K20" s="50" t="e">
        <v>#DIV/0!</v>
      </c>
      <c r="M20" t="s">
        <v>0</v>
      </c>
      <c r="N20" s="1">
        <v>8.1428080244978565E-2</v>
      </c>
    </row>
    <row r="21" spans="1:14" x14ac:dyDescent="0.35">
      <c r="A21">
        <f>Data!A17</f>
        <v>37915</v>
      </c>
      <c r="B21" s="29"/>
      <c r="C21" s="30"/>
      <c r="D21" s="30"/>
      <c r="E21" s="31"/>
      <c r="G21" s="40" t="s">
        <v>1</v>
      </c>
      <c r="H21" s="51" t="e">
        <v>#DIV/0!</v>
      </c>
      <c r="I21" s="55" t="e">
        <v>#DIV/0!</v>
      </c>
      <c r="J21" s="56" t="e">
        <v>#DIV/0!</v>
      </c>
      <c r="K21" s="56" t="e">
        <v>#DIV/0!</v>
      </c>
      <c r="M21" t="s">
        <v>1</v>
      </c>
      <c r="N21" s="1">
        <v>0.20096791648620013</v>
      </c>
    </row>
    <row r="22" spans="1:14" x14ac:dyDescent="0.35">
      <c r="A22">
        <f>Data!A18</f>
        <v>37916</v>
      </c>
      <c r="B22" s="29"/>
      <c r="C22" s="30"/>
      <c r="D22" s="30"/>
      <c r="E22" s="31"/>
      <c r="G22" s="40" t="s">
        <v>2</v>
      </c>
      <c r="H22" s="51" t="e">
        <v>#DIV/0!</v>
      </c>
      <c r="I22" s="56" t="e">
        <v>#DIV/0!</v>
      </c>
      <c r="J22" s="55" t="e">
        <v>#DIV/0!</v>
      </c>
      <c r="K22" s="56" t="e">
        <v>#DIV/0!</v>
      </c>
      <c r="M22" t="s">
        <v>2</v>
      </c>
      <c r="N22" s="1">
        <v>0.58918751063413999</v>
      </c>
    </row>
    <row r="23" spans="1:14" x14ac:dyDescent="0.35">
      <c r="A23">
        <f>Data!A19</f>
        <v>37917</v>
      </c>
      <c r="B23" s="29"/>
      <c r="C23" s="30"/>
      <c r="D23" s="30"/>
      <c r="E23" s="31"/>
      <c r="G23" s="40" t="s">
        <v>3</v>
      </c>
      <c r="H23" s="52" t="e">
        <v>#DIV/0!</v>
      </c>
      <c r="I23" s="57" t="e">
        <v>#DIV/0!</v>
      </c>
      <c r="J23" s="57" t="e">
        <v>#DIV/0!</v>
      </c>
      <c r="K23" s="58" t="e">
        <v>#DIV/0!</v>
      </c>
      <c r="M23" s="8" t="s">
        <v>3</v>
      </c>
      <c r="N23" s="14">
        <v>0.12841649263468122</v>
      </c>
    </row>
    <row r="24" spans="1:14" x14ac:dyDescent="0.35">
      <c r="A24">
        <f>Data!A20</f>
        <v>37918</v>
      </c>
      <c r="B24" s="29"/>
      <c r="C24" s="30"/>
      <c r="D24" s="30"/>
      <c r="E24" s="31"/>
      <c r="G24" s="139" t="s">
        <v>19</v>
      </c>
      <c r="H24" s="139"/>
      <c r="I24" s="139"/>
      <c r="J24" s="139"/>
      <c r="K24" s="139"/>
      <c r="M24" s="5" t="s">
        <v>9</v>
      </c>
      <c r="N24" s="15" t="e">
        <f t="array" ref="N24">MMULT(H14:K14,N20:N23)</f>
        <v>#DIV/0!</v>
      </c>
    </row>
    <row r="25" spans="1:14" x14ac:dyDescent="0.35">
      <c r="A25">
        <f>Data!A21</f>
        <v>37921</v>
      </c>
      <c r="B25" s="29"/>
      <c r="C25" s="30"/>
      <c r="D25" s="30"/>
      <c r="E25" s="31"/>
      <c r="M25" s="5" t="s">
        <v>10</v>
      </c>
      <c r="N25" s="15" t="e">
        <f t="array" ref="N25">MMULT(TRANSPOSE(N20:N23),MMULT(H6:K9,N20:N23))</f>
        <v>#DIV/0!</v>
      </c>
    </row>
    <row r="26" spans="1:14" x14ac:dyDescent="0.35">
      <c r="A26">
        <f>Data!A22</f>
        <v>37922</v>
      </c>
      <c r="B26" s="29"/>
      <c r="C26" s="30"/>
      <c r="D26" s="30"/>
      <c r="E26" s="31"/>
      <c r="G26" s="133" t="s">
        <v>12</v>
      </c>
      <c r="H26" s="133"/>
      <c r="I26" s="133"/>
      <c r="J26" s="133"/>
      <c r="K26" s="133"/>
      <c r="M26" s="13" t="s">
        <v>11</v>
      </c>
      <c r="N26" s="16" t="e">
        <f>SQRT(N25)</f>
        <v>#DIV/0!</v>
      </c>
    </row>
    <row r="27" spans="1:14" x14ac:dyDescent="0.35">
      <c r="A27">
        <f>Data!A23</f>
        <v>37923</v>
      </c>
      <c r="B27" s="29"/>
      <c r="C27" s="30"/>
      <c r="D27" s="30"/>
      <c r="E27" s="31"/>
      <c r="G27" s="39" t="s">
        <v>25</v>
      </c>
      <c r="H27" s="53" t="s">
        <v>0</v>
      </c>
      <c r="I27" s="54" t="s">
        <v>1</v>
      </c>
      <c r="J27" s="54" t="s">
        <v>2</v>
      </c>
      <c r="K27" s="54" t="s">
        <v>3</v>
      </c>
    </row>
    <row r="28" spans="1:14" x14ac:dyDescent="0.35">
      <c r="A28">
        <f>Data!A24</f>
        <v>37924</v>
      </c>
      <c r="B28" s="29"/>
      <c r="C28" s="30"/>
      <c r="D28" s="30"/>
      <c r="E28" s="31"/>
      <c r="G28" s="41" t="s">
        <v>0</v>
      </c>
      <c r="H28" s="60">
        <f>CORREL(B69:B2526,B69:B2526)</f>
        <v>1</v>
      </c>
      <c r="I28" s="61">
        <f>H29</f>
        <v>1.2982871693747865E-3</v>
      </c>
      <c r="J28" s="61" t="e">
        <f>H30</f>
        <v>#DIV/0!</v>
      </c>
      <c r="K28" s="61" t="e">
        <f>H31</f>
        <v>#DIV/0!</v>
      </c>
    </row>
    <row r="29" spans="1:14" x14ac:dyDescent="0.35">
      <c r="A29">
        <f>Data!A25</f>
        <v>37925</v>
      </c>
      <c r="B29" s="29"/>
      <c r="C29" s="30"/>
      <c r="D29" s="30"/>
      <c r="E29" s="31"/>
      <c r="G29" s="40" t="s">
        <v>1</v>
      </c>
      <c r="H29" s="62">
        <f>CORREL(B69:B2526,C69:C2526)</f>
        <v>1.2982871693747865E-3</v>
      </c>
      <c r="I29" s="63">
        <f>CORREL(C69:C2526,C69:C2526)</f>
        <v>1</v>
      </c>
      <c r="J29" s="64" t="e">
        <f>I30</f>
        <v>#DIV/0!</v>
      </c>
      <c r="K29" s="64" t="e">
        <f>I31</f>
        <v>#DIV/0!</v>
      </c>
    </row>
    <row r="30" spans="1:14" x14ac:dyDescent="0.35">
      <c r="A30">
        <f>Data!A26</f>
        <v>37928</v>
      </c>
      <c r="B30" s="29"/>
      <c r="C30" s="30"/>
      <c r="D30" s="30"/>
      <c r="E30" s="31"/>
      <c r="G30" s="40" t="s">
        <v>2</v>
      </c>
      <c r="H30" s="62" t="e">
        <f>CORREL(B69:B2526,D69:D2526)</f>
        <v>#DIV/0!</v>
      </c>
      <c r="I30" s="64" t="e">
        <f>CORREL(C69:C2526,D69:D2526)</f>
        <v>#DIV/0!</v>
      </c>
      <c r="J30" s="63" t="e">
        <f>CORREL(D69:D2526,D69:D2526)</f>
        <v>#DIV/0!</v>
      </c>
      <c r="K30" s="64" t="e">
        <f>J31</f>
        <v>#DIV/0!</v>
      </c>
    </row>
    <row r="31" spans="1:14" x14ac:dyDescent="0.35">
      <c r="A31">
        <f>Data!A27</f>
        <v>37929</v>
      </c>
      <c r="B31" s="29"/>
      <c r="C31" s="30"/>
      <c r="D31" s="30"/>
      <c r="E31" s="31"/>
      <c r="G31" s="40" t="s">
        <v>3</v>
      </c>
      <c r="H31" s="65" t="e">
        <f>CORREL(B69:B2526,E69:E2526)</f>
        <v>#DIV/0!</v>
      </c>
      <c r="I31" s="66" t="e">
        <f>CORREL(C69:C2526,E69:E2526)</f>
        <v>#DIV/0!</v>
      </c>
      <c r="J31" s="66" t="e">
        <f>CORREL(D69:D2526,E69:E2526)</f>
        <v>#DIV/0!</v>
      </c>
      <c r="K31" s="67" t="e">
        <f>CORREL(E69:E2526,E69:E2526)</f>
        <v>#DIV/0!</v>
      </c>
    </row>
    <row r="32" spans="1:14" x14ac:dyDescent="0.35">
      <c r="A32">
        <f>Data!A28</f>
        <v>37930</v>
      </c>
      <c r="B32" s="29"/>
      <c r="C32" s="30"/>
      <c r="D32" s="30"/>
      <c r="E32" s="31"/>
    </row>
    <row r="33" spans="1:10" x14ac:dyDescent="0.35">
      <c r="A33">
        <f>Data!A29</f>
        <v>37931</v>
      </c>
      <c r="B33" s="29"/>
      <c r="C33" s="30"/>
      <c r="D33" s="30"/>
      <c r="E33" s="31"/>
    </row>
    <row r="34" spans="1:10" x14ac:dyDescent="0.35">
      <c r="A34">
        <f>Data!A30</f>
        <v>37932</v>
      </c>
      <c r="B34" s="29"/>
      <c r="C34" s="30"/>
      <c r="D34" s="30"/>
      <c r="E34" s="31"/>
    </row>
    <row r="35" spans="1:10" x14ac:dyDescent="0.35">
      <c r="A35">
        <f>Data!A31</f>
        <v>37935</v>
      </c>
      <c r="B35" s="29"/>
      <c r="C35" s="30"/>
      <c r="D35" s="30"/>
      <c r="E35" s="31"/>
    </row>
    <row r="36" spans="1:10" x14ac:dyDescent="0.35">
      <c r="A36">
        <f>Data!A32</f>
        <v>37936</v>
      </c>
      <c r="B36" s="29"/>
      <c r="C36" s="30"/>
      <c r="D36" s="30"/>
      <c r="E36" s="31"/>
    </row>
    <row r="37" spans="1:10" x14ac:dyDescent="0.35">
      <c r="A37">
        <f>Data!A33</f>
        <v>37937</v>
      </c>
      <c r="B37" s="29"/>
      <c r="C37" s="30"/>
      <c r="D37" s="30"/>
      <c r="E37" s="31"/>
    </row>
    <row r="38" spans="1:10" x14ac:dyDescent="0.35">
      <c r="A38">
        <f>Data!A34</f>
        <v>37938</v>
      </c>
      <c r="B38" s="29"/>
      <c r="C38" s="30"/>
      <c r="D38" s="30"/>
      <c r="E38" s="31"/>
    </row>
    <row r="39" spans="1:10" x14ac:dyDescent="0.35">
      <c r="A39">
        <f>Data!A35</f>
        <v>37939</v>
      </c>
      <c r="B39" s="29"/>
      <c r="C39" s="30"/>
      <c r="D39" s="30"/>
      <c r="E39" s="31"/>
    </row>
    <row r="40" spans="1:10" x14ac:dyDescent="0.35">
      <c r="A40">
        <f>Data!A36</f>
        <v>37942</v>
      </c>
      <c r="B40" s="29"/>
      <c r="C40" s="30"/>
      <c r="D40" s="30"/>
      <c r="E40" s="31"/>
      <c r="G40" s="1"/>
      <c r="H40" s="1"/>
      <c r="I40" s="1"/>
      <c r="J40" s="1"/>
    </row>
    <row r="41" spans="1:10" x14ac:dyDescent="0.35">
      <c r="A41">
        <f>Data!A37</f>
        <v>37943</v>
      </c>
      <c r="B41" s="29"/>
      <c r="C41" s="30"/>
      <c r="D41" s="30"/>
      <c r="E41" s="31"/>
      <c r="G41" s="1"/>
      <c r="H41" s="1"/>
      <c r="I41" s="1"/>
      <c r="J41" s="1"/>
    </row>
    <row r="42" spans="1:10" x14ac:dyDescent="0.35">
      <c r="A42">
        <f>Data!A38</f>
        <v>37944</v>
      </c>
      <c r="B42" s="29"/>
      <c r="C42" s="30"/>
      <c r="D42" s="30"/>
      <c r="E42" s="31"/>
      <c r="G42" s="1"/>
      <c r="H42" s="1"/>
      <c r="I42" s="1"/>
      <c r="J42" s="1"/>
    </row>
    <row r="43" spans="1:10" x14ac:dyDescent="0.35">
      <c r="A43">
        <f>Data!A39</f>
        <v>37945</v>
      </c>
      <c r="B43" s="29"/>
      <c r="C43" s="30"/>
      <c r="D43" s="30"/>
      <c r="E43" s="31"/>
      <c r="G43" s="1"/>
      <c r="H43" s="1"/>
      <c r="I43" s="1"/>
      <c r="J43" s="1"/>
    </row>
    <row r="44" spans="1:10" x14ac:dyDescent="0.35">
      <c r="A44">
        <f>Data!A40</f>
        <v>37946</v>
      </c>
      <c r="B44" s="29"/>
      <c r="C44" s="30"/>
      <c r="D44" s="30"/>
      <c r="E44" s="31"/>
      <c r="G44" s="1"/>
      <c r="H44" s="1"/>
      <c r="I44" s="1"/>
      <c r="J44" s="1"/>
    </row>
    <row r="45" spans="1:10" x14ac:dyDescent="0.35">
      <c r="A45">
        <f>Data!A41</f>
        <v>37949</v>
      </c>
      <c r="B45" s="29"/>
      <c r="C45" s="30"/>
      <c r="D45" s="30"/>
      <c r="E45" s="31"/>
      <c r="G45" s="1"/>
      <c r="H45" s="1"/>
      <c r="I45" s="1"/>
      <c r="J45" s="1"/>
    </row>
    <row r="46" spans="1:10" x14ac:dyDescent="0.35">
      <c r="A46">
        <f>Data!A42</f>
        <v>37950</v>
      </c>
      <c r="B46" s="29"/>
      <c r="C46" s="30"/>
      <c r="D46" s="30"/>
      <c r="E46" s="31"/>
      <c r="G46" s="1"/>
      <c r="H46" s="1"/>
      <c r="I46" s="1"/>
      <c r="J46" s="1"/>
    </row>
    <row r="47" spans="1:10" x14ac:dyDescent="0.35">
      <c r="A47">
        <f>Data!A43</f>
        <v>37951</v>
      </c>
      <c r="B47" s="29"/>
      <c r="C47" s="30"/>
      <c r="D47" s="30"/>
      <c r="E47" s="31"/>
      <c r="G47" s="1"/>
      <c r="H47" s="1"/>
      <c r="I47" s="1"/>
      <c r="J47" s="1"/>
    </row>
    <row r="48" spans="1:10" x14ac:dyDescent="0.35">
      <c r="A48">
        <f>Data!A44</f>
        <v>37952</v>
      </c>
      <c r="B48" s="29"/>
      <c r="C48" s="30"/>
      <c r="D48" s="30"/>
      <c r="E48" s="31"/>
      <c r="G48" s="1"/>
      <c r="H48" s="1"/>
      <c r="I48" s="1"/>
      <c r="J48" s="1"/>
    </row>
    <row r="49" spans="1:10" x14ac:dyDescent="0.35">
      <c r="A49">
        <f>Data!A45</f>
        <v>37953</v>
      </c>
      <c r="B49" s="29"/>
      <c r="C49" s="30"/>
      <c r="D49" s="30"/>
      <c r="E49" s="31"/>
      <c r="G49" s="1"/>
      <c r="H49" s="1"/>
      <c r="I49" s="1"/>
      <c r="J49" s="1"/>
    </row>
    <row r="50" spans="1:10" x14ac:dyDescent="0.35">
      <c r="A50">
        <f>Data!A46</f>
        <v>37956</v>
      </c>
      <c r="B50" s="29"/>
      <c r="C50" s="30"/>
      <c r="D50" s="30"/>
      <c r="E50" s="31"/>
      <c r="G50" s="1"/>
      <c r="H50" s="1"/>
      <c r="I50" s="1"/>
      <c r="J50" s="1"/>
    </row>
    <row r="51" spans="1:10" x14ac:dyDescent="0.35">
      <c r="A51">
        <f>Data!A47</f>
        <v>37957</v>
      </c>
      <c r="B51" s="29"/>
      <c r="C51" s="30"/>
      <c r="D51" s="30"/>
      <c r="E51" s="31"/>
      <c r="G51" s="1"/>
      <c r="H51" s="1"/>
      <c r="I51" s="1"/>
      <c r="J51" s="1"/>
    </row>
    <row r="52" spans="1:10" x14ac:dyDescent="0.35">
      <c r="A52">
        <f>Data!A48</f>
        <v>37958</v>
      </c>
      <c r="B52" s="29"/>
      <c r="C52" s="30"/>
      <c r="D52" s="30"/>
      <c r="E52" s="31"/>
      <c r="G52" s="1"/>
      <c r="H52" s="1"/>
      <c r="I52" s="1"/>
      <c r="J52" s="1"/>
    </row>
    <row r="53" spans="1:10" x14ac:dyDescent="0.35">
      <c r="A53">
        <f>Data!A49</f>
        <v>37959</v>
      </c>
      <c r="B53" s="29"/>
      <c r="C53" s="30"/>
      <c r="D53" s="30"/>
      <c r="E53" s="31"/>
      <c r="G53" s="1"/>
      <c r="H53" s="1"/>
      <c r="I53" s="1"/>
      <c r="J53" s="1"/>
    </row>
    <row r="54" spans="1:10" x14ac:dyDescent="0.35">
      <c r="A54">
        <f>Data!A50</f>
        <v>37960</v>
      </c>
      <c r="B54" s="29"/>
      <c r="C54" s="30"/>
      <c r="D54" s="30"/>
      <c r="E54" s="31"/>
      <c r="G54" s="1"/>
      <c r="H54" s="1"/>
      <c r="I54" s="1"/>
      <c r="J54" s="1"/>
    </row>
    <row r="55" spans="1:10" x14ac:dyDescent="0.35">
      <c r="A55">
        <f>Data!A51</f>
        <v>37963</v>
      </c>
      <c r="B55" s="29"/>
      <c r="C55" s="30"/>
      <c r="D55" s="30"/>
      <c r="E55" s="31"/>
      <c r="G55" s="1"/>
      <c r="H55" s="1"/>
      <c r="I55" s="1"/>
      <c r="J55" s="1"/>
    </row>
    <row r="56" spans="1:10" x14ac:dyDescent="0.35">
      <c r="A56">
        <f>Data!A52</f>
        <v>37964</v>
      </c>
      <c r="B56" s="29"/>
      <c r="C56" s="30"/>
      <c r="D56" s="30"/>
      <c r="E56" s="31"/>
      <c r="G56" s="1"/>
      <c r="H56" s="1"/>
      <c r="I56" s="1"/>
      <c r="J56" s="1"/>
    </row>
    <row r="57" spans="1:10" x14ac:dyDescent="0.35">
      <c r="A57">
        <f>Data!A53</f>
        <v>37965</v>
      </c>
      <c r="B57" s="29"/>
      <c r="C57" s="30"/>
      <c r="D57" s="30"/>
      <c r="E57" s="31"/>
      <c r="G57" s="1"/>
      <c r="H57" s="1"/>
      <c r="I57" s="1"/>
      <c r="J57" s="1"/>
    </row>
    <row r="58" spans="1:10" x14ac:dyDescent="0.35">
      <c r="A58">
        <f>Data!A54</f>
        <v>37966</v>
      </c>
      <c r="B58" s="29"/>
      <c r="C58" s="30"/>
      <c r="D58" s="30"/>
      <c r="E58" s="31"/>
      <c r="G58" s="1"/>
      <c r="H58" s="1"/>
      <c r="I58" s="1"/>
      <c r="J58" s="1"/>
    </row>
    <row r="59" spans="1:10" x14ac:dyDescent="0.35">
      <c r="A59">
        <f>Data!A55</f>
        <v>37967</v>
      </c>
      <c r="B59" s="29"/>
      <c r="C59" s="30"/>
      <c r="D59" s="30"/>
      <c r="E59" s="31"/>
      <c r="G59" s="1"/>
      <c r="H59" s="1"/>
      <c r="I59" s="1"/>
      <c r="J59" s="1"/>
    </row>
    <row r="60" spans="1:10" x14ac:dyDescent="0.35">
      <c r="A60">
        <f>Data!A56</f>
        <v>37970</v>
      </c>
      <c r="B60" s="29"/>
      <c r="C60" s="30"/>
      <c r="D60" s="30"/>
      <c r="E60" s="31"/>
      <c r="G60" s="1"/>
      <c r="H60" s="1"/>
      <c r="I60" s="1"/>
      <c r="J60" s="1"/>
    </row>
    <row r="61" spans="1:10" x14ac:dyDescent="0.35">
      <c r="A61">
        <f>Data!A57</f>
        <v>37971</v>
      </c>
      <c r="B61" s="29"/>
      <c r="C61" s="30"/>
      <c r="D61" s="30"/>
      <c r="E61" s="31"/>
      <c r="G61" s="1"/>
      <c r="H61" s="1"/>
      <c r="I61" s="1"/>
      <c r="J61" s="1"/>
    </row>
    <row r="62" spans="1:10" x14ac:dyDescent="0.35">
      <c r="A62">
        <f>Data!A58</f>
        <v>37972</v>
      </c>
      <c r="B62" s="29"/>
      <c r="C62" s="30"/>
      <c r="D62" s="30"/>
      <c r="E62" s="31"/>
      <c r="G62" s="1"/>
      <c r="H62" s="1"/>
      <c r="I62" s="1"/>
      <c r="J62" s="1"/>
    </row>
    <row r="63" spans="1:10" x14ac:dyDescent="0.35">
      <c r="A63">
        <f>Data!A59</f>
        <v>37973</v>
      </c>
      <c r="B63" s="29"/>
      <c r="C63" s="30"/>
      <c r="D63" s="30"/>
      <c r="E63" s="31"/>
      <c r="G63" s="1"/>
      <c r="H63" s="1"/>
      <c r="I63" s="1"/>
      <c r="J63" s="1"/>
    </row>
    <row r="64" spans="1:10" x14ac:dyDescent="0.35">
      <c r="A64">
        <f>Data!A60</f>
        <v>37974</v>
      </c>
      <c r="B64" s="29"/>
      <c r="C64" s="30"/>
      <c r="D64" s="30"/>
      <c r="E64" s="31"/>
      <c r="G64" s="1"/>
      <c r="H64" s="1"/>
      <c r="I64" s="1"/>
      <c r="J64" s="1"/>
    </row>
    <row r="65" spans="1:10" x14ac:dyDescent="0.35">
      <c r="A65">
        <f>Data!A61</f>
        <v>37977</v>
      </c>
      <c r="B65" s="29"/>
      <c r="C65" s="30"/>
      <c r="D65" s="30"/>
      <c r="E65" s="31"/>
      <c r="G65" s="1"/>
      <c r="H65" s="1"/>
      <c r="I65" s="1"/>
      <c r="J65" s="1"/>
    </row>
    <row r="66" spans="1:10" x14ac:dyDescent="0.35">
      <c r="A66">
        <f>Data!A62</f>
        <v>37978</v>
      </c>
      <c r="B66" s="29"/>
      <c r="C66" s="30"/>
      <c r="D66" s="30"/>
      <c r="E66" s="31"/>
      <c r="G66" s="1"/>
      <c r="H66" s="1"/>
      <c r="I66" s="1"/>
      <c r="J66" s="1"/>
    </row>
    <row r="67" spans="1:10" x14ac:dyDescent="0.35">
      <c r="A67">
        <f>Data!A63</f>
        <v>37979</v>
      </c>
      <c r="B67" s="29"/>
      <c r="C67" s="30"/>
      <c r="D67" s="30"/>
      <c r="E67" s="31"/>
      <c r="G67" s="1"/>
      <c r="H67" s="1"/>
      <c r="I67" s="1"/>
      <c r="J67" s="1"/>
    </row>
    <row r="68" spans="1:10" x14ac:dyDescent="0.35">
      <c r="A68">
        <f>Data!A64</f>
        <v>37980</v>
      </c>
      <c r="B68" s="29"/>
      <c r="C68" s="30"/>
      <c r="D68" s="30"/>
      <c r="E68" s="31"/>
      <c r="G68" s="1"/>
      <c r="H68" s="1"/>
      <c r="I68" s="1"/>
      <c r="J68" s="1"/>
    </row>
    <row r="69" spans="1:10" x14ac:dyDescent="0.35">
      <c r="A69">
        <f>Data!A65</f>
        <v>37981</v>
      </c>
      <c r="B69" s="29">
        <f>Data!B65/Data!B2-1</f>
        <v>0.10032430695703698</v>
      </c>
      <c r="C69" s="30">
        <f>Data!C65/Data!C2-1</f>
        <v>3.8948393378768209E-4</v>
      </c>
      <c r="D69" s="30">
        <f>Data!D65/Data!D2-1</f>
        <v>-1</v>
      </c>
      <c r="E69" s="31" t="e">
        <f>Data!E65/Data!E2-1</f>
        <v>#DIV/0!</v>
      </c>
      <c r="G69" s="1"/>
      <c r="H69" s="1"/>
      <c r="I69" s="1"/>
      <c r="J69" s="1"/>
    </row>
    <row r="70" spans="1:10" x14ac:dyDescent="0.35">
      <c r="A70">
        <f>Data!A66</f>
        <v>37984</v>
      </c>
      <c r="B70" s="29">
        <f>Data!B66/Data!B3-1</f>
        <v>8.962699613050229E-2</v>
      </c>
      <c r="C70" s="30">
        <f>Data!C66/Data!C3-1</f>
        <v>-1.558694593278287E-3</v>
      </c>
      <c r="D70" s="30" t="e">
        <f>Data!D66/Data!D3-1</f>
        <v>#DIV/0!</v>
      </c>
      <c r="E70" s="31" t="e">
        <f>Data!E66/Data!E3-1</f>
        <v>#DIV/0!</v>
      </c>
      <c r="G70" s="1"/>
      <c r="H70" s="1"/>
      <c r="I70" s="1"/>
      <c r="J70" s="1"/>
    </row>
    <row r="71" spans="1:10" x14ac:dyDescent="0.35">
      <c r="A71">
        <f>Data!A67</f>
        <v>37985</v>
      </c>
      <c r="B71" s="29">
        <f>Data!B67/Data!B4-1</f>
        <v>8.7626440837450081E-2</v>
      </c>
      <c r="C71" s="30">
        <f>Data!C67/Data!C4-1</f>
        <v>-1.8538393989657731E-3</v>
      </c>
      <c r="D71" s="30" t="e">
        <f>Data!D67/Data!D4-1</f>
        <v>#DIV/0!</v>
      </c>
      <c r="E71" s="31" t="e">
        <f>Data!E67/Data!E4-1</f>
        <v>#DIV/0!</v>
      </c>
      <c r="G71" s="1"/>
      <c r="H71" s="1"/>
      <c r="I71" s="1"/>
      <c r="J71" s="1"/>
    </row>
    <row r="72" spans="1:10" x14ac:dyDescent="0.35">
      <c r="A72">
        <f>Data!A68</f>
        <v>37986</v>
      </c>
      <c r="B72" s="29">
        <f>Data!B68/Data!B5-1</f>
        <v>7.9691217167548789E-2</v>
      </c>
      <c r="C72" s="30">
        <f>Data!C68/Data!C5-1</f>
        <v>3.9312039312040525E-3</v>
      </c>
      <c r="D72" s="30" t="e">
        <f>Data!D68/Data!D5-1</f>
        <v>#DIV/0!</v>
      </c>
      <c r="E72" s="31" t="e">
        <f>Data!E68/Data!E5-1</f>
        <v>#DIV/0!</v>
      </c>
      <c r="G72" s="1"/>
      <c r="H72" s="1"/>
      <c r="I72" s="1"/>
      <c r="J72" s="1"/>
    </row>
    <row r="73" spans="1:10" x14ac:dyDescent="0.35">
      <c r="A73">
        <f>Data!A69</f>
        <v>37987</v>
      </c>
      <c r="B73" s="29">
        <f>Data!B69/Data!B6-1</f>
        <v>7.4993957557886848E-2</v>
      </c>
      <c r="C73" s="30">
        <f>Data!C69/Data!C6-1</f>
        <v>2.4533856722277481E-3</v>
      </c>
      <c r="D73" s="30" t="e">
        <f>Data!D69/Data!D6-1</f>
        <v>#DIV/0!</v>
      </c>
      <c r="E73" s="31" t="e">
        <f>Data!E69/Data!E6-1</f>
        <v>#DIV/0!</v>
      </c>
      <c r="G73" s="1"/>
      <c r="H73" s="1"/>
      <c r="I73" s="1"/>
      <c r="J73" s="1"/>
    </row>
    <row r="74" spans="1:10" x14ac:dyDescent="0.35">
      <c r="A74">
        <f>Data!A70</f>
        <v>37988</v>
      </c>
      <c r="B74" s="29">
        <f>Data!B70/Data!B7-1</f>
        <v>6.6615347606447051E-2</v>
      </c>
      <c r="C74" s="30">
        <f>Data!C70/Data!C7-1</f>
        <v>1.969473165928104E-4</v>
      </c>
      <c r="D74" s="30" t="e">
        <f>Data!D70/Data!D7-1</f>
        <v>#DIV/0!</v>
      </c>
      <c r="E74" s="31" t="e">
        <f>Data!E70/Data!E7-1</f>
        <v>#DIV/0!</v>
      </c>
      <c r="G74" s="1"/>
      <c r="H74" s="1"/>
      <c r="I74" s="1"/>
      <c r="J74" s="1"/>
    </row>
    <row r="75" spans="1:10" x14ac:dyDescent="0.35">
      <c r="A75">
        <f>Data!A71</f>
        <v>37991</v>
      </c>
      <c r="B75" s="29">
        <f>Data!B71/Data!B8-1</f>
        <v>8.5550117046180096E-2</v>
      </c>
      <c r="C75" s="30">
        <f>Data!C71/Data!C8-1</f>
        <v>-1.080550098231825E-3</v>
      </c>
      <c r="D75" s="30" t="e">
        <f>Data!D71/Data!D8-1</f>
        <v>#DIV/0!</v>
      </c>
      <c r="E75" s="31" t="e">
        <f>Data!E71/Data!E8-1</f>
        <v>#DIV/0!</v>
      </c>
      <c r="G75" s="1"/>
      <c r="H75" s="1"/>
      <c r="I75" s="1"/>
      <c r="J75" s="1"/>
    </row>
    <row r="76" spans="1:10" x14ac:dyDescent="0.35">
      <c r="A76">
        <f>Data!A72</f>
        <v>37992</v>
      </c>
      <c r="B76" s="29">
        <f>Data!B72/Data!B9-1</f>
        <v>8.1772934256255203E-2</v>
      </c>
      <c r="C76" s="30">
        <f>Data!C72/Data!C9-1</f>
        <v>6.9992113564669722E-3</v>
      </c>
      <c r="D76" s="30" t="e">
        <f>Data!D72/Data!D9-1</f>
        <v>#DIV/0!</v>
      </c>
      <c r="E76" s="31" t="e">
        <f>Data!E72/Data!E9-1</f>
        <v>#DIV/0!</v>
      </c>
      <c r="G76" s="1"/>
      <c r="H76" s="1"/>
      <c r="I76" s="1"/>
      <c r="J76" s="1"/>
    </row>
    <row r="77" spans="1:10" x14ac:dyDescent="0.35">
      <c r="A77">
        <f>Data!A73</f>
        <v>37993</v>
      </c>
      <c r="B77" s="29">
        <f>Data!B73/Data!B10-1</f>
        <v>8.5033620407298116E-2</v>
      </c>
      <c r="C77" s="30">
        <f>Data!C73/Data!C10-1</f>
        <v>3.7254901960783737E-3</v>
      </c>
      <c r="D77" s="30" t="e">
        <f>Data!D73/Data!D10-1</f>
        <v>#DIV/0!</v>
      </c>
      <c r="E77" s="31" t="e">
        <f>Data!E73/Data!E10-1</f>
        <v>#DIV/0!</v>
      </c>
      <c r="G77" s="1"/>
      <c r="H77" s="1"/>
      <c r="I77" s="1"/>
      <c r="J77" s="1"/>
    </row>
    <row r="78" spans="1:10" x14ac:dyDescent="0.35">
      <c r="A78">
        <f>Data!A74</f>
        <v>37994</v>
      </c>
      <c r="B78" s="29">
        <f>Data!B74/Data!B11-1</f>
        <v>8.2814368393361315E-2</v>
      </c>
      <c r="C78" s="30">
        <f>Data!C74/Data!C11-1</f>
        <v>7.8778926637124158E-3</v>
      </c>
      <c r="D78" s="30" t="e">
        <f>Data!D74/Data!D11-1</f>
        <v>#DIV/0!</v>
      </c>
      <c r="E78" s="31" t="e">
        <f>Data!E74/Data!E11-1</f>
        <v>#DIV/0!</v>
      </c>
      <c r="G78" s="1"/>
      <c r="H78" s="1"/>
      <c r="I78" s="1"/>
      <c r="J78" s="1"/>
    </row>
    <row r="79" spans="1:10" x14ac:dyDescent="0.35">
      <c r="A79">
        <f>Data!A75</f>
        <v>37995</v>
      </c>
      <c r="B79" s="29">
        <f>Data!B75/Data!B12-1</f>
        <v>6.8967488661051179E-2</v>
      </c>
      <c r="C79" s="30">
        <f>Data!C75/Data!C12-1</f>
        <v>1.8253576714356345E-2</v>
      </c>
      <c r="D79" s="30" t="e">
        <f>Data!D75/Data!D12-1</f>
        <v>#DIV/0!</v>
      </c>
      <c r="E79" s="31" t="e">
        <f>Data!E75/Data!E12-1</f>
        <v>#DIV/0!</v>
      </c>
      <c r="G79" s="1"/>
      <c r="H79" s="1"/>
      <c r="I79" s="1"/>
      <c r="J79" s="1"/>
    </row>
    <row r="80" spans="1:10" x14ac:dyDescent="0.35">
      <c r="A80">
        <f>Data!A76</f>
        <v>37998</v>
      </c>
      <c r="B80" s="29">
        <f>Data!B76/Data!B13-1</f>
        <v>7.6875310481867798E-2</v>
      </c>
      <c r="C80" s="30">
        <f>Data!C76/Data!C13-1</f>
        <v>1.7903066271018897E-2</v>
      </c>
      <c r="D80" s="30" t="e">
        <f>Data!D76/Data!D13-1</f>
        <v>#DIV/0!</v>
      </c>
      <c r="E80" s="31" t="e">
        <f>Data!E76/Data!E13-1</f>
        <v>#DIV/0!</v>
      </c>
      <c r="G80" s="1"/>
      <c r="H80" s="1"/>
      <c r="I80" s="1"/>
      <c r="J80" s="1"/>
    </row>
    <row r="81" spans="1:10" x14ac:dyDescent="0.35">
      <c r="A81">
        <f>Data!A77</f>
        <v>37999</v>
      </c>
      <c r="B81" s="29">
        <f>Data!B77/Data!B14-1</f>
        <v>6.7757387602731312E-2</v>
      </c>
      <c r="C81" s="30">
        <f>Data!C77/Data!C14-1</f>
        <v>2.3009025091738744E-2</v>
      </c>
      <c r="D81" s="30" t="e">
        <f>Data!D77/Data!D14-1</f>
        <v>#DIV/0!</v>
      </c>
      <c r="E81" s="31" t="e">
        <f>Data!E77/Data!E14-1</f>
        <v>#DIV/0!</v>
      </c>
      <c r="G81" s="1"/>
      <c r="H81" s="1"/>
      <c r="I81" s="1"/>
      <c r="J81" s="1"/>
    </row>
    <row r="82" spans="1:10" x14ac:dyDescent="0.35">
      <c r="A82">
        <f>Data!A78</f>
        <v>38000</v>
      </c>
      <c r="B82" s="29">
        <f>Data!B78/Data!B15-1</f>
        <v>8.7749682484701497E-2</v>
      </c>
      <c r="C82" s="30">
        <f>Data!C78/Data!C15-1</f>
        <v>1.8063369854900868E-2</v>
      </c>
      <c r="D82" s="30" t="e">
        <f>Data!D78/Data!D15-1</f>
        <v>#DIV/0!</v>
      </c>
      <c r="E82" s="31" t="e">
        <f>Data!E78/Data!E15-1</f>
        <v>#DIV/0!</v>
      </c>
      <c r="G82" s="1"/>
      <c r="H82" s="1"/>
      <c r="I82" s="1"/>
      <c r="J82" s="1"/>
    </row>
    <row r="83" spans="1:10" x14ac:dyDescent="0.35">
      <c r="A83">
        <f>Data!A79</f>
        <v>38001</v>
      </c>
      <c r="B83" s="29">
        <f>Data!B79/Data!B16-1</f>
        <v>8.3633265689014635E-2</v>
      </c>
      <c r="C83" s="30">
        <f>Data!C79/Data!C16-1</f>
        <v>1.9950617283950534E-2</v>
      </c>
      <c r="D83" s="30" t="e">
        <f>Data!D79/Data!D16-1</f>
        <v>#DIV/0!</v>
      </c>
      <c r="E83" s="31" t="e">
        <f>Data!E79/Data!E16-1</f>
        <v>#DIV/0!</v>
      </c>
      <c r="G83" s="1"/>
      <c r="H83" s="1"/>
      <c r="I83" s="1"/>
      <c r="J83" s="1"/>
    </row>
    <row r="84" spans="1:10" x14ac:dyDescent="0.35">
      <c r="A84">
        <f>Data!A80</f>
        <v>38002</v>
      </c>
      <c r="B84" s="29">
        <f>Data!B80/Data!B17-1</f>
        <v>8.9672380333259971E-2</v>
      </c>
      <c r="C84" s="30">
        <f>Data!C80/Data!C17-1</f>
        <v>1.7151306062099581E-2</v>
      </c>
      <c r="D84" s="30" t="e">
        <f>Data!D80/Data!D17-1</f>
        <v>#DIV/0!</v>
      </c>
      <c r="E84" s="31" t="e">
        <f>Data!E80/Data!E17-1</f>
        <v>#DIV/0!</v>
      </c>
      <c r="G84" s="1"/>
      <c r="H84" s="1"/>
      <c r="I84" s="1"/>
      <c r="J84" s="1"/>
    </row>
    <row r="85" spans="1:10" x14ac:dyDescent="0.35">
      <c r="A85">
        <f>Data!A81</f>
        <v>38005</v>
      </c>
      <c r="B85" s="29">
        <f>Data!B81/Data!B18-1</f>
        <v>0.10624441942621998</v>
      </c>
      <c r="C85" s="30">
        <f>Data!C81/Data!C18-1</f>
        <v>1.2659470068694612E-2</v>
      </c>
      <c r="D85" s="30" t="e">
        <f>Data!D81/Data!D18-1</f>
        <v>#DIV/0!</v>
      </c>
      <c r="E85" s="31" t="e">
        <f>Data!E81/Data!E18-1</f>
        <v>#DIV/0!</v>
      </c>
      <c r="G85" s="1"/>
      <c r="H85" s="1"/>
      <c r="I85" s="1"/>
      <c r="J85" s="1"/>
    </row>
    <row r="86" spans="1:10" x14ac:dyDescent="0.35">
      <c r="A86">
        <f>Data!A82</f>
        <v>38006</v>
      </c>
      <c r="B86" s="29">
        <f>Data!B82/Data!B19-1</f>
        <v>0.10156998171740339</v>
      </c>
      <c r="C86" s="30">
        <f>Data!C82/Data!C19-1</f>
        <v>1.4264633546482886E-2</v>
      </c>
      <c r="D86" s="30" t="e">
        <f>Data!D82/Data!D19-1</f>
        <v>#DIV/0!</v>
      </c>
      <c r="E86" s="31" t="e">
        <f>Data!E82/Data!E19-1</f>
        <v>#DIV/0!</v>
      </c>
      <c r="G86" s="1"/>
      <c r="H86" s="1"/>
      <c r="I86" s="1"/>
      <c r="J86" s="1"/>
    </row>
    <row r="87" spans="1:10" x14ac:dyDescent="0.35">
      <c r="A87">
        <f>Data!A83</f>
        <v>38007</v>
      </c>
      <c r="B87" s="29">
        <f>Data!B83/Data!B20-1</f>
        <v>0.11537452255299274</v>
      </c>
      <c r="C87" s="30">
        <f>Data!C83/Data!C20-1</f>
        <v>9.9853157121878588E-3</v>
      </c>
      <c r="D87" s="30" t="e">
        <f>Data!D83/Data!D20-1</f>
        <v>#DIV/0!</v>
      </c>
      <c r="E87" s="31" t="e">
        <f>Data!E83/Data!E20-1</f>
        <v>#DIV/0!</v>
      </c>
      <c r="G87" s="1"/>
      <c r="H87" s="1"/>
      <c r="I87" s="1"/>
      <c r="J87" s="1"/>
    </row>
    <row r="88" spans="1:10" x14ac:dyDescent="0.35">
      <c r="A88">
        <f>Data!A84</f>
        <v>38008</v>
      </c>
      <c r="B88" s="29">
        <f>Data!B84/Data!B21-1</f>
        <v>0.10940424582739317</v>
      </c>
      <c r="C88" s="30">
        <f>Data!C84/Data!C21-1</f>
        <v>1.37322216772926E-2</v>
      </c>
      <c r="D88" s="30" t="e">
        <f>Data!D84/Data!D21-1</f>
        <v>#DIV/0!</v>
      </c>
      <c r="E88" s="31" t="e">
        <f>Data!E84/Data!E21-1</f>
        <v>#DIV/0!</v>
      </c>
      <c r="G88" s="1"/>
      <c r="H88" s="1"/>
      <c r="I88" s="1"/>
      <c r="J88" s="1"/>
    </row>
    <row r="89" spans="1:10" x14ac:dyDescent="0.35">
      <c r="A89">
        <f>Data!A85</f>
        <v>38009</v>
      </c>
      <c r="B89" s="29">
        <f>Data!B85/Data!B22-1</f>
        <v>9.0524364963364246E-2</v>
      </c>
      <c r="C89" s="30">
        <f>Data!C85/Data!C22-1</f>
        <v>7.3277967757694462E-3</v>
      </c>
      <c r="D89" s="30" t="e">
        <f>Data!D85/Data!D22-1</f>
        <v>#DIV/0!</v>
      </c>
      <c r="E89" s="31" t="e">
        <f>Data!E85/Data!E22-1</f>
        <v>#DIV/0!</v>
      </c>
      <c r="G89" s="1"/>
      <c r="H89" s="1"/>
      <c r="I89" s="1"/>
      <c r="J89" s="1"/>
    </row>
    <row r="90" spans="1:10" x14ac:dyDescent="0.35">
      <c r="A90">
        <f>Data!A86</f>
        <v>38012</v>
      </c>
      <c r="B90" s="29">
        <f>Data!B86/Data!B23-1</f>
        <v>0.10233658680863655</v>
      </c>
      <c r="C90" s="30">
        <f>Data!C86/Data!C23-1</f>
        <v>7.8508341511285273E-3</v>
      </c>
      <c r="D90" s="30" t="e">
        <f>Data!D86/Data!D23-1</f>
        <v>#DIV/0!</v>
      </c>
      <c r="E90" s="31" t="e">
        <f>Data!E86/Data!E23-1</f>
        <v>#DIV/0!</v>
      </c>
      <c r="G90" s="1"/>
      <c r="H90" s="1"/>
      <c r="I90" s="1"/>
      <c r="J90" s="1"/>
    </row>
    <row r="91" spans="1:10" x14ac:dyDescent="0.35">
      <c r="A91">
        <f>Data!A87</f>
        <v>38013</v>
      </c>
      <c r="B91" s="29">
        <f>Data!B87/Data!B24-1</f>
        <v>9.2756031864290156E-2</v>
      </c>
      <c r="C91" s="30">
        <f>Data!C87/Data!C24-1</f>
        <v>9.3228655544650429E-3</v>
      </c>
      <c r="D91" s="30" t="e">
        <f>Data!D87/Data!D24-1</f>
        <v>#DIV/0!</v>
      </c>
      <c r="E91" s="31" t="e">
        <f>Data!E87/Data!E24-1</f>
        <v>#DIV/0!</v>
      </c>
      <c r="G91" s="1"/>
      <c r="H91" s="1"/>
      <c r="I91" s="1"/>
      <c r="J91" s="1"/>
    </row>
    <row r="92" spans="1:10" x14ac:dyDescent="0.35">
      <c r="A92">
        <f>Data!A88</f>
        <v>38014</v>
      </c>
      <c r="B92" s="29">
        <f>Data!B88/Data!B25-1</f>
        <v>7.4016617334945023E-2</v>
      </c>
      <c r="C92" s="30">
        <f>Data!C88/Data!C25-1</f>
        <v>8.8460782386476922E-3</v>
      </c>
      <c r="D92" s="30">
        <f>Data!D88/Data!D25-1</f>
        <v>-1</v>
      </c>
      <c r="E92" s="31" t="e">
        <f>Data!E88/Data!E25-1</f>
        <v>#DIV/0!</v>
      </c>
      <c r="G92" s="1"/>
      <c r="H92" s="1"/>
      <c r="I92" s="1"/>
      <c r="J92" s="1"/>
    </row>
    <row r="93" spans="1:10" x14ac:dyDescent="0.35">
      <c r="A93">
        <f>Data!A89</f>
        <v>38015</v>
      </c>
      <c r="B93" s="29">
        <f>Data!B89/Data!B26-1</f>
        <v>7.0914619176219329E-2</v>
      </c>
      <c r="C93" s="30">
        <f>Data!C89/Data!C26-1</f>
        <v>1.1857707509881354E-2</v>
      </c>
      <c r="D93" s="30" t="e">
        <f>Data!D89/Data!D26-1</f>
        <v>#DIV/0!</v>
      </c>
      <c r="E93" s="31" t="e">
        <f>Data!E89/Data!E26-1</f>
        <v>#DIV/0!</v>
      </c>
      <c r="G93" s="1"/>
      <c r="H93" s="1"/>
      <c r="I93" s="1"/>
      <c r="J93" s="1"/>
    </row>
    <row r="94" spans="1:10" x14ac:dyDescent="0.35">
      <c r="A94">
        <f>Data!A90</f>
        <v>38016</v>
      </c>
      <c r="B94" s="29">
        <f>Data!B90/Data!B27-1</f>
        <v>7.3942558746736387E-2</v>
      </c>
      <c r="C94" s="30">
        <f>Data!C90/Data!C27-1</f>
        <v>1.1834319526627057E-2</v>
      </c>
      <c r="D94" s="30" t="e">
        <f>Data!D90/Data!D27-1</f>
        <v>#DIV/0!</v>
      </c>
      <c r="E94" s="31" t="e">
        <f>Data!E90/Data!E27-1</f>
        <v>#DIV/0!</v>
      </c>
      <c r="G94" s="1"/>
      <c r="H94" s="1"/>
      <c r="I94" s="1"/>
      <c r="J94" s="1"/>
    </row>
    <row r="95" spans="1:10" x14ac:dyDescent="0.35">
      <c r="A95">
        <f>Data!A91</f>
        <v>38019</v>
      </c>
      <c r="B95" s="29">
        <f>Data!B91/Data!B28-1</f>
        <v>7.9339424420760363E-2</v>
      </c>
      <c r="C95" s="30">
        <f>Data!C91/Data!C28-1</f>
        <v>9.3688362919130963E-3</v>
      </c>
      <c r="D95" s="30" t="e">
        <f>Data!D91/Data!D28-1</f>
        <v>#DIV/0!</v>
      </c>
      <c r="E95" s="31" t="e">
        <f>Data!E91/Data!E28-1</f>
        <v>#DIV/0!</v>
      </c>
      <c r="G95" s="1"/>
      <c r="H95" s="1"/>
      <c r="I95" s="1"/>
      <c r="J95" s="1"/>
    </row>
    <row r="96" spans="1:10" x14ac:dyDescent="0.35">
      <c r="A96">
        <f>Data!A92</f>
        <v>38020</v>
      </c>
      <c r="B96" s="29">
        <f>Data!B92/Data!B29-1</f>
        <v>7.3701620906384324E-2</v>
      </c>
      <c r="C96" s="30">
        <f>Data!C92/Data!C29-1</f>
        <v>1.7649975210708879E-2</v>
      </c>
      <c r="D96" s="30" t="e">
        <f>Data!D92/Data!D29-1</f>
        <v>#DIV/0!</v>
      </c>
      <c r="E96" s="31" t="e">
        <f>Data!E92/Data!E29-1</f>
        <v>#DIV/0!</v>
      </c>
      <c r="G96" s="1"/>
      <c r="H96" s="1"/>
      <c r="I96" s="1"/>
      <c r="J96" s="1"/>
    </row>
    <row r="97" spans="1:10" x14ac:dyDescent="0.35">
      <c r="A97">
        <f>Data!A93</f>
        <v>38021</v>
      </c>
      <c r="B97" s="29">
        <f>Data!B93/Data!B30-1</f>
        <v>6.9615746147491997E-2</v>
      </c>
      <c r="C97" s="30">
        <f>Data!C93/Data!C30-1</f>
        <v>1.7244796828542963E-2</v>
      </c>
      <c r="D97" s="30" t="e">
        <f>Data!D93/Data!D30-1</f>
        <v>#DIV/0!</v>
      </c>
      <c r="E97" s="31" t="e">
        <f>Data!E93/Data!E30-1</f>
        <v>#DIV/0!</v>
      </c>
      <c r="G97" s="1"/>
      <c r="H97" s="1"/>
      <c r="I97" s="1"/>
      <c r="J97" s="1"/>
    </row>
    <row r="98" spans="1:10" x14ac:dyDescent="0.35">
      <c r="A98">
        <f>Data!A94</f>
        <v>38022</v>
      </c>
      <c r="B98" s="29">
        <f>Data!B94/Data!B31-1</f>
        <v>7.7814174251033874E-2</v>
      </c>
      <c r="C98" s="30">
        <f>Data!C94/Data!C31-1</f>
        <v>1.2464140864576034E-2</v>
      </c>
      <c r="D98" s="30" t="e">
        <f>Data!D94/Data!D31-1</f>
        <v>#DIV/0!</v>
      </c>
      <c r="E98" s="31" t="e">
        <f>Data!E94/Data!E31-1</f>
        <v>#DIV/0!</v>
      </c>
      <c r="G98" s="1"/>
      <c r="H98" s="1"/>
      <c r="I98" s="1"/>
      <c r="J98" s="1"/>
    </row>
    <row r="99" spans="1:10" x14ac:dyDescent="0.35">
      <c r="A99">
        <f>Data!A95</f>
        <v>38023</v>
      </c>
      <c r="B99" s="29">
        <f>Data!B95/Data!B32-1</f>
        <v>9.1909762366588099E-2</v>
      </c>
      <c r="C99" s="30">
        <f>Data!C95/Data!C32-1</f>
        <v>1.8432266375978612E-2</v>
      </c>
      <c r="D99" s="30" t="e">
        <f>Data!D95/Data!D32-1</f>
        <v>#DIV/0!</v>
      </c>
      <c r="E99" s="31" t="e">
        <f>Data!E95/Data!E32-1</f>
        <v>#DIV/0!</v>
      </c>
      <c r="G99" s="1"/>
      <c r="H99" s="1"/>
      <c r="I99" s="1"/>
      <c r="J99" s="1"/>
    </row>
    <row r="100" spans="1:10" x14ac:dyDescent="0.35">
      <c r="A100">
        <f>Data!A96</f>
        <v>38026</v>
      </c>
      <c r="B100" s="29">
        <f>Data!B96/Data!B33-1</f>
        <v>7.6755214631197166E-2</v>
      </c>
      <c r="C100" s="30">
        <f>Data!C96/Data!C33-1</f>
        <v>1.721068249258173E-2</v>
      </c>
      <c r="D100" s="30" t="e">
        <f>Data!D96/Data!D33-1</f>
        <v>#DIV/0!</v>
      </c>
      <c r="E100" s="31" t="e">
        <f>Data!E96/Data!E33-1</f>
        <v>#DIV/0!</v>
      </c>
      <c r="G100" s="1"/>
      <c r="H100" s="1"/>
      <c r="I100" s="1"/>
      <c r="J100" s="1"/>
    </row>
    <row r="101" spans="1:10" x14ac:dyDescent="0.35">
      <c r="A101">
        <f>Data!A97</f>
        <v>38027</v>
      </c>
      <c r="B101" s="29">
        <f>Data!B97/Data!B34-1</f>
        <v>8.2321595600948427E-2</v>
      </c>
      <c r="C101" s="30">
        <f>Data!C97/Data!C34-1</f>
        <v>7.6590730557737352E-3</v>
      </c>
      <c r="D101" s="30" t="e">
        <f>Data!D97/Data!D34-1</f>
        <v>#DIV/0!</v>
      </c>
      <c r="E101" s="31" t="e">
        <f>Data!E97/Data!E34-1</f>
        <v>#DIV/0!</v>
      </c>
      <c r="G101" s="1"/>
      <c r="H101" s="1"/>
      <c r="I101" s="1"/>
      <c r="J101" s="1"/>
    </row>
    <row r="102" spans="1:10" x14ac:dyDescent="0.35">
      <c r="A102">
        <f>Data!A98</f>
        <v>38028</v>
      </c>
      <c r="B102" s="29">
        <f>Data!B98/Data!B35-1</f>
        <v>0.10226115104488986</v>
      </c>
      <c r="C102" s="30">
        <f>Data!C98/Data!C35-1</f>
        <v>1.0792778649921342E-2</v>
      </c>
      <c r="D102" s="30" t="e">
        <f>Data!D98/Data!D35-1</f>
        <v>#DIV/0!</v>
      </c>
      <c r="E102" s="31" t="e">
        <f>Data!E98/Data!E35-1</f>
        <v>#DIV/0!</v>
      </c>
      <c r="G102" s="1"/>
      <c r="H102" s="1"/>
      <c r="I102" s="1"/>
      <c r="J102" s="1"/>
    </row>
    <row r="103" spans="1:10" x14ac:dyDescent="0.35">
      <c r="A103">
        <f>Data!A99</f>
        <v>38029</v>
      </c>
      <c r="B103" s="29">
        <f>Data!B99/Data!B36-1</f>
        <v>0.10394488468135243</v>
      </c>
      <c r="C103" s="30">
        <f>Data!C99/Data!C36-1</f>
        <v>6.6438690766976727E-3</v>
      </c>
      <c r="D103" s="30" t="e">
        <f>Data!D99/Data!D36-1</f>
        <v>#DIV/0!</v>
      </c>
      <c r="E103" s="31" t="e">
        <f>Data!E99/Data!E36-1</f>
        <v>#DIV/0!</v>
      </c>
      <c r="G103" s="1"/>
      <c r="H103" s="1"/>
      <c r="I103" s="1"/>
      <c r="J103" s="1"/>
    </row>
    <row r="104" spans="1:10" x14ac:dyDescent="0.35">
      <c r="A104">
        <f>Data!A100</f>
        <v>38030</v>
      </c>
      <c r="B104" s="29">
        <f>Data!B100/Data!B37-1</f>
        <v>0.107972731228545</v>
      </c>
      <c r="C104" s="30">
        <f>Data!C100/Data!C37-1</f>
        <v>1.1632453567937517E-2</v>
      </c>
      <c r="D104" s="30" t="e">
        <f>Data!D100/Data!D37-1</f>
        <v>#DIV/0!</v>
      </c>
      <c r="E104" s="31" t="e">
        <f>Data!E100/Data!E37-1</f>
        <v>#DIV/0!</v>
      </c>
      <c r="G104" s="1"/>
      <c r="H104" s="1"/>
      <c r="I104" s="1"/>
      <c r="J104" s="1"/>
    </row>
    <row r="105" spans="1:10" x14ac:dyDescent="0.35">
      <c r="A105">
        <f>Data!A101</f>
        <v>38033</v>
      </c>
      <c r="B105" s="29">
        <f>Data!B101/Data!B38-1</f>
        <v>9.916158244119555E-2</v>
      </c>
      <c r="C105" s="30">
        <f>Data!C101/Data!C38-1</f>
        <v>1.6401492830485198E-2</v>
      </c>
      <c r="D105" s="30" t="e">
        <f>Data!D101/Data!D38-1</f>
        <v>#DIV/0!</v>
      </c>
      <c r="E105" s="31" t="e">
        <f>Data!E101/Data!E38-1</f>
        <v>#DIV/0!</v>
      </c>
      <c r="G105" s="1"/>
      <c r="H105" s="1"/>
      <c r="I105" s="1"/>
      <c r="J105" s="1"/>
    </row>
    <row r="106" spans="1:10" x14ac:dyDescent="0.35">
      <c r="A106">
        <f>Data!A102</f>
        <v>38034</v>
      </c>
      <c r="B106" s="29">
        <f>Data!B102/Data!B39-1</f>
        <v>0.11932472306873687</v>
      </c>
      <c r="C106" s="30">
        <f>Data!C102/Data!C39-1</f>
        <v>1.047274150924915E-2</v>
      </c>
      <c r="D106" s="30" t="e">
        <f>Data!D102/Data!D39-1</f>
        <v>#DIV/0!</v>
      </c>
      <c r="E106" s="31" t="e">
        <f>Data!E102/Data!E39-1</f>
        <v>#DIV/0!</v>
      </c>
      <c r="G106" s="1"/>
      <c r="H106" s="1"/>
      <c r="I106" s="1"/>
      <c r="J106" s="1"/>
    </row>
    <row r="107" spans="1:10" x14ac:dyDescent="0.35">
      <c r="A107">
        <f>Data!A103</f>
        <v>38035</v>
      </c>
      <c r="B107" s="29">
        <f>Data!B103/Data!B40-1</f>
        <v>0.11256858048064289</v>
      </c>
      <c r="C107" s="30">
        <f>Data!C103/Data!C40-1</f>
        <v>8.60383261634734E-3</v>
      </c>
      <c r="D107" s="30" t="e">
        <f>Data!D103/Data!D40-1</f>
        <v>#DIV/0!</v>
      </c>
      <c r="E107" s="31" t="e">
        <f>Data!E103/Data!E40-1</f>
        <v>#DIV/0!</v>
      </c>
      <c r="G107" s="1"/>
      <c r="H107" s="1"/>
      <c r="I107" s="1"/>
      <c r="J107" s="1"/>
    </row>
    <row r="108" spans="1:10" x14ac:dyDescent="0.35">
      <c r="A108">
        <f>Data!A104</f>
        <v>38036</v>
      </c>
      <c r="B108" s="29">
        <f>Data!B104/Data!B41-1</f>
        <v>9.0278305832256045E-2</v>
      </c>
      <c r="C108" s="30">
        <f>Data!C104/Data!C41-1</f>
        <v>1.3942071674030387E-2</v>
      </c>
      <c r="D108" s="30" t="e">
        <f>Data!D104/Data!D41-1</f>
        <v>#DIV/0!</v>
      </c>
      <c r="E108" s="31" t="e">
        <f>Data!E104/Data!E41-1</f>
        <v>#DIV/0!</v>
      </c>
      <c r="G108" s="1"/>
      <c r="H108" s="1"/>
      <c r="I108" s="1"/>
      <c r="J108" s="1"/>
    </row>
    <row r="109" spans="1:10" x14ac:dyDescent="0.35">
      <c r="A109">
        <f>Data!A105</f>
        <v>38037</v>
      </c>
      <c r="B109" s="29">
        <f>Data!B105/Data!B42-1</f>
        <v>8.5606657241267925E-2</v>
      </c>
      <c r="C109" s="30">
        <f>Data!C105/Data!C42-1</f>
        <v>6.8459657701711585E-3</v>
      </c>
      <c r="D109" s="30" t="e">
        <f>Data!D105/Data!D42-1</f>
        <v>#DIV/0!</v>
      </c>
      <c r="E109" s="31" t="e">
        <f>Data!E105/Data!E42-1</f>
        <v>#DIV/0!</v>
      </c>
      <c r="G109" s="1"/>
      <c r="H109" s="1"/>
      <c r="I109" s="1"/>
      <c r="J109" s="1"/>
    </row>
    <row r="110" spans="1:10" x14ac:dyDescent="0.35">
      <c r="A110">
        <f>Data!A106</f>
        <v>38040</v>
      </c>
      <c r="B110" s="29">
        <f>Data!B106/Data!B43-1</f>
        <v>7.7981954745146131E-2</v>
      </c>
      <c r="C110" s="30">
        <f>Data!C106/Data!C43-1</f>
        <v>1.3250883392226243E-2</v>
      </c>
      <c r="D110" s="30" t="e">
        <f>Data!D106/Data!D43-1</f>
        <v>#DIV/0!</v>
      </c>
      <c r="E110" s="31" t="e">
        <f>Data!E106/Data!E43-1</f>
        <v>#DIV/0!</v>
      </c>
      <c r="G110" s="1"/>
      <c r="H110" s="1"/>
      <c r="I110" s="1"/>
      <c r="J110" s="1"/>
    </row>
    <row r="111" spans="1:10" x14ac:dyDescent="0.35">
      <c r="A111">
        <f>Data!A107</f>
        <v>38041</v>
      </c>
      <c r="B111" s="29">
        <f>Data!B107/Data!B44-1</f>
        <v>7.618687703717697E-2</v>
      </c>
      <c r="C111" s="30">
        <f>Data!C107/Data!C44-1</f>
        <v>1.2367491166077826E-2</v>
      </c>
      <c r="D111" s="30" t="e">
        <f>Data!D107/Data!D44-1</f>
        <v>#DIV/0!</v>
      </c>
      <c r="E111" s="31" t="e">
        <f>Data!E107/Data!E44-1</f>
        <v>#DIV/0!</v>
      </c>
      <c r="G111" s="1"/>
      <c r="H111" s="1"/>
      <c r="I111" s="1"/>
      <c r="J111" s="1"/>
    </row>
    <row r="112" spans="1:10" x14ac:dyDescent="0.35">
      <c r="A112">
        <f>Data!A108</f>
        <v>38042</v>
      </c>
      <c r="B112" s="29">
        <f>Data!B108/Data!B45-1</f>
        <v>8.0769230769230704E-2</v>
      </c>
      <c r="C112" s="30">
        <f>Data!C108/Data!C45-1</f>
        <v>1.6319307904050229E-2</v>
      </c>
      <c r="D112" s="30">
        <f>Data!D108/Data!D45-1</f>
        <v>-1</v>
      </c>
      <c r="E112" s="31" t="e">
        <f>Data!E108/Data!E45-1</f>
        <v>#DIV/0!</v>
      </c>
      <c r="G112" s="1"/>
      <c r="H112" s="1"/>
      <c r="I112" s="1"/>
      <c r="J112" s="1"/>
    </row>
    <row r="113" spans="1:10" x14ac:dyDescent="0.35">
      <c r="A113">
        <f>Data!A109</f>
        <v>38043</v>
      </c>
      <c r="B113" s="29">
        <f>Data!B109/Data!B46-1</f>
        <v>6.9889358202818608E-2</v>
      </c>
      <c r="C113" s="30">
        <f>Data!C109/Data!C46-1</f>
        <v>2.0164080260946848E-2</v>
      </c>
      <c r="D113" s="30" t="e">
        <f>Data!D109/Data!D46-1</f>
        <v>#DIV/0!</v>
      </c>
      <c r="E113" s="31" t="e">
        <f>Data!E109/Data!E46-1</f>
        <v>#DIV/0!</v>
      </c>
      <c r="G113" s="1"/>
      <c r="H113" s="1"/>
      <c r="I113" s="1"/>
      <c r="J113" s="1"/>
    </row>
    <row r="114" spans="1:10" x14ac:dyDescent="0.35">
      <c r="A114">
        <f>Data!A110</f>
        <v>38044</v>
      </c>
      <c r="B114" s="29">
        <f>Data!B110/Data!B47-1</f>
        <v>7.3428212484296429E-2</v>
      </c>
      <c r="C114" s="30">
        <f>Data!C110/Data!C47-1</f>
        <v>2.3235119636147772E-2</v>
      </c>
      <c r="D114" s="30" t="e">
        <f>Data!D110/Data!D47-1</f>
        <v>#DIV/0!</v>
      </c>
      <c r="E114" s="31" t="e">
        <f>Data!E110/Data!E47-1</f>
        <v>#DIV/0!</v>
      </c>
      <c r="G114" s="1"/>
      <c r="H114" s="1"/>
      <c r="I114" s="1"/>
      <c r="J114" s="1"/>
    </row>
    <row r="115" spans="1:10" x14ac:dyDescent="0.35">
      <c r="A115">
        <f>Data!A111</f>
        <v>38047</v>
      </c>
      <c r="B115" s="29">
        <f>Data!B111/Data!B48-1</f>
        <v>8.5683694457749926E-2</v>
      </c>
      <c r="C115" s="30">
        <f>Data!C111/Data!C48-1</f>
        <v>2.0248913472935781E-2</v>
      </c>
      <c r="D115" s="30" t="e">
        <f>Data!D111/Data!D48-1</f>
        <v>#DIV/0!</v>
      </c>
      <c r="E115" s="31" t="e">
        <f>Data!E111/Data!E48-1</f>
        <v>#DIV/0!</v>
      </c>
      <c r="G115" s="1"/>
      <c r="H115" s="1"/>
      <c r="I115" s="1"/>
      <c r="J115" s="1"/>
    </row>
    <row r="116" spans="1:10" x14ac:dyDescent="0.35">
      <c r="A116">
        <f>Data!A112</f>
        <v>38048</v>
      </c>
      <c r="B116" s="29">
        <f>Data!B112/Data!B49-1</f>
        <v>7.4206334367871829E-2</v>
      </c>
      <c r="C116" s="30">
        <f>Data!C112/Data!C49-1</f>
        <v>1.5188874642469763E-2</v>
      </c>
      <c r="D116" s="30" t="e">
        <f>Data!D112/Data!D49-1</f>
        <v>#DIV/0!</v>
      </c>
      <c r="E116" s="31" t="e">
        <f>Data!E112/Data!E49-1</f>
        <v>#DIV/0!</v>
      </c>
      <c r="G116" s="1"/>
      <c r="H116" s="1"/>
      <c r="I116" s="1"/>
      <c r="J116" s="1"/>
    </row>
    <row r="117" spans="1:10" x14ac:dyDescent="0.35">
      <c r="A117">
        <f>Data!A113</f>
        <v>38049</v>
      </c>
      <c r="B117" s="29">
        <f>Data!B113/Data!B50-1</f>
        <v>8.4352331606217579E-2</v>
      </c>
      <c r="C117" s="30">
        <f>Data!C113/Data!C50-1</f>
        <v>9.0284592737976954E-3</v>
      </c>
      <c r="D117" s="30" t="e">
        <f>Data!D113/Data!D50-1</f>
        <v>#DIV/0!</v>
      </c>
      <c r="E117" s="31" t="e">
        <f>Data!E113/Data!E50-1</f>
        <v>#DIV/0!</v>
      </c>
      <c r="G117" s="1"/>
      <c r="H117" s="1"/>
      <c r="I117" s="1"/>
      <c r="J117" s="1"/>
    </row>
    <row r="118" spans="1:10" x14ac:dyDescent="0.35">
      <c r="A118">
        <f>Data!A114</f>
        <v>38050</v>
      </c>
      <c r="B118" s="29">
        <f>Data!B114/Data!B51-1</f>
        <v>8.0033666884878008E-2</v>
      </c>
      <c r="C118" s="30">
        <f>Data!C114/Data!C51-1</f>
        <v>1.1481844946025443E-2</v>
      </c>
      <c r="D118" s="30" t="e">
        <f>Data!D114/Data!D51-1</f>
        <v>#DIV/0!</v>
      </c>
      <c r="E118" s="31" t="e">
        <f>Data!E114/Data!E51-1</f>
        <v>#DIV/0!</v>
      </c>
      <c r="G118" s="1"/>
      <c r="H118" s="1"/>
      <c r="I118" s="1"/>
      <c r="J118" s="1"/>
    </row>
    <row r="119" spans="1:10" x14ac:dyDescent="0.35">
      <c r="A119">
        <f>Data!A115</f>
        <v>38051</v>
      </c>
      <c r="B119" s="29">
        <f>Data!B115/Data!B52-1</f>
        <v>9.1201494085909829E-2</v>
      </c>
      <c r="C119" s="30">
        <f>Data!C115/Data!C52-1</f>
        <v>2.4671864206059491E-2</v>
      </c>
      <c r="D119" s="30" t="e">
        <f>Data!D115/Data!D52-1</f>
        <v>#DIV/0!</v>
      </c>
      <c r="E119" s="31" t="e">
        <f>Data!E115/Data!E52-1</f>
        <v>#DIV/0!</v>
      </c>
      <c r="G119" s="1"/>
      <c r="H119" s="1"/>
      <c r="I119" s="1"/>
      <c r="J119" s="1"/>
    </row>
    <row r="120" spans="1:10" x14ac:dyDescent="0.35">
      <c r="A120">
        <f>Data!A116</f>
        <v>38054</v>
      </c>
      <c r="B120" s="29">
        <f>Data!B116/Data!B53-1</f>
        <v>8.3244417166328466E-2</v>
      </c>
      <c r="C120" s="30">
        <f>Data!C116/Data!C53-1</f>
        <v>2.4083357908188274E-2</v>
      </c>
      <c r="D120" s="30" t="e">
        <f>Data!D116/Data!D53-1</f>
        <v>#DIV/0!</v>
      </c>
      <c r="E120" s="31" t="e">
        <f>Data!E116/Data!E53-1</f>
        <v>#DIV/0!</v>
      </c>
      <c r="G120" s="1"/>
      <c r="H120" s="1"/>
      <c r="I120" s="1"/>
      <c r="J120" s="1"/>
    </row>
    <row r="121" spans="1:10" x14ac:dyDescent="0.35">
      <c r="A121">
        <f>Data!A117</f>
        <v>38055</v>
      </c>
      <c r="B121" s="29">
        <f>Data!B117/Data!B54-1</f>
        <v>6.4758544076324753E-2</v>
      </c>
      <c r="C121" s="30">
        <f>Data!C117/Data!C54-1</f>
        <v>2.1941424233519413E-2</v>
      </c>
      <c r="D121" s="30" t="e">
        <f>Data!D117/Data!D54-1</f>
        <v>#DIV/0!</v>
      </c>
      <c r="E121" s="31" t="e">
        <f>Data!E117/Data!E54-1</f>
        <v>#DIV/0!</v>
      </c>
      <c r="G121" s="1"/>
      <c r="H121" s="1"/>
      <c r="I121" s="1"/>
      <c r="J121" s="1"/>
    </row>
    <row r="122" spans="1:10" x14ac:dyDescent="0.35">
      <c r="A122">
        <f>Data!A118</f>
        <v>38056</v>
      </c>
      <c r="B122" s="29">
        <f>Data!B118/Data!B55-1</f>
        <v>4.6316122665574389E-2</v>
      </c>
      <c r="C122" s="30">
        <f>Data!C118/Data!C55-1</f>
        <v>2.0166421928536238E-2</v>
      </c>
      <c r="D122" s="30" t="e">
        <f>Data!D118/Data!D55-1</f>
        <v>#DIV/0!</v>
      </c>
      <c r="E122" s="31" t="e">
        <f>Data!E118/Data!E55-1</f>
        <v>#DIV/0!</v>
      </c>
      <c r="G122" s="1"/>
      <c r="H122" s="1"/>
      <c r="I122" s="1"/>
      <c r="J122" s="1"/>
    </row>
    <row r="123" spans="1:10" x14ac:dyDescent="0.35">
      <c r="A123">
        <f>Data!A119</f>
        <v>38057</v>
      </c>
      <c r="B123" s="29">
        <f>Data!B119/Data!B56-1</f>
        <v>3.6272049735964984E-2</v>
      </c>
      <c r="C123" s="30">
        <f>Data!C119/Data!C56-1</f>
        <v>2.3018904887843972E-2</v>
      </c>
      <c r="D123" s="30" t="e">
        <f>Data!D119/Data!D56-1</f>
        <v>#DIV/0!</v>
      </c>
      <c r="E123" s="31" t="e">
        <f>Data!E119/Data!E56-1</f>
        <v>#DIV/0!</v>
      </c>
      <c r="G123" s="1"/>
      <c r="H123" s="1"/>
      <c r="I123" s="1"/>
      <c r="J123" s="1"/>
    </row>
    <row r="124" spans="1:10" x14ac:dyDescent="0.35">
      <c r="A124">
        <f>Data!A120</f>
        <v>38058</v>
      </c>
      <c r="B124" s="29">
        <f>Data!B120/Data!B57-1</f>
        <v>4.2264656367136721E-2</v>
      </c>
      <c r="C124" s="30">
        <f>Data!C120/Data!C57-1</f>
        <v>1.9285364659813897E-2</v>
      </c>
      <c r="D124" s="30" t="e">
        <f>Data!D120/Data!D57-1</f>
        <v>#DIV/0!</v>
      </c>
      <c r="E124" s="31" t="e">
        <f>Data!E120/Data!E57-1</f>
        <v>#DIV/0!</v>
      </c>
      <c r="G124" s="1"/>
      <c r="H124" s="1"/>
      <c r="I124" s="1"/>
      <c r="J124" s="1"/>
    </row>
    <row r="125" spans="1:10" x14ac:dyDescent="0.35">
      <c r="A125">
        <f>Data!A121</f>
        <v>38061</v>
      </c>
      <c r="B125" s="29">
        <f>Data!B121/Data!B58-1</f>
        <v>2.6019991082045113E-2</v>
      </c>
      <c r="C125" s="30">
        <f>Data!C121/Data!C58-1</f>
        <v>1.6992187499999867E-2</v>
      </c>
      <c r="D125" s="30" t="e">
        <f>Data!D121/Data!D58-1</f>
        <v>#DIV/0!</v>
      </c>
      <c r="E125" s="31" t="e">
        <f>Data!E121/Data!E58-1</f>
        <v>#DIV/0!</v>
      </c>
      <c r="G125" s="1"/>
      <c r="H125" s="1"/>
      <c r="I125" s="1"/>
      <c r="J125" s="1"/>
    </row>
    <row r="126" spans="1:10" x14ac:dyDescent="0.35">
      <c r="A126">
        <f>Data!A122</f>
        <v>38062</v>
      </c>
      <c r="B126" s="29">
        <f>Data!B122/Data!B59-1</f>
        <v>1.975798306983223E-2</v>
      </c>
      <c r="C126" s="30">
        <f>Data!C122/Data!C59-1</f>
        <v>1.7942467089224756E-2</v>
      </c>
      <c r="D126" s="30" t="e">
        <f>Data!D122/Data!D59-1</f>
        <v>#DIV/0!</v>
      </c>
      <c r="E126" s="31" t="e">
        <f>Data!E122/Data!E59-1</f>
        <v>#DIV/0!</v>
      </c>
      <c r="G126" s="1"/>
      <c r="H126" s="1"/>
      <c r="I126" s="1"/>
      <c r="J126" s="1"/>
    </row>
    <row r="127" spans="1:10" x14ac:dyDescent="0.35">
      <c r="A127">
        <f>Data!A123</f>
        <v>38063</v>
      </c>
      <c r="B127" s="29">
        <f>Data!B123/Data!B60-1</f>
        <v>3.2222803971818648E-2</v>
      </c>
      <c r="C127" s="30">
        <f>Data!C123/Data!C60-1</f>
        <v>1.6959064327485507E-2</v>
      </c>
      <c r="D127" s="30" t="e">
        <f>Data!D123/Data!D60-1</f>
        <v>#DIV/0!</v>
      </c>
      <c r="E127" s="31" t="e">
        <f>Data!E123/Data!E60-1</f>
        <v>#DIV/0!</v>
      </c>
      <c r="G127" s="1"/>
      <c r="H127" s="1"/>
      <c r="I127" s="1"/>
      <c r="J127" s="1"/>
    </row>
    <row r="128" spans="1:10" x14ac:dyDescent="0.35">
      <c r="A128">
        <f>Data!A124</f>
        <v>38064</v>
      </c>
      <c r="B128" s="29">
        <f>Data!B124/Data!B61-1</f>
        <v>2.6881622046955878E-2</v>
      </c>
      <c r="C128" s="30">
        <f>Data!C124/Data!C61-1</f>
        <v>1.6479765967820637E-2</v>
      </c>
      <c r="D128" s="30" t="e">
        <f>Data!D124/Data!D61-1</f>
        <v>#DIV/0!</v>
      </c>
      <c r="E128" s="31" t="e">
        <f>Data!E124/Data!E61-1</f>
        <v>#DIV/0!</v>
      </c>
      <c r="G128" s="1"/>
      <c r="H128" s="1"/>
      <c r="I128" s="1"/>
      <c r="J128" s="1"/>
    </row>
    <row r="129" spans="1:10" x14ac:dyDescent="0.35">
      <c r="A129">
        <f>Data!A125</f>
        <v>38065</v>
      </c>
      <c r="B129" s="29">
        <f>Data!B125/Data!B62-1</f>
        <v>1.2554515428550461E-2</v>
      </c>
      <c r="C129" s="30">
        <f>Data!C125/Data!C62-1</f>
        <v>1.9383259911894157E-2</v>
      </c>
      <c r="D129" s="30" t="e">
        <f>Data!D125/Data!D62-1</f>
        <v>#DIV/0!</v>
      </c>
      <c r="E129" s="31" t="e">
        <f>Data!E125/Data!E62-1</f>
        <v>#DIV/0!</v>
      </c>
      <c r="G129" s="1"/>
      <c r="H129" s="1"/>
      <c r="I129" s="1"/>
      <c r="J129" s="1"/>
    </row>
    <row r="130" spans="1:10" x14ac:dyDescent="0.35">
      <c r="A130">
        <f>Data!A126</f>
        <v>38068</v>
      </c>
      <c r="B130" s="29">
        <f>Data!B126/Data!B63-1</f>
        <v>1.2430989726153197E-3</v>
      </c>
      <c r="C130" s="30">
        <f>Data!C126/Data!C63-1</f>
        <v>2.1226645798689159E-2</v>
      </c>
      <c r="D130" s="30" t="e">
        <f>Data!D126/Data!D63-1</f>
        <v>#DIV/0!</v>
      </c>
      <c r="E130" s="31" t="e">
        <f>Data!E126/Data!E63-1</f>
        <v>#DIV/0!</v>
      </c>
      <c r="G130" s="1"/>
      <c r="H130" s="1"/>
      <c r="I130" s="1"/>
      <c r="J130" s="1"/>
    </row>
    <row r="131" spans="1:10" x14ac:dyDescent="0.35">
      <c r="A131">
        <f>Data!A127</f>
        <v>38069</v>
      </c>
      <c r="B131" s="29">
        <f>Data!B127/Data!B64-1</f>
        <v>-8.2263902599466476E-5</v>
      </c>
      <c r="C131" s="30">
        <f>Data!C127/Data!C64-1</f>
        <v>2.1324464442922686E-2</v>
      </c>
      <c r="D131" s="30" t="e">
        <f>Data!D127/Data!D64-1</f>
        <v>#DIV/0!</v>
      </c>
      <c r="E131" s="31" t="e">
        <f>Data!E127/Data!E64-1</f>
        <v>#DIV/0!</v>
      </c>
      <c r="G131" s="1"/>
      <c r="H131" s="1"/>
      <c r="I131" s="1"/>
      <c r="J131" s="1"/>
    </row>
    <row r="132" spans="1:10" x14ac:dyDescent="0.35">
      <c r="A132">
        <f>Data!A128</f>
        <v>38070</v>
      </c>
      <c r="B132" s="29">
        <f>Data!B128/Data!B65-1</f>
        <v>-4.1610015603756878E-3</v>
      </c>
      <c r="C132" s="30">
        <f>Data!C128/Data!C65-1</f>
        <v>1.6838621763675343E-2</v>
      </c>
      <c r="D132" s="30" t="e">
        <f>Data!D128/Data!D65-1</f>
        <v>#DIV/0!</v>
      </c>
      <c r="E132" s="31" t="e">
        <f>Data!E128/Data!E65-1</f>
        <v>#DIV/0!</v>
      </c>
      <c r="G132" s="1"/>
      <c r="H132" s="1"/>
      <c r="I132" s="1"/>
      <c r="J132" s="1"/>
    </row>
    <row r="133" spans="1:10" x14ac:dyDescent="0.35">
      <c r="A133">
        <f>Data!A129</f>
        <v>38071</v>
      </c>
      <c r="B133" s="29">
        <f>Data!B129/Data!B66-1</f>
        <v>-2.6138371128814342E-4</v>
      </c>
      <c r="C133" s="30">
        <f>Data!C129/Data!C66-1</f>
        <v>1.8733534979022304E-2</v>
      </c>
      <c r="D133" s="30" t="e">
        <f>Data!D129/Data!D66-1</f>
        <v>#DIV/0!</v>
      </c>
      <c r="E133" s="31" t="e">
        <f>Data!E129/Data!E66-1</f>
        <v>#DIV/0!</v>
      </c>
      <c r="G133" s="1"/>
      <c r="H133" s="1"/>
      <c r="I133" s="1"/>
      <c r="J133" s="1"/>
    </row>
    <row r="134" spans="1:10" x14ac:dyDescent="0.35">
      <c r="A134">
        <f>Data!A130</f>
        <v>38072</v>
      </c>
      <c r="B134" s="29">
        <f>Data!B130/Data!B67-1</f>
        <v>-1.4238852240368027E-3</v>
      </c>
      <c r="C134" s="30">
        <f>Data!C130/Data!C67-1</f>
        <v>1.7106549364613866E-2</v>
      </c>
      <c r="D134" s="30" t="e">
        <f>Data!D130/Data!D67-1</f>
        <v>#DIV/0!</v>
      </c>
      <c r="E134" s="31" t="e">
        <f>Data!E130/Data!E67-1</f>
        <v>#DIV/0!</v>
      </c>
      <c r="G134" s="1"/>
      <c r="H134" s="1"/>
      <c r="I134" s="1"/>
      <c r="J134" s="1"/>
    </row>
    <row r="135" spans="1:10" x14ac:dyDescent="0.35">
      <c r="A135">
        <f>Data!A131</f>
        <v>38075</v>
      </c>
      <c r="B135" s="29">
        <f>Data!B131/Data!B68-1</f>
        <v>9.4880926685372291E-3</v>
      </c>
      <c r="C135" s="30">
        <f>Data!C131/Data!C68-1</f>
        <v>1.6740088105726914E-2</v>
      </c>
      <c r="D135" s="30">
        <f>Data!D131/Data!D68-1</f>
        <v>-1</v>
      </c>
      <c r="E135" s="31" t="e">
        <f>Data!E131/Data!E68-1</f>
        <v>#DIV/0!</v>
      </c>
      <c r="G135" s="1"/>
      <c r="H135" s="1"/>
      <c r="I135" s="1"/>
      <c r="J135" s="1"/>
    </row>
    <row r="136" spans="1:10" x14ac:dyDescent="0.35">
      <c r="A136">
        <f>Data!A132</f>
        <v>38076</v>
      </c>
      <c r="B136" s="29">
        <f>Data!B132/Data!B69-1</f>
        <v>1.3562126771710092E-2</v>
      </c>
      <c r="C136" s="30">
        <f>Data!C132/Data!C69-1</f>
        <v>1.2726382770435585E-2</v>
      </c>
      <c r="D136" s="30" t="e">
        <f>Data!D132/Data!D69-1</f>
        <v>#DIV/0!</v>
      </c>
      <c r="E136" s="31" t="e">
        <f>Data!E132/Data!E69-1</f>
        <v>#DIV/0!</v>
      </c>
      <c r="G136" s="1"/>
      <c r="H136" s="1"/>
      <c r="I136" s="1"/>
      <c r="J136" s="1"/>
    </row>
    <row r="137" spans="1:10" x14ac:dyDescent="0.35">
      <c r="A137">
        <f>Data!A133</f>
        <v>38077</v>
      </c>
      <c r="B137" s="29">
        <f>Data!B133/Data!B70-1</f>
        <v>1.5994875866050862E-2</v>
      </c>
      <c r="C137" s="30">
        <f>Data!C133/Data!C70-1</f>
        <v>2.3432115782219265E-2</v>
      </c>
      <c r="D137" s="30" t="e">
        <f>Data!D133/Data!D70-1</f>
        <v>#DIV/0!</v>
      </c>
      <c r="E137" s="31" t="e">
        <f>Data!E133/Data!E70-1</f>
        <v>#DIV/0!</v>
      </c>
      <c r="G137" s="1"/>
      <c r="H137" s="1"/>
      <c r="I137" s="1"/>
      <c r="J137" s="1"/>
    </row>
    <row r="138" spans="1:10" x14ac:dyDescent="0.35">
      <c r="A138">
        <f>Data!A134</f>
        <v>38078</v>
      </c>
      <c r="B138" s="29">
        <f>Data!B134/Data!B71-1</f>
        <v>8.8663541908005072E-3</v>
      </c>
      <c r="C138" s="30">
        <f>Data!C134/Data!C71-1</f>
        <v>2.0159307699872064E-2</v>
      </c>
      <c r="D138" s="30" t="e">
        <f>Data!D134/Data!D71-1</f>
        <v>#DIV/0!</v>
      </c>
      <c r="E138" s="31" t="e">
        <f>Data!E134/Data!E71-1</f>
        <v>#DIV/0!</v>
      </c>
      <c r="G138" s="1"/>
      <c r="H138" s="1"/>
      <c r="I138" s="1"/>
      <c r="J138" s="1"/>
    </row>
    <row r="139" spans="1:10" x14ac:dyDescent="0.35">
      <c r="A139">
        <f>Data!A135</f>
        <v>38079</v>
      </c>
      <c r="B139" s="29">
        <f>Data!B135/Data!B72-1</f>
        <v>1.6143529683981805E-2</v>
      </c>
      <c r="C139" s="30">
        <f>Data!C135/Data!C72-1</f>
        <v>6.2652961331375323E-3</v>
      </c>
      <c r="D139" s="30" t="e">
        <f>Data!D135/Data!D72-1</f>
        <v>#DIV/0!</v>
      </c>
      <c r="E139" s="31" t="e">
        <f>Data!E135/Data!E72-1</f>
        <v>#DIV/0!</v>
      </c>
      <c r="G139" s="1"/>
      <c r="H139" s="1"/>
      <c r="I139" s="1"/>
      <c r="J139" s="1"/>
    </row>
    <row r="140" spans="1:10" x14ac:dyDescent="0.35">
      <c r="A140">
        <f>Data!A136</f>
        <v>38082</v>
      </c>
      <c r="B140" s="29">
        <f>Data!B136/Data!B73-1</f>
        <v>2.1521223797643652E-2</v>
      </c>
      <c r="C140" s="30">
        <f>Data!C136/Data!C73-1</f>
        <v>-2.1488571986716387E-3</v>
      </c>
      <c r="D140" s="30" t="e">
        <f>Data!D136/Data!D73-1</f>
        <v>#DIV/0!</v>
      </c>
      <c r="E140" s="31" t="e">
        <f>Data!E136/Data!E73-1</f>
        <v>#DIV/0!</v>
      </c>
      <c r="G140" s="1"/>
      <c r="H140" s="1"/>
      <c r="I140" s="1"/>
      <c r="J140" s="1"/>
    </row>
    <row r="141" spans="1:10" x14ac:dyDescent="0.35">
      <c r="A141">
        <f>Data!A137</f>
        <v>38083</v>
      </c>
      <c r="B141" s="29">
        <f>Data!B137/Data!B74-1</f>
        <v>1.4347303696374381E-2</v>
      </c>
      <c r="C141" s="30">
        <f>Data!C137/Data!C74-1</f>
        <v>9.7703957010275566E-4</v>
      </c>
      <c r="D141" s="30" t="e">
        <f>Data!D137/Data!D74-1</f>
        <v>#DIV/0!</v>
      </c>
      <c r="E141" s="31" t="e">
        <f>Data!E137/Data!E74-1</f>
        <v>#DIV/0!</v>
      </c>
      <c r="G141" s="1"/>
      <c r="H141" s="1"/>
      <c r="I141" s="1"/>
      <c r="J141" s="1"/>
    </row>
    <row r="142" spans="1:10" x14ac:dyDescent="0.35">
      <c r="A142">
        <f>Data!A138</f>
        <v>38084</v>
      </c>
      <c r="B142" s="29">
        <f>Data!B138/Data!B75-1</f>
        <v>1.6642005241295665E-2</v>
      </c>
      <c r="C142" s="30">
        <f>Data!C138/Data!C75-1</f>
        <v>-9.6899224806201723E-3</v>
      </c>
      <c r="D142" s="30" t="e">
        <f>Data!D138/Data!D75-1</f>
        <v>#DIV/0!</v>
      </c>
      <c r="E142" s="31" t="e">
        <f>Data!E138/Data!E75-1</f>
        <v>#DIV/0!</v>
      </c>
      <c r="G142" s="1"/>
      <c r="H142" s="1"/>
      <c r="I142" s="1"/>
      <c r="J142" s="1"/>
    </row>
    <row r="143" spans="1:10" x14ac:dyDescent="0.35">
      <c r="A143">
        <f>Data!A139</f>
        <v>38085</v>
      </c>
      <c r="B143" s="29">
        <f>Data!B139/Data!B76-1</f>
        <v>1.072540652750531E-2</v>
      </c>
      <c r="C143" s="30">
        <f>Data!C139/Data!C76-1</f>
        <v>-6.3161986201534237E-3</v>
      </c>
      <c r="D143" s="30" t="e">
        <f>Data!D139/Data!D76-1</f>
        <v>#DIV/0!</v>
      </c>
      <c r="E143" s="31" t="e">
        <f>Data!E139/Data!E76-1</f>
        <v>#DIV/0!</v>
      </c>
      <c r="G143" s="1"/>
      <c r="H143" s="1"/>
      <c r="I143" s="1"/>
      <c r="J143" s="1"/>
    </row>
    <row r="144" spans="1:10" x14ac:dyDescent="0.35">
      <c r="A144">
        <f>Data!A140</f>
        <v>38086</v>
      </c>
      <c r="B144" s="29">
        <f>Data!B140/Data!B77-1</f>
        <v>1.6143129805033629E-2</v>
      </c>
      <c r="C144" s="30">
        <f>Data!C140/Data!C77-1</f>
        <v>-8.6282113427047502E-3</v>
      </c>
      <c r="D144" s="30" t="e">
        <f>Data!D140/Data!D77-1</f>
        <v>#DIV/0!</v>
      </c>
      <c r="E144" s="31" t="e">
        <f>Data!E140/Data!E77-1</f>
        <v>#DIV/0!</v>
      </c>
      <c r="G144" s="1"/>
      <c r="H144" s="1"/>
      <c r="I144" s="1"/>
      <c r="J144" s="1"/>
    </row>
    <row r="145" spans="1:10" x14ac:dyDescent="0.35">
      <c r="A145">
        <f>Data!A141</f>
        <v>38089</v>
      </c>
      <c r="B145" s="29">
        <f>Data!B141/Data!B78-1</f>
        <v>1.2985174963733526E-2</v>
      </c>
      <c r="C145" s="30">
        <f>Data!C141/Data!C78-1</f>
        <v>-8.8229590847391792E-3</v>
      </c>
      <c r="D145" s="30" t="e">
        <f>Data!D141/Data!D78-1</f>
        <v>#DIV/0!</v>
      </c>
      <c r="E145" s="31" t="e">
        <f>Data!E141/Data!E78-1</f>
        <v>#DIV/0!</v>
      </c>
      <c r="G145" s="1"/>
      <c r="H145" s="1"/>
      <c r="I145" s="1"/>
      <c r="J145" s="1"/>
    </row>
    <row r="146" spans="1:10" x14ac:dyDescent="0.35">
      <c r="A146">
        <f>Data!A142</f>
        <v>38090</v>
      </c>
      <c r="B146" s="29">
        <f>Data!B142/Data!B79-1</f>
        <v>-2.3055518749171E-3</v>
      </c>
      <c r="C146" s="30">
        <f>Data!C142/Data!C79-1</f>
        <v>-1.1813692262999886E-2</v>
      </c>
      <c r="D146" s="30" t="e">
        <f>Data!D142/Data!D79-1</f>
        <v>#DIV/0!</v>
      </c>
      <c r="E146" s="31" t="e">
        <f>Data!E142/Data!E79-1</f>
        <v>#DIV/0!</v>
      </c>
      <c r="G146" s="1"/>
      <c r="H146" s="1"/>
      <c r="I146" s="1"/>
      <c r="J146" s="1"/>
    </row>
    <row r="147" spans="1:10" x14ac:dyDescent="0.35">
      <c r="A147">
        <f>Data!A143</f>
        <v>38091</v>
      </c>
      <c r="B147" s="29">
        <f>Data!B143/Data!B80-1</f>
        <v>-1.0229595641455203E-2</v>
      </c>
      <c r="C147" s="30">
        <f>Data!C143/Data!C80-1</f>
        <v>-1.3954840585328032E-2</v>
      </c>
      <c r="D147" s="30" t="e">
        <f>Data!D143/Data!D80-1</f>
        <v>#DIV/0!</v>
      </c>
      <c r="E147" s="31" t="e">
        <f>Data!E143/Data!E80-1</f>
        <v>#DIV/0!</v>
      </c>
      <c r="G147" s="1"/>
      <c r="H147" s="1"/>
      <c r="I147" s="1"/>
      <c r="J147" s="1"/>
    </row>
    <row r="148" spans="1:10" x14ac:dyDescent="0.35">
      <c r="A148">
        <f>Data!A144</f>
        <v>38092</v>
      </c>
      <c r="B148" s="29">
        <f>Data!B144/Data!B81-1</f>
        <v>-9.6417886877867565E-3</v>
      </c>
      <c r="C148" s="30">
        <f>Data!C144/Data!C81-1</f>
        <v>-1.5408469812966397E-2</v>
      </c>
      <c r="D148" s="30" t="e">
        <f>Data!D144/Data!D81-1</f>
        <v>#DIV/0!</v>
      </c>
      <c r="E148" s="31" t="e">
        <f>Data!E144/Data!E81-1</f>
        <v>#DIV/0!</v>
      </c>
      <c r="G148" s="1"/>
      <c r="H148" s="1"/>
      <c r="I148" s="1"/>
      <c r="J148" s="1"/>
    </row>
    <row r="149" spans="1:10" x14ac:dyDescent="0.35">
      <c r="A149">
        <f>Data!A145</f>
        <v>38093</v>
      </c>
      <c r="B149" s="29">
        <f>Data!B145/Data!B82-1</f>
        <v>-3.6530642710995709E-3</v>
      </c>
      <c r="C149" s="30">
        <f>Data!C145/Data!C82-1</f>
        <v>-1.1833171677982479E-2</v>
      </c>
      <c r="D149" s="30" t="e">
        <f>Data!D145/Data!D82-1</f>
        <v>#DIV/0!</v>
      </c>
      <c r="E149" s="31" t="e">
        <f>Data!E145/Data!E82-1</f>
        <v>#DIV/0!</v>
      </c>
      <c r="G149" s="1"/>
      <c r="H149" s="1"/>
      <c r="I149" s="1"/>
      <c r="J149" s="1"/>
    </row>
    <row r="150" spans="1:10" x14ac:dyDescent="0.35">
      <c r="A150">
        <f>Data!A146</f>
        <v>38096</v>
      </c>
      <c r="B150" s="29">
        <f>Data!B146/Data!B83-1</f>
        <v>-1.0282149143444608E-2</v>
      </c>
      <c r="C150" s="30">
        <f>Data!C146/Data!C83-1</f>
        <v>-1.3763690995444389E-2</v>
      </c>
      <c r="D150" s="30" t="e">
        <f>Data!D146/Data!D83-1</f>
        <v>#DIV/0!</v>
      </c>
      <c r="E150" s="31" t="e">
        <f>Data!E146/Data!E83-1</f>
        <v>#DIV/0!</v>
      </c>
      <c r="G150" s="1"/>
      <c r="H150" s="1"/>
      <c r="I150" s="1"/>
      <c r="J150" s="1"/>
    </row>
    <row r="151" spans="1:10" x14ac:dyDescent="0.35">
      <c r="A151">
        <f>Data!A147</f>
        <v>38097</v>
      </c>
      <c r="B151" s="29">
        <f>Data!B147/Data!B84-1</f>
        <v>-2.2544888717939693E-2</v>
      </c>
      <c r="C151" s="30">
        <f>Data!C147/Data!C84-1</f>
        <v>-1.8674407353652556E-2</v>
      </c>
      <c r="D151" s="30" t="e">
        <f>Data!D147/Data!D84-1</f>
        <v>#DIV/0!</v>
      </c>
      <c r="E151" s="31" t="e">
        <f>Data!E147/Data!E84-1</f>
        <v>#DIV/0!</v>
      </c>
      <c r="G151" s="1"/>
      <c r="H151" s="1"/>
      <c r="I151" s="1"/>
      <c r="J151" s="1"/>
    </row>
    <row r="152" spans="1:10" x14ac:dyDescent="0.35">
      <c r="A152">
        <f>Data!A148</f>
        <v>38098</v>
      </c>
      <c r="B152" s="29">
        <f>Data!B148/Data!B85-1</f>
        <v>-1.5294993648986011E-2</v>
      </c>
      <c r="C152" s="30">
        <f>Data!C148/Data!C85-1</f>
        <v>-1.8622696411251138E-2</v>
      </c>
      <c r="D152" s="30" t="e">
        <f>Data!D148/Data!D85-1</f>
        <v>#DIV/0!</v>
      </c>
      <c r="E152" s="31" t="e">
        <f>Data!E148/Data!E85-1</f>
        <v>#DIV/0!</v>
      </c>
      <c r="G152" s="1"/>
      <c r="H152" s="1"/>
      <c r="I152" s="1"/>
      <c r="J152" s="1"/>
    </row>
    <row r="153" spans="1:10" x14ac:dyDescent="0.35">
      <c r="A153">
        <f>Data!A149</f>
        <v>38099</v>
      </c>
      <c r="B153" s="29">
        <f>Data!B149/Data!B86-1</f>
        <v>-1.3363684360854E-2</v>
      </c>
      <c r="C153" s="30">
        <f>Data!C149/Data!C86-1</f>
        <v>-1.1197663096397359E-2</v>
      </c>
      <c r="D153" s="30" t="e">
        <f>Data!D149/Data!D86-1</f>
        <v>#DIV/0!</v>
      </c>
      <c r="E153" s="31" t="e">
        <f>Data!E149/Data!E86-1</f>
        <v>#DIV/0!</v>
      </c>
      <c r="G153" s="1"/>
      <c r="H153" s="1"/>
      <c r="I153" s="1"/>
      <c r="J153" s="1"/>
    </row>
    <row r="154" spans="1:10" x14ac:dyDescent="0.35">
      <c r="A154">
        <f>Data!A150</f>
        <v>38100</v>
      </c>
      <c r="B154" s="29">
        <f>Data!B150/Data!B87-1</f>
        <v>-3.0156024649272695E-3</v>
      </c>
      <c r="C154" s="30">
        <f>Data!C150/Data!C87-1</f>
        <v>-1.4584346135148252E-2</v>
      </c>
      <c r="D154" s="30" t="e">
        <f>Data!D150/Data!D87-1</f>
        <v>#DIV/0!</v>
      </c>
      <c r="E154" s="31" t="e">
        <f>Data!E150/Data!E87-1</f>
        <v>#DIV/0!</v>
      </c>
      <c r="G154" s="1"/>
      <c r="H154" s="1"/>
      <c r="I154" s="1"/>
      <c r="J154" s="1"/>
    </row>
    <row r="155" spans="1:10" x14ac:dyDescent="0.35">
      <c r="A155">
        <f>Data!A151</f>
        <v>38103</v>
      </c>
      <c r="B155" s="29">
        <f>Data!B151/Data!B88-1</f>
        <v>6.2473415567843027E-3</v>
      </c>
      <c r="C155" s="30">
        <f>Data!C151/Data!C88-1</f>
        <v>-1.2860483242400744E-2</v>
      </c>
      <c r="D155" s="30" t="e">
        <f>Data!D151/Data!D88-1</f>
        <v>#DIV/0!</v>
      </c>
      <c r="E155" s="31" t="e">
        <f>Data!E151/Data!E88-1</f>
        <v>#DIV/0!</v>
      </c>
      <c r="G155" s="1"/>
      <c r="H155" s="1"/>
      <c r="I155" s="1"/>
      <c r="J155" s="1"/>
    </row>
    <row r="156" spans="1:10" x14ac:dyDescent="0.35">
      <c r="A156">
        <f>Data!A152</f>
        <v>38104</v>
      </c>
      <c r="B156" s="29">
        <f>Data!B152/Data!B89-1</f>
        <v>3.5181462279123554E-3</v>
      </c>
      <c r="C156" s="30">
        <f>Data!C152/Data!C89-1</f>
        <v>-8.1054687500000666E-3</v>
      </c>
      <c r="D156" s="30" t="e">
        <f>Data!D152/Data!D89-1</f>
        <v>#DIV/0!</v>
      </c>
      <c r="E156" s="31" t="e">
        <f>Data!E152/Data!E89-1</f>
        <v>#DIV/0!</v>
      </c>
      <c r="G156" s="1"/>
      <c r="H156" s="1"/>
      <c r="I156" s="1"/>
      <c r="J156" s="1"/>
    </row>
    <row r="157" spans="1:10" x14ac:dyDescent="0.35">
      <c r="A157">
        <f>Data!A153</f>
        <v>38105</v>
      </c>
      <c r="B157" s="29">
        <f>Data!B153/Data!B90-1</f>
        <v>-7.7091050542378303E-3</v>
      </c>
      <c r="C157" s="30">
        <f>Data!C153/Data!C90-1</f>
        <v>-1.4619883040935644E-2</v>
      </c>
      <c r="D157" s="30">
        <f>Data!D153/Data!D90-1</f>
        <v>-1</v>
      </c>
      <c r="E157" s="31" t="e">
        <f>Data!E153/Data!E90-1</f>
        <v>#DIV/0!</v>
      </c>
      <c r="G157" s="1"/>
      <c r="H157" s="1"/>
      <c r="I157" s="1"/>
      <c r="J157" s="1"/>
    </row>
    <row r="158" spans="1:10" x14ac:dyDescent="0.35">
      <c r="A158">
        <f>Data!A154</f>
        <v>38106</v>
      </c>
      <c r="B158" s="29">
        <f>Data!B154/Data!B91-1</f>
        <v>-1.8823881753959326E-2</v>
      </c>
      <c r="C158" s="30">
        <f>Data!C154/Data!C91-1</f>
        <v>-1.5046409379579795E-2</v>
      </c>
      <c r="D158" s="30" t="e">
        <f>Data!D154/Data!D91-1</f>
        <v>#DIV/0!</v>
      </c>
      <c r="E158" s="31" t="e">
        <f>Data!E154/Data!E91-1</f>
        <v>#DIV/0!</v>
      </c>
      <c r="G158" s="1"/>
      <c r="H158" s="1"/>
      <c r="I158" s="1"/>
      <c r="J158" s="1"/>
    </row>
    <row r="159" spans="1:10" x14ac:dyDescent="0.35">
      <c r="A159">
        <f>Data!A155</f>
        <v>38107</v>
      </c>
      <c r="B159" s="29">
        <f>Data!B155/Data!B92-1</f>
        <v>-2.5281022508208406E-2</v>
      </c>
      <c r="C159" s="30">
        <f>Data!C155/Data!C92-1</f>
        <v>-1.80259183474617E-2</v>
      </c>
      <c r="D159" s="30" t="e">
        <f>Data!D155/Data!D92-1</f>
        <v>#DIV/0!</v>
      </c>
      <c r="E159" s="31" t="e">
        <f>Data!E155/Data!E92-1</f>
        <v>#DIV/0!</v>
      </c>
      <c r="G159" s="1"/>
      <c r="H159" s="1"/>
      <c r="I159" s="1"/>
      <c r="J159" s="1"/>
    </row>
    <row r="160" spans="1:10" x14ac:dyDescent="0.35">
      <c r="A160">
        <f>Data!A156</f>
        <v>38110</v>
      </c>
      <c r="B160" s="29">
        <f>Data!B156/Data!B93-1</f>
        <v>-8.0246420423778497E-3</v>
      </c>
      <c r="C160" s="30">
        <f>Data!C156/Data!C93-1</f>
        <v>-2.2213561964146589E-2</v>
      </c>
      <c r="D160" s="30" t="e">
        <f>Data!D156/Data!D93-1</f>
        <v>#DIV/0!</v>
      </c>
      <c r="E160" s="31" t="e">
        <f>Data!E156/Data!E93-1</f>
        <v>#DIV/0!</v>
      </c>
      <c r="G160" s="1"/>
      <c r="H160" s="1"/>
      <c r="I160" s="1"/>
      <c r="J160" s="1"/>
    </row>
    <row r="161" spans="1:10" x14ac:dyDescent="0.35">
      <c r="A161">
        <f>Data!A157</f>
        <v>38111</v>
      </c>
      <c r="B161" s="29">
        <f>Data!B157/Data!B94-1</f>
        <v>-8.0099947722378495E-3</v>
      </c>
      <c r="C161" s="30">
        <f>Data!C157/Data!C94-1</f>
        <v>-1.7684416218856747E-2</v>
      </c>
      <c r="D161" s="30" t="e">
        <f>Data!D157/Data!D94-1</f>
        <v>#DIV/0!</v>
      </c>
      <c r="E161" s="31" t="e">
        <f>Data!E157/Data!E94-1</f>
        <v>#DIV/0!</v>
      </c>
      <c r="G161" s="1"/>
      <c r="H161" s="1"/>
      <c r="I161" s="1"/>
      <c r="J161" s="1"/>
    </row>
    <row r="162" spans="1:10" x14ac:dyDescent="0.35">
      <c r="A162">
        <f>Data!A158</f>
        <v>38112</v>
      </c>
      <c r="B162" s="29">
        <f>Data!B158/Data!B95-1</f>
        <v>-1.8577829115474787E-2</v>
      </c>
      <c r="C162" s="30">
        <f>Data!C158/Data!C95-1</f>
        <v>-2.296389997080861E-2</v>
      </c>
      <c r="D162" s="30" t="e">
        <f>Data!D158/Data!D95-1</f>
        <v>#DIV/0!</v>
      </c>
      <c r="E162" s="31" t="e">
        <f>Data!E158/Data!E95-1</f>
        <v>#DIV/0!</v>
      </c>
      <c r="G162" s="1"/>
      <c r="H162" s="1"/>
      <c r="I162" s="1"/>
      <c r="J162" s="1"/>
    </row>
    <row r="163" spans="1:10" x14ac:dyDescent="0.35">
      <c r="A163">
        <f>Data!A159</f>
        <v>38113</v>
      </c>
      <c r="B163" s="29">
        <f>Data!B159/Data!B96-1</f>
        <v>-2.2652898290065782E-2</v>
      </c>
      <c r="C163" s="30">
        <f>Data!C159/Data!C96-1</f>
        <v>-2.6643329443796326E-2</v>
      </c>
      <c r="D163" s="30" t="e">
        <f>Data!D159/Data!D96-1</f>
        <v>#DIV/0!</v>
      </c>
      <c r="E163" s="31" t="e">
        <f>Data!E159/Data!E96-1</f>
        <v>#DIV/0!</v>
      </c>
      <c r="G163" s="1"/>
      <c r="H163" s="1"/>
      <c r="I163" s="1"/>
      <c r="J163" s="1"/>
    </row>
    <row r="164" spans="1:10" x14ac:dyDescent="0.35">
      <c r="A164">
        <f>Data!A160</f>
        <v>38114</v>
      </c>
      <c r="B164" s="29">
        <f>Data!B160/Data!B97-1</f>
        <v>-4.0889013041884081E-2</v>
      </c>
      <c r="C164" s="30">
        <f>Data!C160/Data!C97-1</f>
        <v>-3.2839602416682934E-2</v>
      </c>
      <c r="D164" s="30" t="e">
        <f>Data!D160/Data!D97-1</f>
        <v>#DIV/0!</v>
      </c>
      <c r="E164" s="31" t="e">
        <f>Data!E160/Data!E97-1</f>
        <v>#DIV/0!</v>
      </c>
      <c r="G164" s="1"/>
      <c r="H164" s="1"/>
      <c r="I164" s="1"/>
      <c r="J164" s="1"/>
    </row>
    <row r="165" spans="1:10" x14ac:dyDescent="0.35">
      <c r="A165">
        <f>Data!A161</f>
        <v>38117</v>
      </c>
      <c r="B165" s="29">
        <f>Data!B161/Data!B98-1</f>
        <v>-6.1014372581536858E-2</v>
      </c>
      <c r="C165" s="30">
        <f>Data!C161/Data!C98-1</f>
        <v>-3.8050863909920407E-2</v>
      </c>
      <c r="D165" s="30" t="e">
        <f>Data!D161/Data!D98-1</f>
        <v>#DIV/0!</v>
      </c>
      <c r="E165" s="31" t="e">
        <f>Data!E161/Data!E98-1</f>
        <v>#DIV/0!</v>
      </c>
      <c r="G165" s="1"/>
      <c r="H165" s="1"/>
      <c r="I165" s="1"/>
      <c r="J165" s="1"/>
    </row>
    <row r="166" spans="1:10" x14ac:dyDescent="0.35">
      <c r="A166">
        <f>Data!A162</f>
        <v>38118</v>
      </c>
      <c r="B166" s="29">
        <f>Data!B162/Data!B99-1</f>
        <v>-4.9179331834633744E-2</v>
      </c>
      <c r="C166" s="30">
        <f>Data!C162/Data!C99-1</f>
        <v>-3.5717752111035672E-2</v>
      </c>
      <c r="D166" s="30" t="e">
        <f>Data!D162/Data!D99-1</f>
        <v>#DIV/0!</v>
      </c>
      <c r="E166" s="31" t="e">
        <f>Data!E162/Data!E99-1</f>
        <v>#DIV/0!</v>
      </c>
      <c r="G166" s="1"/>
      <c r="H166" s="1"/>
      <c r="I166" s="1"/>
      <c r="J166" s="1"/>
    </row>
    <row r="167" spans="1:10" x14ac:dyDescent="0.35">
      <c r="A167">
        <f>Data!A163</f>
        <v>38119</v>
      </c>
      <c r="B167" s="29">
        <f>Data!B163/Data!B100-1</f>
        <v>-4.2354317033365008E-2</v>
      </c>
      <c r="C167" s="30">
        <f>Data!C163/Data!C100-1</f>
        <v>-4.1356652816697315E-2</v>
      </c>
      <c r="D167" s="30" t="e">
        <f>Data!D163/Data!D100-1</f>
        <v>#DIV/0!</v>
      </c>
      <c r="E167" s="31" t="e">
        <f>Data!E163/Data!E100-1</f>
        <v>#DIV/0!</v>
      </c>
      <c r="G167" s="1"/>
      <c r="H167" s="1"/>
      <c r="I167" s="1"/>
      <c r="J167" s="1"/>
    </row>
    <row r="168" spans="1:10" x14ac:dyDescent="0.35">
      <c r="A168">
        <f>Data!A164</f>
        <v>38120</v>
      </c>
      <c r="B168" s="29">
        <f>Data!B164/Data!B101-1</f>
        <v>-4.3087422871156522E-2</v>
      </c>
      <c r="C168" s="30">
        <f>Data!C164/Data!C101-1</f>
        <v>-4.1549908203691199E-2</v>
      </c>
      <c r="D168" s="30" t="e">
        <f>Data!D164/Data!D101-1</f>
        <v>#DIV/0!</v>
      </c>
      <c r="E168" s="31" t="e">
        <f>Data!E164/Data!E101-1</f>
        <v>#DIV/0!</v>
      </c>
      <c r="G168" s="1"/>
      <c r="H168" s="1"/>
      <c r="I168" s="1"/>
      <c r="J168" s="1"/>
    </row>
    <row r="169" spans="1:10" x14ac:dyDescent="0.35">
      <c r="A169">
        <f>Data!A165</f>
        <v>38121</v>
      </c>
      <c r="B169" s="29">
        <f>Data!B165/Data!B102-1</f>
        <v>-5.2973664422337197E-2</v>
      </c>
      <c r="C169" s="30">
        <f>Data!C165/Data!C102-1</f>
        <v>-3.903525765207283E-2</v>
      </c>
      <c r="D169" s="30" t="e">
        <f>Data!D165/Data!D102-1</f>
        <v>#DIV/0!</v>
      </c>
      <c r="E169" s="31" t="e">
        <f>Data!E165/Data!E102-1</f>
        <v>#DIV/0!</v>
      </c>
      <c r="G169" s="1"/>
      <c r="H169" s="1"/>
      <c r="I169" s="1"/>
      <c r="J169" s="1"/>
    </row>
    <row r="170" spans="1:10" x14ac:dyDescent="0.35">
      <c r="A170">
        <f>Data!A166</f>
        <v>38124</v>
      </c>
      <c r="B170" s="29">
        <f>Data!B166/Data!B103-1</f>
        <v>-5.879390877046764E-2</v>
      </c>
      <c r="C170" s="30">
        <f>Data!C166/Data!C103-1</f>
        <v>-3.3443195036836015E-2</v>
      </c>
      <c r="D170" s="30" t="e">
        <f>Data!D166/Data!D103-1</f>
        <v>#DIV/0!</v>
      </c>
      <c r="E170" s="31" t="e">
        <f>Data!E166/Data!E103-1</f>
        <v>#DIV/0!</v>
      </c>
      <c r="G170" s="1"/>
      <c r="H170" s="1"/>
      <c r="I170" s="1"/>
      <c r="J170" s="1"/>
    </row>
    <row r="171" spans="1:10" x14ac:dyDescent="0.35">
      <c r="A171">
        <f>Data!A167</f>
        <v>38125</v>
      </c>
      <c r="B171" s="29">
        <f>Data!B167/Data!B104-1</f>
        <v>-4.8445591337854976E-2</v>
      </c>
      <c r="C171" s="30">
        <f>Data!C167/Data!C104-1</f>
        <v>-3.3988573641909436E-2</v>
      </c>
      <c r="D171" s="30" t="e">
        <f>Data!D167/Data!D104-1</f>
        <v>#DIV/0!</v>
      </c>
      <c r="E171" s="31" t="e">
        <f>Data!E167/Data!E104-1</f>
        <v>#DIV/0!</v>
      </c>
      <c r="G171" s="1"/>
      <c r="H171" s="1"/>
      <c r="I171" s="1"/>
      <c r="J171" s="1"/>
    </row>
    <row r="172" spans="1:10" x14ac:dyDescent="0.35">
      <c r="A172">
        <f>Data!A168</f>
        <v>38126</v>
      </c>
      <c r="B172" s="29">
        <f>Data!B168/Data!B105-1</f>
        <v>-4.8439398309602977E-2</v>
      </c>
      <c r="C172" s="30">
        <f>Data!C168/Data!C105-1</f>
        <v>-3.2637202525497844E-2</v>
      </c>
      <c r="D172" s="30" t="e">
        <f>Data!D168/Data!D105-1</f>
        <v>#DIV/0!</v>
      </c>
      <c r="E172" s="31" t="e">
        <f>Data!E168/Data!E105-1</f>
        <v>#DIV/0!</v>
      </c>
      <c r="G172" s="1"/>
      <c r="H172" s="1"/>
      <c r="I172" s="1"/>
      <c r="J172" s="1"/>
    </row>
    <row r="173" spans="1:10" x14ac:dyDescent="0.35">
      <c r="A173">
        <f>Data!A169</f>
        <v>38127</v>
      </c>
      <c r="B173" s="29">
        <f>Data!B169/Data!B106-1</f>
        <v>-4.5399170895450425E-2</v>
      </c>
      <c r="C173" s="30">
        <f>Data!C169/Data!C106-1</f>
        <v>-3.2645548774581035E-2</v>
      </c>
      <c r="D173" s="30" t="e">
        <f>Data!D169/Data!D106-1</f>
        <v>#DIV/0!</v>
      </c>
      <c r="E173" s="31" t="e">
        <f>Data!E169/Data!E106-1</f>
        <v>#DIV/0!</v>
      </c>
      <c r="G173" s="1"/>
      <c r="H173" s="1"/>
      <c r="I173" s="1"/>
      <c r="J173" s="1"/>
    </row>
    <row r="174" spans="1:10" x14ac:dyDescent="0.35">
      <c r="A174">
        <f>Data!A170</f>
        <v>38128</v>
      </c>
      <c r="B174" s="29">
        <f>Data!B170/Data!B107-1</f>
        <v>-3.9970502769754779E-2</v>
      </c>
      <c r="C174" s="30">
        <f>Data!C170/Data!C107-1</f>
        <v>-3.3352724452200833E-2</v>
      </c>
      <c r="D174" s="30" t="e">
        <f>Data!D170/Data!D107-1</f>
        <v>#DIV/0!</v>
      </c>
      <c r="E174" s="31" t="e">
        <f>Data!E170/Data!E107-1</f>
        <v>#DIV/0!</v>
      </c>
      <c r="G174" s="1"/>
      <c r="H174" s="1"/>
      <c r="I174" s="1"/>
      <c r="J174" s="1"/>
    </row>
    <row r="175" spans="1:10" x14ac:dyDescent="0.35">
      <c r="A175">
        <f>Data!A171</f>
        <v>38131</v>
      </c>
      <c r="B175" s="29">
        <f>Data!B171/Data!B108-1</f>
        <v>-4.2197487037344716E-2</v>
      </c>
      <c r="C175" s="30">
        <f>Data!C171/Data!C108-1</f>
        <v>-3.482298316889143E-2</v>
      </c>
      <c r="D175" s="30" t="e">
        <f>Data!D171/Data!D108-1</f>
        <v>#DIV/0!</v>
      </c>
      <c r="E175" s="31" t="e">
        <f>Data!E171/Data!E108-1</f>
        <v>#DIV/0!</v>
      </c>
      <c r="G175" s="1"/>
      <c r="H175" s="1"/>
      <c r="I175" s="1"/>
      <c r="J175" s="1"/>
    </row>
    <row r="176" spans="1:10" x14ac:dyDescent="0.35">
      <c r="A176">
        <f>Data!A172</f>
        <v>38132</v>
      </c>
      <c r="B176" s="29">
        <f>Data!B172/Data!B109-1</f>
        <v>-2.7827514826493038E-2</v>
      </c>
      <c r="C176" s="30">
        <f>Data!C172/Data!C109-1</f>
        <v>-3.3523883344637073E-2</v>
      </c>
      <c r="D176" s="30" t="e">
        <f>Data!D172/Data!D109-1</f>
        <v>#DIV/0!</v>
      </c>
      <c r="E176" s="31" t="e">
        <f>Data!E172/Data!E109-1</f>
        <v>#DIV/0!</v>
      </c>
      <c r="G176" s="1"/>
      <c r="H176" s="1"/>
      <c r="I176" s="1"/>
      <c r="J176" s="1"/>
    </row>
    <row r="177" spans="1:10" x14ac:dyDescent="0.35">
      <c r="A177">
        <f>Data!A173</f>
        <v>38133</v>
      </c>
      <c r="B177" s="29">
        <f>Data!B173/Data!B110-1</f>
        <v>-2.6202246405925167E-2</v>
      </c>
      <c r="C177" s="30">
        <f>Data!C173/Data!C110-1</f>
        <v>-3.3723065030437649E-2</v>
      </c>
      <c r="D177" s="30">
        <f>Data!D173/Data!D110-1</f>
        <v>-1</v>
      </c>
      <c r="E177" s="31" t="e">
        <f>Data!E173/Data!E110-1</f>
        <v>#DIV/0!</v>
      </c>
      <c r="G177" s="1"/>
      <c r="H177" s="1"/>
      <c r="I177" s="1"/>
      <c r="J177" s="1"/>
    </row>
    <row r="178" spans="1:10" x14ac:dyDescent="0.35">
      <c r="A178">
        <f>Data!A174</f>
        <v>38134</v>
      </c>
      <c r="B178" s="29">
        <f>Data!B174/Data!B111-1</f>
        <v>-3.0001038098204091E-2</v>
      </c>
      <c r="C178" s="30">
        <f>Data!C174/Data!C111-1</f>
        <v>-2.7204956917416978E-2</v>
      </c>
      <c r="D178" s="30" t="e">
        <f>Data!D174/Data!D111-1</f>
        <v>#DIV/0!</v>
      </c>
      <c r="E178" s="31" t="e">
        <f>Data!E174/Data!E111-1</f>
        <v>#DIV/0!</v>
      </c>
      <c r="G178" s="1"/>
      <c r="H178" s="1"/>
      <c r="I178" s="1"/>
      <c r="J178" s="1"/>
    </row>
    <row r="179" spans="1:10" x14ac:dyDescent="0.35">
      <c r="A179">
        <f>Data!A175</f>
        <v>38135</v>
      </c>
      <c r="B179" s="29">
        <f>Data!B175/Data!B112-1</f>
        <v>-2.4732399268992955E-2</v>
      </c>
      <c r="C179" s="30">
        <f>Data!C175/Data!C112-1</f>
        <v>-2.7202953463518975E-2</v>
      </c>
      <c r="D179" s="30" t="e">
        <f>Data!D175/Data!D112-1</f>
        <v>#DIV/0!</v>
      </c>
      <c r="E179" s="31" t="e">
        <f>Data!E175/Data!E112-1</f>
        <v>#DIV/0!</v>
      </c>
      <c r="G179" s="1"/>
      <c r="H179" s="1"/>
      <c r="I179" s="1"/>
      <c r="J179" s="1"/>
    </row>
    <row r="180" spans="1:10" x14ac:dyDescent="0.35">
      <c r="A180">
        <f>Data!A176</f>
        <v>38138</v>
      </c>
      <c r="B180" s="29">
        <f>Data!B176/Data!B113-1</f>
        <v>-2.6376146788990695E-2</v>
      </c>
      <c r="C180" s="30">
        <f>Data!C176/Data!C113-1</f>
        <v>-2.6162225248006155E-2</v>
      </c>
      <c r="D180" s="30" t="e">
        <f>Data!D176/Data!D113-1</f>
        <v>#DIV/0!</v>
      </c>
      <c r="E180" s="31" t="e">
        <f>Data!E176/Data!E113-1</f>
        <v>#DIV/0!</v>
      </c>
      <c r="G180" s="1"/>
      <c r="H180" s="1"/>
      <c r="I180" s="1"/>
      <c r="J180" s="1"/>
    </row>
    <row r="181" spans="1:10" x14ac:dyDescent="0.35">
      <c r="A181">
        <f>Data!A177</f>
        <v>38139</v>
      </c>
      <c r="B181" s="29">
        <f>Data!B177/Data!B114-1</f>
        <v>-2.9163203103352742E-2</v>
      </c>
      <c r="C181" s="30">
        <f>Data!C177/Data!C114-1</f>
        <v>-3.2696225865916251E-2</v>
      </c>
      <c r="D181" s="30" t="e">
        <f>Data!D177/Data!D114-1</f>
        <v>#DIV/0!</v>
      </c>
      <c r="E181" s="31" t="e">
        <f>Data!E177/Data!E114-1</f>
        <v>#DIV/0!</v>
      </c>
      <c r="G181" s="1"/>
      <c r="H181" s="1"/>
      <c r="I181" s="1"/>
      <c r="J181" s="1"/>
    </row>
    <row r="182" spans="1:10" x14ac:dyDescent="0.35">
      <c r="A182">
        <f>Data!A178</f>
        <v>38140</v>
      </c>
      <c r="B182" s="29">
        <f>Data!B178/Data!B115-1</f>
        <v>-2.7557115319785219E-2</v>
      </c>
      <c r="C182" s="30">
        <f>Data!C178/Data!C115-1</f>
        <v>-3.9391312722719896E-2</v>
      </c>
      <c r="D182" s="30" t="e">
        <f>Data!D178/Data!D115-1</f>
        <v>#DIV/0!</v>
      </c>
      <c r="E182" s="31" t="e">
        <f>Data!E178/Data!E115-1</f>
        <v>#DIV/0!</v>
      </c>
      <c r="G182" s="1"/>
      <c r="H182" s="1"/>
      <c r="I182" s="1"/>
      <c r="J182" s="1"/>
    </row>
    <row r="183" spans="1:10" x14ac:dyDescent="0.35">
      <c r="A183">
        <f>Data!A179</f>
        <v>38141</v>
      </c>
      <c r="B183" s="29">
        <f>Data!B179/Data!B116-1</f>
        <v>-2.6647257258915036E-2</v>
      </c>
      <c r="C183" s="30">
        <f>Data!C179/Data!C116-1</f>
        <v>-4.3002495680552921E-2</v>
      </c>
      <c r="D183" s="30" t="e">
        <f>Data!D179/Data!D116-1</f>
        <v>#DIV/0!</v>
      </c>
      <c r="E183" s="31" t="e">
        <f>Data!E179/Data!E116-1</f>
        <v>#DIV/0!</v>
      </c>
      <c r="G183" s="1"/>
      <c r="H183" s="1"/>
      <c r="I183" s="1"/>
      <c r="J183" s="1"/>
    </row>
    <row r="184" spans="1:10" x14ac:dyDescent="0.35">
      <c r="A184">
        <f>Data!A180</f>
        <v>38142</v>
      </c>
      <c r="B184" s="29">
        <f>Data!B180/Data!B117-1</f>
        <v>-1.5851584281681208E-2</v>
      </c>
      <c r="C184" s="30">
        <f>Data!C180/Data!C117-1</f>
        <v>-4.6391258506661592E-2</v>
      </c>
      <c r="D184" s="30" t="e">
        <f>Data!D180/Data!D117-1</f>
        <v>#DIV/0!</v>
      </c>
      <c r="E184" s="31" t="e">
        <f>Data!E180/Data!E117-1</f>
        <v>#DIV/0!</v>
      </c>
      <c r="G184" s="1"/>
      <c r="H184" s="1"/>
      <c r="I184" s="1"/>
      <c r="J184" s="1"/>
    </row>
    <row r="185" spans="1:10" x14ac:dyDescent="0.35">
      <c r="A185">
        <f>Data!A181</f>
        <v>38145</v>
      </c>
      <c r="B185" s="29">
        <f>Data!B181/Data!B118-1</f>
        <v>1.470784507380607E-2</v>
      </c>
      <c r="C185" s="30">
        <f>Data!C181/Data!C118-1</f>
        <v>-4.4333557240187949E-2</v>
      </c>
      <c r="D185" s="30" t="e">
        <f>Data!D181/Data!D118-1</f>
        <v>#DIV/0!</v>
      </c>
      <c r="E185" s="31" t="e">
        <f>Data!E181/Data!E118-1</f>
        <v>#DIV/0!</v>
      </c>
      <c r="G185" s="1"/>
      <c r="H185" s="1"/>
      <c r="I185" s="1"/>
      <c r="J185" s="1"/>
    </row>
    <row r="186" spans="1:10" x14ac:dyDescent="0.35">
      <c r="A186">
        <f>Data!A182</f>
        <v>38146</v>
      </c>
      <c r="B186" s="29">
        <f>Data!B182/Data!B119-1</f>
        <v>3.1984676268093093E-2</v>
      </c>
      <c r="C186" s="30">
        <f>Data!C182/Data!C119-1</f>
        <v>-4.8736116430486476E-2</v>
      </c>
      <c r="D186" s="30" t="e">
        <f>Data!D182/Data!D119-1</f>
        <v>#DIV/0!</v>
      </c>
      <c r="E186" s="31" t="e">
        <f>Data!E182/Data!E119-1</f>
        <v>#DIV/0!</v>
      </c>
      <c r="G186" s="1"/>
      <c r="H186" s="1"/>
      <c r="I186" s="1"/>
      <c r="J186" s="1"/>
    </row>
    <row r="187" spans="1:10" x14ac:dyDescent="0.35">
      <c r="A187">
        <f>Data!A183</f>
        <v>38147</v>
      </c>
      <c r="B187" s="29">
        <f>Data!B183/Data!B120-1</f>
        <v>9.6022559947168684E-3</v>
      </c>
      <c r="C187" s="30">
        <f>Data!C183/Data!C120-1</f>
        <v>-4.5524394928928236E-2</v>
      </c>
      <c r="D187" s="30" t="e">
        <f>Data!D183/Data!D120-1</f>
        <v>#DIV/0!</v>
      </c>
      <c r="E187" s="31" t="e">
        <f>Data!E183/Data!E120-1</f>
        <v>#DIV/0!</v>
      </c>
      <c r="G187" s="1"/>
      <c r="H187" s="1"/>
      <c r="I187" s="1"/>
      <c r="J187" s="1"/>
    </row>
    <row r="188" spans="1:10" x14ac:dyDescent="0.35">
      <c r="A188">
        <f>Data!A184</f>
        <v>38148</v>
      </c>
      <c r="B188" s="29">
        <f>Data!B184/Data!B121-1</f>
        <v>2.8954540104482618E-2</v>
      </c>
      <c r="C188" s="30">
        <f>Data!C184/Data!C121-1</f>
        <v>-4.6667946994430554E-2</v>
      </c>
      <c r="D188" s="30" t="e">
        <f>Data!D184/Data!D121-1</f>
        <v>#DIV/0!</v>
      </c>
      <c r="E188" s="31" t="e">
        <f>Data!E184/Data!E121-1</f>
        <v>#DIV/0!</v>
      </c>
      <c r="G188" s="1"/>
      <c r="H188" s="1"/>
      <c r="I188" s="1"/>
      <c r="J188" s="1"/>
    </row>
    <row r="189" spans="1:10" x14ac:dyDescent="0.35">
      <c r="A189">
        <f>Data!A185</f>
        <v>38149</v>
      </c>
      <c r="B189" s="29">
        <f>Data!B185/Data!B122-1</f>
        <v>2.3201584586296953E-2</v>
      </c>
      <c r="C189" s="30">
        <f>Data!C185/Data!C122-1</f>
        <v>-4.8951048951048959E-2</v>
      </c>
      <c r="D189" s="30" t="e">
        <f>Data!D185/Data!D122-1</f>
        <v>#DIV/0!</v>
      </c>
      <c r="E189" s="31" t="e">
        <f>Data!E185/Data!E122-1</f>
        <v>#DIV/0!</v>
      </c>
      <c r="G189" s="1"/>
      <c r="H189" s="1"/>
      <c r="I189" s="1"/>
      <c r="J189" s="1"/>
    </row>
    <row r="190" spans="1:10" x14ac:dyDescent="0.35">
      <c r="A190">
        <f>Data!A186</f>
        <v>38152</v>
      </c>
      <c r="B190" s="29">
        <f>Data!B186/Data!B123-1</f>
        <v>1.3704115684092244E-3</v>
      </c>
      <c r="C190" s="30">
        <f>Data!C186/Data!C123-1</f>
        <v>-5.1178838412880956E-2</v>
      </c>
      <c r="D190" s="30" t="e">
        <f>Data!D186/Data!D123-1</f>
        <v>#DIV/0!</v>
      </c>
      <c r="E190" s="31" t="e">
        <f>Data!E186/Data!E123-1</f>
        <v>#DIV/0!</v>
      </c>
      <c r="G190" s="1"/>
      <c r="H190" s="1"/>
      <c r="I190" s="1"/>
      <c r="J190" s="1"/>
    </row>
    <row r="191" spans="1:10" x14ac:dyDescent="0.35">
      <c r="A191">
        <f>Data!A187</f>
        <v>38153</v>
      </c>
      <c r="B191" s="29">
        <f>Data!B187/Data!B124-1</f>
        <v>8.633901204647465E-3</v>
      </c>
      <c r="C191" s="30">
        <f>Data!C187/Data!C124-1</f>
        <v>-4.2210283960091965E-2</v>
      </c>
      <c r="D191" s="30" t="e">
        <f>Data!D187/Data!D124-1</f>
        <v>#DIV/0!</v>
      </c>
      <c r="E191" s="31" t="e">
        <f>Data!E187/Data!E124-1</f>
        <v>#DIV/0!</v>
      </c>
      <c r="G191" s="1"/>
      <c r="H191" s="1"/>
      <c r="I191" s="1"/>
      <c r="J191" s="1"/>
    </row>
    <row r="192" spans="1:10" x14ac:dyDescent="0.35">
      <c r="A192">
        <f>Data!A188</f>
        <v>38154</v>
      </c>
      <c r="B192" s="29">
        <f>Data!B188/Data!B125-1</f>
        <v>2.142767034907811E-2</v>
      </c>
      <c r="C192" s="30">
        <f>Data!C188/Data!C125-1</f>
        <v>-4.3119177950638576E-2</v>
      </c>
      <c r="D192" s="30" t="e">
        <f>Data!D188/Data!D125-1</f>
        <v>#DIV/0!</v>
      </c>
      <c r="E192" s="31" t="e">
        <f>Data!E188/Data!E125-1</f>
        <v>#DIV/0!</v>
      </c>
      <c r="G192" s="1"/>
      <c r="H192" s="1"/>
      <c r="I192" s="1"/>
      <c r="J192" s="1"/>
    </row>
    <row r="193" spans="1:10" x14ac:dyDescent="0.35">
      <c r="A193">
        <f>Data!A189</f>
        <v>38155</v>
      </c>
      <c r="B193" s="29">
        <f>Data!B189/Data!B126-1</f>
        <v>3.345809749863049E-2</v>
      </c>
      <c r="C193" s="30">
        <f>Data!C189/Data!C126-1</f>
        <v>-4.454022988505757E-2</v>
      </c>
      <c r="D193" s="30" t="e">
        <f>Data!D189/Data!D126-1</f>
        <v>#DIV/0!</v>
      </c>
      <c r="E193" s="31" t="e">
        <f>Data!E189/Data!E126-1</f>
        <v>#DIV/0!</v>
      </c>
      <c r="G193" s="1"/>
      <c r="H193" s="1"/>
      <c r="I193" s="1"/>
      <c r="J193" s="1"/>
    </row>
    <row r="194" spans="1:10" x14ac:dyDescent="0.35">
      <c r="A194">
        <f>Data!A190</f>
        <v>38156</v>
      </c>
      <c r="B194" s="29">
        <f>Data!B190/Data!B127-1</f>
        <v>3.7542849307555137E-2</v>
      </c>
      <c r="C194" s="30">
        <f>Data!C190/Data!C127-1</f>
        <v>-4.3195096255147836E-2</v>
      </c>
      <c r="D194" s="30" t="e">
        <f>Data!D190/Data!D127-1</f>
        <v>#DIV/0!</v>
      </c>
      <c r="E194" s="31" t="e">
        <f>Data!E190/Data!E127-1</f>
        <v>#DIV/0!</v>
      </c>
      <c r="G194" s="1"/>
      <c r="H194" s="1"/>
      <c r="I194" s="1"/>
      <c r="J194" s="1"/>
    </row>
    <row r="195" spans="1:10" x14ac:dyDescent="0.35">
      <c r="A195">
        <f>Data!A191</f>
        <v>38159</v>
      </c>
      <c r="B195" s="29">
        <f>Data!B191/Data!B128-1</f>
        <v>3.5708722384613312E-2</v>
      </c>
      <c r="C195" s="30">
        <f>Data!C191/Data!C128-1</f>
        <v>-4.2500239303149168E-2</v>
      </c>
      <c r="D195" s="30" t="e">
        <f>Data!D191/Data!D128-1</f>
        <v>#DIV/0!</v>
      </c>
      <c r="E195" s="31" t="e">
        <f>Data!E191/Data!E128-1</f>
        <v>#DIV/0!</v>
      </c>
      <c r="G195" s="1"/>
      <c r="H195" s="1"/>
      <c r="I195" s="1"/>
      <c r="J195" s="1"/>
    </row>
    <row r="196" spans="1:10" x14ac:dyDescent="0.35">
      <c r="A196">
        <f>Data!A192</f>
        <v>38160</v>
      </c>
      <c r="B196" s="29">
        <f>Data!B192/Data!B129-1</f>
        <v>2.273731281385527E-2</v>
      </c>
      <c r="C196" s="30">
        <f>Data!C192/Data!C129-1</f>
        <v>-4.233310985537786E-2</v>
      </c>
      <c r="D196" s="30" t="e">
        <f>Data!D192/Data!D129-1</f>
        <v>#DIV/0!</v>
      </c>
      <c r="E196" s="31" t="e">
        <f>Data!E192/Data!E129-1</f>
        <v>#DIV/0!</v>
      </c>
      <c r="G196" s="1"/>
      <c r="H196" s="1"/>
      <c r="I196" s="1"/>
      <c r="J196" s="1"/>
    </row>
    <row r="197" spans="1:10" x14ac:dyDescent="0.35">
      <c r="A197">
        <f>Data!A193</f>
        <v>38161</v>
      </c>
      <c r="B197" s="29">
        <f>Data!B193/Data!B130-1</f>
        <v>3.2489215385448356E-2</v>
      </c>
      <c r="C197" s="30">
        <f>Data!C193/Data!C130-1</f>
        <v>-3.9788563190773618E-2</v>
      </c>
      <c r="D197" s="30" t="e">
        <f>Data!D193/Data!D130-1</f>
        <v>#DIV/0!</v>
      </c>
      <c r="E197" s="31" t="e">
        <f>Data!E193/Data!E130-1</f>
        <v>#DIV/0!</v>
      </c>
      <c r="G197" s="1"/>
      <c r="H197" s="1"/>
      <c r="I197" s="1"/>
      <c r="J197" s="1"/>
    </row>
    <row r="198" spans="1:10" x14ac:dyDescent="0.35">
      <c r="A198">
        <f>Data!A194</f>
        <v>38162</v>
      </c>
      <c r="B198" s="29">
        <f>Data!B194/Data!B131-1</f>
        <v>1.6196423957878681E-2</v>
      </c>
      <c r="C198" s="30">
        <f>Data!C194/Data!C131-1</f>
        <v>-3.4373194685152986E-2</v>
      </c>
      <c r="D198" s="30" t="e">
        <f>Data!D194/Data!D131-1</f>
        <v>#DIV/0!</v>
      </c>
      <c r="E198" s="31" t="e">
        <f>Data!E194/Data!E131-1</f>
        <v>#DIV/0!</v>
      </c>
      <c r="G198" s="1"/>
      <c r="H198" s="1"/>
      <c r="I198" s="1"/>
      <c r="J198" s="1"/>
    </row>
    <row r="199" spans="1:10" x14ac:dyDescent="0.35">
      <c r="A199">
        <f>Data!A195</f>
        <v>38163</v>
      </c>
      <c r="B199" s="29">
        <f>Data!B195/Data!B132-1</f>
        <v>6.592724046140308E-3</v>
      </c>
      <c r="C199" s="30">
        <f>Data!C195/Data!C132-1</f>
        <v>-3.0836152730787769E-2</v>
      </c>
      <c r="D199" s="30" t="e">
        <f>Data!D195/Data!D132-1</f>
        <v>#DIV/0!</v>
      </c>
      <c r="E199" s="31" t="e">
        <f>Data!E195/Data!E132-1</f>
        <v>#DIV/0!</v>
      </c>
      <c r="G199" s="1"/>
      <c r="H199" s="1"/>
      <c r="I199" s="1"/>
      <c r="J199" s="1"/>
    </row>
    <row r="200" spans="1:10" x14ac:dyDescent="0.35">
      <c r="A200">
        <f>Data!A196</f>
        <v>38166</v>
      </c>
      <c r="B200" s="29">
        <f>Data!B196/Data!B133-1</f>
        <v>6.3398478081351239E-3</v>
      </c>
      <c r="C200" s="30">
        <f>Data!C196/Data!C133-1</f>
        <v>-3.8672438672438636E-2</v>
      </c>
      <c r="D200" s="30">
        <f>Data!D196/Data!D133-1</f>
        <v>-1</v>
      </c>
      <c r="E200" s="31" t="e">
        <f>Data!E196/Data!E133-1</f>
        <v>#DIV/0!</v>
      </c>
      <c r="G200" s="1"/>
      <c r="H200" s="1"/>
      <c r="I200" s="1"/>
      <c r="J200" s="1"/>
    </row>
    <row r="201" spans="1:10" x14ac:dyDescent="0.35">
      <c r="A201">
        <f>Data!A197</f>
        <v>38167</v>
      </c>
      <c r="B201" s="29">
        <f>Data!B197/Data!B134-1</f>
        <v>3.5595361120679403E-3</v>
      </c>
      <c r="C201" s="30">
        <f>Data!C197/Data!C134-1</f>
        <v>-3.8461538461538436E-2</v>
      </c>
      <c r="D201" s="30" t="e">
        <f>Data!D197/Data!D134-1</f>
        <v>#DIV/0!</v>
      </c>
      <c r="E201" s="31" t="e">
        <f>Data!E197/Data!E134-1</f>
        <v>#DIV/0!</v>
      </c>
      <c r="G201" s="1"/>
      <c r="H201" s="1"/>
      <c r="I201" s="1"/>
      <c r="J201" s="1"/>
    </row>
    <row r="202" spans="1:10" x14ac:dyDescent="0.35">
      <c r="A202">
        <f>Data!A198</f>
        <v>38168</v>
      </c>
      <c r="B202" s="29">
        <f>Data!B198/Data!B135-1</f>
        <v>-8.4952838037855027E-4</v>
      </c>
      <c r="C202" s="30">
        <f>Data!C198/Data!C135-1</f>
        <v>-2.1889288841327015E-2</v>
      </c>
      <c r="D202" s="30" t="e">
        <f>Data!D198/Data!D135-1</f>
        <v>#DIV/0!</v>
      </c>
      <c r="E202" s="31" t="e">
        <f>Data!E198/Data!E135-1</f>
        <v>#DIV/0!</v>
      </c>
      <c r="G202" s="1"/>
      <c r="H202" s="1"/>
      <c r="I202" s="1"/>
      <c r="J202" s="1"/>
    </row>
    <row r="203" spans="1:10" x14ac:dyDescent="0.35">
      <c r="A203">
        <f>Data!A199</f>
        <v>38169</v>
      </c>
      <c r="B203" s="29">
        <f>Data!B199/Data!B136-1</f>
        <v>-1.8799377699748709E-2</v>
      </c>
      <c r="C203" s="30">
        <f>Data!C199/Data!C136-1</f>
        <v>-1.7717306186374349E-2</v>
      </c>
      <c r="D203" s="30" t="e">
        <f>Data!D199/Data!D136-1</f>
        <v>#DIV/0!</v>
      </c>
      <c r="E203" s="31" t="e">
        <f>Data!E199/Data!E136-1</f>
        <v>#DIV/0!</v>
      </c>
      <c r="G203" s="1"/>
      <c r="H203" s="1"/>
      <c r="I203" s="1"/>
      <c r="J203" s="1"/>
    </row>
    <row r="204" spans="1:10" x14ac:dyDescent="0.35">
      <c r="A204">
        <f>Data!A200</f>
        <v>38170</v>
      </c>
      <c r="B204" s="29">
        <f>Data!B200/Data!B137-1</f>
        <v>-1.9840440356744704E-2</v>
      </c>
      <c r="C204" s="30">
        <f>Data!C200/Data!C137-1</f>
        <v>-1.4250854075158692E-2</v>
      </c>
      <c r="D204" s="30" t="e">
        <f>Data!D200/Data!D137-1</f>
        <v>#DIV/0!</v>
      </c>
      <c r="E204" s="31" t="e">
        <f>Data!E200/Data!E137-1</f>
        <v>#DIV/0!</v>
      </c>
      <c r="G204" s="1"/>
      <c r="H204" s="1"/>
      <c r="I204" s="1"/>
      <c r="J204" s="1"/>
    </row>
    <row r="205" spans="1:10" x14ac:dyDescent="0.35">
      <c r="A205">
        <f>Data!A201</f>
        <v>38173</v>
      </c>
      <c r="B205" s="29">
        <f>Data!B201/Data!B138-1</f>
        <v>-1.32832981157881E-2</v>
      </c>
      <c r="C205" s="30">
        <f>Data!C201/Data!C138-1</f>
        <v>-1.1839530332681147E-2</v>
      </c>
      <c r="D205" s="30" t="e">
        <f>Data!D201/Data!D138-1</f>
        <v>#DIV/0!</v>
      </c>
      <c r="E205" s="31" t="e">
        <f>Data!E201/Data!E138-1</f>
        <v>#DIV/0!</v>
      </c>
      <c r="G205" s="1"/>
      <c r="H205" s="1"/>
      <c r="I205" s="1"/>
      <c r="J205" s="1"/>
    </row>
    <row r="206" spans="1:10" x14ac:dyDescent="0.35">
      <c r="A206">
        <f>Data!A202</f>
        <v>38174</v>
      </c>
      <c r="B206" s="29">
        <f>Data!B202/Data!B139-1</f>
        <v>-2.028402906997151E-2</v>
      </c>
      <c r="C206" s="30">
        <f>Data!C202/Data!C139-1</f>
        <v>-1.3103852923919468E-2</v>
      </c>
      <c r="D206" s="30" t="e">
        <f>Data!D202/Data!D139-1</f>
        <v>#DIV/0!</v>
      </c>
      <c r="E206" s="31" t="e">
        <f>Data!E202/Data!E139-1</f>
        <v>#DIV/0!</v>
      </c>
      <c r="G206" s="1"/>
      <c r="H206" s="1"/>
      <c r="I206" s="1"/>
      <c r="J206" s="1"/>
    </row>
    <row r="207" spans="1:10" x14ac:dyDescent="0.35">
      <c r="A207">
        <f>Data!A203</f>
        <v>38175</v>
      </c>
      <c r="B207" s="29">
        <f>Data!B203/Data!B140-1</f>
        <v>-1.8423270020714089E-2</v>
      </c>
      <c r="C207" s="30">
        <f>Data!C203/Data!C140-1</f>
        <v>-1.3690592607080054E-2</v>
      </c>
      <c r="D207" s="30" t="e">
        <f>Data!D203/Data!D140-1</f>
        <v>#DIV/0!</v>
      </c>
      <c r="E207" s="31" t="e">
        <f>Data!E203/Data!E140-1</f>
        <v>#DIV/0!</v>
      </c>
      <c r="G207" s="1"/>
      <c r="H207" s="1"/>
      <c r="I207" s="1"/>
      <c r="J207" s="1"/>
    </row>
    <row r="208" spans="1:10" x14ac:dyDescent="0.35">
      <c r="A208">
        <f>Data!A204</f>
        <v>38176</v>
      </c>
      <c r="B208" s="29">
        <f>Data!B204/Data!B141-1</f>
        <v>-3.1514146000698684E-2</v>
      </c>
      <c r="C208" s="30">
        <f>Data!C204/Data!C141-1</f>
        <v>-1.2325149173432526E-2</v>
      </c>
      <c r="D208" s="30" t="e">
        <f>Data!D204/Data!D141-1</f>
        <v>#DIV/0!</v>
      </c>
      <c r="E208" s="31" t="e">
        <f>Data!E204/Data!E141-1</f>
        <v>#DIV/0!</v>
      </c>
      <c r="G208" s="1"/>
      <c r="H208" s="1"/>
      <c r="I208" s="1"/>
      <c r="J208" s="1"/>
    </row>
    <row r="209" spans="1:10" x14ac:dyDescent="0.35">
      <c r="A209">
        <f>Data!A205</f>
        <v>38177</v>
      </c>
      <c r="B209" s="29">
        <f>Data!B205/Data!B142-1</f>
        <v>-1.4724111063890155E-2</v>
      </c>
      <c r="C209" s="30">
        <f>Data!C205/Data!C142-1</f>
        <v>-1.3522782949534462E-2</v>
      </c>
      <c r="D209" s="30" t="e">
        <f>Data!D205/Data!D142-1</f>
        <v>#DIV/0!</v>
      </c>
      <c r="E209" s="31" t="e">
        <f>Data!E205/Data!E142-1</f>
        <v>#DIV/0!</v>
      </c>
      <c r="G209" s="1"/>
      <c r="H209" s="1"/>
      <c r="I209" s="1"/>
      <c r="J209" s="1"/>
    </row>
    <row r="210" spans="1:10" x14ac:dyDescent="0.35">
      <c r="A210">
        <f>Data!A206</f>
        <v>38180</v>
      </c>
      <c r="B210" s="29">
        <f>Data!B206/Data!B143-1</f>
        <v>-1.2249926872723194E-2</v>
      </c>
      <c r="C210" s="30">
        <f>Data!C206/Data!C143-1</f>
        <v>-7.6805896805896001E-3</v>
      </c>
      <c r="D210" s="30" t="e">
        <f>Data!D206/Data!D143-1</f>
        <v>#DIV/0!</v>
      </c>
      <c r="E210" s="31" t="e">
        <f>Data!E206/Data!E143-1</f>
        <v>#DIV/0!</v>
      </c>
      <c r="G210" s="1"/>
      <c r="H210" s="1"/>
      <c r="I210" s="1"/>
      <c r="J210" s="1"/>
    </row>
    <row r="211" spans="1:10" x14ac:dyDescent="0.35">
      <c r="A211">
        <f>Data!A207</f>
        <v>38181</v>
      </c>
      <c r="B211" s="29">
        <f>Data!B207/Data!B144-1</f>
        <v>-1.2136352361716285E-2</v>
      </c>
      <c r="C211" s="30">
        <f>Data!C207/Data!C144-1</f>
        <v>-7.2834645669290765E-3</v>
      </c>
      <c r="D211" s="30" t="e">
        <f>Data!D207/Data!D144-1</f>
        <v>#DIV/0!</v>
      </c>
      <c r="E211" s="31" t="e">
        <f>Data!E207/Data!E144-1</f>
        <v>#DIV/0!</v>
      </c>
      <c r="G211" s="1"/>
      <c r="H211" s="1"/>
      <c r="I211" s="1"/>
      <c r="J211" s="1"/>
    </row>
    <row r="212" spans="1:10" x14ac:dyDescent="0.35">
      <c r="A212">
        <f>Data!A208</f>
        <v>38182</v>
      </c>
      <c r="B212" s="29">
        <f>Data!B208/Data!B145-1</f>
        <v>-2.0394673059465296E-2</v>
      </c>
      <c r="C212" s="30">
        <f>Data!C208/Data!C145-1</f>
        <v>-9.4228504122496615E-3</v>
      </c>
      <c r="D212" s="30" t="e">
        <f>Data!D208/Data!D145-1</f>
        <v>#DIV/0!</v>
      </c>
      <c r="E212" s="31" t="e">
        <f>Data!E208/Data!E145-1</f>
        <v>#DIV/0!</v>
      </c>
      <c r="G212" s="1"/>
      <c r="H212" s="1"/>
      <c r="I212" s="1"/>
      <c r="J212" s="1"/>
    </row>
    <row r="213" spans="1:10" x14ac:dyDescent="0.35">
      <c r="A213">
        <f>Data!A209</f>
        <v>38183</v>
      </c>
      <c r="B213" s="29">
        <f>Data!B209/Data!B146-1</f>
        <v>-2.5646669366624852E-2</v>
      </c>
      <c r="C213" s="30">
        <f>Data!C209/Data!C146-1</f>
        <v>-1.0024570024570023E-2</v>
      </c>
      <c r="D213" s="30" t="e">
        <f>Data!D209/Data!D146-1</f>
        <v>#DIV/0!</v>
      </c>
      <c r="E213" s="31" t="e">
        <f>Data!E209/Data!E146-1</f>
        <v>#DIV/0!</v>
      </c>
      <c r="G213" s="1"/>
      <c r="H213" s="1"/>
      <c r="I213" s="1"/>
      <c r="J213" s="1"/>
    </row>
    <row r="214" spans="1:10" x14ac:dyDescent="0.35">
      <c r="A214">
        <f>Data!A210</f>
        <v>38184</v>
      </c>
      <c r="B214" s="29">
        <f>Data!B210/Data!B147-1</f>
        <v>-1.4980101059786199E-2</v>
      </c>
      <c r="C214" s="30">
        <f>Data!C210/Data!C147-1</f>
        <v>-1.9719976336018963E-4</v>
      </c>
      <c r="D214" s="30" t="e">
        <f>Data!D210/Data!D147-1</f>
        <v>#DIV/0!</v>
      </c>
      <c r="E214" s="31" t="e">
        <f>Data!E210/Data!E147-1</f>
        <v>#DIV/0!</v>
      </c>
      <c r="G214" s="1"/>
      <c r="H214" s="1"/>
      <c r="I214" s="1"/>
      <c r="J214" s="1"/>
    </row>
    <row r="215" spans="1:10" x14ac:dyDescent="0.35">
      <c r="A215">
        <f>Data!A211</f>
        <v>38187</v>
      </c>
      <c r="B215" s="29">
        <f>Data!B211/Data!B148-1</f>
        <v>-2.0621124643044442E-2</v>
      </c>
      <c r="C215" s="30">
        <f>Data!C211/Data!C148-1</f>
        <v>6.918363312906628E-4</v>
      </c>
      <c r="D215" s="30" t="e">
        <f>Data!D211/Data!D148-1</f>
        <v>#DIV/0!</v>
      </c>
      <c r="E215" s="31" t="e">
        <f>Data!E211/Data!E148-1</f>
        <v>#DIV/0!</v>
      </c>
      <c r="G215" s="1"/>
      <c r="H215" s="1"/>
      <c r="I215" s="1"/>
      <c r="J215" s="1"/>
    </row>
    <row r="216" spans="1:10" x14ac:dyDescent="0.35">
      <c r="A216">
        <f>Data!A212</f>
        <v>38188</v>
      </c>
      <c r="B216" s="29">
        <f>Data!B212/Data!B149-1</f>
        <v>-2.742273648381921E-2</v>
      </c>
      <c r="C216" s="30">
        <f>Data!C212/Data!C149-1</f>
        <v>-5.6129985228950963E-3</v>
      </c>
      <c r="D216" s="30" t="e">
        <f>Data!D212/Data!D149-1</f>
        <v>#DIV/0!</v>
      </c>
      <c r="E216" s="31" t="e">
        <f>Data!E212/Data!E149-1</f>
        <v>#DIV/0!</v>
      </c>
      <c r="G216" s="1"/>
      <c r="H216" s="1"/>
      <c r="I216" s="1"/>
      <c r="J216" s="1"/>
    </row>
    <row r="217" spans="1:10" x14ac:dyDescent="0.35">
      <c r="A217">
        <f>Data!A213</f>
        <v>38189</v>
      </c>
      <c r="B217" s="29">
        <f>Data!B213/Data!B150-1</f>
        <v>-4.0960897773101745E-2</v>
      </c>
      <c r="C217" s="30">
        <f>Data!C213/Data!C150-1</f>
        <v>-6.018746916625517E-3</v>
      </c>
      <c r="D217" s="30" t="e">
        <f>Data!D213/Data!D150-1</f>
        <v>#DIV/0!</v>
      </c>
      <c r="E217" s="31" t="e">
        <f>Data!E213/Data!E150-1</f>
        <v>#DIV/0!</v>
      </c>
      <c r="G217" s="1"/>
      <c r="H217" s="1"/>
      <c r="I217" s="1"/>
      <c r="J217" s="1"/>
    </row>
    <row r="218" spans="1:10" x14ac:dyDescent="0.35">
      <c r="A218">
        <f>Data!A214</f>
        <v>38190</v>
      </c>
      <c r="B218" s="29">
        <f>Data!B214/Data!B151-1</f>
        <v>-3.406338890209859E-2</v>
      </c>
      <c r="C218" s="30">
        <f>Data!C214/Data!C151-1</f>
        <v>-3.5530990919857564E-3</v>
      </c>
      <c r="D218" s="30" t="e">
        <f>Data!D214/Data!D151-1</f>
        <v>#DIV/0!</v>
      </c>
      <c r="E218" s="31" t="e">
        <f>Data!E214/Data!E151-1</f>
        <v>#DIV/0!</v>
      </c>
      <c r="G218" s="1"/>
      <c r="H218" s="1"/>
      <c r="I218" s="1"/>
      <c r="J218" s="1"/>
    </row>
    <row r="219" spans="1:10" x14ac:dyDescent="0.35">
      <c r="A219">
        <f>Data!A215</f>
        <v>38191</v>
      </c>
      <c r="B219" s="29">
        <f>Data!B215/Data!B152-1</f>
        <v>-4.5610705467836854E-2</v>
      </c>
      <c r="C219" s="30">
        <f>Data!C215/Data!C152-1</f>
        <v>-3.7412621837156212E-3</v>
      </c>
      <c r="D219" s="30" t="e">
        <f>Data!D215/Data!D152-1</f>
        <v>#DIV/0!</v>
      </c>
      <c r="E219" s="31" t="e">
        <f>Data!E215/Data!E152-1</f>
        <v>#DIV/0!</v>
      </c>
      <c r="G219" s="1"/>
      <c r="H219" s="1"/>
      <c r="I219" s="1"/>
      <c r="J219" s="1"/>
    </row>
    <row r="220" spans="1:10" x14ac:dyDescent="0.35">
      <c r="A220">
        <f>Data!A216</f>
        <v>38194</v>
      </c>
      <c r="B220" s="29">
        <f>Data!B216/Data!B153-1</f>
        <v>-3.4158640781889127E-2</v>
      </c>
      <c r="C220" s="30">
        <f>Data!C216/Data!C153-1</f>
        <v>-3.7586547972303652E-3</v>
      </c>
      <c r="D220" s="30" t="e">
        <f>Data!D216/Data!D153-1</f>
        <v>#DIV/0!</v>
      </c>
      <c r="E220" s="31" t="e">
        <f>Data!E216/Data!E153-1</f>
        <v>#DIV/0!</v>
      </c>
      <c r="G220" s="1"/>
      <c r="H220" s="1"/>
      <c r="I220" s="1"/>
      <c r="J220" s="1"/>
    </row>
    <row r="221" spans="1:10" x14ac:dyDescent="0.35">
      <c r="A221">
        <f>Data!A217</f>
        <v>38195</v>
      </c>
      <c r="B221" s="29">
        <f>Data!B217/Data!B154-1</f>
        <v>-1.7111204876603781E-2</v>
      </c>
      <c r="C221" s="30">
        <f>Data!C217/Data!C154-1</f>
        <v>-3.1742882650531712E-3</v>
      </c>
      <c r="D221" s="30" t="e">
        <f>Data!D217/Data!D154-1</f>
        <v>#DIV/0!</v>
      </c>
      <c r="E221" s="31" t="e">
        <f>Data!E217/Data!E154-1</f>
        <v>#DIV/0!</v>
      </c>
      <c r="G221" s="1"/>
      <c r="H221" s="1"/>
      <c r="I221" s="1"/>
      <c r="J221" s="1"/>
    </row>
    <row r="222" spans="1:10" x14ac:dyDescent="0.35">
      <c r="A222">
        <f>Data!A218</f>
        <v>38196</v>
      </c>
      <c r="B222" s="29">
        <f>Data!B218/Data!B155-1</f>
        <v>-1.0737733787286152E-2</v>
      </c>
      <c r="C222" s="30">
        <f>Data!C218/Data!C155-1</f>
        <v>-1.3891645167691813E-3</v>
      </c>
      <c r="D222" s="30">
        <f>Data!D218/Data!D155-1</f>
        <v>-1</v>
      </c>
      <c r="E222" s="31" t="e">
        <f>Data!E218/Data!E155-1</f>
        <v>#DIV/0!</v>
      </c>
      <c r="G222" s="1"/>
      <c r="H222" s="1"/>
      <c r="I222" s="1"/>
      <c r="J222" s="1"/>
    </row>
    <row r="223" spans="1:10" x14ac:dyDescent="0.35">
      <c r="A223">
        <f>Data!A219</f>
        <v>38197</v>
      </c>
      <c r="B223" s="29">
        <f>Data!B219/Data!B156-1</f>
        <v>-1.5266355851059066E-2</v>
      </c>
      <c r="C223" s="30">
        <f>Data!C219/Data!C156-1</f>
        <v>4.9820645675557884E-4</v>
      </c>
      <c r="D223" s="30" t="e">
        <f>Data!D219/Data!D156-1</f>
        <v>#DIV/0!</v>
      </c>
      <c r="E223" s="31" t="e">
        <f>Data!E219/Data!E156-1</f>
        <v>#DIV/0!</v>
      </c>
      <c r="G223" s="1"/>
      <c r="H223" s="1"/>
      <c r="I223" s="1"/>
      <c r="J223" s="1"/>
    </row>
    <row r="224" spans="1:10" x14ac:dyDescent="0.35">
      <c r="A224">
        <f>Data!A220</f>
        <v>38198</v>
      </c>
      <c r="B224" s="29">
        <f>Data!B220/Data!B157-1</f>
        <v>-1.5926041713188233E-2</v>
      </c>
      <c r="C224" s="30">
        <f>Data!C220/Data!C157-1</f>
        <v>6.0672369206284937E-3</v>
      </c>
      <c r="D224" s="30" t="e">
        <f>Data!D220/Data!D157-1</f>
        <v>#DIV/0!</v>
      </c>
      <c r="E224" s="31" t="e">
        <f>Data!E220/Data!E157-1</f>
        <v>#DIV/0!</v>
      </c>
      <c r="G224" s="1"/>
      <c r="H224" s="1"/>
      <c r="I224" s="1"/>
      <c r="J224" s="1"/>
    </row>
    <row r="225" spans="1:10" x14ac:dyDescent="0.35">
      <c r="A225">
        <f>Data!A221</f>
        <v>38201</v>
      </c>
      <c r="B225" s="29">
        <f>Data!B221/Data!B158-1</f>
        <v>-1.3294338983353193E-2</v>
      </c>
      <c r="C225" s="30">
        <f>Data!C221/Data!C158-1</f>
        <v>3.8840752913056331E-3</v>
      </c>
      <c r="D225" s="30" t="e">
        <f>Data!D221/Data!D158-1</f>
        <v>#DIV/0!</v>
      </c>
      <c r="E225" s="31" t="e">
        <f>Data!E221/Data!E158-1</f>
        <v>#DIV/0!</v>
      </c>
      <c r="G225" s="1"/>
      <c r="H225" s="1"/>
      <c r="I225" s="1"/>
      <c r="J225" s="1"/>
    </row>
    <row r="226" spans="1:10" x14ac:dyDescent="0.35">
      <c r="A226">
        <f>Data!A222</f>
        <v>38202</v>
      </c>
      <c r="B226" s="29">
        <f>Data!B222/Data!B159-1</f>
        <v>-1.28367400066427E-2</v>
      </c>
      <c r="C226" s="30">
        <f>Data!C222/Data!C159-1</f>
        <v>8.3916083916084627E-3</v>
      </c>
      <c r="D226" s="30" t="e">
        <f>Data!D222/Data!D159-1</f>
        <v>#DIV/0!</v>
      </c>
      <c r="E226" s="31" t="e">
        <f>Data!E222/Data!E159-1</f>
        <v>#DIV/0!</v>
      </c>
      <c r="G226" s="1"/>
      <c r="H226" s="1"/>
      <c r="I226" s="1"/>
      <c r="J226" s="1"/>
    </row>
    <row r="227" spans="1:10" x14ac:dyDescent="0.35">
      <c r="A227">
        <f>Data!A223</f>
        <v>38203</v>
      </c>
      <c r="B227" s="29">
        <f>Data!B223/Data!B160-1</f>
        <v>-6.3711659233578466E-5</v>
      </c>
      <c r="C227" s="30">
        <f>Data!C223/Data!C160-1</f>
        <v>1.9244332493702831E-2</v>
      </c>
      <c r="D227" s="30" t="e">
        <f>Data!D223/Data!D160-1</f>
        <v>#DIV/0!</v>
      </c>
      <c r="E227" s="31" t="e">
        <f>Data!E223/Data!E160-1</f>
        <v>#DIV/0!</v>
      </c>
      <c r="G227" s="1"/>
      <c r="H227" s="1"/>
      <c r="I227" s="1"/>
      <c r="J227" s="1"/>
    </row>
    <row r="228" spans="1:10" x14ac:dyDescent="0.35">
      <c r="A228">
        <f>Data!A224</f>
        <v>38204</v>
      </c>
      <c r="B228" s="29">
        <f>Data!B224/Data!B161-1</f>
        <v>-5.9055118110235005E-3</v>
      </c>
      <c r="C228" s="30">
        <f>Data!C224/Data!C161-1</f>
        <v>2.1493440968718636E-2</v>
      </c>
      <c r="D228" s="30" t="e">
        <f>Data!D224/Data!D161-1</f>
        <v>#DIV/0!</v>
      </c>
      <c r="E228" s="31" t="e">
        <f>Data!E224/Data!E161-1</f>
        <v>#DIV/0!</v>
      </c>
      <c r="G228" s="1"/>
      <c r="H228" s="1"/>
      <c r="I228" s="1"/>
      <c r="J228" s="1"/>
    </row>
    <row r="229" spans="1:10" x14ac:dyDescent="0.35">
      <c r="A229">
        <f>Data!A225</f>
        <v>38205</v>
      </c>
      <c r="B229" s="29">
        <f>Data!B225/Data!B162-1</f>
        <v>-2.8737048701446888E-2</v>
      </c>
      <c r="C229" s="30">
        <f>Data!C225/Data!C162-1</f>
        <v>2.5465525918470178E-2</v>
      </c>
      <c r="D229" s="30" t="e">
        <f>Data!D225/Data!D162-1</f>
        <v>#DIV/0!</v>
      </c>
      <c r="E229" s="31" t="e">
        <f>Data!E225/Data!E162-1</f>
        <v>#DIV/0!</v>
      </c>
      <c r="G229" s="1"/>
      <c r="H229" s="1"/>
      <c r="I229" s="1"/>
      <c r="J229" s="1"/>
    </row>
    <row r="230" spans="1:10" x14ac:dyDescent="0.35">
      <c r="A230">
        <f>Data!A226</f>
        <v>38208</v>
      </c>
      <c r="B230" s="29">
        <f>Data!B226/Data!B163-1</f>
        <v>-2.921770195392237E-2</v>
      </c>
      <c r="C230" s="30">
        <f>Data!C226/Data!C163-1</f>
        <v>2.7618183650841788E-2</v>
      </c>
      <c r="D230" s="30" t="e">
        <f>Data!D226/Data!D163-1</f>
        <v>#DIV/0!</v>
      </c>
      <c r="E230" s="31" t="e">
        <f>Data!E226/Data!E163-1</f>
        <v>#DIV/0!</v>
      </c>
      <c r="G230" s="1"/>
      <c r="H230" s="1"/>
      <c r="I230" s="1"/>
      <c r="J230" s="1"/>
    </row>
    <row r="231" spans="1:10" x14ac:dyDescent="0.35">
      <c r="A231">
        <f>Data!A227</f>
        <v>38209</v>
      </c>
      <c r="B231" s="29">
        <f>Data!B227/Data!B164-1</f>
        <v>-1.5869541424975431E-2</v>
      </c>
      <c r="C231" s="30">
        <f>Data!C227/Data!C164-1</f>
        <v>2.5103337029942718E-2</v>
      </c>
      <c r="D231" s="30" t="e">
        <f>Data!D227/Data!D164-1</f>
        <v>#DIV/0!</v>
      </c>
      <c r="E231" s="31" t="e">
        <f>Data!E227/Data!E164-1</f>
        <v>#DIV/0!</v>
      </c>
      <c r="G231" s="1"/>
      <c r="H231" s="1"/>
      <c r="I231" s="1"/>
      <c r="J231" s="1"/>
    </row>
    <row r="232" spans="1:10" x14ac:dyDescent="0.35">
      <c r="A232">
        <f>Data!A228</f>
        <v>38210</v>
      </c>
      <c r="B232" s="29">
        <f>Data!B228/Data!B165-1</f>
        <v>-1.8161905631103537E-2</v>
      </c>
      <c r="C232" s="30">
        <f>Data!C228/Data!C165-1</f>
        <v>2.5602257836911724E-2</v>
      </c>
      <c r="D232" s="30" t="e">
        <f>Data!D228/Data!D165-1</f>
        <v>#DIV/0!</v>
      </c>
      <c r="E232" s="31" t="e">
        <f>Data!E228/Data!E165-1</f>
        <v>#DIV/0!</v>
      </c>
      <c r="G232" s="1"/>
      <c r="H232" s="1"/>
      <c r="I232" s="1"/>
      <c r="J232" s="1"/>
    </row>
    <row r="233" spans="1:10" x14ac:dyDescent="0.35">
      <c r="A233">
        <f>Data!A229</f>
        <v>38211</v>
      </c>
      <c r="B233" s="29">
        <f>Data!B229/Data!B166-1</f>
        <v>-1.9250991605940349E-2</v>
      </c>
      <c r="C233" s="30">
        <f>Data!C229/Data!C166-1</f>
        <v>2.2565439775348528E-2</v>
      </c>
      <c r="D233" s="30" t="e">
        <f>Data!D229/Data!D166-1</f>
        <v>#DIV/0!</v>
      </c>
      <c r="E233" s="31" t="e">
        <f>Data!E229/Data!E166-1</f>
        <v>#DIV/0!</v>
      </c>
      <c r="G233" s="1"/>
      <c r="H233" s="1"/>
      <c r="I233" s="1"/>
      <c r="J233" s="1"/>
    </row>
    <row r="234" spans="1:10" x14ac:dyDescent="0.35">
      <c r="A234">
        <f>Data!A230</f>
        <v>38212</v>
      </c>
      <c r="B234" s="29">
        <f>Data!B230/Data!B167-1</f>
        <v>-2.4452812210831065E-2</v>
      </c>
      <c r="C234" s="30">
        <f>Data!C230/Data!C167-1</f>
        <v>2.4057738572573983E-2</v>
      </c>
      <c r="D234" s="30" t="e">
        <f>Data!D230/Data!D167-1</f>
        <v>#DIV/0!</v>
      </c>
      <c r="E234" s="31" t="e">
        <f>Data!E230/Data!E167-1</f>
        <v>#DIV/0!</v>
      </c>
      <c r="G234" s="1"/>
      <c r="H234" s="1"/>
      <c r="I234" s="1"/>
      <c r="J234" s="1"/>
    </row>
    <row r="235" spans="1:10" x14ac:dyDescent="0.35">
      <c r="A235">
        <f>Data!A231</f>
        <v>38215</v>
      </c>
      <c r="B235" s="29">
        <f>Data!B231/Data!B168-1</f>
        <v>-8.5883033737795822E-3</v>
      </c>
      <c r="C235" s="30">
        <f>Data!C231/Data!C168-1</f>
        <v>2.460086354051616E-2</v>
      </c>
      <c r="D235" s="30" t="e">
        <f>Data!D231/Data!D168-1</f>
        <v>#DIV/0!</v>
      </c>
      <c r="E235" s="31" t="e">
        <f>Data!E231/Data!E168-1</f>
        <v>#DIV/0!</v>
      </c>
      <c r="G235" s="1"/>
      <c r="H235" s="1"/>
      <c r="I235" s="1"/>
      <c r="J235" s="1"/>
    </row>
    <row r="236" spans="1:10" x14ac:dyDescent="0.35">
      <c r="A236">
        <f>Data!A232</f>
        <v>38216</v>
      </c>
      <c r="B236" s="29">
        <f>Data!B232/Data!B169-1</f>
        <v>-6.867488684251577E-3</v>
      </c>
      <c r="C236" s="30">
        <f>Data!C232/Data!C169-1</f>
        <v>2.4834768676146535E-2</v>
      </c>
      <c r="D236" s="30" t="e">
        <f>Data!D232/Data!D169-1</f>
        <v>#DIV/0!</v>
      </c>
      <c r="E236" s="31" t="e">
        <f>Data!E232/Data!E169-1</f>
        <v>#DIV/0!</v>
      </c>
      <c r="G236" s="1"/>
      <c r="H236" s="1"/>
      <c r="I236" s="1"/>
      <c r="J236" s="1"/>
    </row>
    <row r="237" spans="1:10" x14ac:dyDescent="0.35">
      <c r="A237">
        <f>Data!A233</f>
        <v>38217</v>
      </c>
      <c r="B237" s="29">
        <f>Data!B233/Data!B170-1</f>
        <v>1.4722557518564994E-3</v>
      </c>
      <c r="C237" s="30">
        <f>Data!C233/Data!C170-1</f>
        <v>2.3169508525576754E-2</v>
      </c>
      <c r="D237" s="30" t="e">
        <f>Data!D233/Data!D170-1</f>
        <v>#DIV/0!</v>
      </c>
      <c r="E237" s="31" t="e">
        <f>Data!E233/Data!E170-1</f>
        <v>#DIV/0!</v>
      </c>
      <c r="G237" s="1"/>
      <c r="H237" s="1"/>
      <c r="I237" s="1"/>
      <c r="J237" s="1"/>
    </row>
    <row r="238" spans="1:10" x14ac:dyDescent="0.35">
      <c r="A238">
        <f>Data!A234</f>
        <v>38218</v>
      </c>
      <c r="B238" s="29">
        <f>Data!B234/Data!B171-1</f>
        <v>-3.8159228051597438E-3</v>
      </c>
      <c r="C238" s="30">
        <f>Data!C234/Data!C171-1</f>
        <v>2.5756664662256901E-2</v>
      </c>
      <c r="D238" s="30" t="e">
        <f>Data!D234/Data!D171-1</f>
        <v>#DIV/0!</v>
      </c>
      <c r="E238" s="31" t="e">
        <f>Data!E234/Data!E171-1</f>
        <v>#DIV/0!</v>
      </c>
      <c r="G238" s="1"/>
      <c r="H238" s="1"/>
      <c r="I238" s="1"/>
      <c r="J238" s="1"/>
    </row>
    <row r="239" spans="1:10" x14ac:dyDescent="0.35">
      <c r="A239">
        <f>Data!A235</f>
        <v>38219</v>
      </c>
      <c r="B239" s="29">
        <f>Data!B235/Data!B172-1</f>
        <v>-1.3206953865504745E-2</v>
      </c>
      <c r="C239" s="30">
        <f>Data!C235/Data!C172-1</f>
        <v>2.3057644110275666E-2</v>
      </c>
      <c r="D239" s="30" t="e">
        <f>Data!D235/Data!D172-1</f>
        <v>#DIV/0!</v>
      </c>
      <c r="E239" s="31" t="e">
        <f>Data!E235/Data!E172-1</f>
        <v>#DIV/0!</v>
      </c>
      <c r="G239" s="1"/>
      <c r="H239" s="1"/>
      <c r="I239" s="1"/>
      <c r="J239" s="1"/>
    </row>
    <row r="240" spans="1:10" x14ac:dyDescent="0.35">
      <c r="A240">
        <f>Data!A236</f>
        <v>38222</v>
      </c>
      <c r="B240" s="29">
        <f>Data!B236/Data!B173-1</f>
        <v>-1.7274472168905985E-2</v>
      </c>
      <c r="C240" s="30">
        <f>Data!C236/Data!C173-1</f>
        <v>2.079999999999993E-2</v>
      </c>
      <c r="D240" s="30" t="e">
        <f>Data!D236/Data!D173-1</f>
        <v>#DIV/0!</v>
      </c>
      <c r="E240" s="31" t="e">
        <f>Data!E236/Data!E173-1</f>
        <v>#DIV/0!</v>
      </c>
      <c r="G240" s="1"/>
      <c r="H240" s="1"/>
      <c r="I240" s="1"/>
      <c r="J240" s="1"/>
    </row>
    <row r="241" spans="1:10" x14ac:dyDescent="0.35">
      <c r="A241">
        <f>Data!A237</f>
        <v>38223</v>
      </c>
      <c r="B241" s="29">
        <f>Data!B237/Data!B174-1</f>
        <v>-2.237621289954328E-2</v>
      </c>
      <c r="C241" s="30">
        <f>Data!C237/Data!C174-1</f>
        <v>1.6023089171974592E-2</v>
      </c>
      <c r="D241" s="30" t="e">
        <f>Data!D237/Data!D174-1</f>
        <v>#DIV/0!</v>
      </c>
      <c r="E241" s="31" t="e">
        <f>Data!E237/Data!E174-1</f>
        <v>#DIV/0!</v>
      </c>
      <c r="G241" s="1"/>
      <c r="H241" s="1"/>
      <c r="I241" s="1"/>
      <c r="J241" s="1"/>
    </row>
    <row r="242" spans="1:10" x14ac:dyDescent="0.35">
      <c r="A242">
        <f>Data!A238</f>
        <v>38224</v>
      </c>
      <c r="B242" s="29">
        <f>Data!B238/Data!B175-1</f>
        <v>-1.4027197772780831E-2</v>
      </c>
      <c r="C242" s="30">
        <f>Data!C238/Data!C175-1</f>
        <v>1.9674423249775197E-2</v>
      </c>
      <c r="D242" s="30" t="e">
        <f>Data!D238/Data!D175-1</f>
        <v>#DIV/0!</v>
      </c>
      <c r="E242" s="31" t="e">
        <f>Data!E238/Data!E175-1</f>
        <v>#DIV/0!</v>
      </c>
      <c r="G242" s="1"/>
      <c r="H242" s="1"/>
      <c r="I242" s="1"/>
      <c r="J242" s="1"/>
    </row>
    <row r="243" spans="1:10" x14ac:dyDescent="0.35">
      <c r="A243">
        <f>Data!A239</f>
        <v>38225</v>
      </c>
      <c r="B243" s="29">
        <f>Data!B239/Data!B176-1</f>
        <v>-1.3911196773387702E-2</v>
      </c>
      <c r="C243" s="30">
        <f>Data!C239/Data!C176-1</f>
        <v>2.1571956456606589E-2</v>
      </c>
      <c r="D243" s="30">
        <f>Data!D239/Data!D176-1</f>
        <v>-1</v>
      </c>
      <c r="E243" s="31" t="e">
        <f>Data!E239/Data!E176-1</f>
        <v>#DIV/0!</v>
      </c>
      <c r="G243" s="1"/>
      <c r="H243" s="1"/>
      <c r="I243" s="1"/>
      <c r="J243" s="1"/>
    </row>
    <row r="244" spans="1:10" x14ac:dyDescent="0.35">
      <c r="A244">
        <f>Data!A240</f>
        <v>38226</v>
      </c>
      <c r="B244" s="29">
        <f>Data!B240/Data!B177-1</f>
        <v>-1.1978237602568775E-2</v>
      </c>
      <c r="C244" s="30">
        <f>Data!C240/Data!C177-1</f>
        <v>2.668004012036107E-2</v>
      </c>
      <c r="D244" s="30" t="e">
        <f>Data!D240/Data!D177-1</f>
        <v>#DIV/0!</v>
      </c>
      <c r="E244" s="31" t="e">
        <f>Data!E240/Data!E177-1</f>
        <v>#DIV/0!</v>
      </c>
      <c r="G244" s="1"/>
      <c r="H244" s="1"/>
      <c r="I244" s="1"/>
      <c r="J244" s="1"/>
    </row>
    <row r="245" spans="1:10" x14ac:dyDescent="0.35">
      <c r="A245">
        <f>Data!A241</f>
        <v>38229</v>
      </c>
      <c r="B245" s="29">
        <f>Data!B241/Data!B178-1</f>
        <v>-2.2969093058604839E-2</v>
      </c>
      <c r="C245" s="30">
        <f>Data!C241/Data!C178-1</f>
        <v>2.7270904351313296E-2</v>
      </c>
      <c r="D245" s="30" t="e">
        <f>Data!D241/Data!D178-1</f>
        <v>#DIV/0!</v>
      </c>
      <c r="E245" s="31" t="e">
        <f>Data!E241/Data!E178-1</f>
        <v>#DIV/0!</v>
      </c>
      <c r="G245" s="1"/>
      <c r="H245" s="1"/>
      <c r="I245" s="1"/>
      <c r="J245" s="1"/>
    </row>
    <row r="246" spans="1:10" x14ac:dyDescent="0.35">
      <c r="A246">
        <f>Data!A242</f>
        <v>38230</v>
      </c>
      <c r="B246" s="29">
        <f>Data!B242/Data!B179-1</f>
        <v>-1.1104742799828093E-2</v>
      </c>
      <c r="C246" s="30">
        <f>Data!C242/Data!C179-1</f>
        <v>2.768304914744224E-2</v>
      </c>
      <c r="D246" s="30" t="e">
        <f>Data!D242/Data!D179-1</f>
        <v>#DIV/0!</v>
      </c>
      <c r="E246" s="31" t="e">
        <f>Data!E242/Data!E179-1</f>
        <v>#DIV/0!</v>
      </c>
      <c r="G246" s="1"/>
      <c r="H246" s="1"/>
      <c r="I246" s="1"/>
      <c r="J246" s="1"/>
    </row>
    <row r="247" spans="1:10" x14ac:dyDescent="0.35">
      <c r="A247">
        <f>Data!A243</f>
        <v>38231</v>
      </c>
      <c r="B247" s="29">
        <f>Data!B243/Data!B180-1</f>
        <v>-1.4779510022271625E-2</v>
      </c>
      <c r="C247" s="30">
        <f>Data!C243/Data!C180-1</f>
        <v>3.0354809528595927E-2</v>
      </c>
      <c r="D247" s="30" t="e">
        <f>Data!D243/Data!D180-1</f>
        <v>#DIV/0!</v>
      </c>
      <c r="E247" s="31" t="e">
        <f>Data!E243/Data!E180-1</f>
        <v>#DIV/0!</v>
      </c>
      <c r="G247" s="1"/>
      <c r="H247" s="1"/>
      <c r="I247" s="1"/>
      <c r="J247" s="1"/>
    </row>
    <row r="248" spans="1:10" x14ac:dyDescent="0.35">
      <c r="A248">
        <f>Data!A244</f>
        <v>38232</v>
      </c>
      <c r="B248" s="29">
        <f>Data!B244/Data!B181-1</f>
        <v>-1.9387594044299572E-2</v>
      </c>
      <c r="C248" s="30">
        <f>Data!C244/Data!C181-1</f>
        <v>2.5203333668038841E-2</v>
      </c>
      <c r="D248" s="30" t="e">
        <f>Data!D244/Data!D181-1</f>
        <v>#DIV/0!</v>
      </c>
      <c r="E248" s="31" t="e">
        <f>Data!E244/Data!E181-1</f>
        <v>#DIV/0!</v>
      </c>
      <c r="G248" s="1"/>
      <c r="H248" s="1"/>
      <c r="I248" s="1"/>
      <c r="J248" s="1"/>
    </row>
    <row r="249" spans="1:10" x14ac:dyDescent="0.35">
      <c r="A249">
        <f>Data!A245</f>
        <v>38233</v>
      </c>
      <c r="B249" s="29">
        <f>Data!B245/Data!B182-1</f>
        <v>-2.4996060165648148E-2</v>
      </c>
      <c r="C249" s="30">
        <f>Data!C245/Data!C182-1</f>
        <v>2.7176648213387056E-2</v>
      </c>
      <c r="D249" s="30" t="e">
        <f>Data!D245/Data!D182-1</f>
        <v>#DIV/0!</v>
      </c>
      <c r="E249" s="31" t="e">
        <f>Data!E245/Data!E182-1</f>
        <v>#DIV/0!</v>
      </c>
      <c r="G249" s="1"/>
      <c r="H249" s="1"/>
      <c r="I249" s="1"/>
      <c r="J249" s="1"/>
    </row>
    <row r="250" spans="1:10" x14ac:dyDescent="0.35">
      <c r="A250">
        <f>Data!A246</f>
        <v>38236</v>
      </c>
      <c r="B250" s="29">
        <f>Data!B246/Data!B183-1</f>
        <v>-1.5645302431651076E-2</v>
      </c>
      <c r="C250" s="30">
        <f>Data!C246/Data!C183-1</f>
        <v>2.6866572751056639E-2</v>
      </c>
      <c r="D250" s="30" t="e">
        <f>Data!D246/Data!D183-1</f>
        <v>#DIV/0!</v>
      </c>
      <c r="E250" s="31" t="e">
        <f>Data!E246/Data!E183-1</f>
        <v>#DIV/0!</v>
      </c>
      <c r="G250" s="1"/>
      <c r="H250" s="1"/>
      <c r="I250" s="1"/>
      <c r="J250" s="1"/>
    </row>
    <row r="251" spans="1:10" x14ac:dyDescent="0.35">
      <c r="A251">
        <f>Data!A247</f>
        <v>38237</v>
      </c>
      <c r="B251" s="29">
        <f>Data!B247/Data!B184-1</f>
        <v>-1.3348350594384439E-2</v>
      </c>
      <c r="C251" s="30">
        <f>Data!C247/Data!C184-1</f>
        <v>2.7800161160354664E-2</v>
      </c>
      <c r="D251" s="30" t="e">
        <f>Data!D247/Data!D184-1</f>
        <v>#DIV/0!</v>
      </c>
      <c r="E251" s="31" t="e">
        <f>Data!E247/Data!E184-1</f>
        <v>#DIV/0!</v>
      </c>
      <c r="G251" s="1"/>
      <c r="H251" s="1"/>
      <c r="I251" s="1"/>
      <c r="J251" s="1"/>
    </row>
    <row r="252" spans="1:10" x14ac:dyDescent="0.35">
      <c r="A252">
        <f>Data!A248</f>
        <v>38238</v>
      </c>
      <c r="B252" s="29">
        <f>Data!B248/Data!B185-1</f>
        <v>-1.7774336322120332E-2</v>
      </c>
      <c r="C252" s="30">
        <f>Data!C248/Data!C185-1</f>
        <v>3.0922643029814623E-2</v>
      </c>
      <c r="D252" s="30" t="e">
        <f>Data!D248/Data!D185-1</f>
        <v>#DIV/0!</v>
      </c>
      <c r="E252" s="31" t="e">
        <f>Data!E248/Data!E185-1</f>
        <v>#DIV/0!</v>
      </c>
      <c r="G252" s="1"/>
      <c r="H252" s="1"/>
      <c r="I252" s="1"/>
      <c r="J252" s="1"/>
    </row>
    <row r="253" spans="1:10" x14ac:dyDescent="0.35">
      <c r="A253">
        <f>Data!A249</f>
        <v>38239</v>
      </c>
      <c r="B253" s="29">
        <f>Data!B249/Data!B186-1</f>
        <v>-6.1406393018687E-3</v>
      </c>
      <c r="C253" s="30">
        <f>Data!C249/Data!C186-1</f>
        <v>3.2828282828282873E-2</v>
      </c>
      <c r="D253" s="30" t="e">
        <f>Data!D249/Data!D186-1</f>
        <v>#DIV/0!</v>
      </c>
      <c r="E253" s="31" t="e">
        <f>Data!E249/Data!E186-1</f>
        <v>#DIV/0!</v>
      </c>
      <c r="G253" s="1"/>
      <c r="H253" s="1"/>
      <c r="I253" s="1"/>
      <c r="J253" s="1"/>
    </row>
    <row r="254" spans="1:10" x14ac:dyDescent="0.35">
      <c r="A254">
        <f>Data!A250</f>
        <v>38240</v>
      </c>
      <c r="B254" s="29">
        <f>Data!B250/Data!B187-1</f>
        <v>-7.1465799772085781E-3</v>
      </c>
      <c r="C254" s="30">
        <f>Data!C250/Data!C187-1</f>
        <v>2.6342147435897356E-2</v>
      </c>
      <c r="D254" s="30" t="e">
        <f>Data!D250/Data!D187-1</f>
        <v>#DIV/0!</v>
      </c>
      <c r="E254" s="31" t="e">
        <f>Data!E250/Data!E187-1</f>
        <v>#DIV/0!</v>
      </c>
      <c r="G254" s="1"/>
      <c r="H254" s="1"/>
      <c r="I254" s="1"/>
      <c r="J254" s="1"/>
    </row>
    <row r="255" spans="1:10" x14ac:dyDescent="0.35">
      <c r="A255">
        <f>Data!A251</f>
        <v>38243</v>
      </c>
      <c r="B255" s="29">
        <f>Data!B251/Data!B188-1</f>
        <v>-6.8280461554748317E-3</v>
      </c>
      <c r="C255" s="30">
        <f>Data!C251/Data!C188-1</f>
        <v>2.9405861099959685E-2</v>
      </c>
      <c r="D255" s="30" t="e">
        <f>Data!D251/Data!D188-1</f>
        <v>#DIV/0!</v>
      </c>
      <c r="E255" s="31" t="e">
        <f>Data!E251/Data!E188-1</f>
        <v>#DIV/0!</v>
      </c>
      <c r="G255" s="1"/>
      <c r="H255" s="1"/>
      <c r="I255" s="1"/>
      <c r="J255" s="1"/>
    </row>
    <row r="256" spans="1:10" x14ac:dyDescent="0.35">
      <c r="A256">
        <f>Data!A252</f>
        <v>38244</v>
      </c>
      <c r="B256" s="29">
        <f>Data!B252/Data!B189-1</f>
        <v>-3.2860739366635805E-3</v>
      </c>
      <c r="C256" s="30">
        <f>Data!C252/Data!C189-1</f>
        <v>2.937343358395994E-2</v>
      </c>
      <c r="D256" s="30" t="e">
        <f>Data!D252/Data!D189-1</f>
        <v>#DIV/0!</v>
      </c>
      <c r="E256" s="31" t="e">
        <f>Data!E252/Data!E189-1</f>
        <v>#DIV/0!</v>
      </c>
      <c r="G256" s="1"/>
      <c r="H256" s="1"/>
      <c r="I256" s="1"/>
      <c r="J256" s="1"/>
    </row>
    <row r="257" spans="1:10" x14ac:dyDescent="0.35">
      <c r="A257">
        <f>Data!A253</f>
        <v>38245</v>
      </c>
      <c r="B257" s="29">
        <f>Data!B253/Data!B190-1</f>
        <v>-1.2907261546052151E-2</v>
      </c>
      <c r="C257" s="30">
        <f>Data!C253/Data!C190-1</f>
        <v>2.7227227227227146E-2</v>
      </c>
      <c r="D257" s="30" t="e">
        <f>Data!D253/Data!D190-1</f>
        <v>#DIV/0!</v>
      </c>
      <c r="E257" s="31" t="e">
        <f>Data!E253/Data!E190-1</f>
        <v>#DIV/0!</v>
      </c>
      <c r="G257" s="1"/>
      <c r="H257" s="1"/>
      <c r="I257" s="1"/>
      <c r="J257" s="1"/>
    </row>
    <row r="258" spans="1:10" x14ac:dyDescent="0.35">
      <c r="A258">
        <f>Data!A254</f>
        <v>38246</v>
      </c>
      <c r="B258" s="29">
        <f>Data!B254/Data!B191-1</f>
        <v>-6.0161019198442522E-3</v>
      </c>
      <c r="C258" s="30">
        <f>Data!C254/Data!C191-1</f>
        <v>2.8991302609217229E-2</v>
      </c>
      <c r="D258" s="30" t="e">
        <f>Data!D254/Data!D191-1</f>
        <v>#DIV/0!</v>
      </c>
      <c r="E258" s="31" t="e">
        <f>Data!E254/Data!E191-1</f>
        <v>#DIV/0!</v>
      </c>
      <c r="G258" s="1"/>
      <c r="H258" s="1"/>
      <c r="I258" s="1"/>
      <c r="J258" s="1"/>
    </row>
    <row r="259" spans="1:10" x14ac:dyDescent="0.35">
      <c r="A259">
        <f>Data!A255</f>
        <v>38247</v>
      </c>
      <c r="B259" s="29">
        <f>Data!B255/Data!B192-1</f>
        <v>-5.165680838497666E-3</v>
      </c>
      <c r="C259" s="30">
        <f>Data!C255/Data!C192-1</f>
        <v>2.5102510251025167E-2</v>
      </c>
      <c r="D259" s="30" t="e">
        <f>Data!D255/Data!D192-1</f>
        <v>#DIV/0!</v>
      </c>
      <c r="E259" s="31" t="e">
        <f>Data!E255/Data!E192-1</f>
        <v>#DIV/0!</v>
      </c>
      <c r="G259" s="1"/>
      <c r="H259" s="1"/>
      <c r="I259" s="1"/>
      <c r="J259" s="1"/>
    </row>
    <row r="260" spans="1:10" x14ac:dyDescent="0.35">
      <c r="A260">
        <f>Data!A256</f>
        <v>38250</v>
      </c>
      <c r="B260" s="29">
        <f>Data!B256/Data!B193-1</f>
        <v>-1.9107389472580061E-2</v>
      </c>
      <c r="C260" s="30">
        <f>Data!C256/Data!C193-1</f>
        <v>3.032729456510852E-2</v>
      </c>
      <c r="D260" s="30" t="e">
        <f>Data!D256/Data!D193-1</f>
        <v>#DIV/0!</v>
      </c>
      <c r="E260" s="31" t="e">
        <f>Data!E256/Data!E193-1</f>
        <v>#DIV/0!</v>
      </c>
      <c r="G260" s="1"/>
      <c r="H260" s="1"/>
      <c r="I260" s="1"/>
      <c r="J260" s="1"/>
    </row>
    <row r="261" spans="1:10" x14ac:dyDescent="0.35">
      <c r="A261">
        <f>Data!A257</f>
        <v>38251</v>
      </c>
      <c r="B261" s="29">
        <f>Data!B257/Data!B194-1</f>
        <v>-9.9504668390830719E-3</v>
      </c>
      <c r="C261" s="30">
        <f>Data!C257/Data!C194-1</f>
        <v>2.6124239704855778E-2</v>
      </c>
      <c r="D261" s="30" t="e">
        <f>Data!D257/Data!D194-1</f>
        <v>#DIV/0!</v>
      </c>
      <c r="E261" s="31" t="e">
        <f>Data!E257/Data!E194-1</f>
        <v>#DIV/0!</v>
      </c>
      <c r="G261" s="1"/>
      <c r="H261" s="1"/>
      <c r="I261" s="1"/>
      <c r="J261" s="1"/>
    </row>
    <row r="262" spans="1:10" x14ac:dyDescent="0.35">
      <c r="A262">
        <f>Data!A258</f>
        <v>38252</v>
      </c>
      <c r="B262" s="29">
        <f>Data!B258/Data!B195-1</f>
        <v>-1.8396904172139461E-2</v>
      </c>
      <c r="C262" s="30">
        <f>Data!C258/Data!C195-1</f>
        <v>2.9822461599840366E-2</v>
      </c>
      <c r="D262" s="30" t="e">
        <f>Data!D258/Data!D195-1</f>
        <v>#DIV/0!</v>
      </c>
      <c r="E262" s="31" t="e">
        <f>Data!E258/Data!E195-1</f>
        <v>#DIV/0!</v>
      </c>
      <c r="G262" s="1"/>
      <c r="H262" s="1"/>
      <c r="I262" s="1"/>
      <c r="J262" s="1"/>
    </row>
    <row r="263" spans="1:10" x14ac:dyDescent="0.35">
      <c r="A263">
        <f>Data!A259</f>
        <v>38253</v>
      </c>
      <c r="B263" s="29">
        <f>Data!B259/Data!B196-1</f>
        <v>-2.2049675740062669E-2</v>
      </c>
      <c r="C263" s="30">
        <f>Data!C259/Data!C196-1</f>
        <v>3.0121084759331396E-2</v>
      </c>
      <c r="D263" s="30" t="e">
        <f>Data!D259/Data!D196-1</f>
        <v>#DIV/0!</v>
      </c>
      <c r="E263" s="31" t="e">
        <f>Data!E259/Data!E196-1</f>
        <v>#DIV/0!</v>
      </c>
      <c r="G263" s="1"/>
      <c r="H263" s="1"/>
      <c r="I263" s="1"/>
      <c r="J263" s="1"/>
    </row>
    <row r="264" spans="1:10" x14ac:dyDescent="0.35">
      <c r="A264">
        <f>Data!A260</f>
        <v>38254</v>
      </c>
      <c r="B264" s="29">
        <f>Data!B260/Data!B197-1</f>
        <v>-2.2962506600950672E-2</v>
      </c>
      <c r="C264" s="30">
        <f>Data!C260/Data!C197-1</f>
        <v>3.2280701754386021E-2</v>
      </c>
      <c r="D264" s="30" t="e">
        <f>Data!D260/Data!D197-1</f>
        <v>#DIV/0!</v>
      </c>
      <c r="E264" s="31" t="e">
        <f>Data!E260/Data!E197-1</f>
        <v>#DIV/0!</v>
      </c>
      <c r="G264" s="1"/>
      <c r="H264" s="1"/>
      <c r="I264" s="1"/>
      <c r="J264" s="1"/>
    </row>
    <row r="265" spans="1:10" x14ac:dyDescent="0.35">
      <c r="A265">
        <f>Data!A261</f>
        <v>38257</v>
      </c>
      <c r="B265" s="29">
        <f>Data!B261/Data!B198-1</f>
        <v>-3.2712737982539153E-2</v>
      </c>
      <c r="C265" s="30">
        <f>Data!C261/Data!C198-1</f>
        <v>2.3871096081161669E-2</v>
      </c>
      <c r="D265" s="30">
        <f>Data!D261/Data!D198-1</f>
        <v>-1</v>
      </c>
      <c r="E265" s="31" t="e">
        <f>Data!E261/Data!E198-1</f>
        <v>#DIV/0!</v>
      </c>
      <c r="G265" s="1"/>
      <c r="H265" s="1"/>
      <c r="I265" s="1"/>
      <c r="J265" s="1"/>
    </row>
    <row r="266" spans="1:10" x14ac:dyDescent="0.35">
      <c r="A266">
        <f>Data!A262</f>
        <v>38258</v>
      </c>
      <c r="B266" s="29">
        <f>Data!B262/Data!B199-1</f>
        <v>-1.6723652275586032E-2</v>
      </c>
      <c r="C266" s="30">
        <f>Data!C262/Data!C199-1</f>
        <v>2.7503736920777344E-2</v>
      </c>
      <c r="D266" s="30" t="e">
        <f>Data!D262/Data!D199-1</f>
        <v>#DIV/0!</v>
      </c>
      <c r="E266" s="31" t="e">
        <f>Data!E262/Data!E199-1</f>
        <v>#DIV/0!</v>
      </c>
      <c r="G266" s="1"/>
      <c r="H266" s="1"/>
      <c r="I266" s="1"/>
      <c r="J266" s="1"/>
    </row>
    <row r="267" spans="1:10" x14ac:dyDescent="0.35">
      <c r="A267">
        <f>Data!A263</f>
        <v>38259</v>
      </c>
      <c r="B267" s="29">
        <f>Data!B263/Data!B200-1</f>
        <v>-9.4012689047257014E-3</v>
      </c>
      <c r="C267" s="30">
        <f>Data!C263/Data!C200-1</f>
        <v>1.5150014852955751E-2</v>
      </c>
      <c r="D267" s="30" t="e">
        <f>Data!D263/Data!D200-1</f>
        <v>#DIV/0!</v>
      </c>
      <c r="E267" s="31" t="e">
        <f>Data!E263/Data!E200-1</f>
        <v>#DIV/0!</v>
      </c>
      <c r="G267" s="1"/>
      <c r="H267" s="1"/>
      <c r="I267" s="1"/>
      <c r="J267" s="1"/>
    </row>
    <row r="268" spans="1:10" x14ac:dyDescent="0.35">
      <c r="A268">
        <f>Data!A264</f>
        <v>38260</v>
      </c>
      <c r="B268" s="29">
        <f>Data!B264/Data!B201-1</f>
        <v>-9.5967584282643514E-3</v>
      </c>
      <c r="C268" s="30">
        <f>Data!C264/Data!C201-1</f>
        <v>1.6635310426774907E-2</v>
      </c>
      <c r="D268" s="30" t="e">
        <f>Data!D264/Data!D201-1</f>
        <v>#DIV/0!</v>
      </c>
      <c r="E268" s="31" t="e">
        <f>Data!E264/Data!E201-1</f>
        <v>#DIV/0!</v>
      </c>
      <c r="G268" s="1"/>
      <c r="H268" s="1"/>
      <c r="I268" s="1"/>
      <c r="J268" s="1"/>
    </row>
    <row r="269" spans="1:10" x14ac:dyDescent="0.35">
      <c r="A269">
        <f>Data!A265</f>
        <v>38261</v>
      </c>
      <c r="B269" s="29">
        <f>Data!B265/Data!B202-1</f>
        <v>1.369813923903207E-2</v>
      </c>
      <c r="C269" s="30">
        <f>Data!C265/Data!C202-1</f>
        <v>1.2386048355132795E-2</v>
      </c>
      <c r="D269" s="30" t="e">
        <f>Data!D265/Data!D202-1</f>
        <v>#DIV/0!</v>
      </c>
      <c r="E269" s="31" t="e">
        <f>Data!E265/Data!E202-1</f>
        <v>#DIV/0!</v>
      </c>
      <c r="G269" s="1"/>
      <c r="H269" s="1"/>
      <c r="I269" s="1"/>
      <c r="J269" s="1"/>
    </row>
    <row r="270" spans="1:10" x14ac:dyDescent="0.35">
      <c r="A270">
        <f>Data!A266</f>
        <v>38264</v>
      </c>
      <c r="B270" s="29">
        <f>Data!B266/Data!B203-1</f>
        <v>1.5058167088426666E-2</v>
      </c>
      <c r="C270" s="30">
        <f>Data!C266/Data!C203-1</f>
        <v>1.3285742613523777E-2</v>
      </c>
      <c r="D270" s="30" t="e">
        <f>Data!D266/Data!D203-1</f>
        <v>#DIV/0!</v>
      </c>
      <c r="E270" s="31" t="e">
        <f>Data!E266/Data!E203-1</f>
        <v>#DIV/0!</v>
      </c>
      <c r="G270" s="1"/>
      <c r="H270" s="1"/>
      <c r="I270" s="1"/>
      <c r="J270" s="1"/>
    </row>
    <row r="271" spans="1:10" x14ac:dyDescent="0.35">
      <c r="A271">
        <f>Data!A267</f>
        <v>38265</v>
      </c>
      <c r="B271" s="29">
        <f>Data!B267/Data!B204-1</f>
        <v>2.2874196427766558E-2</v>
      </c>
      <c r="C271" s="30">
        <f>Data!C267/Data!C204-1</f>
        <v>1.2082796870357626E-2</v>
      </c>
      <c r="D271" s="30" t="e">
        <f>Data!D267/Data!D204-1</f>
        <v>#DIV/0!</v>
      </c>
      <c r="E271" s="31" t="e">
        <f>Data!E267/Data!E204-1</f>
        <v>#DIV/0!</v>
      </c>
      <c r="G271" s="1"/>
      <c r="H271" s="1"/>
      <c r="I271" s="1"/>
      <c r="J271" s="1"/>
    </row>
    <row r="272" spans="1:10" x14ac:dyDescent="0.35">
      <c r="A272">
        <f>Data!A268</f>
        <v>38266</v>
      </c>
      <c r="B272" s="29">
        <f>Data!B268/Data!B205-1</f>
        <v>2.627582426469921E-2</v>
      </c>
      <c r="C272" s="30">
        <f>Data!C268/Data!C205-1</f>
        <v>1.3211483063474638E-2</v>
      </c>
      <c r="D272" s="30" t="e">
        <f>Data!D268/Data!D205-1</f>
        <v>#DIV/0!</v>
      </c>
      <c r="E272" s="31" t="e">
        <f>Data!E268/Data!E205-1</f>
        <v>#DIV/0!</v>
      </c>
      <c r="G272" s="1"/>
      <c r="H272" s="1"/>
      <c r="I272" s="1"/>
      <c r="J272" s="1"/>
    </row>
    <row r="273" spans="1:10" x14ac:dyDescent="0.35">
      <c r="A273">
        <f>Data!A269</f>
        <v>38267</v>
      </c>
      <c r="B273" s="29">
        <f>Data!B269/Data!B206-1</f>
        <v>1.462736124197983E-2</v>
      </c>
      <c r="C273" s="30">
        <f>Data!C269/Data!C206-1</f>
        <v>1.0216057483274366E-2</v>
      </c>
      <c r="D273" s="30" t="e">
        <f>Data!D269/Data!D206-1</f>
        <v>#DIV/0!</v>
      </c>
      <c r="E273" s="31" t="e">
        <f>Data!E269/Data!E206-1</f>
        <v>#DIV/0!</v>
      </c>
      <c r="G273" s="1"/>
      <c r="H273" s="1"/>
      <c r="I273" s="1"/>
      <c r="J273" s="1"/>
    </row>
    <row r="274" spans="1:10" x14ac:dyDescent="0.35">
      <c r="A274">
        <f>Data!A270</f>
        <v>38268</v>
      </c>
      <c r="B274" s="29">
        <f>Data!B270/Data!B207-1</f>
        <v>6.2772387323564161E-3</v>
      </c>
      <c r="C274" s="30">
        <f>Data!C270/Data!C207-1</f>
        <v>1.6260162601626105E-2</v>
      </c>
      <c r="D274" s="30" t="e">
        <f>Data!D270/Data!D207-1</f>
        <v>#DIV/0!</v>
      </c>
      <c r="E274" s="31" t="e">
        <f>Data!E270/Data!E207-1</f>
        <v>#DIV/0!</v>
      </c>
      <c r="G274" s="1"/>
      <c r="H274" s="1"/>
      <c r="I274" s="1"/>
      <c r="J274" s="1"/>
    </row>
    <row r="275" spans="1:10" x14ac:dyDescent="0.35">
      <c r="A275">
        <f>Data!A271</f>
        <v>38271</v>
      </c>
      <c r="B275" s="29">
        <f>Data!B271/Data!B208-1</f>
        <v>1.1624245368746067E-2</v>
      </c>
      <c r="C275" s="30">
        <f>Data!C271/Data!C208-1</f>
        <v>1.6646848989298357E-2</v>
      </c>
      <c r="D275" s="30" t="e">
        <f>Data!D271/Data!D208-1</f>
        <v>#DIV/0!</v>
      </c>
      <c r="E275" s="31" t="e">
        <f>Data!E271/Data!E208-1</f>
        <v>#DIV/0!</v>
      </c>
      <c r="G275" s="1"/>
      <c r="H275" s="1"/>
      <c r="I275" s="1"/>
      <c r="J275" s="1"/>
    </row>
    <row r="276" spans="1:10" x14ac:dyDescent="0.35">
      <c r="A276">
        <f>Data!A272</f>
        <v>38272</v>
      </c>
      <c r="B276" s="29">
        <f>Data!B272/Data!B209-1</f>
        <v>1.3689470402732384E-2</v>
      </c>
      <c r="C276" s="30">
        <f>Data!C272/Data!C209-1</f>
        <v>1.7571726397299647E-2</v>
      </c>
      <c r="D276" s="30" t="e">
        <f>Data!D272/Data!D209-1</f>
        <v>#DIV/0!</v>
      </c>
      <c r="E276" s="31" t="e">
        <f>Data!E272/Data!E209-1</f>
        <v>#DIV/0!</v>
      </c>
      <c r="G276" s="1"/>
      <c r="H276" s="1"/>
      <c r="I276" s="1"/>
      <c r="J276" s="1"/>
    </row>
    <row r="277" spans="1:10" x14ac:dyDescent="0.35">
      <c r="A277">
        <f>Data!A273</f>
        <v>38273</v>
      </c>
      <c r="B277" s="29">
        <f>Data!B273/Data!B210-1</f>
        <v>1.1122208098783393E-2</v>
      </c>
      <c r="C277" s="30">
        <f>Data!C273/Data!C210-1</f>
        <v>1.2327416173570027E-2</v>
      </c>
      <c r="D277" s="30" t="e">
        <f>Data!D273/Data!D210-1</f>
        <v>#DIV/0!</v>
      </c>
      <c r="E277" s="31" t="e">
        <f>Data!E273/Data!E210-1</f>
        <v>#DIV/0!</v>
      </c>
      <c r="G277" s="1"/>
      <c r="H277" s="1"/>
      <c r="I277" s="1"/>
      <c r="J277" s="1"/>
    </row>
    <row r="278" spans="1:10" x14ac:dyDescent="0.35">
      <c r="A278">
        <f>Data!A274</f>
        <v>38274</v>
      </c>
      <c r="B278" s="29">
        <f>Data!B274/Data!B211-1</f>
        <v>2.1618479258067591E-3</v>
      </c>
      <c r="C278" s="30">
        <f>Data!C274/Data!C211-1</f>
        <v>1.8666666666666609E-2</v>
      </c>
      <c r="D278" s="30" t="e">
        <f>Data!D274/Data!D211-1</f>
        <v>#DIV/0!</v>
      </c>
      <c r="E278" s="31" t="e">
        <f>Data!E274/Data!E211-1</f>
        <v>#DIV/0!</v>
      </c>
      <c r="G278" s="1"/>
      <c r="H278" s="1"/>
      <c r="I278" s="1"/>
      <c r="J278" s="1"/>
    </row>
    <row r="279" spans="1:10" x14ac:dyDescent="0.35">
      <c r="A279">
        <f>Data!A275</f>
        <v>38275</v>
      </c>
      <c r="B279" s="29">
        <f>Data!B275/Data!B212-1</f>
        <v>-4.2393137723584218E-4</v>
      </c>
      <c r="C279" s="30">
        <f>Data!C275/Data!C212-1</f>
        <v>1.950881362646073E-2</v>
      </c>
      <c r="D279" s="30" t="e">
        <f>Data!D275/Data!D212-1</f>
        <v>#DIV/0!</v>
      </c>
      <c r="E279" s="31" t="e">
        <f>Data!E275/Data!E212-1</f>
        <v>#DIV/0!</v>
      </c>
      <c r="G279" s="1"/>
      <c r="H279" s="1"/>
      <c r="I279" s="1"/>
      <c r="J279" s="1"/>
    </row>
    <row r="280" spans="1:10" x14ac:dyDescent="0.35">
      <c r="A280">
        <f>Data!A276</f>
        <v>38278</v>
      </c>
      <c r="B280" s="29">
        <f>Data!B276/Data!B213-1</f>
        <v>1.8411525944344698E-2</v>
      </c>
      <c r="C280" s="30">
        <f>Data!C276/Data!C213-1</f>
        <v>2.10442723843558E-2</v>
      </c>
      <c r="D280" s="30" t="e">
        <f>Data!D276/Data!D213-1</f>
        <v>#DIV/0!</v>
      </c>
      <c r="E280" s="31" t="e">
        <f>Data!E276/Data!E213-1</f>
        <v>#DIV/0!</v>
      </c>
      <c r="G280" s="1"/>
      <c r="H280" s="1"/>
      <c r="I280" s="1"/>
      <c r="J280" s="1"/>
    </row>
    <row r="281" spans="1:10" x14ac:dyDescent="0.35">
      <c r="A281">
        <f>Data!A277</f>
        <v>38279</v>
      </c>
      <c r="B281" s="29">
        <f>Data!B277/Data!B214-1</f>
        <v>5.8166567898985111E-3</v>
      </c>
      <c r="C281" s="30">
        <f>Data!C277/Data!C214-1</f>
        <v>1.9314580031695838E-2</v>
      </c>
      <c r="D281" s="30" t="e">
        <f>Data!D277/Data!D214-1</f>
        <v>#DIV/0!</v>
      </c>
      <c r="E281" s="31" t="e">
        <f>Data!E277/Data!E214-1</f>
        <v>#DIV/0!</v>
      </c>
      <c r="G281" s="1"/>
      <c r="H281" s="1"/>
      <c r="I281" s="1"/>
      <c r="J281" s="1"/>
    </row>
    <row r="282" spans="1:10" x14ac:dyDescent="0.35">
      <c r="A282">
        <f>Data!A278</f>
        <v>38280</v>
      </c>
      <c r="B282" s="29">
        <f>Data!B278/Data!B215-1</f>
        <v>1.6074387773890697E-2</v>
      </c>
      <c r="C282" s="30">
        <f>Data!C278/Data!C215-1</f>
        <v>2.0555390848898014E-2</v>
      </c>
      <c r="D282" s="30" t="e">
        <f>Data!D278/Data!D215-1</f>
        <v>#DIV/0!</v>
      </c>
      <c r="E282" s="31" t="e">
        <f>Data!E278/Data!E215-1</f>
        <v>#DIV/0!</v>
      </c>
      <c r="G282" s="1"/>
      <c r="H282" s="1"/>
      <c r="I282" s="1"/>
      <c r="J282" s="1"/>
    </row>
    <row r="283" spans="1:10" x14ac:dyDescent="0.35">
      <c r="A283">
        <f>Data!A279</f>
        <v>38281</v>
      </c>
      <c r="B283" s="29">
        <f>Data!B279/Data!B216-1</f>
        <v>2.0681321316889267E-2</v>
      </c>
      <c r="C283" s="30">
        <f>Data!C279/Data!C216-1</f>
        <v>2.2736298649722153E-2</v>
      </c>
      <c r="D283" s="30" t="e">
        <f>Data!D279/Data!D216-1</f>
        <v>#DIV/0!</v>
      </c>
      <c r="E283" s="31" t="e">
        <f>Data!E279/Data!E216-1</f>
        <v>#DIV/0!</v>
      </c>
      <c r="G283" s="1"/>
      <c r="H283" s="1"/>
      <c r="I283" s="1"/>
      <c r="J283" s="1"/>
    </row>
    <row r="284" spans="1:10" x14ac:dyDescent="0.35">
      <c r="A284">
        <f>Data!A280</f>
        <v>38282</v>
      </c>
      <c r="B284" s="29">
        <f>Data!B280/Data!B217-1</f>
        <v>8.2204543171093825E-4</v>
      </c>
      <c r="C284" s="30">
        <f>Data!C280/Data!C217-1</f>
        <v>2.7564931834013429E-2</v>
      </c>
      <c r="D284" s="30" t="e">
        <f>Data!D280/Data!D217-1</f>
        <v>#DIV/0!</v>
      </c>
      <c r="E284" s="31" t="e">
        <f>Data!E280/Data!E217-1</f>
        <v>#DIV/0!</v>
      </c>
      <c r="G284" s="1"/>
      <c r="H284" s="1"/>
      <c r="I284" s="1"/>
      <c r="J284" s="1"/>
    </row>
    <row r="285" spans="1:10" x14ac:dyDescent="0.35">
      <c r="A285">
        <f>Data!A281</f>
        <v>38285</v>
      </c>
      <c r="B285" s="29">
        <f>Data!B281/Data!B218-1</f>
        <v>-5.568640338866615E-4</v>
      </c>
      <c r="C285" s="30">
        <f>Data!C281/Data!C218-1</f>
        <v>2.7225755166931487E-2</v>
      </c>
      <c r="D285" s="30" t="e">
        <f>Data!D281/Data!D218-1</f>
        <v>#DIV/0!</v>
      </c>
      <c r="E285" s="31" t="e">
        <f>Data!E281/Data!E218-1</f>
        <v>#DIV/0!</v>
      </c>
      <c r="G285" s="1"/>
      <c r="H285" s="1"/>
      <c r="I285" s="1"/>
      <c r="J285" s="1"/>
    </row>
    <row r="286" spans="1:10" x14ac:dyDescent="0.35">
      <c r="A286">
        <f>Data!A282</f>
        <v>38286</v>
      </c>
      <c r="B286" s="29">
        <f>Data!B282/Data!B219-1</f>
        <v>9.6871223067345191E-3</v>
      </c>
      <c r="C286" s="30">
        <f>Data!C282/Data!C219-1</f>
        <v>2.6590976994323334E-2</v>
      </c>
      <c r="D286" s="30" t="e">
        <f>Data!D282/Data!D219-1</f>
        <v>#DIV/0!</v>
      </c>
      <c r="E286" s="31" t="e">
        <f>Data!E282/Data!E219-1</f>
        <v>#DIV/0!</v>
      </c>
      <c r="G286" s="1"/>
      <c r="H286" s="1"/>
      <c r="I286" s="1"/>
      <c r="J286" s="1"/>
    </row>
    <row r="287" spans="1:10" x14ac:dyDescent="0.35">
      <c r="A287">
        <f>Data!A283</f>
        <v>38287</v>
      </c>
      <c r="B287" s="29">
        <f>Data!B283/Data!B220-1</f>
        <v>2.1493664451947891E-2</v>
      </c>
      <c r="C287" s="30">
        <f>Data!C283/Data!C220-1</f>
        <v>1.6806722689075571E-2</v>
      </c>
      <c r="D287" s="30">
        <f>Data!D283/Data!D220-1</f>
        <v>-1</v>
      </c>
      <c r="E287" s="31" t="e">
        <f>Data!E283/Data!E220-1</f>
        <v>#DIV/0!</v>
      </c>
      <c r="G287" s="1"/>
      <c r="H287" s="1"/>
      <c r="I287" s="1"/>
      <c r="J287" s="1"/>
    </row>
    <row r="288" spans="1:10" x14ac:dyDescent="0.35">
      <c r="A288">
        <f>Data!A284</f>
        <v>38288</v>
      </c>
      <c r="B288" s="29">
        <f>Data!B284/Data!B221-1</f>
        <v>1.8814046375449811E-2</v>
      </c>
      <c r="C288" s="30">
        <f>Data!C284/Data!C221-1</f>
        <v>2.1527777777777812E-2</v>
      </c>
      <c r="D288" s="30" t="e">
        <f>Data!D284/Data!D221-1</f>
        <v>#DIV/0!</v>
      </c>
      <c r="E288" s="31" t="e">
        <f>Data!E284/Data!E221-1</f>
        <v>#DIV/0!</v>
      </c>
      <c r="G288" s="1"/>
      <c r="H288" s="1"/>
      <c r="I288" s="1"/>
      <c r="J288" s="1"/>
    </row>
    <row r="289" spans="1:10" x14ac:dyDescent="0.35">
      <c r="A289">
        <f>Data!A285</f>
        <v>38289</v>
      </c>
      <c r="B289" s="29">
        <f>Data!B285/Data!B222-1</f>
        <v>2.7744182451418187E-2</v>
      </c>
      <c r="C289" s="30">
        <f>Data!C285/Data!C222-1</f>
        <v>2.2785813354468054E-2</v>
      </c>
      <c r="D289" s="30" t="e">
        <f>Data!D285/Data!D222-1</f>
        <v>#DIV/0!</v>
      </c>
      <c r="E289" s="31" t="e">
        <f>Data!E285/Data!E222-1</f>
        <v>#DIV/0!</v>
      </c>
      <c r="G289" s="1"/>
      <c r="H289" s="1"/>
      <c r="I289" s="1"/>
      <c r="J289" s="1"/>
    </row>
    <row r="290" spans="1:10" x14ac:dyDescent="0.35">
      <c r="A290">
        <f>Data!A286</f>
        <v>38292</v>
      </c>
      <c r="B290" s="29">
        <f>Data!B286/Data!B223-1</f>
        <v>2.901795873041868E-2</v>
      </c>
      <c r="C290" s="30">
        <f>Data!C286/Data!C223-1</f>
        <v>1.5618821668643701E-2</v>
      </c>
      <c r="D290" s="30" t="e">
        <f>Data!D286/Data!D223-1</f>
        <v>#DIV/0!</v>
      </c>
      <c r="E290" s="31" t="e">
        <f>Data!E286/Data!E223-1</f>
        <v>#DIV/0!</v>
      </c>
      <c r="G290" s="1"/>
      <c r="H290" s="1"/>
      <c r="I290" s="1"/>
      <c r="J290" s="1"/>
    </row>
    <row r="291" spans="1:10" x14ac:dyDescent="0.35">
      <c r="A291">
        <f>Data!A287</f>
        <v>38293</v>
      </c>
      <c r="B291" s="29">
        <f>Data!B287/Data!B224-1</f>
        <v>4.6127509947256229E-2</v>
      </c>
      <c r="C291" s="30">
        <f>Data!C287/Data!C224-1</f>
        <v>1.4027462214758479E-2</v>
      </c>
      <c r="D291" s="30" t="e">
        <f>Data!D287/Data!D224-1</f>
        <v>#DIV/0!</v>
      </c>
      <c r="E291" s="31" t="e">
        <f>Data!E287/Data!E224-1</f>
        <v>#DIV/0!</v>
      </c>
      <c r="G291" s="1"/>
      <c r="H291" s="1"/>
      <c r="I291" s="1"/>
      <c r="J291" s="1"/>
    </row>
    <row r="292" spans="1:10" x14ac:dyDescent="0.35">
      <c r="A292">
        <f>Data!A288</f>
        <v>38294</v>
      </c>
      <c r="B292" s="29">
        <f>Data!B288/Data!B225-1</f>
        <v>7.4466385330413498E-2</v>
      </c>
      <c r="C292" s="30">
        <f>Data!C288/Data!C225-1</f>
        <v>9.7173144876325779E-3</v>
      </c>
      <c r="D292" s="30" t="e">
        <f>Data!D288/Data!D225-1</f>
        <v>#DIV/0!</v>
      </c>
      <c r="E292" s="31" t="e">
        <f>Data!E288/Data!E225-1</f>
        <v>#DIV/0!</v>
      </c>
      <c r="G292" s="1"/>
      <c r="H292" s="1"/>
      <c r="I292" s="1"/>
      <c r="J292" s="1"/>
    </row>
    <row r="293" spans="1:10" x14ac:dyDescent="0.35">
      <c r="A293">
        <f>Data!A289</f>
        <v>38295</v>
      </c>
      <c r="B293" s="29">
        <f>Data!B289/Data!B226-1</f>
        <v>9.0544676217119591E-2</v>
      </c>
      <c r="C293" s="30">
        <f>Data!C289/Data!C226-1</f>
        <v>8.1412457086806889E-3</v>
      </c>
      <c r="D293" s="30" t="e">
        <f>Data!D289/Data!D226-1</f>
        <v>#DIV/0!</v>
      </c>
      <c r="E293" s="31" t="e">
        <f>Data!E289/Data!E226-1</f>
        <v>#DIV/0!</v>
      </c>
      <c r="G293" s="1"/>
      <c r="H293" s="1"/>
      <c r="I293" s="1"/>
      <c r="J293" s="1"/>
    </row>
    <row r="294" spans="1:10" x14ac:dyDescent="0.35">
      <c r="A294">
        <f>Data!A290</f>
        <v>38296</v>
      </c>
      <c r="B294" s="29">
        <f>Data!B290/Data!B227-1</f>
        <v>8.0747701660735638E-2</v>
      </c>
      <c r="C294" s="30">
        <f>Data!C290/Data!C227-1</f>
        <v>8.2612116443743222E-3</v>
      </c>
      <c r="D294" s="30" t="e">
        <f>Data!D290/Data!D227-1</f>
        <v>#DIV/0!</v>
      </c>
      <c r="E294" s="31" t="e">
        <f>Data!E290/Data!E227-1</f>
        <v>#DIV/0!</v>
      </c>
      <c r="G294" s="1"/>
      <c r="H294" s="1"/>
      <c r="I294" s="1"/>
      <c r="J294" s="1"/>
    </row>
    <row r="295" spans="1:10" x14ac:dyDescent="0.35">
      <c r="A295">
        <f>Data!A291</f>
        <v>38299</v>
      </c>
      <c r="B295" s="29">
        <f>Data!B291/Data!B228-1</f>
        <v>8.2812790481502363E-2</v>
      </c>
      <c r="C295" s="30">
        <f>Data!C291/Data!C228-1</f>
        <v>3.9312039312040525E-3</v>
      </c>
      <c r="D295" s="30" t="e">
        <f>Data!D291/Data!D228-1</f>
        <v>#DIV/0!</v>
      </c>
      <c r="E295" s="31" t="e">
        <f>Data!E291/Data!E228-1</f>
        <v>#DIV/0!</v>
      </c>
      <c r="G295" s="1"/>
      <c r="H295" s="1"/>
      <c r="I295" s="1"/>
      <c r="J295" s="1"/>
    </row>
    <row r="296" spans="1:10" x14ac:dyDescent="0.35">
      <c r="A296">
        <f>Data!A292</f>
        <v>38300</v>
      </c>
      <c r="B296" s="29">
        <f>Data!B292/Data!B229-1</f>
        <v>9.4852477826998793E-2</v>
      </c>
      <c r="C296" s="30">
        <f>Data!C292/Data!C229-1</f>
        <v>4.2173401333858163E-3</v>
      </c>
      <c r="D296" s="30" t="e">
        <f>Data!D292/Data!D229-1</f>
        <v>#DIV/0!</v>
      </c>
      <c r="E296" s="31" t="e">
        <f>Data!E292/Data!E229-1</f>
        <v>#DIV/0!</v>
      </c>
      <c r="G296" s="1"/>
      <c r="H296" s="1"/>
      <c r="I296" s="1"/>
      <c r="J296" s="1"/>
    </row>
    <row r="297" spans="1:10" x14ac:dyDescent="0.35">
      <c r="A297">
        <f>Data!A293</f>
        <v>38301</v>
      </c>
      <c r="B297" s="29">
        <f>Data!B293/Data!B230-1</f>
        <v>9.2139368895567397E-2</v>
      </c>
      <c r="C297" s="30">
        <f>Data!C293/Data!C230-1</f>
        <v>1.0767423649178376E-3</v>
      </c>
      <c r="D297" s="30" t="e">
        <f>Data!D293/Data!D230-1</f>
        <v>#DIV/0!</v>
      </c>
      <c r="E297" s="31" t="e">
        <f>Data!E293/Data!E230-1</f>
        <v>#DIV/0!</v>
      </c>
      <c r="G297" s="1"/>
      <c r="H297" s="1"/>
      <c r="I297" s="1"/>
      <c r="J297" s="1"/>
    </row>
    <row r="298" spans="1:10" x14ac:dyDescent="0.35">
      <c r="A298">
        <f>Data!A294</f>
        <v>38302</v>
      </c>
      <c r="B298" s="29">
        <f>Data!B294/Data!B231-1</f>
        <v>8.7219967758074501E-2</v>
      </c>
      <c r="C298" s="30">
        <f>Data!C294/Data!C231-1</f>
        <v>3.2340258722070025E-3</v>
      </c>
      <c r="D298" s="30" t="e">
        <f>Data!D294/Data!D231-1</f>
        <v>#DIV/0!</v>
      </c>
      <c r="E298" s="31" t="e">
        <f>Data!E294/Data!E231-1</f>
        <v>#DIV/0!</v>
      </c>
      <c r="G298" s="1"/>
      <c r="H298" s="1"/>
      <c r="I298" s="1"/>
      <c r="J298" s="1"/>
    </row>
    <row r="299" spans="1:10" x14ac:dyDescent="0.35">
      <c r="A299">
        <f>Data!A295</f>
        <v>38303</v>
      </c>
      <c r="B299" s="29">
        <f>Data!B295/Data!B232-1</f>
        <v>9.4720396409388785E-2</v>
      </c>
      <c r="C299" s="30">
        <f>Data!C295/Data!C232-1</f>
        <v>1.4657025600937068E-3</v>
      </c>
      <c r="D299" s="30" t="e">
        <f>Data!D295/Data!D232-1</f>
        <v>#DIV/0!</v>
      </c>
      <c r="E299" s="31" t="e">
        <f>Data!E295/Data!E232-1</f>
        <v>#DIV/0!</v>
      </c>
      <c r="G299" s="1"/>
      <c r="H299" s="1"/>
      <c r="I299" s="1"/>
      <c r="J299" s="1"/>
    </row>
    <row r="300" spans="1:10" x14ac:dyDescent="0.35">
      <c r="A300">
        <f>Data!A296</f>
        <v>38306</v>
      </c>
      <c r="B300" s="29">
        <f>Data!B296/Data!B233-1</f>
        <v>8.0946337098349863E-2</v>
      </c>
      <c r="C300" s="30">
        <f>Data!C296/Data!C233-1</f>
        <v>5.1955690618565864E-3</v>
      </c>
      <c r="D300" s="30" t="e">
        <f>Data!D296/Data!D233-1</f>
        <v>#DIV/0!</v>
      </c>
      <c r="E300" s="31" t="e">
        <f>Data!E296/Data!E233-1</f>
        <v>#DIV/0!</v>
      </c>
      <c r="G300" s="1"/>
      <c r="H300" s="1"/>
      <c r="I300" s="1"/>
      <c r="J300" s="1"/>
    </row>
    <row r="301" spans="1:10" x14ac:dyDescent="0.35">
      <c r="A301">
        <f>Data!A297</f>
        <v>38307</v>
      </c>
      <c r="B301" s="29">
        <f>Data!B297/Data!B234-1</f>
        <v>7.7160635246465104E-2</v>
      </c>
      <c r="C301" s="30">
        <f>Data!C297/Data!C234-1</f>
        <v>8.7933561309228025E-4</v>
      </c>
      <c r="D301" s="30" t="e">
        <f>Data!D297/Data!D234-1</f>
        <v>#DIV/0!</v>
      </c>
      <c r="E301" s="31" t="e">
        <f>Data!E297/Data!E234-1</f>
        <v>#DIV/0!</v>
      </c>
      <c r="G301" s="1"/>
      <c r="H301" s="1"/>
      <c r="I301" s="1"/>
      <c r="J301" s="1"/>
    </row>
    <row r="302" spans="1:10" x14ac:dyDescent="0.35">
      <c r="A302">
        <f>Data!A298</f>
        <v>38308</v>
      </c>
      <c r="B302" s="29">
        <f>Data!B298/Data!B235-1</f>
        <v>7.6105066690945744E-2</v>
      </c>
      <c r="C302" s="30">
        <f>Data!C298/Data!C235-1</f>
        <v>6.3694267515923553E-3</v>
      </c>
      <c r="D302" s="30" t="e">
        <f>Data!D298/Data!D235-1</f>
        <v>#DIV/0!</v>
      </c>
      <c r="E302" s="31" t="e">
        <f>Data!E298/Data!E235-1</f>
        <v>#DIV/0!</v>
      </c>
      <c r="G302" s="1"/>
      <c r="H302" s="1"/>
      <c r="I302" s="1"/>
      <c r="J302" s="1"/>
    </row>
    <row r="303" spans="1:10" x14ac:dyDescent="0.35">
      <c r="A303">
        <f>Data!A299</f>
        <v>38309</v>
      </c>
      <c r="B303" s="29">
        <f>Data!B299/Data!B236-1</f>
        <v>8.0196772780373626E-2</v>
      </c>
      <c r="C303" s="30">
        <f>Data!C299/Data!C236-1</f>
        <v>6.4655172413792261E-3</v>
      </c>
      <c r="D303" s="30" t="e">
        <f>Data!D299/Data!D236-1</f>
        <v>#DIV/0!</v>
      </c>
      <c r="E303" s="31" t="e">
        <f>Data!E299/Data!E236-1</f>
        <v>#DIV/0!</v>
      </c>
      <c r="G303" s="1"/>
      <c r="H303" s="1"/>
      <c r="I303" s="1"/>
      <c r="J303" s="1"/>
    </row>
    <row r="304" spans="1:10" x14ac:dyDescent="0.35">
      <c r="A304">
        <f>Data!A300</f>
        <v>38310</v>
      </c>
      <c r="B304" s="29">
        <f>Data!B300/Data!B237-1</f>
        <v>6.7643382990175027E-2</v>
      </c>
      <c r="C304" s="30">
        <f>Data!C300/Data!C237-1</f>
        <v>4.3099226172984562E-3</v>
      </c>
      <c r="D304" s="30" t="e">
        <f>Data!D300/Data!D237-1</f>
        <v>#DIV/0!</v>
      </c>
      <c r="E304" s="31" t="e">
        <f>Data!E300/Data!E237-1</f>
        <v>#DIV/0!</v>
      </c>
      <c r="G304" s="1"/>
      <c r="H304" s="1"/>
      <c r="I304" s="1"/>
      <c r="J304" s="1"/>
    </row>
    <row r="305" spans="1:10" x14ac:dyDescent="0.35">
      <c r="A305">
        <f>Data!A301</f>
        <v>38313</v>
      </c>
      <c r="B305" s="29">
        <f>Data!B301/Data!B238-1</f>
        <v>6.5414132638285549E-2</v>
      </c>
      <c r="C305" s="30">
        <f>Data!C301/Data!C238-1</f>
        <v>5.7786483839372682E-3</v>
      </c>
      <c r="D305" s="30" t="e">
        <f>Data!D301/Data!D238-1</f>
        <v>#DIV/0!</v>
      </c>
      <c r="E305" s="31" t="e">
        <f>Data!E301/Data!E238-1</f>
        <v>#DIV/0!</v>
      </c>
      <c r="G305" s="1"/>
      <c r="H305" s="1"/>
      <c r="I305" s="1"/>
      <c r="J305" s="1"/>
    </row>
    <row r="306" spans="1:10" x14ac:dyDescent="0.35">
      <c r="A306">
        <f>Data!A302</f>
        <v>38314</v>
      </c>
      <c r="B306" s="29">
        <f>Data!B302/Data!B239-1</f>
        <v>6.5017328905338179E-2</v>
      </c>
      <c r="C306" s="30">
        <f>Data!C302/Data!C239-1</f>
        <v>3.3238830775246253E-3</v>
      </c>
      <c r="D306" s="30" t="e">
        <f>Data!D302/Data!D239-1</f>
        <v>#DIV/0!</v>
      </c>
      <c r="E306" s="31" t="e">
        <f>Data!E302/Data!E239-1</f>
        <v>#DIV/0!</v>
      </c>
      <c r="G306" s="1"/>
      <c r="H306" s="1"/>
      <c r="I306" s="1"/>
      <c r="J306" s="1"/>
    </row>
    <row r="307" spans="1:10" x14ac:dyDescent="0.35">
      <c r="A307">
        <f>Data!A303</f>
        <v>38315</v>
      </c>
      <c r="B307" s="29">
        <f>Data!B303/Data!B240-1</f>
        <v>6.679184307211794E-2</v>
      </c>
      <c r="C307" s="30">
        <f>Data!C303/Data!C240-1</f>
        <v>3.6146932395466624E-3</v>
      </c>
      <c r="D307" s="30" t="e">
        <f>Data!D303/Data!D240-1</f>
        <v>#DIV/0!</v>
      </c>
      <c r="E307" s="31" t="e">
        <f>Data!E303/Data!E240-1</f>
        <v>#DIV/0!</v>
      </c>
      <c r="G307" s="1"/>
      <c r="H307" s="1"/>
      <c r="I307" s="1"/>
      <c r="J307" s="1"/>
    </row>
    <row r="308" spans="1:10" x14ac:dyDescent="0.35">
      <c r="A308">
        <f>Data!A304</f>
        <v>38316</v>
      </c>
      <c r="B308" s="29">
        <f>Data!B304/Data!B241-1</f>
        <v>7.5158076695628351E-2</v>
      </c>
      <c r="C308" s="30">
        <f>Data!C304/Data!C241-1</f>
        <v>2.6351747023229954E-3</v>
      </c>
      <c r="D308" s="30" t="e">
        <f>Data!D304/Data!D241-1</f>
        <v>#DIV/0!</v>
      </c>
      <c r="E308" s="31" t="e">
        <f>Data!E304/Data!E241-1</f>
        <v>#DIV/0!</v>
      </c>
      <c r="G308" s="1"/>
      <c r="H308" s="1"/>
      <c r="I308" s="1"/>
      <c r="J308" s="1"/>
    </row>
    <row r="309" spans="1:10" x14ac:dyDescent="0.35">
      <c r="A309">
        <f>Data!A305</f>
        <v>38317</v>
      </c>
      <c r="B309" s="29">
        <f>Data!B305/Data!B242-1</f>
        <v>7.1008114178077397E-2</v>
      </c>
      <c r="C309" s="30">
        <f>Data!C305/Data!C242-1</f>
        <v>-2.7815732968961004E-4</v>
      </c>
      <c r="D309" s="30">
        <f>Data!D305/Data!D242-1</f>
        <v>-1</v>
      </c>
      <c r="E309" s="31" t="e">
        <f>Data!E305/Data!E242-1</f>
        <v>#DIV/0!</v>
      </c>
      <c r="G309" s="1"/>
      <c r="H309" s="1"/>
      <c r="I309" s="1"/>
      <c r="J309" s="1"/>
    </row>
    <row r="310" spans="1:10" x14ac:dyDescent="0.35">
      <c r="A310">
        <f>Data!A306</f>
        <v>38320</v>
      </c>
      <c r="B310" s="29">
        <f>Data!B306/Data!B243-1</f>
        <v>6.5701548950637845E-2</v>
      </c>
      <c r="C310" s="30">
        <f>Data!C306/Data!C243-1</f>
        <v>-3.5118525021948788E-3</v>
      </c>
      <c r="D310" s="30" t="e">
        <f>Data!D306/Data!D243-1</f>
        <v>#DIV/0!</v>
      </c>
      <c r="E310" s="31" t="e">
        <f>Data!E306/Data!E243-1</f>
        <v>#DIV/0!</v>
      </c>
      <c r="G310" s="1"/>
      <c r="H310" s="1"/>
      <c r="I310" s="1"/>
      <c r="J310" s="1"/>
    </row>
    <row r="311" spans="1:10" x14ac:dyDescent="0.35">
      <c r="A311">
        <f>Data!A307</f>
        <v>38321</v>
      </c>
      <c r="B311" s="29">
        <f>Data!B307/Data!B244-1</f>
        <v>4.9637399290000106E-2</v>
      </c>
      <c r="C311" s="30">
        <f>Data!C307/Data!C244-1</f>
        <v>9.7943192948091173E-4</v>
      </c>
      <c r="D311" s="30" t="e">
        <f>Data!D307/Data!D244-1</f>
        <v>#DIV/0!</v>
      </c>
      <c r="E311" s="31" t="e">
        <f>Data!E307/Data!E244-1</f>
        <v>#DIV/0!</v>
      </c>
      <c r="G311" s="1"/>
      <c r="H311" s="1"/>
      <c r="I311" s="1"/>
      <c r="J311" s="1"/>
    </row>
    <row r="312" spans="1:10" x14ac:dyDescent="0.35">
      <c r="A312">
        <f>Data!A308</f>
        <v>38322</v>
      </c>
      <c r="B312" s="29">
        <f>Data!B308/Data!B245-1</f>
        <v>6.9807745840180013E-2</v>
      </c>
      <c r="C312" s="30">
        <f>Data!C308/Data!C245-1</f>
        <v>-5.2915237628612388E-3</v>
      </c>
      <c r="D312" s="30" t="e">
        <f>Data!D308/Data!D245-1</f>
        <v>#DIV/0!</v>
      </c>
      <c r="E312" s="31" t="e">
        <f>Data!E308/Data!E245-1</f>
        <v>#DIV/0!</v>
      </c>
      <c r="G312" s="1"/>
      <c r="H312" s="1"/>
      <c r="I312" s="1"/>
      <c r="J312" s="1"/>
    </row>
    <row r="313" spans="1:10" x14ac:dyDescent="0.35">
      <c r="A313">
        <f>Data!A309</f>
        <v>38323</v>
      </c>
      <c r="B313" s="29">
        <f>Data!B309/Data!B246-1</f>
        <v>6.887386295268616E-2</v>
      </c>
      <c r="C313" s="30">
        <f>Data!C309/Data!C246-1</f>
        <v>-3.4296913277804819E-3</v>
      </c>
      <c r="D313" s="30" t="e">
        <f>Data!D309/Data!D246-1</f>
        <v>#DIV/0!</v>
      </c>
      <c r="E313" s="31" t="e">
        <f>Data!E309/Data!E246-1</f>
        <v>#DIV/0!</v>
      </c>
      <c r="G313" s="1"/>
      <c r="H313" s="1"/>
      <c r="I313" s="1"/>
      <c r="J313" s="1"/>
    </row>
    <row r="314" spans="1:10" x14ac:dyDescent="0.35">
      <c r="A314">
        <f>Data!A310</f>
        <v>38324</v>
      </c>
      <c r="B314" s="29">
        <f>Data!B310/Data!B247-1</f>
        <v>6.2311602604120386E-2</v>
      </c>
      <c r="C314" s="30">
        <f>Data!C310/Data!C247-1</f>
        <v>2.4500196001568941E-3</v>
      </c>
      <c r="D314" s="30" t="e">
        <f>Data!D310/Data!D247-1</f>
        <v>#DIV/0!</v>
      </c>
      <c r="E314" s="31" t="e">
        <f>Data!E310/Data!E247-1</f>
        <v>#DIV/0!</v>
      </c>
      <c r="G314" s="1"/>
      <c r="H314" s="1"/>
      <c r="I314" s="1"/>
      <c r="J314" s="1"/>
    </row>
    <row r="315" spans="1:10" x14ac:dyDescent="0.35">
      <c r="A315">
        <f>Data!A311</f>
        <v>38327</v>
      </c>
      <c r="B315" s="29">
        <f>Data!B311/Data!B248-1</f>
        <v>6.6274288478593846E-2</v>
      </c>
      <c r="C315" s="30">
        <f>Data!C311/Data!C248-1</f>
        <v>4.8851978505148885E-4</v>
      </c>
      <c r="D315" s="30" t="e">
        <f>Data!D311/Data!D248-1</f>
        <v>#DIV/0!</v>
      </c>
      <c r="E315" s="31" t="e">
        <f>Data!E311/Data!E248-1</f>
        <v>#DIV/0!</v>
      </c>
      <c r="G315" s="1"/>
      <c r="H315" s="1"/>
      <c r="I315" s="1"/>
      <c r="J315" s="1"/>
    </row>
    <row r="316" spans="1:10" x14ac:dyDescent="0.35">
      <c r="A316">
        <f>Data!A312</f>
        <v>38328</v>
      </c>
      <c r="B316" s="29">
        <f>Data!B312/Data!B249-1</f>
        <v>5.2486632450508663E-2</v>
      </c>
      <c r="C316" s="30">
        <f>Data!C312/Data!C249-1</f>
        <v>2.8361858190708578E-3</v>
      </c>
      <c r="D316" s="30" t="e">
        <f>Data!D312/Data!D249-1</f>
        <v>#DIV/0!</v>
      </c>
      <c r="E316" s="31" t="e">
        <f>Data!E312/Data!E249-1</f>
        <v>#DIV/0!</v>
      </c>
      <c r="G316" s="1"/>
      <c r="H316" s="1"/>
      <c r="I316" s="1"/>
      <c r="J316" s="1"/>
    </row>
    <row r="317" spans="1:10" x14ac:dyDescent="0.35">
      <c r="A317">
        <f>Data!A313</f>
        <v>38329</v>
      </c>
      <c r="B317" s="29">
        <f>Data!B313/Data!B250-1</f>
        <v>5.2396967755712121E-2</v>
      </c>
      <c r="C317" s="30">
        <f>Data!C313/Data!C250-1</f>
        <v>4.0987606128624066E-3</v>
      </c>
      <c r="D317" s="30" t="e">
        <f>Data!D313/Data!D250-1</f>
        <v>#DIV/0!</v>
      </c>
      <c r="E317" s="31" t="e">
        <f>Data!E313/Data!E250-1</f>
        <v>#DIV/0!</v>
      </c>
      <c r="G317" s="1"/>
      <c r="H317" s="1"/>
      <c r="I317" s="1"/>
      <c r="J317" s="1"/>
    </row>
    <row r="318" spans="1:10" x14ac:dyDescent="0.35">
      <c r="A318">
        <f>Data!A314</f>
        <v>38330</v>
      </c>
      <c r="B318" s="29">
        <f>Data!B314/Data!B251-1</f>
        <v>5.6332273365191643E-2</v>
      </c>
      <c r="C318" s="30">
        <f>Data!C314/Data!C251-1</f>
        <v>1.7548990933022868E-3</v>
      </c>
      <c r="D318" s="30" t="e">
        <f>Data!D314/Data!D251-1</f>
        <v>#DIV/0!</v>
      </c>
      <c r="E318" s="31" t="e">
        <f>Data!E314/Data!E251-1</f>
        <v>#DIV/0!</v>
      </c>
      <c r="G318" s="1"/>
      <c r="H318" s="1"/>
      <c r="I318" s="1"/>
      <c r="J318" s="1"/>
    </row>
    <row r="319" spans="1:10" x14ac:dyDescent="0.35">
      <c r="A319">
        <f>Data!A315</f>
        <v>38331</v>
      </c>
      <c r="B319" s="29">
        <f>Data!B315/Data!B252-1</f>
        <v>5.2883464943766612E-2</v>
      </c>
      <c r="C319" s="30">
        <f>Data!C315/Data!C252-1</f>
        <v>-5.8433969614335446E-4</v>
      </c>
      <c r="D319" s="30" t="e">
        <f>Data!D315/Data!D252-1</f>
        <v>#DIV/0!</v>
      </c>
      <c r="E319" s="31" t="e">
        <f>Data!E315/Data!E252-1</f>
        <v>#DIV/0!</v>
      </c>
      <c r="G319" s="1"/>
      <c r="H319" s="1"/>
      <c r="I319" s="1"/>
      <c r="J319" s="1"/>
    </row>
    <row r="320" spans="1:10" x14ac:dyDescent="0.35">
      <c r="A320">
        <f>Data!A316</f>
        <v>38334</v>
      </c>
      <c r="B320" s="29">
        <f>Data!B316/Data!B253-1</f>
        <v>6.9896552031918135E-2</v>
      </c>
      <c r="C320" s="30">
        <f>Data!C316/Data!C253-1</f>
        <v>1.4617033716624039E-3</v>
      </c>
      <c r="D320" s="30" t="e">
        <f>Data!D316/Data!D253-1</f>
        <v>#DIV/0!</v>
      </c>
      <c r="E320" s="31" t="e">
        <f>Data!E316/Data!E253-1</f>
        <v>#DIV/0!</v>
      </c>
      <c r="G320" s="1"/>
      <c r="H320" s="1"/>
      <c r="I320" s="1"/>
      <c r="J320" s="1"/>
    </row>
    <row r="321" spans="1:10" x14ac:dyDescent="0.35">
      <c r="A321">
        <f>Data!A317</f>
        <v>38335</v>
      </c>
      <c r="B321" s="29">
        <f>Data!B317/Data!B254-1</f>
        <v>7.1099243435692072E-2</v>
      </c>
      <c r="C321" s="30">
        <f>Data!C317/Data!C254-1</f>
        <v>-5.8292043136110028E-4</v>
      </c>
      <c r="D321" s="30" t="e">
        <f>Data!D317/Data!D254-1</f>
        <v>#DIV/0!</v>
      </c>
      <c r="E321" s="31" t="e">
        <f>Data!E317/Data!E254-1</f>
        <v>#DIV/0!</v>
      </c>
      <c r="G321" s="1"/>
      <c r="H321" s="1"/>
      <c r="I321" s="1"/>
      <c r="J321" s="1"/>
    </row>
    <row r="322" spans="1:10" x14ac:dyDescent="0.35">
      <c r="A322">
        <f>Data!A318</f>
        <v>38336</v>
      </c>
      <c r="B322" s="29">
        <f>Data!B318/Data!B255-1</f>
        <v>6.8379779362899296E-2</v>
      </c>
      <c r="C322" s="30">
        <f>Data!C318/Data!C255-1</f>
        <v>5.8536585365853711E-3</v>
      </c>
      <c r="D322" s="30" t="e">
        <f>Data!D318/Data!D255-1</f>
        <v>#DIV/0!</v>
      </c>
      <c r="E322" s="31" t="e">
        <f>Data!E318/Data!E255-1</f>
        <v>#DIV/0!</v>
      </c>
      <c r="G322" s="1"/>
      <c r="H322" s="1"/>
      <c r="I322" s="1"/>
      <c r="J322" s="1"/>
    </row>
    <row r="323" spans="1:10" x14ac:dyDescent="0.35">
      <c r="A323">
        <f>Data!A319</f>
        <v>38337</v>
      </c>
      <c r="B323" s="29">
        <f>Data!B319/Data!B256-1</f>
        <v>7.2188558189271168E-2</v>
      </c>
      <c r="C323" s="30">
        <f>Data!C319/Data!C256-1</f>
        <v>-2.3314552166310287E-3</v>
      </c>
      <c r="D323" s="30" t="e">
        <f>Data!D319/Data!D256-1</f>
        <v>#DIV/0!</v>
      </c>
      <c r="E323" s="31" t="e">
        <f>Data!E319/Data!E256-1</f>
        <v>#DIV/0!</v>
      </c>
      <c r="G323" s="1"/>
      <c r="H323" s="1"/>
      <c r="I323" s="1"/>
      <c r="J323" s="1"/>
    </row>
    <row r="324" spans="1:10" x14ac:dyDescent="0.35">
      <c r="A324">
        <f>Data!A320</f>
        <v>38338</v>
      </c>
      <c r="B324" s="29">
        <f>Data!B320/Data!B257-1</f>
        <v>5.7486938811653232E-2</v>
      </c>
      <c r="C324" s="30">
        <f>Data!C320/Data!C257-1</f>
        <v>-4.4699251773393511E-3</v>
      </c>
      <c r="D324" s="30" t="e">
        <f>Data!D320/Data!D257-1</f>
        <v>#DIV/0!</v>
      </c>
      <c r="E324" s="31" t="e">
        <f>Data!E320/Data!E257-1</f>
        <v>#DIV/0!</v>
      </c>
      <c r="G324" s="1"/>
      <c r="H324" s="1"/>
      <c r="I324" s="1"/>
      <c r="J324" s="1"/>
    </row>
    <row r="325" spans="1:10" x14ac:dyDescent="0.35">
      <c r="A325">
        <f>Data!A321</f>
        <v>38341</v>
      </c>
      <c r="B325" s="29">
        <f>Data!B321/Data!B258-1</f>
        <v>7.2820503610043552E-2</v>
      </c>
      <c r="C325" s="30">
        <f>Data!C321/Data!C258-1</f>
        <v>-6.7796610169491567E-3</v>
      </c>
      <c r="D325" s="30" t="e">
        <f>Data!D321/Data!D258-1</f>
        <v>#DIV/0!</v>
      </c>
      <c r="E325" s="31" t="e">
        <f>Data!E321/Data!E258-1</f>
        <v>#DIV/0!</v>
      </c>
      <c r="G325" s="1"/>
      <c r="H325" s="1"/>
      <c r="I325" s="1"/>
      <c r="J325" s="1"/>
    </row>
    <row r="326" spans="1:10" x14ac:dyDescent="0.35">
      <c r="A326">
        <f>Data!A322</f>
        <v>38342</v>
      </c>
      <c r="B326" s="29">
        <f>Data!B322/Data!B259-1</f>
        <v>8.7606914720848916E-2</v>
      </c>
      <c r="C326" s="30">
        <f>Data!C322/Data!C259-1</f>
        <v>-3.7886147270254078E-3</v>
      </c>
      <c r="D326" s="30" t="e">
        <f>Data!D322/Data!D259-1</f>
        <v>#DIV/0!</v>
      </c>
      <c r="E326" s="31" t="e">
        <f>Data!E322/Data!E259-1</f>
        <v>#DIV/0!</v>
      </c>
      <c r="G326" s="1"/>
      <c r="H326" s="1"/>
      <c r="I326" s="1"/>
      <c r="J326" s="1"/>
    </row>
    <row r="327" spans="1:10" x14ac:dyDescent="0.35">
      <c r="A327">
        <f>Data!A323</f>
        <v>38343</v>
      </c>
      <c r="B327" s="29">
        <f>Data!B323/Data!B260-1</f>
        <v>8.9594724847087193E-2</v>
      </c>
      <c r="C327" s="30">
        <f>Data!C323/Data!C260-1</f>
        <v>-1.9423132951345012E-3</v>
      </c>
      <c r="D327" s="30" t="e">
        <f>Data!D323/Data!D260-1</f>
        <v>#DIV/0!</v>
      </c>
      <c r="E327" s="31" t="e">
        <f>Data!E323/Data!E260-1</f>
        <v>#DIV/0!</v>
      </c>
      <c r="G327" s="1"/>
      <c r="H327" s="1"/>
      <c r="I327" s="1"/>
      <c r="J327" s="1"/>
    </row>
    <row r="328" spans="1:10" x14ac:dyDescent="0.35">
      <c r="A328">
        <f>Data!A324</f>
        <v>38344</v>
      </c>
      <c r="B328" s="29">
        <f>Data!B324/Data!B261-1</f>
        <v>9.6609032912860826E-2</v>
      </c>
      <c r="C328" s="30">
        <f>Data!C324/Data!C261-1</f>
        <v>-1.1657276083155699E-3</v>
      </c>
      <c r="D328" s="30" t="e">
        <f>Data!D324/Data!D261-1</f>
        <v>#DIV/0!</v>
      </c>
      <c r="E328" s="31" t="e">
        <f>Data!E324/Data!E261-1</f>
        <v>#DIV/0!</v>
      </c>
      <c r="G328" s="1"/>
      <c r="H328" s="1"/>
      <c r="I328" s="1"/>
      <c r="J328" s="1"/>
    </row>
    <row r="329" spans="1:10" x14ac:dyDescent="0.35">
      <c r="A329">
        <f>Data!A325</f>
        <v>38345</v>
      </c>
      <c r="B329" s="29">
        <f>Data!B325/Data!B262-1</f>
        <v>9.0148280273138592E-2</v>
      </c>
      <c r="C329" s="30">
        <f>Data!C325/Data!C262-1</f>
        <v>-2.8125303074386654E-3</v>
      </c>
      <c r="D329" s="30" t="e">
        <f>Data!D325/Data!D262-1</f>
        <v>#DIV/0!</v>
      </c>
      <c r="E329" s="31" t="e">
        <f>Data!E325/Data!E262-1</f>
        <v>#DIV/0!</v>
      </c>
      <c r="G329" s="1"/>
      <c r="H329" s="1"/>
      <c r="I329" s="1"/>
      <c r="J329" s="1"/>
    </row>
    <row r="330" spans="1:10" x14ac:dyDescent="0.35">
      <c r="A330">
        <f>Data!A326</f>
        <v>38348</v>
      </c>
      <c r="B330" s="29">
        <f>Data!B326/Data!B263-1</f>
        <v>8.0839612486544699E-2</v>
      </c>
      <c r="C330" s="30">
        <f>Data!C326/Data!C263-1</f>
        <v>-8.7787748731948945E-4</v>
      </c>
      <c r="D330" s="30" t="e">
        <f>Data!D326/Data!D263-1</f>
        <v>#DIV/0!</v>
      </c>
      <c r="E330" s="31" t="e">
        <f>Data!E326/Data!E263-1</f>
        <v>#DIV/0!</v>
      </c>
      <c r="G330" s="1"/>
      <c r="H330" s="1"/>
      <c r="I330" s="1"/>
      <c r="J330" s="1"/>
    </row>
    <row r="331" spans="1:10" x14ac:dyDescent="0.35">
      <c r="A331">
        <f>Data!A327</f>
        <v>38349</v>
      </c>
      <c r="B331" s="29">
        <f>Data!B327/Data!B264-1</f>
        <v>8.8786807586714422E-2</v>
      </c>
      <c r="C331" s="30">
        <f>Data!C327/Data!C264-1</f>
        <v>-2.8245836174151107E-3</v>
      </c>
      <c r="D331" s="30">
        <f>Data!D327/Data!D264-1</f>
        <v>-1</v>
      </c>
      <c r="E331" s="31" t="e">
        <f>Data!E327/Data!E264-1</f>
        <v>#DIV/0!</v>
      </c>
      <c r="G331" s="1"/>
      <c r="H331" s="1"/>
      <c r="I331" s="1"/>
      <c r="J331" s="1"/>
    </row>
    <row r="332" spans="1:10" x14ac:dyDescent="0.35">
      <c r="A332">
        <f>Data!A328</f>
        <v>38350</v>
      </c>
      <c r="B332" s="29">
        <f>Data!B328/Data!B265-1</f>
        <v>7.2425983208130873E-2</v>
      </c>
      <c r="C332" s="30">
        <f>Data!C328/Data!C265-1</f>
        <v>1.8596456885582313E-3</v>
      </c>
      <c r="D332" s="30" t="e">
        <f>Data!D328/Data!D265-1</f>
        <v>#DIV/0!</v>
      </c>
      <c r="E332" s="31" t="e">
        <f>Data!E328/Data!E265-1</f>
        <v>#DIV/0!</v>
      </c>
      <c r="G332" s="1"/>
      <c r="H332" s="1"/>
      <c r="I332" s="1"/>
      <c r="J332" s="1"/>
    </row>
    <row r="333" spans="1:10" x14ac:dyDescent="0.35">
      <c r="A333">
        <f>Data!A329</f>
        <v>38351</v>
      </c>
      <c r="B333" s="29">
        <f>Data!B329/Data!B266-1</f>
        <v>6.904692689200731E-2</v>
      </c>
      <c r="C333" s="30">
        <f>Data!C329/Data!C266-1</f>
        <v>3.6203522504891783E-3</v>
      </c>
      <c r="D333" s="30" t="e">
        <f>Data!D329/Data!D266-1</f>
        <v>#DIV/0!</v>
      </c>
      <c r="E333" s="31" t="e">
        <f>Data!E329/Data!E266-1</f>
        <v>#DIV/0!</v>
      </c>
      <c r="G333" s="1"/>
      <c r="H333" s="1"/>
      <c r="I333" s="1"/>
      <c r="J333" s="1"/>
    </row>
    <row r="334" spans="1:10" x14ac:dyDescent="0.35">
      <c r="A334">
        <f>Data!A330</f>
        <v>38352</v>
      </c>
      <c r="B334" s="29">
        <f>Data!B330/Data!B267-1</f>
        <v>6.8260348353430755E-2</v>
      </c>
      <c r="C334" s="30">
        <f>Data!C330/Data!C267-1</f>
        <v>2.0549955964381805E-3</v>
      </c>
      <c r="D334" s="30" t="e">
        <f>Data!D330/Data!D267-1</f>
        <v>#DIV/0!</v>
      </c>
      <c r="E334" s="31" t="e">
        <f>Data!E330/Data!E267-1</f>
        <v>#DIV/0!</v>
      </c>
      <c r="G334" s="1"/>
      <c r="H334" s="1"/>
      <c r="I334" s="1"/>
      <c r="J334" s="1"/>
    </row>
    <row r="335" spans="1:10" x14ac:dyDescent="0.35">
      <c r="A335">
        <f>Data!A331</f>
        <v>38355</v>
      </c>
      <c r="B335" s="29">
        <f>Data!B331/Data!B268-1</f>
        <v>5.2563372882098003E-2</v>
      </c>
      <c r="C335" s="30">
        <f>Data!C331/Data!C268-1</f>
        <v>3.9215686274509665E-3</v>
      </c>
      <c r="D335" s="30" t="e">
        <f>Data!D331/Data!D268-1</f>
        <v>#DIV/0!</v>
      </c>
      <c r="E335" s="31" t="e">
        <f>Data!E331/Data!E268-1</f>
        <v>#DIV/0!</v>
      </c>
      <c r="G335" s="1"/>
      <c r="H335" s="1"/>
      <c r="I335" s="1"/>
      <c r="J335" s="1"/>
    </row>
    <row r="336" spans="1:10" x14ac:dyDescent="0.35">
      <c r="A336">
        <f>Data!A332</f>
        <v>38356</v>
      </c>
      <c r="B336" s="29">
        <f>Data!B332/Data!B269-1</f>
        <v>5.0767257772077912E-2</v>
      </c>
      <c r="C336" s="30">
        <f>Data!C332/Data!C269-1</f>
        <v>2.9411764705882248E-3</v>
      </c>
      <c r="D336" s="30" t="e">
        <f>Data!D332/Data!D269-1</f>
        <v>#DIV/0!</v>
      </c>
      <c r="E336" s="31" t="e">
        <f>Data!E332/Data!E269-1</f>
        <v>#DIV/0!</v>
      </c>
      <c r="G336" s="1"/>
      <c r="H336" s="1"/>
      <c r="I336" s="1"/>
      <c r="J336" s="1"/>
    </row>
    <row r="337" spans="1:10" x14ac:dyDescent="0.35">
      <c r="A337">
        <f>Data!A333</f>
        <v>38357</v>
      </c>
      <c r="B337" s="29">
        <f>Data!B333/Data!B270-1</f>
        <v>5.4895111126953777E-2</v>
      </c>
      <c r="C337" s="30">
        <f>Data!C333/Data!C270-1</f>
        <v>-2.3414634146341484E-3</v>
      </c>
      <c r="D337" s="30" t="e">
        <f>Data!D333/Data!D270-1</f>
        <v>#DIV/0!</v>
      </c>
      <c r="E337" s="31" t="e">
        <f>Data!E333/Data!E270-1</f>
        <v>#DIV/0!</v>
      </c>
      <c r="G337" s="1"/>
      <c r="H337" s="1"/>
      <c r="I337" s="1"/>
      <c r="J337" s="1"/>
    </row>
    <row r="338" spans="1:10" x14ac:dyDescent="0.35">
      <c r="A338">
        <f>Data!A334</f>
        <v>38358</v>
      </c>
      <c r="B338" s="29">
        <f>Data!B334/Data!B271-1</f>
        <v>5.6475066480491609E-2</v>
      </c>
      <c r="C338" s="30">
        <f>Data!C334/Data!C271-1</f>
        <v>-2.6315789473684292E-3</v>
      </c>
      <c r="D338" s="30" t="e">
        <f>Data!D334/Data!D271-1</f>
        <v>#DIV/0!</v>
      </c>
      <c r="E338" s="31" t="e">
        <f>Data!E334/Data!E271-1</f>
        <v>#DIV/0!</v>
      </c>
      <c r="G338" s="1"/>
      <c r="H338" s="1"/>
      <c r="I338" s="1"/>
      <c r="J338" s="1"/>
    </row>
    <row r="339" spans="1:10" x14ac:dyDescent="0.35">
      <c r="A339">
        <f>Data!A335</f>
        <v>38359</v>
      </c>
      <c r="B339" s="29">
        <f>Data!B335/Data!B272-1</f>
        <v>5.7361121015474748E-2</v>
      </c>
      <c r="C339" s="30">
        <f>Data!C335/Data!C272-1</f>
        <v>-1.9512195121951237E-3</v>
      </c>
      <c r="D339" s="30" t="e">
        <f>Data!D335/Data!D272-1</f>
        <v>#DIV/0!</v>
      </c>
      <c r="E339" s="31" t="e">
        <f>Data!E335/Data!E272-1</f>
        <v>#DIV/0!</v>
      </c>
      <c r="G339" s="1"/>
      <c r="H339" s="1"/>
      <c r="I339" s="1"/>
      <c r="J339" s="1"/>
    </row>
    <row r="340" spans="1:10" x14ac:dyDescent="0.35">
      <c r="A340">
        <f>Data!A336</f>
        <v>38362</v>
      </c>
      <c r="B340" s="29">
        <f>Data!B336/Data!B273-1</f>
        <v>6.8773851748753945E-2</v>
      </c>
      <c r="C340" s="30">
        <f>Data!C336/Data!C273-1</f>
        <v>-3.8967364831953288E-3</v>
      </c>
      <c r="D340" s="30" t="e">
        <f>Data!D336/Data!D273-1</f>
        <v>#DIV/0!</v>
      </c>
      <c r="E340" s="31" t="e">
        <f>Data!E336/Data!E273-1</f>
        <v>#DIV/0!</v>
      </c>
      <c r="G340" s="1"/>
      <c r="H340" s="1"/>
      <c r="I340" s="1"/>
      <c r="J340" s="1"/>
    </row>
    <row r="341" spans="1:10" x14ac:dyDescent="0.35">
      <c r="A341">
        <f>Data!A337</f>
        <v>38363</v>
      </c>
      <c r="B341" s="29">
        <f>Data!B337/Data!B274-1</f>
        <v>7.2238486707937311E-2</v>
      </c>
      <c r="C341" s="30">
        <f>Data!C337/Data!C274-1</f>
        <v>-7.2716695753345384E-3</v>
      </c>
      <c r="D341" s="30" t="e">
        <f>Data!D337/Data!D274-1</f>
        <v>#DIV/0!</v>
      </c>
      <c r="E341" s="31" t="e">
        <f>Data!E337/Data!E274-1</f>
        <v>#DIV/0!</v>
      </c>
      <c r="G341" s="1"/>
      <c r="H341" s="1"/>
      <c r="I341" s="1"/>
      <c r="J341" s="1"/>
    </row>
    <row r="342" spans="1:10" x14ac:dyDescent="0.35">
      <c r="A342">
        <f>Data!A338</f>
        <v>38364</v>
      </c>
      <c r="B342" s="29">
        <f>Data!B338/Data!B275-1</f>
        <v>7.1737953438007596E-2</v>
      </c>
      <c r="C342" s="30">
        <f>Data!C338/Data!C275-1</f>
        <v>-3.9825157843612624E-3</v>
      </c>
      <c r="D342" s="30" t="e">
        <f>Data!D338/Data!D275-1</f>
        <v>#DIV/0!</v>
      </c>
      <c r="E342" s="31" t="e">
        <f>Data!E338/Data!E275-1</f>
        <v>#DIV/0!</v>
      </c>
      <c r="G342" s="1"/>
      <c r="H342" s="1"/>
      <c r="I342" s="1"/>
      <c r="J342" s="1"/>
    </row>
    <row r="343" spans="1:10" x14ac:dyDescent="0.35">
      <c r="A343">
        <f>Data!A339</f>
        <v>38365</v>
      </c>
      <c r="B343" s="29">
        <f>Data!B339/Data!B276-1</f>
        <v>5.6937936482289508E-2</v>
      </c>
      <c r="C343" s="30">
        <f>Data!C339/Data!C276-1</f>
        <v>-6.805366517596001E-4</v>
      </c>
      <c r="D343" s="30" t="e">
        <f>Data!D339/Data!D276-1</f>
        <v>#DIV/0!</v>
      </c>
      <c r="E343" s="31" t="e">
        <f>Data!E339/Data!E276-1</f>
        <v>#DIV/0!</v>
      </c>
      <c r="G343" s="1"/>
      <c r="H343" s="1"/>
      <c r="I343" s="1"/>
      <c r="J343" s="1"/>
    </row>
    <row r="344" spans="1:10" x14ac:dyDescent="0.35">
      <c r="A344">
        <f>Data!A340</f>
        <v>38366</v>
      </c>
      <c r="B344" s="29">
        <f>Data!B340/Data!B277-1</f>
        <v>7.3683638044650612E-2</v>
      </c>
      <c r="C344" s="30">
        <f>Data!C340/Data!C277-1</f>
        <v>-4.7614420367311228E-3</v>
      </c>
      <c r="D344" s="30" t="e">
        <f>Data!D340/Data!D277-1</f>
        <v>#DIV/0!</v>
      </c>
      <c r="E344" s="31" t="e">
        <f>Data!E340/Data!E277-1</f>
        <v>#DIV/0!</v>
      </c>
      <c r="G344" s="1"/>
      <c r="H344" s="1"/>
      <c r="I344" s="1"/>
      <c r="J344" s="1"/>
    </row>
    <row r="345" spans="1:10" x14ac:dyDescent="0.35">
      <c r="A345">
        <f>Data!A341</f>
        <v>38369</v>
      </c>
      <c r="B345" s="29">
        <f>Data!B341/Data!B278-1</f>
        <v>7.3265317217258819E-2</v>
      </c>
      <c r="C345" s="30">
        <f>Data!C341/Data!C278-1</f>
        <v>-8.2308511668441886E-3</v>
      </c>
      <c r="D345" s="30" t="e">
        <f>Data!D341/Data!D278-1</f>
        <v>#DIV/0!</v>
      </c>
      <c r="E345" s="31" t="e">
        <f>Data!E341/Data!E278-1</f>
        <v>#DIV/0!</v>
      </c>
      <c r="G345" s="1"/>
      <c r="H345" s="1"/>
      <c r="I345" s="1"/>
      <c r="J345" s="1"/>
    </row>
    <row r="346" spans="1:10" x14ac:dyDescent="0.35">
      <c r="A346">
        <f>Data!A342</f>
        <v>38370</v>
      </c>
      <c r="B346" s="29">
        <f>Data!B342/Data!B279-1</f>
        <v>8.0877368977577691E-2</v>
      </c>
      <c r="C346" s="30">
        <f>Data!C342/Data!C279-1</f>
        <v>-3.1064945150957035E-3</v>
      </c>
      <c r="D346" s="30" t="e">
        <f>Data!D342/Data!D279-1</f>
        <v>#DIV/0!</v>
      </c>
      <c r="E346" s="31" t="e">
        <f>Data!E342/Data!E279-1</f>
        <v>#DIV/0!</v>
      </c>
      <c r="G346" s="1"/>
      <c r="H346" s="1"/>
      <c r="I346" s="1"/>
      <c r="J346" s="1"/>
    </row>
    <row r="347" spans="1:10" x14ac:dyDescent="0.35">
      <c r="A347">
        <f>Data!A343</f>
        <v>38371</v>
      </c>
      <c r="B347" s="29">
        <f>Data!B343/Data!B280-1</f>
        <v>8.113312586129795E-2</v>
      </c>
      <c r="C347" s="30">
        <f>Data!C343/Data!C280-1</f>
        <v>-4.0674026728646506E-3</v>
      </c>
      <c r="D347" s="30" t="e">
        <f>Data!D343/Data!D280-1</f>
        <v>#DIV/0!</v>
      </c>
      <c r="E347" s="31" t="e">
        <f>Data!E343/Data!E280-1</f>
        <v>#DIV/0!</v>
      </c>
      <c r="G347" s="1"/>
      <c r="H347" s="1"/>
      <c r="I347" s="1"/>
      <c r="J347" s="1"/>
    </row>
    <row r="348" spans="1:10" x14ac:dyDescent="0.35">
      <c r="A348">
        <f>Data!A344</f>
        <v>38372</v>
      </c>
      <c r="B348" s="29">
        <f>Data!B344/Data!B281-1</f>
        <v>7.3620080196563853E-2</v>
      </c>
      <c r="C348" s="30">
        <f>Data!C344/Data!C281-1</f>
        <v>-3.8692203520990232E-3</v>
      </c>
      <c r="D348" s="30" t="e">
        <f>Data!D344/Data!D281-1</f>
        <v>#DIV/0!</v>
      </c>
      <c r="E348" s="31" t="e">
        <f>Data!E344/Data!E281-1</f>
        <v>#DIV/0!</v>
      </c>
      <c r="G348" s="1"/>
      <c r="H348" s="1"/>
      <c r="I348" s="1"/>
      <c r="J348" s="1"/>
    </row>
    <row r="349" spans="1:10" x14ac:dyDescent="0.35">
      <c r="A349">
        <f>Data!A345</f>
        <v>38373</v>
      </c>
      <c r="B349" s="29">
        <f>Data!B345/Data!B282-1</f>
        <v>5.1102970956448113E-2</v>
      </c>
      <c r="C349" s="30">
        <f>Data!C345/Data!C282-1</f>
        <v>-4.8506014745830495E-4</v>
      </c>
      <c r="D349" s="30" t="e">
        <f>Data!D345/Data!D282-1</f>
        <v>#DIV/0!</v>
      </c>
      <c r="E349" s="31" t="e">
        <f>Data!E345/Data!E282-1</f>
        <v>#DIV/0!</v>
      </c>
      <c r="G349" s="1"/>
      <c r="H349" s="1"/>
      <c r="I349" s="1"/>
      <c r="J349" s="1"/>
    </row>
    <row r="350" spans="1:10" x14ac:dyDescent="0.35">
      <c r="A350">
        <f>Data!A346</f>
        <v>38376</v>
      </c>
      <c r="B350" s="29">
        <f>Data!B346/Data!B283-1</f>
        <v>3.4076772703038882E-2</v>
      </c>
      <c r="C350" s="30">
        <f>Data!C346/Data!C283-1</f>
        <v>1.944579484686404E-3</v>
      </c>
      <c r="D350" s="30" t="e">
        <f>Data!D346/Data!D283-1</f>
        <v>#DIV/0!</v>
      </c>
      <c r="E350" s="31" t="e">
        <f>Data!E346/Data!E283-1</f>
        <v>#DIV/0!</v>
      </c>
      <c r="G350" s="1"/>
      <c r="H350" s="1"/>
      <c r="I350" s="1"/>
      <c r="J350" s="1"/>
    </row>
    <row r="351" spans="1:10" x14ac:dyDescent="0.35">
      <c r="A351">
        <f>Data!A347</f>
        <v>38377</v>
      </c>
      <c r="B351" s="29">
        <f>Data!B347/Data!B284-1</f>
        <v>3.6338962605548808E-2</v>
      </c>
      <c r="C351" s="30">
        <f>Data!C347/Data!C284-1</f>
        <v>-9.7115664756719511E-4</v>
      </c>
      <c r="D351" s="30" t="e">
        <f>Data!D347/Data!D284-1</f>
        <v>#DIV/0!</v>
      </c>
      <c r="E351" s="31" t="e">
        <f>Data!E347/Data!E284-1</f>
        <v>#DIV/0!</v>
      </c>
      <c r="G351" s="1"/>
      <c r="H351" s="1"/>
      <c r="I351" s="1"/>
      <c r="J351" s="1"/>
    </row>
    <row r="352" spans="1:10" x14ac:dyDescent="0.35">
      <c r="A352">
        <f>Data!A348</f>
        <v>38378</v>
      </c>
      <c r="B352" s="29">
        <f>Data!B348/Data!B285-1</f>
        <v>3.8816138736506689E-2</v>
      </c>
      <c r="C352" s="30">
        <f>Data!C348/Data!C285-1</f>
        <v>-4.0681906237892695E-3</v>
      </c>
      <c r="D352" s="30">
        <f>Data!D348/Data!D285-1</f>
        <v>-1</v>
      </c>
      <c r="E352" s="31" t="e">
        <f>Data!E348/Data!E285-1</f>
        <v>#DIV/0!</v>
      </c>
      <c r="G352" s="1"/>
      <c r="H352" s="1"/>
      <c r="I352" s="1"/>
      <c r="J352" s="1"/>
    </row>
    <row r="353" spans="1:10" x14ac:dyDescent="0.35">
      <c r="A353">
        <f>Data!A349</f>
        <v>38379</v>
      </c>
      <c r="B353" s="29">
        <f>Data!B349/Data!B286-1</f>
        <v>3.8955869474838867E-2</v>
      </c>
      <c r="C353" s="30">
        <f>Data!C349/Data!C286-1</f>
        <v>-5.8399844267065237E-4</v>
      </c>
      <c r="D353" s="30" t="e">
        <f>Data!D349/Data!D286-1</f>
        <v>#DIV/0!</v>
      </c>
      <c r="E353" s="31" t="e">
        <f>Data!E349/Data!E286-1</f>
        <v>#DIV/0!</v>
      </c>
      <c r="G353" s="1"/>
      <c r="H353" s="1"/>
      <c r="I353" s="1"/>
      <c r="J353" s="1"/>
    </row>
    <row r="354" spans="1:10" x14ac:dyDescent="0.35">
      <c r="A354">
        <f>Data!A350</f>
        <v>38380</v>
      </c>
      <c r="B354" s="29">
        <f>Data!B350/Data!B287-1</f>
        <v>3.6097474680465202E-2</v>
      </c>
      <c r="C354" s="30">
        <f>Data!C350/Data!C287-1</f>
        <v>3.7018996590354458E-3</v>
      </c>
      <c r="D354" s="30" t="e">
        <f>Data!D350/Data!D287-1</f>
        <v>#DIV/0!</v>
      </c>
      <c r="E354" s="31" t="e">
        <f>Data!E350/Data!E287-1</f>
        <v>#DIV/0!</v>
      </c>
      <c r="G354" s="1"/>
      <c r="H354" s="1"/>
      <c r="I354" s="1"/>
      <c r="J354" s="1"/>
    </row>
    <row r="355" spans="1:10" x14ac:dyDescent="0.35">
      <c r="A355">
        <f>Data!A351</f>
        <v>38383</v>
      </c>
      <c r="B355" s="29">
        <f>Data!B351/Data!B288-1</f>
        <v>3.3301259622113388E-2</v>
      </c>
      <c r="C355" s="30">
        <f>Data!C351/Data!C288-1</f>
        <v>2.9163021289013713E-4</v>
      </c>
      <c r="D355" s="30" t="e">
        <f>Data!D351/Data!D288-1</f>
        <v>#DIV/0!</v>
      </c>
      <c r="E355" s="31" t="e">
        <f>Data!E351/Data!E288-1</f>
        <v>#DIV/0!</v>
      </c>
      <c r="G355" s="1"/>
      <c r="H355" s="1"/>
      <c r="I355" s="1"/>
      <c r="J355" s="1"/>
    </row>
    <row r="356" spans="1:10" x14ac:dyDescent="0.35">
      <c r="A356">
        <f>Data!A352</f>
        <v>38384</v>
      </c>
      <c r="B356" s="29">
        <f>Data!B352/Data!B289-1</f>
        <v>2.3879414980157776E-2</v>
      </c>
      <c r="C356" s="30">
        <f>Data!C352/Data!C289-1</f>
        <v>-7.7836154893951015E-4</v>
      </c>
      <c r="D356" s="30" t="e">
        <f>Data!D352/Data!D289-1</f>
        <v>#DIV/0!</v>
      </c>
      <c r="E356" s="31" t="e">
        <f>Data!E352/Data!E289-1</f>
        <v>#DIV/0!</v>
      </c>
      <c r="G356" s="1"/>
      <c r="H356" s="1"/>
      <c r="I356" s="1"/>
      <c r="J356" s="1"/>
    </row>
    <row r="357" spans="1:10" x14ac:dyDescent="0.35">
      <c r="A357">
        <f>Data!A353</f>
        <v>38385</v>
      </c>
      <c r="B357" s="29">
        <f>Data!B353/Data!B290-1</f>
        <v>2.3169863741993035E-2</v>
      </c>
      <c r="C357" s="30">
        <f>Data!C353/Data!C290-1</f>
        <v>2.5360905189231175E-3</v>
      </c>
      <c r="D357" s="30" t="e">
        <f>Data!D353/Data!D290-1</f>
        <v>#DIV/0!</v>
      </c>
      <c r="E357" s="31" t="e">
        <f>Data!E353/Data!E290-1</f>
        <v>#DIV/0!</v>
      </c>
      <c r="G357" s="1"/>
      <c r="H357" s="1"/>
      <c r="I357" s="1"/>
      <c r="J357" s="1"/>
    </row>
    <row r="358" spans="1:10" x14ac:dyDescent="0.35">
      <c r="A358">
        <f>Data!A354</f>
        <v>38386</v>
      </c>
      <c r="B358" s="29">
        <f>Data!B354/Data!B291-1</f>
        <v>2.1461253852295137E-2</v>
      </c>
      <c r="C358" s="30">
        <f>Data!C354/Data!C291-1</f>
        <v>5.1884483602544496E-3</v>
      </c>
      <c r="D358" s="30" t="e">
        <f>Data!D354/Data!D291-1</f>
        <v>#DIV/0!</v>
      </c>
      <c r="E358" s="31" t="e">
        <f>Data!E354/Data!E291-1</f>
        <v>#DIV/0!</v>
      </c>
      <c r="G358" s="1"/>
      <c r="H358" s="1"/>
      <c r="I358" s="1"/>
      <c r="J358" s="1"/>
    </row>
    <row r="359" spans="1:10" x14ac:dyDescent="0.35">
      <c r="A359">
        <f>Data!A355</f>
        <v>38387</v>
      </c>
      <c r="B359" s="29">
        <f>Data!B355/Data!B292-1</f>
        <v>3.3459899663253356E-2</v>
      </c>
      <c r="C359" s="30">
        <f>Data!C355/Data!C292-1</f>
        <v>6.7389393495458361E-3</v>
      </c>
      <c r="D359" s="30" t="e">
        <f>Data!D355/Data!D292-1</f>
        <v>#DIV/0!</v>
      </c>
      <c r="E359" s="31" t="e">
        <f>Data!E355/Data!E292-1</f>
        <v>#DIV/0!</v>
      </c>
      <c r="G359" s="1"/>
      <c r="H359" s="1"/>
      <c r="I359" s="1"/>
      <c r="J359" s="1"/>
    </row>
    <row r="360" spans="1:10" x14ac:dyDescent="0.35">
      <c r="A360">
        <f>Data!A356</f>
        <v>38390</v>
      </c>
      <c r="B360" s="29">
        <f>Data!B356/Data!B293-1</f>
        <v>3.3373175912151387E-2</v>
      </c>
      <c r="C360" s="30">
        <f>Data!C356/Data!C293-1</f>
        <v>8.1157719761415503E-3</v>
      </c>
      <c r="D360" s="30" t="e">
        <f>Data!D356/Data!D293-1</f>
        <v>#DIV/0!</v>
      </c>
      <c r="E360" s="31" t="e">
        <f>Data!E356/Data!E293-1</f>
        <v>#DIV/0!</v>
      </c>
      <c r="G360" s="1"/>
      <c r="H360" s="1"/>
      <c r="I360" s="1"/>
      <c r="J360" s="1"/>
    </row>
    <row r="361" spans="1:10" x14ac:dyDescent="0.35">
      <c r="A361">
        <f>Data!A357</f>
        <v>38391</v>
      </c>
      <c r="B361" s="29">
        <f>Data!B357/Data!B294-1</f>
        <v>2.4559430071241062E-2</v>
      </c>
      <c r="C361" s="30">
        <f>Data!C357/Data!C294-1</f>
        <v>7.7171046204942417E-3</v>
      </c>
      <c r="D361" s="30" t="e">
        <f>Data!D357/Data!D294-1</f>
        <v>#DIV/0!</v>
      </c>
      <c r="E361" s="31" t="e">
        <f>Data!E357/Data!E294-1</f>
        <v>#DIV/0!</v>
      </c>
      <c r="G361" s="1"/>
      <c r="H361" s="1"/>
      <c r="I361" s="1"/>
      <c r="J361" s="1"/>
    </row>
    <row r="362" spans="1:10" x14ac:dyDescent="0.35">
      <c r="A362">
        <f>Data!A358</f>
        <v>38392</v>
      </c>
      <c r="B362" s="29">
        <f>Data!B358/Data!B295-1</f>
        <v>6.6037815516353238E-3</v>
      </c>
      <c r="C362" s="30">
        <f>Data!C358/Data!C295-1</f>
        <v>9.2691969948288655E-3</v>
      </c>
      <c r="D362" s="30" t="e">
        <f>Data!D358/Data!D295-1</f>
        <v>#DIV/0!</v>
      </c>
      <c r="E362" s="31" t="e">
        <f>Data!E358/Data!E295-1</f>
        <v>#DIV/0!</v>
      </c>
      <c r="G362" s="1"/>
      <c r="H362" s="1"/>
      <c r="I362" s="1"/>
      <c r="J362" s="1"/>
    </row>
    <row r="363" spans="1:10" x14ac:dyDescent="0.35">
      <c r="A363">
        <f>Data!A359</f>
        <v>38393</v>
      </c>
      <c r="B363" s="29">
        <f>Data!B359/Data!B296-1</f>
        <v>1.1141896572113952E-2</v>
      </c>
      <c r="C363" s="30">
        <f>Data!C359/Data!C296-1</f>
        <v>3.6083479617710079E-3</v>
      </c>
      <c r="D363" s="30" t="e">
        <f>Data!D359/Data!D296-1</f>
        <v>#DIV/0!</v>
      </c>
      <c r="E363" s="31" t="e">
        <f>Data!E359/Data!E296-1</f>
        <v>#DIV/0!</v>
      </c>
      <c r="G363" s="1"/>
      <c r="H363" s="1"/>
      <c r="I363" s="1"/>
      <c r="J363" s="1"/>
    </row>
    <row r="364" spans="1:10" x14ac:dyDescent="0.35">
      <c r="A364">
        <f>Data!A360</f>
        <v>38394</v>
      </c>
      <c r="B364" s="29">
        <f>Data!B360/Data!B297-1</f>
        <v>2.5411976893562338E-2</v>
      </c>
      <c r="C364" s="30">
        <f>Data!C360/Data!C297-1</f>
        <v>5.9547051932837824E-3</v>
      </c>
      <c r="D364" s="30" t="e">
        <f>Data!D360/Data!D297-1</f>
        <v>#DIV/0!</v>
      </c>
      <c r="E364" s="31" t="e">
        <f>Data!E360/Data!E297-1</f>
        <v>#DIV/0!</v>
      </c>
      <c r="G364" s="1"/>
      <c r="H364" s="1"/>
      <c r="I364" s="1"/>
      <c r="J364" s="1"/>
    </row>
    <row r="365" spans="1:10" x14ac:dyDescent="0.35">
      <c r="A365">
        <f>Data!A361</f>
        <v>38397</v>
      </c>
      <c r="B365" s="29">
        <f>Data!B361/Data!B298-1</f>
        <v>2.0474812596240177E-2</v>
      </c>
      <c r="C365" s="30">
        <f>Data!C361/Data!C298-1</f>
        <v>3.6027263875364479E-3</v>
      </c>
      <c r="D365" s="30" t="e">
        <f>Data!D361/Data!D298-1</f>
        <v>#DIV/0!</v>
      </c>
      <c r="E365" s="31" t="e">
        <f>Data!E361/Data!E298-1</f>
        <v>#DIV/0!</v>
      </c>
      <c r="G365" s="1"/>
      <c r="H365" s="1"/>
      <c r="I365" s="1"/>
      <c r="J365" s="1"/>
    </row>
    <row r="366" spans="1:10" x14ac:dyDescent="0.35">
      <c r="A366">
        <f>Data!A362</f>
        <v>38398</v>
      </c>
      <c r="B366" s="29">
        <f>Data!B362/Data!B299-1</f>
        <v>2.2457859828482141E-2</v>
      </c>
      <c r="C366" s="30">
        <f>Data!C362/Data!C299-1</f>
        <v>1.2653299591200984E-3</v>
      </c>
      <c r="D366" s="30" t="e">
        <f>Data!D362/Data!D299-1</f>
        <v>#DIV/0!</v>
      </c>
      <c r="E366" s="31" t="e">
        <f>Data!E362/Data!E299-1</f>
        <v>#DIV/0!</v>
      </c>
      <c r="G366" s="1"/>
      <c r="H366" s="1"/>
      <c r="I366" s="1"/>
      <c r="J366" s="1"/>
    </row>
    <row r="367" spans="1:10" x14ac:dyDescent="0.35">
      <c r="A367">
        <f>Data!A363</f>
        <v>38399</v>
      </c>
      <c r="B367" s="29">
        <f>Data!B363/Data!B300-1</f>
        <v>3.4178102089990947E-2</v>
      </c>
      <c r="C367" s="30">
        <f>Data!C363/Data!C300-1</f>
        <v>2.1457134497220309E-3</v>
      </c>
      <c r="D367" s="30" t="e">
        <f>Data!D363/Data!D300-1</f>
        <v>#DIV/0!</v>
      </c>
      <c r="E367" s="31" t="e">
        <f>Data!E363/Data!E300-1</f>
        <v>#DIV/0!</v>
      </c>
      <c r="G367" s="1"/>
      <c r="H367" s="1"/>
      <c r="I367" s="1"/>
      <c r="J367" s="1"/>
    </row>
    <row r="368" spans="1:10" x14ac:dyDescent="0.35">
      <c r="A368">
        <f>Data!A364</f>
        <v>38400</v>
      </c>
      <c r="B368" s="29">
        <f>Data!B364/Data!B301-1</f>
        <v>1.9970439332676504E-2</v>
      </c>
      <c r="C368" s="30">
        <f>Data!C364/Data!C301-1</f>
        <v>9.7380465478691391E-5</v>
      </c>
      <c r="D368" s="30" t="e">
        <f>Data!D364/Data!D301-1</f>
        <v>#DIV/0!</v>
      </c>
      <c r="E368" s="31" t="e">
        <f>Data!E364/Data!E301-1</f>
        <v>#DIV/0!</v>
      </c>
      <c r="G368" s="1"/>
      <c r="H368" s="1"/>
      <c r="I368" s="1"/>
      <c r="J368" s="1"/>
    </row>
    <row r="369" spans="1:10" x14ac:dyDescent="0.35">
      <c r="A369">
        <f>Data!A365</f>
        <v>38401</v>
      </c>
      <c r="B369" s="29">
        <f>Data!B365/Data!B302-1</f>
        <v>2.0944143286828476E-2</v>
      </c>
      <c r="C369" s="30">
        <f>Data!C365/Data!C302-1</f>
        <v>9.7437396472765947E-4</v>
      </c>
      <c r="D369" s="30" t="e">
        <f>Data!D365/Data!D302-1</f>
        <v>#DIV/0!</v>
      </c>
      <c r="E369" s="31" t="e">
        <f>Data!E365/Data!E302-1</f>
        <v>#DIV/0!</v>
      </c>
      <c r="G369" s="1"/>
      <c r="H369" s="1"/>
      <c r="I369" s="1"/>
      <c r="J369" s="1"/>
    </row>
    <row r="370" spans="1:10" x14ac:dyDescent="0.35">
      <c r="A370">
        <f>Data!A366</f>
        <v>38404</v>
      </c>
      <c r="B370" s="29">
        <f>Data!B366/Data!B303-1</f>
        <v>1.6780056864337922E-2</v>
      </c>
      <c r="C370" s="30">
        <f>Data!C366/Data!C303-1</f>
        <v>0</v>
      </c>
      <c r="D370" s="30" t="e">
        <f>Data!D366/Data!D303-1</f>
        <v>#DIV/0!</v>
      </c>
      <c r="E370" s="31" t="e">
        <f>Data!E366/Data!E303-1</f>
        <v>#DIV/0!</v>
      </c>
      <c r="G370" s="1"/>
      <c r="H370" s="1"/>
      <c r="I370" s="1"/>
      <c r="J370" s="1"/>
    </row>
    <row r="371" spans="1:10" x14ac:dyDescent="0.35">
      <c r="A371">
        <f>Data!A367</f>
        <v>38405</v>
      </c>
      <c r="B371" s="29">
        <f>Data!B367/Data!B304-1</f>
        <v>2.0308692120227789E-3</v>
      </c>
      <c r="C371" s="30">
        <f>Data!C367/Data!C304-1</f>
        <v>-2.8229339044096857E-3</v>
      </c>
      <c r="D371" s="30" t="e">
        <f>Data!D367/Data!D304-1</f>
        <v>#DIV/0!</v>
      </c>
      <c r="E371" s="31" t="e">
        <f>Data!E367/Data!E304-1</f>
        <v>#DIV/0!</v>
      </c>
      <c r="G371" s="1"/>
      <c r="H371" s="1"/>
      <c r="I371" s="1"/>
      <c r="J371" s="1"/>
    </row>
    <row r="372" spans="1:10" x14ac:dyDescent="0.35">
      <c r="A372">
        <f>Data!A368</f>
        <v>38406</v>
      </c>
      <c r="B372" s="29">
        <f>Data!B368/Data!B305-1</f>
        <v>6.8913034287403363E-3</v>
      </c>
      <c r="C372" s="30">
        <f>Data!C368/Data!C305-1</f>
        <v>5.7111337820869856E-4</v>
      </c>
      <c r="D372" s="30" t="e">
        <f>Data!D368/Data!D305-1</f>
        <v>#DIV/0!</v>
      </c>
      <c r="E372" s="31" t="e">
        <f>Data!E368/Data!E305-1</f>
        <v>#DIV/0!</v>
      </c>
      <c r="G372" s="1"/>
      <c r="H372" s="1"/>
      <c r="I372" s="1"/>
      <c r="J372" s="1"/>
    </row>
    <row r="373" spans="1:10" x14ac:dyDescent="0.35">
      <c r="A373">
        <f>Data!A369</f>
        <v>38407</v>
      </c>
      <c r="B373" s="29">
        <f>Data!B369/Data!B306-1</f>
        <v>1.8352749518484313E-2</v>
      </c>
      <c r="C373" s="30">
        <f>Data!C369/Data!C306-1</f>
        <v>2.3494860499264636E-3</v>
      </c>
      <c r="D373" s="30" t="e">
        <f>Data!D369/Data!D306-1</f>
        <v>#DIV/0!</v>
      </c>
      <c r="E373" s="31" t="e">
        <f>Data!E369/Data!E306-1</f>
        <v>#DIV/0!</v>
      </c>
      <c r="G373" s="1"/>
      <c r="H373" s="1"/>
      <c r="I373" s="1"/>
      <c r="J373" s="1"/>
    </row>
    <row r="374" spans="1:10" x14ac:dyDescent="0.35">
      <c r="A374">
        <f>Data!A370</f>
        <v>38408</v>
      </c>
      <c r="B374" s="29">
        <f>Data!B370/Data!B307-1</f>
        <v>3.1989572506857966E-2</v>
      </c>
      <c r="C374" s="30">
        <f>Data!C370/Data!C307-1</f>
        <v>2.73972602739736E-3</v>
      </c>
      <c r="D374" s="30">
        <f>Data!D370/Data!D307-1</f>
        <v>-1</v>
      </c>
      <c r="E374" s="31" t="e">
        <f>Data!E370/Data!E307-1</f>
        <v>#DIV/0!</v>
      </c>
      <c r="G374" s="1"/>
      <c r="H374" s="1"/>
      <c r="I374" s="1"/>
      <c r="J374" s="1"/>
    </row>
    <row r="375" spans="1:10" x14ac:dyDescent="0.35">
      <c r="A375">
        <f>Data!A371</f>
        <v>38411</v>
      </c>
      <c r="B375" s="29">
        <f>Data!B371/Data!B308-1</f>
        <v>1.0265492668104725E-2</v>
      </c>
      <c r="C375" s="30">
        <f>Data!C371/Data!C308-1</f>
        <v>6.8958723278493839E-3</v>
      </c>
      <c r="D375" s="30" t="e">
        <f>Data!D371/Data!D308-1</f>
        <v>#DIV/0!</v>
      </c>
      <c r="E375" s="31" t="e">
        <f>Data!E371/Data!E308-1</f>
        <v>#DIV/0!</v>
      </c>
      <c r="G375" s="1"/>
      <c r="H375" s="1"/>
      <c r="I375" s="1"/>
      <c r="J375" s="1"/>
    </row>
    <row r="376" spans="1:10" x14ac:dyDescent="0.35">
      <c r="A376">
        <f>Data!A372</f>
        <v>38412</v>
      </c>
      <c r="B376" s="29">
        <f>Data!B372/Data!B309-1</f>
        <v>1.6869271546545939E-2</v>
      </c>
      <c r="C376" s="30">
        <f>Data!C372/Data!C309-1</f>
        <v>1.4749262536872809E-3</v>
      </c>
      <c r="D376" s="30" t="e">
        <f>Data!D372/Data!D309-1</f>
        <v>#DIV/0!</v>
      </c>
      <c r="E376" s="31" t="e">
        <f>Data!E372/Data!E309-1</f>
        <v>#DIV/0!</v>
      </c>
      <c r="G376" s="1"/>
      <c r="H376" s="1"/>
      <c r="I376" s="1"/>
      <c r="J376" s="1"/>
    </row>
    <row r="377" spans="1:10" x14ac:dyDescent="0.35">
      <c r="A377">
        <f>Data!A373</f>
        <v>38413</v>
      </c>
      <c r="B377" s="29">
        <f>Data!B373/Data!B310-1</f>
        <v>1.5875147963766656E-2</v>
      </c>
      <c r="C377" s="30">
        <f>Data!C373/Data!C310-1</f>
        <v>-5.5723922182032704E-3</v>
      </c>
      <c r="D377" s="30" t="e">
        <f>Data!D373/Data!D310-1</f>
        <v>#DIV/0!</v>
      </c>
      <c r="E377" s="31" t="e">
        <f>Data!E373/Data!E310-1</f>
        <v>#DIV/0!</v>
      </c>
      <c r="G377" s="1"/>
      <c r="H377" s="1"/>
      <c r="I377" s="1"/>
      <c r="J377" s="1"/>
    </row>
    <row r="378" spans="1:10" x14ac:dyDescent="0.35">
      <c r="A378">
        <f>Data!A374</f>
        <v>38414</v>
      </c>
      <c r="B378" s="29">
        <f>Data!B374/Data!B311-1</f>
        <v>1.6988027725267862E-2</v>
      </c>
      <c r="C378" s="30">
        <f>Data!C374/Data!C311-1</f>
        <v>-5.859375000000111E-3</v>
      </c>
      <c r="D378" s="30" t="e">
        <f>Data!D374/Data!D311-1</f>
        <v>#DIV/0!</v>
      </c>
      <c r="E378" s="31" t="e">
        <f>Data!E374/Data!E311-1</f>
        <v>#DIV/0!</v>
      </c>
      <c r="G378" s="1"/>
      <c r="H378" s="1"/>
      <c r="I378" s="1"/>
      <c r="J378" s="1"/>
    </row>
    <row r="379" spans="1:10" x14ac:dyDescent="0.35">
      <c r="A379">
        <f>Data!A375</f>
        <v>38415</v>
      </c>
      <c r="B379" s="29">
        <f>Data!B375/Data!B312-1</f>
        <v>3.8272674754477265E-2</v>
      </c>
      <c r="C379" s="30">
        <f>Data!C375/Data!C312-1</f>
        <v>-4.3885313048566132E-3</v>
      </c>
      <c r="D379" s="30" t="e">
        <f>Data!D375/Data!D312-1</f>
        <v>#DIV/0!</v>
      </c>
      <c r="E379" s="31" t="e">
        <f>Data!E375/Data!E312-1</f>
        <v>#DIV/0!</v>
      </c>
      <c r="G379" s="1"/>
      <c r="H379" s="1"/>
      <c r="I379" s="1"/>
      <c r="J379" s="1"/>
    </row>
    <row r="380" spans="1:10" x14ac:dyDescent="0.35">
      <c r="A380">
        <f>Data!A376</f>
        <v>38418</v>
      </c>
      <c r="B380" s="29">
        <f>Data!B376/Data!B313-1</f>
        <v>3.5931383738723843E-2</v>
      </c>
      <c r="C380" s="30">
        <f>Data!C376/Data!C313-1</f>
        <v>-7.4837204781805777E-3</v>
      </c>
      <c r="D380" s="30" t="e">
        <f>Data!D376/Data!D313-1</f>
        <v>#DIV/0!</v>
      </c>
      <c r="E380" s="31" t="e">
        <f>Data!E376/Data!E313-1</f>
        <v>#DIV/0!</v>
      </c>
      <c r="G380" s="1"/>
      <c r="H380" s="1"/>
      <c r="I380" s="1"/>
      <c r="J380" s="1"/>
    </row>
    <row r="381" spans="1:10" x14ac:dyDescent="0.35">
      <c r="A381">
        <f>Data!A377</f>
        <v>38419</v>
      </c>
      <c r="B381" s="29">
        <f>Data!B377/Data!B314-1</f>
        <v>2.5385960781675765E-2</v>
      </c>
      <c r="C381" s="30">
        <f>Data!C377/Data!C314-1</f>
        <v>-8.2725060827250063E-3</v>
      </c>
      <c r="D381" s="30" t="e">
        <f>Data!D377/Data!D314-1</f>
        <v>#DIV/0!</v>
      </c>
      <c r="E381" s="31" t="e">
        <f>Data!E377/Data!E314-1</f>
        <v>#DIV/0!</v>
      </c>
      <c r="G381" s="1"/>
      <c r="H381" s="1"/>
      <c r="I381" s="1"/>
      <c r="J381" s="1"/>
    </row>
    <row r="382" spans="1:10" x14ac:dyDescent="0.35">
      <c r="A382">
        <f>Data!A378</f>
        <v>38420</v>
      </c>
      <c r="B382" s="29">
        <f>Data!B378/Data!B315-1</f>
        <v>1.6001683501683406E-2</v>
      </c>
      <c r="C382" s="30">
        <f>Data!C378/Data!C315-1</f>
        <v>-1.3057883453517882E-2</v>
      </c>
      <c r="D382" s="30" t="e">
        <f>Data!D378/Data!D315-1</f>
        <v>#DIV/0!</v>
      </c>
      <c r="E382" s="31" t="e">
        <f>Data!E378/Data!E315-1</f>
        <v>#DIV/0!</v>
      </c>
      <c r="G382" s="1"/>
      <c r="H382" s="1"/>
      <c r="I382" s="1"/>
      <c r="J382" s="1"/>
    </row>
    <row r="383" spans="1:10" x14ac:dyDescent="0.35">
      <c r="A383">
        <f>Data!A379</f>
        <v>38421</v>
      </c>
      <c r="B383" s="29">
        <f>Data!B379/Data!B316-1</f>
        <v>8.8180331698199943E-3</v>
      </c>
      <c r="C383" s="30">
        <f>Data!C379/Data!C316-1</f>
        <v>-1.5666050403814302E-2</v>
      </c>
      <c r="D383" s="30" t="e">
        <f>Data!D379/Data!D316-1</f>
        <v>#DIV/0!</v>
      </c>
      <c r="E383" s="31" t="e">
        <f>Data!E379/Data!E316-1</f>
        <v>#DIV/0!</v>
      </c>
      <c r="G383" s="1"/>
      <c r="H383" s="1"/>
      <c r="I383" s="1"/>
      <c r="J383" s="1"/>
    </row>
    <row r="384" spans="1:10" x14ac:dyDescent="0.35">
      <c r="A384">
        <f>Data!A380</f>
        <v>38422</v>
      </c>
      <c r="B384" s="29">
        <f>Data!B380/Data!B317-1</f>
        <v>-2.7422759228175053E-3</v>
      </c>
      <c r="C384" s="30">
        <f>Data!C380/Data!C317-1</f>
        <v>-1.5845241567026491E-2</v>
      </c>
      <c r="D384" s="30" t="e">
        <f>Data!D380/Data!D317-1</f>
        <v>#DIV/0!</v>
      </c>
      <c r="E384" s="31" t="e">
        <f>Data!E380/Data!E317-1</f>
        <v>#DIV/0!</v>
      </c>
      <c r="G384" s="1"/>
      <c r="H384" s="1"/>
      <c r="I384" s="1"/>
      <c r="J384" s="1"/>
    </row>
    <row r="385" spans="1:10" x14ac:dyDescent="0.35">
      <c r="A385">
        <f>Data!A381</f>
        <v>38425</v>
      </c>
      <c r="B385" s="29">
        <f>Data!B381/Data!B318-1</f>
        <v>9.2061175065505374E-4</v>
      </c>
      <c r="C385" s="30">
        <f>Data!C381/Data!C318-1</f>
        <v>-1.8428709990300551E-2</v>
      </c>
      <c r="D385" s="30" t="e">
        <f>Data!D381/Data!D318-1</f>
        <v>#DIV/0!</v>
      </c>
      <c r="E385" s="31" t="e">
        <f>Data!E381/Data!E318-1</f>
        <v>#DIV/0!</v>
      </c>
      <c r="G385" s="1"/>
      <c r="H385" s="1"/>
      <c r="I385" s="1"/>
      <c r="J385" s="1"/>
    </row>
    <row r="386" spans="1:10" x14ac:dyDescent="0.35">
      <c r="A386">
        <f>Data!A382</f>
        <v>38426</v>
      </c>
      <c r="B386" s="29">
        <f>Data!B382/Data!B319-1</f>
        <v>-4.5378612212332303E-3</v>
      </c>
      <c r="C386" s="30">
        <f>Data!C382/Data!C319-1</f>
        <v>-1.4410905550146125E-2</v>
      </c>
      <c r="D386" s="30" t="e">
        <f>Data!D382/Data!D319-1</f>
        <v>#DIV/0!</v>
      </c>
      <c r="E386" s="31" t="e">
        <f>Data!E382/Data!E319-1</f>
        <v>#DIV/0!</v>
      </c>
      <c r="G386" s="1"/>
      <c r="H386" s="1"/>
      <c r="I386" s="1"/>
      <c r="J386" s="1"/>
    </row>
    <row r="387" spans="1:10" x14ac:dyDescent="0.35">
      <c r="A387">
        <f>Data!A383</f>
        <v>38427</v>
      </c>
      <c r="B387" s="29">
        <f>Data!B383/Data!B320-1</f>
        <v>-5.149804893570753E-3</v>
      </c>
      <c r="C387" s="30">
        <f>Data!C383/Data!C320-1</f>
        <v>-1.1322596388482098E-2</v>
      </c>
      <c r="D387" s="30" t="e">
        <f>Data!D383/Data!D320-1</f>
        <v>#DIV/0!</v>
      </c>
      <c r="E387" s="31" t="e">
        <f>Data!E383/Data!E320-1</f>
        <v>#DIV/0!</v>
      </c>
      <c r="G387" s="1"/>
      <c r="H387" s="1"/>
      <c r="I387" s="1"/>
      <c r="J387" s="1"/>
    </row>
    <row r="388" spans="1:10" x14ac:dyDescent="0.35">
      <c r="A388">
        <f>Data!A384</f>
        <v>38428</v>
      </c>
      <c r="B388" s="29">
        <f>Data!B384/Data!B321-1</f>
        <v>-3.7165697066087189E-3</v>
      </c>
      <c r="C388" s="30">
        <f>Data!C384/Data!C321-1</f>
        <v>-1.2481716235982487E-2</v>
      </c>
      <c r="D388" s="30" t="e">
        <f>Data!D384/Data!D321-1</f>
        <v>#DIV/0!</v>
      </c>
      <c r="E388" s="31" t="e">
        <f>Data!E384/Data!E321-1</f>
        <v>#DIV/0!</v>
      </c>
      <c r="G388" s="1"/>
      <c r="H388" s="1"/>
      <c r="I388" s="1"/>
      <c r="J388" s="1"/>
    </row>
    <row r="389" spans="1:10" x14ac:dyDescent="0.35">
      <c r="A389">
        <f>Data!A385</f>
        <v>38429</v>
      </c>
      <c r="B389" s="29">
        <f>Data!B385/Data!B322-1</f>
        <v>-1.311532527002135E-2</v>
      </c>
      <c r="C389" s="30">
        <f>Data!C385/Data!C322-1</f>
        <v>-1.3164310092637632E-2</v>
      </c>
      <c r="D389" s="30" t="e">
        <f>Data!D385/Data!D322-1</f>
        <v>#DIV/0!</v>
      </c>
      <c r="E389" s="31" t="e">
        <f>Data!E385/Data!E322-1</f>
        <v>#DIV/0!</v>
      </c>
      <c r="G389" s="1"/>
      <c r="H389" s="1"/>
      <c r="I389" s="1"/>
      <c r="J389" s="1"/>
    </row>
    <row r="390" spans="1:10" x14ac:dyDescent="0.35">
      <c r="A390">
        <f>Data!A386</f>
        <v>38432</v>
      </c>
      <c r="B390" s="29">
        <f>Data!B386/Data!B323-1</f>
        <v>-2.1313359292971845E-2</v>
      </c>
      <c r="C390" s="30">
        <f>Data!C386/Data!C323-1</f>
        <v>-1.5276831760241305E-2</v>
      </c>
      <c r="D390" s="30" t="e">
        <f>Data!D386/Data!D323-1</f>
        <v>#DIV/0!</v>
      </c>
      <c r="E390" s="31" t="e">
        <f>Data!E386/Data!E323-1</f>
        <v>#DIV/0!</v>
      </c>
      <c r="G390" s="1"/>
      <c r="H390" s="1"/>
      <c r="I390" s="1"/>
      <c r="J390" s="1"/>
    </row>
    <row r="391" spans="1:10" x14ac:dyDescent="0.35">
      <c r="A391">
        <f>Data!A387</f>
        <v>38433</v>
      </c>
      <c r="B391" s="29">
        <f>Data!B387/Data!B324-1</f>
        <v>-3.174865510317082E-2</v>
      </c>
      <c r="C391" s="30">
        <f>Data!C387/Data!C324-1</f>
        <v>-2.1104843415677754E-2</v>
      </c>
      <c r="D391" s="30" t="e">
        <f>Data!D387/Data!D324-1</f>
        <v>#DIV/0!</v>
      </c>
      <c r="E391" s="31" t="e">
        <f>Data!E387/Data!E324-1</f>
        <v>#DIV/0!</v>
      </c>
      <c r="G391" s="1"/>
      <c r="H391" s="1"/>
      <c r="I391" s="1"/>
      <c r="J391" s="1"/>
    </row>
    <row r="392" spans="1:10" x14ac:dyDescent="0.35">
      <c r="A392">
        <f>Data!A388</f>
        <v>38434</v>
      </c>
      <c r="B392" s="29">
        <f>Data!B388/Data!B325-1</f>
        <v>-3.107104195417032E-2</v>
      </c>
      <c r="C392" s="30">
        <f>Data!C388/Data!C325-1</f>
        <v>-1.9840497957595682E-2</v>
      </c>
      <c r="D392" s="30" t="e">
        <f>Data!D388/Data!D325-1</f>
        <v>#DIV/0!</v>
      </c>
      <c r="E392" s="31" t="e">
        <f>Data!E388/Data!E325-1</f>
        <v>#DIV/0!</v>
      </c>
      <c r="G392" s="1"/>
      <c r="H392" s="1"/>
      <c r="I392" s="1"/>
      <c r="J392" s="1"/>
    </row>
    <row r="393" spans="1:10" x14ac:dyDescent="0.35">
      <c r="A393">
        <f>Data!A389</f>
        <v>38435</v>
      </c>
      <c r="B393" s="29">
        <f>Data!B389/Data!B326-1</f>
        <v>-2.7802675696311785E-2</v>
      </c>
      <c r="C393" s="30">
        <f>Data!C389/Data!C326-1</f>
        <v>-1.5522796055843058E-2</v>
      </c>
      <c r="D393" s="30" t="e">
        <f>Data!D389/Data!D326-1</f>
        <v>#DIV/0!</v>
      </c>
      <c r="E393" s="31" t="e">
        <f>Data!E389/Data!E326-1</f>
        <v>#DIV/0!</v>
      </c>
      <c r="G393" s="1"/>
      <c r="H393" s="1"/>
      <c r="I393" s="1"/>
      <c r="J393" s="1"/>
    </row>
    <row r="394" spans="1:10" x14ac:dyDescent="0.35">
      <c r="A394">
        <f>Data!A390</f>
        <v>38436</v>
      </c>
      <c r="B394" s="29">
        <f>Data!B390/Data!B327-1</f>
        <v>-3.4708373848410301E-2</v>
      </c>
      <c r="C394" s="30">
        <f>Data!C390/Data!C327-1</f>
        <v>-1.5042000390701249E-2</v>
      </c>
      <c r="D394" s="30" t="e">
        <f>Data!D390/Data!D327-1</f>
        <v>#DIV/0!</v>
      </c>
      <c r="E394" s="31" t="e">
        <f>Data!E390/Data!E327-1</f>
        <v>#DIV/0!</v>
      </c>
      <c r="G394" s="1"/>
      <c r="H394" s="1"/>
      <c r="I394" s="1"/>
      <c r="J394" s="1"/>
    </row>
    <row r="395" spans="1:10" x14ac:dyDescent="0.35">
      <c r="A395">
        <f>Data!A391</f>
        <v>38439</v>
      </c>
      <c r="B395" s="29">
        <f>Data!B391/Data!B328-1</f>
        <v>-3.2279863199967118E-2</v>
      </c>
      <c r="C395" s="30">
        <f>Data!C391/Data!C328-1</f>
        <v>-1.6803438843298157E-2</v>
      </c>
      <c r="D395" s="30" t="e">
        <f>Data!D391/Data!D328-1</f>
        <v>#DIV/0!</v>
      </c>
      <c r="E395" s="31" t="e">
        <f>Data!E391/Data!E328-1</f>
        <v>#DIV/0!</v>
      </c>
      <c r="G395" s="1"/>
      <c r="H395" s="1"/>
      <c r="I395" s="1"/>
      <c r="J395" s="1"/>
    </row>
    <row r="396" spans="1:10" x14ac:dyDescent="0.35">
      <c r="A396">
        <f>Data!A392</f>
        <v>38440</v>
      </c>
      <c r="B396" s="29">
        <f>Data!B392/Data!B329-1</f>
        <v>-3.970994190597843E-2</v>
      </c>
      <c r="C396" s="30">
        <f>Data!C392/Data!C329-1</f>
        <v>-1.940138442039574E-2</v>
      </c>
      <c r="D396" s="30" t="e">
        <f>Data!D392/Data!D329-1</f>
        <v>#DIV/0!</v>
      </c>
      <c r="E396" s="31" t="e">
        <f>Data!E392/Data!E329-1</f>
        <v>#DIV/0!</v>
      </c>
      <c r="G396" s="1"/>
      <c r="H396" s="1"/>
      <c r="I396" s="1"/>
      <c r="J396" s="1"/>
    </row>
    <row r="397" spans="1:10" x14ac:dyDescent="0.35">
      <c r="A397">
        <f>Data!A393</f>
        <v>38441</v>
      </c>
      <c r="B397" s="29">
        <f>Data!B393/Data!B330-1</f>
        <v>-2.5174929038220384E-2</v>
      </c>
      <c r="C397" s="30">
        <f>Data!C393/Data!C330-1</f>
        <v>-1.4843750000000044E-2</v>
      </c>
      <c r="D397" s="30">
        <f>Data!D393/Data!D330-1</f>
        <v>-1</v>
      </c>
      <c r="E397" s="31" t="e">
        <f>Data!E393/Data!E330-1</f>
        <v>#DIV/0!</v>
      </c>
      <c r="G397" s="1"/>
      <c r="H397" s="1"/>
      <c r="I397" s="1"/>
      <c r="J397" s="1"/>
    </row>
    <row r="398" spans="1:10" x14ac:dyDescent="0.35">
      <c r="A398">
        <f>Data!A394</f>
        <v>38442</v>
      </c>
      <c r="B398" s="29">
        <f>Data!B394/Data!B331-1</f>
        <v>-1.7877345933714928E-2</v>
      </c>
      <c r="C398" s="30">
        <f>Data!C394/Data!C331-1</f>
        <v>-1.4355468749999933E-2</v>
      </c>
      <c r="D398" s="30" t="e">
        <f>Data!D394/Data!D331-1</f>
        <v>#DIV/0!</v>
      </c>
      <c r="E398" s="31" t="e">
        <f>Data!E394/Data!E331-1</f>
        <v>#DIV/0!</v>
      </c>
      <c r="G398" s="1"/>
      <c r="H398" s="1"/>
      <c r="I398" s="1"/>
      <c r="J398" s="1"/>
    </row>
    <row r="399" spans="1:10" x14ac:dyDescent="0.35">
      <c r="A399">
        <f>Data!A395</f>
        <v>38443</v>
      </c>
      <c r="B399" s="29">
        <f>Data!B395/Data!B332-1</f>
        <v>-1.27351542443499E-2</v>
      </c>
      <c r="C399" s="30">
        <f>Data!C395/Data!C332-1</f>
        <v>-1.0948191593352807E-2</v>
      </c>
      <c r="D399" s="30" t="e">
        <f>Data!D395/Data!D332-1</f>
        <v>#DIV/0!</v>
      </c>
      <c r="E399" s="31" t="e">
        <f>Data!E395/Data!E332-1</f>
        <v>#DIV/0!</v>
      </c>
      <c r="G399" s="1"/>
      <c r="H399" s="1"/>
      <c r="I399" s="1"/>
      <c r="J399" s="1"/>
    </row>
    <row r="400" spans="1:10" x14ac:dyDescent="0.35">
      <c r="A400">
        <f>Data!A396</f>
        <v>38446</v>
      </c>
      <c r="B400" s="29">
        <f>Data!B396/Data!B333-1</f>
        <v>-6.4372243904912141E-3</v>
      </c>
      <c r="C400" s="30">
        <f>Data!C396/Data!C333-1</f>
        <v>-1.1734793663211396E-2</v>
      </c>
      <c r="D400" s="30" t="e">
        <f>Data!D396/Data!D333-1</f>
        <v>#DIV/0!</v>
      </c>
      <c r="E400" s="31" t="e">
        <f>Data!E396/Data!E333-1</f>
        <v>#DIV/0!</v>
      </c>
      <c r="G400" s="1"/>
      <c r="H400" s="1"/>
      <c r="I400" s="1"/>
      <c r="J400" s="1"/>
    </row>
    <row r="401" spans="1:10" x14ac:dyDescent="0.35">
      <c r="A401">
        <f>Data!A397</f>
        <v>38447</v>
      </c>
      <c r="B401" s="29">
        <f>Data!B397/Data!B334-1</f>
        <v>-5.4718871275959424E-3</v>
      </c>
      <c r="C401" s="30">
        <f>Data!C397/Data!C334-1</f>
        <v>-1.4365288771621243E-2</v>
      </c>
      <c r="D401" s="30" t="e">
        <f>Data!D397/Data!D334-1</f>
        <v>#DIV/0!</v>
      </c>
      <c r="E401" s="31" t="e">
        <f>Data!E397/Data!E334-1</f>
        <v>#DIV/0!</v>
      </c>
      <c r="G401" s="1"/>
      <c r="H401" s="1"/>
      <c r="I401" s="1"/>
      <c r="J401" s="1"/>
    </row>
    <row r="402" spans="1:10" x14ac:dyDescent="0.35">
      <c r="A402">
        <f>Data!A398</f>
        <v>38448</v>
      </c>
      <c r="B402" s="29">
        <f>Data!B398/Data!B335-1</f>
        <v>-1.7872347600300653E-3</v>
      </c>
      <c r="C402" s="30">
        <f>Data!C398/Data!C335-1</f>
        <v>-1.1534701857282448E-2</v>
      </c>
      <c r="D402" s="30" t="e">
        <f>Data!D398/Data!D335-1</f>
        <v>#DIV/0!</v>
      </c>
      <c r="E402" s="31" t="e">
        <f>Data!E398/Data!E335-1</f>
        <v>#DIV/0!</v>
      </c>
      <c r="G402" s="1"/>
      <c r="H402" s="1"/>
      <c r="I402" s="1"/>
      <c r="J402" s="1"/>
    </row>
    <row r="403" spans="1:10" x14ac:dyDescent="0.35">
      <c r="A403">
        <f>Data!A399</f>
        <v>38449</v>
      </c>
      <c r="B403" s="29">
        <f>Data!B399/Data!B336-1</f>
        <v>7.5615002016404809E-4</v>
      </c>
      <c r="C403" s="30">
        <f>Data!C399/Data!C336-1</f>
        <v>-1.2224938875305624E-2</v>
      </c>
      <c r="D403" s="30" t="e">
        <f>Data!D399/Data!D336-1</f>
        <v>#DIV/0!</v>
      </c>
      <c r="E403" s="31" t="e">
        <f>Data!E399/Data!E336-1</f>
        <v>#DIV/0!</v>
      </c>
      <c r="G403" s="1"/>
      <c r="H403" s="1"/>
      <c r="I403" s="1"/>
      <c r="J403" s="1"/>
    </row>
    <row r="404" spans="1:10" x14ac:dyDescent="0.35">
      <c r="A404">
        <f>Data!A400</f>
        <v>38450</v>
      </c>
      <c r="B404" s="29">
        <f>Data!B400/Data!B337-1</f>
        <v>-1.5131150728239229E-3</v>
      </c>
      <c r="C404" s="30">
        <f>Data!C400/Data!C337-1</f>
        <v>-1.3575544486766344E-2</v>
      </c>
      <c r="D404" s="30" t="e">
        <f>Data!D400/Data!D337-1</f>
        <v>#DIV/0!</v>
      </c>
      <c r="E404" s="31" t="e">
        <f>Data!E400/Data!E337-1</f>
        <v>#DIV/0!</v>
      </c>
      <c r="G404" s="1"/>
      <c r="H404" s="1"/>
      <c r="I404" s="1"/>
      <c r="J404" s="1"/>
    </row>
    <row r="405" spans="1:10" x14ac:dyDescent="0.35">
      <c r="A405">
        <f>Data!A401</f>
        <v>38453</v>
      </c>
      <c r="B405" s="29">
        <f>Data!B401/Data!B338-1</f>
        <v>-5.4643428475203981E-3</v>
      </c>
      <c r="C405" s="30">
        <f>Data!C401/Data!C338-1</f>
        <v>-1.3165593914570062E-2</v>
      </c>
      <c r="D405" s="30" t="e">
        <f>Data!D401/Data!D338-1</f>
        <v>#DIV/0!</v>
      </c>
      <c r="E405" s="31" t="e">
        <f>Data!E401/Data!E338-1</f>
        <v>#DIV/0!</v>
      </c>
      <c r="G405" s="1"/>
      <c r="H405" s="1"/>
      <c r="I405" s="1"/>
      <c r="J405" s="1"/>
    </row>
    <row r="406" spans="1:10" x14ac:dyDescent="0.35">
      <c r="A406">
        <f>Data!A402</f>
        <v>38454</v>
      </c>
      <c r="B406" s="29">
        <f>Data!B402/Data!B339-1</f>
        <v>8.7562104547962427E-3</v>
      </c>
      <c r="C406" s="30">
        <f>Data!C402/Data!C339-1</f>
        <v>-1.2841716120245206E-2</v>
      </c>
      <c r="D406" s="30" t="e">
        <f>Data!D402/Data!D339-1</f>
        <v>#DIV/0!</v>
      </c>
      <c r="E406" s="31" t="e">
        <f>Data!E402/Data!E339-1</f>
        <v>#DIV/0!</v>
      </c>
      <c r="G406" s="1"/>
      <c r="H406" s="1"/>
      <c r="I406" s="1"/>
      <c r="J406" s="1"/>
    </row>
    <row r="407" spans="1:10" x14ac:dyDescent="0.35">
      <c r="A407">
        <f>Data!A403</f>
        <v>38455</v>
      </c>
      <c r="B407" s="29">
        <f>Data!B403/Data!B340-1</f>
        <v>-9.0585215952453391E-3</v>
      </c>
      <c r="C407" s="30">
        <f>Data!C403/Data!C340-1</f>
        <v>-7.9086115992970107E-3</v>
      </c>
      <c r="D407" s="30" t="e">
        <f>Data!D403/Data!D340-1</f>
        <v>#DIV/0!</v>
      </c>
      <c r="E407" s="31" t="e">
        <f>Data!E403/Data!E340-1</f>
        <v>#DIV/0!</v>
      </c>
      <c r="G407" s="1"/>
      <c r="H407" s="1"/>
      <c r="I407" s="1"/>
      <c r="J407" s="1"/>
    </row>
    <row r="408" spans="1:10" x14ac:dyDescent="0.35">
      <c r="A408">
        <f>Data!A404</f>
        <v>38456</v>
      </c>
      <c r="B408" s="29">
        <f>Data!B404/Data!B341-1</f>
        <v>-1.896970924931618E-2</v>
      </c>
      <c r="C408" s="30">
        <f>Data!C404/Data!C341-1</f>
        <v>-7.0298769771528491E-3</v>
      </c>
      <c r="D408" s="30" t="e">
        <f>Data!D404/Data!D341-1</f>
        <v>#DIV/0!</v>
      </c>
      <c r="E408" s="31" t="e">
        <f>Data!E404/Data!E341-1</f>
        <v>#DIV/0!</v>
      </c>
      <c r="G408" s="1"/>
      <c r="H408" s="1"/>
      <c r="I408" s="1"/>
      <c r="J408" s="1"/>
    </row>
    <row r="409" spans="1:10" x14ac:dyDescent="0.35">
      <c r="A409">
        <f>Data!A405</f>
        <v>38457</v>
      </c>
      <c r="B409" s="29">
        <f>Data!B405/Data!B342-1</f>
        <v>-4.4616130704526968E-2</v>
      </c>
      <c r="C409" s="30">
        <f>Data!C405/Data!C342-1</f>
        <v>-6.1349693251533388E-3</v>
      </c>
      <c r="D409" s="30" t="e">
        <f>Data!D405/Data!D342-1</f>
        <v>#DIV/0!</v>
      </c>
      <c r="E409" s="31" t="e">
        <f>Data!E405/Data!E342-1</f>
        <v>#DIV/0!</v>
      </c>
      <c r="G409" s="1"/>
      <c r="H409" s="1"/>
      <c r="I409" s="1"/>
      <c r="J409" s="1"/>
    </row>
    <row r="410" spans="1:10" x14ac:dyDescent="0.35">
      <c r="A410">
        <f>Data!A406</f>
        <v>38460</v>
      </c>
      <c r="B410" s="29">
        <f>Data!B406/Data!B343-1</f>
        <v>-3.2626220845327292E-2</v>
      </c>
      <c r="C410" s="30">
        <f>Data!C406/Data!C343-1</f>
        <v>-8.7514585764294495E-3</v>
      </c>
      <c r="D410" s="30" t="e">
        <f>Data!D406/Data!D343-1</f>
        <v>#DIV/0!</v>
      </c>
      <c r="E410" s="31" t="e">
        <f>Data!E406/Data!E343-1</f>
        <v>#DIV/0!</v>
      </c>
      <c r="G410" s="1"/>
      <c r="H410" s="1"/>
      <c r="I410" s="1"/>
      <c r="J410" s="1"/>
    </row>
    <row r="411" spans="1:10" x14ac:dyDescent="0.35">
      <c r="A411">
        <f>Data!A407</f>
        <v>38461</v>
      </c>
      <c r="B411" s="29">
        <f>Data!B407/Data!B344-1</f>
        <v>-1.9252856450089895E-2</v>
      </c>
      <c r="C411" s="30">
        <f>Data!C407/Data!C344-1</f>
        <v>-8.8366673140416463E-3</v>
      </c>
      <c r="D411" s="30" t="e">
        <f>Data!D407/Data!D344-1</f>
        <v>#DIV/0!</v>
      </c>
      <c r="E411" s="31" t="e">
        <f>Data!E407/Data!E344-1</f>
        <v>#DIV/0!</v>
      </c>
      <c r="G411" s="1"/>
      <c r="H411" s="1"/>
      <c r="I411" s="1"/>
      <c r="J411" s="1"/>
    </row>
    <row r="412" spans="1:10" x14ac:dyDescent="0.35">
      <c r="A412">
        <f>Data!A408</f>
        <v>38462</v>
      </c>
      <c r="B412" s="29">
        <f>Data!B408/Data!B345-1</f>
        <v>-2.6004606677112907E-2</v>
      </c>
      <c r="C412" s="30">
        <f>Data!C408/Data!C345-1</f>
        <v>-8.6382607007667866E-3</v>
      </c>
      <c r="D412" s="30" t="e">
        <f>Data!D408/Data!D345-1</f>
        <v>#DIV/0!</v>
      </c>
      <c r="E412" s="31" t="e">
        <f>Data!E408/Data!E345-1</f>
        <v>#DIV/0!</v>
      </c>
      <c r="G412" s="1"/>
      <c r="H412" s="1"/>
      <c r="I412" s="1"/>
      <c r="J412" s="1"/>
    </row>
    <row r="413" spans="1:10" x14ac:dyDescent="0.35">
      <c r="A413">
        <f>Data!A409</f>
        <v>38463</v>
      </c>
      <c r="B413" s="29">
        <f>Data!B409/Data!B346-1</f>
        <v>-3.2653061224489077E-3</v>
      </c>
      <c r="C413" s="30">
        <f>Data!C409/Data!C346-1</f>
        <v>-1.1256671518680261E-2</v>
      </c>
      <c r="D413" s="30" t="e">
        <f>Data!D409/Data!D346-1</f>
        <v>#DIV/0!</v>
      </c>
      <c r="E413" s="31" t="e">
        <f>Data!E409/Data!E346-1</f>
        <v>#DIV/0!</v>
      </c>
      <c r="G413" s="1"/>
      <c r="H413" s="1"/>
      <c r="I413" s="1"/>
      <c r="J413" s="1"/>
    </row>
    <row r="414" spans="1:10" x14ac:dyDescent="0.35">
      <c r="A414">
        <f>Data!A410</f>
        <v>38464</v>
      </c>
      <c r="B414" s="29">
        <f>Data!B410/Data!B347-1</f>
        <v>-1.3942023775900703E-2</v>
      </c>
      <c r="C414" s="30">
        <f>Data!C410/Data!C347-1</f>
        <v>-7.4851754641781509E-3</v>
      </c>
      <c r="D414" s="30" t="e">
        <f>Data!D410/Data!D347-1</f>
        <v>#DIV/0!</v>
      </c>
      <c r="E414" s="31" t="e">
        <f>Data!E410/Data!E347-1</f>
        <v>#DIV/0!</v>
      </c>
      <c r="G414" s="1"/>
      <c r="H414" s="1"/>
      <c r="I414" s="1"/>
      <c r="J414" s="1"/>
    </row>
    <row r="415" spans="1:10" x14ac:dyDescent="0.35">
      <c r="A415">
        <f>Data!A411</f>
        <v>38467</v>
      </c>
      <c r="B415" s="29">
        <f>Data!B411/Data!B348-1</f>
        <v>-1.0195303516826071E-2</v>
      </c>
      <c r="C415" s="30">
        <f>Data!C411/Data!C348-1</f>
        <v>-7.3915580626336963E-3</v>
      </c>
      <c r="D415" s="30" t="e">
        <f>Data!D411/Data!D348-1</f>
        <v>#DIV/0!</v>
      </c>
      <c r="E415" s="31" t="e">
        <f>Data!E411/Data!E348-1</f>
        <v>#DIV/0!</v>
      </c>
      <c r="G415" s="1"/>
      <c r="H415" s="1"/>
      <c r="I415" s="1"/>
      <c r="J415" s="1"/>
    </row>
    <row r="416" spans="1:10" x14ac:dyDescent="0.35">
      <c r="A416">
        <f>Data!A412</f>
        <v>38468</v>
      </c>
      <c r="B416" s="29">
        <f>Data!B412/Data!B349-1</f>
        <v>-1.942020348218465E-2</v>
      </c>
      <c r="C416" s="30">
        <f>Data!C412/Data!C349-1</f>
        <v>-8.4729255940787507E-3</v>
      </c>
      <c r="D416" s="30" t="e">
        <f>Data!D412/Data!D349-1</f>
        <v>#DIV/0!</v>
      </c>
      <c r="E416" s="31" t="e">
        <f>Data!E412/Data!E349-1</f>
        <v>#DIV/0!</v>
      </c>
      <c r="G416" s="1"/>
      <c r="H416" s="1"/>
      <c r="I416" s="1"/>
      <c r="J416" s="1"/>
    </row>
    <row r="417" spans="1:10" x14ac:dyDescent="0.35">
      <c r="A417">
        <f>Data!A413</f>
        <v>38469</v>
      </c>
      <c r="B417" s="29">
        <f>Data!B413/Data!B350-1</f>
        <v>-1.2788553476300923E-2</v>
      </c>
      <c r="C417" s="30">
        <f>Data!C413/Data!C350-1</f>
        <v>-7.7647287197902815E-3</v>
      </c>
      <c r="D417" s="30" t="e">
        <f>Data!D413/Data!D350-1</f>
        <v>#DIV/0!</v>
      </c>
      <c r="E417" s="31" t="e">
        <f>Data!E413/Data!E350-1</f>
        <v>#DIV/0!</v>
      </c>
      <c r="G417" s="1"/>
      <c r="H417" s="1"/>
      <c r="I417" s="1"/>
      <c r="J417" s="1"/>
    </row>
    <row r="418" spans="1:10" x14ac:dyDescent="0.35">
      <c r="A418">
        <f>Data!A414</f>
        <v>38470</v>
      </c>
      <c r="B418" s="29">
        <f>Data!B414/Data!B351-1</f>
        <v>-3.2211094838605847E-2</v>
      </c>
      <c r="C418" s="30">
        <f>Data!C414/Data!C351-1</f>
        <v>-3.9844509232265235E-3</v>
      </c>
      <c r="D418" s="30">
        <f>Data!D414/Data!D351-1</f>
        <v>-1</v>
      </c>
      <c r="E418" s="31" t="e">
        <f>Data!E414/Data!E351-1</f>
        <v>#DIV/0!</v>
      </c>
      <c r="G418" s="1"/>
      <c r="H418" s="1"/>
      <c r="I418" s="1"/>
      <c r="J418" s="1"/>
    </row>
    <row r="419" spans="1:10" x14ac:dyDescent="0.35">
      <c r="A419">
        <f>Data!A415</f>
        <v>38471</v>
      </c>
      <c r="B419" s="29">
        <f>Data!B415/Data!B352-1</f>
        <v>-2.7374916975643537E-2</v>
      </c>
      <c r="C419" s="30">
        <f>Data!C415/Data!C352-1</f>
        <v>-3.700097370983535E-3</v>
      </c>
      <c r="D419" s="30" t="e">
        <f>Data!D415/Data!D352-1</f>
        <v>#DIV/0!</v>
      </c>
      <c r="E419" s="31" t="e">
        <f>Data!E415/Data!E352-1</f>
        <v>#DIV/0!</v>
      </c>
      <c r="G419" s="1"/>
      <c r="H419" s="1"/>
      <c r="I419" s="1"/>
      <c r="J419" s="1"/>
    </row>
    <row r="420" spans="1:10" x14ac:dyDescent="0.35">
      <c r="A420">
        <f>Data!A416</f>
        <v>38474</v>
      </c>
      <c r="B420" s="29">
        <f>Data!B416/Data!B353-1</f>
        <v>-2.6005916911807869E-2</v>
      </c>
      <c r="C420" s="30">
        <f>Data!C416/Data!C353-1</f>
        <v>-7.6863202957774268E-3</v>
      </c>
      <c r="D420" s="30" t="e">
        <f>Data!D416/Data!D353-1</f>
        <v>#DIV/0!</v>
      </c>
      <c r="E420" s="31" t="e">
        <f>Data!E416/Data!E353-1</f>
        <v>#DIV/0!</v>
      </c>
      <c r="G420" s="1"/>
      <c r="H420" s="1"/>
      <c r="I420" s="1"/>
      <c r="J420" s="1"/>
    </row>
    <row r="421" spans="1:10" x14ac:dyDescent="0.35">
      <c r="A421">
        <f>Data!A417</f>
        <v>38475</v>
      </c>
      <c r="B421" s="29">
        <f>Data!B417/Data!B354-1</f>
        <v>-2.4136684903646621E-2</v>
      </c>
      <c r="C421" s="30">
        <f>Data!C417/Data!C354-1</f>
        <v>-7.4016361511493045E-3</v>
      </c>
      <c r="D421" s="30" t="e">
        <f>Data!D417/Data!D354-1</f>
        <v>#DIV/0!</v>
      </c>
      <c r="E421" s="31" t="e">
        <f>Data!E417/Data!E354-1</f>
        <v>#DIV/0!</v>
      </c>
      <c r="G421" s="1"/>
      <c r="H421" s="1"/>
      <c r="I421" s="1"/>
      <c r="J421" s="1"/>
    </row>
    <row r="422" spans="1:10" x14ac:dyDescent="0.35">
      <c r="A422">
        <f>Data!A418</f>
        <v>38476</v>
      </c>
      <c r="B422" s="29">
        <f>Data!B418/Data!B355-1</f>
        <v>-2.2759199687455767E-2</v>
      </c>
      <c r="C422" s="30">
        <f>Data!C418/Data!C355-1</f>
        <v>-1.018626309662396E-2</v>
      </c>
      <c r="D422" s="30" t="e">
        <f>Data!D418/Data!D355-1</f>
        <v>#DIV/0!</v>
      </c>
      <c r="E422" s="31" t="e">
        <f>Data!E418/Data!E355-1</f>
        <v>#DIV/0!</v>
      </c>
      <c r="G422" s="1"/>
      <c r="H422" s="1"/>
      <c r="I422" s="1"/>
      <c r="J422" s="1"/>
    </row>
    <row r="423" spans="1:10" x14ac:dyDescent="0.35">
      <c r="A423">
        <f>Data!A419</f>
        <v>38477</v>
      </c>
      <c r="B423" s="29">
        <f>Data!B419/Data!B356-1</f>
        <v>-2.4206970009652773E-2</v>
      </c>
      <c r="C423" s="30">
        <f>Data!C419/Data!C356-1</f>
        <v>-9.6993210475266878E-3</v>
      </c>
      <c r="D423" s="30" t="e">
        <f>Data!D419/Data!D356-1</f>
        <v>#DIV/0!</v>
      </c>
      <c r="E423" s="31" t="e">
        <f>Data!E419/Data!E356-1</f>
        <v>#DIV/0!</v>
      </c>
      <c r="G423" s="1"/>
      <c r="H423" s="1"/>
      <c r="I423" s="1"/>
      <c r="J423" s="1"/>
    </row>
    <row r="424" spans="1:10" x14ac:dyDescent="0.35">
      <c r="A424">
        <f>Data!A420</f>
        <v>38478</v>
      </c>
      <c r="B424" s="29">
        <f>Data!B420/Data!B357-1</f>
        <v>-2.5742327206188187E-2</v>
      </c>
      <c r="C424" s="30">
        <f>Data!C420/Data!C357-1</f>
        <v>-1.3958898797983732E-2</v>
      </c>
      <c r="D424" s="30" t="e">
        <f>Data!D420/Data!D357-1</f>
        <v>#DIV/0!</v>
      </c>
      <c r="E424" s="31" t="e">
        <f>Data!E420/Data!E357-1</f>
        <v>#DIV/0!</v>
      </c>
      <c r="G424" s="1"/>
      <c r="H424" s="1"/>
      <c r="I424" s="1"/>
      <c r="J424" s="1"/>
    </row>
    <row r="425" spans="1:10" x14ac:dyDescent="0.35">
      <c r="A425">
        <f>Data!A421</f>
        <v>38481</v>
      </c>
      <c r="B425" s="29">
        <f>Data!B421/Data!B358-1</f>
        <v>-1.1031971744729474E-2</v>
      </c>
      <c r="C425" s="30">
        <f>Data!C421/Data!C358-1</f>
        <v>-1.740139211136893E-2</v>
      </c>
      <c r="D425" s="30" t="e">
        <f>Data!D421/Data!D358-1</f>
        <v>#DIV/0!</v>
      </c>
      <c r="E425" s="31" t="e">
        <f>Data!E421/Data!E358-1</f>
        <v>#DIV/0!</v>
      </c>
      <c r="G425" s="1"/>
      <c r="H425" s="1"/>
      <c r="I425" s="1"/>
      <c r="J425" s="1"/>
    </row>
    <row r="426" spans="1:10" x14ac:dyDescent="0.35">
      <c r="A426">
        <f>Data!A422</f>
        <v>38482</v>
      </c>
      <c r="B426" s="29">
        <f>Data!B422/Data!B359-1</f>
        <v>-2.5722425042397301E-2</v>
      </c>
      <c r="C426" s="30">
        <f>Data!C422/Data!C359-1</f>
        <v>-1.1271985229812431E-2</v>
      </c>
      <c r="D426" s="30" t="e">
        <f>Data!D422/Data!D359-1</f>
        <v>#DIV/0!</v>
      </c>
      <c r="E426" s="31" t="e">
        <f>Data!E422/Data!E359-1</f>
        <v>#DIV/0!</v>
      </c>
      <c r="G426" s="1"/>
      <c r="H426" s="1"/>
      <c r="I426" s="1"/>
      <c r="J426" s="1"/>
    </row>
    <row r="427" spans="1:10" x14ac:dyDescent="0.35">
      <c r="A427">
        <f>Data!A423</f>
        <v>38483</v>
      </c>
      <c r="B427" s="29">
        <f>Data!B423/Data!B360-1</f>
        <v>-2.8366381813656361E-2</v>
      </c>
      <c r="C427" s="30">
        <f>Data!C423/Data!C360-1</f>
        <v>-1.0965550703541882E-2</v>
      </c>
      <c r="D427" s="30" t="e">
        <f>Data!D423/Data!D360-1</f>
        <v>#DIV/0!</v>
      </c>
      <c r="E427" s="31" t="e">
        <f>Data!E423/Data!E360-1</f>
        <v>#DIV/0!</v>
      </c>
      <c r="G427" s="1"/>
      <c r="H427" s="1"/>
      <c r="I427" s="1"/>
      <c r="J427" s="1"/>
    </row>
    <row r="428" spans="1:10" x14ac:dyDescent="0.35">
      <c r="A428">
        <f>Data!A424</f>
        <v>38484</v>
      </c>
      <c r="B428" s="29">
        <f>Data!B424/Data!B361-1</f>
        <v>-3.8784884010148235E-2</v>
      </c>
      <c r="C428" s="30">
        <f>Data!C424/Data!C361-1</f>
        <v>-8.8289511982148072E-3</v>
      </c>
      <c r="D428" s="30" t="e">
        <f>Data!D424/Data!D361-1</f>
        <v>#DIV/0!</v>
      </c>
      <c r="E428" s="31" t="e">
        <f>Data!E424/Data!E361-1</f>
        <v>#DIV/0!</v>
      </c>
      <c r="G428" s="1"/>
      <c r="H428" s="1"/>
      <c r="I428" s="1"/>
      <c r="J428" s="1"/>
    </row>
    <row r="429" spans="1:10" x14ac:dyDescent="0.35">
      <c r="A429">
        <f>Data!A425</f>
        <v>38485</v>
      </c>
      <c r="B429" s="29">
        <f>Data!B425/Data!B362-1</f>
        <v>-4.6342128531645432E-2</v>
      </c>
      <c r="C429" s="30">
        <f>Data!C425/Data!C362-1</f>
        <v>-5.9298143287644933E-3</v>
      </c>
      <c r="D429" s="30" t="e">
        <f>Data!D425/Data!D362-1</f>
        <v>#DIV/0!</v>
      </c>
      <c r="E429" s="31" t="e">
        <f>Data!E425/Data!E362-1</f>
        <v>#DIV/0!</v>
      </c>
      <c r="G429" s="1"/>
      <c r="H429" s="1"/>
      <c r="I429" s="1"/>
      <c r="J429" s="1"/>
    </row>
    <row r="430" spans="1:10" x14ac:dyDescent="0.35">
      <c r="A430">
        <f>Data!A426</f>
        <v>38488</v>
      </c>
      <c r="B430" s="29">
        <f>Data!B426/Data!B363-1</f>
        <v>-3.6890460531751268E-2</v>
      </c>
      <c r="C430" s="30">
        <f>Data!C426/Data!C363-1</f>
        <v>-6.2287104622871237E-3</v>
      </c>
      <c r="D430" s="30" t="e">
        <f>Data!D426/Data!D363-1</f>
        <v>#DIV/0!</v>
      </c>
      <c r="E430" s="31" t="e">
        <f>Data!E426/Data!E363-1</f>
        <v>#DIV/0!</v>
      </c>
      <c r="G430" s="1"/>
      <c r="H430" s="1"/>
      <c r="I430" s="1"/>
      <c r="J430" s="1"/>
    </row>
    <row r="431" spans="1:10" x14ac:dyDescent="0.35">
      <c r="A431">
        <f>Data!A427</f>
        <v>38489</v>
      </c>
      <c r="B431" s="29">
        <f>Data!B427/Data!B364-1</f>
        <v>-2.2444305642306928E-2</v>
      </c>
      <c r="C431" s="30">
        <f>Data!C427/Data!C364-1</f>
        <v>-4.5764362220058752E-3</v>
      </c>
      <c r="D431" s="30" t="e">
        <f>Data!D427/Data!D364-1</f>
        <v>#DIV/0!</v>
      </c>
      <c r="E431" s="31" t="e">
        <f>Data!E427/Data!E364-1</f>
        <v>#DIV/0!</v>
      </c>
      <c r="G431" s="1"/>
      <c r="H431" s="1"/>
      <c r="I431" s="1"/>
      <c r="J431" s="1"/>
    </row>
    <row r="432" spans="1:10" x14ac:dyDescent="0.35">
      <c r="A432">
        <f>Data!A428</f>
        <v>38490</v>
      </c>
      <c r="B432" s="29">
        <f>Data!B428/Data!B365-1</f>
        <v>-1.3340656962857578E-2</v>
      </c>
      <c r="C432" s="30">
        <f>Data!C428/Data!C365-1</f>
        <v>-2.238878613842199E-3</v>
      </c>
      <c r="D432" s="30" t="e">
        <f>Data!D428/Data!D365-1</f>
        <v>#DIV/0!</v>
      </c>
      <c r="E432" s="31" t="e">
        <f>Data!E428/Data!E365-1</f>
        <v>#DIV/0!</v>
      </c>
      <c r="G432" s="1"/>
      <c r="H432" s="1"/>
      <c r="I432" s="1"/>
      <c r="J432" s="1"/>
    </row>
    <row r="433" spans="1:10" x14ac:dyDescent="0.35">
      <c r="A433">
        <f>Data!A429</f>
        <v>38491</v>
      </c>
      <c r="B433" s="29">
        <f>Data!B429/Data!B366-1</f>
        <v>-8.7467438976689404E-3</v>
      </c>
      <c r="C433" s="30">
        <f>Data!C429/Data!C366-1</f>
        <v>-4.6724423245401159E-3</v>
      </c>
      <c r="D433" s="30" t="e">
        <f>Data!D429/Data!D366-1</f>
        <v>#DIV/0!</v>
      </c>
      <c r="E433" s="31" t="e">
        <f>Data!E429/Data!E366-1</f>
        <v>#DIV/0!</v>
      </c>
      <c r="G433" s="1"/>
      <c r="H433" s="1"/>
      <c r="I433" s="1"/>
      <c r="J433" s="1"/>
    </row>
    <row r="434" spans="1:10" x14ac:dyDescent="0.35">
      <c r="A434">
        <f>Data!A430</f>
        <v>38492</v>
      </c>
      <c r="B434" s="29">
        <f>Data!B430/Data!B367-1</f>
        <v>4.3237400351303634E-3</v>
      </c>
      <c r="C434" s="30">
        <f>Data!C430/Data!C367-1</f>
        <v>-3.0261616556033211E-3</v>
      </c>
      <c r="D434" s="30" t="e">
        <f>Data!D430/Data!D367-1</f>
        <v>#DIV/0!</v>
      </c>
      <c r="E434" s="31" t="e">
        <f>Data!E430/Data!E367-1</f>
        <v>#DIV/0!</v>
      </c>
      <c r="G434" s="1"/>
      <c r="H434" s="1"/>
      <c r="I434" s="1"/>
      <c r="J434" s="1"/>
    </row>
    <row r="435" spans="1:10" x14ac:dyDescent="0.35">
      <c r="A435">
        <f>Data!A431</f>
        <v>38495</v>
      </c>
      <c r="B435" s="29">
        <f>Data!B431/Data!B368-1</f>
        <v>2.5697010413168186E-3</v>
      </c>
      <c r="C435" s="30">
        <f>Data!C431/Data!C368-1</f>
        <v>-1.9514098936479485E-4</v>
      </c>
      <c r="D435" s="30" t="e">
        <f>Data!D431/Data!D368-1</f>
        <v>#DIV/0!</v>
      </c>
      <c r="E435" s="31" t="e">
        <f>Data!E431/Data!E368-1</f>
        <v>#DIV/0!</v>
      </c>
      <c r="G435" s="1"/>
      <c r="H435" s="1"/>
      <c r="I435" s="1"/>
      <c r="J435" s="1"/>
    </row>
    <row r="436" spans="1:10" x14ac:dyDescent="0.35">
      <c r="A436">
        <f>Data!A432</f>
        <v>38496</v>
      </c>
      <c r="B436" s="29">
        <f>Data!B432/Data!B369-1</f>
        <v>-5.1074820863190595E-3</v>
      </c>
      <c r="C436" s="30">
        <f>Data!C432/Data!C369-1</f>
        <v>2.5393104795390364E-3</v>
      </c>
      <c r="D436" s="30" t="e">
        <f>Data!D432/Data!D369-1</f>
        <v>#DIV/0!</v>
      </c>
      <c r="E436" s="31" t="e">
        <f>Data!E432/Data!E369-1</f>
        <v>#DIV/0!</v>
      </c>
      <c r="G436" s="1"/>
      <c r="H436" s="1"/>
      <c r="I436" s="1"/>
      <c r="J436" s="1"/>
    </row>
    <row r="437" spans="1:10" x14ac:dyDescent="0.35">
      <c r="A437">
        <f>Data!A433</f>
        <v>38497</v>
      </c>
      <c r="B437" s="29">
        <f>Data!B433/Data!B370-1</f>
        <v>-1.7632928007132342E-2</v>
      </c>
      <c r="C437" s="30">
        <f>Data!C433/Data!C370-1</f>
        <v>1.4637002341919558E-3</v>
      </c>
      <c r="D437" s="30" t="e">
        <f>Data!D433/Data!D370-1</f>
        <v>#DIV/0!</v>
      </c>
      <c r="E437" s="31" t="e">
        <f>Data!E433/Data!E370-1</f>
        <v>#DIV/0!</v>
      </c>
      <c r="G437" s="1"/>
      <c r="H437" s="1"/>
      <c r="I437" s="1"/>
      <c r="J437" s="1"/>
    </row>
    <row r="438" spans="1:10" x14ac:dyDescent="0.35">
      <c r="A438">
        <f>Data!A434</f>
        <v>38498</v>
      </c>
      <c r="B438" s="29">
        <f>Data!B434/Data!B371-1</f>
        <v>-4.9601196410765658E-3</v>
      </c>
      <c r="C438" s="30">
        <f>Data!C434/Data!C371-1</f>
        <v>4.0113491830546799E-3</v>
      </c>
      <c r="D438" s="30">
        <f>Data!D434/Data!D371-1</f>
        <v>-1</v>
      </c>
      <c r="E438" s="31" t="e">
        <f>Data!E434/Data!E371-1</f>
        <v>#DIV/0!</v>
      </c>
      <c r="G438" s="1"/>
      <c r="H438" s="1"/>
      <c r="I438" s="1"/>
      <c r="J438" s="1"/>
    </row>
    <row r="439" spans="1:10" x14ac:dyDescent="0.35">
      <c r="A439">
        <f>Data!A435</f>
        <v>38499</v>
      </c>
      <c r="B439" s="29">
        <f>Data!B435/Data!B372-1</f>
        <v>-9.608314538049223E-3</v>
      </c>
      <c r="C439" s="30">
        <f>Data!C435/Data!C372-1</f>
        <v>6.8728522336769515E-3</v>
      </c>
      <c r="D439" s="30" t="e">
        <f>Data!D435/Data!D372-1</f>
        <v>#DIV/0!</v>
      </c>
      <c r="E439" s="31" t="e">
        <f>Data!E435/Data!E372-1</f>
        <v>#DIV/0!</v>
      </c>
      <c r="G439" s="1"/>
      <c r="H439" s="1"/>
      <c r="I439" s="1"/>
      <c r="J439" s="1"/>
    </row>
    <row r="440" spans="1:10" x14ac:dyDescent="0.35">
      <c r="A440">
        <f>Data!A436</f>
        <v>38502</v>
      </c>
      <c r="B440" s="29">
        <f>Data!B436/Data!B373-1</f>
        <v>-9.3382255718630347E-3</v>
      </c>
      <c r="C440" s="30">
        <f>Data!C436/Data!C373-1</f>
        <v>8.1596539520252254E-3</v>
      </c>
      <c r="D440" s="30" t="e">
        <f>Data!D436/Data!D373-1</f>
        <v>#DIV/0!</v>
      </c>
      <c r="E440" s="31" t="e">
        <f>Data!E436/Data!E373-1</f>
        <v>#DIV/0!</v>
      </c>
      <c r="G440" s="1"/>
      <c r="H440" s="1"/>
      <c r="I440" s="1"/>
      <c r="J440" s="1"/>
    </row>
    <row r="441" spans="1:10" x14ac:dyDescent="0.35">
      <c r="A441">
        <f>Data!A437</f>
        <v>38503</v>
      </c>
      <c r="B441" s="29">
        <f>Data!B437/Data!B374-1</f>
        <v>-1.5671598635240924E-2</v>
      </c>
      <c r="C441" s="30">
        <f>Data!C437/Data!C374-1</f>
        <v>1.0117878192534402E-2</v>
      </c>
      <c r="D441" s="30" t="e">
        <f>Data!D437/Data!D374-1</f>
        <v>#DIV/0!</v>
      </c>
      <c r="E441" s="31" t="e">
        <f>Data!E437/Data!E374-1</f>
        <v>#DIV/0!</v>
      </c>
      <c r="G441" s="1"/>
      <c r="H441" s="1"/>
      <c r="I441" s="1"/>
      <c r="J441" s="1"/>
    </row>
    <row r="442" spans="1:10" x14ac:dyDescent="0.35">
      <c r="A442">
        <f>Data!A438</f>
        <v>38504</v>
      </c>
      <c r="B442" s="29">
        <f>Data!B438/Data!B375-1</f>
        <v>-1.6250317069378961E-2</v>
      </c>
      <c r="C442" s="30">
        <f>Data!C438/Data!C375-1</f>
        <v>1.126457047703E-2</v>
      </c>
      <c r="D442" s="30" t="e">
        <f>Data!D438/Data!D375-1</f>
        <v>#DIV/0!</v>
      </c>
      <c r="E442" s="31" t="e">
        <f>Data!E438/Data!E375-1</f>
        <v>#DIV/0!</v>
      </c>
      <c r="G442" s="1"/>
      <c r="H442" s="1"/>
      <c r="I442" s="1"/>
      <c r="J442" s="1"/>
    </row>
    <row r="443" spans="1:10" x14ac:dyDescent="0.35">
      <c r="A443">
        <f>Data!A439</f>
        <v>38505</v>
      </c>
      <c r="B443" s="29">
        <f>Data!B439/Data!B376-1</f>
        <v>-1.7154842448033558E-2</v>
      </c>
      <c r="C443" s="30">
        <f>Data!C439/Data!C376-1</f>
        <v>1.0282021151586385E-2</v>
      </c>
      <c r="D443" s="30" t="e">
        <f>Data!D439/Data!D376-1</f>
        <v>#DIV/0!</v>
      </c>
      <c r="E443" s="31" t="e">
        <f>Data!E439/Data!E376-1</f>
        <v>#DIV/0!</v>
      </c>
      <c r="G443" s="1"/>
      <c r="H443" s="1"/>
      <c r="I443" s="1"/>
      <c r="J443" s="1"/>
    </row>
    <row r="444" spans="1:10" x14ac:dyDescent="0.35">
      <c r="A444">
        <f>Data!A440</f>
        <v>38506</v>
      </c>
      <c r="B444" s="29">
        <f>Data!B440/Data!B377-1</f>
        <v>-1.9197493911089714E-2</v>
      </c>
      <c r="C444" s="30">
        <f>Data!C440/Data!C377-1</f>
        <v>9.911678115799738E-3</v>
      </c>
      <c r="D444" s="30" t="e">
        <f>Data!D440/Data!D377-1</f>
        <v>#DIV/0!</v>
      </c>
      <c r="E444" s="31" t="e">
        <f>Data!E440/Data!E377-1</f>
        <v>#DIV/0!</v>
      </c>
      <c r="G444" s="1"/>
      <c r="H444" s="1"/>
      <c r="I444" s="1"/>
      <c r="J444" s="1"/>
    </row>
    <row r="445" spans="1:10" x14ac:dyDescent="0.35">
      <c r="A445">
        <f>Data!A441</f>
        <v>38509</v>
      </c>
      <c r="B445" s="29">
        <f>Data!B441/Data!B378-1</f>
        <v>-7.8706887266882797E-3</v>
      </c>
      <c r="C445" s="30">
        <f>Data!C441/Data!C378-1</f>
        <v>1.6291469194312791E-2</v>
      </c>
      <c r="D445" s="30" t="e">
        <f>Data!D441/Data!D378-1</f>
        <v>#DIV/0!</v>
      </c>
      <c r="E445" s="31" t="e">
        <f>Data!E441/Data!E378-1</f>
        <v>#DIV/0!</v>
      </c>
      <c r="G445" s="1"/>
      <c r="H445" s="1"/>
      <c r="I445" s="1"/>
      <c r="J445" s="1"/>
    </row>
    <row r="446" spans="1:10" x14ac:dyDescent="0.35">
      <c r="A446">
        <f>Data!A442</f>
        <v>38510</v>
      </c>
      <c r="B446" s="29">
        <f>Data!B442/Data!B379-1</f>
        <v>-9.9152367169733635E-3</v>
      </c>
      <c r="C446" s="30">
        <f>Data!C442/Data!C379-1</f>
        <v>2.0166073546856511E-2</v>
      </c>
      <c r="D446" s="30" t="e">
        <f>Data!D442/Data!D379-1</f>
        <v>#DIV/0!</v>
      </c>
      <c r="E446" s="31" t="e">
        <f>Data!E442/Data!E379-1</f>
        <v>#DIV/0!</v>
      </c>
      <c r="G446" s="1"/>
      <c r="H446" s="1"/>
      <c r="I446" s="1"/>
      <c r="J446" s="1"/>
    </row>
    <row r="447" spans="1:10" x14ac:dyDescent="0.35">
      <c r="A447">
        <f>Data!A443</f>
        <v>38511</v>
      </c>
      <c r="B447" s="29">
        <f>Data!B443/Data!B380-1</f>
        <v>-4.5080327978133106E-3</v>
      </c>
      <c r="C447" s="30">
        <f>Data!C443/Data!C380-1</f>
        <v>1.7463453180561084E-2</v>
      </c>
      <c r="D447" s="30" t="e">
        <f>Data!D443/Data!D380-1</f>
        <v>#DIV/0!</v>
      </c>
      <c r="E447" s="31" t="e">
        <f>Data!E443/Data!E380-1</f>
        <v>#DIV/0!</v>
      </c>
      <c r="G447" s="1"/>
      <c r="H447" s="1"/>
      <c r="I447" s="1"/>
      <c r="J447" s="1"/>
    </row>
    <row r="448" spans="1:10" x14ac:dyDescent="0.35">
      <c r="A448">
        <f>Data!A444</f>
        <v>38512</v>
      </c>
      <c r="B448" s="29">
        <f>Data!B444/Data!B381-1</f>
        <v>-4.8888410132329474E-3</v>
      </c>
      <c r="C448" s="30">
        <f>Data!C444/Data!C381-1</f>
        <v>1.7786561264822032E-2</v>
      </c>
      <c r="D448" s="30" t="e">
        <f>Data!D444/Data!D381-1</f>
        <v>#DIV/0!</v>
      </c>
      <c r="E448" s="31" t="e">
        <f>Data!E444/Data!E381-1</f>
        <v>#DIV/0!</v>
      </c>
      <c r="G448" s="1"/>
      <c r="H448" s="1"/>
      <c r="I448" s="1"/>
      <c r="J448" s="1"/>
    </row>
    <row r="449" spans="1:10" x14ac:dyDescent="0.35">
      <c r="A449">
        <f>Data!A445</f>
        <v>38513</v>
      </c>
      <c r="B449" s="29">
        <f>Data!B445/Data!B382-1</f>
        <v>3.0056355666863155E-4</v>
      </c>
      <c r="C449" s="30">
        <f>Data!C445/Data!C382-1</f>
        <v>1.3633669235328938E-2</v>
      </c>
      <c r="D449" s="30" t="e">
        <f>Data!D445/Data!D382-1</f>
        <v>#DIV/0!</v>
      </c>
      <c r="E449" s="31" t="e">
        <f>Data!E445/Data!E382-1</f>
        <v>#DIV/0!</v>
      </c>
      <c r="G449" s="1"/>
      <c r="H449" s="1"/>
      <c r="I449" s="1"/>
      <c r="J449" s="1"/>
    </row>
    <row r="450" spans="1:10" x14ac:dyDescent="0.35">
      <c r="A450">
        <f>Data!A446</f>
        <v>38516</v>
      </c>
      <c r="B450" s="29">
        <f>Data!B446/Data!B383-1</f>
        <v>1.0731690893634127E-2</v>
      </c>
      <c r="C450" s="30">
        <f>Data!C446/Data!C383-1</f>
        <v>1.2044624345937338E-2</v>
      </c>
      <c r="D450" s="30" t="e">
        <f>Data!D446/Data!D383-1</f>
        <v>#DIV/0!</v>
      </c>
      <c r="E450" s="31" t="e">
        <f>Data!E446/Data!E383-1</f>
        <v>#DIV/0!</v>
      </c>
      <c r="G450" s="1"/>
      <c r="H450" s="1"/>
      <c r="I450" s="1"/>
      <c r="J450" s="1"/>
    </row>
    <row r="451" spans="1:10" x14ac:dyDescent="0.35">
      <c r="A451">
        <f>Data!A447</f>
        <v>38517</v>
      </c>
      <c r="B451" s="29">
        <f>Data!B447/Data!B384-1</f>
        <v>1.1510573764293763E-2</v>
      </c>
      <c r="C451" s="30">
        <f>Data!C447/Data!C384-1</f>
        <v>1.0960797867088035E-2</v>
      </c>
      <c r="D451" s="30" t="e">
        <f>Data!D447/Data!D384-1</f>
        <v>#DIV/0!</v>
      </c>
      <c r="E451" s="31" t="e">
        <f>Data!E447/Data!E384-1</f>
        <v>#DIV/0!</v>
      </c>
      <c r="G451" s="1"/>
      <c r="H451" s="1"/>
      <c r="I451" s="1"/>
      <c r="J451" s="1"/>
    </row>
    <row r="452" spans="1:10" x14ac:dyDescent="0.35">
      <c r="A452">
        <f>Data!A448</f>
        <v>38518</v>
      </c>
      <c r="B452" s="29">
        <f>Data!B448/Data!B385-1</f>
        <v>1.4231076366998607E-2</v>
      </c>
      <c r="C452" s="30">
        <f>Data!C448/Data!C385-1</f>
        <v>1.1067193675889264E-2</v>
      </c>
      <c r="D452" s="30" t="e">
        <f>Data!D448/Data!D385-1</f>
        <v>#DIV/0!</v>
      </c>
      <c r="E452" s="31" t="e">
        <f>Data!E448/Data!E385-1</f>
        <v>#DIV/0!</v>
      </c>
      <c r="G452" s="1"/>
      <c r="H452" s="1"/>
      <c r="I452" s="1"/>
      <c r="J452" s="1"/>
    </row>
    <row r="453" spans="1:10" x14ac:dyDescent="0.35">
      <c r="A453">
        <f>Data!A449</f>
        <v>38519</v>
      </c>
      <c r="B453" s="29">
        <f>Data!B449/Data!B386-1</f>
        <v>2.2951705961361535E-2</v>
      </c>
      <c r="C453" s="30">
        <f>Data!C449/Data!C386-1</f>
        <v>1.4130434782608559E-2</v>
      </c>
      <c r="D453" s="30" t="e">
        <f>Data!D449/Data!D386-1</f>
        <v>#DIV/0!</v>
      </c>
      <c r="E453" s="31" t="e">
        <f>Data!E449/Data!E386-1</f>
        <v>#DIV/0!</v>
      </c>
      <c r="G453" s="1"/>
      <c r="H453" s="1"/>
      <c r="I453" s="1"/>
      <c r="J453" s="1"/>
    </row>
    <row r="454" spans="1:10" x14ac:dyDescent="0.35">
      <c r="A454">
        <f>Data!A450</f>
        <v>38520</v>
      </c>
      <c r="B454" s="29">
        <f>Data!B450/Data!B387-1</f>
        <v>3.8618770856269968E-2</v>
      </c>
      <c r="C454" s="30">
        <f>Data!C450/Data!C387-1</f>
        <v>1.9672131147540961E-2</v>
      </c>
      <c r="D454" s="30" t="e">
        <f>Data!D450/Data!D387-1</f>
        <v>#DIV/0!</v>
      </c>
      <c r="E454" s="31" t="e">
        <f>Data!E450/Data!E387-1</f>
        <v>#DIV/0!</v>
      </c>
      <c r="G454" s="1"/>
      <c r="H454" s="1"/>
      <c r="I454" s="1"/>
      <c r="J454" s="1"/>
    </row>
    <row r="455" spans="1:10" x14ac:dyDescent="0.35">
      <c r="A455">
        <f>Data!A451</f>
        <v>38523</v>
      </c>
      <c r="B455" s="29">
        <f>Data!B451/Data!B388-1</f>
        <v>3.7158963949749602E-2</v>
      </c>
      <c r="C455" s="30">
        <f>Data!C451/Data!C388-1</f>
        <v>1.6074617979757955E-2</v>
      </c>
      <c r="D455" s="30" t="e">
        <f>Data!D451/Data!D388-1</f>
        <v>#DIV/0!</v>
      </c>
      <c r="E455" s="31" t="e">
        <f>Data!E451/Data!E388-1</f>
        <v>#DIV/0!</v>
      </c>
      <c r="G455" s="1"/>
      <c r="H455" s="1"/>
      <c r="I455" s="1"/>
      <c r="J455" s="1"/>
    </row>
    <row r="456" spans="1:10" x14ac:dyDescent="0.35">
      <c r="A456">
        <f>Data!A452</f>
        <v>38524</v>
      </c>
      <c r="B456" s="29">
        <f>Data!B452/Data!B389-1</f>
        <v>3.6016117191101316E-2</v>
      </c>
      <c r="C456" s="30">
        <f>Data!C452/Data!C389-1</f>
        <v>1.9635065450217981E-2</v>
      </c>
      <c r="D456" s="30" t="e">
        <f>Data!D452/Data!D389-1</f>
        <v>#DIV/0!</v>
      </c>
      <c r="E456" s="31" t="e">
        <f>Data!E452/Data!E389-1</f>
        <v>#DIV/0!</v>
      </c>
      <c r="G456" s="1"/>
      <c r="H456" s="1"/>
      <c r="I456" s="1"/>
      <c r="J456" s="1"/>
    </row>
    <row r="457" spans="1:10" x14ac:dyDescent="0.35">
      <c r="A457">
        <f>Data!A453</f>
        <v>38525</v>
      </c>
      <c r="B457" s="29">
        <f>Data!B453/Data!B390-1</f>
        <v>3.6246606682488025E-2</v>
      </c>
      <c r="C457" s="30">
        <f>Data!C453/Data!C390-1</f>
        <v>2.3998413328044421E-2</v>
      </c>
      <c r="D457" s="30" t="e">
        <f>Data!D453/Data!D390-1</f>
        <v>#DIV/0!</v>
      </c>
      <c r="E457" s="31" t="e">
        <f>Data!E453/Data!E390-1</f>
        <v>#DIV/0!</v>
      </c>
      <c r="G457" s="1"/>
      <c r="H457" s="1"/>
      <c r="I457" s="1"/>
      <c r="J457" s="1"/>
    </row>
    <row r="458" spans="1:10" x14ac:dyDescent="0.35">
      <c r="A458">
        <f>Data!A454</f>
        <v>38526</v>
      </c>
      <c r="B458" s="29">
        <f>Data!B454/Data!B391-1</f>
        <v>2.2524440508226329E-2</v>
      </c>
      <c r="C458" s="30">
        <f>Data!C454/Data!C391-1</f>
        <v>2.5039745627980947E-2</v>
      </c>
      <c r="D458" s="30" t="e">
        <f>Data!D454/Data!D391-1</f>
        <v>#DIV/0!</v>
      </c>
      <c r="E458" s="31" t="e">
        <f>Data!E454/Data!E391-1</f>
        <v>#DIV/0!</v>
      </c>
      <c r="G458" s="1"/>
      <c r="H458" s="1"/>
      <c r="I458" s="1"/>
      <c r="J458" s="1"/>
    </row>
    <row r="459" spans="1:10" x14ac:dyDescent="0.35">
      <c r="A459">
        <f>Data!A455</f>
        <v>38527</v>
      </c>
      <c r="B459" s="29">
        <f>Data!B455/Data!B392-1</f>
        <v>2.2490904098304343E-2</v>
      </c>
      <c r="C459" s="30">
        <f>Data!C455/Data!C392-1</f>
        <v>2.7241996420759529E-2</v>
      </c>
      <c r="D459" s="30" t="e">
        <f>Data!D455/Data!D392-1</f>
        <v>#DIV/0!</v>
      </c>
      <c r="E459" s="31" t="e">
        <f>Data!E455/Data!E392-1</f>
        <v>#DIV/0!</v>
      </c>
      <c r="G459" s="1"/>
      <c r="H459" s="1"/>
      <c r="I459" s="1"/>
      <c r="J459" s="1"/>
    </row>
    <row r="460" spans="1:10" x14ac:dyDescent="0.35">
      <c r="A460">
        <f>Data!A456</f>
        <v>38530</v>
      </c>
      <c r="B460" s="29">
        <f>Data!B456/Data!B393-1</f>
        <v>7.8550206956093938E-3</v>
      </c>
      <c r="C460" s="30">
        <f>Data!C456/Data!C393-1</f>
        <v>2.498017446471068E-2</v>
      </c>
      <c r="D460" s="30" t="e">
        <f>Data!D456/Data!D393-1</f>
        <v>#DIV/0!</v>
      </c>
      <c r="E460" s="31" t="e">
        <f>Data!E456/Data!E393-1</f>
        <v>#DIV/0!</v>
      </c>
      <c r="G460" s="1"/>
      <c r="H460" s="1"/>
      <c r="I460" s="1"/>
      <c r="J460" s="1"/>
    </row>
    <row r="461" spans="1:10" x14ac:dyDescent="0.35">
      <c r="A461">
        <f>Data!A457</f>
        <v>38531</v>
      </c>
      <c r="B461" s="29">
        <f>Data!B457/Data!B394-1</f>
        <v>1.7770775629134539E-2</v>
      </c>
      <c r="C461" s="30">
        <f>Data!C457/Data!C394-1</f>
        <v>2.1500049539284527E-2</v>
      </c>
      <c r="D461" s="30">
        <f>Data!D457/Data!D394-1</f>
        <v>-1</v>
      </c>
      <c r="E461" s="31" t="e">
        <f>Data!E457/Data!E394-1</f>
        <v>#DIV/0!</v>
      </c>
      <c r="G461" s="1"/>
      <c r="H461" s="1"/>
      <c r="I461" s="1"/>
      <c r="J461" s="1"/>
    </row>
    <row r="462" spans="1:10" x14ac:dyDescent="0.35">
      <c r="A462">
        <f>Data!A458</f>
        <v>38532</v>
      </c>
      <c r="B462" s="29">
        <f>Data!B458/Data!B395-1</f>
        <v>2.2959792654230426E-2</v>
      </c>
      <c r="C462" s="30">
        <f>Data!C458/Data!C395-1</f>
        <v>1.8481913421624752E-2</v>
      </c>
      <c r="D462" s="30" t="e">
        <f>Data!D458/Data!D395-1</f>
        <v>#DIV/0!</v>
      </c>
      <c r="E462" s="31" t="e">
        <f>Data!E458/Data!E395-1</f>
        <v>#DIV/0!</v>
      </c>
      <c r="G462" s="1"/>
      <c r="H462" s="1"/>
      <c r="I462" s="1"/>
      <c r="J462" s="1"/>
    </row>
    <row r="463" spans="1:10" x14ac:dyDescent="0.35">
      <c r="A463">
        <f>Data!A459</f>
        <v>38533</v>
      </c>
      <c r="B463" s="29">
        <f>Data!B459/Data!B396-1</f>
        <v>1.2932353841444755E-2</v>
      </c>
      <c r="C463" s="30">
        <f>Data!C459/Data!C396-1</f>
        <v>2.2956659410251268E-2</v>
      </c>
      <c r="D463" s="30" t="e">
        <f>Data!D459/Data!D396-1</f>
        <v>#DIV/0!</v>
      </c>
      <c r="E463" s="31" t="e">
        <f>Data!E459/Data!E396-1</f>
        <v>#DIV/0!</v>
      </c>
      <c r="G463" s="1"/>
      <c r="H463" s="1"/>
      <c r="I463" s="1"/>
      <c r="J463" s="1"/>
    </row>
    <row r="464" spans="1:10" x14ac:dyDescent="0.35">
      <c r="A464">
        <f>Data!A460</f>
        <v>38534</v>
      </c>
      <c r="B464" s="29">
        <f>Data!B460/Data!B397-1</f>
        <v>1.1046309855339942E-2</v>
      </c>
      <c r="C464" s="30">
        <f>Data!C460/Data!C397-1</f>
        <v>1.804481459448759E-2</v>
      </c>
      <c r="D464" s="30" t="e">
        <f>Data!D460/Data!D397-1</f>
        <v>#DIV/0!</v>
      </c>
      <c r="E464" s="31" t="e">
        <f>Data!E460/Data!E397-1</f>
        <v>#DIV/0!</v>
      </c>
      <c r="G464" s="1"/>
      <c r="H464" s="1"/>
      <c r="I464" s="1"/>
      <c r="J464" s="1"/>
    </row>
    <row r="465" spans="1:10" x14ac:dyDescent="0.35">
      <c r="A465">
        <f>Data!A461</f>
        <v>38537</v>
      </c>
      <c r="B465" s="29">
        <f>Data!B461/Data!B398-1</f>
        <v>8.7579281630310035E-3</v>
      </c>
      <c r="C465" s="30">
        <f>Data!C461/Data!C398-1</f>
        <v>1.5427215189873333E-2</v>
      </c>
      <c r="D465" s="30" t="e">
        <f>Data!D461/Data!D398-1</f>
        <v>#DIV/0!</v>
      </c>
      <c r="E465" s="31" t="e">
        <f>Data!E461/Data!E398-1</f>
        <v>#DIV/0!</v>
      </c>
      <c r="G465" s="1"/>
      <c r="H465" s="1"/>
      <c r="I465" s="1"/>
      <c r="J465" s="1"/>
    </row>
    <row r="466" spans="1:10" x14ac:dyDescent="0.35">
      <c r="A466">
        <f>Data!A462</f>
        <v>38538</v>
      </c>
      <c r="B466" s="29">
        <f>Data!B462/Data!B399-1</f>
        <v>1.1627516496801382E-2</v>
      </c>
      <c r="C466" s="30">
        <f>Data!C462/Data!C399-1</f>
        <v>1.2871287128712883E-2</v>
      </c>
      <c r="D466" s="30" t="e">
        <f>Data!D462/Data!D399-1</f>
        <v>#DIV/0!</v>
      </c>
      <c r="E466" s="31" t="e">
        <f>Data!E462/Data!E399-1</f>
        <v>#DIV/0!</v>
      </c>
      <c r="G466" s="1"/>
      <c r="H466" s="1"/>
      <c r="I466" s="1"/>
      <c r="J466" s="1"/>
    </row>
    <row r="467" spans="1:10" x14ac:dyDescent="0.35">
      <c r="A467">
        <f>Data!A463</f>
        <v>38539</v>
      </c>
      <c r="B467" s="29">
        <f>Data!B463/Data!B400-1</f>
        <v>1.1632238401625417E-2</v>
      </c>
      <c r="C467" s="30">
        <f>Data!C463/Data!C400-1</f>
        <v>1.4455445544554468E-2</v>
      </c>
      <c r="D467" s="30" t="e">
        <f>Data!D463/Data!D400-1</f>
        <v>#DIV/0!</v>
      </c>
      <c r="E467" s="31" t="e">
        <f>Data!E463/Data!E400-1</f>
        <v>#DIV/0!</v>
      </c>
      <c r="G467" s="1"/>
      <c r="H467" s="1"/>
      <c r="I467" s="1"/>
      <c r="J467" s="1"/>
    </row>
    <row r="468" spans="1:10" x14ac:dyDescent="0.35">
      <c r="A468">
        <f>Data!A464</f>
        <v>38540</v>
      </c>
      <c r="B468" s="29">
        <f>Data!B464/Data!B401-1</f>
        <v>1.4104181305610197E-2</v>
      </c>
      <c r="C468" s="30">
        <f>Data!C464/Data!C401-1</f>
        <v>1.3835359225219834E-2</v>
      </c>
      <c r="D468" s="30" t="e">
        <f>Data!D464/Data!D401-1</f>
        <v>#DIV/0!</v>
      </c>
      <c r="E468" s="31" t="e">
        <f>Data!E464/Data!E401-1</f>
        <v>#DIV/0!</v>
      </c>
      <c r="G468" s="1"/>
      <c r="H468" s="1"/>
      <c r="I468" s="1"/>
      <c r="J468" s="1"/>
    </row>
    <row r="469" spans="1:10" x14ac:dyDescent="0.35">
      <c r="A469">
        <f>Data!A465</f>
        <v>38541</v>
      </c>
      <c r="B469" s="29">
        <f>Data!B465/Data!B402-1</f>
        <v>2.0290294335555847E-2</v>
      </c>
      <c r="C469" s="30">
        <f>Data!C465/Data!C402-1</f>
        <v>9.3623731152066014E-3</v>
      </c>
      <c r="D469" s="30" t="e">
        <f>Data!D465/Data!D402-1</f>
        <v>#DIV/0!</v>
      </c>
      <c r="E469" s="31" t="e">
        <f>Data!E465/Data!E402-1</f>
        <v>#DIV/0!</v>
      </c>
      <c r="G469" s="1"/>
      <c r="H469" s="1"/>
      <c r="I469" s="1"/>
      <c r="J469" s="1"/>
    </row>
    <row r="470" spans="1:10" x14ac:dyDescent="0.35">
      <c r="A470">
        <f>Data!A466</f>
        <v>38544</v>
      </c>
      <c r="B470" s="29">
        <f>Data!B466/Data!B403-1</f>
        <v>3.8891113401886335E-2</v>
      </c>
      <c r="C470" s="30">
        <f>Data!C466/Data!C403-1</f>
        <v>8.0700718433226459E-3</v>
      </c>
      <c r="D470" s="30" t="e">
        <f>Data!D466/Data!D403-1</f>
        <v>#DIV/0!</v>
      </c>
      <c r="E470" s="31" t="e">
        <f>Data!E466/Data!E403-1</f>
        <v>#DIV/0!</v>
      </c>
      <c r="G470" s="1"/>
      <c r="H470" s="1"/>
      <c r="I470" s="1"/>
      <c r="J470" s="1"/>
    </row>
    <row r="471" spans="1:10" x14ac:dyDescent="0.35">
      <c r="A471">
        <f>Data!A467</f>
        <v>38545</v>
      </c>
      <c r="B471" s="29">
        <f>Data!B467/Data!B404-1</f>
        <v>5.177057785809569E-2</v>
      </c>
      <c r="C471" s="30">
        <f>Data!C467/Data!C404-1</f>
        <v>6.6863323500490068E-3</v>
      </c>
      <c r="D471" s="30" t="e">
        <f>Data!D467/Data!D404-1</f>
        <v>#DIV/0!</v>
      </c>
      <c r="E471" s="31" t="e">
        <f>Data!E467/Data!E404-1</f>
        <v>#DIV/0!</v>
      </c>
      <c r="G471" s="1"/>
      <c r="H471" s="1"/>
      <c r="I471" s="1"/>
      <c r="J471" s="1"/>
    </row>
    <row r="472" spans="1:10" x14ac:dyDescent="0.35">
      <c r="A472">
        <f>Data!A468</f>
        <v>38546</v>
      </c>
      <c r="B472" s="29">
        <f>Data!B468/Data!B405-1</f>
        <v>7.0600899686685148E-2</v>
      </c>
      <c r="C472" s="30">
        <f>Data!C468/Data!C405-1</f>
        <v>1.7636684303350414E-3</v>
      </c>
      <c r="D472" s="30" t="e">
        <f>Data!D468/Data!D405-1</f>
        <v>#DIV/0!</v>
      </c>
      <c r="E472" s="31" t="e">
        <f>Data!E468/Data!E405-1</f>
        <v>#DIV/0!</v>
      </c>
      <c r="G472" s="1"/>
      <c r="H472" s="1"/>
      <c r="I472" s="1"/>
      <c r="J472" s="1"/>
    </row>
    <row r="473" spans="1:10" x14ac:dyDescent="0.35">
      <c r="A473">
        <f>Data!A469</f>
        <v>38547</v>
      </c>
      <c r="B473" s="29">
        <f>Data!B469/Data!B406-1</f>
        <v>7.0263006335189004E-2</v>
      </c>
      <c r="C473" s="30">
        <f>Data!C469/Data!C406-1</f>
        <v>2.9429075927016601E-3</v>
      </c>
      <c r="D473" s="30" t="e">
        <f>Data!D469/Data!D406-1</f>
        <v>#DIV/0!</v>
      </c>
      <c r="E473" s="31" t="e">
        <f>Data!E469/Data!E406-1</f>
        <v>#DIV/0!</v>
      </c>
      <c r="G473" s="1"/>
      <c r="H473" s="1"/>
      <c r="I473" s="1"/>
      <c r="J473" s="1"/>
    </row>
    <row r="474" spans="1:10" x14ac:dyDescent="0.35">
      <c r="A474">
        <f>Data!A470</f>
        <v>38548</v>
      </c>
      <c r="B474" s="29">
        <f>Data!B470/Data!B407-1</f>
        <v>6.5181561095785989E-2</v>
      </c>
      <c r="C474" s="30">
        <f>Data!C470/Data!C407-1</f>
        <v>2.1553835603018712E-3</v>
      </c>
      <c r="D474" s="30" t="e">
        <f>Data!D470/Data!D407-1</f>
        <v>#DIV/0!</v>
      </c>
      <c r="E474" s="31" t="e">
        <f>Data!E470/Data!E407-1</f>
        <v>#DIV/0!</v>
      </c>
      <c r="G474" s="1"/>
      <c r="H474" s="1"/>
      <c r="I474" s="1"/>
      <c r="J474" s="1"/>
    </row>
    <row r="475" spans="1:10" x14ac:dyDescent="0.35">
      <c r="A475">
        <f>Data!A471</f>
        <v>38551</v>
      </c>
      <c r="B475" s="29">
        <f>Data!B471/Data!B408-1</f>
        <v>7.3520879120879234E-2</v>
      </c>
      <c r="C475" s="30">
        <f>Data!C471/Data!C408-1</f>
        <v>-2.9371450949677858E-4</v>
      </c>
      <c r="D475" s="30" t="e">
        <f>Data!D471/Data!D408-1</f>
        <v>#DIV/0!</v>
      </c>
      <c r="E475" s="31" t="e">
        <f>Data!E471/Data!E408-1</f>
        <v>#DIV/0!</v>
      </c>
      <c r="G475" s="1"/>
      <c r="H475" s="1"/>
      <c r="I475" s="1"/>
      <c r="J475" s="1"/>
    </row>
    <row r="476" spans="1:10" x14ac:dyDescent="0.35">
      <c r="A476">
        <f>Data!A472</f>
        <v>38552</v>
      </c>
      <c r="B476" s="29">
        <f>Data!B472/Data!B409-1</f>
        <v>5.983016509332284E-2</v>
      </c>
      <c r="C476" s="30">
        <f>Data!C472/Data!C409-1</f>
        <v>2.6499165767002175E-3</v>
      </c>
      <c r="D476" s="30" t="e">
        <f>Data!D472/Data!D409-1</f>
        <v>#DIV/0!</v>
      </c>
      <c r="E476" s="31" t="e">
        <f>Data!E472/Data!E409-1</f>
        <v>#DIV/0!</v>
      </c>
      <c r="G476" s="1"/>
      <c r="H476" s="1"/>
      <c r="I476" s="1"/>
      <c r="J476" s="1"/>
    </row>
    <row r="477" spans="1:10" x14ac:dyDescent="0.35">
      <c r="A477">
        <f>Data!A473</f>
        <v>38553</v>
      </c>
      <c r="B477" s="29">
        <f>Data!B473/Data!B410-1</f>
        <v>7.2110544040551394E-2</v>
      </c>
      <c r="C477" s="30">
        <f>Data!C473/Data!C410-1</f>
        <v>2.252693437806208E-3</v>
      </c>
      <c r="D477" s="30" t="e">
        <f>Data!D473/Data!D410-1</f>
        <v>#DIV/0!</v>
      </c>
      <c r="E477" s="31" t="e">
        <f>Data!E473/Data!E410-1</f>
        <v>#DIV/0!</v>
      </c>
      <c r="G477" s="1"/>
      <c r="H477" s="1"/>
      <c r="I477" s="1"/>
      <c r="J477" s="1"/>
    </row>
    <row r="478" spans="1:10" x14ac:dyDescent="0.35">
      <c r="A478">
        <f>Data!A474</f>
        <v>38554</v>
      </c>
      <c r="B478" s="29">
        <f>Data!B474/Data!B411-1</f>
        <v>5.5881593666638141E-2</v>
      </c>
      <c r="C478" s="30">
        <f>Data!C474/Data!C411-1</f>
        <v>-2.5475210660396153E-3</v>
      </c>
      <c r="D478" s="30" t="e">
        <f>Data!D474/Data!D411-1</f>
        <v>#DIV/0!</v>
      </c>
      <c r="E478" s="31" t="e">
        <f>Data!E474/Data!E411-1</f>
        <v>#DIV/0!</v>
      </c>
      <c r="G478" s="1"/>
      <c r="H478" s="1"/>
      <c r="I478" s="1"/>
      <c r="J478" s="1"/>
    </row>
    <row r="479" spans="1:10" x14ac:dyDescent="0.35">
      <c r="A479">
        <f>Data!A475</f>
        <v>38555</v>
      </c>
      <c r="B479" s="29">
        <f>Data!B475/Data!B412-1</f>
        <v>7.1144529147203484E-2</v>
      </c>
      <c r="C479" s="30">
        <f>Data!C475/Data!C412-1</f>
        <v>1.3751104999508712E-3</v>
      </c>
      <c r="D479" s="30" t="e">
        <f>Data!D475/Data!D412-1</f>
        <v>#DIV/0!</v>
      </c>
      <c r="E479" s="31" t="e">
        <f>Data!E475/Data!E412-1</f>
        <v>#DIV/0!</v>
      </c>
      <c r="G479" s="1"/>
      <c r="H479" s="1"/>
      <c r="I479" s="1"/>
      <c r="J479" s="1"/>
    </row>
    <row r="480" spans="1:10" x14ac:dyDescent="0.35">
      <c r="A480">
        <f>Data!A476</f>
        <v>38558</v>
      </c>
      <c r="B480" s="29">
        <f>Data!B476/Data!B413-1</f>
        <v>6.2825368823397065E-2</v>
      </c>
      <c r="C480" s="30">
        <f>Data!C476/Data!C413-1</f>
        <v>-2.7389220385405366E-3</v>
      </c>
      <c r="D480" s="30" t="e">
        <f>Data!D476/Data!D413-1</f>
        <v>#DIV/0!</v>
      </c>
      <c r="E480" s="31" t="e">
        <f>Data!E476/Data!E413-1</f>
        <v>#DIV/0!</v>
      </c>
      <c r="G480" s="1"/>
      <c r="H480" s="1"/>
      <c r="I480" s="1"/>
      <c r="J480" s="1"/>
    </row>
    <row r="481" spans="1:10" x14ac:dyDescent="0.35">
      <c r="A481">
        <f>Data!A477</f>
        <v>38559</v>
      </c>
      <c r="B481" s="29">
        <f>Data!B477/Data!B414-1</f>
        <v>7.6923076923076872E-2</v>
      </c>
      <c r="C481" s="30">
        <f>Data!C477/Data!C414-1</f>
        <v>-4.1955312713434223E-3</v>
      </c>
      <c r="D481" s="30" t="e">
        <f>Data!D477/Data!D414-1</f>
        <v>#DIV/0!</v>
      </c>
      <c r="E481" s="31" t="e">
        <f>Data!E477/Data!E414-1</f>
        <v>#DIV/0!</v>
      </c>
      <c r="G481" s="1"/>
      <c r="H481" s="1"/>
      <c r="I481" s="1"/>
      <c r="J481" s="1"/>
    </row>
    <row r="482" spans="1:10" x14ac:dyDescent="0.35">
      <c r="A482">
        <f>Data!A478</f>
        <v>38560</v>
      </c>
      <c r="B482" s="29">
        <f>Data!B478/Data!B415-1</f>
        <v>6.9101439253144381E-2</v>
      </c>
      <c r="C482" s="30">
        <f>Data!C478/Data!C415-1</f>
        <v>-3.1274433150898506E-3</v>
      </c>
      <c r="D482" s="30">
        <f>Data!D478/Data!D415-1</f>
        <v>-1</v>
      </c>
      <c r="E482" s="31" t="e">
        <f>Data!E478/Data!E415-1</f>
        <v>#DIV/0!</v>
      </c>
      <c r="G482" s="1"/>
      <c r="H482" s="1"/>
      <c r="I482" s="1"/>
      <c r="J482" s="1"/>
    </row>
    <row r="483" spans="1:10" x14ac:dyDescent="0.35">
      <c r="A483">
        <f>Data!A479</f>
        <v>38561</v>
      </c>
      <c r="B483" s="29">
        <f>Data!B479/Data!B416-1</f>
        <v>7.0179665450540218E-2</v>
      </c>
      <c r="C483" s="30">
        <f>Data!C479/Data!C416-1</f>
        <v>3.0395136778116338E-3</v>
      </c>
      <c r="D483" s="30" t="e">
        <f>Data!D479/Data!D416-1</f>
        <v>#DIV/0!</v>
      </c>
      <c r="E483" s="31" t="e">
        <f>Data!E479/Data!E416-1</f>
        <v>#DIV/0!</v>
      </c>
      <c r="G483" s="1"/>
      <c r="H483" s="1"/>
      <c r="I483" s="1"/>
      <c r="J483" s="1"/>
    </row>
    <row r="484" spans="1:10" x14ac:dyDescent="0.35">
      <c r="A484">
        <f>Data!A480</f>
        <v>38562</v>
      </c>
      <c r="B484" s="29">
        <f>Data!B480/Data!B417-1</f>
        <v>6.287623689898969E-2</v>
      </c>
      <c r="C484" s="30">
        <f>Data!C480/Data!C417-1</f>
        <v>5.8869701726838031E-4</v>
      </c>
      <c r="D484" s="30" t="e">
        <f>Data!D480/Data!D417-1</f>
        <v>#DIV/0!</v>
      </c>
      <c r="E484" s="31" t="e">
        <f>Data!E480/Data!E417-1</f>
        <v>#DIV/0!</v>
      </c>
      <c r="G484" s="1"/>
      <c r="H484" s="1"/>
      <c r="I484" s="1"/>
      <c r="J484" s="1"/>
    </row>
    <row r="485" spans="1:10" x14ac:dyDescent="0.35">
      <c r="A485">
        <f>Data!A481</f>
        <v>38565</v>
      </c>
      <c r="B485" s="29">
        <f>Data!B481/Data!B418-1</f>
        <v>5.0780419342491223E-2</v>
      </c>
      <c r="C485" s="30">
        <f>Data!C481/Data!C418-1</f>
        <v>-4.3124571204546935E-3</v>
      </c>
      <c r="D485" s="30" t="e">
        <f>Data!D481/Data!D418-1</f>
        <v>#DIV/0!</v>
      </c>
      <c r="E485" s="31" t="e">
        <f>Data!E481/Data!E418-1</f>
        <v>#DIV/0!</v>
      </c>
      <c r="G485" s="1"/>
      <c r="H485" s="1"/>
      <c r="I485" s="1"/>
      <c r="J485" s="1"/>
    </row>
    <row r="486" spans="1:10" x14ac:dyDescent="0.35">
      <c r="A486">
        <f>Data!A482</f>
        <v>38566</v>
      </c>
      <c r="B486" s="29">
        <f>Data!B482/Data!B419-1</f>
        <v>6.0965521946393819E-2</v>
      </c>
      <c r="C486" s="30">
        <f>Data!C482/Data!C419-1</f>
        <v>-7.1498530852104336E-3</v>
      </c>
      <c r="D486" s="30" t="e">
        <f>Data!D482/Data!D419-1</f>
        <v>#DIV/0!</v>
      </c>
      <c r="E486" s="31" t="e">
        <f>Data!E482/Data!E419-1</f>
        <v>#DIV/0!</v>
      </c>
      <c r="G486" s="1"/>
      <c r="H486" s="1"/>
      <c r="I486" s="1"/>
      <c r="J486" s="1"/>
    </row>
    <row r="487" spans="1:10" x14ac:dyDescent="0.35">
      <c r="A487">
        <f>Data!A483</f>
        <v>38567</v>
      </c>
      <c r="B487" s="29">
        <f>Data!B483/Data!B420-1</f>
        <v>6.2918854313399164E-2</v>
      </c>
      <c r="C487" s="30">
        <f>Data!C483/Data!C420-1</f>
        <v>-1.9661816751859185E-4</v>
      </c>
      <c r="D487" s="30" t="e">
        <f>Data!D483/Data!D420-1</f>
        <v>#DIV/0!</v>
      </c>
      <c r="E487" s="31" t="e">
        <f>Data!E483/Data!E420-1</f>
        <v>#DIV/0!</v>
      </c>
      <c r="G487" s="1"/>
      <c r="H487" s="1"/>
      <c r="I487" s="1"/>
      <c r="J487" s="1"/>
    </row>
    <row r="488" spans="1:10" x14ac:dyDescent="0.35">
      <c r="A488">
        <f>Data!A484</f>
        <v>38568</v>
      </c>
      <c r="B488" s="29">
        <f>Data!B484/Data!B421-1</f>
        <v>4.836958365851185E-2</v>
      </c>
      <c r="C488" s="30">
        <f>Data!C484/Data!C421-1</f>
        <v>-3.9354584809137005E-4</v>
      </c>
      <c r="D488" s="30" t="e">
        <f>Data!D484/Data!D421-1</f>
        <v>#DIV/0!</v>
      </c>
      <c r="E488" s="31" t="e">
        <f>Data!E484/Data!E421-1</f>
        <v>#DIV/0!</v>
      </c>
      <c r="G488" s="1"/>
      <c r="H488" s="1"/>
      <c r="I488" s="1"/>
      <c r="J488" s="1"/>
    </row>
    <row r="489" spans="1:10" x14ac:dyDescent="0.35">
      <c r="A489">
        <f>Data!A485</f>
        <v>38569</v>
      </c>
      <c r="B489" s="29">
        <f>Data!B485/Data!B422-1</f>
        <v>5.1619762994975282E-2</v>
      </c>
      <c r="C489" s="30">
        <f>Data!C485/Data!C422-1</f>
        <v>-6.3882063882064744E-3</v>
      </c>
      <c r="D489" s="30" t="e">
        <f>Data!D485/Data!D422-1</f>
        <v>#DIV/0!</v>
      </c>
      <c r="E489" s="31" t="e">
        <f>Data!E485/Data!E422-1</f>
        <v>#DIV/0!</v>
      </c>
      <c r="G489" s="1"/>
      <c r="H489" s="1"/>
      <c r="I489" s="1"/>
      <c r="J489" s="1"/>
    </row>
    <row r="490" spans="1:10" x14ac:dyDescent="0.35">
      <c r="A490">
        <f>Data!A486</f>
        <v>38572</v>
      </c>
      <c r="B490" s="29">
        <f>Data!B486/Data!B423-1</f>
        <v>4.4419396982350312E-2</v>
      </c>
      <c r="C490" s="30">
        <f>Data!C486/Data!C423-1</f>
        <v>-8.2417582417583235E-3</v>
      </c>
      <c r="D490" s="30" t="e">
        <f>Data!D486/Data!D423-1</f>
        <v>#DIV/0!</v>
      </c>
      <c r="E490" s="31" t="e">
        <f>Data!E486/Data!E423-1</f>
        <v>#DIV/0!</v>
      </c>
      <c r="G490" s="1"/>
      <c r="H490" s="1"/>
      <c r="I490" s="1"/>
      <c r="J490" s="1"/>
    </row>
    <row r="491" spans="1:10" x14ac:dyDescent="0.35">
      <c r="A491">
        <f>Data!A487</f>
        <v>38573</v>
      </c>
      <c r="B491" s="29">
        <f>Data!B487/Data!B424-1</f>
        <v>6.2120480264973965E-2</v>
      </c>
      <c r="C491" s="30">
        <f>Data!C487/Data!C424-1</f>
        <v>-8.8097102584180353E-3</v>
      </c>
      <c r="D491" s="30" t="e">
        <f>Data!D487/Data!D424-1</f>
        <v>#DIV/0!</v>
      </c>
      <c r="E491" s="31" t="e">
        <f>Data!E487/Data!E424-1</f>
        <v>#DIV/0!</v>
      </c>
      <c r="G491" s="1"/>
      <c r="H491" s="1"/>
      <c r="I491" s="1"/>
      <c r="J491" s="1"/>
    </row>
    <row r="492" spans="1:10" x14ac:dyDescent="0.35">
      <c r="A492">
        <f>Data!A488</f>
        <v>38574</v>
      </c>
      <c r="B492" s="29">
        <f>Data!B488/Data!B425-1</f>
        <v>6.5057839781638815E-2</v>
      </c>
      <c r="C492" s="30">
        <f>Data!C488/Data!C425-1</f>
        <v>-9.6812047721495098E-3</v>
      </c>
      <c r="D492" s="30" t="e">
        <f>Data!D488/Data!D425-1</f>
        <v>#DIV/0!</v>
      </c>
      <c r="E492" s="31" t="e">
        <f>Data!E488/Data!E425-1</f>
        <v>#DIV/0!</v>
      </c>
      <c r="G492" s="1"/>
      <c r="H492" s="1"/>
      <c r="I492" s="1"/>
      <c r="J492" s="1"/>
    </row>
    <row r="493" spans="1:10" x14ac:dyDescent="0.35">
      <c r="A493">
        <f>Data!A489</f>
        <v>38575</v>
      </c>
      <c r="B493" s="29">
        <f>Data!B489/Data!B426-1</f>
        <v>6.1868935994989993E-2</v>
      </c>
      <c r="C493" s="30">
        <f>Data!C489/Data!C426-1</f>
        <v>-5.5822152580550233E-3</v>
      </c>
      <c r="D493" s="30" t="e">
        <f>Data!D489/Data!D426-1</f>
        <v>#DIV/0!</v>
      </c>
      <c r="E493" s="31" t="e">
        <f>Data!E489/Data!E426-1</f>
        <v>#DIV/0!</v>
      </c>
      <c r="G493" s="1"/>
      <c r="H493" s="1"/>
      <c r="I493" s="1"/>
      <c r="J493" s="1"/>
    </row>
    <row r="494" spans="1:10" x14ac:dyDescent="0.35">
      <c r="A494">
        <f>Data!A490</f>
        <v>38576</v>
      </c>
      <c r="B494" s="29">
        <f>Data!B490/Data!B427-1</f>
        <v>4.821093883114691E-2</v>
      </c>
      <c r="C494" s="30">
        <f>Data!C490/Data!C427-1</f>
        <v>-3.9127457693436396E-3</v>
      </c>
      <c r="D494" s="30" t="e">
        <f>Data!D490/Data!D427-1</f>
        <v>#DIV/0!</v>
      </c>
      <c r="E494" s="31" t="e">
        <f>Data!E490/Data!E427-1</f>
        <v>#DIV/0!</v>
      </c>
      <c r="G494" s="1"/>
      <c r="H494" s="1"/>
      <c r="I494" s="1"/>
      <c r="J494" s="1"/>
    </row>
    <row r="495" spans="1:10" x14ac:dyDescent="0.35">
      <c r="A495">
        <f>Data!A491</f>
        <v>38579</v>
      </c>
      <c r="B495" s="29">
        <f>Data!B491/Data!B428-1</f>
        <v>4.0748675731300033E-2</v>
      </c>
      <c r="C495" s="30">
        <f>Data!C491/Data!C428-1</f>
        <v>-7.41463414634147E-3</v>
      </c>
      <c r="D495" s="30" t="e">
        <f>Data!D491/Data!D428-1</f>
        <v>#DIV/0!</v>
      </c>
      <c r="E495" s="31" t="e">
        <f>Data!E491/Data!E428-1</f>
        <v>#DIV/0!</v>
      </c>
      <c r="G495" s="1"/>
      <c r="H495" s="1"/>
      <c r="I495" s="1"/>
      <c r="J495" s="1"/>
    </row>
    <row r="496" spans="1:10" x14ac:dyDescent="0.35">
      <c r="A496">
        <f>Data!A492</f>
        <v>38580</v>
      </c>
      <c r="B496" s="29">
        <f>Data!B492/Data!B429-1</f>
        <v>2.3726365987171372E-2</v>
      </c>
      <c r="C496" s="30">
        <f>Data!C492/Data!C429-1</f>
        <v>-2.6405867970660246E-3</v>
      </c>
      <c r="D496" s="30" t="e">
        <f>Data!D492/Data!D429-1</f>
        <v>#DIV/0!</v>
      </c>
      <c r="E496" s="31" t="e">
        <f>Data!E492/Data!E429-1</f>
        <v>#DIV/0!</v>
      </c>
      <c r="G496" s="1"/>
      <c r="H496" s="1"/>
      <c r="I496" s="1"/>
      <c r="J496" s="1"/>
    </row>
    <row r="497" spans="1:10" x14ac:dyDescent="0.35">
      <c r="A497">
        <f>Data!A493</f>
        <v>38581</v>
      </c>
      <c r="B497" s="29">
        <f>Data!B493/Data!B430-1</f>
        <v>2.6032557513789856E-2</v>
      </c>
      <c r="C497" s="30">
        <f>Data!C493/Data!C430-1</f>
        <v>-3.5249192206011637E-3</v>
      </c>
      <c r="D497" s="30" t="e">
        <f>Data!D493/Data!D430-1</f>
        <v>#DIV/0!</v>
      </c>
      <c r="E497" s="31" t="e">
        <f>Data!E493/Data!E430-1</f>
        <v>#DIV/0!</v>
      </c>
      <c r="G497" s="1"/>
      <c r="H497" s="1"/>
      <c r="I497" s="1"/>
      <c r="J497" s="1"/>
    </row>
    <row r="498" spans="1:10" x14ac:dyDescent="0.35">
      <c r="A498">
        <f>Data!A494</f>
        <v>38582</v>
      </c>
      <c r="B498" s="29">
        <f>Data!B494/Data!B431-1</f>
        <v>2.1074497847318741E-2</v>
      </c>
      <c r="C498" s="30">
        <f>Data!C494/Data!C431-1</f>
        <v>-4.0987606128622955E-3</v>
      </c>
      <c r="D498" s="30" t="e">
        <f>Data!D494/Data!D431-1</f>
        <v>#DIV/0!</v>
      </c>
      <c r="E498" s="31" t="e">
        <f>Data!E494/Data!E431-1</f>
        <v>#DIV/0!</v>
      </c>
      <c r="G498" s="1"/>
      <c r="H498" s="1"/>
      <c r="I498" s="1"/>
      <c r="J498" s="1"/>
    </row>
    <row r="499" spans="1:10" x14ac:dyDescent="0.35">
      <c r="A499">
        <f>Data!A495</f>
        <v>38583</v>
      </c>
      <c r="B499" s="29">
        <f>Data!B495/Data!B432-1</f>
        <v>2.1472777977840529E-2</v>
      </c>
      <c r="C499" s="30">
        <f>Data!C495/Data!C432-1</f>
        <v>-6.8192888455917977E-3</v>
      </c>
      <c r="D499" s="30" t="e">
        <f>Data!D495/Data!D432-1</f>
        <v>#DIV/0!</v>
      </c>
      <c r="E499" s="31" t="e">
        <f>Data!E495/Data!E432-1</f>
        <v>#DIV/0!</v>
      </c>
      <c r="G499" s="1"/>
      <c r="H499" s="1"/>
      <c r="I499" s="1"/>
      <c r="J499" s="1"/>
    </row>
    <row r="500" spans="1:10" x14ac:dyDescent="0.35">
      <c r="A500">
        <f>Data!A496</f>
        <v>38586</v>
      </c>
      <c r="B500" s="29">
        <f>Data!B496/Data!B433-1</f>
        <v>2.6655238191275687E-2</v>
      </c>
      <c r="C500" s="30">
        <f>Data!C496/Data!C433-1</f>
        <v>-5.7488063918931243E-3</v>
      </c>
      <c r="D500" s="30" t="e">
        <f>Data!D496/Data!D433-1</f>
        <v>#DIV/0!</v>
      </c>
      <c r="E500" s="31" t="e">
        <f>Data!E496/Data!E433-1</f>
        <v>#DIV/0!</v>
      </c>
      <c r="G500" s="1"/>
      <c r="H500" s="1"/>
      <c r="I500" s="1"/>
      <c r="J500" s="1"/>
    </row>
    <row r="501" spans="1:10" x14ac:dyDescent="0.35">
      <c r="A501">
        <f>Data!A497</f>
        <v>38587</v>
      </c>
      <c r="B501" s="29">
        <f>Data!B497/Data!B434-1</f>
        <v>1.6649549526982277E-2</v>
      </c>
      <c r="C501" s="30">
        <f>Data!C497/Data!C434-1</f>
        <v>-4.9697914636523954E-3</v>
      </c>
      <c r="D501" s="30" t="e">
        <f>Data!D497/Data!D434-1</f>
        <v>#DIV/0!</v>
      </c>
      <c r="E501" s="31" t="e">
        <f>Data!E497/Data!E434-1</f>
        <v>#DIV/0!</v>
      </c>
      <c r="G501" s="1"/>
      <c r="H501" s="1"/>
      <c r="I501" s="1"/>
      <c r="J501" s="1"/>
    </row>
    <row r="502" spans="1:10" x14ac:dyDescent="0.35">
      <c r="A502">
        <f>Data!A498</f>
        <v>38588</v>
      </c>
      <c r="B502" s="29">
        <f>Data!B498/Data!B435-1</f>
        <v>9.0175011261448557E-3</v>
      </c>
      <c r="C502" s="30">
        <f>Data!C498/Data!C435-1</f>
        <v>-3.0229156509020694E-3</v>
      </c>
      <c r="D502" s="30" t="e">
        <f>Data!D498/Data!D435-1</f>
        <v>#DIV/0!</v>
      </c>
      <c r="E502" s="31" t="e">
        <f>Data!E498/Data!E435-1</f>
        <v>#DIV/0!</v>
      </c>
      <c r="G502" s="1"/>
      <c r="H502" s="1"/>
      <c r="I502" s="1"/>
      <c r="J502" s="1"/>
    </row>
    <row r="503" spans="1:10" x14ac:dyDescent="0.35">
      <c r="A503">
        <f>Data!A499</f>
        <v>38589</v>
      </c>
      <c r="B503" s="29">
        <f>Data!B499/Data!B436-1</f>
        <v>1.1361550910091944E-2</v>
      </c>
      <c r="C503" s="30">
        <f>Data!C499/Data!C436-1</f>
        <v>-3.0229156509020694E-3</v>
      </c>
      <c r="D503" s="30" t="e">
        <f>Data!D499/Data!D436-1</f>
        <v>#DIV/0!</v>
      </c>
      <c r="E503" s="31" t="e">
        <f>Data!E499/Data!E436-1</f>
        <v>#DIV/0!</v>
      </c>
      <c r="G503" s="1"/>
      <c r="H503" s="1"/>
      <c r="I503" s="1"/>
      <c r="J503" s="1"/>
    </row>
    <row r="504" spans="1:10" x14ac:dyDescent="0.35">
      <c r="A504">
        <f>Data!A500</f>
        <v>38590</v>
      </c>
      <c r="B504" s="29">
        <f>Data!B500/Data!B437-1</f>
        <v>1.1414183801930156E-2</v>
      </c>
      <c r="C504" s="30">
        <f>Data!C500/Data!C437-1</f>
        <v>-6.5156082855197806E-3</v>
      </c>
      <c r="D504" s="30">
        <f>Data!D500/Data!D437-1</f>
        <v>-1</v>
      </c>
      <c r="E504" s="31" t="e">
        <f>Data!E500/Data!E437-1</f>
        <v>#DIV/0!</v>
      </c>
      <c r="G504" s="1"/>
      <c r="H504" s="1"/>
      <c r="I504" s="1"/>
      <c r="J504" s="1"/>
    </row>
    <row r="505" spans="1:10" x14ac:dyDescent="0.35">
      <c r="A505">
        <f>Data!A501</f>
        <v>38593</v>
      </c>
      <c r="B505" s="29">
        <f>Data!B501/Data!B438-1</f>
        <v>8.325916807372602E-3</v>
      </c>
      <c r="C505" s="30">
        <f>Data!C501/Data!C438-1</f>
        <v>-1.0073614877954218E-2</v>
      </c>
      <c r="D505" s="30" t="e">
        <f>Data!D501/Data!D438-1</f>
        <v>#DIV/0!</v>
      </c>
      <c r="E505" s="31" t="e">
        <f>Data!E501/Data!E438-1</f>
        <v>#DIV/0!</v>
      </c>
      <c r="G505" s="1"/>
      <c r="H505" s="1"/>
      <c r="I505" s="1"/>
      <c r="J505" s="1"/>
    </row>
    <row r="506" spans="1:10" x14ac:dyDescent="0.35">
      <c r="A506">
        <f>Data!A502</f>
        <v>38594</v>
      </c>
      <c r="B506" s="29">
        <f>Data!B502/Data!B439-1</f>
        <v>3.4211028904997942E-3</v>
      </c>
      <c r="C506" s="30">
        <f>Data!C502/Data!C439-1</f>
        <v>-6.9787728990985398E-3</v>
      </c>
      <c r="D506" s="30" t="e">
        <f>Data!D502/Data!D439-1</f>
        <v>#DIV/0!</v>
      </c>
      <c r="E506" s="31" t="e">
        <f>Data!E502/Data!E439-1</f>
        <v>#DIV/0!</v>
      </c>
      <c r="G506" s="1"/>
      <c r="H506" s="1"/>
      <c r="I506" s="1"/>
      <c r="J506" s="1"/>
    </row>
    <row r="507" spans="1:10" x14ac:dyDescent="0.35">
      <c r="A507">
        <f>Data!A503</f>
        <v>38595</v>
      </c>
      <c r="B507" s="29">
        <f>Data!B503/Data!B440-1</f>
        <v>2.0325747061085808E-2</v>
      </c>
      <c r="C507" s="30">
        <f>Data!C503/Data!C440-1</f>
        <v>-5.8303371878343224E-4</v>
      </c>
      <c r="D507" s="30" t="e">
        <f>Data!D503/Data!D440-1</f>
        <v>#DIV/0!</v>
      </c>
      <c r="E507" s="31" t="e">
        <f>Data!E503/Data!E440-1</f>
        <v>#DIV/0!</v>
      </c>
      <c r="G507" s="1"/>
      <c r="H507" s="1"/>
      <c r="I507" s="1"/>
      <c r="J507" s="1"/>
    </row>
    <row r="508" spans="1:10" x14ac:dyDescent="0.35">
      <c r="A508">
        <f>Data!A504</f>
        <v>38596</v>
      </c>
      <c r="B508" s="29">
        <f>Data!B504/Data!B441-1</f>
        <v>2.010839157919353E-2</v>
      </c>
      <c r="C508" s="30">
        <f>Data!C504/Data!C441-1</f>
        <v>-2.7202953463518753E-3</v>
      </c>
      <c r="D508" s="30" t="e">
        <f>Data!D504/Data!D441-1</f>
        <v>#DIV/0!</v>
      </c>
      <c r="E508" s="31" t="e">
        <f>Data!E504/Data!E441-1</f>
        <v>#DIV/0!</v>
      </c>
      <c r="G508" s="1"/>
      <c r="H508" s="1"/>
      <c r="I508" s="1"/>
      <c r="J508" s="1"/>
    </row>
    <row r="509" spans="1:10" x14ac:dyDescent="0.35">
      <c r="A509">
        <f>Data!A505</f>
        <v>38597</v>
      </c>
      <c r="B509" s="29">
        <f>Data!B505/Data!B442-1</f>
        <v>1.733959206855662E-2</v>
      </c>
      <c r="C509" s="30">
        <f>Data!C505/Data!C442-1</f>
        <v>-5.8139534883722144E-3</v>
      </c>
      <c r="D509" s="30" t="e">
        <f>Data!D505/Data!D442-1</f>
        <v>#DIV/0!</v>
      </c>
      <c r="E509" s="31" t="e">
        <f>Data!E505/Data!E442-1</f>
        <v>#DIV/0!</v>
      </c>
      <c r="G509" s="1"/>
      <c r="H509" s="1"/>
      <c r="I509" s="1"/>
      <c r="J509" s="1"/>
    </row>
    <row r="510" spans="1:10" x14ac:dyDescent="0.35">
      <c r="A510">
        <f>Data!A506</f>
        <v>38600</v>
      </c>
      <c r="B510" s="29">
        <f>Data!B506/Data!B443-1</f>
        <v>1.9545146358408427E-2</v>
      </c>
      <c r="C510" s="30">
        <f>Data!C506/Data!C443-1</f>
        <v>-3.9608574091333226E-3</v>
      </c>
      <c r="D510" s="30" t="e">
        <f>Data!D506/Data!D443-1</f>
        <v>#DIV/0!</v>
      </c>
      <c r="E510" s="31" t="e">
        <f>Data!E506/Data!E443-1</f>
        <v>#DIV/0!</v>
      </c>
      <c r="G510" s="1"/>
      <c r="H510" s="1"/>
      <c r="I510" s="1"/>
      <c r="J510" s="1"/>
    </row>
    <row r="511" spans="1:10" x14ac:dyDescent="0.35">
      <c r="A511">
        <f>Data!A507</f>
        <v>38601</v>
      </c>
      <c r="B511" s="29">
        <f>Data!B507/Data!B444-1</f>
        <v>2.7029052484324634E-2</v>
      </c>
      <c r="C511" s="30">
        <f>Data!C507/Data!C444-1</f>
        <v>-5.8252427184465327E-3</v>
      </c>
      <c r="D511" s="30" t="e">
        <f>Data!D507/Data!D444-1</f>
        <v>#DIV/0!</v>
      </c>
      <c r="E511" s="31" t="e">
        <f>Data!E507/Data!E444-1</f>
        <v>#DIV/0!</v>
      </c>
      <c r="G511" s="1"/>
      <c r="H511" s="1"/>
      <c r="I511" s="1"/>
      <c r="J511" s="1"/>
    </row>
    <row r="512" spans="1:10" x14ac:dyDescent="0.35">
      <c r="A512">
        <f>Data!A508</f>
        <v>38602</v>
      </c>
      <c r="B512" s="29">
        <f>Data!B508/Data!B445-1</f>
        <v>3.1925282319653414E-2</v>
      </c>
      <c r="C512" s="30">
        <f>Data!C508/Data!C445-1</f>
        <v>-3.6062378167640574E-3</v>
      </c>
      <c r="D512" s="30" t="e">
        <f>Data!D508/Data!D445-1</f>
        <v>#DIV/0!</v>
      </c>
      <c r="E512" s="31" t="e">
        <f>Data!E508/Data!E445-1</f>
        <v>#DIV/0!</v>
      </c>
      <c r="G512" s="1"/>
      <c r="H512" s="1"/>
      <c r="I512" s="1"/>
      <c r="J512" s="1"/>
    </row>
    <row r="513" spans="1:10" x14ac:dyDescent="0.35">
      <c r="A513">
        <f>Data!A509</f>
        <v>38603</v>
      </c>
      <c r="B513" s="29">
        <f>Data!B509/Data!B446-1</f>
        <v>2.5690777968388367E-2</v>
      </c>
      <c r="C513" s="30">
        <f>Data!C509/Data!C446-1</f>
        <v>-2.8289922934348066E-3</v>
      </c>
      <c r="D513" s="30" t="e">
        <f>Data!D509/Data!D446-1</f>
        <v>#DIV/0!</v>
      </c>
      <c r="E513" s="31" t="e">
        <f>Data!E509/Data!E446-1</f>
        <v>#DIV/0!</v>
      </c>
      <c r="G513" s="1"/>
      <c r="H513" s="1"/>
      <c r="I513" s="1"/>
      <c r="J513" s="1"/>
    </row>
    <row r="514" spans="1:10" x14ac:dyDescent="0.35">
      <c r="A514">
        <f>Data!A510</f>
        <v>38604</v>
      </c>
      <c r="B514" s="29">
        <f>Data!B510/Data!B447-1</f>
        <v>3.12066516600078E-2</v>
      </c>
      <c r="C514" s="30">
        <f>Data!C510/Data!C447-1</f>
        <v>-1.855831217034587E-3</v>
      </c>
      <c r="D514" s="30" t="e">
        <f>Data!D510/Data!D447-1</f>
        <v>#DIV/0!</v>
      </c>
      <c r="E514" s="31" t="e">
        <f>Data!E510/Data!E447-1</f>
        <v>#DIV/0!</v>
      </c>
      <c r="G514" s="1"/>
      <c r="H514" s="1"/>
      <c r="I514" s="1"/>
      <c r="J514" s="1"/>
    </row>
    <row r="515" spans="1:10" x14ac:dyDescent="0.35">
      <c r="A515">
        <f>Data!A511</f>
        <v>38607</v>
      </c>
      <c r="B515" s="29">
        <f>Data!B511/Data!B448-1</f>
        <v>2.8162243697061218E-2</v>
      </c>
      <c r="C515" s="30">
        <f>Data!C511/Data!C448-1</f>
        <v>-2.6387802971070684E-3</v>
      </c>
      <c r="D515" s="30" t="e">
        <f>Data!D511/Data!D448-1</f>
        <v>#DIV/0!</v>
      </c>
      <c r="E515" s="31" t="e">
        <f>Data!E511/Data!E448-1</f>
        <v>#DIV/0!</v>
      </c>
      <c r="G515" s="1"/>
      <c r="H515" s="1"/>
      <c r="I515" s="1"/>
      <c r="J515" s="1"/>
    </row>
    <row r="516" spans="1:10" x14ac:dyDescent="0.35">
      <c r="A516">
        <f>Data!A512</f>
        <v>38608</v>
      </c>
      <c r="B516" s="29">
        <f>Data!B512/Data!B449-1</f>
        <v>1.6714012023518521E-2</v>
      </c>
      <c r="C516" s="30">
        <f>Data!C512/Data!C449-1</f>
        <v>-3.215434083601254E-3</v>
      </c>
      <c r="D516" s="30" t="e">
        <f>Data!D512/Data!D449-1</f>
        <v>#DIV/0!</v>
      </c>
      <c r="E516" s="31" t="e">
        <f>Data!E512/Data!E449-1</f>
        <v>#DIV/0!</v>
      </c>
      <c r="G516" s="1"/>
      <c r="H516" s="1"/>
      <c r="I516" s="1"/>
      <c r="J516" s="1"/>
    </row>
    <row r="517" spans="1:10" x14ac:dyDescent="0.35">
      <c r="A517">
        <f>Data!A513</f>
        <v>38609</v>
      </c>
      <c r="B517" s="29">
        <f>Data!B513/Data!B450-1</f>
        <v>8.3815408887719656E-3</v>
      </c>
      <c r="C517" s="30">
        <f>Data!C513/Data!C450-1</f>
        <v>-4.2872454448017461E-3</v>
      </c>
      <c r="D517" s="30" t="e">
        <f>Data!D513/Data!D450-1</f>
        <v>#DIV/0!</v>
      </c>
      <c r="E517" s="31" t="e">
        <f>Data!E513/Data!E450-1</f>
        <v>#DIV/0!</v>
      </c>
      <c r="G517" s="1"/>
      <c r="H517" s="1"/>
      <c r="I517" s="1"/>
      <c r="J517" s="1"/>
    </row>
    <row r="518" spans="1:10" x14ac:dyDescent="0.35">
      <c r="A518">
        <f>Data!A514</f>
        <v>38610</v>
      </c>
      <c r="B518" s="29">
        <f>Data!B514/Data!B451-1</f>
        <v>9.5633582764576008E-3</v>
      </c>
      <c r="C518" s="30">
        <f>Data!C514/Data!C451-1</f>
        <v>-4.4921875000000222E-3</v>
      </c>
      <c r="D518" s="30" t="e">
        <f>Data!D514/Data!D451-1</f>
        <v>#DIV/0!</v>
      </c>
      <c r="E518" s="31" t="e">
        <f>Data!E514/Data!E451-1</f>
        <v>#DIV/0!</v>
      </c>
      <c r="G518" s="1"/>
      <c r="H518" s="1"/>
      <c r="I518" s="1"/>
      <c r="J518" s="1"/>
    </row>
    <row r="519" spans="1:10" x14ac:dyDescent="0.35">
      <c r="A519">
        <f>Data!A515</f>
        <v>38611</v>
      </c>
      <c r="B519" s="29">
        <f>Data!B515/Data!B452-1</f>
        <v>2.0022906864643586E-2</v>
      </c>
      <c r="C519" s="30">
        <f>Data!C515/Data!C452-1</f>
        <v>-1.0795565065162438E-2</v>
      </c>
      <c r="D519" s="30" t="e">
        <f>Data!D515/Data!D452-1</f>
        <v>#DIV/0!</v>
      </c>
      <c r="E519" s="31" t="e">
        <f>Data!E515/Data!E452-1</f>
        <v>#DIV/0!</v>
      </c>
      <c r="G519" s="1"/>
      <c r="H519" s="1"/>
      <c r="I519" s="1"/>
      <c r="J519" s="1"/>
    </row>
    <row r="520" spans="1:10" x14ac:dyDescent="0.35">
      <c r="A520">
        <f>Data!A516</f>
        <v>38614</v>
      </c>
      <c r="B520" s="29">
        <f>Data!B516/Data!B453-1</f>
        <v>1.4120011862786885E-2</v>
      </c>
      <c r="C520" s="30">
        <f>Data!C516/Data!C453-1</f>
        <v>-1.4139066434243786E-2</v>
      </c>
      <c r="D520" s="30" t="e">
        <f>Data!D516/Data!D453-1</f>
        <v>#DIV/0!</v>
      </c>
      <c r="E520" s="31" t="e">
        <f>Data!E516/Data!E453-1</f>
        <v>#DIV/0!</v>
      </c>
      <c r="G520" s="1"/>
      <c r="H520" s="1"/>
      <c r="I520" s="1"/>
      <c r="J520" s="1"/>
    </row>
    <row r="521" spans="1:10" x14ac:dyDescent="0.35">
      <c r="A521">
        <f>Data!A517</f>
        <v>38615</v>
      </c>
      <c r="B521" s="29">
        <f>Data!B517/Data!B454-1</f>
        <v>1.7172886494049466E-2</v>
      </c>
      <c r="C521" s="30">
        <f>Data!C517/Data!C454-1</f>
        <v>-1.3861962000775385E-2</v>
      </c>
      <c r="D521" s="30" t="e">
        <f>Data!D517/Data!D454-1</f>
        <v>#DIV/0!</v>
      </c>
      <c r="E521" s="31" t="e">
        <f>Data!E517/Data!E454-1</f>
        <v>#DIV/0!</v>
      </c>
      <c r="G521" s="1"/>
      <c r="H521" s="1"/>
      <c r="I521" s="1"/>
      <c r="J521" s="1"/>
    </row>
    <row r="522" spans="1:10" x14ac:dyDescent="0.35">
      <c r="A522">
        <f>Data!A518</f>
        <v>38616</v>
      </c>
      <c r="B522" s="29">
        <f>Data!B518/Data!B455-1</f>
        <v>1.5634834713865065E-2</v>
      </c>
      <c r="C522" s="30">
        <f>Data!C518/Data!C455-1</f>
        <v>-1.316298877274491E-2</v>
      </c>
      <c r="D522" s="30" t="e">
        <f>Data!D518/Data!D455-1</f>
        <v>#DIV/0!</v>
      </c>
      <c r="E522" s="31" t="e">
        <f>Data!E518/Data!E455-1</f>
        <v>#DIV/0!</v>
      </c>
      <c r="G522" s="1"/>
      <c r="H522" s="1"/>
      <c r="I522" s="1"/>
      <c r="J522" s="1"/>
    </row>
    <row r="523" spans="1:10" x14ac:dyDescent="0.35">
      <c r="A523">
        <f>Data!A519</f>
        <v>38617</v>
      </c>
      <c r="B523" s="29">
        <f>Data!B519/Data!B456-1</f>
        <v>2.0097590472750948E-2</v>
      </c>
      <c r="C523" s="30">
        <f>Data!C519/Data!C456-1</f>
        <v>-1.3056092843326983E-2</v>
      </c>
      <c r="D523" s="30" t="e">
        <f>Data!D519/Data!D456-1</f>
        <v>#DIV/0!</v>
      </c>
      <c r="E523" s="31" t="e">
        <f>Data!E519/Data!E456-1</f>
        <v>#DIV/0!</v>
      </c>
      <c r="G523" s="1"/>
      <c r="H523" s="1"/>
      <c r="I523" s="1"/>
      <c r="J523" s="1"/>
    </row>
    <row r="524" spans="1:10" x14ac:dyDescent="0.35">
      <c r="A524">
        <f>Data!A520</f>
        <v>38618</v>
      </c>
      <c r="B524" s="29">
        <f>Data!B520/Data!B457-1</f>
        <v>1.1418394267500132E-2</v>
      </c>
      <c r="C524" s="30">
        <f>Data!C520/Data!C457-1</f>
        <v>-1.1930164888457662E-2</v>
      </c>
      <c r="D524" s="30" t="e">
        <f>Data!D520/Data!D457-1</f>
        <v>#DIV/0!</v>
      </c>
      <c r="E524" s="31" t="e">
        <f>Data!E520/Data!E457-1</f>
        <v>#DIV/0!</v>
      </c>
      <c r="G524" s="1"/>
      <c r="H524" s="1"/>
      <c r="I524" s="1"/>
      <c r="J524" s="1"/>
    </row>
    <row r="525" spans="1:10" x14ac:dyDescent="0.35">
      <c r="A525">
        <f>Data!A521</f>
        <v>38621</v>
      </c>
      <c r="B525" s="29">
        <f>Data!B521/Data!B458-1</f>
        <v>1.3151643955494619E-2</v>
      </c>
      <c r="C525" s="30">
        <f>Data!C521/Data!C458-1</f>
        <v>-1.3876758854924676E-2</v>
      </c>
      <c r="D525" s="30" t="e">
        <f>Data!D521/Data!D458-1</f>
        <v>#DIV/0!</v>
      </c>
      <c r="E525" s="31" t="e">
        <f>Data!E521/Data!E458-1</f>
        <v>#DIV/0!</v>
      </c>
      <c r="G525" s="1"/>
      <c r="H525" s="1"/>
      <c r="I525" s="1"/>
      <c r="J525" s="1"/>
    </row>
    <row r="526" spans="1:10" x14ac:dyDescent="0.35">
      <c r="A526">
        <f>Data!A522</f>
        <v>38622</v>
      </c>
      <c r="B526" s="29">
        <f>Data!B522/Data!B459-1</f>
        <v>2.0422552945027928E-2</v>
      </c>
      <c r="C526" s="30">
        <f>Data!C522/Data!C459-1</f>
        <v>-1.7701683110853184E-2</v>
      </c>
      <c r="D526" s="30">
        <f>Data!D522/Data!D459-1</f>
        <v>-1</v>
      </c>
      <c r="E526" s="31" t="e">
        <f>Data!E522/Data!E459-1</f>
        <v>#DIV/0!</v>
      </c>
      <c r="G526" s="1"/>
      <c r="H526" s="1"/>
      <c r="I526" s="1"/>
      <c r="J526" s="1"/>
    </row>
    <row r="527" spans="1:10" x14ac:dyDescent="0.35">
      <c r="A527">
        <f>Data!A523</f>
        <v>38623</v>
      </c>
      <c r="B527" s="29">
        <f>Data!B523/Data!B460-1</f>
        <v>1.8795418773651207E-2</v>
      </c>
      <c r="C527" s="30">
        <f>Data!C523/Data!C460-1</f>
        <v>-8.2781456953643362E-3</v>
      </c>
      <c r="D527" s="30" t="e">
        <f>Data!D523/Data!D460-1</f>
        <v>#DIV/0!</v>
      </c>
      <c r="E527" s="31" t="e">
        <f>Data!E523/Data!E460-1</f>
        <v>#DIV/0!</v>
      </c>
      <c r="G527" s="1"/>
      <c r="H527" s="1"/>
      <c r="I527" s="1"/>
      <c r="J527" s="1"/>
    </row>
    <row r="528" spans="1:10" x14ac:dyDescent="0.35">
      <c r="A528">
        <f>Data!A524</f>
        <v>38624</v>
      </c>
      <c r="B528" s="29">
        <f>Data!B524/Data!B461-1</f>
        <v>2.7828940758849452E-2</v>
      </c>
      <c r="C528" s="30">
        <f>Data!C524/Data!C461-1</f>
        <v>-1.0518114530580602E-2</v>
      </c>
      <c r="D528" s="30" t="e">
        <f>Data!D524/Data!D461-1</f>
        <v>#DIV/0!</v>
      </c>
      <c r="E528" s="31" t="e">
        <f>Data!E524/Data!E461-1</f>
        <v>#DIV/0!</v>
      </c>
      <c r="G528" s="1"/>
      <c r="H528" s="1"/>
      <c r="I528" s="1"/>
      <c r="J528" s="1"/>
    </row>
    <row r="529" spans="1:10" x14ac:dyDescent="0.35">
      <c r="A529">
        <f>Data!A525</f>
        <v>38625</v>
      </c>
      <c r="B529" s="29">
        <f>Data!B525/Data!B462-1</f>
        <v>1.9767798902895484E-2</v>
      </c>
      <c r="C529" s="30">
        <f>Data!C525/Data!C462-1</f>
        <v>-7.3313782991202281E-3</v>
      </c>
      <c r="D529" s="30" t="e">
        <f>Data!D525/Data!D462-1</f>
        <v>#DIV/0!</v>
      </c>
      <c r="E529" s="31" t="e">
        <f>Data!E525/Data!E462-1</f>
        <v>#DIV/0!</v>
      </c>
      <c r="G529" s="1"/>
      <c r="H529" s="1"/>
      <c r="I529" s="1"/>
      <c r="J529" s="1"/>
    </row>
    <row r="530" spans="1:10" x14ac:dyDescent="0.35">
      <c r="A530">
        <f>Data!A526</f>
        <v>38628</v>
      </c>
      <c r="B530" s="29">
        <f>Data!B526/Data!B463-1</f>
        <v>2.6578740355164276E-2</v>
      </c>
      <c r="C530" s="30">
        <f>Data!C526/Data!C463-1</f>
        <v>-1.5518251024790097E-2</v>
      </c>
      <c r="D530" s="30" t="e">
        <f>Data!D526/Data!D463-1</f>
        <v>#DIV/0!</v>
      </c>
      <c r="E530" s="31" t="e">
        <f>Data!E526/Data!E463-1</f>
        <v>#DIV/0!</v>
      </c>
      <c r="G530" s="1"/>
      <c r="H530" s="1"/>
      <c r="I530" s="1"/>
      <c r="J530" s="1"/>
    </row>
    <row r="531" spans="1:10" x14ac:dyDescent="0.35">
      <c r="A531">
        <f>Data!A527</f>
        <v>38629</v>
      </c>
      <c r="B531" s="29">
        <f>Data!B527/Data!B464-1</f>
        <v>1.3857931161144421E-2</v>
      </c>
      <c r="C531" s="30">
        <f>Data!C527/Data!C464-1</f>
        <v>-1.5401111219417118E-2</v>
      </c>
      <c r="D531" s="30" t="e">
        <f>Data!D527/Data!D464-1</f>
        <v>#DIV/0!</v>
      </c>
      <c r="E531" s="31" t="e">
        <f>Data!E527/Data!E464-1</f>
        <v>#DIV/0!</v>
      </c>
      <c r="G531" s="1"/>
      <c r="H531" s="1"/>
      <c r="I531" s="1"/>
      <c r="J531" s="1"/>
    </row>
    <row r="532" spans="1:10" x14ac:dyDescent="0.35">
      <c r="A532">
        <f>Data!A528</f>
        <v>38630</v>
      </c>
      <c r="B532" s="29">
        <f>Data!B528/Data!B465-1</f>
        <v>-1.2765500965457921E-2</v>
      </c>
      <c r="C532" s="30">
        <f>Data!C528/Data!C465-1</f>
        <v>-1.2204647529779344E-2</v>
      </c>
      <c r="D532" s="30" t="e">
        <f>Data!D528/Data!D465-1</f>
        <v>#DIV/0!</v>
      </c>
      <c r="E532" s="31" t="e">
        <f>Data!E528/Data!E465-1</f>
        <v>#DIV/0!</v>
      </c>
      <c r="G532" s="1"/>
      <c r="H532" s="1"/>
      <c r="I532" s="1"/>
      <c r="J532" s="1"/>
    </row>
    <row r="533" spans="1:10" x14ac:dyDescent="0.35">
      <c r="A533">
        <f>Data!A529</f>
        <v>38631</v>
      </c>
      <c r="B533" s="29">
        <f>Data!B529/Data!B466-1</f>
        <v>-2.2920356885127613E-2</v>
      </c>
      <c r="C533" s="30">
        <f>Data!C529/Data!C466-1</f>
        <v>-1.2984477203944245E-2</v>
      </c>
      <c r="D533" s="30" t="e">
        <f>Data!D529/Data!D466-1</f>
        <v>#DIV/0!</v>
      </c>
      <c r="E533" s="31" t="e">
        <f>Data!E529/Data!E466-1</f>
        <v>#DIV/0!</v>
      </c>
      <c r="G533" s="1"/>
      <c r="H533" s="1"/>
      <c r="I533" s="1"/>
      <c r="J533" s="1"/>
    </row>
    <row r="534" spans="1:10" x14ac:dyDescent="0.35">
      <c r="A534">
        <f>Data!A530</f>
        <v>38632</v>
      </c>
      <c r="B534" s="29">
        <f>Data!B530/Data!B467-1</f>
        <v>-2.1526578902152593E-2</v>
      </c>
      <c r="C534" s="30">
        <f>Data!C530/Data!C467-1</f>
        <v>-1.3479195155303714E-2</v>
      </c>
      <c r="D534" s="30" t="e">
        <f>Data!D530/Data!D467-1</f>
        <v>#DIV/0!</v>
      </c>
      <c r="E534" s="31" t="e">
        <f>Data!E530/Data!E467-1</f>
        <v>#DIV/0!</v>
      </c>
      <c r="G534" s="1"/>
      <c r="H534" s="1"/>
      <c r="I534" s="1"/>
      <c r="J534" s="1"/>
    </row>
    <row r="535" spans="1:10" x14ac:dyDescent="0.35">
      <c r="A535">
        <f>Data!A531</f>
        <v>38635</v>
      </c>
      <c r="B535" s="29">
        <f>Data!B531/Data!B468-1</f>
        <v>-2.9396136647892201E-2</v>
      </c>
      <c r="C535" s="30">
        <f>Data!C531/Data!C468-1</f>
        <v>-1.0856807511737121E-2</v>
      </c>
      <c r="D535" s="30" t="e">
        <f>Data!D531/Data!D468-1</f>
        <v>#DIV/0!</v>
      </c>
      <c r="E535" s="31" t="e">
        <f>Data!E531/Data!E468-1</f>
        <v>#DIV/0!</v>
      </c>
      <c r="G535" s="1"/>
      <c r="H535" s="1"/>
      <c r="I535" s="1"/>
      <c r="J535" s="1"/>
    </row>
    <row r="536" spans="1:10" x14ac:dyDescent="0.35">
      <c r="A536">
        <f>Data!A532</f>
        <v>38636</v>
      </c>
      <c r="B536" s="29">
        <f>Data!B532/Data!B469-1</f>
        <v>-3.394211169995931E-2</v>
      </c>
      <c r="C536" s="30">
        <f>Data!C532/Data!C469-1</f>
        <v>-1.3791079812206508E-2</v>
      </c>
      <c r="D536" s="30" t="e">
        <f>Data!D532/Data!D469-1</f>
        <v>#DIV/0!</v>
      </c>
      <c r="E536" s="31" t="e">
        <f>Data!E532/Data!E469-1</f>
        <v>#DIV/0!</v>
      </c>
      <c r="G536" s="1"/>
      <c r="H536" s="1"/>
      <c r="I536" s="1"/>
      <c r="J536" s="1"/>
    </row>
    <row r="537" spans="1:10" x14ac:dyDescent="0.35">
      <c r="A537">
        <f>Data!A533</f>
        <v>38637</v>
      </c>
      <c r="B537" s="29">
        <f>Data!B533/Data!B470-1</f>
        <v>-4.0914717571177261E-2</v>
      </c>
      <c r="C537" s="30">
        <f>Data!C533/Data!C470-1</f>
        <v>-1.4664190047902981E-2</v>
      </c>
      <c r="D537" s="30" t="e">
        <f>Data!D533/Data!D470-1</f>
        <v>#DIV/0!</v>
      </c>
      <c r="E537" s="31" t="e">
        <f>Data!E533/Data!E470-1</f>
        <v>#DIV/0!</v>
      </c>
      <c r="G537" s="1"/>
      <c r="H537" s="1"/>
      <c r="I537" s="1"/>
      <c r="J537" s="1"/>
    </row>
    <row r="538" spans="1:10" x14ac:dyDescent="0.35">
      <c r="A538">
        <f>Data!A534</f>
        <v>38638</v>
      </c>
      <c r="B538" s="29">
        <f>Data!B534/Data!B471-1</f>
        <v>-3.6269684636361599E-2</v>
      </c>
      <c r="C538" s="30">
        <f>Data!C534/Data!C471-1</f>
        <v>-1.5473508960924476E-2</v>
      </c>
      <c r="D538" s="30" t="e">
        <f>Data!D534/Data!D471-1</f>
        <v>#DIV/0!</v>
      </c>
      <c r="E538" s="31" t="e">
        <f>Data!E534/Data!E471-1</f>
        <v>#DIV/0!</v>
      </c>
      <c r="G538" s="1"/>
      <c r="H538" s="1"/>
      <c r="I538" s="1"/>
      <c r="J538" s="1"/>
    </row>
    <row r="539" spans="1:10" x14ac:dyDescent="0.35">
      <c r="A539">
        <f>Data!A535</f>
        <v>38639</v>
      </c>
      <c r="B539" s="29">
        <f>Data!B535/Data!B472-1</f>
        <v>-3.479887745556598E-2</v>
      </c>
      <c r="C539" s="30">
        <f>Data!C535/Data!C472-1</f>
        <v>-1.6249021143304621E-2</v>
      </c>
      <c r="D539" s="30" t="e">
        <f>Data!D535/Data!D472-1</f>
        <v>#DIV/0!</v>
      </c>
      <c r="E539" s="31" t="e">
        <f>Data!E535/Data!E472-1</f>
        <v>#DIV/0!</v>
      </c>
      <c r="G539" s="1"/>
      <c r="H539" s="1"/>
      <c r="I539" s="1"/>
      <c r="J539" s="1"/>
    </row>
    <row r="540" spans="1:10" x14ac:dyDescent="0.35">
      <c r="A540">
        <f>Data!A536</f>
        <v>38642</v>
      </c>
      <c r="B540" s="29">
        <f>Data!B536/Data!B473-1</f>
        <v>-3.6512305699481939E-2</v>
      </c>
      <c r="C540" s="30">
        <f>Data!C536/Data!C473-1</f>
        <v>-1.6319749828984653E-2</v>
      </c>
      <c r="D540" s="30" t="e">
        <f>Data!D536/Data!D473-1</f>
        <v>#DIV/0!</v>
      </c>
      <c r="E540" s="31" t="e">
        <f>Data!E536/Data!E473-1</f>
        <v>#DIV/0!</v>
      </c>
      <c r="G540" s="1"/>
      <c r="H540" s="1"/>
      <c r="I540" s="1"/>
      <c r="J540" s="1"/>
    </row>
    <row r="541" spans="1:10" x14ac:dyDescent="0.35">
      <c r="A541">
        <f>Data!A537</f>
        <v>38643</v>
      </c>
      <c r="B541" s="29">
        <f>Data!B537/Data!B474-1</f>
        <v>-3.9852001564741002E-2</v>
      </c>
      <c r="C541" s="30">
        <f>Data!C537/Data!C474-1</f>
        <v>-1.1591355599214093E-2</v>
      </c>
      <c r="D541" s="30" t="e">
        <f>Data!D537/Data!D474-1</f>
        <v>#DIV/0!</v>
      </c>
      <c r="E541" s="31" t="e">
        <f>Data!E537/Data!E474-1</f>
        <v>#DIV/0!</v>
      </c>
      <c r="G541" s="1"/>
      <c r="H541" s="1"/>
      <c r="I541" s="1"/>
      <c r="J541" s="1"/>
    </row>
    <row r="542" spans="1:10" x14ac:dyDescent="0.35">
      <c r="A542">
        <f>Data!A538</f>
        <v>38644</v>
      </c>
      <c r="B542" s="29">
        <f>Data!B538/Data!B475-1</f>
        <v>-3.0737306270669951E-2</v>
      </c>
      <c r="C542" s="30">
        <f>Data!C538/Data!C475-1</f>
        <v>-1.1280039234919159E-2</v>
      </c>
      <c r="D542" s="30" t="e">
        <f>Data!D538/Data!D475-1</f>
        <v>#DIV/0!</v>
      </c>
      <c r="E542" s="31" t="e">
        <f>Data!E538/Data!E475-1</f>
        <v>#DIV/0!</v>
      </c>
      <c r="G542" s="1"/>
      <c r="H542" s="1"/>
      <c r="I542" s="1"/>
      <c r="J542" s="1"/>
    </row>
    <row r="543" spans="1:10" x14ac:dyDescent="0.35">
      <c r="A543">
        <f>Data!A539</f>
        <v>38645</v>
      </c>
      <c r="B543" s="29">
        <f>Data!B539/Data!B476-1</f>
        <v>-4.1683278683189218E-2</v>
      </c>
      <c r="C543" s="30">
        <f>Data!C539/Data!C476-1</f>
        <v>-1.1083864639529262E-2</v>
      </c>
      <c r="D543" s="30" t="e">
        <f>Data!D539/Data!D476-1</f>
        <v>#DIV/0!</v>
      </c>
      <c r="E543" s="31" t="e">
        <f>Data!E539/Data!E476-1</f>
        <v>#DIV/0!</v>
      </c>
      <c r="G543" s="1"/>
      <c r="H543" s="1"/>
      <c r="I543" s="1"/>
      <c r="J543" s="1"/>
    </row>
    <row r="544" spans="1:10" x14ac:dyDescent="0.35">
      <c r="A544">
        <f>Data!A540</f>
        <v>38646</v>
      </c>
      <c r="B544" s="29">
        <f>Data!B540/Data!B477-1</f>
        <v>-4.1887325774066841E-2</v>
      </c>
      <c r="C544" s="30">
        <f>Data!C540/Data!C477-1</f>
        <v>-9.8961395257691764E-3</v>
      </c>
      <c r="D544" s="30" t="e">
        <f>Data!D540/Data!D477-1</f>
        <v>#DIV/0!</v>
      </c>
      <c r="E544" s="31" t="e">
        <f>Data!E540/Data!E477-1</f>
        <v>#DIV/0!</v>
      </c>
      <c r="G544" s="1"/>
      <c r="H544" s="1"/>
      <c r="I544" s="1"/>
      <c r="J544" s="1"/>
    </row>
    <row r="545" spans="1:10" x14ac:dyDescent="0.35">
      <c r="A545">
        <f>Data!A541</f>
        <v>38649</v>
      </c>
      <c r="B545" s="29">
        <f>Data!B541/Data!B478-1</f>
        <v>-3.0247657241730508E-2</v>
      </c>
      <c r="C545" s="30">
        <f>Data!C541/Data!C478-1</f>
        <v>-1.127450980392164E-2</v>
      </c>
      <c r="D545" s="30" t="e">
        <f>Data!D541/Data!D478-1</f>
        <v>#DIV/0!</v>
      </c>
      <c r="E545" s="31" t="e">
        <f>Data!E541/Data!E478-1</f>
        <v>#DIV/0!</v>
      </c>
      <c r="G545" s="1"/>
      <c r="H545" s="1"/>
      <c r="I545" s="1"/>
      <c r="J545" s="1"/>
    </row>
    <row r="546" spans="1:10" x14ac:dyDescent="0.35">
      <c r="A546">
        <f>Data!A542</f>
        <v>38650</v>
      </c>
      <c r="B546" s="29">
        <f>Data!B542/Data!B479-1</f>
        <v>-3.7934583346734052E-2</v>
      </c>
      <c r="C546" s="30">
        <f>Data!C542/Data!C479-1</f>
        <v>-1.7106549364613866E-2</v>
      </c>
      <c r="D546" s="30" t="e">
        <f>Data!D542/Data!D479-1</f>
        <v>#DIV/0!</v>
      </c>
      <c r="E546" s="31" t="e">
        <f>Data!E542/Data!E479-1</f>
        <v>#DIV/0!</v>
      </c>
      <c r="G546" s="1"/>
      <c r="H546" s="1"/>
      <c r="I546" s="1"/>
      <c r="J546" s="1"/>
    </row>
    <row r="547" spans="1:10" x14ac:dyDescent="0.35">
      <c r="A547">
        <f>Data!A543</f>
        <v>38651</v>
      </c>
      <c r="B547" s="29">
        <f>Data!B543/Data!B480-1</f>
        <v>-3.467889610915742E-2</v>
      </c>
      <c r="C547" s="30">
        <f>Data!C543/Data!C480-1</f>
        <v>-1.7944695038242808E-2</v>
      </c>
      <c r="D547" s="30">
        <f>Data!D543/Data!D480-1</f>
        <v>-1</v>
      </c>
      <c r="E547" s="31" t="e">
        <f>Data!E543/Data!E480-1</f>
        <v>#DIV/0!</v>
      </c>
      <c r="G547" s="1"/>
      <c r="H547" s="1"/>
      <c r="I547" s="1"/>
      <c r="J547" s="1"/>
    </row>
    <row r="548" spans="1:10" x14ac:dyDescent="0.35">
      <c r="A548">
        <f>Data!A544</f>
        <v>38652</v>
      </c>
      <c r="B548" s="29">
        <f>Data!B544/Data!B481-1</f>
        <v>-4.5695551867891537E-2</v>
      </c>
      <c r="C548" s="30">
        <f>Data!C544/Data!C481-1</f>
        <v>-1.1910621124126441E-2</v>
      </c>
      <c r="D548" s="30" t="e">
        <f>Data!D544/Data!D481-1</f>
        <v>#DIV/0!</v>
      </c>
      <c r="E548" s="31" t="e">
        <f>Data!E544/Data!E481-1</f>
        <v>#DIV/0!</v>
      </c>
      <c r="G548" s="1"/>
      <c r="H548" s="1"/>
      <c r="I548" s="1"/>
      <c r="J548" s="1"/>
    </row>
    <row r="549" spans="1:10" x14ac:dyDescent="0.35">
      <c r="A549">
        <f>Data!A545</f>
        <v>38653</v>
      </c>
      <c r="B549" s="29">
        <f>Data!B545/Data!B482-1</f>
        <v>-3.6740828858952357E-2</v>
      </c>
      <c r="C549" s="30">
        <f>Data!C545/Data!C482-1</f>
        <v>-1.1344579264082166E-2</v>
      </c>
      <c r="D549" s="30" t="e">
        <f>Data!D545/Data!D482-1</f>
        <v>#DIV/0!</v>
      </c>
      <c r="E549" s="31" t="e">
        <f>Data!E545/Data!E482-1</f>
        <v>#DIV/0!</v>
      </c>
      <c r="G549" s="1"/>
      <c r="H549" s="1"/>
      <c r="I549" s="1"/>
      <c r="J549" s="1"/>
    </row>
    <row r="550" spans="1:10" x14ac:dyDescent="0.35">
      <c r="A550">
        <f>Data!A546</f>
        <v>38656</v>
      </c>
      <c r="B550" s="29">
        <f>Data!B546/Data!B483-1</f>
        <v>-3.0552989839765399E-2</v>
      </c>
      <c r="C550" s="30">
        <f>Data!C546/Data!C483-1</f>
        <v>-1.4650934119960768E-2</v>
      </c>
      <c r="D550" s="30" t="e">
        <f>Data!D546/Data!D483-1</f>
        <v>#DIV/0!</v>
      </c>
      <c r="E550" s="31" t="e">
        <f>Data!E546/Data!E483-1</f>
        <v>#DIV/0!</v>
      </c>
      <c r="G550" s="1"/>
      <c r="H550" s="1"/>
      <c r="I550" s="1"/>
      <c r="J550" s="1"/>
    </row>
    <row r="551" spans="1:10" x14ac:dyDescent="0.35">
      <c r="A551">
        <f>Data!A547</f>
        <v>38657</v>
      </c>
      <c r="B551" s="29">
        <f>Data!B547/Data!B484-1</f>
        <v>-2.6782968944702445E-2</v>
      </c>
      <c r="C551" s="30">
        <f>Data!C547/Data!C484-1</f>
        <v>-1.6929133858267664E-2</v>
      </c>
      <c r="D551" s="30" t="e">
        <f>Data!D547/Data!D484-1</f>
        <v>#DIV/0!</v>
      </c>
      <c r="E551" s="31" t="e">
        <f>Data!E547/Data!E484-1</f>
        <v>#DIV/0!</v>
      </c>
      <c r="G551" s="1"/>
      <c r="H551" s="1"/>
      <c r="I551" s="1"/>
      <c r="J551" s="1"/>
    </row>
    <row r="552" spans="1:10" x14ac:dyDescent="0.35">
      <c r="A552">
        <f>Data!A548</f>
        <v>38658</v>
      </c>
      <c r="B552" s="29">
        <f>Data!B548/Data!B485-1</f>
        <v>-9.5073465859983886E-3</v>
      </c>
      <c r="C552" s="30">
        <f>Data!C548/Data!C485-1</f>
        <v>-1.2957467853610183E-2</v>
      </c>
      <c r="D552" s="30" t="e">
        <f>Data!D548/Data!D485-1</f>
        <v>#DIV/0!</v>
      </c>
      <c r="E552" s="31" t="e">
        <f>Data!E548/Data!E485-1</f>
        <v>#DIV/0!</v>
      </c>
      <c r="G552" s="1"/>
      <c r="H552" s="1"/>
      <c r="I552" s="1"/>
      <c r="J552" s="1"/>
    </row>
    <row r="553" spans="1:10" x14ac:dyDescent="0.35">
      <c r="A553">
        <f>Data!A549</f>
        <v>38659</v>
      </c>
      <c r="B553" s="29">
        <f>Data!B549/Data!B486-1</f>
        <v>-2.6080629205399442E-3</v>
      </c>
      <c r="C553" s="30">
        <f>Data!C549/Data!C486-1</f>
        <v>-1.6125840918084666E-2</v>
      </c>
      <c r="D553" s="30" t="e">
        <f>Data!D549/Data!D486-1</f>
        <v>#DIV/0!</v>
      </c>
      <c r="E553" s="31" t="e">
        <f>Data!E549/Data!E486-1</f>
        <v>#DIV/0!</v>
      </c>
      <c r="G553" s="1"/>
      <c r="H553" s="1"/>
      <c r="I553" s="1"/>
      <c r="J553" s="1"/>
    </row>
    <row r="554" spans="1:10" x14ac:dyDescent="0.35">
      <c r="A554">
        <f>Data!A550</f>
        <v>38660</v>
      </c>
      <c r="B554" s="29">
        <f>Data!B550/Data!B487-1</f>
        <v>-9.1279702447660815E-3</v>
      </c>
      <c r="C554" s="30">
        <f>Data!C550/Data!C487-1</f>
        <v>-1.6887221015208453E-2</v>
      </c>
      <c r="D554" s="30" t="e">
        <f>Data!D550/Data!D487-1</f>
        <v>#DIV/0!</v>
      </c>
      <c r="E554" s="31" t="e">
        <f>Data!E550/Data!E487-1</f>
        <v>#DIV/0!</v>
      </c>
      <c r="G554" s="1"/>
      <c r="H554" s="1"/>
      <c r="I554" s="1"/>
      <c r="J554" s="1"/>
    </row>
    <row r="555" spans="1:10" x14ac:dyDescent="0.35">
      <c r="A555">
        <f>Data!A551</f>
        <v>38663</v>
      </c>
      <c r="B555" s="29">
        <f>Data!B551/Data!B488-1</f>
        <v>-5.1418482992036108E-3</v>
      </c>
      <c r="C555" s="30">
        <f>Data!C551/Data!C488-1</f>
        <v>-1.6885553470919246E-2</v>
      </c>
      <c r="D555" s="30" t="e">
        <f>Data!D551/Data!D488-1</f>
        <v>#DIV/0!</v>
      </c>
      <c r="E555" s="31" t="e">
        <f>Data!E551/Data!E488-1</f>
        <v>#DIV/0!</v>
      </c>
      <c r="G555" s="1"/>
      <c r="H555" s="1"/>
      <c r="I555" s="1"/>
      <c r="J555" s="1"/>
    </row>
    <row r="556" spans="1:10" x14ac:dyDescent="0.35">
      <c r="A556">
        <f>Data!A552</f>
        <v>38664</v>
      </c>
      <c r="B556" s="29">
        <f>Data!B552/Data!B489-1</f>
        <v>-1.5527423433321808E-2</v>
      </c>
      <c r="C556" s="30">
        <f>Data!C552/Data!C489-1</f>
        <v>-1.6151270435296405E-2</v>
      </c>
      <c r="D556" s="30" t="e">
        <f>Data!D552/Data!D489-1</f>
        <v>#DIV/0!</v>
      </c>
      <c r="E556" s="31" t="e">
        <f>Data!E552/Data!E489-1</f>
        <v>#DIV/0!</v>
      </c>
      <c r="G556" s="1"/>
      <c r="H556" s="1"/>
      <c r="I556" s="1"/>
      <c r="J556" s="1"/>
    </row>
    <row r="557" spans="1:10" x14ac:dyDescent="0.35">
      <c r="A557">
        <f>Data!A553</f>
        <v>38665</v>
      </c>
      <c r="B557" s="29">
        <f>Data!B553/Data!B490-1</f>
        <v>-7.916189175789845E-3</v>
      </c>
      <c r="C557" s="30">
        <f>Data!C553/Data!C490-1</f>
        <v>-2.1506432289109312E-2</v>
      </c>
      <c r="D557" s="30" t="e">
        <f>Data!D553/Data!D490-1</f>
        <v>#DIV/0!</v>
      </c>
      <c r="E557" s="31" t="e">
        <f>Data!E553/Data!E490-1</f>
        <v>#DIV/0!</v>
      </c>
      <c r="G557" s="1"/>
      <c r="H557" s="1"/>
      <c r="I557" s="1"/>
      <c r="J557" s="1"/>
    </row>
    <row r="558" spans="1:10" x14ac:dyDescent="0.35">
      <c r="A558">
        <f>Data!A554</f>
        <v>38666</v>
      </c>
      <c r="B558" s="29">
        <f>Data!B554/Data!B491-1</f>
        <v>-2.3584332223004489E-3</v>
      </c>
      <c r="C558" s="30">
        <f>Data!C554/Data!C491-1</f>
        <v>-1.7200707686259142E-2</v>
      </c>
      <c r="D558" s="30" t="e">
        <f>Data!D554/Data!D491-1</f>
        <v>#DIV/0!</v>
      </c>
      <c r="E558" s="31" t="e">
        <f>Data!E554/Data!E491-1</f>
        <v>#DIV/0!</v>
      </c>
      <c r="G558" s="1"/>
      <c r="H558" s="1"/>
      <c r="I558" s="1"/>
      <c r="J558" s="1"/>
    </row>
    <row r="559" spans="1:10" x14ac:dyDescent="0.35">
      <c r="A559">
        <f>Data!A555</f>
        <v>38667</v>
      </c>
      <c r="B559" s="29">
        <f>Data!B555/Data!B492-1</f>
        <v>1.2605179851395087E-2</v>
      </c>
      <c r="C559" s="30">
        <f>Data!C555/Data!C492-1</f>
        <v>-1.8533045695234396E-2</v>
      </c>
      <c r="D559" s="30" t="e">
        <f>Data!D555/Data!D492-1</f>
        <v>#DIV/0!</v>
      </c>
      <c r="E559" s="31" t="e">
        <f>Data!E555/Data!E492-1</f>
        <v>#DIV/0!</v>
      </c>
      <c r="G559" s="1"/>
      <c r="H559" s="1"/>
      <c r="I559" s="1"/>
      <c r="J559" s="1"/>
    </row>
    <row r="560" spans="1:10" x14ac:dyDescent="0.35">
      <c r="A560">
        <f>Data!A556</f>
        <v>38670</v>
      </c>
      <c r="B560" s="29">
        <f>Data!B556/Data!B493-1</f>
        <v>1.1079787582770617E-2</v>
      </c>
      <c r="C560" s="30">
        <f>Data!C556/Data!C493-1</f>
        <v>-1.9848678392453523E-2</v>
      </c>
      <c r="D560" s="30" t="e">
        <f>Data!D556/Data!D493-1</f>
        <v>#DIV/0!</v>
      </c>
      <c r="E560" s="31" t="e">
        <f>Data!E556/Data!E493-1</f>
        <v>#DIV/0!</v>
      </c>
      <c r="G560" s="1"/>
      <c r="H560" s="1"/>
      <c r="I560" s="1"/>
      <c r="J560" s="1"/>
    </row>
    <row r="561" spans="1:10" x14ac:dyDescent="0.35">
      <c r="A561">
        <f>Data!A557</f>
        <v>38671</v>
      </c>
      <c r="B561" s="29">
        <f>Data!B557/Data!B494-1</f>
        <v>8.1951075454054223E-3</v>
      </c>
      <c r="C561" s="30">
        <f>Data!C557/Data!C494-1</f>
        <v>-2.1166095051445288E-2</v>
      </c>
      <c r="D561" s="30" t="e">
        <f>Data!D557/Data!D494-1</f>
        <v>#DIV/0!</v>
      </c>
      <c r="E561" s="31" t="e">
        <f>Data!E557/Data!E494-1</f>
        <v>#DIV/0!</v>
      </c>
      <c r="G561" s="1"/>
      <c r="H561" s="1"/>
      <c r="I561" s="1"/>
      <c r="J561" s="1"/>
    </row>
    <row r="562" spans="1:10" x14ac:dyDescent="0.35">
      <c r="A562">
        <f>Data!A558</f>
        <v>38672</v>
      </c>
      <c r="B562" s="29">
        <f>Data!B558/Data!B495-1</f>
        <v>9.4284707020522163E-3</v>
      </c>
      <c r="C562" s="30">
        <f>Data!C558/Data!C495-1</f>
        <v>-1.7949975478175562E-2</v>
      </c>
      <c r="D562" s="30" t="e">
        <f>Data!D558/Data!D495-1</f>
        <v>#DIV/0!</v>
      </c>
      <c r="E562" s="31" t="e">
        <f>Data!E558/Data!E495-1</f>
        <v>#DIV/0!</v>
      </c>
      <c r="G562" s="1"/>
      <c r="H562" s="1"/>
      <c r="I562" s="1"/>
      <c r="J562" s="1"/>
    </row>
    <row r="563" spans="1:10" x14ac:dyDescent="0.35">
      <c r="A563">
        <f>Data!A559</f>
        <v>38673</v>
      </c>
      <c r="B563" s="29">
        <f>Data!B559/Data!B496-1</f>
        <v>1.7246036358278705E-2</v>
      </c>
      <c r="C563" s="30">
        <f>Data!C559/Data!C496-1</f>
        <v>-1.8522148177185449E-2</v>
      </c>
      <c r="D563" s="30" t="e">
        <f>Data!D559/Data!D496-1</f>
        <v>#DIV/0!</v>
      </c>
      <c r="E563" s="31" t="e">
        <f>Data!E559/Data!E496-1</f>
        <v>#DIV/0!</v>
      </c>
      <c r="G563" s="1"/>
      <c r="H563" s="1"/>
      <c r="I563" s="1"/>
      <c r="J563" s="1"/>
    </row>
    <row r="564" spans="1:10" x14ac:dyDescent="0.35">
      <c r="A564">
        <f>Data!A560</f>
        <v>38674</v>
      </c>
      <c r="B564" s="29">
        <f>Data!B560/Data!B497-1</f>
        <v>2.5214156064949034E-2</v>
      </c>
      <c r="C564" s="30">
        <f>Data!C560/Data!C497-1</f>
        <v>-1.9586720203701891E-2</v>
      </c>
      <c r="D564" s="30" t="e">
        <f>Data!D560/Data!D497-1</f>
        <v>#DIV/0!</v>
      </c>
      <c r="E564" s="31" t="e">
        <f>Data!E560/Data!E497-1</f>
        <v>#DIV/0!</v>
      </c>
      <c r="G564" s="1"/>
      <c r="H564" s="1"/>
      <c r="I564" s="1"/>
      <c r="J564" s="1"/>
    </row>
    <row r="565" spans="1:10" x14ac:dyDescent="0.35">
      <c r="A565">
        <f>Data!A561</f>
        <v>38677</v>
      </c>
      <c r="B565" s="29">
        <f>Data!B561/Data!B498-1</f>
        <v>3.7417637381261359E-2</v>
      </c>
      <c r="C565" s="30">
        <f>Data!C561/Data!C498-1</f>
        <v>-1.7703442879499098E-2</v>
      </c>
      <c r="D565" s="30" t="e">
        <f>Data!D561/Data!D498-1</f>
        <v>#DIV/0!</v>
      </c>
      <c r="E565" s="31" t="e">
        <f>Data!E561/Data!E498-1</f>
        <v>#DIV/0!</v>
      </c>
      <c r="G565" s="1"/>
      <c r="H565" s="1"/>
      <c r="I565" s="1"/>
      <c r="J565" s="1"/>
    </row>
    <row r="566" spans="1:10" x14ac:dyDescent="0.35">
      <c r="A566">
        <f>Data!A562</f>
        <v>38678</v>
      </c>
      <c r="B566" s="29">
        <f>Data!B562/Data!B499-1</f>
        <v>4.0275486638073232E-2</v>
      </c>
      <c r="C566" s="30">
        <f>Data!C562/Data!C499-1</f>
        <v>-1.5160406885758926E-2</v>
      </c>
      <c r="D566" s="30" t="e">
        <f>Data!D562/Data!D499-1</f>
        <v>#DIV/0!</v>
      </c>
      <c r="E566" s="31" t="e">
        <f>Data!E562/Data!E499-1</f>
        <v>#DIV/0!</v>
      </c>
      <c r="G566" s="1"/>
      <c r="H566" s="1"/>
      <c r="I566" s="1"/>
      <c r="J566" s="1"/>
    </row>
    <row r="567" spans="1:10" x14ac:dyDescent="0.35">
      <c r="A567">
        <f>Data!A563</f>
        <v>38679</v>
      </c>
      <c r="B567" s="29">
        <f>Data!B563/Data!B500-1</f>
        <v>5.0211600697037673E-2</v>
      </c>
      <c r="C567" s="30">
        <f>Data!C563/Data!C500-1</f>
        <v>-1.5074393108848838E-2</v>
      </c>
      <c r="D567" s="30" t="e">
        <f>Data!D563/Data!D500-1</f>
        <v>#DIV/0!</v>
      </c>
      <c r="E567" s="31" t="e">
        <f>Data!E563/Data!E500-1</f>
        <v>#DIV/0!</v>
      </c>
      <c r="G567" s="1"/>
      <c r="H567" s="1"/>
      <c r="I567" s="1"/>
      <c r="J567" s="1"/>
    </row>
    <row r="568" spans="1:10" x14ac:dyDescent="0.35">
      <c r="A568">
        <f>Data!A564</f>
        <v>38680</v>
      </c>
      <c r="B568" s="29">
        <f>Data!B564/Data!B501-1</f>
        <v>4.3991487115187855E-2</v>
      </c>
      <c r="C568" s="30">
        <f>Data!C564/Data!C501-1</f>
        <v>-1.5459882583170215E-2</v>
      </c>
      <c r="D568" s="30" t="e">
        <f>Data!D564/Data!D501-1</f>
        <v>#DIV/0!</v>
      </c>
      <c r="E568" s="31" t="e">
        <f>Data!E564/Data!E501-1</f>
        <v>#DIV/0!</v>
      </c>
      <c r="G568" s="1"/>
      <c r="H568" s="1"/>
      <c r="I568" s="1"/>
      <c r="J568" s="1"/>
    </row>
    <row r="569" spans="1:10" x14ac:dyDescent="0.35">
      <c r="A569">
        <f>Data!A565</f>
        <v>38681</v>
      </c>
      <c r="B569" s="29">
        <f>Data!B565/Data!B502-1</f>
        <v>4.9519616686389378E-2</v>
      </c>
      <c r="C569" s="30">
        <f>Data!C565/Data!C502-1</f>
        <v>-1.6983894582723313E-2</v>
      </c>
      <c r="D569" s="30" t="e">
        <f>Data!D565/Data!D502-1</f>
        <v>#DIV/0!</v>
      </c>
      <c r="E569" s="31" t="e">
        <f>Data!E565/Data!E502-1</f>
        <v>#DIV/0!</v>
      </c>
      <c r="G569" s="1"/>
      <c r="H569" s="1"/>
      <c r="I569" s="1"/>
      <c r="J569" s="1"/>
    </row>
    <row r="570" spans="1:10" x14ac:dyDescent="0.35">
      <c r="A570">
        <f>Data!A566</f>
        <v>38684</v>
      </c>
      <c r="B570" s="29">
        <f>Data!B566/Data!B503-1</f>
        <v>3.0426196192833155E-2</v>
      </c>
      <c r="C570" s="30">
        <f>Data!C566/Data!C503-1</f>
        <v>-2.216820612542536E-2</v>
      </c>
      <c r="D570" s="30">
        <f>Data!D566/Data!D503-1</f>
        <v>-1</v>
      </c>
      <c r="E570" s="31" t="e">
        <f>Data!E566/Data!E503-1</f>
        <v>#DIV/0!</v>
      </c>
      <c r="G570" s="1"/>
      <c r="H570" s="1"/>
      <c r="I570" s="1"/>
      <c r="J570" s="1"/>
    </row>
    <row r="571" spans="1:10" x14ac:dyDescent="0.35">
      <c r="A571">
        <f>Data!A567</f>
        <v>38685</v>
      </c>
      <c r="B571" s="29">
        <f>Data!B567/Data!B504-1</f>
        <v>2.9379742794227282E-2</v>
      </c>
      <c r="C571" s="30">
        <f>Data!C567/Data!C504-1</f>
        <v>-2.1626887481734025E-2</v>
      </c>
      <c r="D571" s="30" t="e">
        <f>Data!D567/Data!D504-1</f>
        <v>#DIV/0!</v>
      </c>
      <c r="E571" s="31" t="e">
        <f>Data!E567/Data!E504-1</f>
        <v>#DIV/0!</v>
      </c>
      <c r="G571" s="1"/>
      <c r="H571" s="1"/>
      <c r="I571" s="1"/>
      <c r="J571" s="1"/>
    </row>
    <row r="572" spans="1:10" x14ac:dyDescent="0.35">
      <c r="A572">
        <f>Data!A568</f>
        <v>38686</v>
      </c>
      <c r="B572" s="29">
        <f>Data!B568/Data!B505-1</f>
        <v>2.5828804124726989E-2</v>
      </c>
      <c r="C572" s="30">
        <f>Data!C568/Data!C505-1</f>
        <v>-2.3196881091617882E-2</v>
      </c>
      <c r="D572" s="30" t="e">
        <f>Data!D568/Data!D505-1</f>
        <v>#DIV/0!</v>
      </c>
      <c r="E572" s="31" t="e">
        <f>Data!E568/Data!E505-1</f>
        <v>#DIV/0!</v>
      </c>
      <c r="G572" s="1"/>
      <c r="H572" s="1"/>
      <c r="I572" s="1"/>
      <c r="J572" s="1"/>
    </row>
    <row r="573" spans="1:10" x14ac:dyDescent="0.35">
      <c r="A573">
        <f>Data!A569</f>
        <v>38687</v>
      </c>
      <c r="B573" s="29">
        <f>Data!B569/Data!B506-1</f>
        <v>3.8299863713239679E-2</v>
      </c>
      <c r="C573" s="30">
        <f>Data!C569/Data!C506-1</f>
        <v>-2.8265107212475549E-2</v>
      </c>
      <c r="D573" s="30" t="e">
        <f>Data!D569/Data!D506-1</f>
        <v>#DIV/0!</v>
      </c>
      <c r="E573" s="31" t="e">
        <f>Data!E569/Data!E506-1</f>
        <v>#DIV/0!</v>
      </c>
      <c r="G573" s="1"/>
      <c r="H573" s="1"/>
      <c r="I573" s="1"/>
      <c r="J573" s="1"/>
    </row>
    <row r="574" spans="1:10" x14ac:dyDescent="0.35">
      <c r="A574">
        <f>Data!A570</f>
        <v>38688</v>
      </c>
      <c r="B574" s="29">
        <f>Data!B570/Data!B507-1</f>
        <v>2.5693414086379596E-2</v>
      </c>
      <c r="C574" s="30">
        <f>Data!C570/Data!C507-1</f>
        <v>-2.63671875E-2</v>
      </c>
      <c r="D574" s="30" t="e">
        <f>Data!D570/Data!D507-1</f>
        <v>#DIV/0!</v>
      </c>
      <c r="E574" s="31" t="e">
        <f>Data!E570/Data!E507-1</f>
        <v>#DIV/0!</v>
      </c>
      <c r="G574" s="1"/>
      <c r="H574" s="1"/>
      <c r="I574" s="1"/>
      <c r="J574" s="1"/>
    </row>
    <row r="575" spans="1:10" x14ac:dyDescent="0.35">
      <c r="A575">
        <f>Data!A571</f>
        <v>38691</v>
      </c>
      <c r="B575" s="29">
        <f>Data!B571/Data!B508-1</f>
        <v>2.0811090620854733E-2</v>
      </c>
      <c r="C575" s="30">
        <f>Data!C571/Data!C508-1</f>
        <v>-2.425902376993061E-2</v>
      </c>
      <c r="D575" s="30" t="e">
        <f>Data!D571/Data!D508-1</f>
        <v>#DIV/0!</v>
      </c>
      <c r="E575" s="31" t="e">
        <f>Data!E571/Data!E508-1</f>
        <v>#DIV/0!</v>
      </c>
      <c r="G575" s="1"/>
      <c r="H575" s="1"/>
      <c r="I575" s="1"/>
      <c r="J575" s="1"/>
    </row>
    <row r="576" spans="1:10" x14ac:dyDescent="0.35">
      <c r="A576">
        <f>Data!A572</f>
        <v>38692</v>
      </c>
      <c r="B576" s="29">
        <f>Data!B572/Data!B509-1</f>
        <v>2.6005342340074789E-2</v>
      </c>
      <c r="C576" s="30">
        <f>Data!C572/Data!C509-1</f>
        <v>-2.2500489141068281E-2</v>
      </c>
      <c r="D576" s="30" t="e">
        <f>Data!D572/Data!D509-1</f>
        <v>#DIV/0!</v>
      </c>
      <c r="E576" s="31" t="e">
        <f>Data!E572/Data!E509-1</f>
        <v>#DIV/0!</v>
      </c>
      <c r="G576" s="1"/>
      <c r="H576" s="1"/>
      <c r="I576" s="1"/>
      <c r="J576" s="1"/>
    </row>
    <row r="577" spans="1:10" x14ac:dyDescent="0.35">
      <c r="A577">
        <f>Data!A573</f>
        <v>38693</v>
      </c>
      <c r="B577" s="29">
        <f>Data!B573/Data!B510-1</f>
        <v>1.2799239617230951E-2</v>
      </c>
      <c r="C577" s="30">
        <f>Data!C573/Data!C510-1</f>
        <v>-2.3485663959291414E-2</v>
      </c>
      <c r="D577" s="30" t="e">
        <f>Data!D573/Data!D510-1</f>
        <v>#DIV/0!</v>
      </c>
      <c r="E577" s="31" t="e">
        <f>Data!E573/Data!E510-1</f>
        <v>#DIV/0!</v>
      </c>
      <c r="G577" s="1"/>
      <c r="H577" s="1"/>
      <c r="I577" s="1"/>
      <c r="J577" s="1"/>
    </row>
    <row r="578" spans="1:10" x14ac:dyDescent="0.35">
      <c r="A578">
        <f>Data!A574</f>
        <v>38694</v>
      </c>
      <c r="B578" s="29">
        <f>Data!B574/Data!B511-1</f>
        <v>1.2317018120848733E-2</v>
      </c>
      <c r="C578" s="30">
        <f>Data!C574/Data!C511-1</f>
        <v>-1.7148456638902521E-2</v>
      </c>
      <c r="D578" s="30" t="e">
        <f>Data!D574/Data!D511-1</f>
        <v>#DIV/0!</v>
      </c>
      <c r="E578" s="31" t="e">
        <f>Data!E574/Data!E511-1</f>
        <v>#DIV/0!</v>
      </c>
      <c r="G578" s="1"/>
      <c r="H578" s="1"/>
      <c r="I578" s="1"/>
      <c r="J578" s="1"/>
    </row>
    <row r="579" spans="1:10" x14ac:dyDescent="0.35">
      <c r="A579">
        <f>Data!A575</f>
        <v>38695</v>
      </c>
      <c r="B579" s="29">
        <f>Data!B575/Data!B512-1</f>
        <v>2.2880116959064223E-2</v>
      </c>
      <c r="C579" s="30">
        <f>Data!C575/Data!C512-1</f>
        <v>-2.28739002932552E-2</v>
      </c>
      <c r="D579" s="30" t="e">
        <f>Data!D575/Data!D512-1</f>
        <v>#DIV/0!</v>
      </c>
      <c r="E579" s="31" t="e">
        <f>Data!E575/Data!E512-1</f>
        <v>#DIV/0!</v>
      </c>
      <c r="G579" s="1"/>
      <c r="H579" s="1"/>
      <c r="I579" s="1"/>
      <c r="J579" s="1"/>
    </row>
    <row r="580" spans="1:10" x14ac:dyDescent="0.35">
      <c r="A580">
        <f>Data!A576</f>
        <v>38698</v>
      </c>
      <c r="B580" s="29">
        <f>Data!B576/Data!B513-1</f>
        <v>2.7111379119267198E-2</v>
      </c>
      <c r="C580" s="30">
        <f>Data!C576/Data!C513-1</f>
        <v>-2.3877091691946406E-2</v>
      </c>
      <c r="D580" s="30" t="e">
        <f>Data!D576/Data!D513-1</f>
        <v>#DIV/0!</v>
      </c>
      <c r="E580" s="31" t="e">
        <f>Data!E576/Data!E513-1</f>
        <v>#DIV/0!</v>
      </c>
      <c r="G580" s="1"/>
      <c r="H580" s="1"/>
      <c r="I580" s="1"/>
      <c r="J580" s="1"/>
    </row>
    <row r="581" spans="1:10" x14ac:dyDescent="0.35">
      <c r="A581">
        <f>Data!A577</f>
        <v>38699</v>
      </c>
      <c r="B581" s="29">
        <f>Data!B577/Data!B514-1</f>
        <v>3.2336099956830955E-2</v>
      </c>
      <c r="C581" s="30">
        <f>Data!C577/Data!C514-1</f>
        <v>-1.7755542475966224E-2</v>
      </c>
      <c r="D581" s="30" t="e">
        <f>Data!D577/Data!D514-1</f>
        <v>#DIV/0!</v>
      </c>
      <c r="E581" s="31" t="e">
        <f>Data!E577/Data!E514-1</f>
        <v>#DIV/0!</v>
      </c>
      <c r="G581" s="1"/>
      <c r="H581" s="1"/>
      <c r="I581" s="1"/>
      <c r="J581" s="1"/>
    </row>
    <row r="582" spans="1:10" x14ac:dyDescent="0.35">
      <c r="A582">
        <f>Data!A578</f>
        <v>38700</v>
      </c>
      <c r="B582" s="29">
        <f>Data!B578/Data!B515-1</f>
        <v>2.8136132675234737E-2</v>
      </c>
      <c r="C582" s="30">
        <f>Data!C578/Data!C515-1</f>
        <v>-1.2879756169501433E-2</v>
      </c>
      <c r="D582" s="30" t="e">
        <f>Data!D578/Data!D515-1</f>
        <v>#DIV/0!</v>
      </c>
      <c r="E582" s="31" t="e">
        <f>Data!E578/Data!E515-1</f>
        <v>#DIV/0!</v>
      </c>
      <c r="G582" s="1"/>
      <c r="H582" s="1"/>
      <c r="I582" s="1"/>
      <c r="J582" s="1"/>
    </row>
    <row r="583" spans="1:10" x14ac:dyDescent="0.35">
      <c r="A583">
        <f>Data!A579</f>
        <v>38701</v>
      </c>
      <c r="B583" s="29">
        <f>Data!B579/Data!B516-1</f>
        <v>3.2428392714984433E-2</v>
      </c>
      <c r="C583" s="30">
        <f>Data!C579/Data!C516-1</f>
        <v>-1.4734774066797685E-2</v>
      </c>
      <c r="D583" s="30" t="e">
        <f>Data!D579/Data!D516-1</f>
        <v>#DIV/0!</v>
      </c>
      <c r="E583" s="31" t="e">
        <f>Data!E579/Data!E516-1</f>
        <v>#DIV/0!</v>
      </c>
      <c r="G583" s="1"/>
      <c r="H583" s="1"/>
      <c r="I583" s="1"/>
      <c r="J583" s="1"/>
    </row>
    <row r="584" spans="1:10" x14ac:dyDescent="0.35">
      <c r="A584">
        <f>Data!A580</f>
        <v>38702</v>
      </c>
      <c r="B584" s="29">
        <f>Data!B580/Data!B517-1</f>
        <v>3.7638678511483281E-2</v>
      </c>
      <c r="C584" s="30">
        <f>Data!C580/Data!C517-1</f>
        <v>-1.4155116484812713E-2</v>
      </c>
      <c r="D584" s="30" t="e">
        <f>Data!D580/Data!D517-1</f>
        <v>#DIV/0!</v>
      </c>
      <c r="E584" s="31" t="e">
        <f>Data!E580/Data!E517-1</f>
        <v>#DIV/0!</v>
      </c>
      <c r="G584" s="1"/>
      <c r="H584" s="1"/>
      <c r="I584" s="1"/>
      <c r="J584" s="1"/>
    </row>
    <row r="585" spans="1:10" x14ac:dyDescent="0.35">
      <c r="A585">
        <f>Data!A581</f>
        <v>38705</v>
      </c>
      <c r="B585" s="29">
        <f>Data!B581/Data!B518-1</f>
        <v>4.1084118327549213E-2</v>
      </c>
      <c r="C585" s="30">
        <f>Data!C581/Data!C518-1</f>
        <v>-1.5594350725774753E-2</v>
      </c>
      <c r="D585" s="30" t="e">
        <f>Data!D581/Data!D518-1</f>
        <v>#DIV/0!</v>
      </c>
      <c r="E585" s="31" t="e">
        <f>Data!E581/Data!E518-1</f>
        <v>#DIV/0!</v>
      </c>
      <c r="G585" s="1"/>
      <c r="H585" s="1"/>
      <c r="I585" s="1"/>
      <c r="J585" s="1"/>
    </row>
    <row r="586" spans="1:10" x14ac:dyDescent="0.35">
      <c r="A586">
        <f>Data!A582</f>
        <v>38706</v>
      </c>
      <c r="B586" s="29">
        <f>Data!B582/Data!B519-1</f>
        <v>3.7048624261085683E-2</v>
      </c>
      <c r="C586" s="30">
        <f>Data!C582/Data!C519-1</f>
        <v>-1.6168544830965081E-2</v>
      </c>
      <c r="D586" s="30" t="e">
        <f>Data!D582/Data!D519-1</f>
        <v>#DIV/0!</v>
      </c>
      <c r="E586" s="31" t="e">
        <f>Data!E582/Data!E519-1</f>
        <v>#DIV/0!</v>
      </c>
      <c r="G586" s="1"/>
      <c r="H586" s="1"/>
      <c r="I586" s="1"/>
      <c r="J586" s="1"/>
    </row>
    <row r="587" spans="1:10" x14ac:dyDescent="0.35">
      <c r="A587">
        <f>Data!A583</f>
        <v>38707</v>
      </c>
      <c r="B587" s="29">
        <f>Data!B583/Data!B520-1</f>
        <v>3.9093549687728935E-2</v>
      </c>
      <c r="C587" s="30">
        <f>Data!C583/Data!C520-1</f>
        <v>-1.4430156081280066E-2</v>
      </c>
      <c r="D587" s="30" t="e">
        <f>Data!D583/Data!D520-1</f>
        <v>#DIV/0!</v>
      </c>
      <c r="E587" s="31" t="e">
        <f>Data!E583/Data!E520-1</f>
        <v>#DIV/0!</v>
      </c>
      <c r="G587" s="1"/>
      <c r="H587" s="1"/>
      <c r="I587" s="1"/>
      <c r="J587" s="1"/>
    </row>
    <row r="588" spans="1:10" x14ac:dyDescent="0.35">
      <c r="A588">
        <f>Data!A584</f>
        <v>38708</v>
      </c>
      <c r="B588" s="29">
        <f>Data!B584/Data!B521-1</f>
        <v>4.317925684624413E-2</v>
      </c>
      <c r="C588" s="30">
        <f>Data!C584/Data!C521-1</f>
        <v>-9.8405825624876542E-3</v>
      </c>
      <c r="D588" s="30" t="e">
        <f>Data!D584/Data!D521-1</f>
        <v>#DIV/0!</v>
      </c>
      <c r="E588" s="31" t="e">
        <f>Data!E584/Data!E521-1</f>
        <v>#DIV/0!</v>
      </c>
      <c r="G588" s="1"/>
      <c r="H588" s="1"/>
      <c r="I588" s="1"/>
      <c r="J588" s="1"/>
    </row>
    <row r="589" spans="1:10" x14ac:dyDescent="0.35">
      <c r="A589">
        <f>Data!A585</f>
        <v>38709</v>
      </c>
      <c r="B589" s="29">
        <f>Data!B585/Data!B522-1</f>
        <v>4.3597716466775349E-2</v>
      </c>
      <c r="C589" s="30">
        <f>Data!C585/Data!C522-1</f>
        <v>-6.5977351058591482E-3</v>
      </c>
      <c r="D589" s="30" t="e">
        <f>Data!D585/Data!D522-1</f>
        <v>#DIV/0!</v>
      </c>
      <c r="E589" s="31" t="e">
        <f>Data!E585/Data!E522-1</f>
        <v>#DIV/0!</v>
      </c>
      <c r="G589" s="1"/>
      <c r="H589" s="1"/>
      <c r="I589" s="1"/>
      <c r="J589" s="1"/>
    </row>
    <row r="590" spans="1:10" x14ac:dyDescent="0.35">
      <c r="A590">
        <f>Data!A586</f>
        <v>38712</v>
      </c>
      <c r="B590" s="29">
        <f>Data!B586/Data!B523-1</f>
        <v>4.2542875691311544E-2</v>
      </c>
      <c r="C590" s="30">
        <f>Data!C586/Data!C523-1</f>
        <v>-9.3292742806638795E-3</v>
      </c>
      <c r="D590" s="30" t="e">
        <f>Data!D586/Data!D523-1</f>
        <v>#DIV/0!</v>
      </c>
      <c r="E590" s="31" t="e">
        <f>Data!E586/Data!E523-1</f>
        <v>#DIV/0!</v>
      </c>
      <c r="G590" s="1"/>
      <c r="H590" s="1"/>
      <c r="I590" s="1"/>
      <c r="J590" s="1"/>
    </row>
    <row r="591" spans="1:10" x14ac:dyDescent="0.35">
      <c r="A591">
        <f>Data!A587</f>
        <v>38713</v>
      </c>
      <c r="B591" s="29">
        <f>Data!B587/Data!B524-1</f>
        <v>2.35077544637039E-2</v>
      </c>
      <c r="C591" s="30">
        <f>Data!C587/Data!C524-1</f>
        <v>-4.5275590551180356E-3</v>
      </c>
      <c r="D591" s="30" t="e">
        <f>Data!D587/Data!D524-1</f>
        <v>#DIV/0!</v>
      </c>
      <c r="E591" s="31" t="e">
        <f>Data!E587/Data!E524-1</f>
        <v>#DIV/0!</v>
      </c>
      <c r="G591" s="1"/>
      <c r="H591" s="1"/>
      <c r="I591" s="1"/>
      <c r="J591" s="1"/>
    </row>
    <row r="592" spans="1:10" x14ac:dyDescent="0.35">
      <c r="A592">
        <f>Data!A588</f>
        <v>38714</v>
      </c>
      <c r="B592" s="29">
        <f>Data!B588/Data!B525-1</f>
        <v>2.3893034724652429E-2</v>
      </c>
      <c r="C592" s="30">
        <f>Data!C588/Data!C525-1</f>
        <v>-1.1324470704086598E-2</v>
      </c>
      <c r="D592" s="30">
        <f>Data!D588/Data!D525-1</f>
        <v>-1</v>
      </c>
      <c r="E592" s="31" t="e">
        <f>Data!E588/Data!E525-1</f>
        <v>#DIV/0!</v>
      </c>
      <c r="G592" s="1"/>
      <c r="H592" s="1"/>
      <c r="I592" s="1"/>
      <c r="J592" s="1"/>
    </row>
    <row r="593" spans="1:10" x14ac:dyDescent="0.35">
      <c r="A593">
        <f>Data!A589</f>
        <v>38715</v>
      </c>
      <c r="B593" s="29">
        <f>Data!B589/Data!B526-1</f>
        <v>2.259721203228171E-2</v>
      </c>
      <c r="C593" s="30">
        <f>Data!C589/Data!C526-1</f>
        <v>-3.9655001487063357E-3</v>
      </c>
      <c r="D593" s="30" t="e">
        <f>Data!D589/Data!D526-1</f>
        <v>#DIV/0!</v>
      </c>
      <c r="E593" s="31" t="e">
        <f>Data!E589/Data!E526-1</f>
        <v>#DIV/0!</v>
      </c>
      <c r="G593" s="1"/>
      <c r="H593" s="1"/>
      <c r="I593" s="1"/>
      <c r="J593" s="1"/>
    </row>
    <row r="594" spans="1:10" x14ac:dyDescent="0.35">
      <c r="A594">
        <f>Data!A590</f>
        <v>38716</v>
      </c>
      <c r="B594" s="29">
        <f>Data!B590/Data!B527-1</f>
        <v>2.7847538432402619E-2</v>
      </c>
      <c r="C594" s="30">
        <f>Data!C590/Data!C527-1</f>
        <v>-4.1580041580041582E-3</v>
      </c>
      <c r="D594" s="30" t="e">
        <f>Data!D590/Data!D527-1</f>
        <v>#DIV/0!</v>
      </c>
      <c r="E594" s="31" t="e">
        <f>Data!E590/Data!E527-1</f>
        <v>#DIV/0!</v>
      </c>
      <c r="G594" s="1"/>
      <c r="H594" s="1"/>
      <c r="I594" s="1"/>
      <c r="J594" s="1"/>
    </row>
    <row r="595" spans="1:10" x14ac:dyDescent="0.35">
      <c r="A595">
        <f>Data!A591</f>
        <v>38719</v>
      </c>
      <c r="B595" s="29">
        <f>Data!B591/Data!B528-1</f>
        <v>4.3380503013231264E-2</v>
      </c>
      <c r="C595" s="30">
        <f>Data!C591/Data!C528-1</f>
        <v>-5.7329247800731453E-3</v>
      </c>
      <c r="D595" s="30" t="e">
        <f>Data!D591/Data!D528-1</f>
        <v>#DIV/0!</v>
      </c>
      <c r="E595" s="31" t="e">
        <f>Data!E591/Data!E528-1</f>
        <v>#DIV/0!</v>
      </c>
      <c r="G595" s="1"/>
      <c r="H595" s="1"/>
      <c r="I595" s="1"/>
      <c r="J595" s="1"/>
    </row>
    <row r="596" spans="1:10" x14ac:dyDescent="0.35">
      <c r="A596">
        <f>Data!A592</f>
        <v>38720</v>
      </c>
      <c r="B596" s="29">
        <f>Data!B592/Data!B529-1</f>
        <v>6.4885143811530099E-2</v>
      </c>
      <c r="C596" s="30">
        <f>Data!C592/Data!C529-1</f>
        <v>-4.5499505440157462E-3</v>
      </c>
      <c r="D596" s="30" t="e">
        <f>Data!D592/Data!D529-1</f>
        <v>#DIV/0!</v>
      </c>
      <c r="E596" s="31" t="e">
        <f>Data!E592/Data!E529-1</f>
        <v>#DIV/0!</v>
      </c>
      <c r="G596" s="1"/>
      <c r="H596" s="1"/>
      <c r="I596" s="1"/>
      <c r="J596" s="1"/>
    </row>
    <row r="597" spans="1:10" x14ac:dyDescent="0.35">
      <c r="A597">
        <f>Data!A593</f>
        <v>38721</v>
      </c>
      <c r="B597" s="29">
        <f>Data!B593/Data!B530-1</f>
        <v>6.4854920980015107E-2</v>
      </c>
      <c r="C597" s="30">
        <f>Data!C593/Data!C530-1</f>
        <v>-1.1881188118811892E-3</v>
      </c>
      <c r="D597" s="30" t="e">
        <f>Data!D593/Data!D530-1</f>
        <v>#DIV/0!</v>
      </c>
      <c r="E597" s="31" t="e">
        <f>Data!E593/Data!E530-1</f>
        <v>#DIV/0!</v>
      </c>
      <c r="G597" s="1"/>
      <c r="H597" s="1"/>
      <c r="I597" s="1"/>
      <c r="J597" s="1"/>
    </row>
    <row r="598" spans="1:10" x14ac:dyDescent="0.35">
      <c r="A598">
        <f>Data!A594</f>
        <v>38722</v>
      </c>
      <c r="B598" s="29">
        <f>Data!B594/Data!B531-1</f>
        <v>7.2557755636596388E-2</v>
      </c>
      <c r="C598" s="30">
        <f>Data!C594/Data!C531-1</f>
        <v>-2.4720656580639044E-3</v>
      </c>
      <c r="D598" s="30" t="e">
        <f>Data!D594/Data!D531-1</f>
        <v>#DIV/0!</v>
      </c>
      <c r="E598" s="31" t="e">
        <f>Data!E594/Data!E531-1</f>
        <v>#DIV/0!</v>
      </c>
      <c r="G598" s="1"/>
      <c r="H598" s="1"/>
      <c r="I598" s="1"/>
      <c r="J598" s="1"/>
    </row>
    <row r="599" spans="1:10" x14ac:dyDescent="0.35">
      <c r="A599">
        <f>Data!A595</f>
        <v>38723</v>
      </c>
      <c r="B599" s="29">
        <f>Data!B595/Data!B532-1</f>
        <v>8.4886949623165453E-2</v>
      </c>
      <c r="C599" s="30">
        <f>Data!C595/Data!C532-1</f>
        <v>-1.7851829812555176E-3</v>
      </c>
      <c r="D599" s="30" t="e">
        <f>Data!D595/Data!D532-1</f>
        <v>#DIV/0!</v>
      </c>
      <c r="E599" s="31" t="e">
        <f>Data!E595/Data!E532-1</f>
        <v>#DIV/0!</v>
      </c>
      <c r="G599" s="1"/>
      <c r="H599" s="1"/>
      <c r="I599" s="1"/>
      <c r="J599" s="1"/>
    </row>
    <row r="600" spans="1:10" x14ac:dyDescent="0.35">
      <c r="A600">
        <f>Data!A596</f>
        <v>38726</v>
      </c>
      <c r="B600" s="29">
        <f>Data!B596/Data!B533-1</f>
        <v>9.5501324638271878E-2</v>
      </c>
      <c r="C600" s="30">
        <f>Data!C596/Data!C533-1</f>
        <v>-2.9764857624769991E-4</v>
      </c>
      <c r="D600" s="30" t="e">
        <f>Data!D596/Data!D533-1</f>
        <v>#DIV/0!</v>
      </c>
      <c r="E600" s="31" t="e">
        <f>Data!E596/Data!E533-1</f>
        <v>#DIV/0!</v>
      </c>
      <c r="G600" s="1"/>
      <c r="H600" s="1"/>
      <c r="I600" s="1"/>
      <c r="J600" s="1"/>
    </row>
    <row r="601" spans="1:10" x14ac:dyDescent="0.35">
      <c r="A601">
        <f>Data!A597</f>
        <v>38727</v>
      </c>
      <c r="B601" s="29">
        <f>Data!B597/Data!B534-1</f>
        <v>9.5892389789606236E-2</v>
      </c>
      <c r="C601" s="30">
        <f>Data!C597/Data!C534-1</f>
        <v>2.9841838257227415E-4</v>
      </c>
      <c r="D601" s="30" t="e">
        <f>Data!D597/Data!D534-1</f>
        <v>#DIV/0!</v>
      </c>
      <c r="E601" s="31" t="e">
        <f>Data!E597/Data!E534-1</f>
        <v>#DIV/0!</v>
      </c>
      <c r="G601" s="1"/>
      <c r="H601" s="1"/>
      <c r="I601" s="1"/>
      <c r="J601" s="1"/>
    </row>
    <row r="602" spans="1:10" x14ac:dyDescent="0.35">
      <c r="A602">
        <f>Data!A598</f>
        <v>38728</v>
      </c>
      <c r="B602" s="29">
        <f>Data!B598/Data!B535-1</f>
        <v>9.0689971935916214E-2</v>
      </c>
      <c r="C602" s="30">
        <f>Data!C598/Data!C535-1</f>
        <v>-9.9502487562186381E-5</v>
      </c>
      <c r="D602" s="30" t="e">
        <f>Data!D598/Data!D535-1</f>
        <v>#DIV/0!</v>
      </c>
      <c r="E602" s="31" t="e">
        <f>Data!E598/Data!E535-1</f>
        <v>#DIV/0!</v>
      </c>
      <c r="G602" s="1"/>
      <c r="H602" s="1"/>
      <c r="I602" s="1"/>
      <c r="J602" s="1"/>
    </row>
    <row r="603" spans="1:10" x14ac:dyDescent="0.35">
      <c r="A603">
        <f>Data!A599</f>
        <v>38729</v>
      </c>
      <c r="B603" s="29">
        <f>Data!B599/Data!B536-1</f>
        <v>8.0631879673977114E-2</v>
      </c>
      <c r="C603" s="30">
        <f>Data!C599/Data!C536-1</f>
        <v>8.9409894695013925E-4</v>
      </c>
      <c r="D603" s="30" t="e">
        <f>Data!D599/Data!D536-1</f>
        <v>#DIV/0!</v>
      </c>
      <c r="E603" s="31" t="e">
        <f>Data!E599/Data!E536-1</f>
        <v>#DIV/0!</v>
      </c>
      <c r="G603" s="1"/>
      <c r="H603" s="1"/>
      <c r="I603" s="1"/>
      <c r="J603" s="1"/>
    </row>
    <row r="604" spans="1:10" x14ac:dyDescent="0.35">
      <c r="A604">
        <f>Data!A600</f>
        <v>38730</v>
      </c>
      <c r="B604" s="29">
        <f>Data!B600/Data!B537-1</f>
        <v>9.2917649854855844E-2</v>
      </c>
      <c r="C604" s="30">
        <f>Data!C600/Data!C537-1</f>
        <v>4.0747366328761636E-3</v>
      </c>
      <c r="D604" s="30" t="e">
        <f>Data!D600/Data!D537-1</f>
        <v>#DIV/0!</v>
      </c>
      <c r="E604" s="31" t="e">
        <f>Data!E600/Data!E537-1</f>
        <v>#DIV/0!</v>
      </c>
      <c r="G604" s="1"/>
      <c r="H604" s="1"/>
      <c r="I604" s="1"/>
      <c r="J604" s="1"/>
    </row>
    <row r="605" spans="1:10" x14ac:dyDescent="0.35">
      <c r="A605">
        <f>Data!A601</f>
        <v>38733</v>
      </c>
      <c r="B605" s="29">
        <f>Data!B601/Data!B538-1</f>
        <v>7.6813072857429443E-2</v>
      </c>
      <c r="C605" s="30">
        <f>Data!C601/Data!C538-1</f>
        <v>2.2817460317461347E-3</v>
      </c>
      <c r="D605" s="30" t="e">
        <f>Data!D601/Data!D538-1</f>
        <v>#DIV/0!</v>
      </c>
      <c r="E605" s="31" t="e">
        <f>Data!E601/Data!E538-1</f>
        <v>#DIV/0!</v>
      </c>
      <c r="G605" s="1"/>
      <c r="H605" s="1"/>
      <c r="I605" s="1"/>
      <c r="J605" s="1"/>
    </row>
    <row r="606" spans="1:10" x14ac:dyDescent="0.35">
      <c r="A606">
        <f>Data!A602</f>
        <v>38734</v>
      </c>
      <c r="B606" s="29">
        <f>Data!B602/Data!B539-1</f>
        <v>8.9259636610630189E-2</v>
      </c>
      <c r="C606" s="30">
        <f>Data!C602/Data!C539-1</f>
        <v>2.5788534021027321E-3</v>
      </c>
      <c r="D606" s="30" t="e">
        <f>Data!D602/Data!D539-1</f>
        <v>#DIV/0!</v>
      </c>
      <c r="E606" s="31" t="e">
        <f>Data!E602/Data!E539-1</f>
        <v>#DIV/0!</v>
      </c>
      <c r="G606" s="1"/>
      <c r="H606" s="1"/>
      <c r="I606" s="1"/>
      <c r="J606" s="1"/>
    </row>
    <row r="607" spans="1:10" x14ac:dyDescent="0.35">
      <c r="A607">
        <f>Data!A603</f>
        <v>38735</v>
      </c>
      <c r="B607" s="29">
        <f>Data!B603/Data!B540-1</f>
        <v>8.3367949880891024E-2</v>
      </c>
      <c r="C607" s="30">
        <f>Data!C603/Data!C540-1</f>
        <v>1.4844136566056765E-3</v>
      </c>
      <c r="D607" s="30" t="e">
        <f>Data!D603/Data!D540-1</f>
        <v>#DIV/0!</v>
      </c>
      <c r="E607" s="31" t="e">
        <f>Data!E603/Data!E540-1</f>
        <v>#DIV/0!</v>
      </c>
      <c r="G607" s="1"/>
      <c r="H607" s="1"/>
      <c r="I607" s="1"/>
      <c r="J607" s="1"/>
    </row>
    <row r="608" spans="1:10" x14ac:dyDescent="0.35">
      <c r="A608">
        <f>Data!A604</f>
        <v>38736</v>
      </c>
      <c r="B608" s="29">
        <f>Data!B604/Data!B541-1</f>
        <v>7.1420233787456766E-2</v>
      </c>
      <c r="C608" s="30">
        <f>Data!C604/Data!C541-1</f>
        <v>1.983143282102251E-3</v>
      </c>
      <c r="D608" s="30" t="e">
        <f>Data!D604/Data!D541-1</f>
        <v>#DIV/0!</v>
      </c>
      <c r="E608" s="31" t="e">
        <f>Data!E604/Data!E541-1</f>
        <v>#DIV/0!</v>
      </c>
      <c r="G608" s="1"/>
      <c r="H608" s="1"/>
      <c r="I608" s="1"/>
      <c r="J608" s="1"/>
    </row>
    <row r="609" spans="1:10" x14ac:dyDescent="0.35">
      <c r="A609">
        <f>Data!A605</f>
        <v>38737</v>
      </c>
      <c r="B609" s="29">
        <f>Data!B605/Data!B542-1</f>
        <v>5.4273154261453849E-2</v>
      </c>
      <c r="C609" s="30">
        <f>Data!C605/Data!C542-1</f>
        <v>5.4699154649426873E-3</v>
      </c>
      <c r="D609" s="30" t="e">
        <f>Data!D605/Data!D542-1</f>
        <v>#DIV/0!</v>
      </c>
      <c r="E609" s="31" t="e">
        <f>Data!E605/Data!E542-1</f>
        <v>#DIV/0!</v>
      </c>
      <c r="G609" s="1"/>
      <c r="H609" s="1"/>
      <c r="I609" s="1"/>
      <c r="J609" s="1"/>
    </row>
    <row r="610" spans="1:10" x14ac:dyDescent="0.35">
      <c r="A610">
        <f>Data!A606</f>
        <v>38740</v>
      </c>
      <c r="B610" s="29">
        <f>Data!B606/Data!B543-1</f>
        <v>6.0811831657405557E-2</v>
      </c>
      <c r="C610" s="30">
        <f>Data!C606/Data!C543-1</f>
        <v>9.4857713429854496E-3</v>
      </c>
      <c r="D610" s="30" t="e">
        <f>Data!D606/Data!D543-1</f>
        <v>#DIV/0!</v>
      </c>
      <c r="E610" s="31" t="e">
        <f>Data!E606/Data!E543-1</f>
        <v>#DIV/0!</v>
      </c>
      <c r="G610" s="1"/>
      <c r="H610" s="1"/>
      <c r="I610" s="1"/>
      <c r="J610" s="1"/>
    </row>
    <row r="611" spans="1:10" x14ac:dyDescent="0.35">
      <c r="A611">
        <f>Data!A607</f>
        <v>38741</v>
      </c>
      <c r="B611" s="29">
        <f>Data!B607/Data!B544-1</f>
        <v>7.4611926372041504E-2</v>
      </c>
      <c r="C611" s="30">
        <f>Data!C607/Data!C544-1</f>
        <v>5.4791791193466999E-3</v>
      </c>
      <c r="D611" s="30" t="e">
        <f>Data!D607/Data!D544-1</f>
        <v>#DIV/0!</v>
      </c>
      <c r="E611" s="31" t="e">
        <f>Data!E607/Data!E544-1</f>
        <v>#DIV/0!</v>
      </c>
      <c r="G611" s="1"/>
      <c r="H611" s="1"/>
      <c r="I611" s="1"/>
      <c r="J611" s="1"/>
    </row>
    <row r="612" spans="1:10" x14ac:dyDescent="0.35">
      <c r="A612">
        <f>Data!A608</f>
        <v>38742</v>
      </c>
      <c r="B612" s="29">
        <f>Data!B608/Data!B545-1</f>
        <v>5.5298270208025579E-2</v>
      </c>
      <c r="C612" s="30">
        <f>Data!C608/Data!C545-1</f>
        <v>4.5899022151267843E-3</v>
      </c>
      <c r="D612" s="30" t="e">
        <f>Data!D608/Data!D545-1</f>
        <v>#DIV/0!</v>
      </c>
      <c r="E612" s="31" t="e">
        <f>Data!E608/Data!E545-1</f>
        <v>#DIV/0!</v>
      </c>
      <c r="G612" s="1"/>
      <c r="H612" s="1"/>
      <c r="I612" s="1"/>
      <c r="J612" s="1"/>
    </row>
    <row r="613" spans="1:10" x14ac:dyDescent="0.35">
      <c r="A613">
        <f>Data!A609</f>
        <v>38743</v>
      </c>
      <c r="B613" s="29">
        <f>Data!B609/Data!B546-1</f>
        <v>5.5359939022874727E-2</v>
      </c>
      <c r="C613" s="30">
        <f>Data!C609/Data!C546-1</f>
        <v>1.5966470412136502E-3</v>
      </c>
      <c r="D613" s="30">
        <f>Data!D609/Data!D546-1</f>
        <v>-1</v>
      </c>
      <c r="E613" s="31" t="e">
        <f>Data!E609/Data!E546-1</f>
        <v>#DIV/0!</v>
      </c>
      <c r="G613" s="1"/>
      <c r="H613" s="1"/>
      <c r="I613" s="1"/>
      <c r="J613" s="1"/>
    </row>
    <row r="614" spans="1:10" x14ac:dyDescent="0.35">
      <c r="A614">
        <f>Data!A610</f>
        <v>38744</v>
      </c>
      <c r="B614" s="29">
        <f>Data!B610/Data!B547-1</f>
        <v>6.7311849413016711E-2</v>
      </c>
      <c r="C614" s="30">
        <f>Data!C610/Data!C547-1</f>
        <v>6.2074489387264897E-3</v>
      </c>
      <c r="D614" s="30" t="e">
        <f>Data!D610/Data!D547-1</f>
        <v>#DIV/0!</v>
      </c>
      <c r="E614" s="31" t="e">
        <f>Data!E610/Data!E547-1</f>
        <v>#DIV/0!</v>
      </c>
      <c r="G614" s="1"/>
      <c r="H614" s="1"/>
      <c r="I614" s="1"/>
      <c r="J614" s="1"/>
    </row>
    <row r="615" spans="1:10" x14ac:dyDescent="0.35">
      <c r="A615">
        <f>Data!A611</f>
        <v>38747</v>
      </c>
      <c r="B615" s="29">
        <f>Data!B611/Data!B548-1</f>
        <v>5.7986762817346715E-2</v>
      </c>
      <c r="C615" s="30">
        <f>Data!C611/Data!C548-1</f>
        <v>7.2151518188194874E-3</v>
      </c>
      <c r="D615" s="30" t="e">
        <f>Data!D611/Data!D548-1</f>
        <v>#DIV/0!</v>
      </c>
      <c r="E615" s="31" t="e">
        <f>Data!E611/Data!E548-1</f>
        <v>#DIV/0!</v>
      </c>
      <c r="G615" s="1"/>
      <c r="H615" s="1"/>
      <c r="I615" s="1"/>
      <c r="J615" s="1"/>
    </row>
    <row r="616" spans="1:10" x14ac:dyDescent="0.35">
      <c r="A616">
        <f>Data!A612</f>
        <v>38748</v>
      </c>
      <c r="B616" s="29">
        <f>Data!B612/Data!B549-1</f>
        <v>4.9305703559191283E-2</v>
      </c>
      <c r="C616" s="30">
        <f>Data!C612/Data!C549-1</f>
        <v>1.0859728506787292E-2</v>
      </c>
      <c r="D616" s="30" t="e">
        <f>Data!D612/Data!D549-1</f>
        <v>#DIV/0!</v>
      </c>
      <c r="E616" s="31" t="e">
        <f>Data!E612/Data!E549-1</f>
        <v>#DIV/0!</v>
      </c>
      <c r="G616" s="1"/>
      <c r="H616" s="1"/>
      <c r="I616" s="1"/>
      <c r="J616" s="1"/>
    </row>
    <row r="617" spans="1:10" x14ac:dyDescent="0.35">
      <c r="A617">
        <f>Data!A613</f>
        <v>38749</v>
      </c>
      <c r="B617" s="29">
        <f>Data!B613/Data!B550-1</f>
        <v>5.1076106020620626E-2</v>
      </c>
      <c r="C617" s="30">
        <f>Data!C613/Data!C550-1</f>
        <v>3.3149171270718814E-3</v>
      </c>
      <c r="D617" s="30" t="e">
        <f>Data!D613/Data!D550-1</f>
        <v>#DIV/0!</v>
      </c>
      <c r="E617" s="31" t="e">
        <f>Data!E613/Data!E550-1</f>
        <v>#DIV/0!</v>
      </c>
      <c r="G617" s="1"/>
      <c r="H617" s="1"/>
      <c r="I617" s="1"/>
      <c r="J617" s="1"/>
    </row>
    <row r="618" spans="1:10" x14ac:dyDescent="0.35">
      <c r="A618">
        <f>Data!A614</f>
        <v>38750</v>
      </c>
      <c r="B618" s="29">
        <f>Data!B614/Data!B551-1</f>
        <v>3.9278383395621619E-2</v>
      </c>
      <c r="C618" s="30">
        <f>Data!C614/Data!C551-1</f>
        <v>3.917235837685773E-3</v>
      </c>
      <c r="D618" s="30" t="e">
        <f>Data!D614/Data!D551-1</f>
        <v>#DIV/0!</v>
      </c>
      <c r="E618" s="31" t="e">
        <f>Data!E614/Data!E551-1</f>
        <v>#DIV/0!</v>
      </c>
      <c r="G618" s="1"/>
      <c r="H618" s="1"/>
      <c r="I618" s="1"/>
      <c r="J618" s="1"/>
    </row>
    <row r="619" spans="1:10" x14ac:dyDescent="0.35">
      <c r="A619">
        <f>Data!A615</f>
        <v>38751</v>
      </c>
      <c r="B619" s="29">
        <f>Data!B615/Data!B552-1</f>
        <v>3.728899794024243E-2</v>
      </c>
      <c r="C619" s="30">
        <f>Data!C615/Data!C552-1</f>
        <v>3.3033033033031955E-3</v>
      </c>
      <c r="D619" s="30" t="e">
        <f>Data!D615/Data!D552-1</f>
        <v>#DIV/0!</v>
      </c>
      <c r="E619" s="31" t="e">
        <f>Data!E615/Data!E552-1</f>
        <v>#DIV/0!</v>
      </c>
      <c r="G619" s="1"/>
      <c r="H619" s="1"/>
      <c r="I619" s="1"/>
      <c r="J619" s="1"/>
    </row>
    <row r="620" spans="1:10" x14ac:dyDescent="0.35">
      <c r="A620">
        <f>Data!A616</f>
        <v>38754</v>
      </c>
      <c r="B620" s="29">
        <f>Data!B616/Data!B553-1</f>
        <v>3.6349485929627612E-2</v>
      </c>
      <c r="C620" s="30">
        <f>Data!C616/Data!C553-1</f>
        <v>5.7205941389000259E-3</v>
      </c>
      <c r="D620" s="30" t="e">
        <f>Data!D616/Data!D553-1</f>
        <v>#DIV/0!</v>
      </c>
      <c r="E620" s="31" t="e">
        <f>Data!E616/Data!E553-1</f>
        <v>#DIV/0!</v>
      </c>
      <c r="G620" s="1"/>
      <c r="H620" s="1"/>
      <c r="I620" s="1"/>
      <c r="J620" s="1"/>
    </row>
    <row r="621" spans="1:10" x14ac:dyDescent="0.35">
      <c r="A621">
        <f>Data!A617</f>
        <v>38755</v>
      </c>
      <c r="B621" s="29">
        <f>Data!B617/Data!B554-1</f>
        <v>1.9350750633651659E-2</v>
      </c>
      <c r="C621" s="30">
        <f>Data!C617/Data!C554-1</f>
        <v>1.500150015001589E-3</v>
      </c>
      <c r="D621" s="30" t="e">
        <f>Data!D617/Data!D554-1</f>
        <v>#DIV/0!</v>
      </c>
      <c r="E621" s="31" t="e">
        <f>Data!E617/Data!E554-1</f>
        <v>#DIV/0!</v>
      </c>
      <c r="G621" s="1"/>
      <c r="H621" s="1"/>
      <c r="I621" s="1"/>
      <c r="J621" s="1"/>
    </row>
    <row r="622" spans="1:10" x14ac:dyDescent="0.35">
      <c r="A622">
        <f>Data!A618</f>
        <v>38756</v>
      </c>
      <c r="B622" s="29">
        <f>Data!B618/Data!B555-1</f>
        <v>2.5058515764835532E-2</v>
      </c>
      <c r="C622" s="30">
        <f>Data!C618/Data!C555-1</f>
        <v>0</v>
      </c>
      <c r="D622" s="30" t="e">
        <f>Data!D618/Data!D555-1</f>
        <v>#DIV/0!</v>
      </c>
      <c r="E622" s="31" t="e">
        <f>Data!E618/Data!E555-1</f>
        <v>#DIV/0!</v>
      </c>
      <c r="G622" s="1"/>
      <c r="H622" s="1"/>
      <c r="I622" s="1"/>
      <c r="J622" s="1"/>
    </row>
    <row r="623" spans="1:10" x14ac:dyDescent="0.35">
      <c r="A623">
        <f>Data!A619</f>
        <v>38757</v>
      </c>
      <c r="B623" s="29">
        <f>Data!B619/Data!B556-1</f>
        <v>2.4332122941252754E-2</v>
      </c>
      <c r="C623" s="30">
        <f>Data!C619/Data!C556-1</f>
        <v>4.0100250626566858E-3</v>
      </c>
      <c r="D623" s="30" t="e">
        <f>Data!D619/Data!D556-1</f>
        <v>#DIV/0!</v>
      </c>
      <c r="E623" s="31" t="e">
        <f>Data!E619/Data!E556-1</f>
        <v>#DIV/0!</v>
      </c>
      <c r="G623" s="1"/>
      <c r="H623" s="1"/>
      <c r="I623" s="1"/>
      <c r="J623" s="1"/>
    </row>
    <row r="624" spans="1:10" x14ac:dyDescent="0.35">
      <c r="A624">
        <f>Data!A620</f>
        <v>38758</v>
      </c>
      <c r="B624" s="29">
        <f>Data!B620/Data!B557-1</f>
        <v>3.0902921863939392E-2</v>
      </c>
      <c r="C624" s="30">
        <f>Data!C620/Data!C557-1</f>
        <v>5.0055060566611687E-4</v>
      </c>
      <c r="D624" s="30" t="e">
        <f>Data!D620/Data!D557-1</f>
        <v>#DIV/0!</v>
      </c>
      <c r="E624" s="31" t="e">
        <f>Data!E620/Data!E557-1</f>
        <v>#DIV/0!</v>
      </c>
      <c r="G624" s="1"/>
      <c r="H624" s="1"/>
      <c r="I624" s="1"/>
      <c r="J624" s="1"/>
    </row>
    <row r="625" spans="1:10" x14ac:dyDescent="0.35">
      <c r="A625">
        <f>Data!A621</f>
        <v>38761</v>
      </c>
      <c r="B625" s="29">
        <f>Data!B621/Data!B558-1</f>
        <v>2.5706418888735261E-2</v>
      </c>
      <c r="C625" s="30">
        <f>Data!C621/Data!C558-1</f>
        <v>-1.0986815821014684E-3</v>
      </c>
      <c r="D625" s="30" t="e">
        <f>Data!D621/Data!D558-1</f>
        <v>#DIV/0!</v>
      </c>
      <c r="E625" s="31" t="e">
        <f>Data!E621/Data!E558-1</f>
        <v>#DIV/0!</v>
      </c>
      <c r="G625" s="1"/>
      <c r="H625" s="1"/>
      <c r="I625" s="1"/>
      <c r="J625" s="1"/>
    </row>
    <row r="626" spans="1:10" x14ac:dyDescent="0.35">
      <c r="A626">
        <f>Data!A622</f>
        <v>38762</v>
      </c>
      <c r="B626" s="29">
        <f>Data!B622/Data!B559-1</f>
        <v>2.633569359510779E-2</v>
      </c>
      <c r="C626" s="30">
        <f>Data!C622/Data!C559-1</f>
        <v>-2.9955067398902413E-3</v>
      </c>
      <c r="D626" s="30" t="e">
        <f>Data!D622/Data!D559-1</f>
        <v>#DIV/0!</v>
      </c>
      <c r="E626" s="31" t="e">
        <f>Data!E622/Data!E559-1</f>
        <v>#DIV/0!</v>
      </c>
      <c r="G626" s="1"/>
      <c r="H626" s="1"/>
      <c r="I626" s="1"/>
      <c r="J626" s="1"/>
    </row>
    <row r="627" spans="1:10" x14ac:dyDescent="0.35">
      <c r="A627">
        <f>Data!A623</f>
        <v>38763</v>
      </c>
      <c r="B627" s="29">
        <f>Data!B623/Data!B560-1</f>
        <v>2.5419180145321185E-2</v>
      </c>
      <c r="C627" s="30">
        <f>Data!C623/Data!C560-1</f>
        <v>-1.4983518130057272E-3</v>
      </c>
      <c r="D627" s="30" t="e">
        <f>Data!D623/Data!D560-1</f>
        <v>#DIV/0!</v>
      </c>
      <c r="E627" s="31" t="e">
        <f>Data!E623/Data!E560-1</f>
        <v>#DIV/0!</v>
      </c>
      <c r="G627" s="1"/>
      <c r="H627" s="1"/>
      <c r="I627" s="1"/>
      <c r="J627" s="1"/>
    </row>
    <row r="628" spans="1:10" x14ac:dyDescent="0.35">
      <c r="A628">
        <f>Data!A624</f>
        <v>38764</v>
      </c>
      <c r="B628" s="29">
        <f>Data!B624/Data!B561-1</f>
        <v>2.7517233135434749E-2</v>
      </c>
      <c r="C628" s="30">
        <f>Data!C624/Data!C561-1</f>
        <v>-5.6755949417505169E-3</v>
      </c>
      <c r="D628" s="30" t="e">
        <f>Data!D624/Data!D561-1</f>
        <v>#DIV/0!</v>
      </c>
      <c r="E628" s="31" t="e">
        <f>Data!E624/Data!E561-1</f>
        <v>#DIV/0!</v>
      </c>
      <c r="G628" s="1"/>
      <c r="H628" s="1"/>
      <c r="I628" s="1"/>
      <c r="J628" s="1"/>
    </row>
    <row r="629" spans="1:10" x14ac:dyDescent="0.35">
      <c r="A629">
        <f>Data!A625</f>
        <v>38765</v>
      </c>
      <c r="B629" s="29">
        <f>Data!B625/Data!B562-1</f>
        <v>2.0622725434694678E-2</v>
      </c>
      <c r="C629" s="30">
        <f>Data!C625/Data!C562-1</f>
        <v>-4.1712185917172073E-3</v>
      </c>
      <c r="D629" s="30" t="e">
        <f>Data!D625/Data!D562-1</f>
        <v>#DIV/0!</v>
      </c>
      <c r="E629" s="31" t="e">
        <f>Data!E625/Data!E562-1</f>
        <v>#DIV/0!</v>
      </c>
      <c r="G629" s="1"/>
      <c r="H629" s="1"/>
      <c r="I629" s="1"/>
      <c r="J629" s="1"/>
    </row>
    <row r="630" spans="1:10" x14ac:dyDescent="0.35">
      <c r="A630">
        <f>Data!A626</f>
        <v>38768</v>
      </c>
      <c r="B630" s="29">
        <f>Data!B626/Data!B563-1</f>
        <v>1.70905729253088E-2</v>
      </c>
      <c r="C630" s="30">
        <f>Data!C626/Data!C563-1</f>
        <v>-3.4784337109919905E-3</v>
      </c>
      <c r="D630" s="30" t="e">
        <f>Data!D626/Data!D563-1</f>
        <v>#DIV/0!</v>
      </c>
      <c r="E630" s="31" t="e">
        <f>Data!E626/Data!E563-1</f>
        <v>#DIV/0!</v>
      </c>
      <c r="G630" s="1"/>
      <c r="H630" s="1"/>
      <c r="I630" s="1"/>
      <c r="J630" s="1"/>
    </row>
    <row r="631" spans="1:10" x14ac:dyDescent="0.35">
      <c r="A631">
        <f>Data!A627</f>
        <v>38769</v>
      </c>
      <c r="B631" s="29">
        <f>Data!B627/Data!B564-1</f>
        <v>1.3764113747521067E-2</v>
      </c>
      <c r="C631" s="30">
        <f>Data!C627/Data!C564-1</f>
        <v>-7.1556350626117426E-3</v>
      </c>
      <c r="D631" s="30" t="e">
        <f>Data!D627/Data!D564-1</f>
        <v>#DIV/0!</v>
      </c>
      <c r="E631" s="31" t="e">
        <f>Data!E627/Data!E564-1</f>
        <v>#DIV/0!</v>
      </c>
      <c r="G631" s="1"/>
      <c r="H631" s="1"/>
      <c r="I631" s="1"/>
      <c r="J631" s="1"/>
    </row>
    <row r="632" spans="1:10" x14ac:dyDescent="0.35">
      <c r="A632">
        <f>Data!A628</f>
        <v>38770</v>
      </c>
      <c r="B632" s="29">
        <f>Data!B628/Data!B565-1</f>
        <v>1.9254878769958683E-2</v>
      </c>
      <c r="C632" s="30">
        <f>Data!C628/Data!C565-1</f>
        <v>-4.0710952239102483E-3</v>
      </c>
      <c r="D632" s="30" t="e">
        <f>Data!D628/Data!D565-1</f>
        <v>#DIV/0!</v>
      </c>
      <c r="E632" s="31" t="e">
        <f>Data!E628/Data!E565-1</f>
        <v>#DIV/0!</v>
      </c>
      <c r="G632" s="1"/>
      <c r="H632" s="1"/>
      <c r="I632" s="1"/>
      <c r="J632" s="1"/>
    </row>
    <row r="633" spans="1:10" x14ac:dyDescent="0.35">
      <c r="A633">
        <f>Data!A629</f>
        <v>38771</v>
      </c>
      <c r="B633" s="29">
        <f>Data!B629/Data!B566-1</f>
        <v>2.4120051532454223E-2</v>
      </c>
      <c r="C633" s="30">
        <f>Data!C629/Data!C566-1</f>
        <v>-3.2812966093268559E-3</v>
      </c>
      <c r="D633" s="30" t="e">
        <f>Data!D629/Data!D566-1</f>
        <v>#DIV/0!</v>
      </c>
      <c r="E633" s="31" t="e">
        <f>Data!E629/Data!E566-1</f>
        <v>#DIV/0!</v>
      </c>
      <c r="G633" s="1"/>
      <c r="H633" s="1"/>
      <c r="I633" s="1"/>
      <c r="J633" s="1"/>
    </row>
    <row r="634" spans="1:10" x14ac:dyDescent="0.35">
      <c r="A634">
        <f>Data!A630</f>
        <v>38772</v>
      </c>
      <c r="B634" s="29">
        <f>Data!B630/Data!B567-1</f>
        <v>2.5407958774692263E-2</v>
      </c>
      <c r="C634" s="30">
        <f>Data!C630/Data!C567-1</f>
        <v>-1.0952902519169028E-3</v>
      </c>
      <c r="D634" s="30" t="e">
        <f>Data!D630/Data!D567-1</f>
        <v>#DIV/0!</v>
      </c>
      <c r="E634" s="31" t="e">
        <f>Data!E630/Data!E567-1</f>
        <v>#DIV/0!</v>
      </c>
      <c r="G634" s="1"/>
      <c r="H634" s="1"/>
      <c r="I634" s="1"/>
      <c r="J634" s="1"/>
    </row>
    <row r="635" spans="1:10" x14ac:dyDescent="0.35">
      <c r="A635">
        <f>Data!A631</f>
        <v>38775</v>
      </c>
      <c r="B635" s="29">
        <f>Data!B631/Data!B568-1</f>
        <v>3.5726862374747759E-2</v>
      </c>
      <c r="C635" s="30">
        <f>Data!C631/Data!C568-1</f>
        <v>-1.0975853123128543E-3</v>
      </c>
      <c r="D635" s="30">
        <f>Data!D631/Data!D568-1</f>
        <v>-1</v>
      </c>
      <c r="E635" s="31" t="e">
        <f>Data!E631/Data!E568-1</f>
        <v>#DIV/0!</v>
      </c>
      <c r="G635" s="1"/>
      <c r="H635" s="1"/>
      <c r="I635" s="1"/>
      <c r="J635" s="1"/>
    </row>
    <row r="636" spans="1:10" x14ac:dyDescent="0.35">
      <c r="A636">
        <f>Data!A632</f>
        <v>38776</v>
      </c>
      <c r="B636" s="29">
        <f>Data!B632/Data!B569-1</f>
        <v>1.2643614539761261E-2</v>
      </c>
      <c r="C636" s="30">
        <f>Data!C632/Data!C569-1</f>
        <v>6.218655967903608E-3</v>
      </c>
      <c r="D636" s="30" t="e">
        <f>Data!D632/Data!D569-1</f>
        <v>#DIV/0!</v>
      </c>
      <c r="E636" s="31" t="e">
        <f>Data!E632/Data!E569-1</f>
        <v>#DIV/0!</v>
      </c>
      <c r="G636" s="1"/>
      <c r="H636" s="1"/>
      <c r="I636" s="1"/>
      <c r="J636" s="1"/>
    </row>
    <row r="637" spans="1:10" x14ac:dyDescent="0.35">
      <c r="A637">
        <f>Data!A633</f>
        <v>38777</v>
      </c>
      <c r="B637" s="29">
        <f>Data!B633/Data!B570-1</f>
        <v>2.0678534163847351E-2</v>
      </c>
      <c r="C637" s="30">
        <f>Data!C633/Data!C570-1</f>
        <v>2.5075225677031465E-3</v>
      </c>
      <c r="D637" s="30" t="e">
        <f>Data!D633/Data!D570-1</f>
        <v>#DIV/0!</v>
      </c>
      <c r="E637" s="31" t="e">
        <f>Data!E633/Data!E570-1</f>
        <v>#DIV/0!</v>
      </c>
      <c r="G637" s="1"/>
      <c r="H637" s="1"/>
      <c r="I637" s="1"/>
      <c r="J637" s="1"/>
    </row>
    <row r="638" spans="1:10" x14ac:dyDescent="0.35">
      <c r="A638">
        <f>Data!A634</f>
        <v>38778</v>
      </c>
      <c r="B638" s="29">
        <f>Data!B634/Data!B571-1</f>
        <v>2.1432702897574707E-2</v>
      </c>
      <c r="C638" s="30">
        <f>Data!C634/Data!C571-1</f>
        <v>-5.0125313283200246E-4</v>
      </c>
      <c r="D638" s="30" t="e">
        <f>Data!D634/Data!D571-1</f>
        <v>#DIV/0!</v>
      </c>
      <c r="E638" s="31" t="e">
        <f>Data!E634/Data!E571-1</f>
        <v>#DIV/0!</v>
      </c>
      <c r="G638" s="1"/>
      <c r="H638" s="1"/>
      <c r="I638" s="1"/>
      <c r="J638" s="1"/>
    </row>
    <row r="639" spans="1:10" x14ac:dyDescent="0.35">
      <c r="A639">
        <f>Data!A635</f>
        <v>38779</v>
      </c>
      <c r="B639" s="29">
        <f>Data!B635/Data!B572-1</f>
        <v>1.8619925615256827E-2</v>
      </c>
      <c r="C639" s="30">
        <f>Data!C635/Data!C572-1</f>
        <v>-4.2033626901520904E-3</v>
      </c>
      <c r="D639" s="30" t="e">
        <f>Data!D635/Data!D572-1</f>
        <v>#DIV/0!</v>
      </c>
      <c r="E639" s="31" t="e">
        <f>Data!E635/Data!E572-1</f>
        <v>#DIV/0!</v>
      </c>
      <c r="G639" s="1"/>
      <c r="H639" s="1"/>
      <c r="I639" s="1"/>
      <c r="J639" s="1"/>
    </row>
    <row r="640" spans="1:10" x14ac:dyDescent="0.35">
      <c r="A640">
        <f>Data!A636</f>
        <v>38782</v>
      </c>
      <c r="B640" s="29">
        <f>Data!B636/Data!B573-1</f>
        <v>1.6614043598940809E-2</v>
      </c>
      <c r="C640" s="30">
        <f>Data!C636/Data!C573-1</f>
        <v>-8.4176771219561797E-3</v>
      </c>
      <c r="D640" s="30" t="e">
        <f>Data!D636/Data!D573-1</f>
        <v>#DIV/0!</v>
      </c>
      <c r="E640" s="31" t="e">
        <f>Data!E636/Data!E573-1</f>
        <v>#DIV/0!</v>
      </c>
      <c r="G640" s="1"/>
      <c r="H640" s="1"/>
      <c r="I640" s="1"/>
      <c r="J640" s="1"/>
    </row>
    <row r="641" spans="1:10" x14ac:dyDescent="0.35">
      <c r="A641">
        <f>Data!A637</f>
        <v>38783</v>
      </c>
      <c r="B641" s="29">
        <f>Data!B637/Data!B574-1</f>
        <v>1.5957446808510856E-2</v>
      </c>
      <c r="C641" s="30">
        <f>Data!C637/Data!C574-1</f>
        <v>-1.0967098703888234E-2</v>
      </c>
      <c r="D641" s="30" t="e">
        <f>Data!D637/Data!D574-1</f>
        <v>#DIV/0!</v>
      </c>
      <c r="E641" s="31" t="e">
        <f>Data!E637/Data!E574-1</f>
        <v>#DIV/0!</v>
      </c>
      <c r="G641" s="1"/>
      <c r="H641" s="1"/>
      <c r="I641" s="1"/>
      <c r="J641" s="1"/>
    </row>
    <row r="642" spans="1:10" x14ac:dyDescent="0.35">
      <c r="A642">
        <f>Data!A638</f>
        <v>38784</v>
      </c>
      <c r="B642" s="29">
        <f>Data!B638/Data!B575-1</f>
        <v>1.5166313315387869E-2</v>
      </c>
      <c r="C642" s="30">
        <f>Data!C638/Data!C575-1</f>
        <v>-7.1028411364545407E-3</v>
      </c>
      <c r="D642" s="30" t="e">
        <f>Data!D638/Data!D575-1</f>
        <v>#DIV/0!</v>
      </c>
      <c r="E642" s="31" t="e">
        <f>Data!E638/Data!E575-1</f>
        <v>#DIV/0!</v>
      </c>
      <c r="G642" s="1"/>
      <c r="H642" s="1"/>
      <c r="I642" s="1"/>
      <c r="J642" s="1"/>
    </row>
    <row r="643" spans="1:10" x14ac:dyDescent="0.35">
      <c r="A643">
        <f>Data!A639</f>
        <v>38785</v>
      </c>
      <c r="B643" s="29">
        <f>Data!B639/Data!B576-1</f>
        <v>9.3618844362637343E-3</v>
      </c>
      <c r="C643" s="30">
        <f>Data!C639/Data!C576-1</f>
        <v>-6.3157894736841635E-3</v>
      </c>
      <c r="D643" s="30" t="e">
        <f>Data!D639/Data!D576-1</f>
        <v>#DIV/0!</v>
      </c>
      <c r="E643" s="31" t="e">
        <f>Data!E639/Data!E576-1</f>
        <v>#DIV/0!</v>
      </c>
      <c r="G643" s="1"/>
      <c r="H643" s="1"/>
      <c r="I643" s="1"/>
      <c r="J643" s="1"/>
    </row>
    <row r="644" spans="1:10" x14ac:dyDescent="0.35">
      <c r="A644">
        <f>Data!A640</f>
        <v>38786</v>
      </c>
      <c r="B644" s="29">
        <f>Data!B640/Data!B577-1</f>
        <v>1.1164324656983027E-2</v>
      </c>
      <c r="C644" s="30">
        <f>Data!C640/Data!C577-1</f>
        <v>-9.6874063717167225E-3</v>
      </c>
      <c r="D644" s="30" t="e">
        <f>Data!D640/Data!D577-1</f>
        <v>#DIV/0!</v>
      </c>
      <c r="E644" s="31" t="e">
        <f>Data!E640/Data!E577-1</f>
        <v>#DIV/0!</v>
      </c>
      <c r="G644" s="1"/>
      <c r="H644" s="1"/>
      <c r="I644" s="1"/>
      <c r="J644" s="1"/>
    </row>
    <row r="645" spans="1:10" x14ac:dyDescent="0.35">
      <c r="A645">
        <f>Data!A641</f>
        <v>38789</v>
      </c>
      <c r="B645" s="29">
        <f>Data!B641/Data!B578-1</f>
        <v>8.9491962223235966E-3</v>
      </c>
      <c r="C645" s="30">
        <f>Data!C641/Data!C578-1</f>
        <v>-1.0557768924302824E-2</v>
      </c>
      <c r="D645" s="30" t="e">
        <f>Data!D641/Data!D578-1</f>
        <v>#DIV/0!</v>
      </c>
      <c r="E645" s="31" t="e">
        <f>Data!E641/Data!E578-1</f>
        <v>#DIV/0!</v>
      </c>
      <c r="G645" s="1"/>
      <c r="H645" s="1"/>
      <c r="I645" s="1"/>
      <c r="J645" s="1"/>
    </row>
    <row r="646" spans="1:10" x14ac:dyDescent="0.35">
      <c r="A646">
        <f>Data!A642</f>
        <v>38790</v>
      </c>
      <c r="B646" s="29">
        <f>Data!B642/Data!B579-1</f>
        <v>2.0882181692290613E-2</v>
      </c>
      <c r="C646" s="30">
        <f>Data!C642/Data!C579-1</f>
        <v>-6.2811565304087269E-3</v>
      </c>
      <c r="D646" s="30" t="e">
        <f>Data!D642/Data!D579-1</f>
        <v>#DIV/0!</v>
      </c>
      <c r="E646" s="31" t="e">
        <f>Data!E642/Data!E579-1</f>
        <v>#DIV/0!</v>
      </c>
      <c r="G646" s="1"/>
      <c r="H646" s="1"/>
      <c r="I646" s="1"/>
      <c r="J646" s="1"/>
    </row>
    <row r="647" spans="1:10" x14ac:dyDescent="0.35">
      <c r="A647">
        <f>Data!A643</f>
        <v>38791</v>
      </c>
      <c r="B647" s="29">
        <f>Data!B643/Data!B580-1</f>
        <v>2.8169680901429794E-2</v>
      </c>
      <c r="C647" s="30">
        <f>Data!C643/Data!C580-1</f>
        <v>-8.8742646325655761E-3</v>
      </c>
      <c r="D647" s="30" t="e">
        <f>Data!D643/Data!D580-1</f>
        <v>#DIV/0!</v>
      </c>
      <c r="E647" s="31" t="e">
        <f>Data!E643/Data!E580-1</f>
        <v>#DIV/0!</v>
      </c>
      <c r="G647" s="1"/>
      <c r="H647" s="1"/>
      <c r="I647" s="1"/>
      <c r="J647" s="1"/>
    </row>
    <row r="648" spans="1:10" x14ac:dyDescent="0.35">
      <c r="A648">
        <f>Data!A644</f>
        <v>38792</v>
      </c>
      <c r="B648" s="29">
        <f>Data!B644/Data!B581-1</f>
        <v>3.6041970918788468E-2</v>
      </c>
      <c r="C648" s="30">
        <f>Data!C644/Data!C581-1</f>
        <v>-5.4797250174356549E-3</v>
      </c>
      <c r="D648" s="30" t="e">
        <f>Data!D644/Data!D581-1</f>
        <v>#DIV/0!</v>
      </c>
      <c r="E648" s="31" t="e">
        <f>Data!E644/Data!E581-1</f>
        <v>#DIV/0!</v>
      </c>
      <c r="G648" s="1"/>
      <c r="H648" s="1"/>
      <c r="I648" s="1"/>
      <c r="J648" s="1"/>
    </row>
    <row r="649" spans="1:10" x14ac:dyDescent="0.35">
      <c r="A649">
        <f>Data!A645</f>
        <v>38793</v>
      </c>
      <c r="B649" s="29">
        <f>Data!B645/Data!B582-1</f>
        <v>3.7812991219574155E-2</v>
      </c>
      <c r="C649" s="30">
        <f>Data!C645/Data!C582-1</f>
        <v>-7.9681274900399446E-3</v>
      </c>
      <c r="D649" s="30" t="e">
        <f>Data!D645/Data!D582-1</f>
        <v>#DIV/0!</v>
      </c>
      <c r="E649" s="31" t="e">
        <f>Data!E645/Data!E582-1</f>
        <v>#DIV/0!</v>
      </c>
      <c r="G649" s="1"/>
      <c r="H649" s="1"/>
      <c r="I649" s="1"/>
      <c r="J649" s="1"/>
    </row>
    <row r="650" spans="1:10" x14ac:dyDescent="0.35">
      <c r="A650">
        <f>Data!A646</f>
        <v>38796</v>
      </c>
      <c r="B650" s="29">
        <f>Data!B646/Data!B583-1</f>
        <v>3.3481152993348084E-2</v>
      </c>
      <c r="C650" s="30">
        <f>Data!C646/Data!C583-1</f>
        <v>-8.3665338645418919E-3</v>
      </c>
      <c r="D650" s="30" t="e">
        <f>Data!D646/Data!D583-1</f>
        <v>#DIV/0!</v>
      </c>
      <c r="E650" s="31" t="e">
        <f>Data!E646/Data!E583-1</f>
        <v>#DIV/0!</v>
      </c>
      <c r="G650" s="1"/>
      <c r="H650" s="1"/>
      <c r="I650" s="1"/>
      <c r="J650" s="1"/>
    </row>
    <row r="651" spans="1:10" x14ac:dyDescent="0.35">
      <c r="A651">
        <f>Data!A647</f>
        <v>38797</v>
      </c>
      <c r="B651" s="29">
        <f>Data!B647/Data!B584-1</f>
        <v>2.2955240828943735E-2</v>
      </c>
      <c r="C651" s="30">
        <f>Data!C647/Data!C584-1</f>
        <v>-1.3118664281455028E-2</v>
      </c>
      <c r="D651" s="30" t="e">
        <f>Data!D647/Data!D584-1</f>
        <v>#DIV/0!</v>
      </c>
      <c r="E651" s="31" t="e">
        <f>Data!E647/Data!E584-1</f>
        <v>#DIV/0!</v>
      </c>
      <c r="G651" s="1"/>
      <c r="H651" s="1"/>
      <c r="I651" s="1"/>
      <c r="J651" s="1"/>
    </row>
    <row r="652" spans="1:10" x14ac:dyDescent="0.35">
      <c r="A652">
        <f>Data!A648</f>
        <v>38798</v>
      </c>
      <c r="B652" s="29">
        <f>Data!B648/Data!B585-1</f>
        <v>2.8675925779956701E-2</v>
      </c>
      <c r="C652" s="30">
        <f>Data!C648/Data!C585-1</f>
        <v>-1.3877874702616921E-2</v>
      </c>
      <c r="D652" s="30" t="e">
        <f>Data!D648/Data!D585-1</f>
        <v>#DIV/0!</v>
      </c>
      <c r="E652" s="31" t="e">
        <f>Data!E648/Data!E585-1</f>
        <v>#DIV/0!</v>
      </c>
      <c r="G652" s="1"/>
      <c r="H652" s="1"/>
      <c r="I652" s="1"/>
      <c r="J652" s="1"/>
    </row>
    <row r="653" spans="1:10" x14ac:dyDescent="0.35">
      <c r="A653">
        <f>Data!A649</f>
        <v>38799</v>
      </c>
      <c r="B653" s="29">
        <f>Data!B649/Data!B586-1</f>
        <v>2.6019579714029017E-2</v>
      </c>
      <c r="C653" s="30">
        <f>Data!C649/Data!C586-1</f>
        <v>-1.4670896114195031E-2</v>
      </c>
      <c r="D653" s="30" t="e">
        <f>Data!D649/Data!D586-1</f>
        <v>#DIV/0!</v>
      </c>
      <c r="E653" s="31" t="e">
        <f>Data!E649/Data!E586-1</f>
        <v>#DIV/0!</v>
      </c>
      <c r="G653" s="1"/>
      <c r="H653" s="1"/>
      <c r="I653" s="1"/>
      <c r="J653" s="1"/>
    </row>
    <row r="654" spans="1:10" x14ac:dyDescent="0.35">
      <c r="A654">
        <f>Data!A650</f>
        <v>38800</v>
      </c>
      <c r="B654" s="29">
        <f>Data!B650/Data!B587-1</f>
        <v>3.693475734954732E-2</v>
      </c>
      <c r="C654" s="30">
        <f>Data!C650/Data!C587-1</f>
        <v>-1.5523037373937232E-2</v>
      </c>
      <c r="D654" s="30" t="e">
        <f>Data!D650/Data!D587-1</f>
        <v>#DIV/0!</v>
      </c>
      <c r="E654" s="31" t="e">
        <f>Data!E650/Data!E587-1</f>
        <v>#DIV/0!</v>
      </c>
      <c r="G654" s="1"/>
      <c r="H654" s="1"/>
      <c r="I654" s="1"/>
      <c r="J654" s="1"/>
    </row>
    <row r="655" spans="1:10" x14ac:dyDescent="0.35">
      <c r="A655">
        <f>Data!A651</f>
        <v>38803</v>
      </c>
      <c r="B655" s="29">
        <f>Data!B651/Data!B588-1</f>
        <v>3.4526335868761526E-2</v>
      </c>
      <c r="C655" s="30">
        <f>Data!C651/Data!C588-1</f>
        <v>-7.470119521912344E-3</v>
      </c>
      <c r="D655" s="30" t="e">
        <f>Data!D651/Data!D588-1</f>
        <v>#DIV/0!</v>
      </c>
      <c r="E655" s="31" t="e">
        <f>Data!E651/Data!E588-1</f>
        <v>#DIV/0!</v>
      </c>
      <c r="G655" s="1"/>
      <c r="H655" s="1"/>
      <c r="I655" s="1"/>
      <c r="J655" s="1"/>
    </row>
    <row r="656" spans="1:10" x14ac:dyDescent="0.35">
      <c r="A656">
        <f>Data!A652</f>
        <v>38804</v>
      </c>
      <c r="B656" s="29">
        <f>Data!B652/Data!B589-1</f>
        <v>3.0930629294813494E-2</v>
      </c>
      <c r="C656" s="30">
        <f>Data!C652/Data!C589-1</f>
        <v>-1.0649945257290683E-2</v>
      </c>
      <c r="D656" s="30" t="e">
        <f>Data!D652/Data!D589-1</f>
        <v>#DIV/0!</v>
      </c>
      <c r="E656" s="31" t="e">
        <f>Data!E652/Data!E589-1</f>
        <v>#DIV/0!</v>
      </c>
      <c r="G656" s="1"/>
      <c r="H656" s="1"/>
      <c r="I656" s="1"/>
      <c r="J656" s="1"/>
    </row>
    <row r="657" spans="1:10" x14ac:dyDescent="0.35">
      <c r="A657">
        <f>Data!A653</f>
        <v>38805</v>
      </c>
      <c r="B657" s="29">
        <f>Data!B653/Data!B590-1</f>
        <v>4.3739836095779028E-2</v>
      </c>
      <c r="C657" s="30">
        <f>Data!C653/Data!C590-1</f>
        <v>-1.381847102097622E-2</v>
      </c>
      <c r="D657" s="30">
        <f>Data!D653/Data!D590-1</f>
        <v>-1</v>
      </c>
      <c r="E657" s="31" t="e">
        <f>Data!E653/Data!E590-1</f>
        <v>#DIV/0!</v>
      </c>
      <c r="G657" s="1"/>
      <c r="H657" s="1"/>
      <c r="I657" s="1"/>
      <c r="J657" s="1"/>
    </row>
    <row r="658" spans="1:10" x14ac:dyDescent="0.35">
      <c r="A658">
        <f>Data!A654</f>
        <v>38806</v>
      </c>
      <c r="B658" s="29">
        <f>Data!B654/Data!B591-1</f>
        <v>4.1624942921917318E-2</v>
      </c>
      <c r="C658" s="30">
        <f>Data!C654/Data!C591-1</f>
        <v>-1.8292076747191577E-2</v>
      </c>
      <c r="D658" s="30" t="e">
        <f>Data!D654/Data!D591-1</f>
        <v>#DIV/0!</v>
      </c>
      <c r="E658" s="31" t="e">
        <f>Data!E654/Data!E591-1</f>
        <v>#DIV/0!</v>
      </c>
      <c r="G658" s="1"/>
      <c r="H658" s="1"/>
      <c r="I658" s="1"/>
      <c r="J658" s="1"/>
    </row>
    <row r="659" spans="1:10" x14ac:dyDescent="0.35">
      <c r="A659">
        <f>Data!A655</f>
        <v>38807</v>
      </c>
      <c r="B659" s="29">
        <f>Data!B655/Data!B592-1</f>
        <v>2.0515447667087017E-2</v>
      </c>
      <c r="C659" s="30">
        <f>Data!C655/Data!C592-1</f>
        <v>-1.5500794912559623E-2</v>
      </c>
      <c r="D659" s="30" t="e">
        <f>Data!D655/Data!D592-1</f>
        <v>#DIV/0!</v>
      </c>
      <c r="E659" s="31" t="e">
        <f>Data!E655/Data!E592-1</f>
        <v>#DIV/0!</v>
      </c>
      <c r="G659" s="1"/>
      <c r="H659" s="1"/>
      <c r="I659" s="1"/>
      <c r="J659" s="1"/>
    </row>
    <row r="660" spans="1:10" x14ac:dyDescent="0.35">
      <c r="A660">
        <f>Data!A656</f>
        <v>38810</v>
      </c>
      <c r="B660" s="29">
        <f>Data!B656/Data!B593-1</f>
        <v>1.912113454682518E-2</v>
      </c>
      <c r="C660" s="30">
        <f>Data!C656/Data!C593-1</f>
        <v>-2.260111022997624E-2</v>
      </c>
      <c r="D660" s="30" t="e">
        <f>Data!D656/Data!D593-1</f>
        <v>#DIV/0!</v>
      </c>
      <c r="E660" s="31" t="e">
        <f>Data!E656/Data!E593-1</f>
        <v>#DIV/0!</v>
      </c>
      <c r="G660" s="1"/>
      <c r="H660" s="1"/>
      <c r="I660" s="1"/>
      <c r="J660" s="1"/>
    </row>
    <row r="661" spans="1:10" x14ac:dyDescent="0.35">
      <c r="A661">
        <f>Data!A657</f>
        <v>38811</v>
      </c>
      <c r="B661" s="29">
        <f>Data!B657/Data!B594-1</f>
        <v>2.5489210666834294E-2</v>
      </c>
      <c r="C661" s="30">
        <f>Data!C657/Data!C594-1</f>
        <v>-2.1312450436161701E-2</v>
      </c>
      <c r="D661" s="30" t="e">
        <f>Data!D657/Data!D594-1</f>
        <v>#DIV/0!</v>
      </c>
      <c r="E661" s="31" t="e">
        <f>Data!E657/Data!E594-1</f>
        <v>#DIV/0!</v>
      </c>
      <c r="G661" s="1"/>
      <c r="H661" s="1"/>
      <c r="I661" s="1"/>
      <c r="J661" s="1"/>
    </row>
    <row r="662" spans="1:10" x14ac:dyDescent="0.35">
      <c r="A662">
        <f>Data!A658</f>
        <v>38812</v>
      </c>
      <c r="B662" s="29">
        <f>Data!B658/Data!B595-1</f>
        <v>2.0311953012563722E-2</v>
      </c>
      <c r="C662" s="30">
        <f>Data!C658/Data!C595-1</f>
        <v>-1.838052657724798E-2</v>
      </c>
      <c r="D662" s="30" t="e">
        <f>Data!D658/Data!D595-1</f>
        <v>#DIV/0!</v>
      </c>
      <c r="E662" s="31" t="e">
        <f>Data!E658/Data!E595-1</f>
        <v>#DIV/0!</v>
      </c>
      <c r="G662" s="1"/>
      <c r="H662" s="1"/>
      <c r="I662" s="1"/>
      <c r="J662" s="1"/>
    </row>
    <row r="663" spans="1:10" x14ac:dyDescent="0.35">
      <c r="A663">
        <f>Data!A659</f>
        <v>38813</v>
      </c>
      <c r="B663" s="29">
        <f>Data!B659/Data!B596-1</f>
        <v>1.4641708328488878E-2</v>
      </c>
      <c r="C663" s="30">
        <f>Data!C659/Data!C596-1</f>
        <v>-2.024612941643511E-2</v>
      </c>
      <c r="D663" s="30" t="e">
        <f>Data!D659/Data!D596-1</f>
        <v>#DIV/0!</v>
      </c>
      <c r="E663" s="31" t="e">
        <f>Data!E659/Data!E596-1</f>
        <v>#DIV/0!</v>
      </c>
      <c r="G663" s="1"/>
      <c r="H663" s="1"/>
      <c r="I663" s="1"/>
      <c r="J663" s="1"/>
    </row>
    <row r="664" spans="1:10" x14ac:dyDescent="0.35">
      <c r="A664">
        <f>Data!A660</f>
        <v>38814</v>
      </c>
      <c r="B664" s="29">
        <f>Data!B660/Data!B597-1</f>
        <v>4.504958555932026E-3</v>
      </c>
      <c r="C664" s="30">
        <f>Data!C660/Data!C597-1</f>
        <v>-2.1579156722354775E-2</v>
      </c>
      <c r="D664" s="30" t="e">
        <f>Data!D660/Data!D597-1</f>
        <v>#DIV/0!</v>
      </c>
      <c r="E664" s="31" t="e">
        <f>Data!E660/Data!E597-1</f>
        <v>#DIV/0!</v>
      </c>
      <c r="G664" s="1"/>
      <c r="H664" s="1"/>
      <c r="I664" s="1"/>
      <c r="J664" s="1"/>
    </row>
    <row r="665" spans="1:10" x14ac:dyDescent="0.35">
      <c r="A665">
        <f>Data!A661</f>
        <v>38817</v>
      </c>
      <c r="B665" s="29">
        <f>Data!B661/Data!B598-1</f>
        <v>1.8776368047719316E-3</v>
      </c>
      <c r="C665" s="30">
        <f>Data!C661/Data!C598-1</f>
        <v>-2.1793213255050237E-2</v>
      </c>
      <c r="D665" s="30" t="e">
        <f>Data!D661/Data!D598-1</f>
        <v>#DIV/0!</v>
      </c>
      <c r="E665" s="31" t="e">
        <f>Data!E661/Data!E598-1</f>
        <v>#DIV/0!</v>
      </c>
      <c r="G665" s="1"/>
      <c r="H665" s="1"/>
      <c r="I665" s="1"/>
      <c r="J665" s="1"/>
    </row>
    <row r="666" spans="1:10" x14ac:dyDescent="0.35">
      <c r="A666">
        <f>Data!A662</f>
        <v>38818</v>
      </c>
      <c r="B666" s="29">
        <f>Data!B662/Data!B599-1</f>
        <v>4.0433572306119991E-4</v>
      </c>
      <c r="C666" s="30">
        <f>Data!C662/Data!C599-1</f>
        <v>-2.2332506203473934E-2</v>
      </c>
      <c r="D666" s="30" t="e">
        <f>Data!D662/Data!D599-1</f>
        <v>#DIV/0!</v>
      </c>
      <c r="E666" s="31" t="e">
        <f>Data!E662/Data!E599-1</f>
        <v>#DIV/0!</v>
      </c>
      <c r="G666" s="1"/>
      <c r="H666" s="1"/>
      <c r="I666" s="1"/>
      <c r="J666" s="1"/>
    </row>
    <row r="667" spans="1:10" x14ac:dyDescent="0.35">
      <c r="A667">
        <f>Data!A663</f>
        <v>38819</v>
      </c>
      <c r="B667" s="29">
        <f>Data!B663/Data!B600-1</f>
        <v>4.0384899154255471E-4</v>
      </c>
      <c r="C667" s="30">
        <f>Data!C663/Data!C600-1</f>
        <v>-2.5932891220429632E-2</v>
      </c>
      <c r="D667" s="30" t="e">
        <f>Data!D663/Data!D600-1</f>
        <v>#DIV/0!</v>
      </c>
      <c r="E667" s="31" t="e">
        <f>Data!E663/Data!E600-1</f>
        <v>#DIV/0!</v>
      </c>
      <c r="G667" s="1"/>
      <c r="H667" s="1"/>
      <c r="I667" s="1"/>
      <c r="J667" s="1"/>
    </row>
    <row r="668" spans="1:10" x14ac:dyDescent="0.35">
      <c r="A668">
        <f>Data!A664</f>
        <v>38820</v>
      </c>
      <c r="B668" s="29">
        <f>Data!B664/Data!B601-1</f>
        <v>1.1727153408251922E-3</v>
      </c>
      <c r="C668" s="30">
        <f>Data!C664/Data!C601-1</f>
        <v>-2.7912501237256304E-2</v>
      </c>
      <c r="D668" s="30" t="e">
        <f>Data!D664/Data!D601-1</f>
        <v>#DIV/0!</v>
      </c>
      <c r="E668" s="31" t="e">
        <f>Data!E664/Data!E601-1</f>
        <v>#DIV/0!</v>
      </c>
      <c r="G668" s="1"/>
      <c r="H668" s="1"/>
      <c r="I668" s="1"/>
      <c r="J668" s="1"/>
    </row>
    <row r="669" spans="1:10" x14ac:dyDescent="0.35">
      <c r="A669">
        <f>Data!A665</f>
        <v>38821</v>
      </c>
      <c r="B669" s="29">
        <f>Data!B665/Data!B602-1</f>
        <v>4.8248930183250049E-3</v>
      </c>
      <c r="C669" s="30">
        <f>Data!C665/Data!C602-1</f>
        <v>-2.8393351800554023E-2</v>
      </c>
      <c r="D669" s="30" t="e">
        <f>Data!D665/Data!D602-1</f>
        <v>#DIV/0!</v>
      </c>
      <c r="E669" s="31" t="e">
        <f>Data!E665/Data!E602-1</f>
        <v>#DIV/0!</v>
      </c>
      <c r="G669" s="1"/>
      <c r="H669" s="1"/>
      <c r="I669" s="1"/>
      <c r="J669" s="1"/>
    </row>
    <row r="670" spans="1:10" x14ac:dyDescent="0.35">
      <c r="A670">
        <f>Data!A666</f>
        <v>38824</v>
      </c>
      <c r="B670" s="29">
        <f>Data!B666/Data!B603-1</f>
        <v>5.7906145094017702E-3</v>
      </c>
      <c r="C670" s="30">
        <f>Data!C666/Data!C603-1</f>
        <v>-2.7964426877470361E-2</v>
      </c>
      <c r="D670" s="30" t="e">
        <f>Data!D666/Data!D603-1</f>
        <v>#DIV/0!</v>
      </c>
      <c r="E670" s="31" t="e">
        <f>Data!E666/Data!E603-1</f>
        <v>#DIV/0!</v>
      </c>
      <c r="G670" s="1"/>
      <c r="H670" s="1"/>
      <c r="I670" s="1"/>
      <c r="J670" s="1"/>
    </row>
    <row r="671" spans="1:10" x14ac:dyDescent="0.35">
      <c r="A671">
        <f>Data!A667</f>
        <v>38825</v>
      </c>
      <c r="B671" s="29">
        <f>Data!B667/Data!B604-1</f>
        <v>1.7594783041773088E-2</v>
      </c>
      <c r="C671" s="30">
        <f>Data!C667/Data!C604-1</f>
        <v>-2.7214250371103366E-2</v>
      </c>
      <c r="D671" s="30" t="e">
        <f>Data!D667/Data!D604-1</f>
        <v>#DIV/0!</v>
      </c>
      <c r="E671" s="31" t="e">
        <f>Data!E667/Data!E604-1</f>
        <v>#DIV/0!</v>
      </c>
      <c r="G671" s="1"/>
      <c r="H671" s="1"/>
      <c r="I671" s="1"/>
      <c r="J671" s="1"/>
    </row>
    <row r="672" spans="1:10" x14ac:dyDescent="0.35">
      <c r="A672">
        <f>Data!A668</f>
        <v>38826</v>
      </c>
      <c r="B672" s="29">
        <f>Data!B668/Data!B605-1</f>
        <v>3.8407267653866928E-2</v>
      </c>
      <c r="C672" s="30">
        <f>Data!C668/Data!C605-1</f>
        <v>-2.6805143422354072E-2</v>
      </c>
      <c r="D672" s="30" t="e">
        <f>Data!D668/Data!D605-1</f>
        <v>#DIV/0!</v>
      </c>
      <c r="E672" s="31" t="e">
        <f>Data!E668/Data!E605-1</f>
        <v>#DIV/0!</v>
      </c>
      <c r="G672" s="1"/>
      <c r="H672" s="1"/>
      <c r="I672" s="1"/>
      <c r="J672" s="1"/>
    </row>
    <row r="673" spans="1:10" x14ac:dyDescent="0.35">
      <c r="A673">
        <f>Data!A669</f>
        <v>38827</v>
      </c>
      <c r="B673" s="29">
        <f>Data!B669/Data!B606-1</f>
        <v>3.7687030692419077E-2</v>
      </c>
      <c r="C673" s="30">
        <f>Data!C669/Data!C606-1</f>
        <v>-2.828882294757662E-2</v>
      </c>
      <c r="D673" s="30" t="e">
        <f>Data!D669/Data!D606-1</f>
        <v>#DIV/0!</v>
      </c>
      <c r="E673" s="31" t="e">
        <f>Data!E669/Data!E606-1</f>
        <v>#DIV/0!</v>
      </c>
      <c r="G673" s="1"/>
      <c r="H673" s="1"/>
      <c r="I673" s="1"/>
      <c r="J673" s="1"/>
    </row>
    <row r="674" spans="1:10" x14ac:dyDescent="0.35">
      <c r="A674">
        <f>Data!A670</f>
        <v>38828</v>
      </c>
      <c r="B674" s="29">
        <f>Data!B670/Data!B607-1</f>
        <v>3.5063069320998341E-2</v>
      </c>
      <c r="C674" s="30">
        <f>Data!C670/Data!C607-1</f>
        <v>-2.675121371247402E-2</v>
      </c>
      <c r="D674" s="30" t="e">
        <f>Data!D670/Data!D607-1</f>
        <v>#DIV/0!</v>
      </c>
      <c r="E674" s="31" t="e">
        <f>Data!E670/Data!E607-1</f>
        <v>#DIV/0!</v>
      </c>
      <c r="G674" s="1"/>
      <c r="H674" s="1"/>
      <c r="I674" s="1"/>
      <c r="J674" s="1"/>
    </row>
    <row r="675" spans="1:10" x14ac:dyDescent="0.35">
      <c r="A675">
        <f>Data!A671</f>
        <v>38831</v>
      </c>
      <c r="B675" s="29">
        <f>Data!B671/Data!B608-1</f>
        <v>3.4340702786475497E-2</v>
      </c>
      <c r="C675" s="30">
        <f>Data!C671/Data!C608-1</f>
        <v>-2.0659515295987418E-2</v>
      </c>
      <c r="D675" s="30" t="e">
        <f>Data!D671/Data!D608-1</f>
        <v>#DIV/0!</v>
      </c>
      <c r="E675" s="31" t="e">
        <f>Data!E671/Data!E608-1</f>
        <v>#DIV/0!</v>
      </c>
      <c r="G675" s="1"/>
      <c r="H675" s="1"/>
      <c r="I675" s="1"/>
      <c r="J675" s="1"/>
    </row>
    <row r="676" spans="1:10" x14ac:dyDescent="0.35">
      <c r="A676">
        <f>Data!A672</f>
        <v>38832</v>
      </c>
      <c r="B676" s="29">
        <f>Data!B672/Data!B609-1</f>
        <v>2.1910302002622117E-2</v>
      </c>
      <c r="C676" s="30">
        <f>Data!C672/Data!C609-1</f>
        <v>-2.0922586430208279E-2</v>
      </c>
      <c r="D676" s="30" t="e">
        <f>Data!D672/Data!D609-1</f>
        <v>#DIV/0!</v>
      </c>
      <c r="E676" s="31" t="e">
        <f>Data!E672/Data!E609-1</f>
        <v>#DIV/0!</v>
      </c>
      <c r="G676" s="1"/>
      <c r="H676" s="1"/>
      <c r="I676" s="1"/>
      <c r="J676" s="1"/>
    </row>
    <row r="677" spans="1:10" x14ac:dyDescent="0.35">
      <c r="A677">
        <f>Data!A673</f>
        <v>38833</v>
      </c>
      <c r="B677" s="29">
        <f>Data!B673/Data!B610-1</f>
        <v>1.6896207895802817E-2</v>
      </c>
      <c r="C677" s="30">
        <f>Data!C673/Data!C610-1</f>
        <v>-2.3880597014925398E-2</v>
      </c>
      <c r="D677" s="30" t="e">
        <f>Data!D673/Data!D610-1</f>
        <v>#DIV/0!</v>
      </c>
      <c r="E677" s="31" t="e">
        <f>Data!E673/Data!E610-1</f>
        <v>#DIV/0!</v>
      </c>
      <c r="G677" s="1"/>
      <c r="H677" s="1"/>
      <c r="I677" s="1"/>
      <c r="J677" s="1"/>
    </row>
    <row r="678" spans="1:10" x14ac:dyDescent="0.35">
      <c r="A678">
        <f>Data!A674</f>
        <v>38834</v>
      </c>
      <c r="B678" s="29">
        <f>Data!B674/Data!B611-1</f>
        <v>1.9078742608154453E-2</v>
      </c>
      <c r="C678" s="30">
        <f>Data!C674/Data!C611-1</f>
        <v>-2.1690379066759635E-2</v>
      </c>
      <c r="D678" s="30" t="e">
        <f>Data!D674/Data!D611-1</f>
        <v>#DIV/0!</v>
      </c>
      <c r="E678" s="31" t="e">
        <f>Data!E674/Data!E611-1</f>
        <v>#DIV/0!</v>
      </c>
      <c r="G678" s="1"/>
      <c r="H678" s="1"/>
      <c r="I678" s="1"/>
      <c r="J678" s="1"/>
    </row>
    <row r="679" spans="1:10" x14ac:dyDescent="0.35">
      <c r="A679">
        <f>Data!A675</f>
        <v>38835</v>
      </c>
      <c r="B679" s="29">
        <f>Data!B675/Data!B612-1</f>
        <v>2.3842073604199765E-2</v>
      </c>
      <c r="C679" s="30">
        <f>Data!C675/Data!C612-1</f>
        <v>-1.96956132497762E-2</v>
      </c>
      <c r="D679" s="30">
        <f>Data!D675/Data!D612-1</f>
        <v>0</v>
      </c>
      <c r="E679" s="31" t="e">
        <f>Data!E675/Data!E612-1</f>
        <v>#DIV/0!</v>
      </c>
      <c r="G679" s="1"/>
      <c r="H679" s="1"/>
      <c r="I679" s="1"/>
      <c r="J679" s="1"/>
    </row>
    <row r="680" spans="1:10" x14ac:dyDescent="0.35">
      <c r="A680">
        <f>Data!A676</f>
        <v>38838</v>
      </c>
      <c r="B680" s="29">
        <f>Data!B676/Data!B613-1</f>
        <v>1.7723749668605571E-2</v>
      </c>
      <c r="C680" s="30">
        <f>Data!C676/Data!C613-1</f>
        <v>-2.0925110132158475E-2</v>
      </c>
      <c r="D680" s="30" t="e">
        <f>Data!D676/Data!D613-1</f>
        <v>#DIV/0!</v>
      </c>
      <c r="E680" s="31" t="e">
        <f>Data!E676/Data!E613-1</f>
        <v>#DIV/0!</v>
      </c>
      <c r="G680" s="1"/>
      <c r="H680" s="1"/>
      <c r="I680" s="1"/>
      <c r="J680" s="1"/>
    </row>
    <row r="681" spans="1:10" x14ac:dyDescent="0.35">
      <c r="A681">
        <f>Data!A677</f>
        <v>38839</v>
      </c>
      <c r="B681" s="29">
        <f>Data!B677/Data!B614-1</f>
        <v>3.3340152969689507E-2</v>
      </c>
      <c r="C681" s="30">
        <f>Data!C677/Data!C614-1</f>
        <v>-2.0610305152576336E-2</v>
      </c>
      <c r="D681" s="30" t="e">
        <f>Data!D677/Data!D614-1</f>
        <v>#DIV/0!</v>
      </c>
      <c r="E681" s="31" t="e">
        <f>Data!E677/Data!E614-1</f>
        <v>#DIV/0!</v>
      </c>
      <c r="G681" s="1"/>
      <c r="H681" s="1"/>
      <c r="I681" s="1"/>
      <c r="J681" s="1"/>
    </row>
    <row r="682" spans="1:10" x14ac:dyDescent="0.35">
      <c r="A682">
        <f>Data!A678</f>
        <v>38840</v>
      </c>
      <c r="B682" s="29">
        <f>Data!B678/Data!B615-1</f>
        <v>3.4666898728669349E-2</v>
      </c>
      <c r="C682" s="30">
        <f>Data!C678/Data!C615-1</f>
        <v>-2.4044697196448306E-2</v>
      </c>
      <c r="D682" s="30" t="e">
        <f>Data!D678/Data!D615-1</f>
        <v>#DIV/0!</v>
      </c>
      <c r="E682" s="31" t="e">
        <f>Data!E678/Data!E615-1</f>
        <v>#DIV/0!</v>
      </c>
      <c r="G682" s="1"/>
      <c r="H682" s="1"/>
      <c r="I682" s="1"/>
      <c r="J682" s="1"/>
    </row>
    <row r="683" spans="1:10" x14ac:dyDescent="0.35">
      <c r="A683">
        <f>Data!A679</f>
        <v>38841</v>
      </c>
      <c r="B683" s="29">
        <f>Data!B679/Data!B616-1</f>
        <v>3.7335378096789107E-2</v>
      </c>
      <c r="C683" s="30">
        <f>Data!C679/Data!C616-1</f>
        <v>-2.4348867378505168E-2</v>
      </c>
      <c r="D683" s="30" t="e">
        <f>Data!D679/Data!D616-1</f>
        <v>#DIV/0!</v>
      </c>
      <c r="E683" s="31" t="e">
        <f>Data!E679/Data!E616-1</f>
        <v>#DIV/0!</v>
      </c>
      <c r="G683" s="1"/>
      <c r="H683" s="1"/>
      <c r="I683" s="1"/>
      <c r="J683" s="1"/>
    </row>
    <row r="684" spans="1:10" x14ac:dyDescent="0.35">
      <c r="A684">
        <f>Data!A680</f>
        <v>38842</v>
      </c>
      <c r="B684" s="29">
        <f>Data!B680/Data!B617-1</f>
        <v>5.6567685171902582E-2</v>
      </c>
      <c r="C684" s="30">
        <f>Data!C680/Data!C617-1</f>
        <v>-2.1869382863990428E-2</v>
      </c>
      <c r="D684" s="30" t="e">
        <f>Data!D680/Data!D617-1</f>
        <v>#DIV/0!</v>
      </c>
      <c r="E684" s="31" t="e">
        <f>Data!E680/Data!E617-1</f>
        <v>#DIV/0!</v>
      </c>
      <c r="G684" s="1"/>
      <c r="H684" s="1"/>
      <c r="I684" s="1"/>
      <c r="J684" s="1"/>
    </row>
    <row r="685" spans="1:10" x14ac:dyDescent="0.35">
      <c r="A685">
        <f>Data!A681</f>
        <v>38845</v>
      </c>
      <c r="B685" s="29">
        <f>Data!B681/Data!B618-1</f>
        <v>4.6624264212064892E-2</v>
      </c>
      <c r="C685" s="30">
        <f>Data!C681/Data!C618-1</f>
        <v>-2.0681386751923325E-2</v>
      </c>
      <c r="D685" s="30" t="e">
        <f>Data!D681/Data!D618-1</f>
        <v>#DIV/0!</v>
      </c>
      <c r="E685" s="31" t="e">
        <f>Data!E681/Data!E618-1</f>
        <v>#DIV/0!</v>
      </c>
      <c r="G685" s="1"/>
      <c r="H685" s="1"/>
      <c r="I685" s="1"/>
      <c r="J685" s="1"/>
    </row>
    <row r="686" spans="1:10" x14ac:dyDescent="0.35">
      <c r="A686">
        <f>Data!A682</f>
        <v>38846</v>
      </c>
      <c r="B686" s="29">
        <f>Data!B682/Data!B619-1</f>
        <v>4.8552754435107426E-2</v>
      </c>
      <c r="C686" s="30">
        <f>Data!C682/Data!C619-1</f>
        <v>-2.1767348976535317E-2</v>
      </c>
      <c r="D686" s="30" t="e">
        <f>Data!D682/Data!D619-1</f>
        <v>#DIV/0!</v>
      </c>
      <c r="E686" s="31" t="e">
        <f>Data!E682/Data!E619-1</f>
        <v>#DIV/0!</v>
      </c>
      <c r="G686" s="1"/>
      <c r="H686" s="1"/>
      <c r="I686" s="1"/>
      <c r="J686" s="1"/>
    </row>
    <row r="687" spans="1:10" x14ac:dyDescent="0.35">
      <c r="A687">
        <f>Data!A683</f>
        <v>38847</v>
      </c>
      <c r="B687" s="29">
        <f>Data!B683/Data!B620-1</f>
        <v>4.4088745767527637E-2</v>
      </c>
      <c r="C687" s="30">
        <f>Data!C683/Data!C620-1</f>
        <v>-2.0812487492495535E-2</v>
      </c>
      <c r="D687" s="30" t="e">
        <f>Data!D683/Data!D620-1</f>
        <v>#DIV/0!</v>
      </c>
      <c r="E687" s="31" t="e">
        <f>Data!E683/Data!E620-1</f>
        <v>#DIV/0!</v>
      </c>
      <c r="G687" s="1"/>
      <c r="H687" s="1"/>
      <c r="I687" s="1"/>
      <c r="J687" s="1"/>
    </row>
    <row r="688" spans="1:10" x14ac:dyDescent="0.35">
      <c r="A688">
        <f>Data!A684</f>
        <v>38848</v>
      </c>
      <c r="B688" s="29">
        <f>Data!B684/Data!B621-1</f>
        <v>3.4097207924869144E-2</v>
      </c>
      <c r="C688" s="30">
        <f>Data!C684/Data!C621-1</f>
        <v>-2.209779022097802E-2</v>
      </c>
      <c r="D688" s="30" t="e">
        <f>Data!D684/Data!D621-1</f>
        <v>#DIV/0!</v>
      </c>
      <c r="E688" s="31" t="e">
        <f>Data!E684/Data!E621-1</f>
        <v>#DIV/0!</v>
      </c>
      <c r="G688" s="1"/>
      <c r="H688" s="1"/>
      <c r="I688" s="1"/>
      <c r="J688" s="1"/>
    </row>
    <row r="689" spans="1:10" x14ac:dyDescent="0.35">
      <c r="A689">
        <f>Data!A685</f>
        <v>38849</v>
      </c>
      <c r="B689" s="29">
        <f>Data!B685/Data!B622-1</f>
        <v>1.2316448848713968E-2</v>
      </c>
      <c r="C689" s="30">
        <f>Data!C685/Data!C622-1</f>
        <v>-2.2633950926389534E-2</v>
      </c>
      <c r="D689" s="30" t="e">
        <f>Data!D685/Data!D622-1</f>
        <v>#DIV/0!</v>
      </c>
      <c r="E689" s="31" t="e">
        <f>Data!E685/Data!E622-1</f>
        <v>#DIV/0!</v>
      </c>
      <c r="G689" s="1"/>
      <c r="H689" s="1"/>
      <c r="I689" s="1"/>
      <c r="J689" s="1"/>
    </row>
    <row r="690" spans="1:10" x14ac:dyDescent="0.35">
      <c r="A690">
        <f>Data!A686</f>
        <v>38852</v>
      </c>
      <c r="B690" s="29">
        <f>Data!B686/Data!B623-1</f>
        <v>1.1328124999999911E-2</v>
      </c>
      <c r="C690" s="30">
        <f>Data!C686/Data!C623-1</f>
        <v>-2.3109243697478909E-2</v>
      </c>
      <c r="D690" s="30" t="e">
        <f>Data!D686/Data!D623-1</f>
        <v>#DIV/0!</v>
      </c>
      <c r="E690" s="31" t="e">
        <f>Data!E686/Data!E623-1</f>
        <v>#DIV/0!</v>
      </c>
      <c r="G690" s="1"/>
      <c r="H690" s="1"/>
      <c r="I690" s="1"/>
      <c r="J690" s="1"/>
    </row>
    <row r="691" spans="1:10" x14ac:dyDescent="0.35">
      <c r="A691">
        <f>Data!A687</f>
        <v>38853</v>
      </c>
      <c r="B691" s="29">
        <f>Data!B687/Data!B624-1</f>
        <v>2.0940296886875487E-3</v>
      </c>
      <c r="C691" s="30">
        <f>Data!C687/Data!C624-1</f>
        <v>-1.7324253955537827E-2</v>
      </c>
      <c r="D691" s="30" t="e">
        <f>Data!D687/Data!D624-1</f>
        <v>#DIV/0!</v>
      </c>
      <c r="E691" s="31" t="e">
        <f>Data!E687/Data!E624-1</f>
        <v>#DIV/0!</v>
      </c>
      <c r="G691" s="1"/>
      <c r="H691" s="1"/>
      <c r="I691" s="1"/>
      <c r="J691" s="1"/>
    </row>
    <row r="692" spans="1:10" x14ac:dyDescent="0.35">
      <c r="A692">
        <f>Data!A688</f>
        <v>38854</v>
      </c>
      <c r="B692" s="29">
        <f>Data!B688/Data!B625-1</f>
        <v>-1.3144401976321496E-2</v>
      </c>
      <c r="C692" s="30">
        <f>Data!C688/Data!C625-1</f>
        <v>-2.4134835942954069E-2</v>
      </c>
      <c r="D692" s="30" t="e">
        <f>Data!D688/Data!D625-1</f>
        <v>#DIV/0!</v>
      </c>
      <c r="E692" s="31" t="e">
        <f>Data!E688/Data!E625-1</f>
        <v>#DIV/0!</v>
      </c>
      <c r="G692" s="1"/>
      <c r="H692" s="1"/>
      <c r="I692" s="1"/>
      <c r="J692" s="1"/>
    </row>
    <row r="693" spans="1:10" x14ac:dyDescent="0.35">
      <c r="A693">
        <f>Data!A689</f>
        <v>38855</v>
      </c>
      <c r="B693" s="29">
        <f>Data!B689/Data!B626-1</f>
        <v>-1.9755445759920498E-2</v>
      </c>
      <c r="C693" s="30">
        <f>Data!C689/Data!C626-1</f>
        <v>-2.004587613443698E-2</v>
      </c>
      <c r="D693" s="30" t="e">
        <f>Data!D689/Data!D626-1</f>
        <v>#DIV/0!</v>
      </c>
      <c r="E693" s="31" t="e">
        <f>Data!E689/Data!E626-1</f>
        <v>#DIV/0!</v>
      </c>
      <c r="G693" s="1"/>
      <c r="H693" s="1"/>
      <c r="I693" s="1"/>
      <c r="J693" s="1"/>
    </row>
    <row r="694" spans="1:10" x14ac:dyDescent="0.35">
      <c r="A694">
        <f>Data!A690</f>
        <v>38856</v>
      </c>
      <c r="B694" s="29">
        <f>Data!B690/Data!B627-1</f>
        <v>-1.2470480035540854E-2</v>
      </c>
      <c r="C694" s="30">
        <f>Data!C690/Data!C627-1</f>
        <v>-1.6616616616616731E-2</v>
      </c>
      <c r="D694" s="30" t="e">
        <f>Data!D690/Data!D627-1</f>
        <v>#DIV/0!</v>
      </c>
      <c r="E694" s="31" t="e">
        <f>Data!E690/Data!E627-1</f>
        <v>#DIV/0!</v>
      </c>
      <c r="G694" s="1"/>
      <c r="H694" s="1"/>
      <c r="I694" s="1"/>
      <c r="J694" s="1"/>
    </row>
    <row r="695" spans="1:10" x14ac:dyDescent="0.35">
      <c r="A695">
        <f>Data!A691</f>
        <v>38859</v>
      </c>
      <c r="B695" s="29">
        <f>Data!B691/Data!B628-1</f>
        <v>-2.367193483255603E-2</v>
      </c>
      <c r="C695" s="30">
        <f>Data!C691/Data!C628-1</f>
        <v>-2.0338983050847359E-2</v>
      </c>
      <c r="D695" s="30" t="e">
        <f>Data!D691/Data!D628-1</f>
        <v>#DIV/0!</v>
      </c>
      <c r="E695" s="31" t="e">
        <f>Data!E691/Data!E628-1</f>
        <v>#DIV/0!</v>
      </c>
      <c r="G695" s="1"/>
      <c r="H695" s="1"/>
      <c r="I695" s="1"/>
      <c r="J695" s="1"/>
    </row>
    <row r="696" spans="1:10" x14ac:dyDescent="0.35">
      <c r="A696">
        <f>Data!A692</f>
        <v>38860</v>
      </c>
      <c r="B696" s="29">
        <f>Data!B692/Data!B629-1</f>
        <v>-2.4235317870149653E-2</v>
      </c>
      <c r="C696" s="30">
        <f>Data!C692/Data!C629-1</f>
        <v>-2.2446129289704686E-2</v>
      </c>
      <c r="D696" s="30" t="e">
        <f>Data!D692/Data!D629-1</f>
        <v>#DIV/0!</v>
      </c>
      <c r="E696" s="31" t="e">
        <f>Data!E692/Data!E629-1</f>
        <v>#DIV/0!</v>
      </c>
      <c r="G696" s="1"/>
      <c r="H696" s="1"/>
      <c r="I696" s="1"/>
      <c r="J696" s="1"/>
    </row>
    <row r="697" spans="1:10" x14ac:dyDescent="0.35">
      <c r="A697">
        <f>Data!A693</f>
        <v>38861</v>
      </c>
      <c r="B697" s="29">
        <f>Data!B693/Data!B630-1</f>
        <v>-2.3933055691274574E-2</v>
      </c>
      <c r="C697" s="30">
        <f>Data!C693/Data!C630-1</f>
        <v>-2.3026315789473562E-2</v>
      </c>
      <c r="D697" s="30" t="e">
        <f>Data!D693/Data!D630-1</f>
        <v>#DIV/0!</v>
      </c>
      <c r="E697" s="31" t="e">
        <f>Data!E693/Data!E630-1</f>
        <v>#DIV/0!</v>
      </c>
      <c r="G697" s="1"/>
      <c r="H697" s="1"/>
      <c r="I697" s="1"/>
      <c r="J697" s="1"/>
    </row>
    <row r="698" spans="1:10" x14ac:dyDescent="0.35">
      <c r="A698">
        <f>Data!A694</f>
        <v>38862</v>
      </c>
      <c r="B698" s="29">
        <f>Data!B694/Data!B631-1</f>
        <v>-1.6412697431459011E-2</v>
      </c>
      <c r="C698" s="30">
        <f>Data!C694/Data!C631-1</f>
        <v>-2.1076815502946711E-2</v>
      </c>
      <c r="D698" s="30" t="e">
        <f>Data!D694/Data!D631-1</f>
        <v>#DIV/0!</v>
      </c>
      <c r="E698" s="31" t="e">
        <f>Data!E694/Data!E631-1</f>
        <v>#DIV/0!</v>
      </c>
      <c r="G698" s="1"/>
      <c r="H698" s="1"/>
      <c r="I698" s="1"/>
      <c r="J698" s="1"/>
    </row>
    <row r="699" spans="1:10" x14ac:dyDescent="0.35">
      <c r="A699">
        <f>Data!A695</f>
        <v>38863</v>
      </c>
      <c r="B699" s="29">
        <f>Data!B695/Data!B632-1</f>
        <v>-3.9042368778596792E-4</v>
      </c>
      <c r="C699" s="30">
        <f>Data!C695/Data!C632-1</f>
        <v>-1.8939393939393812E-2</v>
      </c>
      <c r="D699" s="30">
        <f>Data!D695/Data!D632-1</f>
        <v>-1</v>
      </c>
      <c r="E699" s="31" t="e">
        <f>Data!E695/Data!E632-1</f>
        <v>#DIV/0!</v>
      </c>
      <c r="G699" s="1"/>
      <c r="H699" s="1"/>
      <c r="I699" s="1"/>
      <c r="J699" s="1"/>
    </row>
    <row r="700" spans="1:10" x14ac:dyDescent="0.35">
      <c r="A700">
        <f>Data!A696</f>
        <v>38866</v>
      </c>
      <c r="B700" s="29">
        <f>Data!B696/Data!B633-1</f>
        <v>-8.5808989808245917E-3</v>
      </c>
      <c r="C700" s="30">
        <f>Data!C696/Data!C633-1</f>
        <v>-1.5307653826913459E-2</v>
      </c>
      <c r="D700" s="30" t="e">
        <f>Data!D696/Data!D633-1</f>
        <v>#DIV/0!</v>
      </c>
      <c r="E700" s="31" t="e">
        <f>Data!E696/Data!E633-1</f>
        <v>#DIV/0!</v>
      </c>
      <c r="G700" s="1"/>
      <c r="H700" s="1"/>
      <c r="I700" s="1"/>
      <c r="J700" s="1"/>
    </row>
    <row r="701" spans="1:10" x14ac:dyDescent="0.35">
      <c r="A701">
        <f>Data!A697</f>
        <v>38867</v>
      </c>
      <c r="B701" s="29">
        <f>Data!B697/Data!B634-1</f>
        <v>-2.2728330514917072E-2</v>
      </c>
      <c r="C701" s="30">
        <f>Data!C697/Data!C634-1</f>
        <v>-1.5045135406218657E-2</v>
      </c>
      <c r="D701" s="30" t="e">
        <f>Data!D697/Data!D634-1</f>
        <v>#DIV/0!</v>
      </c>
      <c r="E701" s="31" t="e">
        <f>Data!E697/Data!E634-1</f>
        <v>#DIV/0!</v>
      </c>
      <c r="G701" s="1"/>
      <c r="H701" s="1"/>
      <c r="I701" s="1"/>
      <c r="J701" s="1"/>
    </row>
    <row r="702" spans="1:10" x14ac:dyDescent="0.35">
      <c r="A702">
        <f>Data!A698</f>
        <v>38868</v>
      </c>
      <c r="B702" s="29">
        <f>Data!B698/Data!B635-1</f>
        <v>-1.3315413717828295E-2</v>
      </c>
      <c r="C702" s="30">
        <f>Data!C698/Data!C635-1</f>
        <v>-1.527638190954772E-2</v>
      </c>
      <c r="D702" s="30" t="e">
        <f>Data!D698/Data!D635-1</f>
        <v>#DIV/0!</v>
      </c>
      <c r="E702" s="31" t="e">
        <f>Data!E698/Data!E635-1</f>
        <v>#DIV/0!</v>
      </c>
      <c r="G702" s="1"/>
      <c r="H702" s="1"/>
      <c r="I702" s="1"/>
      <c r="J702" s="1"/>
    </row>
    <row r="703" spans="1:10" x14ac:dyDescent="0.35">
      <c r="A703">
        <f>Data!A699</f>
        <v>38869</v>
      </c>
      <c r="B703" s="29">
        <f>Data!B699/Data!B636-1</f>
        <v>5.8282352573029161E-3</v>
      </c>
      <c r="C703" s="30">
        <f>Data!C699/Data!C636-1</f>
        <v>-1.4451743304699449E-2</v>
      </c>
      <c r="D703" s="30" t="e">
        <f>Data!D699/Data!D636-1</f>
        <v>#DIV/0!</v>
      </c>
      <c r="E703" s="31" t="e">
        <f>Data!E699/Data!E636-1</f>
        <v>#DIV/0!</v>
      </c>
      <c r="G703" s="1"/>
      <c r="H703" s="1"/>
      <c r="I703" s="1"/>
      <c r="J703" s="1"/>
    </row>
    <row r="704" spans="1:10" x14ac:dyDescent="0.35">
      <c r="A704">
        <f>Data!A700</f>
        <v>38870</v>
      </c>
      <c r="B704" s="29">
        <f>Data!B700/Data!B637-1</f>
        <v>9.6717559645107531E-3</v>
      </c>
      <c r="C704" s="30">
        <f>Data!C700/Data!C637-1</f>
        <v>-9.3750000000000222E-3</v>
      </c>
      <c r="D704" s="30" t="e">
        <f>Data!D700/Data!D637-1</f>
        <v>#DIV/0!</v>
      </c>
      <c r="E704" s="31" t="e">
        <f>Data!E700/Data!E637-1</f>
        <v>#DIV/0!</v>
      </c>
      <c r="G704" s="1"/>
      <c r="H704" s="1"/>
      <c r="I704" s="1"/>
      <c r="J704" s="1"/>
    </row>
    <row r="705" spans="1:10" x14ac:dyDescent="0.35">
      <c r="A705">
        <f>Data!A701</f>
        <v>38873</v>
      </c>
      <c r="B705" s="29">
        <f>Data!B701/Data!B638-1</f>
        <v>-1.0309197712891294E-2</v>
      </c>
      <c r="C705" s="30">
        <f>Data!C701/Data!C638-1</f>
        <v>-1.3098236775818561E-2</v>
      </c>
      <c r="D705" s="30" t="e">
        <f>Data!D701/Data!D638-1</f>
        <v>#DIV/0!</v>
      </c>
      <c r="E705" s="31" t="e">
        <f>Data!E701/Data!E638-1</f>
        <v>#DIV/0!</v>
      </c>
      <c r="G705" s="1"/>
      <c r="H705" s="1"/>
      <c r="I705" s="1"/>
      <c r="J705" s="1"/>
    </row>
    <row r="706" spans="1:10" x14ac:dyDescent="0.35">
      <c r="A706">
        <f>Data!A702</f>
        <v>38874</v>
      </c>
      <c r="B706" s="29">
        <f>Data!B702/Data!B639-1</f>
        <v>-6.5868592943101323E-3</v>
      </c>
      <c r="C706" s="30">
        <f>Data!C702/Data!C639-1</f>
        <v>-9.180790960452101E-3</v>
      </c>
      <c r="D706" s="30" t="e">
        <f>Data!D702/Data!D639-1</f>
        <v>#DIV/0!</v>
      </c>
      <c r="E706" s="31" t="e">
        <f>Data!E702/Data!E639-1</f>
        <v>#DIV/0!</v>
      </c>
      <c r="G706" s="1"/>
      <c r="H706" s="1"/>
      <c r="I706" s="1"/>
      <c r="J706" s="1"/>
    </row>
    <row r="707" spans="1:10" x14ac:dyDescent="0.35">
      <c r="A707">
        <f>Data!A703</f>
        <v>38875</v>
      </c>
      <c r="B707" s="29">
        <f>Data!B703/Data!B640-1</f>
        <v>-1.9842694174378339E-2</v>
      </c>
      <c r="C707" s="30">
        <f>Data!C703/Data!C640-1</f>
        <v>-1.2706736587333456E-2</v>
      </c>
      <c r="D707" s="30" t="e">
        <f>Data!D703/Data!D640-1</f>
        <v>#DIV/0!</v>
      </c>
      <c r="E707" s="31" t="e">
        <f>Data!E703/Data!E640-1</f>
        <v>#DIV/0!</v>
      </c>
      <c r="G707" s="1"/>
      <c r="H707" s="1"/>
      <c r="I707" s="1"/>
      <c r="J707" s="1"/>
    </row>
    <row r="708" spans="1:10" x14ac:dyDescent="0.35">
      <c r="A708">
        <f>Data!A704</f>
        <v>38876</v>
      </c>
      <c r="B708" s="29">
        <f>Data!B704/Data!B641-1</f>
        <v>-2.0402918707607465E-2</v>
      </c>
      <c r="C708" s="30">
        <f>Data!C704/Data!C641-1</f>
        <v>-1.117374672840743E-2</v>
      </c>
      <c r="D708" s="30" t="e">
        <f>Data!D704/Data!D641-1</f>
        <v>#DIV/0!</v>
      </c>
      <c r="E708" s="31" t="e">
        <f>Data!E704/Data!E641-1</f>
        <v>#DIV/0!</v>
      </c>
      <c r="G708" s="1"/>
      <c r="H708" s="1"/>
      <c r="I708" s="1"/>
      <c r="J708" s="1"/>
    </row>
    <row r="709" spans="1:10" x14ac:dyDescent="0.35">
      <c r="A709">
        <f>Data!A705</f>
        <v>38877</v>
      </c>
      <c r="B709" s="29">
        <f>Data!B705/Data!B642-1</f>
        <v>-3.4821345993772623E-2</v>
      </c>
      <c r="C709" s="30">
        <f>Data!C705/Data!C642-1</f>
        <v>-1.3043042038727748E-2</v>
      </c>
      <c r="D709" s="30" t="e">
        <f>Data!D705/Data!D642-1</f>
        <v>#DIV/0!</v>
      </c>
      <c r="E709" s="31" t="e">
        <f>Data!E705/Data!E642-1</f>
        <v>#DIV/0!</v>
      </c>
      <c r="G709" s="1"/>
      <c r="H709" s="1"/>
      <c r="I709" s="1"/>
      <c r="J709" s="1"/>
    </row>
    <row r="710" spans="1:10" x14ac:dyDescent="0.35">
      <c r="A710">
        <f>Data!A706</f>
        <v>38880</v>
      </c>
      <c r="B710" s="29">
        <f>Data!B706/Data!B643-1</f>
        <v>-5.1127381007198602E-2</v>
      </c>
      <c r="C710" s="30">
        <f>Data!C706/Data!C643-1</f>
        <v>-1.3380281690140938E-2</v>
      </c>
      <c r="D710" s="30" t="e">
        <f>Data!D706/Data!D643-1</f>
        <v>#DIV/0!</v>
      </c>
      <c r="E710" s="31" t="e">
        <f>Data!E706/Data!E643-1</f>
        <v>#DIV/0!</v>
      </c>
      <c r="G710" s="1"/>
      <c r="H710" s="1"/>
      <c r="I710" s="1"/>
      <c r="J710" s="1"/>
    </row>
    <row r="711" spans="1:10" x14ac:dyDescent="0.35">
      <c r="A711">
        <f>Data!A707</f>
        <v>38881</v>
      </c>
      <c r="B711" s="29">
        <f>Data!B707/Data!B644-1</f>
        <v>-6.254357135743438E-2</v>
      </c>
      <c r="C711" s="30">
        <f>Data!C707/Data!C644-1</f>
        <v>-1.4726507713884951E-2</v>
      </c>
      <c r="D711" s="30" t="e">
        <f>Data!D707/Data!D644-1</f>
        <v>#DIV/0!</v>
      </c>
      <c r="E711" s="31" t="e">
        <f>Data!E707/Data!E644-1</f>
        <v>#DIV/0!</v>
      </c>
      <c r="G711" s="1"/>
      <c r="H711" s="1"/>
      <c r="I711" s="1"/>
      <c r="J711" s="1"/>
    </row>
    <row r="712" spans="1:10" x14ac:dyDescent="0.35">
      <c r="A712">
        <f>Data!A708</f>
        <v>38882</v>
      </c>
      <c r="B712" s="29">
        <f>Data!B708/Data!B645-1</f>
        <v>-5.9062918340026749E-2</v>
      </c>
      <c r="C712" s="30">
        <f>Data!C708/Data!C645-1</f>
        <v>-1.6265060240963747E-2</v>
      </c>
      <c r="D712" s="30" t="e">
        <f>Data!D708/Data!D645-1</f>
        <v>#DIV/0!</v>
      </c>
      <c r="E712" s="31" t="e">
        <f>Data!E708/Data!E645-1</f>
        <v>#DIV/0!</v>
      </c>
      <c r="G712" s="1"/>
      <c r="H712" s="1"/>
      <c r="I712" s="1"/>
      <c r="J712" s="1"/>
    </row>
    <row r="713" spans="1:10" x14ac:dyDescent="0.35">
      <c r="A713">
        <f>Data!A709</f>
        <v>38883</v>
      </c>
      <c r="B713" s="29">
        <f>Data!B709/Data!B646-1</f>
        <v>-3.7484292150672616E-2</v>
      </c>
      <c r="C713" s="30">
        <f>Data!C709/Data!C646-1</f>
        <v>-1.7476898352752235E-2</v>
      </c>
      <c r="D713" s="30" t="e">
        <f>Data!D709/Data!D646-1</f>
        <v>#DIV/0!</v>
      </c>
      <c r="E713" s="31" t="e">
        <f>Data!E709/Data!E646-1</f>
        <v>#DIV/0!</v>
      </c>
      <c r="G713" s="1"/>
      <c r="H713" s="1"/>
      <c r="I713" s="1"/>
      <c r="J713" s="1"/>
    </row>
    <row r="714" spans="1:10" x14ac:dyDescent="0.35">
      <c r="A714">
        <f>Data!A710</f>
        <v>38884</v>
      </c>
      <c r="B714" s="29">
        <f>Data!B710/Data!B647-1</f>
        <v>-3.5221202099859017E-2</v>
      </c>
      <c r="C714" s="30">
        <f>Data!C710/Data!C647-1</f>
        <v>-1.5508559919436005E-2</v>
      </c>
      <c r="D714" s="30" t="e">
        <f>Data!D710/Data!D647-1</f>
        <v>#DIV/0!</v>
      </c>
      <c r="E714" s="31" t="e">
        <f>Data!E710/Data!E647-1</f>
        <v>#DIV/0!</v>
      </c>
      <c r="G714" s="1"/>
      <c r="H714" s="1"/>
      <c r="I714" s="1"/>
      <c r="J714" s="1"/>
    </row>
    <row r="715" spans="1:10" x14ac:dyDescent="0.35">
      <c r="A715">
        <f>Data!A711</f>
        <v>38887</v>
      </c>
      <c r="B715" s="29">
        <f>Data!B711/Data!B648-1</f>
        <v>-4.9730276466621648E-2</v>
      </c>
      <c r="C715" s="30">
        <f>Data!C711/Data!C648-1</f>
        <v>-1.9903498190591118E-2</v>
      </c>
      <c r="D715" s="30" t="e">
        <f>Data!D711/Data!D648-1</f>
        <v>#DIV/0!</v>
      </c>
      <c r="E715" s="31" t="e">
        <f>Data!E711/Data!E648-1</f>
        <v>#DIV/0!</v>
      </c>
      <c r="G715" s="1"/>
      <c r="H715" s="1"/>
      <c r="I715" s="1"/>
      <c r="J715" s="1"/>
    </row>
    <row r="716" spans="1:10" x14ac:dyDescent="0.35">
      <c r="A716">
        <f>Data!A712</f>
        <v>38888</v>
      </c>
      <c r="B716" s="29">
        <f>Data!B712/Data!B649-1</f>
        <v>-4.7285410280639595E-2</v>
      </c>
      <c r="C716" s="30">
        <f>Data!C712/Data!C649-1</f>
        <v>-1.8511066398390397E-2</v>
      </c>
      <c r="D716" s="30" t="e">
        <f>Data!D712/Data!D649-1</f>
        <v>#DIV/0!</v>
      </c>
      <c r="E716" s="31" t="e">
        <f>Data!E712/Data!E649-1</f>
        <v>#DIV/0!</v>
      </c>
      <c r="G716" s="1"/>
      <c r="H716" s="1"/>
      <c r="I716" s="1"/>
      <c r="J716" s="1"/>
    </row>
    <row r="717" spans="1:10" x14ac:dyDescent="0.35">
      <c r="A717">
        <f>Data!A713</f>
        <v>38889</v>
      </c>
      <c r="B717" s="29">
        <f>Data!B713/Data!B650-1</f>
        <v>-3.8942399938600825E-2</v>
      </c>
      <c r="C717" s="30">
        <f>Data!C713/Data!C650-1</f>
        <v>-1.9885507683036985E-2</v>
      </c>
      <c r="D717" s="30" t="e">
        <f>Data!D713/Data!D650-1</f>
        <v>#DIV/0!</v>
      </c>
      <c r="E717" s="31" t="e">
        <f>Data!E713/Data!E650-1</f>
        <v>#DIV/0!</v>
      </c>
      <c r="G717" s="1"/>
      <c r="H717" s="1"/>
      <c r="I717" s="1"/>
      <c r="J717" s="1"/>
    </row>
    <row r="718" spans="1:10" x14ac:dyDescent="0.35">
      <c r="A718">
        <f>Data!A714</f>
        <v>38890</v>
      </c>
      <c r="B718" s="29">
        <f>Data!B714/Data!B651-1</f>
        <v>-4.3031322746444833E-2</v>
      </c>
      <c r="C718" s="30">
        <f>Data!C714/Data!C651-1</f>
        <v>-2.4887104867034715E-2</v>
      </c>
      <c r="D718" s="30" t="e">
        <f>Data!D714/Data!D651-1</f>
        <v>#DIV/0!</v>
      </c>
      <c r="E718" s="31" t="e">
        <f>Data!E714/Data!E651-1</f>
        <v>#DIV/0!</v>
      </c>
      <c r="G718" s="1"/>
      <c r="H718" s="1"/>
      <c r="I718" s="1"/>
      <c r="J718" s="1"/>
    </row>
    <row r="719" spans="1:10" x14ac:dyDescent="0.35">
      <c r="A719">
        <f>Data!A715</f>
        <v>38891</v>
      </c>
      <c r="B719" s="29">
        <f>Data!B715/Data!B652-1</f>
        <v>-3.7673404370486052E-2</v>
      </c>
      <c r="C719" s="30">
        <f>Data!C715/Data!C652-1</f>
        <v>-2.1931589537223406E-2</v>
      </c>
      <c r="D719" s="30" t="e">
        <f>Data!D715/Data!D652-1</f>
        <v>#DIV/0!</v>
      </c>
      <c r="E719" s="31" t="e">
        <f>Data!E715/Data!E652-1</f>
        <v>#DIV/0!</v>
      </c>
      <c r="G719" s="1"/>
      <c r="H719" s="1"/>
      <c r="I719" s="1"/>
      <c r="J719" s="1"/>
    </row>
    <row r="720" spans="1:10" x14ac:dyDescent="0.35">
      <c r="A720">
        <f>Data!A716</f>
        <v>38894</v>
      </c>
      <c r="B720" s="29">
        <f>Data!B716/Data!B653-1</f>
        <v>-4.016455725349044E-2</v>
      </c>
      <c r="C720" s="30">
        <f>Data!C716/Data!C653-1</f>
        <v>-2.278225806451617E-2</v>
      </c>
      <c r="D720" s="30" t="e">
        <f>Data!D716/Data!D653-1</f>
        <v>#DIV/0!</v>
      </c>
      <c r="E720" s="31" t="e">
        <f>Data!E716/Data!E653-1</f>
        <v>#DIV/0!</v>
      </c>
      <c r="G720" s="1"/>
      <c r="H720" s="1"/>
      <c r="I720" s="1"/>
      <c r="J720" s="1"/>
    </row>
    <row r="721" spans="1:10" x14ac:dyDescent="0.35">
      <c r="A721">
        <f>Data!A717</f>
        <v>38895</v>
      </c>
      <c r="B721" s="29">
        <f>Data!B717/Data!B654-1</f>
        <v>-4.6952509132858977E-2</v>
      </c>
      <c r="C721" s="30">
        <f>Data!C717/Data!C654-1</f>
        <v>-1.5594936708860807E-2</v>
      </c>
      <c r="D721" s="30" t="e">
        <f>Data!D717/Data!D654-1</f>
        <v>#DIV/0!</v>
      </c>
      <c r="E721" s="31" t="e">
        <f>Data!E717/Data!E654-1</f>
        <v>#DIV/0!</v>
      </c>
      <c r="G721" s="1"/>
      <c r="H721" s="1"/>
      <c r="I721" s="1"/>
      <c r="J721" s="1"/>
    </row>
    <row r="722" spans="1:10" x14ac:dyDescent="0.35">
      <c r="A722">
        <f>Data!A718</f>
        <v>38896</v>
      </c>
      <c r="B722" s="29">
        <f>Data!B718/Data!B655-1</f>
        <v>-3.7711514252836253E-2</v>
      </c>
      <c r="C722" s="30">
        <f>Data!C718/Data!C655-1</f>
        <v>-1.9882922890593457E-2</v>
      </c>
      <c r="D722" s="30">
        <f>Data!D718/Data!D655-1</f>
        <v>-1</v>
      </c>
      <c r="E722" s="31" t="e">
        <f>Data!E718/Data!E655-1</f>
        <v>#DIV/0!</v>
      </c>
      <c r="G722" s="1"/>
      <c r="H722" s="1"/>
      <c r="I722" s="1"/>
      <c r="J722" s="1"/>
    </row>
    <row r="723" spans="1:10" x14ac:dyDescent="0.35">
      <c r="A723">
        <f>Data!A719</f>
        <v>38897</v>
      </c>
      <c r="B723" s="29">
        <f>Data!B719/Data!B656-1</f>
        <v>-1.9216988619289443E-2</v>
      </c>
      <c r="C723" s="30">
        <f>Data!C719/Data!C656-1</f>
        <v>-1.166328600405675E-2</v>
      </c>
      <c r="D723" s="30" t="e">
        <f>Data!D719/Data!D656-1</f>
        <v>#DIV/0!</v>
      </c>
      <c r="E723" s="31" t="e">
        <f>Data!E719/Data!E656-1</f>
        <v>#DIV/0!</v>
      </c>
      <c r="G723" s="1"/>
      <c r="H723" s="1"/>
      <c r="I723" s="1"/>
      <c r="J723" s="1"/>
    </row>
    <row r="724" spans="1:10" x14ac:dyDescent="0.35">
      <c r="A724">
        <f>Data!A720</f>
        <v>38898</v>
      </c>
      <c r="B724" s="29">
        <f>Data!B720/Data!B657-1</f>
        <v>-2.7367260364182133E-2</v>
      </c>
      <c r="C724" s="30">
        <f>Data!C720/Data!C657-1</f>
        <v>-1.3065937405044137E-2</v>
      </c>
      <c r="D724" s="30" t="e">
        <f>Data!D720/Data!D657-1</f>
        <v>#DIV/0!</v>
      </c>
      <c r="E724" s="31" t="e">
        <f>Data!E720/Data!E657-1</f>
        <v>#DIV/0!</v>
      </c>
      <c r="G724" s="1"/>
      <c r="H724" s="1"/>
      <c r="I724" s="1"/>
      <c r="J724" s="1"/>
    </row>
    <row r="725" spans="1:10" x14ac:dyDescent="0.35">
      <c r="A725">
        <f>Data!A721</f>
        <v>38901</v>
      </c>
      <c r="B725" s="29">
        <f>Data!B721/Data!B658-1</f>
        <v>-2.3918082283692632E-2</v>
      </c>
      <c r="C725" s="30">
        <f>Data!C721/Data!C658-1</f>
        <v>-1.6194331983805599E-2</v>
      </c>
      <c r="D725" s="30" t="e">
        <f>Data!D721/Data!D658-1</f>
        <v>#DIV/0!</v>
      </c>
      <c r="E725" s="31" t="e">
        <f>Data!E721/Data!E658-1</f>
        <v>#DIV/0!</v>
      </c>
      <c r="G725" s="1"/>
      <c r="H725" s="1"/>
      <c r="I725" s="1"/>
      <c r="J725" s="1"/>
    </row>
    <row r="726" spans="1:10" x14ac:dyDescent="0.35">
      <c r="A726">
        <f>Data!A722</f>
        <v>38902</v>
      </c>
      <c r="B726" s="29">
        <f>Data!B722/Data!B659-1</f>
        <v>-2.2039051518670139E-2</v>
      </c>
      <c r="C726" s="30">
        <f>Data!C722/Data!C659-1</f>
        <v>-1.5397082658022643E-2</v>
      </c>
      <c r="D726" s="30" t="e">
        <f>Data!D722/Data!D659-1</f>
        <v>#DIV/0!</v>
      </c>
      <c r="E726" s="31" t="e">
        <f>Data!E722/Data!E659-1</f>
        <v>#DIV/0!</v>
      </c>
      <c r="G726" s="1"/>
      <c r="H726" s="1"/>
      <c r="I726" s="1"/>
      <c r="J726" s="1"/>
    </row>
    <row r="727" spans="1:10" x14ac:dyDescent="0.35">
      <c r="A727">
        <f>Data!A723</f>
        <v>38903</v>
      </c>
      <c r="B727" s="29">
        <f>Data!B723/Data!B660-1</f>
        <v>-1.898108838286372E-2</v>
      </c>
      <c r="C727" s="30">
        <f>Data!C723/Data!C660-1</f>
        <v>-1.5042179083240237E-2</v>
      </c>
      <c r="D727" s="30" t="e">
        <f>Data!D723/Data!D660-1</f>
        <v>#DIV/0!</v>
      </c>
      <c r="E727" s="31" t="e">
        <f>Data!E723/Data!E660-1</f>
        <v>#DIV/0!</v>
      </c>
      <c r="G727" s="1"/>
      <c r="H727" s="1"/>
      <c r="I727" s="1"/>
      <c r="J727" s="1"/>
    </row>
    <row r="728" spans="1:10" x14ac:dyDescent="0.35">
      <c r="A728">
        <f>Data!A724</f>
        <v>38904</v>
      </c>
      <c r="B728" s="29">
        <f>Data!B724/Data!B661-1</f>
        <v>-1.7376080702755647E-2</v>
      </c>
      <c r="C728" s="30">
        <f>Data!C724/Data!C661-1</f>
        <v>-1.3224821973550349E-2</v>
      </c>
      <c r="D728" s="30" t="e">
        <f>Data!D724/Data!D661-1</f>
        <v>#DIV/0!</v>
      </c>
      <c r="E728" s="31" t="e">
        <f>Data!E724/Data!E661-1</f>
        <v>#DIV/0!</v>
      </c>
      <c r="G728" s="1"/>
      <c r="H728" s="1"/>
      <c r="I728" s="1"/>
      <c r="J728" s="1"/>
    </row>
    <row r="729" spans="1:10" x14ac:dyDescent="0.35">
      <c r="A729">
        <f>Data!A725</f>
        <v>38905</v>
      </c>
      <c r="B729" s="29">
        <f>Data!B725/Data!B662-1</f>
        <v>-1.6400068398389478E-2</v>
      </c>
      <c r="C729" s="30">
        <f>Data!C725/Data!C662-1</f>
        <v>-1.1573604060913678E-2</v>
      </c>
      <c r="D729" s="30" t="e">
        <f>Data!D725/Data!D662-1</f>
        <v>#DIV/0!</v>
      </c>
      <c r="E729" s="31" t="e">
        <f>Data!E725/Data!E662-1</f>
        <v>#DIV/0!</v>
      </c>
      <c r="G729" s="1"/>
      <c r="H729" s="1"/>
      <c r="I729" s="1"/>
      <c r="J729" s="1"/>
    </row>
    <row r="730" spans="1:10" x14ac:dyDescent="0.35">
      <c r="A730">
        <f>Data!A726</f>
        <v>38908</v>
      </c>
      <c r="B730" s="29">
        <f>Data!B726/Data!B663-1</f>
        <v>-1.6139675343327275E-2</v>
      </c>
      <c r="C730" s="30">
        <f>Data!C726/Data!C663-1</f>
        <v>-9.7551061883954793E-3</v>
      </c>
      <c r="D730" s="30" t="e">
        <f>Data!D726/Data!D663-1</f>
        <v>#DIV/0!</v>
      </c>
      <c r="E730" s="31" t="e">
        <f>Data!E726/Data!E663-1</f>
        <v>#DIV/0!</v>
      </c>
      <c r="G730" s="1"/>
      <c r="H730" s="1"/>
      <c r="I730" s="1"/>
      <c r="J730" s="1"/>
    </row>
    <row r="731" spans="1:10" x14ac:dyDescent="0.35">
      <c r="A731">
        <f>Data!A727</f>
        <v>38909</v>
      </c>
      <c r="B731" s="29">
        <f>Data!B727/Data!B664-1</f>
        <v>-1.2877001365272367E-2</v>
      </c>
      <c r="C731" s="30">
        <f>Data!C727/Data!C664-1</f>
        <v>-6.1093574992362454E-3</v>
      </c>
      <c r="D731" s="30" t="e">
        <f>Data!D727/Data!D664-1</f>
        <v>#DIV/0!</v>
      </c>
      <c r="E731" s="31" t="e">
        <f>Data!E727/Data!E664-1</f>
        <v>#DIV/0!</v>
      </c>
      <c r="G731" s="1"/>
      <c r="H731" s="1"/>
      <c r="I731" s="1"/>
      <c r="J731" s="1"/>
    </row>
    <row r="732" spans="1:10" x14ac:dyDescent="0.35">
      <c r="A732">
        <f>Data!A728</f>
        <v>38910</v>
      </c>
      <c r="B732" s="29">
        <f>Data!B728/Data!B665-1</f>
        <v>-2.3675065160729813E-2</v>
      </c>
      <c r="C732" s="30">
        <f>Data!C728/Data!C665-1</f>
        <v>-5.4984217493125875E-3</v>
      </c>
      <c r="D732" s="30" t="e">
        <f>Data!D728/Data!D665-1</f>
        <v>#DIV/0!</v>
      </c>
      <c r="E732" s="31" t="e">
        <f>Data!E728/Data!E665-1</f>
        <v>#DIV/0!</v>
      </c>
      <c r="G732" s="1"/>
      <c r="H732" s="1"/>
      <c r="I732" s="1"/>
      <c r="J732" s="1"/>
    </row>
    <row r="733" spans="1:10" x14ac:dyDescent="0.35">
      <c r="A733">
        <f>Data!A729</f>
        <v>38911</v>
      </c>
      <c r="B733" s="29">
        <f>Data!B729/Data!B666-1</f>
        <v>-3.3485564018578828E-2</v>
      </c>
      <c r="C733" s="30">
        <f>Data!C729/Data!C666-1</f>
        <v>-6.3027345735489071E-3</v>
      </c>
      <c r="D733" s="30" t="e">
        <f>Data!D729/Data!D666-1</f>
        <v>#DIV/0!</v>
      </c>
      <c r="E733" s="31" t="e">
        <f>Data!E729/Data!E666-1</f>
        <v>#DIV/0!</v>
      </c>
      <c r="G733" s="1"/>
      <c r="H733" s="1"/>
      <c r="I733" s="1"/>
      <c r="J733" s="1"/>
    </row>
    <row r="734" spans="1:10" x14ac:dyDescent="0.35">
      <c r="A734">
        <f>Data!A730</f>
        <v>38912</v>
      </c>
      <c r="B734" s="29">
        <f>Data!B730/Data!B667-1</f>
        <v>-5.4640003058922471E-2</v>
      </c>
      <c r="C734" s="30">
        <f>Data!C730/Data!C667-1</f>
        <v>-4.272634791454788E-3</v>
      </c>
      <c r="D734" s="30" t="e">
        <f>Data!D730/Data!D667-1</f>
        <v>#DIV/0!</v>
      </c>
      <c r="E734" s="31" t="e">
        <f>Data!E730/Data!E667-1</f>
        <v>#DIV/0!</v>
      </c>
      <c r="G734" s="1"/>
      <c r="H734" s="1"/>
      <c r="I734" s="1"/>
      <c r="J734" s="1"/>
    </row>
    <row r="735" spans="1:10" x14ac:dyDescent="0.35">
      <c r="A735">
        <f>Data!A731</f>
        <v>38915</v>
      </c>
      <c r="B735" s="29">
        <f>Data!B731/Data!B668-1</f>
        <v>-5.759086363393473E-2</v>
      </c>
      <c r="C735" s="30">
        <f>Data!C731/Data!C668-1</f>
        <v>-7.3178168513060582E-3</v>
      </c>
      <c r="D735" s="30" t="e">
        <f>Data!D731/Data!D668-1</f>
        <v>#DIV/0!</v>
      </c>
      <c r="E735" s="31" t="e">
        <f>Data!E731/Data!E668-1</f>
        <v>#DIV/0!</v>
      </c>
      <c r="G735" s="1"/>
      <c r="H735" s="1"/>
      <c r="I735" s="1"/>
      <c r="J735" s="1"/>
    </row>
    <row r="736" spans="1:10" x14ac:dyDescent="0.35">
      <c r="A736">
        <f>Data!A732</f>
        <v>38916</v>
      </c>
      <c r="B736" s="29">
        <f>Data!B732/Data!B669-1</f>
        <v>-5.688316837722851E-2</v>
      </c>
      <c r="C736" s="30">
        <f>Data!C732/Data!C669-1</f>
        <v>-6.514657980456029E-3</v>
      </c>
      <c r="D736" s="30" t="e">
        <f>Data!D732/Data!D669-1</f>
        <v>#DIV/0!</v>
      </c>
      <c r="E736" s="31" t="e">
        <f>Data!E732/Data!E669-1</f>
        <v>#DIV/0!</v>
      </c>
      <c r="G736" s="1"/>
      <c r="H736" s="1"/>
      <c r="I736" s="1"/>
      <c r="J736" s="1"/>
    </row>
    <row r="737" spans="1:10" x14ac:dyDescent="0.35">
      <c r="A737">
        <f>Data!A733</f>
        <v>38917</v>
      </c>
      <c r="B737" s="29">
        <f>Data!B733/Data!B670-1</f>
        <v>-3.9251723506802505E-2</v>
      </c>
      <c r="C737" s="30">
        <f>Data!C733/Data!C670-1</f>
        <v>-2.5450473378805238E-3</v>
      </c>
      <c r="D737" s="30" t="e">
        <f>Data!D733/Data!D670-1</f>
        <v>#DIV/0!</v>
      </c>
      <c r="E737" s="31" t="e">
        <f>Data!E733/Data!E670-1</f>
        <v>#DIV/0!</v>
      </c>
      <c r="G737" s="1"/>
      <c r="H737" s="1"/>
      <c r="I737" s="1"/>
      <c r="J737" s="1"/>
    </row>
    <row r="738" spans="1:10" x14ac:dyDescent="0.35">
      <c r="A738">
        <f>Data!A734</f>
        <v>38918</v>
      </c>
      <c r="B738" s="29">
        <f>Data!B734/Data!B671-1</f>
        <v>-4.5087951319078501E-2</v>
      </c>
      <c r="C738" s="30">
        <f>Data!C734/Data!C671-1</f>
        <v>-5.2738336713995526E-3</v>
      </c>
      <c r="D738" s="30" t="e">
        <f>Data!D734/Data!D671-1</f>
        <v>#DIV/0!</v>
      </c>
      <c r="E738" s="31" t="e">
        <f>Data!E734/Data!E671-1</f>
        <v>#DIV/0!</v>
      </c>
      <c r="G738" s="1"/>
      <c r="H738" s="1"/>
      <c r="I738" s="1"/>
      <c r="J738" s="1"/>
    </row>
    <row r="739" spans="1:10" x14ac:dyDescent="0.35">
      <c r="A739">
        <f>Data!A735</f>
        <v>38919</v>
      </c>
      <c r="B739" s="29">
        <f>Data!B735/Data!B672-1</f>
        <v>-4.7206047290549558E-2</v>
      </c>
      <c r="C739" s="30">
        <f>Data!C735/Data!C672-1</f>
        <v>-2.5440113971710865E-3</v>
      </c>
      <c r="D739" s="30" t="e">
        <f>Data!D735/Data!D672-1</f>
        <v>#DIV/0!</v>
      </c>
      <c r="E739" s="31" t="e">
        <f>Data!E735/Data!E672-1</f>
        <v>#DIV/0!</v>
      </c>
      <c r="G739" s="1"/>
      <c r="H739" s="1"/>
      <c r="I739" s="1"/>
      <c r="J739" s="1"/>
    </row>
    <row r="740" spans="1:10" x14ac:dyDescent="0.35">
      <c r="A740">
        <f>Data!A736</f>
        <v>38922</v>
      </c>
      <c r="B740" s="29">
        <f>Data!B736/Data!B673-1</f>
        <v>-3.40889069334539E-2</v>
      </c>
      <c r="C740" s="30">
        <f>Data!C736/Data!C673-1</f>
        <v>7.1355759429159171E-4</v>
      </c>
      <c r="D740" s="30" t="e">
        <f>Data!D736/Data!D673-1</f>
        <v>#DIV/0!</v>
      </c>
      <c r="E740" s="31" t="e">
        <f>Data!E736/Data!E673-1</f>
        <v>#DIV/0!</v>
      </c>
      <c r="G740" s="1"/>
      <c r="H740" s="1"/>
      <c r="I740" s="1"/>
      <c r="J740" s="1"/>
    </row>
    <row r="741" spans="1:10" x14ac:dyDescent="0.35">
      <c r="A741">
        <f>Data!A737</f>
        <v>38923</v>
      </c>
      <c r="B741" s="29">
        <f>Data!B737/Data!B674-1</f>
        <v>-3.118223742479298E-2</v>
      </c>
      <c r="C741" s="30">
        <f>Data!C737/Data!C674-1</f>
        <v>-2.4397462013079352E-3</v>
      </c>
      <c r="D741" s="30" t="e">
        <f>Data!D737/Data!D674-1</f>
        <v>#DIV/0!</v>
      </c>
      <c r="E741" s="31" t="e">
        <f>Data!E737/Data!E674-1</f>
        <v>#DIV/0!</v>
      </c>
      <c r="G741" s="1"/>
      <c r="H741" s="1"/>
      <c r="I741" s="1"/>
      <c r="J741" s="1"/>
    </row>
    <row r="742" spans="1:10" x14ac:dyDescent="0.35">
      <c r="A742">
        <f>Data!A738</f>
        <v>38924</v>
      </c>
      <c r="B742" s="29">
        <f>Data!B738/Data!B675-1</f>
        <v>-3.2206377183143564E-2</v>
      </c>
      <c r="C742" s="30">
        <f>Data!C738/Data!C675-1</f>
        <v>-4.0588533739217558E-3</v>
      </c>
      <c r="D742" s="30">
        <f>Data!D738/Data!D675-1</f>
        <v>-1</v>
      </c>
      <c r="E742" s="31" t="e">
        <f>Data!E738/Data!E675-1</f>
        <v>#DIV/0!</v>
      </c>
      <c r="G742" s="1"/>
      <c r="H742" s="1"/>
      <c r="I742" s="1"/>
      <c r="J742" s="1"/>
    </row>
    <row r="743" spans="1:10" x14ac:dyDescent="0.35">
      <c r="A743">
        <f>Data!A739</f>
        <v>38925</v>
      </c>
      <c r="B743" s="29">
        <f>Data!B739/Data!B676-1</f>
        <v>-3.2171561228633405E-2</v>
      </c>
      <c r="C743" s="30">
        <f>Data!C739/Data!C676-1</f>
        <v>5.3175171285406719E-3</v>
      </c>
      <c r="D743" s="30" t="e">
        <f>Data!D739/Data!D676-1</f>
        <v>#DIV/0!</v>
      </c>
      <c r="E743" s="31" t="e">
        <f>Data!E739/Data!E676-1</f>
        <v>#DIV/0!</v>
      </c>
      <c r="G743" s="1"/>
      <c r="H743" s="1"/>
      <c r="I743" s="1"/>
      <c r="J743" s="1"/>
    </row>
    <row r="744" spans="1:10" x14ac:dyDescent="0.35">
      <c r="A744">
        <f>Data!A740</f>
        <v>38926</v>
      </c>
      <c r="B744" s="29">
        <f>Data!B740/Data!B677-1</f>
        <v>-2.6393341506689816E-2</v>
      </c>
      <c r="C744" s="30">
        <f>Data!C740/Data!C677-1</f>
        <v>6.4357952804168228E-3</v>
      </c>
      <c r="D744" s="30" t="e">
        <f>Data!D740/Data!D677-1</f>
        <v>#DIV/0!</v>
      </c>
      <c r="E744" s="31" t="e">
        <f>Data!E740/Data!E677-1</f>
        <v>#DIV/0!</v>
      </c>
      <c r="G744" s="1"/>
      <c r="H744" s="1"/>
      <c r="I744" s="1"/>
      <c r="J744" s="1"/>
    </row>
    <row r="745" spans="1:10" x14ac:dyDescent="0.35">
      <c r="A745">
        <f>Data!A741</f>
        <v>38929</v>
      </c>
      <c r="B745" s="29">
        <f>Data!B741/Data!B678-1</f>
        <v>-2.3848300646098441E-2</v>
      </c>
      <c r="C745" s="30">
        <f>Data!C741/Data!C678-1</f>
        <v>5.9292578204868107E-3</v>
      </c>
      <c r="D745" s="30" t="e">
        <f>Data!D741/Data!D678-1</f>
        <v>#DIV/0!</v>
      </c>
      <c r="E745" s="31" t="e">
        <f>Data!E741/Data!E678-1</f>
        <v>#DIV/0!</v>
      </c>
      <c r="G745" s="1"/>
      <c r="H745" s="1"/>
      <c r="I745" s="1"/>
      <c r="J745" s="1"/>
    </row>
    <row r="746" spans="1:10" x14ac:dyDescent="0.35">
      <c r="A746">
        <f>Data!A742</f>
        <v>38930</v>
      </c>
      <c r="B746" s="29">
        <f>Data!B742/Data!B679-1</f>
        <v>-3.1495522956753619E-2</v>
      </c>
      <c r="C746" s="30">
        <f>Data!C742/Data!C679-1</f>
        <v>4.7049197095223594E-3</v>
      </c>
      <c r="D746" s="30" t="e">
        <f>Data!D742/Data!D679-1</f>
        <v>#DIV/0!</v>
      </c>
      <c r="E746" s="31" t="e">
        <f>Data!E742/Data!E679-1</f>
        <v>#DIV/0!</v>
      </c>
      <c r="G746" s="1"/>
      <c r="H746" s="1"/>
      <c r="I746" s="1"/>
      <c r="J746" s="1"/>
    </row>
    <row r="747" spans="1:10" x14ac:dyDescent="0.35">
      <c r="A747">
        <f>Data!A743</f>
        <v>38931</v>
      </c>
      <c r="B747" s="29">
        <f>Data!B743/Data!B680-1</f>
        <v>-3.5609763456432519E-2</v>
      </c>
      <c r="C747" s="30">
        <f>Data!C743/Data!C680-1</f>
        <v>3.2669729453802532E-3</v>
      </c>
      <c r="D747" s="30" t="e">
        <f>Data!D743/Data!D680-1</f>
        <v>#DIV/0!</v>
      </c>
      <c r="E747" s="31" t="e">
        <f>Data!E743/Data!E680-1</f>
        <v>#DIV/0!</v>
      </c>
      <c r="G747" s="1"/>
      <c r="H747" s="1"/>
      <c r="I747" s="1"/>
      <c r="J747" s="1"/>
    </row>
    <row r="748" spans="1:10" x14ac:dyDescent="0.35">
      <c r="A748">
        <f>Data!A744</f>
        <v>38932</v>
      </c>
      <c r="B748" s="29">
        <f>Data!B744/Data!B681-1</f>
        <v>-3.3510485709540627E-2</v>
      </c>
      <c r="C748" s="30">
        <f>Data!C744/Data!C681-1</f>
        <v>2.7545398898185525E-3</v>
      </c>
      <c r="D748" s="30" t="e">
        <f>Data!D744/Data!D681-1</f>
        <v>#DIV/0!</v>
      </c>
      <c r="E748" s="31" t="e">
        <f>Data!E744/Data!E681-1</f>
        <v>#DIV/0!</v>
      </c>
      <c r="G748" s="1"/>
      <c r="H748" s="1"/>
      <c r="I748" s="1"/>
      <c r="J748" s="1"/>
    </row>
    <row r="749" spans="1:10" x14ac:dyDescent="0.35">
      <c r="A749">
        <f>Data!A745</f>
        <v>38933</v>
      </c>
      <c r="B749" s="29">
        <f>Data!B745/Data!B682-1</f>
        <v>-3.4547293116199196E-2</v>
      </c>
      <c r="C749" s="30">
        <f>Data!C745/Data!C682-1</f>
        <v>6.4305399612125669E-3</v>
      </c>
      <c r="D749" s="30" t="e">
        <f>Data!D745/Data!D682-1</f>
        <v>#DIV/0!</v>
      </c>
      <c r="E749" s="31" t="e">
        <f>Data!E745/Data!E682-1</f>
        <v>#DIV/0!</v>
      </c>
      <c r="G749" s="1"/>
      <c r="H749" s="1"/>
      <c r="I749" s="1"/>
      <c r="J749" s="1"/>
    </row>
    <row r="750" spans="1:10" x14ac:dyDescent="0.35">
      <c r="A750">
        <f>Data!A746</f>
        <v>38936</v>
      </c>
      <c r="B750" s="29">
        <f>Data!B746/Data!B683-1</f>
        <v>-3.5589824999055053E-2</v>
      </c>
      <c r="C750" s="30">
        <f>Data!C746/Data!C683-1</f>
        <v>7.6640098099325371E-3</v>
      </c>
      <c r="D750" s="30" t="e">
        <f>Data!D746/Data!D683-1</f>
        <v>#DIV/0!</v>
      </c>
      <c r="E750" s="31" t="e">
        <f>Data!E746/Data!E683-1</f>
        <v>#DIV/0!</v>
      </c>
      <c r="G750" s="1"/>
      <c r="H750" s="1"/>
      <c r="I750" s="1"/>
      <c r="J750" s="1"/>
    </row>
    <row r="751" spans="1:10" x14ac:dyDescent="0.35">
      <c r="A751">
        <f>Data!A747</f>
        <v>38937</v>
      </c>
      <c r="B751" s="29">
        <f>Data!B747/Data!B684-1</f>
        <v>-2.6372212692967412E-2</v>
      </c>
      <c r="C751" s="30">
        <f>Data!C747/Data!C684-1</f>
        <v>8.2822085889571184E-3</v>
      </c>
      <c r="D751" s="30" t="e">
        <f>Data!D747/Data!D684-1</f>
        <v>#DIV/0!</v>
      </c>
      <c r="E751" s="31" t="e">
        <f>Data!E747/Data!E684-1</f>
        <v>#DIV/0!</v>
      </c>
      <c r="G751" s="1"/>
      <c r="H751" s="1"/>
      <c r="I751" s="1"/>
      <c r="J751" s="1"/>
    </row>
    <row r="752" spans="1:10" x14ac:dyDescent="0.35">
      <c r="A752">
        <f>Data!A748</f>
        <v>38938</v>
      </c>
      <c r="B752" s="29">
        <f>Data!B748/Data!B685-1</f>
        <v>-1.9585824478795533E-2</v>
      </c>
      <c r="C752" s="30">
        <f>Data!C748/Data!C685-1</f>
        <v>1.1271646685111048E-2</v>
      </c>
      <c r="D752" s="30" t="e">
        <f>Data!D748/Data!D685-1</f>
        <v>#DIV/0!</v>
      </c>
      <c r="E752" s="31" t="e">
        <f>Data!E748/Data!E685-1</f>
        <v>#DIV/0!</v>
      </c>
      <c r="G752" s="1"/>
      <c r="H752" s="1"/>
      <c r="I752" s="1"/>
      <c r="J752" s="1"/>
    </row>
    <row r="753" spans="1:10" x14ac:dyDescent="0.35">
      <c r="A753">
        <f>Data!A749</f>
        <v>38939</v>
      </c>
      <c r="B753" s="29">
        <f>Data!B749/Data!B686-1</f>
        <v>-1.7528003089996136E-2</v>
      </c>
      <c r="C753" s="30">
        <f>Data!C749/Data!C686-1</f>
        <v>1.0138248847926246E-2</v>
      </c>
      <c r="D753" s="30" t="e">
        <f>Data!D749/Data!D686-1</f>
        <v>#DIV/0!</v>
      </c>
      <c r="E753" s="31" t="e">
        <f>Data!E749/Data!E686-1</f>
        <v>#DIV/0!</v>
      </c>
      <c r="G753" s="1"/>
      <c r="H753" s="1"/>
      <c r="I753" s="1"/>
      <c r="J753" s="1"/>
    </row>
    <row r="754" spans="1:10" x14ac:dyDescent="0.35">
      <c r="A754">
        <f>Data!A750</f>
        <v>38940</v>
      </c>
      <c r="B754" s="29">
        <f>Data!B750/Data!B687-1</f>
        <v>-1.9611788743730929E-2</v>
      </c>
      <c r="C754" s="30">
        <f>Data!C750/Data!C687-1</f>
        <v>3.4647916029757475E-3</v>
      </c>
      <c r="D754" s="30" t="e">
        <f>Data!D750/Data!D687-1</f>
        <v>#DIV/0!</v>
      </c>
      <c r="E754" s="31" t="e">
        <f>Data!E750/Data!E687-1</f>
        <v>#DIV/0!</v>
      </c>
      <c r="G754" s="1"/>
      <c r="H754" s="1"/>
      <c r="I754" s="1"/>
      <c r="J754" s="1"/>
    </row>
    <row r="755" spans="1:10" x14ac:dyDescent="0.35">
      <c r="A755">
        <f>Data!A751</f>
        <v>38943</v>
      </c>
      <c r="B755" s="29">
        <f>Data!B751/Data!B688-1</f>
        <v>-1.6609988034510526E-3</v>
      </c>
      <c r="C755" s="30">
        <f>Data!C751/Data!C688-1</f>
        <v>5.2120592743996053E-3</v>
      </c>
      <c r="D755" s="30" t="e">
        <f>Data!D751/Data!D688-1</f>
        <v>#DIV/0!</v>
      </c>
      <c r="E755" s="31" t="e">
        <f>Data!E751/Data!E688-1</f>
        <v>#DIV/0!</v>
      </c>
      <c r="G755" s="1"/>
      <c r="H755" s="1"/>
      <c r="I755" s="1"/>
      <c r="J755" s="1"/>
    </row>
    <row r="756" spans="1:10" x14ac:dyDescent="0.35">
      <c r="A756">
        <f>Data!A752</f>
        <v>38944</v>
      </c>
      <c r="B756" s="29">
        <f>Data!B752/Data!B689-1</f>
        <v>1.8838018402136614E-2</v>
      </c>
      <c r="C756" s="30">
        <f>Data!C752/Data!C689-1</f>
        <v>3.4602076124565784E-3</v>
      </c>
      <c r="D756" s="30" t="e">
        <f>Data!D752/Data!D689-1</f>
        <v>#DIV/0!</v>
      </c>
      <c r="E756" s="31" t="e">
        <f>Data!E752/Data!E689-1</f>
        <v>#DIV/0!</v>
      </c>
      <c r="G756" s="1"/>
      <c r="H756" s="1"/>
      <c r="I756" s="1"/>
      <c r="J756" s="1"/>
    </row>
    <row r="757" spans="1:10" x14ac:dyDescent="0.35">
      <c r="A757">
        <f>Data!A753</f>
        <v>38945</v>
      </c>
      <c r="B757" s="29">
        <f>Data!B753/Data!B690-1</f>
        <v>2.24146231738791E-2</v>
      </c>
      <c r="C757" s="30">
        <f>Data!C753/Data!C690-1</f>
        <v>6.9218241042345863E-3</v>
      </c>
      <c r="D757" s="30" t="e">
        <f>Data!D753/Data!D690-1</f>
        <v>#DIV/0!</v>
      </c>
      <c r="E757" s="31" t="e">
        <f>Data!E753/Data!E690-1</f>
        <v>#DIV/0!</v>
      </c>
      <c r="G757" s="1"/>
      <c r="H757" s="1"/>
      <c r="I757" s="1"/>
      <c r="J757" s="1"/>
    </row>
    <row r="758" spans="1:10" x14ac:dyDescent="0.35">
      <c r="A758">
        <f>Data!A754</f>
        <v>38946</v>
      </c>
      <c r="B758" s="29">
        <f>Data!B754/Data!B691-1</f>
        <v>2.8057080827529335E-2</v>
      </c>
      <c r="C758" s="30">
        <f>Data!C754/Data!C691-1</f>
        <v>6.9204152249133788E-3</v>
      </c>
      <c r="D758" s="30" t="e">
        <f>Data!D754/Data!D691-1</f>
        <v>#DIV/0!</v>
      </c>
      <c r="E758" s="31" t="e">
        <f>Data!E754/Data!E691-1</f>
        <v>#DIV/0!</v>
      </c>
      <c r="G758" s="1"/>
      <c r="H758" s="1"/>
      <c r="I758" s="1"/>
      <c r="J758" s="1"/>
    </row>
    <row r="759" spans="1:10" x14ac:dyDescent="0.35">
      <c r="A759">
        <f>Data!A755</f>
        <v>38947</v>
      </c>
      <c r="B759" s="29">
        <f>Data!B755/Data!B692-1</f>
        <v>3.6384472138662138E-2</v>
      </c>
      <c r="C759" s="30">
        <f>Data!C755/Data!C692-1</f>
        <v>1.0409225431166513E-2</v>
      </c>
      <c r="D759" s="30" t="e">
        <f>Data!D755/Data!D692-1</f>
        <v>#DIV/0!</v>
      </c>
      <c r="E759" s="31" t="e">
        <f>Data!E755/Data!E692-1</f>
        <v>#DIV/0!</v>
      </c>
      <c r="G759" s="1"/>
      <c r="H759" s="1"/>
      <c r="I759" s="1"/>
      <c r="J759" s="1"/>
    </row>
    <row r="760" spans="1:10" x14ac:dyDescent="0.35">
      <c r="A760">
        <f>Data!A756</f>
        <v>38950</v>
      </c>
      <c r="B760" s="29">
        <f>Data!B756/Data!B693-1</f>
        <v>3.0947821734190528E-2</v>
      </c>
      <c r="C760" s="30">
        <f>Data!C756/Data!C693-1</f>
        <v>1.2651770227527726E-2</v>
      </c>
      <c r="D760" s="30" t="e">
        <f>Data!D756/Data!D693-1</f>
        <v>#DIV/0!</v>
      </c>
      <c r="E760" s="31" t="e">
        <f>Data!E756/Data!E693-1</f>
        <v>#DIV/0!</v>
      </c>
      <c r="G760" s="1"/>
      <c r="H760" s="1"/>
      <c r="I760" s="1"/>
      <c r="J760" s="1"/>
    </row>
    <row r="761" spans="1:10" x14ac:dyDescent="0.35">
      <c r="A761">
        <f>Data!A757</f>
        <v>38951</v>
      </c>
      <c r="B761" s="29">
        <f>Data!B757/Data!B694-1</f>
        <v>2.0378983093457315E-2</v>
      </c>
      <c r="C761" s="30">
        <f>Data!C757/Data!C694-1</f>
        <v>1.2244897959183598E-2</v>
      </c>
      <c r="D761" s="30" t="e">
        <f>Data!D757/Data!D694-1</f>
        <v>#DIV/0!</v>
      </c>
      <c r="E761" s="31" t="e">
        <f>Data!E757/Data!E694-1</f>
        <v>#DIV/0!</v>
      </c>
      <c r="G761" s="1"/>
      <c r="H761" s="1"/>
      <c r="I761" s="1"/>
      <c r="J761" s="1"/>
    </row>
    <row r="762" spans="1:10" x14ac:dyDescent="0.35">
      <c r="A762">
        <f>Data!A758</f>
        <v>38952</v>
      </c>
      <c r="B762" s="29">
        <f>Data!B758/Data!B695-1</f>
        <v>1.0022184726909078E-2</v>
      </c>
      <c r="C762" s="30">
        <f>Data!C758/Data!C695-1</f>
        <v>8.2300345458239388E-3</v>
      </c>
      <c r="D762" s="30" t="e">
        <f>Data!D758/Data!D695-1</f>
        <v>#DIV/0!</v>
      </c>
      <c r="E762" s="31" t="e">
        <f>Data!E758/Data!E695-1</f>
        <v>#DIV/0!</v>
      </c>
      <c r="G762" s="1"/>
      <c r="H762" s="1"/>
      <c r="I762" s="1"/>
      <c r="J762" s="1"/>
    </row>
    <row r="763" spans="1:10" x14ac:dyDescent="0.35">
      <c r="A763">
        <f>Data!A759</f>
        <v>38953</v>
      </c>
      <c r="B763" s="29">
        <f>Data!B759/Data!B696-1</f>
        <v>1.2420322459692379E-2</v>
      </c>
      <c r="C763" s="30">
        <f>Data!C759/Data!C696-1</f>
        <v>8.1284291810608256E-3</v>
      </c>
      <c r="D763" s="30" t="e">
        <f>Data!D759/Data!D696-1</f>
        <v>#DIV/0!</v>
      </c>
      <c r="E763" s="31" t="e">
        <f>Data!E759/Data!E696-1</f>
        <v>#DIV/0!</v>
      </c>
      <c r="G763" s="1"/>
      <c r="H763" s="1"/>
      <c r="I763" s="1"/>
      <c r="J763" s="1"/>
    </row>
    <row r="764" spans="1:10" x14ac:dyDescent="0.35">
      <c r="A764">
        <f>Data!A760</f>
        <v>38954</v>
      </c>
      <c r="B764" s="29">
        <f>Data!B760/Data!B697-1</f>
        <v>2.7979743459486839E-2</v>
      </c>
      <c r="C764" s="30">
        <f>Data!C760/Data!C697-1</f>
        <v>1.140529531568224E-2</v>
      </c>
      <c r="D764" s="30" t="e">
        <f>Data!D760/Data!D697-1</f>
        <v>#DIV/0!</v>
      </c>
      <c r="E764" s="31" t="e">
        <f>Data!E760/Data!E697-1</f>
        <v>#DIV/0!</v>
      </c>
      <c r="G764" s="1"/>
      <c r="H764" s="1"/>
      <c r="I764" s="1"/>
      <c r="J764" s="1"/>
    </row>
    <row r="765" spans="1:10" x14ac:dyDescent="0.35">
      <c r="A765">
        <f>Data!A761</f>
        <v>38957</v>
      </c>
      <c r="B765" s="29">
        <f>Data!B761/Data!B698-1</f>
        <v>2.4958861183065784E-2</v>
      </c>
      <c r="C765" s="30">
        <f>Data!C761/Data!C698-1</f>
        <v>1.275770565421519E-2</v>
      </c>
      <c r="D765" s="30">
        <f>Data!D761/Data!D698-1</f>
        <v>-1</v>
      </c>
      <c r="E765" s="31" t="e">
        <f>Data!E761/Data!E698-1</f>
        <v>#DIV/0!</v>
      </c>
      <c r="G765" s="1"/>
      <c r="H765" s="1"/>
      <c r="I765" s="1"/>
      <c r="J765" s="1"/>
    </row>
    <row r="766" spans="1:10" x14ac:dyDescent="0.35">
      <c r="A766">
        <f>Data!A762</f>
        <v>38958</v>
      </c>
      <c r="B766" s="29">
        <f>Data!B762/Data!B699-1</f>
        <v>1.4443381477938111E-2</v>
      </c>
      <c r="C766" s="30">
        <f>Data!C762/Data!C699-1</f>
        <v>1.7945036915504531E-2</v>
      </c>
      <c r="D766" s="30" t="e">
        <f>Data!D762/Data!D699-1</f>
        <v>#DIV/0!</v>
      </c>
      <c r="E766" s="31" t="e">
        <f>Data!E762/Data!E699-1</f>
        <v>#DIV/0!</v>
      </c>
      <c r="G766" s="1"/>
      <c r="H766" s="1"/>
      <c r="I766" s="1"/>
      <c r="J766" s="1"/>
    </row>
    <row r="767" spans="1:10" x14ac:dyDescent="0.35">
      <c r="A767">
        <f>Data!A763</f>
        <v>38959</v>
      </c>
      <c r="B767" s="29">
        <f>Data!B763/Data!B700-1</f>
        <v>1.2459052025275197E-2</v>
      </c>
      <c r="C767" s="30">
        <f>Data!C763/Data!C700-1</f>
        <v>1.1702452426986865E-2</v>
      </c>
      <c r="D767" s="30" t="e">
        <f>Data!D763/Data!D700-1</f>
        <v>#DIV/0!</v>
      </c>
      <c r="E767" s="31" t="e">
        <f>Data!E763/Data!E700-1</f>
        <v>#DIV/0!</v>
      </c>
      <c r="G767" s="1"/>
      <c r="H767" s="1"/>
      <c r="I767" s="1"/>
      <c r="J767" s="1"/>
    </row>
    <row r="768" spans="1:10" x14ac:dyDescent="0.35">
      <c r="A768">
        <f>Data!A764</f>
        <v>38960</v>
      </c>
      <c r="B768" s="29">
        <f>Data!B764/Data!B701-1</f>
        <v>3.0451517043523557E-2</v>
      </c>
      <c r="C768" s="30">
        <f>Data!C764/Data!C701-1</f>
        <v>1.6334864726901488E-2</v>
      </c>
      <c r="D768" s="30" t="e">
        <f>Data!D764/Data!D701-1</f>
        <v>#DIV/0!</v>
      </c>
      <c r="E768" s="31" t="e">
        <f>Data!E764/Data!E701-1</f>
        <v>#DIV/0!</v>
      </c>
      <c r="G768" s="1"/>
      <c r="H768" s="1"/>
      <c r="I768" s="1"/>
      <c r="J768" s="1"/>
    </row>
    <row r="769" spans="1:10" x14ac:dyDescent="0.35">
      <c r="A769">
        <f>Data!A765</f>
        <v>38961</v>
      </c>
      <c r="B769" s="29">
        <f>Data!B765/Data!B702-1</f>
        <v>3.7314554733552274E-2</v>
      </c>
      <c r="C769" s="30">
        <f>Data!C765/Data!C702-1</f>
        <v>9.7749719987783035E-3</v>
      </c>
      <c r="D769" s="30" t="e">
        <f>Data!D765/Data!D702-1</f>
        <v>#DIV/0!</v>
      </c>
      <c r="E769" s="31" t="e">
        <f>Data!E765/Data!E702-1</f>
        <v>#DIV/0!</v>
      </c>
      <c r="G769" s="1"/>
      <c r="H769" s="1"/>
      <c r="I769" s="1"/>
      <c r="J769" s="1"/>
    </row>
    <row r="770" spans="1:10" x14ac:dyDescent="0.35">
      <c r="A770">
        <f>Data!A766</f>
        <v>38964</v>
      </c>
      <c r="B770" s="29">
        <f>Data!B766/Data!B703-1</f>
        <v>4.3673128209210654E-2</v>
      </c>
      <c r="C770" s="30">
        <f>Data!C766/Data!C703-1</f>
        <v>1.2972420837589427E-2</v>
      </c>
      <c r="D770" s="30" t="e">
        <f>Data!D766/Data!D703-1</f>
        <v>#DIV/0!</v>
      </c>
      <c r="E770" s="31" t="e">
        <f>Data!E766/Data!E703-1</f>
        <v>#DIV/0!</v>
      </c>
      <c r="G770" s="1"/>
      <c r="H770" s="1"/>
      <c r="I770" s="1"/>
      <c r="J770" s="1"/>
    </row>
    <row r="771" spans="1:10" x14ac:dyDescent="0.35">
      <c r="A771">
        <f>Data!A767</f>
        <v>38965</v>
      </c>
      <c r="B771" s="29">
        <f>Data!B767/Data!B704-1</f>
        <v>4.3977009849514692E-2</v>
      </c>
      <c r="C771" s="30">
        <f>Data!C767/Data!C704-1</f>
        <v>8.3477552682478251E-3</v>
      </c>
      <c r="D771" s="30" t="e">
        <f>Data!D767/Data!D704-1</f>
        <v>#DIV/0!</v>
      </c>
      <c r="E771" s="31" t="e">
        <f>Data!E767/Data!E704-1</f>
        <v>#DIV/0!</v>
      </c>
      <c r="G771" s="1"/>
      <c r="H771" s="1"/>
      <c r="I771" s="1"/>
      <c r="J771" s="1"/>
    </row>
    <row r="772" spans="1:10" x14ac:dyDescent="0.35">
      <c r="A772">
        <f>Data!A768</f>
        <v>38966</v>
      </c>
      <c r="B772" s="29">
        <f>Data!B768/Data!B705-1</f>
        <v>3.8297532540126245E-2</v>
      </c>
      <c r="C772" s="30">
        <f>Data!C768/Data!C705-1</f>
        <v>7.1159906475550816E-3</v>
      </c>
      <c r="D772" s="30" t="e">
        <f>Data!D768/Data!D705-1</f>
        <v>#DIV/0!</v>
      </c>
      <c r="E772" s="31" t="e">
        <f>Data!E768/Data!E705-1</f>
        <v>#DIV/0!</v>
      </c>
      <c r="G772" s="1"/>
      <c r="H772" s="1"/>
      <c r="I772" s="1"/>
      <c r="J772" s="1"/>
    </row>
    <row r="773" spans="1:10" x14ac:dyDescent="0.35">
      <c r="A773">
        <f>Data!A769</f>
        <v>38967</v>
      </c>
      <c r="B773" s="29">
        <f>Data!B769/Data!B706-1</f>
        <v>4.6603041087026842E-2</v>
      </c>
      <c r="C773" s="30">
        <f>Data!C769/Data!C706-1</f>
        <v>9.8908942592026428E-3</v>
      </c>
      <c r="D773" s="30" t="e">
        <f>Data!D769/Data!D706-1</f>
        <v>#DIV/0!</v>
      </c>
      <c r="E773" s="31" t="e">
        <f>Data!E769/Data!E706-1</f>
        <v>#DIV/0!</v>
      </c>
      <c r="G773" s="1"/>
      <c r="H773" s="1"/>
      <c r="I773" s="1"/>
      <c r="J773" s="1"/>
    </row>
    <row r="774" spans="1:10" x14ac:dyDescent="0.35">
      <c r="A774">
        <f>Data!A770</f>
        <v>38968</v>
      </c>
      <c r="B774" s="29">
        <f>Data!B770/Data!B707-1</f>
        <v>6.1477988706289954E-2</v>
      </c>
      <c r="C774" s="30">
        <f>Data!C770/Data!C707-1</f>
        <v>8.3375699034062833E-3</v>
      </c>
      <c r="D774" s="30" t="e">
        <f>Data!D770/Data!D707-1</f>
        <v>#DIV/0!</v>
      </c>
      <c r="E774" s="31" t="e">
        <f>Data!E770/Data!E707-1</f>
        <v>#DIV/0!</v>
      </c>
      <c r="G774" s="1"/>
      <c r="H774" s="1"/>
      <c r="I774" s="1"/>
      <c r="J774" s="1"/>
    </row>
    <row r="775" spans="1:10" x14ac:dyDescent="0.35">
      <c r="A775">
        <f>Data!A771</f>
        <v>38971</v>
      </c>
      <c r="B775" s="29">
        <f>Data!B771/Data!B708-1</f>
        <v>5.6502227569835028E-2</v>
      </c>
      <c r="C775" s="30">
        <f>Data!C771/Data!C708-1</f>
        <v>1.1430904266176656E-2</v>
      </c>
      <c r="D775" s="30" t="e">
        <f>Data!D771/Data!D708-1</f>
        <v>#DIV/0!</v>
      </c>
      <c r="E775" s="31" t="e">
        <f>Data!E771/Data!E708-1</f>
        <v>#DIV/0!</v>
      </c>
      <c r="G775" s="1"/>
      <c r="H775" s="1"/>
      <c r="I775" s="1"/>
      <c r="J775" s="1"/>
    </row>
    <row r="776" spans="1:10" x14ac:dyDescent="0.35">
      <c r="A776">
        <f>Data!A772</f>
        <v>38972</v>
      </c>
      <c r="B776" s="29">
        <f>Data!B772/Data!B709-1</f>
        <v>4.5336581327219294E-2</v>
      </c>
      <c r="C776" s="30">
        <f>Data!C772/Data!C709-1</f>
        <v>1.5538744632999535E-2</v>
      </c>
      <c r="D776" s="30" t="e">
        <f>Data!D772/Data!D709-1</f>
        <v>#DIV/0!</v>
      </c>
      <c r="E776" s="31" t="e">
        <f>Data!E772/Data!E709-1</f>
        <v>#DIV/0!</v>
      </c>
      <c r="G776" s="1"/>
      <c r="H776" s="1"/>
      <c r="I776" s="1"/>
      <c r="J776" s="1"/>
    </row>
    <row r="777" spans="1:10" x14ac:dyDescent="0.35">
      <c r="A777">
        <f>Data!A773</f>
        <v>38973</v>
      </c>
      <c r="B777" s="29">
        <f>Data!B773/Data!B710-1</f>
        <v>5.3158508717260355E-2</v>
      </c>
      <c r="C777" s="30">
        <f>Data!C773/Data!C710-1</f>
        <v>1.6980360065466327E-2</v>
      </c>
      <c r="D777" s="30" t="e">
        <f>Data!D773/Data!D710-1</f>
        <v>#DIV/0!</v>
      </c>
      <c r="E777" s="31" t="e">
        <f>Data!E773/Data!E710-1</f>
        <v>#DIV/0!</v>
      </c>
      <c r="G777" s="1"/>
      <c r="H777" s="1"/>
      <c r="I777" s="1"/>
      <c r="J777" s="1"/>
    </row>
    <row r="778" spans="1:10" x14ac:dyDescent="0.35">
      <c r="A778">
        <f>Data!A774</f>
        <v>38974</v>
      </c>
      <c r="B778" s="29">
        <f>Data!B774/Data!B711-1</f>
        <v>6.1396293966810012E-2</v>
      </c>
      <c r="C778" s="30">
        <f>Data!C774/Data!C711-1</f>
        <v>1.8256410256410227E-2</v>
      </c>
      <c r="D778" s="30" t="e">
        <f>Data!D774/Data!D711-1</f>
        <v>#DIV/0!</v>
      </c>
      <c r="E778" s="31" t="e">
        <f>Data!E774/Data!E711-1</f>
        <v>#DIV/0!</v>
      </c>
      <c r="G778" s="1"/>
      <c r="H778" s="1"/>
      <c r="I778" s="1"/>
      <c r="J778" s="1"/>
    </row>
    <row r="779" spans="1:10" x14ac:dyDescent="0.35">
      <c r="A779">
        <f>Data!A775</f>
        <v>38975</v>
      </c>
      <c r="B779" s="29">
        <f>Data!B775/Data!B712-1</f>
        <v>6.430829274586336E-2</v>
      </c>
      <c r="C779" s="30">
        <f>Data!C775/Data!C712-1</f>
        <v>1.7322673226732199E-2</v>
      </c>
      <c r="D779" s="30" t="e">
        <f>Data!D775/Data!D712-1</f>
        <v>#DIV/0!</v>
      </c>
      <c r="E779" s="31" t="e">
        <f>Data!E775/Data!E712-1</f>
        <v>#DIV/0!</v>
      </c>
      <c r="G779" s="1"/>
      <c r="H779" s="1"/>
      <c r="I779" s="1"/>
      <c r="J779" s="1"/>
    </row>
    <row r="780" spans="1:10" x14ac:dyDescent="0.35">
      <c r="A780">
        <f>Data!A776</f>
        <v>38978</v>
      </c>
      <c r="B780" s="29">
        <f>Data!B776/Data!B713-1</f>
        <v>5.5078620998075367E-2</v>
      </c>
      <c r="C780" s="30">
        <f>Data!C776/Data!C713-1</f>
        <v>1.6805000512347679E-2</v>
      </c>
      <c r="D780" s="30" t="e">
        <f>Data!D776/Data!D713-1</f>
        <v>#DIV/0!</v>
      </c>
      <c r="E780" s="31" t="e">
        <f>Data!E776/Data!E713-1</f>
        <v>#DIV/0!</v>
      </c>
      <c r="G780" s="1"/>
      <c r="H780" s="1"/>
      <c r="I780" s="1"/>
      <c r="J780" s="1"/>
    </row>
    <row r="781" spans="1:10" x14ac:dyDescent="0.35">
      <c r="A781">
        <f>Data!A777</f>
        <v>38979</v>
      </c>
      <c r="B781" s="29">
        <f>Data!B777/Data!B714-1</f>
        <v>5.8373474630700084E-2</v>
      </c>
      <c r="C781" s="30">
        <f>Data!C777/Data!C714-1</f>
        <v>2.3566944530204692E-2</v>
      </c>
      <c r="D781" s="30" t="e">
        <f>Data!D777/Data!D714-1</f>
        <v>#DIV/0!</v>
      </c>
      <c r="E781" s="31" t="e">
        <f>Data!E777/Data!E714-1</f>
        <v>#DIV/0!</v>
      </c>
      <c r="G781" s="1"/>
      <c r="H781" s="1"/>
      <c r="I781" s="1"/>
      <c r="J781" s="1"/>
    </row>
    <row r="782" spans="1:10" x14ac:dyDescent="0.35">
      <c r="A782">
        <f>Data!A778</f>
        <v>38980</v>
      </c>
      <c r="B782" s="29">
        <f>Data!B778/Data!B715-1</f>
        <v>6.4829248694254771E-2</v>
      </c>
      <c r="C782" s="30">
        <f>Data!C778/Data!C715-1</f>
        <v>2.4171981073852988E-2</v>
      </c>
      <c r="D782" s="30" t="e">
        <f>Data!D778/Data!D715-1</f>
        <v>#DIV/0!</v>
      </c>
      <c r="E782" s="31" t="e">
        <f>Data!E778/Data!E715-1</f>
        <v>#DIV/0!</v>
      </c>
      <c r="G782" s="1"/>
      <c r="H782" s="1"/>
      <c r="I782" s="1"/>
      <c r="J782" s="1"/>
    </row>
    <row r="783" spans="1:10" x14ac:dyDescent="0.35">
      <c r="A783">
        <f>Data!A779</f>
        <v>38981</v>
      </c>
      <c r="B783" s="29">
        <f>Data!B779/Data!B716-1</f>
        <v>5.3951829580348054E-2</v>
      </c>
      <c r="C783" s="30">
        <f>Data!C779/Data!C716-1</f>
        <v>3.1565917062100324E-2</v>
      </c>
      <c r="D783" s="30" t="e">
        <f>Data!D779/Data!D716-1</f>
        <v>#DIV/0!</v>
      </c>
      <c r="E783" s="31" t="e">
        <f>Data!E779/Data!E716-1</f>
        <v>#DIV/0!</v>
      </c>
      <c r="G783" s="1"/>
      <c r="H783" s="1"/>
      <c r="I783" s="1"/>
      <c r="J783" s="1"/>
    </row>
    <row r="784" spans="1:10" x14ac:dyDescent="0.35">
      <c r="A784">
        <f>Data!A780</f>
        <v>38982</v>
      </c>
      <c r="B784" s="29">
        <f>Data!B780/Data!B717-1</f>
        <v>6.0990961910910135E-2</v>
      </c>
      <c r="C784" s="30">
        <f>Data!C780/Data!C717-1</f>
        <v>2.9317971402119225E-2</v>
      </c>
      <c r="D784" s="30" t="e">
        <f>Data!D780/Data!D717-1</f>
        <v>#DIV/0!</v>
      </c>
      <c r="E784" s="31" t="e">
        <f>Data!E780/Data!E717-1</f>
        <v>#DIV/0!</v>
      </c>
      <c r="G784" s="1"/>
      <c r="H784" s="1"/>
      <c r="I784" s="1"/>
      <c r="J784" s="1"/>
    </row>
    <row r="785" spans="1:10" x14ac:dyDescent="0.35">
      <c r="A785">
        <f>Data!A781</f>
        <v>38985</v>
      </c>
      <c r="B785" s="29">
        <f>Data!B781/Data!B718-1</f>
        <v>6.4502407704654763E-2</v>
      </c>
      <c r="C785" s="30">
        <f>Data!C781/Data!C718-1</f>
        <v>3.2437442075996303E-2</v>
      </c>
      <c r="D785" s="30" t="e">
        <f>Data!D781/Data!D718-1</f>
        <v>#DIV/0!</v>
      </c>
      <c r="E785" s="31" t="e">
        <f>Data!E781/Data!E718-1</f>
        <v>#DIV/0!</v>
      </c>
      <c r="G785" s="1"/>
      <c r="H785" s="1"/>
      <c r="I785" s="1"/>
      <c r="J785" s="1"/>
    </row>
    <row r="786" spans="1:10" x14ac:dyDescent="0.35">
      <c r="A786">
        <f>Data!A782</f>
        <v>38986</v>
      </c>
      <c r="B786" s="29">
        <f>Data!B782/Data!B719-1</f>
        <v>4.9863693857188807E-2</v>
      </c>
      <c r="C786" s="30">
        <f>Data!C782/Data!C719-1</f>
        <v>2.8732683427398653E-2</v>
      </c>
      <c r="D786" s="30" t="e">
        <f>Data!D782/Data!D719-1</f>
        <v>#DIV/0!</v>
      </c>
      <c r="E786" s="31" t="e">
        <f>Data!E782/Data!E719-1</f>
        <v>#DIV/0!</v>
      </c>
      <c r="G786" s="1"/>
      <c r="H786" s="1"/>
      <c r="I786" s="1"/>
      <c r="J786" s="1"/>
    </row>
    <row r="787" spans="1:10" x14ac:dyDescent="0.35">
      <c r="A787">
        <f>Data!A783</f>
        <v>38987</v>
      </c>
      <c r="B787" s="29">
        <f>Data!B783/Data!B720-1</f>
        <v>5.2267359470949293E-2</v>
      </c>
      <c r="C787" s="30">
        <f>Data!C783/Data!C720-1</f>
        <v>2.8427750410509045E-2</v>
      </c>
      <c r="D787" s="30">
        <f>Data!D783/Data!D720-1</f>
        <v>-1</v>
      </c>
      <c r="E787" s="31" t="e">
        <f>Data!E783/Data!E720-1</f>
        <v>#DIV/0!</v>
      </c>
      <c r="G787" s="1"/>
      <c r="H787" s="1"/>
      <c r="I787" s="1"/>
      <c r="J787" s="1"/>
    </row>
    <row r="788" spans="1:10" x14ac:dyDescent="0.35">
      <c r="A788">
        <f>Data!A784</f>
        <v>38988</v>
      </c>
      <c r="B788" s="29">
        <f>Data!B784/Data!B721-1</f>
        <v>4.6055663612432518E-2</v>
      </c>
      <c r="C788" s="30">
        <f>Data!C784/Data!C721-1</f>
        <v>2.9938271604938338E-2</v>
      </c>
      <c r="D788" s="30" t="e">
        <f>Data!D784/Data!D721-1</f>
        <v>#DIV/0!</v>
      </c>
      <c r="E788" s="31" t="e">
        <f>Data!E784/Data!E721-1</f>
        <v>#DIV/0!</v>
      </c>
      <c r="G788" s="1"/>
      <c r="H788" s="1"/>
      <c r="I788" s="1"/>
      <c r="J788" s="1"/>
    </row>
    <row r="789" spans="1:10" x14ac:dyDescent="0.35">
      <c r="A789">
        <f>Data!A785</f>
        <v>38989</v>
      </c>
      <c r="B789" s="29">
        <f>Data!B785/Data!B722-1</f>
        <v>4.3477921246064977E-2</v>
      </c>
      <c r="C789" s="30">
        <f>Data!C785/Data!C722-1</f>
        <v>3.0452674897119225E-2</v>
      </c>
      <c r="D789" s="30" t="e">
        <f>Data!D785/Data!D722-1</f>
        <v>#DIV/0!</v>
      </c>
      <c r="E789" s="31" t="e">
        <f>Data!E785/Data!E722-1</f>
        <v>#DIV/0!</v>
      </c>
      <c r="G789" s="1"/>
      <c r="H789" s="1"/>
      <c r="I789" s="1"/>
      <c r="J789" s="1"/>
    </row>
    <row r="790" spans="1:10" x14ac:dyDescent="0.35">
      <c r="A790">
        <f>Data!A786</f>
        <v>38992</v>
      </c>
      <c r="B790" s="29">
        <f>Data!B786/Data!B723-1</f>
        <v>4.7532870148161432E-2</v>
      </c>
      <c r="C790" s="30">
        <f>Data!C786/Data!C723-1</f>
        <v>3.0234237952739829E-2</v>
      </c>
      <c r="D790" s="30" t="e">
        <f>Data!D786/Data!D723-1</f>
        <v>#DIV/0!</v>
      </c>
      <c r="E790" s="31" t="e">
        <f>Data!E786/Data!E723-1</f>
        <v>#DIV/0!</v>
      </c>
      <c r="G790" s="1"/>
      <c r="H790" s="1"/>
      <c r="I790" s="1"/>
      <c r="J790" s="1"/>
    </row>
    <row r="791" spans="1:10" x14ac:dyDescent="0.35">
      <c r="A791">
        <f>Data!A787</f>
        <v>38993</v>
      </c>
      <c r="B791" s="29">
        <f>Data!B787/Data!B724-1</f>
        <v>4.7116350621625003E-2</v>
      </c>
      <c r="C791" s="30">
        <f>Data!C787/Data!C724-1</f>
        <v>2.9072164948453549E-2</v>
      </c>
      <c r="D791" s="30" t="e">
        <f>Data!D787/Data!D724-1</f>
        <v>#DIV/0!</v>
      </c>
      <c r="E791" s="31" t="e">
        <f>Data!E787/Data!E724-1</f>
        <v>#DIV/0!</v>
      </c>
      <c r="G791" s="1"/>
      <c r="H791" s="1"/>
      <c r="I791" s="1"/>
      <c r="J791" s="1"/>
    </row>
    <row r="792" spans="1:10" x14ac:dyDescent="0.35">
      <c r="A792">
        <f>Data!A788</f>
        <v>38994</v>
      </c>
      <c r="B792" s="29">
        <f>Data!B788/Data!B725-1</f>
        <v>6.6962733508234118E-2</v>
      </c>
      <c r="C792" s="30">
        <f>Data!C788/Data!C725-1</f>
        <v>2.9272801972062501E-2</v>
      </c>
      <c r="D792" s="30" t="e">
        <f>Data!D788/Data!D725-1</f>
        <v>#DIV/0!</v>
      </c>
      <c r="E792" s="31" t="e">
        <f>Data!E788/Data!E725-1</f>
        <v>#DIV/0!</v>
      </c>
      <c r="G792" s="1"/>
      <c r="H792" s="1"/>
      <c r="I792" s="1"/>
      <c r="J792" s="1"/>
    </row>
    <row r="793" spans="1:10" x14ac:dyDescent="0.35">
      <c r="A793">
        <f>Data!A789</f>
        <v>38995</v>
      </c>
      <c r="B793" s="29">
        <f>Data!B789/Data!B726-1</f>
        <v>6.7763978095854327E-2</v>
      </c>
      <c r="C793" s="30">
        <f>Data!C789/Data!C726-1</f>
        <v>2.5141097998973905E-2</v>
      </c>
      <c r="D793" s="30" t="e">
        <f>Data!D789/Data!D726-1</f>
        <v>#DIV/0!</v>
      </c>
      <c r="E793" s="31" t="e">
        <f>Data!E789/Data!E726-1</f>
        <v>#DIV/0!</v>
      </c>
      <c r="G793" s="1"/>
      <c r="H793" s="1"/>
      <c r="I793" s="1"/>
      <c r="J793" s="1"/>
    </row>
    <row r="794" spans="1:10" x14ac:dyDescent="0.35">
      <c r="A794">
        <f>Data!A790</f>
        <v>38996</v>
      </c>
      <c r="B794" s="29">
        <f>Data!B790/Data!B727-1</f>
        <v>6.0557004997956687E-2</v>
      </c>
      <c r="C794" s="30">
        <f>Data!C790/Data!C727-1</f>
        <v>1.967011576682709E-2</v>
      </c>
      <c r="D794" s="30" t="e">
        <f>Data!D790/Data!D727-1</f>
        <v>#DIV/0!</v>
      </c>
      <c r="E794" s="31" t="e">
        <f>Data!E790/Data!E727-1</f>
        <v>#DIV/0!</v>
      </c>
      <c r="G794" s="1"/>
      <c r="H794" s="1"/>
      <c r="I794" s="1"/>
      <c r="J794" s="1"/>
    </row>
    <row r="795" spans="1:10" x14ac:dyDescent="0.35">
      <c r="A795">
        <f>Data!A791</f>
        <v>38999</v>
      </c>
      <c r="B795" s="29">
        <f>Data!B791/Data!B728-1</f>
        <v>7.3144764023518327E-2</v>
      </c>
      <c r="C795" s="30">
        <f>Data!C791/Data!C728-1</f>
        <v>2.1193815910719671E-2</v>
      </c>
      <c r="D795" s="30" t="e">
        <f>Data!D791/Data!D728-1</f>
        <v>#DIV/0!</v>
      </c>
      <c r="E795" s="31" t="e">
        <f>Data!E791/Data!E728-1</f>
        <v>#DIV/0!</v>
      </c>
      <c r="G795" s="1"/>
      <c r="H795" s="1"/>
      <c r="I795" s="1"/>
      <c r="J795" s="1"/>
    </row>
    <row r="796" spans="1:10" x14ac:dyDescent="0.35">
      <c r="A796">
        <f>Data!A792</f>
        <v>39000</v>
      </c>
      <c r="B796" s="29">
        <f>Data!B792/Data!B729-1</f>
        <v>8.9455763147091361E-2</v>
      </c>
      <c r="C796" s="30">
        <f>Data!C792/Data!C729-1</f>
        <v>1.6368286445012759E-2</v>
      </c>
      <c r="D796" s="30" t="e">
        <f>Data!D792/Data!D729-1</f>
        <v>#DIV/0!</v>
      </c>
      <c r="E796" s="31" t="e">
        <f>Data!E792/Data!E729-1</f>
        <v>#DIV/0!</v>
      </c>
      <c r="G796" s="1"/>
      <c r="H796" s="1"/>
      <c r="I796" s="1"/>
      <c r="J796" s="1"/>
    </row>
    <row r="797" spans="1:10" x14ac:dyDescent="0.35">
      <c r="A797">
        <f>Data!A793</f>
        <v>39001</v>
      </c>
      <c r="B797" s="29">
        <f>Data!B793/Data!B730-1</f>
        <v>9.2015855039637495E-2</v>
      </c>
      <c r="C797" s="30">
        <f>Data!C793/Data!C730-1</f>
        <v>1.389456477319162E-2</v>
      </c>
      <c r="D797" s="30" t="e">
        <f>Data!D793/Data!D730-1</f>
        <v>#DIV/0!</v>
      </c>
      <c r="E797" s="31" t="e">
        <f>Data!E793/Data!E730-1</f>
        <v>#DIV/0!</v>
      </c>
      <c r="G797" s="1"/>
      <c r="H797" s="1"/>
      <c r="I797" s="1"/>
      <c r="J797" s="1"/>
    </row>
    <row r="798" spans="1:10" x14ac:dyDescent="0.35">
      <c r="A798">
        <f>Data!A794</f>
        <v>39002</v>
      </c>
      <c r="B798" s="29">
        <f>Data!B794/Data!B731-1</f>
        <v>0.10396195999967595</v>
      </c>
      <c r="C798" s="30">
        <f>Data!C794/Data!C731-1</f>
        <v>1.7098392546329499E-2</v>
      </c>
      <c r="D798" s="30" t="e">
        <f>Data!D794/Data!D731-1</f>
        <v>#DIV/0!</v>
      </c>
      <c r="E798" s="31" t="e">
        <f>Data!E794/Data!E731-1</f>
        <v>#DIV/0!</v>
      </c>
      <c r="G798" s="1"/>
      <c r="H798" s="1"/>
      <c r="I798" s="1"/>
      <c r="J798" s="1"/>
    </row>
    <row r="799" spans="1:10" x14ac:dyDescent="0.35">
      <c r="A799">
        <f>Data!A795</f>
        <v>39003</v>
      </c>
      <c r="B799" s="29">
        <f>Data!B795/Data!B732-1</f>
        <v>0.10410232362595595</v>
      </c>
      <c r="C799" s="30">
        <f>Data!C795/Data!C732-1</f>
        <v>1.526639344262315E-2</v>
      </c>
      <c r="D799" s="30" t="e">
        <f>Data!D795/Data!D732-1</f>
        <v>#DIV/0!</v>
      </c>
      <c r="E799" s="31" t="e">
        <f>Data!E795/Data!E732-1</f>
        <v>#DIV/0!</v>
      </c>
      <c r="G799" s="1"/>
      <c r="H799" s="1"/>
      <c r="I799" s="1"/>
      <c r="J799" s="1"/>
    </row>
    <row r="800" spans="1:10" x14ac:dyDescent="0.35">
      <c r="A800">
        <f>Data!A796</f>
        <v>39006</v>
      </c>
      <c r="B800" s="29">
        <f>Data!B796/Data!B733-1</f>
        <v>8.6719425945182227E-2</v>
      </c>
      <c r="C800" s="30">
        <f>Data!C796/Data!C733-1</f>
        <v>1.2961828944682452E-2</v>
      </c>
      <c r="D800" s="30" t="e">
        <f>Data!D796/Data!D733-1</f>
        <v>#DIV/0!</v>
      </c>
      <c r="E800" s="31" t="e">
        <f>Data!E796/Data!E733-1</f>
        <v>#DIV/0!</v>
      </c>
      <c r="G800" s="1"/>
      <c r="H800" s="1"/>
      <c r="I800" s="1"/>
      <c r="J800" s="1"/>
    </row>
    <row r="801" spans="1:10" x14ac:dyDescent="0.35">
      <c r="A801">
        <f>Data!A797</f>
        <v>39007</v>
      </c>
      <c r="B801" s="29">
        <f>Data!B797/Data!B734-1</f>
        <v>9.2000032022287348E-2</v>
      </c>
      <c r="C801" s="30">
        <f>Data!C797/Data!C734-1</f>
        <v>1.3458401305057155E-2</v>
      </c>
      <c r="D801" s="30" t="e">
        <f>Data!D797/Data!D734-1</f>
        <v>#DIV/0!</v>
      </c>
      <c r="E801" s="31" t="e">
        <f>Data!E797/Data!E734-1</f>
        <v>#DIV/0!</v>
      </c>
      <c r="G801" s="1"/>
      <c r="H801" s="1"/>
      <c r="I801" s="1"/>
      <c r="J801" s="1"/>
    </row>
    <row r="802" spans="1:10" x14ac:dyDescent="0.35">
      <c r="A802">
        <f>Data!A798</f>
        <v>39008</v>
      </c>
      <c r="B802" s="29">
        <f>Data!B798/Data!B735-1</f>
        <v>0.10132307766731974</v>
      </c>
      <c r="C802" s="30">
        <f>Data!C798/Data!C735-1</f>
        <v>1.5302999387879934E-2</v>
      </c>
      <c r="D802" s="30" t="e">
        <f>Data!D798/Data!D735-1</f>
        <v>#DIV/0!</v>
      </c>
      <c r="E802" s="31" t="e">
        <f>Data!E798/Data!E735-1</f>
        <v>#DIV/0!</v>
      </c>
      <c r="G802" s="1"/>
      <c r="H802" s="1"/>
      <c r="I802" s="1"/>
      <c r="J802" s="1"/>
    </row>
    <row r="803" spans="1:10" x14ac:dyDescent="0.35">
      <c r="A803">
        <f>Data!A799</f>
        <v>39009</v>
      </c>
      <c r="B803" s="29">
        <f>Data!B799/Data!B736-1</f>
        <v>8.410592349969459E-2</v>
      </c>
      <c r="C803" s="30">
        <f>Data!C799/Data!C736-1</f>
        <v>1.3242334725476201E-2</v>
      </c>
      <c r="D803" s="30" t="e">
        <f>Data!D799/Data!D736-1</f>
        <v>#DIV/0!</v>
      </c>
      <c r="E803" s="31" t="e">
        <f>Data!E799/Data!E736-1</f>
        <v>#DIV/0!</v>
      </c>
      <c r="G803" s="1"/>
      <c r="H803" s="1"/>
      <c r="I803" s="1"/>
      <c r="J803" s="1"/>
    </row>
    <row r="804" spans="1:10" x14ac:dyDescent="0.35">
      <c r="A804">
        <f>Data!A800</f>
        <v>39010</v>
      </c>
      <c r="B804" s="29">
        <f>Data!B800/Data!B737-1</f>
        <v>7.8588991866842983E-2</v>
      </c>
      <c r="C804" s="30">
        <f>Data!C800/Data!C737-1</f>
        <v>1.3762870832908503E-2</v>
      </c>
      <c r="D804" s="30" t="e">
        <f>Data!D800/Data!D737-1</f>
        <v>#DIV/0!</v>
      </c>
      <c r="E804" s="31" t="e">
        <f>Data!E800/Data!E737-1</f>
        <v>#DIV/0!</v>
      </c>
      <c r="G804" s="1"/>
      <c r="H804" s="1"/>
      <c r="I804" s="1"/>
      <c r="J804" s="1"/>
    </row>
    <row r="805" spans="1:10" x14ac:dyDescent="0.35">
      <c r="A805">
        <f>Data!A801</f>
        <v>39013</v>
      </c>
      <c r="B805" s="29">
        <f>Data!B801/Data!B738-1</f>
        <v>8.5635446231472567E-2</v>
      </c>
      <c r="C805" s="30">
        <f>Data!C801/Data!C738-1</f>
        <v>1.0188487009679115E-2</v>
      </c>
      <c r="D805" s="30" t="e">
        <f>Data!D801/Data!D738-1</f>
        <v>#DIV/0!</v>
      </c>
      <c r="E805" s="31" t="e">
        <f>Data!E801/Data!E738-1</f>
        <v>#DIV/0!</v>
      </c>
      <c r="G805" s="1"/>
      <c r="H805" s="1"/>
      <c r="I805" s="1"/>
      <c r="J805" s="1"/>
    </row>
    <row r="806" spans="1:10" x14ac:dyDescent="0.35">
      <c r="A806">
        <f>Data!A802</f>
        <v>39014</v>
      </c>
      <c r="B806" s="29">
        <f>Data!B802/Data!B739-1</f>
        <v>9.0389487017099368E-2</v>
      </c>
      <c r="C806" s="30">
        <f>Data!C802/Data!C739-1</f>
        <v>9.6633099379515031E-3</v>
      </c>
      <c r="D806" s="30" t="e">
        <f>Data!D802/Data!D739-1</f>
        <v>#DIV/0!</v>
      </c>
      <c r="E806" s="31" t="e">
        <f>Data!E802/Data!E739-1</f>
        <v>#DIV/0!</v>
      </c>
      <c r="G806" s="1"/>
      <c r="H806" s="1"/>
      <c r="I806" s="1"/>
      <c r="J806" s="1"/>
    </row>
    <row r="807" spans="1:10" x14ac:dyDescent="0.35">
      <c r="A807">
        <f>Data!A803</f>
        <v>39015</v>
      </c>
      <c r="B807" s="29">
        <f>Data!B803/Data!B740-1</f>
        <v>8.1091861874780014E-2</v>
      </c>
      <c r="C807" s="30">
        <f>Data!C803/Data!C740-1</f>
        <v>9.9472188388145533E-3</v>
      </c>
      <c r="D807" s="30" t="e">
        <f>Data!D803/Data!D740-1</f>
        <v>#DIV/0!</v>
      </c>
      <c r="E807" s="31" t="e">
        <f>Data!E803/Data!E740-1</f>
        <v>#DIV/0!</v>
      </c>
      <c r="G807" s="1"/>
      <c r="H807" s="1"/>
      <c r="I807" s="1"/>
      <c r="J807" s="1"/>
    </row>
    <row r="808" spans="1:10" x14ac:dyDescent="0.35">
      <c r="A808">
        <f>Data!A804</f>
        <v>39016</v>
      </c>
      <c r="B808" s="29">
        <f>Data!B804/Data!B741-1</f>
        <v>8.8065734024720621E-2</v>
      </c>
      <c r="C808" s="30">
        <f>Data!C804/Data!C741-1</f>
        <v>1.4634146341463428E-2</v>
      </c>
      <c r="D808" s="30">
        <f>Data!D804/Data!D741-1</f>
        <v>-1</v>
      </c>
      <c r="E808" s="31" t="e">
        <f>Data!E804/Data!E741-1</f>
        <v>#DIV/0!</v>
      </c>
      <c r="G808" s="1"/>
      <c r="H808" s="1"/>
      <c r="I808" s="1"/>
      <c r="J808" s="1"/>
    </row>
    <row r="809" spans="1:10" x14ac:dyDescent="0.35">
      <c r="A809">
        <f>Data!A805</f>
        <v>39017</v>
      </c>
      <c r="B809" s="29">
        <f>Data!B805/Data!B742-1</f>
        <v>8.3734617442482451E-2</v>
      </c>
      <c r="C809" s="30">
        <f>Data!C805/Data!C742-1</f>
        <v>1.8426142726254646E-2</v>
      </c>
      <c r="D809" s="30" t="e">
        <f>Data!D805/Data!D742-1</f>
        <v>#DIV/0!</v>
      </c>
      <c r="E809" s="31" t="e">
        <f>Data!E805/Data!E742-1</f>
        <v>#DIV/0!</v>
      </c>
      <c r="G809" s="1"/>
      <c r="H809" s="1"/>
      <c r="I809" s="1"/>
      <c r="J809" s="1"/>
    </row>
    <row r="810" spans="1:10" x14ac:dyDescent="0.35">
      <c r="A810">
        <f>Data!A806</f>
        <v>39020</v>
      </c>
      <c r="B810" s="29">
        <f>Data!B806/Data!B743-1</f>
        <v>7.7728677016933423E-2</v>
      </c>
      <c r="C810" s="30">
        <f>Data!C806/Data!C743-1</f>
        <v>1.8215121603744944E-2</v>
      </c>
      <c r="D810" s="30" t="e">
        <f>Data!D806/Data!D743-1</f>
        <v>#DIV/0!</v>
      </c>
      <c r="E810" s="31" t="e">
        <f>Data!E806/Data!E743-1</f>
        <v>#DIV/0!</v>
      </c>
      <c r="G810" s="1"/>
      <c r="H810" s="1"/>
      <c r="I810" s="1"/>
      <c r="J810" s="1"/>
    </row>
    <row r="811" spans="1:10" x14ac:dyDescent="0.35">
      <c r="A811">
        <f>Data!A807</f>
        <v>39021</v>
      </c>
      <c r="B811" s="29">
        <f>Data!B807/Data!B744-1</f>
        <v>7.6288595374413237E-2</v>
      </c>
      <c r="C811" s="30">
        <f>Data!C807/Data!C744-1</f>
        <v>2.1772306440126066E-2</v>
      </c>
      <c r="D811" s="30" t="e">
        <f>Data!D807/Data!D744-1</f>
        <v>#DIV/0!</v>
      </c>
      <c r="E811" s="31" t="e">
        <f>Data!E807/Data!E744-1</f>
        <v>#DIV/0!</v>
      </c>
      <c r="G811" s="1"/>
      <c r="H811" s="1"/>
      <c r="I811" s="1"/>
      <c r="J811" s="1"/>
    </row>
    <row r="812" spans="1:10" x14ac:dyDescent="0.35">
      <c r="A812">
        <f>Data!A808</f>
        <v>39022</v>
      </c>
      <c r="B812" s="29">
        <f>Data!B808/Data!B745-1</f>
        <v>6.9136130565282672E-2</v>
      </c>
      <c r="C812" s="30">
        <f>Data!C808/Data!C745-1</f>
        <v>1.6024340770791179E-2</v>
      </c>
      <c r="D812" s="30" t="e">
        <f>Data!D808/Data!D745-1</f>
        <v>#DIV/0!</v>
      </c>
      <c r="E812" s="31" t="e">
        <f>Data!E808/Data!E745-1</f>
        <v>#DIV/0!</v>
      </c>
      <c r="G812" s="1"/>
      <c r="H812" s="1"/>
      <c r="I812" s="1"/>
      <c r="J812" s="1"/>
    </row>
    <row r="813" spans="1:10" x14ac:dyDescent="0.35">
      <c r="A813">
        <f>Data!A809</f>
        <v>39023</v>
      </c>
      <c r="B813" s="29">
        <f>Data!B809/Data!B746-1</f>
        <v>7.1776260611238651E-2</v>
      </c>
      <c r="C813" s="30">
        <f>Data!C809/Data!C746-1</f>
        <v>1.4805800628739485E-2</v>
      </c>
      <c r="D813" s="30" t="e">
        <f>Data!D809/Data!D746-1</f>
        <v>#DIV/0!</v>
      </c>
      <c r="E813" s="31" t="e">
        <f>Data!E809/Data!E746-1</f>
        <v>#DIV/0!</v>
      </c>
      <c r="G813" s="1"/>
      <c r="H813" s="1"/>
      <c r="I813" s="1"/>
      <c r="J813" s="1"/>
    </row>
    <row r="814" spans="1:10" x14ac:dyDescent="0.35">
      <c r="A814">
        <f>Data!A810</f>
        <v>39024</v>
      </c>
      <c r="B814" s="29">
        <f>Data!B810/Data!B747-1</f>
        <v>7.300154151068039E-2</v>
      </c>
      <c r="C814" s="30">
        <f>Data!C810/Data!C747-1</f>
        <v>9.5325017746679119E-3</v>
      </c>
      <c r="D814" s="30" t="e">
        <f>Data!D810/Data!D747-1</f>
        <v>#DIV/0!</v>
      </c>
      <c r="E814" s="31" t="e">
        <f>Data!E810/Data!E747-1</f>
        <v>#DIV/0!</v>
      </c>
      <c r="G814" s="1"/>
      <c r="H814" s="1"/>
      <c r="I814" s="1"/>
      <c r="J814" s="1"/>
    </row>
    <row r="815" spans="1:10" x14ac:dyDescent="0.35">
      <c r="A815">
        <f>Data!A811</f>
        <v>39027</v>
      </c>
      <c r="B815" s="29">
        <f>Data!B811/Data!B748-1</f>
        <v>8.9916663375330774E-2</v>
      </c>
      <c r="C815" s="30">
        <f>Data!C811/Data!C748-1</f>
        <v>8.7141554362144547E-3</v>
      </c>
      <c r="D815" s="30" t="e">
        <f>Data!D811/Data!D748-1</f>
        <v>#DIV/0!</v>
      </c>
      <c r="E815" s="31" t="e">
        <f>Data!E811/Data!E748-1</f>
        <v>#DIV/0!</v>
      </c>
      <c r="G815" s="1"/>
      <c r="H815" s="1"/>
      <c r="I815" s="1"/>
      <c r="J815" s="1"/>
    </row>
    <row r="816" spans="1:10" x14ac:dyDescent="0.35">
      <c r="A816">
        <f>Data!A812</f>
        <v>39028</v>
      </c>
      <c r="B816" s="29">
        <f>Data!B812/Data!B749-1</f>
        <v>8.7300776059316965E-2</v>
      </c>
      <c r="C816" s="30">
        <f>Data!C812/Data!C749-1</f>
        <v>1.1759935117599207E-2</v>
      </c>
      <c r="D816" s="30" t="e">
        <f>Data!D812/Data!D749-1</f>
        <v>#DIV/0!</v>
      </c>
      <c r="E816" s="31" t="e">
        <f>Data!E812/Data!E749-1</f>
        <v>#DIV/0!</v>
      </c>
      <c r="G816" s="1"/>
      <c r="H816" s="1"/>
      <c r="I816" s="1"/>
      <c r="J816" s="1"/>
    </row>
    <row r="817" spans="1:10" x14ac:dyDescent="0.35">
      <c r="A817">
        <f>Data!A813</f>
        <v>39029</v>
      </c>
      <c r="B817" s="29">
        <f>Data!B813/Data!B750-1</f>
        <v>9.3926141118145789E-2</v>
      </c>
      <c r="C817" s="30">
        <f>Data!C813/Data!C750-1</f>
        <v>1.6248603635625081E-2</v>
      </c>
      <c r="D817" s="30" t="e">
        <f>Data!D813/Data!D750-1</f>
        <v>#DIV/0!</v>
      </c>
      <c r="E817" s="31" t="e">
        <f>Data!E813/Data!E750-1</f>
        <v>#DIV/0!</v>
      </c>
      <c r="G817" s="1"/>
      <c r="H817" s="1"/>
      <c r="I817" s="1"/>
      <c r="J817" s="1"/>
    </row>
    <row r="818" spans="1:10" x14ac:dyDescent="0.35">
      <c r="A818">
        <f>Data!A814</f>
        <v>39030</v>
      </c>
      <c r="B818" s="29">
        <f>Data!B814/Data!B751-1</f>
        <v>8.6831045331609014E-2</v>
      </c>
      <c r="C818" s="30">
        <f>Data!C814/Data!C751-1</f>
        <v>1.7690117934119565E-2</v>
      </c>
      <c r="D818" s="30" t="e">
        <f>Data!D814/Data!D751-1</f>
        <v>#DIV/0!</v>
      </c>
      <c r="E818" s="31" t="e">
        <f>Data!E814/Data!E751-1</f>
        <v>#DIV/0!</v>
      </c>
      <c r="G818" s="1"/>
      <c r="H818" s="1"/>
      <c r="I818" s="1"/>
      <c r="J818" s="1"/>
    </row>
    <row r="819" spans="1:10" x14ac:dyDescent="0.35">
      <c r="A819">
        <f>Data!A815</f>
        <v>39031</v>
      </c>
      <c r="B819" s="29">
        <f>Data!B815/Data!B752-1</f>
        <v>7.4145521865617292E-2</v>
      </c>
      <c r="C819" s="30">
        <f>Data!C815/Data!C752-1</f>
        <v>1.744421906693705E-2</v>
      </c>
      <c r="D819" s="30" t="e">
        <f>Data!D815/Data!D752-1</f>
        <v>#DIV/0!</v>
      </c>
      <c r="E819" s="31" t="e">
        <f>Data!E815/Data!E752-1</f>
        <v>#DIV/0!</v>
      </c>
      <c r="G819" s="1"/>
      <c r="H819" s="1"/>
      <c r="I819" s="1"/>
      <c r="J819" s="1"/>
    </row>
    <row r="820" spans="1:10" x14ac:dyDescent="0.35">
      <c r="A820">
        <f>Data!A816</f>
        <v>39034</v>
      </c>
      <c r="B820" s="29">
        <f>Data!B816/Data!B753-1</f>
        <v>6.8695336683572306E-2</v>
      </c>
      <c r="C820" s="30">
        <f>Data!C816/Data!C753-1</f>
        <v>1.2939749292357527E-2</v>
      </c>
      <c r="D820" s="30" t="e">
        <f>Data!D816/Data!D753-1</f>
        <v>#DIV/0!</v>
      </c>
      <c r="E820" s="31" t="e">
        <f>Data!E816/Data!E753-1</f>
        <v>#DIV/0!</v>
      </c>
      <c r="G820" s="1"/>
      <c r="H820" s="1"/>
      <c r="I820" s="1"/>
      <c r="J820" s="1"/>
    </row>
    <row r="821" spans="1:10" x14ac:dyDescent="0.35">
      <c r="A821">
        <f>Data!A817</f>
        <v>39035</v>
      </c>
      <c r="B821" s="29">
        <f>Data!B817/Data!B754-1</f>
        <v>7.3789191355550843E-2</v>
      </c>
      <c r="C821" s="30">
        <f>Data!C817/Data!C754-1</f>
        <v>1.4149989892864312E-2</v>
      </c>
      <c r="D821" s="30" t="e">
        <f>Data!D817/Data!D754-1</f>
        <v>#DIV/0!</v>
      </c>
      <c r="E821" s="31" t="e">
        <f>Data!E817/Data!E754-1</f>
        <v>#DIV/0!</v>
      </c>
      <c r="G821" s="1"/>
      <c r="H821" s="1"/>
      <c r="I821" s="1"/>
      <c r="J821" s="1"/>
    </row>
    <row r="822" spans="1:10" x14ac:dyDescent="0.35">
      <c r="A822">
        <f>Data!A818</f>
        <v>39036</v>
      </c>
      <c r="B822" s="29">
        <f>Data!B818/Data!B755-1</f>
        <v>7.2387314750825382E-2</v>
      </c>
      <c r="C822" s="30">
        <f>Data!C818/Data!C755-1</f>
        <v>1.1513988486011595E-2</v>
      </c>
      <c r="D822" s="30" t="e">
        <f>Data!D818/Data!D755-1</f>
        <v>#DIV/0!</v>
      </c>
      <c r="E822" s="31" t="e">
        <f>Data!E818/Data!E755-1</f>
        <v>#DIV/0!</v>
      </c>
      <c r="G822" s="1"/>
      <c r="H822" s="1"/>
      <c r="I822" s="1"/>
      <c r="J822" s="1"/>
    </row>
    <row r="823" spans="1:10" x14ac:dyDescent="0.35">
      <c r="A823">
        <f>Data!A819</f>
        <v>39037</v>
      </c>
      <c r="B823" s="29">
        <f>Data!B819/Data!B756-1</f>
        <v>7.8796473272088274E-2</v>
      </c>
      <c r="C823" s="30">
        <f>Data!C819/Data!C756-1</f>
        <v>8.1612090680101002E-3</v>
      </c>
      <c r="D823" s="30" t="e">
        <f>Data!D819/Data!D756-1</f>
        <v>#DIV/0!</v>
      </c>
      <c r="E823" s="31" t="e">
        <f>Data!E819/Data!E756-1</f>
        <v>#DIV/0!</v>
      </c>
      <c r="G823" s="1"/>
      <c r="H823" s="1"/>
      <c r="I823" s="1"/>
      <c r="J823" s="1"/>
    </row>
    <row r="824" spans="1:10" x14ac:dyDescent="0.35">
      <c r="A824">
        <f>Data!A820</f>
        <v>39038</v>
      </c>
      <c r="B824" s="29">
        <f>Data!B820/Data!B757-1</f>
        <v>7.8825395358864236E-2</v>
      </c>
      <c r="C824" s="30">
        <f>Data!C820/Data!C757-1</f>
        <v>1.1290322580645107E-2</v>
      </c>
      <c r="D824" s="30" t="e">
        <f>Data!D820/Data!D757-1</f>
        <v>#DIV/0!</v>
      </c>
      <c r="E824" s="31" t="e">
        <f>Data!E820/Data!E757-1</f>
        <v>#DIV/0!</v>
      </c>
      <c r="G824" s="1"/>
      <c r="H824" s="1"/>
      <c r="I824" s="1"/>
      <c r="J824" s="1"/>
    </row>
    <row r="825" spans="1:10" x14ac:dyDescent="0.35">
      <c r="A825">
        <f>Data!A821</f>
        <v>39041</v>
      </c>
      <c r="B825" s="29">
        <f>Data!B821/Data!B758-1</f>
        <v>8.3148361549586713E-2</v>
      </c>
      <c r="C825" s="30">
        <f>Data!C821/Data!C758-1</f>
        <v>1.1689005341126713E-2</v>
      </c>
      <c r="D825" s="30" t="e">
        <f>Data!D821/Data!D758-1</f>
        <v>#DIV/0!</v>
      </c>
      <c r="E825" s="31" t="e">
        <f>Data!E821/Data!E758-1</f>
        <v>#DIV/0!</v>
      </c>
      <c r="G825" s="1"/>
      <c r="H825" s="1"/>
      <c r="I825" s="1"/>
      <c r="J825" s="1"/>
    </row>
    <row r="826" spans="1:10" x14ac:dyDescent="0.35">
      <c r="A826">
        <f>Data!A822</f>
        <v>39042</v>
      </c>
      <c r="B826" s="29">
        <f>Data!B822/Data!B759-1</f>
        <v>8.2365013965402856E-2</v>
      </c>
      <c r="C826" s="30">
        <f>Data!C822/Data!C759-1</f>
        <v>1.310219713767391E-2</v>
      </c>
      <c r="D826" s="30" t="e">
        <f>Data!D822/Data!D759-1</f>
        <v>#DIV/0!</v>
      </c>
      <c r="E826" s="31" t="e">
        <f>Data!E822/Data!E759-1</f>
        <v>#DIV/0!</v>
      </c>
      <c r="G826" s="1"/>
      <c r="H826" s="1"/>
      <c r="I826" s="1"/>
      <c r="J826" s="1"/>
    </row>
    <row r="827" spans="1:10" x14ac:dyDescent="0.35">
      <c r="A827">
        <f>Data!A823</f>
        <v>39043</v>
      </c>
      <c r="B827" s="29">
        <f>Data!B823/Data!B760-1</f>
        <v>8.5708329150869789E-2</v>
      </c>
      <c r="C827" s="30">
        <f>Data!C823/Data!C760-1</f>
        <v>1.3290374546919059E-2</v>
      </c>
      <c r="D827" s="30" t="e">
        <f>Data!D823/Data!D760-1</f>
        <v>#DIV/0!</v>
      </c>
      <c r="E827" s="31" t="e">
        <f>Data!E823/Data!E760-1</f>
        <v>#DIV/0!</v>
      </c>
      <c r="G827" s="1"/>
      <c r="H827" s="1"/>
      <c r="I827" s="1"/>
      <c r="J827" s="1"/>
    </row>
    <row r="828" spans="1:10" x14ac:dyDescent="0.35">
      <c r="A828">
        <f>Data!A824</f>
        <v>39044</v>
      </c>
      <c r="B828" s="29">
        <f>Data!B824/Data!B761-1</f>
        <v>8.0120449534871074E-2</v>
      </c>
      <c r="C828" s="30">
        <f>Data!C824/Data!C761-1</f>
        <v>1.4209412476065664E-2</v>
      </c>
      <c r="D828" s="30" t="e">
        <f>Data!D824/Data!D761-1</f>
        <v>#DIV/0!</v>
      </c>
      <c r="E828" s="31" t="e">
        <f>Data!E824/Data!E761-1</f>
        <v>#DIV/0!</v>
      </c>
      <c r="G828" s="1"/>
      <c r="H828" s="1"/>
      <c r="I828" s="1"/>
      <c r="J828" s="1"/>
    </row>
    <row r="829" spans="1:10" x14ac:dyDescent="0.35">
      <c r="A829">
        <f>Data!A825</f>
        <v>39045</v>
      </c>
      <c r="B829" s="29">
        <f>Data!B825/Data!B762-1</f>
        <v>7.4117520777747137E-2</v>
      </c>
      <c r="C829" s="30">
        <f>Data!C825/Data!C762-1</f>
        <v>1.4304422282663376E-2</v>
      </c>
      <c r="D829" s="30" t="e">
        <f>Data!D825/Data!D762-1</f>
        <v>#DIV/0!</v>
      </c>
      <c r="E829" s="31" t="e">
        <f>Data!E825/Data!E762-1</f>
        <v>#DIV/0!</v>
      </c>
      <c r="G829" s="1"/>
      <c r="H829" s="1"/>
      <c r="I829" s="1"/>
      <c r="J829" s="1"/>
    </row>
    <row r="830" spans="1:10" x14ac:dyDescent="0.35">
      <c r="A830">
        <f>Data!A826</f>
        <v>39048</v>
      </c>
      <c r="B830" s="29">
        <f>Data!B826/Data!B763-1</f>
        <v>5.9519884686453084E-2</v>
      </c>
      <c r="C830" s="30">
        <f>Data!C826/Data!C763-1</f>
        <v>1.2271172802253094E-2</v>
      </c>
      <c r="D830" s="30" t="e">
        <f>Data!D826/Data!D763-1</f>
        <v>#DIV/0!</v>
      </c>
      <c r="E830" s="31" t="e">
        <f>Data!E826/Data!E763-1</f>
        <v>#DIV/0!</v>
      </c>
      <c r="G830" s="1"/>
      <c r="H830" s="1"/>
      <c r="I830" s="1"/>
      <c r="J830" s="1"/>
    </row>
    <row r="831" spans="1:10" x14ac:dyDescent="0.35">
      <c r="A831">
        <f>Data!A827</f>
        <v>39049</v>
      </c>
      <c r="B831" s="29">
        <f>Data!B827/Data!B764-1</f>
        <v>6.3582396343053516E-2</v>
      </c>
      <c r="C831" s="30">
        <f>Data!C827/Data!C764-1</f>
        <v>1.3661476644902137E-2</v>
      </c>
      <c r="D831" s="30">
        <f>Data!D827/Data!D764-1</f>
        <v>-1</v>
      </c>
      <c r="E831" s="31" t="e">
        <f>Data!E827/Data!E764-1</f>
        <v>#DIV/0!</v>
      </c>
      <c r="G831" s="1"/>
      <c r="H831" s="1"/>
      <c r="I831" s="1"/>
      <c r="J831" s="1"/>
    </row>
    <row r="832" spans="1:10" x14ac:dyDescent="0.35">
      <c r="A832">
        <f>Data!A828</f>
        <v>39050</v>
      </c>
      <c r="B832" s="29">
        <f>Data!B828/Data!B765-1</f>
        <v>6.7482322789299776E-2</v>
      </c>
      <c r="C832" s="30">
        <f>Data!C828/Data!C765-1</f>
        <v>1.6033074518503554E-2</v>
      </c>
      <c r="D832" s="30" t="e">
        <f>Data!D828/Data!D765-1</f>
        <v>#DIV/0!</v>
      </c>
      <c r="E832" s="31" t="e">
        <f>Data!E828/Data!E765-1</f>
        <v>#DIV/0!</v>
      </c>
      <c r="G832" s="1"/>
      <c r="H832" s="1"/>
      <c r="I832" s="1"/>
      <c r="J832" s="1"/>
    </row>
    <row r="833" spans="1:10" x14ac:dyDescent="0.35">
      <c r="A833">
        <f>Data!A829</f>
        <v>39051</v>
      </c>
      <c r="B833" s="29">
        <f>Data!B829/Data!B766-1</f>
        <v>6.8359509080785141E-2</v>
      </c>
      <c r="C833" s="30">
        <f>Data!C829/Data!C766-1</f>
        <v>1.9159019864878335E-2</v>
      </c>
      <c r="D833" s="30" t="e">
        <f>Data!D829/Data!D766-1</f>
        <v>#DIV/0!</v>
      </c>
      <c r="E833" s="31" t="e">
        <f>Data!E829/Data!E766-1</f>
        <v>#DIV/0!</v>
      </c>
      <c r="G833" s="1"/>
      <c r="H833" s="1"/>
      <c r="I833" s="1"/>
      <c r="J833" s="1"/>
    </row>
    <row r="834" spans="1:10" x14ac:dyDescent="0.35">
      <c r="A834">
        <f>Data!A830</f>
        <v>39052</v>
      </c>
      <c r="B834" s="29">
        <f>Data!B830/Data!B767-1</f>
        <v>6.3552255853797757E-2</v>
      </c>
      <c r="C834" s="30">
        <f>Data!C830/Data!C767-1</f>
        <v>1.8273599192327072E-2</v>
      </c>
      <c r="D834" s="30" t="e">
        <f>Data!D830/Data!D767-1</f>
        <v>#DIV/0!</v>
      </c>
      <c r="E834" s="31" t="e">
        <f>Data!E830/Data!E767-1</f>
        <v>#DIV/0!</v>
      </c>
      <c r="G834" s="1"/>
      <c r="H834" s="1"/>
      <c r="I834" s="1"/>
      <c r="J834" s="1"/>
    </row>
    <row r="835" spans="1:10" x14ac:dyDescent="0.35">
      <c r="A835">
        <f>Data!A831</f>
        <v>39055</v>
      </c>
      <c r="B835" s="29">
        <f>Data!B831/Data!B768-1</f>
        <v>8.3721717195022416E-2</v>
      </c>
      <c r="C835" s="30">
        <f>Data!C831/Data!C768-1</f>
        <v>1.9077420006056389E-2</v>
      </c>
      <c r="D835" s="30" t="e">
        <f>Data!D831/Data!D768-1</f>
        <v>#DIV/0!</v>
      </c>
      <c r="E835" s="31" t="e">
        <f>Data!E831/Data!E768-1</f>
        <v>#DIV/0!</v>
      </c>
      <c r="G835" s="1"/>
      <c r="H835" s="1"/>
      <c r="I835" s="1"/>
      <c r="J835" s="1"/>
    </row>
    <row r="836" spans="1:10" x14ac:dyDescent="0.35">
      <c r="A836">
        <f>Data!A832</f>
        <v>39056</v>
      </c>
      <c r="B836" s="29">
        <f>Data!B832/Data!B769-1</f>
        <v>9.3306131280814775E-2</v>
      </c>
      <c r="C836" s="30">
        <f>Data!C832/Data!C769-1</f>
        <v>1.8780290791599263E-2</v>
      </c>
      <c r="D836" s="30" t="e">
        <f>Data!D832/Data!D769-1</f>
        <v>#DIV/0!</v>
      </c>
      <c r="E836" s="31" t="e">
        <f>Data!E832/Data!E769-1</f>
        <v>#DIV/0!</v>
      </c>
      <c r="G836" s="1"/>
      <c r="H836" s="1"/>
      <c r="I836" s="1"/>
      <c r="J836" s="1"/>
    </row>
    <row r="837" spans="1:10" x14ac:dyDescent="0.35">
      <c r="A837">
        <f>Data!A833</f>
        <v>39057</v>
      </c>
      <c r="B837" s="29">
        <f>Data!B833/Data!B770-1</f>
        <v>8.7749822929818588E-2</v>
      </c>
      <c r="C837" s="30">
        <f>Data!C833/Data!C770-1</f>
        <v>1.6638096198446917E-2</v>
      </c>
      <c r="D837" s="30" t="e">
        <f>Data!D833/Data!D770-1</f>
        <v>#DIV/0!</v>
      </c>
      <c r="E837" s="31" t="e">
        <f>Data!E833/Data!E770-1</f>
        <v>#DIV/0!</v>
      </c>
      <c r="G837" s="1"/>
      <c r="H837" s="1"/>
      <c r="I837" s="1"/>
      <c r="J837" s="1"/>
    </row>
    <row r="838" spans="1:10" x14ac:dyDescent="0.35">
      <c r="A838">
        <f>Data!A834</f>
        <v>39058</v>
      </c>
      <c r="B838" s="29">
        <f>Data!B834/Data!B771-1</f>
        <v>8.2913954168398085E-2</v>
      </c>
      <c r="C838" s="30">
        <f>Data!C834/Data!C771-1</f>
        <v>1.6448032290615533E-2</v>
      </c>
      <c r="D838" s="30" t="e">
        <f>Data!D834/Data!D771-1</f>
        <v>#DIV/0!</v>
      </c>
      <c r="E838" s="31" t="e">
        <f>Data!E834/Data!E771-1</f>
        <v>#DIV/0!</v>
      </c>
      <c r="G838" s="1"/>
      <c r="H838" s="1"/>
      <c r="I838" s="1"/>
      <c r="J838" s="1"/>
    </row>
    <row r="839" spans="1:10" x14ac:dyDescent="0.35">
      <c r="A839">
        <f>Data!A835</f>
        <v>39059</v>
      </c>
      <c r="B839" s="29">
        <f>Data!B835/Data!B772-1</f>
        <v>7.3664811021163512E-2</v>
      </c>
      <c r="C839" s="30">
        <f>Data!C835/Data!C772-1</f>
        <v>1.1878397422991682E-2</v>
      </c>
      <c r="D839" s="30" t="e">
        <f>Data!D835/Data!D772-1</f>
        <v>#DIV/0!</v>
      </c>
      <c r="E839" s="31" t="e">
        <f>Data!E835/Data!E772-1</f>
        <v>#DIV/0!</v>
      </c>
      <c r="G839" s="1"/>
      <c r="H839" s="1"/>
      <c r="I839" s="1"/>
      <c r="J839" s="1"/>
    </row>
    <row r="840" spans="1:10" x14ac:dyDescent="0.35">
      <c r="A840">
        <f>Data!A836</f>
        <v>39062</v>
      </c>
      <c r="B840" s="29">
        <f>Data!B836/Data!B773-1</f>
        <v>7.2052318920846403E-2</v>
      </c>
      <c r="C840" s="30">
        <f>Data!C836/Data!C773-1</f>
        <v>1.1667672500502935E-2</v>
      </c>
      <c r="D840" s="30" t="e">
        <f>Data!D836/Data!D773-1</f>
        <v>#DIV/0!</v>
      </c>
      <c r="E840" s="31" t="e">
        <f>Data!E836/Data!E773-1</f>
        <v>#DIV/0!</v>
      </c>
      <c r="G840" s="1"/>
      <c r="H840" s="1"/>
      <c r="I840" s="1"/>
      <c r="J840" s="1"/>
    </row>
    <row r="841" spans="1:10" x14ac:dyDescent="0.35">
      <c r="A841">
        <f>Data!A837</f>
        <v>39063</v>
      </c>
      <c r="B841" s="29">
        <f>Data!B837/Data!B774-1</f>
        <v>7.2385814568328932E-2</v>
      </c>
      <c r="C841" s="30">
        <f>Data!C837/Data!C774-1</f>
        <v>1.5108783239323076E-2</v>
      </c>
      <c r="D841" s="30" t="e">
        <f>Data!D837/Data!D774-1</f>
        <v>#DIV/0!</v>
      </c>
      <c r="E841" s="31" t="e">
        <f>Data!E837/Data!E774-1</f>
        <v>#DIV/0!</v>
      </c>
      <c r="G841" s="1"/>
      <c r="H841" s="1"/>
      <c r="I841" s="1"/>
      <c r="J841" s="1"/>
    </row>
    <row r="842" spans="1:10" x14ac:dyDescent="0.35">
      <c r="A842">
        <f>Data!A838</f>
        <v>39064</v>
      </c>
      <c r="B842" s="29">
        <f>Data!B838/Data!B775-1</f>
        <v>7.071908597058818E-2</v>
      </c>
      <c r="C842" s="30">
        <f>Data!C838/Data!C775-1</f>
        <v>1.2292191435768318E-2</v>
      </c>
      <c r="D842" s="30" t="e">
        <f>Data!D838/Data!D775-1</f>
        <v>#DIV/0!</v>
      </c>
      <c r="E842" s="31" t="e">
        <f>Data!E838/Data!E775-1</f>
        <v>#DIV/0!</v>
      </c>
      <c r="G842" s="1"/>
      <c r="H842" s="1"/>
      <c r="I842" s="1"/>
      <c r="J842" s="1"/>
    </row>
    <row r="843" spans="1:10" x14ac:dyDescent="0.35">
      <c r="A843">
        <f>Data!A839</f>
        <v>39065</v>
      </c>
      <c r="B843" s="29">
        <f>Data!B839/Data!B776-1</f>
        <v>7.895214883664603E-2</v>
      </c>
      <c r="C843" s="30">
        <f>Data!C839/Data!C776-1</f>
        <v>1.1085357250831374E-2</v>
      </c>
      <c r="D843" s="30" t="e">
        <f>Data!D839/Data!D776-1</f>
        <v>#DIV/0!</v>
      </c>
      <c r="E843" s="31" t="e">
        <f>Data!E839/Data!E776-1</f>
        <v>#DIV/0!</v>
      </c>
      <c r="G843" s="1"/>
      <c r="H843" s="1"/>
      <c r="I843" s="1"/>
      <c r="J843" s="1"/>
    </row>
    <row r="844" spans="1:10" x14ac:dyDescent="0.35">
      <c r="A844">
        <f>Data!A840</f>
        <v>39066</v>
      </c>
      <c r="B844" s="29">
        <f>Data!B840/Data!B777-1</f>
        <v>8.2514734774066678E-2</v>
      </c>
      <c r="C844" s="30">
        <f>Data!C840/Data!C777-1</f>
        <v>8.5461492057108401E-3</v>
      </c>
      <c r="D844" s="30" t="e">
        <f>Data!D840/Data!D777-1</f>
        <v>#DIV/0!</v>
      </c>
      <c r="E844" s="31" t="e">
        <f>Data!E840/Data!E777-1</f>
        <v>#DIV/0!</v>
      </c>
      <c r="G844" s="1"/>
      <c r="H844" s="1"/>
      <c r="I844" s="1"/>
      <c r="J844" s="1"/>
    </row>
    <row r="845" spans="1:10" x14ac:dyDescent="0.35">
      <c r="A845">
        <f>Data!A841</f>
        <v>39069</v>
      </c>
      <c r="B845" s="29">
        <f>Data!B841/Data!B778-1</f>
        <v>7.3423987684691827E-2</v>
      </c>
      <c r="C845" s="30">
        <f>Data!C841/Data!C778-1</f>
        <v>8.0345485588029231E-3</v>
      </c>
      <c r="D845" s="30" t="e">
        <f>Data!D841/Data!D778-1</f>
        <v>#DIV/0!</v>
      </c>
      <c r="E845" s="31" t="e">
        <f>Data!E841/Data!E778-1</f>
        <v>#DIV/0!</v>
      </c>
      <c r="G845" s="1"/>
      <c r="H845" s="1"/>
      <c r="I845" s="1"/>
      <c r="J845" s="1"/>
    </row>
    <row r="846" spans="1:10" x14ac:dyDescent="0.35">
      <c r="A846">
        <f>Data!A842</f>
        <v>39070</v>
      </c>
      <c r="B846" s="29">
        <f>Data!B842/Data!B779-1</f>
        <v>8.1576291890169461E-2</v>
      </c>
      <c r="C846" s="30">
        <f>Data!C842/Data!C779-1</f>
        <v>4.3999999999999595E-3</v>
      </c>
      <c r="D846" s="30" t="e">
        <f>Data!D842/Data!D779-1</f>
        <v>#DIV/0!</v>
      </c>
      <c r="E846" s="31" t="e">
        <f>Data!E842/Data!E779-1</f>
        <v>#DIV/0!</v>
      </c>
      <c r="G846" s="1"/>
      <c r="H846" s="1"/>
      <c r="I846" s="1"/>
      <c r="J846" s="1"/>
    </row>
    <row r="847" spans="1:10" x14ac:dyDescent="0.35">
      <c r="A847">
        <f>Data!A843</f>
        <v>39071</v>
      </c>
      <c r="B847" s="29">
        <f>Data!B843/Data!B780-1</f>
        <v>8.2713457764797216E-2</v>
      </c>
      <c r="C847" s="30">
        <f>Data!C843/Data!C780-1</f>
        <v>3.3979612232659662E-3</v>
      </c>
      <c r="D847" s="30" t="e">
        <f>Data!D843/Data!D780-1</f>
        <v>#DIV/0!</v>
      </c>
      <c r="E847" s="31" t="e">
        <f>Data!E843/Data!E780-1</f>
        <v>#DIV/0!</v>
      </c>
      <c r="G847" s="1"/>
      <c r="H847" s="1"/>
      <c r="I847" s="1"/>
      <c r="J847" s="1"/>
    </row>
    <row r="848" spans="1:10" x14ac:dyDescent="0.35">
      <c r="A848">
        <f>Data!A844</f>
        <v>39072</v>
      </c>
      <c r="B848" s="29">
        <f>Data!B844/Data!B781-1</f>
        <v>6.9309468700287313E-2</v>
      </c>
      <c r="C848" s="30">
        <f>Data!C844/Data!C781-1</f>
        <v>3.3911829243964409E-3</v>
      </c>
      <c r="D848" s="30" t="e">
        <f>Data!D844/Data!D781-1</f>
        <v>#DIV/0!</v>
      </c>
      <c r="E848" s="31" t="e">
        <f>Data!E844/Data!E781-1</f>
        <v>#DIV/0!</v>
      </c>
      <c r="G848" s="1"/>
      <c r="H848" s="1"/>
      <c r="I848" s="1"/>
      <c r="J848" s="1"/>
    </row>
    <row r="849" spans="1:10" x14ac:dyDescent="0.35">
      <c r="A849">
        <f>Data!A845</f>
        <v>39073</v>
      </c>
      <c r="B849" s="29">
        <f>Data!B845/Data!B782-1</f>
        <v>5.5696903482646665E-2</v>
      </c>
      <c r="C849" s="30">
        <f>Data!C845/Data!C782-1</f>
        <v>2.5935162094763431E-3</v>
      </c>
      <c r="D849" s="30" t="e">
        <f>Data!D845/Data!D782-1</f>
        <v>#DIV/0!</v>
      </c>
      <c r="E849" s="31" t="e">
        <f>Data!E845/Data!E782-1</f>
        <v>#DIV/0!</v>
      </c>
      <c r="G849" s="1"/>
      <c r="H849" s="1"/>
      <c r="I849" s="1"/>
      <c r="J849" s="1"/>
    </row>
    <row r="850" spans="1:10" x14ac:dyDescent="0.35">
      <c r="A850">
        <f>Data!A846</f>
        <v>39076</v>
      </c>
      <c r="B850" s="29">
        <f>Data!B846/Data!B783-1</f>
        <v>5.5499442611421701E-2</v>
      </c>
      <c r="C850" s="30">
        <f>Data!C846/Data!C783-1</f>
        <v>2.9937132022752611E-3</v>
      </c>
      <c r="D850" s="30" t="e">
        <f>Data!D846/Data!D783-1</f>
        <v>#DIV/0!</v>
      </c>
      <c r="E850" s="31" t="e">
        <f>Data!E846/Data!E783-1</f>
        <v>#DIV/0!</v>
      </c>
      <c r="G850" s="1"/>
      <c r="H850" s="1"/>
      <c r="I850" s="1"/>
      <c r="J850" s="1"/>
    </row>
    <row r="851" spans="1:10" x14ac:dyDescent="0.35">
      <c r="A851">
        <f>Data!A847</f>
        <v>39077</v>
      </c>
      <c r="B851" s="29">
        <f>Data!B847/Data!B784-1</f>
        <v>5.805921666728886E-2</v>
      </c>
      <c r="C851" s="30">
        <f>Data!C847/Data!C784-1</f>
        <v>3.6959344720808307E-3</v>
      </c>
      <c r="D851" s="30" t="e">
        <f>Data!D847/Data!D784-1</f>
        <v>#DIV/0!</v>
      </c>
      <c r="E851" s="31" t="e">
        <f>Data!E847/Data!E784-1</f>
        <v>#DIV/0!</v>
      </c>
      <c r="G851" s="1"/>
      <c r="H851" s="1"/>
      <c r="I851" s="1"/>
      <c r="J851" s="1"/>
    </row>
    <row r="852" spans="1:10" x14ac:dyDescent="0.35">
      <c r="A852">
        <f>Data!A848</f>
        <v>39078</v>
      </c>
      <c r="B852" s="29">
        <f>Data!B848/Data!B785-1</f>
        <v>6.811393494778617E-2</v>
      </c>
      <c r="C852" s="30">
        <f>Data!C848/Data!C785-1</f>
        <v>-3.1948881789136685E-3</v>
      </c>
      <c r="D852" s="30">
        <f>Data!D848/Data!D785-1</f>
        <v>-1</v>
      </c>
      <c r="E852" s="31" t="e">
        <f>Data!E848/Data!E785-1</f>
        <v>#DIV/0!</v>
      </c>
      <c r="G852" s="1"/>
      <c r="H852" s="1"/>
      <c r="I852" s="1"/>
      <c r="J852" s="1"/>
    </row>
    <row r="853" spans="1:10" x14ac:dyDescent="0.35">
      <c r="A853">
        <f>Data!A849</f>
        <v>39079</v>
      </c>
      <c r="B853" s="29">
        <f>Data!B849/Data!B786-1</f>
        <v>7.0163446804675234E-2</v>
      </c>
      <c r="C853" s="30">
        <f>Data!C849/Data!C786-1</f>
        <v>-1.3020833333334814E-3</v>
      </c>
      <c r="D853" s="30" t="e">
        <f>Data!D849/Data!D786-1</f>
        <v>#DIV/0!</v>
      </c>
      <c r="E853" s="31" t="e">
        <f>Data!E849/Data!E786-1</f>
        <v>#DIV/0!</v>
      </c>
      <c r="G853" s="1"/>
      <c r="H853" s="1"/>
      <c r="I853" s="1"/>
      <c r="J853" s="1"/>
    </row>
    <row r="854" spans="1:10" x14ac:dyDescent="0.35">
      <c r="A854">
        <f>Data!A850</f>
        <v>39080</v>
      </c>
      <c r="B854" s="29">
        <f>Data!B850/Data!B787-1</f>
        <v>6.3105740905922358E-2</v>
      </c>
      <c r="C854" s="30">
        <f>Data!C850/Data!C787-1</f>
        <v>-1.2021638950109326E-3</v>
      </c>
      <c r="D854" s="30" t="e">
        <f>Data!D850/Data!D787-1</f>
        <v>#DIV/0!</v>
      </c>
      <c r="E854" s="31" t="e">
        <f>Data!E850/Data!E787-1</f>
        <v>#DIV/0!</v>
      </c>
      <c r="G854" s="1"/>
      <c r="H854" s="1"/>
      <c r="I854" s="1"/>
      <c r="J854" s="1"/>
    </row>
    <row r="855" spans="1:10" x14ac:dyDescent="0.35">
      <c r="A855">
        <f>Data!A851</f>
        <v>39083</v>
      </c>
      <c r="B855" s="29">
        <f>Data!B851/Data!B788-1</f>
        <v>5.0421412806801902E-2</v>
      </c>
      <c r="C855" s="30">
        <f>Data!C851/Data!C788-1</f>
        <v>-5.0893124438677884E-3</v>
      </c>
      <c r="D855" s="30" t="e">
        <f>Data!D851/Data!D788-1</f>
        <v>#DIV/0!</v>
      </c>
      <c r="E855" s="31" t="e">
        <f>Data!E851/Data!E788-1</f>
        <v>#DIV/0!</v>
      </c>
      <c r="G855" s="1"/>
      <c r="H855" s="1"/>
      <c r="I855" s="1"/>
      <c r="J855" s="1"/>
    </row>
    <row r="856" spans="1:10" x14ac:dyDescent="0.35">
      <c r="A856">
        <f>Data!A852</f>
        <v>39084</v>
      </c>
      <c r="B856" s="29">
        <f>Data!B852/Data!B789-1</f>
        <v>4.8092697418010255E-2</v>
      </c>
      <c r="C856" s="30">
        <f>Data!C852/Data!C789-1</f>
        <v>-2.0020020020020679E-3</v>
      </c>
      <c r="D856" s="30" t="e">
        <f>Data!D852/Data!D789-1</f>
        <v>#DIV/0!</v>
      </c>
      <c r="E856" s="31" t="e">
        <f>Data!E852/Data!E789-1</f>
        <v>#DIV/0!</v>
      </c>
      <c r="G856" s="1"/>
      <c r="H856" s="1"/>
      <c r="I856" s="1"/>
      <c r="J856" s="1"/>
    </row>
    <row r="857" spans="1:10" x14ac:dyDescent="0.35">
      <c r="A857">
        <f>Data!A853</f>
        <v>39085</v>
      </c>
      <c r="B857" s="29">
        <f>Data!B853/Data!B790-1</f>
        <v>4.9659894189303389E-2</v>
      </c>
      <c r="C857" s="30">
        <f>Data!C853/Data!C790-1</f>
        <v>3.8179443383903333E-3</v>
      </c>
      <c r="D857" s="30" t="e">
        <f>Data!D853/Data!D790-1</f>
        <v>#DIV/0!</v>
      </c>
      <c r="E857" s="31" t="e">
        <f>Data!E853/Data!E790-1</f>
        <v>#DIV/0!</v>
      </c>
      <c r="G857" s="1"/>
      <c r="H857" s="1"/>
      <c r="I857" s="1"/>
      <c r="J857" s="1"/>
    </row>
    <row r="858" spans="1:10" x14ac:dyDescent="0.35">
      <c r="A858">
        <f>Data!A854</f>
        <v>39086</v>
      </c>
      <c r="B858" s="29">
        <f>Data!B854/Data!B791-1</f>
        <v>5.0108835680333863E-2</v>
      </c>
      <c r="C858" s="30">
        <f>Data!C854/Data!C791-1</f>
        <v>3.8099057549629833E-3</v>
      </c>
      <c r="D858" s="30" t="e">
        <f>Data!D854/Data!D791-1</f>
        <v>#DIV/0!</v>
      </c>
      <c r="E858" s="31" t="e">
        <f>Data!E854/Data!E791-1</f>
        <v>#DIV/0!</v>
      </c>
      <c r="G858" s="1"/>
      <c r="H858" s="1"/>
      <c r="I858" s="1"/>
      <c r="J858" s="1"/>
    </row>
    <row r="859" spans="1:10" x14ac:dyDescent="0.35">
      <c r="A859">
        <f>Data!A855</f>
        <v>39087</v>
      </c>
      <c r="B859" s="29">
        <f>Data!B855/Data!B792-1</f>
        <v>4.1590932600375385E-2</v>
      </c>
      <c r="C859" s="30">
        <f>Data!C855/Data!C792-1</f>
        <v>7.0457976849522819E-3</v>
      </c>
      <c r="D859" s="30" t="e">
        <f>Data!D855/Data!D792-1</f>
        <v>#DIV/0!</v>
      </c>
      <c r="E859" s="31" t="e">
        <f>Data!E855/Data!E792-1</f>
        <v>#DIV/0!</v>
      </c>
      <c r="G859" s="1"/>
      <c r="H859" s="1"/>
      <c r="I859" s="1"/>
      <c r="J859" s="1"/>
    </row>
    <row r="860" spans="1:10" x14ac:dyDescent="0.35">
      <c r="A860">
        <f>Data!A856</f>
        <v>39090</v>
      </c>
      <c r="B860" s="29">
        <f>Data!B856/Data!B793-1</f>
        <v>4.6586910626319478E-2</v>
      </c>
      <c r="C860" s="30">
        <f>Data!C856/Data!C793-1</f>
        <v>8.7666263603385364E-3</v>
      </c>
      <c r="D860" s="30" t="e">
        <f>Data!D856/Data!D793-1</f>
        <v>#DIV/0!</v>
      </c>
      <c r="E860" s="31" t="e">
        <f>Data!E856/Data!E793-1</f>
        <v>#DIV/0!</v>
      </c>
      <c r="G860" s="1"/>
      <c r="H860" s="1"/>
      <c r="I860" s="1"/>
      <c r="J860" s="1"/>
    </row>
    <row r="861" spans="1:10" x14ac:dyDescent="0.35">
      <c r="A861">
        <f>Data!A857</f>
        <v>39091</v>
      </c>
      <c r="B861" s="29">
        <f>Data!B857/Data!B794-1</f>
        <v>3.616004930915806E-2</v>
      </c>
      <c r="C861" s="30">
        <f>Data!C857/Data!C794-1</f>
        <v>7.7511576404267757E-3</v>
      </c>
      <c r="D861" s="30" t="e">
        <f>Data!D857/Data!D794-1</f>
        <v>#DIV/0!</v>
      </c>
      <c r="E861" s="31" t="e">
        <f>Data!E857/Data!E794-1</f>
        <v>#DIV/0!</v>
      </c>
      <c r="G861" s="1"/>
      <c r="H861" s="1"/>
      <c r="I861" s="1"/>
      <c r="J861" s="1"/>
    </row>
    <row r="862" spans="1:10" x14ac:dyDescent="0.35">
      <c r="A862">
        <f>Data!A858</f>
        <v>39092</v>
      </c>
      <c r="B862" s="29">
        <f>Data!B858/Data!B795-1</f>
        <v>3.6049559906855544E-2</v>
      </c>
      <c r="C862" s="30">
        <f>Data!C858/Data!C795-1</f>
        <v>9.1835704914724481E-3</v>
      </c>
      <c r="D862" s="30" t="e">
        <f>Data!D858/Data!D795-1</f>
        <v>#DIV/0!</v>
      </c>
      <c r="E862" s="31" t="e">
        <f>Data!E858/Data!E795-1</f>
        <v>#DIV/0!</v>
      </c>
      <c r="G862" s="1"/>
      <c r="H862" s="1"/>
      <c r="I862" s="1"/>
      <c r="J862" s="1"/>
    </row>
    <row r="863" spans="1:10" x14ac:dyDescent="0.35">
      <c r="A863">
        <f>Data!A859</f>
        <v>39093</v>
      </c>
      <c r="B863" s="29">
        <f>Data!B859/Data!B796-1</f>
        <v>4.0005551254145066E-2</v>
      </c>
      <c r="C863" s="30">
        <f>Data!C859/Data!C796-1</f>
        <v>5.6433249370277938E-3</v>
      </c>
      <c r="D863" s="30" t="e">
        <f>Data!D859/Data!D796-1</f>
        <v>#DIV/0!</v>
      </c>
      <c r="E863" s="31" t="e">
        <f>Data!E859/Data!E796-1</f>
        <v>#DIV/0!</v>
      </c>
      <c r="G863" s="1"/>
      <c r="H863" s="1"/>
      <c r="I863" s="1"/>
      <c r="J863" s="1"/>
    </row>
    <row r="864" spans="1:10" x14ac:dyDescent="0.35">
      <c r="A864">
        <f>Data!A860</f>
        <v>39094</v>
      </c>
      <c r="B864" s="29">
        <f>Data!B860/Data!B797-1</f>
        <v>4.8883838568967386E-2</v>
      </c>
      <c r="C864" s="30">
        <f>Data!C860/Data!C797-1</f>
        <v>2.7162977867203342E-3</v>
      </c>
      <c r="D864" s="30" t="e">
        <f>Data!D860/Data!D797-1</f>
        <v>#DIV/0!</v>
      </c>
      <c r="E864" s="31" t="e">
        <f>Data!E860/Data!E797-1</f>
        <v>#DIV/0!</v>
      </c>
      <c r="G864" s="1"/>
      <c r="H864" s="1"/>
      <c r="I864" s="1"/>
      <c r="J864" s="1"/>
    </row>
    <row r="865" spans="1:10" x14ac:dyDescent="0.35">
      <c r="A865">
        <f>Data!A861</f>
        <v>39097</v>
      </c>
      <c r="B865" s="29">
        <f>Data!B861/Data!B798-1</f>
        <v>4.7417201089343664E-2</v>
      </c>
      <c r="C865" s="30">
        <f>Data!C861/Data!C798-1</f>
        <v>1.5072347266882336E-3</v>
      </c>
      <c r="D865" s="30" t="e">
        <f>Data!D861/Data!D798-1</f>
        <v>#DIV/0!</v>
      </c>
      <c r="E865" s="31" t="e">
        <f>Data!E861/Data!E798-1</f>
        <v>#DIV/0!</v>
      </c>
      <c r="G865" s="1"/>
      <c r="H865" s="1"/>
      <c r="I865" s="1"/>
      <c r="J865" s="1"/>
    </row>
    <row r="866" spans="1:10" x14ac:dyDescent="0.35">
      <c r="A866">
        <f>Data!A862</f>
        <v>39098</v>
      </c>
      <c r="B866" s="29">
        <f>Data!B862/Data!B799-1</f>
        <v>4.7506876572833256E-2</v>
      </c>
      <c r="C866" s="30">
        <f>Data!C862/Data!C799-1</f>
        <v>3.5186488388458947E-3</v>
      </c>
      <c r="D866" s="30" t="e">
        <f>Data!D862/Data!D799-1</f>
        <v>#DIV/0!</v>
      </c>
      <c r="E866" s="31" t="e">
        <f>Data!E862/Data!E799-1</f>
        <v>#DIV/0!</v>
      </c>
      <c r="G866" s="1"/>
      <c r="H866" s="1"/>
      <c r="I866" s="1"/>
      <c r="J866" s="1"/>
    </row>
    <row r="867" spans="1:10" x14ac:dyDescent="0.35">
      <c r="A867">
        <f>Data!A863</f>
        <v>39099</v>
      </c>
      <c r="B867" s="29">
        <f>Data!B863/Data!B800-1</f>
        <v>4.5316381703931041E-2</v>
      </c>
      <c r="C867" s="30">
        <f>Data!C863/Data!C800-1</f>
        <v>3.016894609815024E-3</v>
      </c>
      <c r="D867" s="30" t="e">
        <f>Data!D863/Data!D800-1</f>
        <v>#DIV/0!</v>
      </c>
      <c r="E867" s="31" t="e">
        <f>Data!E863/Data!E800-1</f>
        <v>#DIV/0!</v>
      </c>
      <c r="G867" s="1"/>
      <c r="H867" s="1"/>
      <c r="I867" s="1"/>
      <c r="J867" s="1"/>
    </row>
    <row r="868" spans="1:10" x14ac:dyDescent="0.35">
      <c r="A868">
        <f>Data!A864</f>
        <v>39100</v>
      </c>
      <c r="B868" s="29">
        <f>Data!B864/Data!B801-1</f>
        <v>3.5838259429783026E-2</v>
      </c>
      <c r="C868" s="30">
        <f>Data!C864/Data!C801-1</f>
        <v>7.3625819465454878E-3</v>
      </c>
      <c r="D868" s="30" t="e">
        <f>Data!D864/Data!D801-1</f>
        <v>#DIV/0!</v>
      </c>
      <c r="E868" s="31" t="e">
        <f>Data!E864/Data!E801-1</f>
        <v>#DIV/0!</v>
      </c>
      <c r="G868" s="1"/>
      <c r="H868" s="1"/>
      <c r="I868" s="1"/>
      <c r="J868" s="1"/>
    </row>
    <row r="869" spans="1:10" x14ac:dyDescent="0.35">
      <c r="A869">
        <f>Data!A865</f>
        <v>39101</v>
      </c>
      <c r="B869" s="29">
        <f>Data!B865/Data!B802-1</f>
        <v>3.8565973079324412E-2</v>
      </c>
      <c r="C869" s="30">
        <f>Data!C865/Data!C802-1</f>
        <v>5.8432399758210352E-3</v>
      </c>
      <c r="D869" s="30" t="e">
        <f>Data!D865/Data!D802-1</f>
        <v>#DIV/0!</v>
      </c>
      <c r="E869" s="31" t="e">
        <f>Data!E865/Data!E802-1</f>
        <v>#DIV/0!</v>
      </c>
      <c r="G869" s="1"/>
      <c r="H869" s="1"/>
      <c r="I869" s="1"/>
      <c r="J869" s="1"/>
    </row>
    <row r="870" spans="1:10" x14ac:dyDescent="0.35">
      <c r="A870">
        <f>Data!A866</f>
        <v>39104</v>
      </c>
      <c r="B870" s="29">
        <f>Data!B866/Data!B803-1</f>
        <v>2.9466875990247665E-2</v>
      </c>
      <c r="C870" s="30">
        <f>Data!C866/Data!C803-1</f>
        <v>3.9195979899497857E-3</v>
      </c>
      <c r="D870" s="30" t="e">
        <f>Data!D866/Data!D803-1</f>
        <v>#DIV/0!</v>
      </c>
      <c r="E870" s="31" t="e">
        <f>Data!E866/Data!E803-1</f>
        <v>#DIV/0!</v>
      </c>
      <c r="G870" s="1"/>
      <c r="H870" s="1"/>
      <c r="I870" s="1"/>
      <c r="J870" s="1"/>
    </row>
    <row r="871" spans="1:10" x14ac:dyDescent="0.35">
      <c r="A871">
        <f>Data!A867</f>
        <v>39105</v>
      </c>
      <c r="B871" s="29">
        <f>Data!B867/Data!B804-1</f>
        <v>2.8003945028759913E-2</v>
      </c>
      <c r="C871" s="30">
        <f>Data!C867/Data!C804-1</f>
        <v>-1.4022435897436125E-3</v>
      </c>
      <c r="D871" s="30" t="e">
        <f>Data!D867/Data!D804-1</f>
        <v>#DIV/0!</v>
      </c>
      <c r="E871" s="31" t="e">
        <f>Data!E867/Data!E804-1</f>
        <v>#DIV/0!</v>
      </c>
      <c r="G871" s="1"/>
      <c r="H871" s="1"/>
      <c r="I871" s="1"/>
      <c r="J871" s="1"/>
    </row>
    <row r="872" spans="1:10" x14ac:dyDescent="0.35">
      <c r="A872">
        <f>Data!A868</f>
        <v>39106</v>
      </c>
      <c r="B872" s="29">
        <f>Data!B868/Data!B805-1</f>
        <v>4.5587872275545838E-2</v>
      </c>
      <c r="C872" s="30">
        <f>Data!C868/Data!C805-1</f>
        <v>-3.6985205917633435E-3</v>
      </c>
      <c r="D872" s="30" t="e">
        <f>Data!D868/Data!D805-1</f>
        <v>#DIV/0!</v>
      </c>
      <c r="E872" s="31" t="e">
        <f>Data!E868/Data!E805-1</f>
        <v>#DIV/0!</v>
      </c>
      <c r="G872" s="1"/>
      <c r="H872" s="1"/>
      <c r="I872" s="1"/>
      <c r="J872" s="1"/>
    </row>
    <row r="873" spans="1:10" x14ac:dyDescent="0.35">
      <c r="A873">
        <f>Data!A869</f>
        <v>39107</v>
      </c>
      <c r="B873" s="29">
        <f>Data!B869/Data!B806-1</f>
        <v>3.3361636657885496E-2</v>
      </c>
      <c r="C873" s="30">
        <f>Data!C869/Data!C806-1</f>
        <v>-5.1968818708774123E-3</v>
      </c>
      <c r="D873" s="30" t="e">
        <f>Data!D869/Data!D806-1</f>
        <v>#DIV/0!</v>
      </c>
      <c r="E873" s="31" t="e">
        <f>Data!E869/Data!E806-1</f>
        <v>#DIV/0!</v>
      </c>
      <c r="G873" s="1"/>
      <c r="H873" s="1"/>
      <c r="I873" s="1"/>
      <c r="J873" s="1"/>
    </row>
    <row r="874" spans="1:10" x14ac:dyDescent="0.35">
      <c r="A874">
        <f>Data!A870</f>
        <v>39108</v>
      </c>
      <c r="B874" s="29">
        <f>Data!B870/Data!B807-1</f>
        <v>3.2105897208877021E-2</v>
      </c>
      <c r="C874" s="30">
        <f>Data!C870/Data!C807-1</f>
        <v>-8.9614656975007811E-3</v>
      </c>
      <c r="D874" s="30">
        <f>Data!D870/Data!D807-1</f>
        <v>-1</v>
      </c>
      <c r="E874" s="31" t="e">
        <f>Data!E870/Data!E807-1</f>
        <v>#DIV/0!</v>
      </c>
      <c r="G874" s="1"/>
      <c r="H874" s="1"/>
      <c r="I874" s="1"/>
      <c r="J874" s="1"/>
    </row>
    <row r="875" spans="1:10" x14ac:dyDescent="0.35">
      <c r="A875">
        <f>Data!A871</f>
        <v>39111</v>
      </c>
      <c r="B875" s="29">
        <f>Data!B871/Data!B808-1</f>
        <v>3.8609163553417369E-2</v>
      </c>
      <c r="C875" s="30">
        <f>Data!C871/Data!C808-1</f>
        <v>-7.7859852265921292E-3</v>
      </c>
      <c r="D875" s="30" t="e">
        <f>Data!D871/Data!D808-1</f>
        <v>#DIV/0!</v>
      </c>
      <c r="E875" s="31" t="e">
        <f>Data!E871/Data!E808-1</f>
        <v>#DIV/0!</v>
      </c>
      <c r="G875" s="1"/>
      <c r="H875" s="1"/>
      <c r="I875" s="1"/>
      <c r="J875" s="1"/>
    </row>
    <row r="876" spans="1:10" x14ac:dyDescent="0.35">
      <c r="A876">
        <f>Data!A872</f>
        <v>39112</v>
      </c>
      <c r="B876" s="29">
        <f>Data!B872/Data!B809-1</f>
        <v>4.4963213246156819E-2</v>
      </c>
      <c r="C876" s="30">
        <f>Data!C872/Data!C809-1</f>
        <v>-5.1963625462175811E-3</v>
      </c>
      <c r="D876" s="30" t="e">
        <f>Data!D872/Data!D809-1</f>
        <v>#DIV/0!</v>
      </c>
      <c r="E876" s="31" t="e">
        <f>Data!E872/Data!E809-1</f>
        <v>#DIV/0!</v>
      </c>
      <c r="G876" s="1"/>
      <c r="H876" s="1"/>
      <c r="I876" s="1"/>
      <c r="J876" s="1"/>
    </row>
    <row r="877" spans="1:10" x14ac:dyDescent="0.35">
      <c r="A877">
        <f>Data!A873</f>
        <v>39113</v>
      </c>
      <c r="B877" s="29">
        <f>Data!B873/Data!B810-1</f>
        <v>5.4196291138312702E-2</v>
      </c>
      <c r="C877" s="30">
        <f>Data!C873/Data!C810-1</f>
        <v>8.0361627322944607E-4</v>
      </c>
      <c r="D877" s="30" t="e">
        <f>Data!D873/Data!D810-1</f>
        <v>#DIV/0!</v>
      </c>
      <c r="E877" s="31" t="e">
        <f>Data!E873/Data!E810-1</f>
        <v>#DIV/0!</v>
      </c>
      <c r="G877" s="1"/>
      <c r="H877" s="1"/>
      <c r="I877" s="1"/>
      <c r="J877" s="1"/>
    </row>
    <row r="878" spans="1:10" x14ac:dyDescent="0.35">
      <c r="A878">
        <f>Data!A874</f>
        <v>39114</v>
      </c>
      <c r="B878" s="29">
        <f>Data!B874/Data!B811-1</f>
        <v>4.7949673136297166E-2</v>
      </c>
      <c r="C878" s="30">
        <f>Data!C874/Data!C811-1</f>
        <v>-2.6117528879958662E-3</v>
      </c>
      <c r="D878" s="30" t="e">
        <f>Data!D874/Data!D811-1</f>
        <v>#DIV/0!</v>
      </c>
      <c r="E878" s="31" t="e">
        <f>Data!E874/Data!E811-1</f>
        <v>#DIV/0!</v>
      </c>
      <c r="G878" s="1"/>
      <c r="H878" s="1"/>
      <c r="I878" s="1"/>
      <c r="J878" s="1"/>
    </row>
    <row r="879" spans="1:10" x14ac:dyDescent="0.35">
      <c r="A879">
        <f>Data!A875</f>
        <v>39115</v>
      </c>
      <c r="B879" s="29">
        <f>Data!B875/Data!B812-1</f>
        <v>4.7402447137774528E-2</v>
      </c>
      <c r="C879" s="30">
        <f>Data!C875/Data!C812-1</f>
        <v>-3.7074148296591947E-3</v>
      </c>
      <c r="D879" s="30" t="e">
        <f>Data!D875/Data!D812-1</f>
        <v>#DIV/0!</v>
      </c>
      <c r="E879" s="31" t="e">
        <f>Data!E875/Data!E812-1</f>
        <v>#DIV/0!</v>
      </c>
      <c r="G879" s="1"/>
      <c r="H879" s="1"/>
      <c r="I879" s="1"/>
      <c r="J879" s="1"/>
    </row>
    <row r="880" spans="1:10" x14ac:dyDescent="0.35">
      <c r="A880">
        <f>Data!A876</f>
        <v>39118</v>
      </c>
      <c r="B880" s="29">
        <f>Data!B876/Data!B813-1</f>
        <v>4.4215281586467592E-2</v>
      </c>
      <c r="C880" s="30">
        <f>Data!C876/Data!C813-1</f>
        <v>-4.7966423503545963E-3</v>
      </c>
      <c r="D880" s="30" t="e">
        <f>Data!D876/Data!D813-1</f>
        <v>#DIV/0!</v>
      </c>
      <c r="E880" s="31" t="e">
        <f>Data!E876/Data!E813-1</f>
        <v>#DIV/0!</v>
      </c>
      <c r="G880" s="1"/>
      <c r="H880" s="1"/>
      <c r="I880" s="1"/>
      <c r="J880" s="1"/>
    </row>
    <row r="881" spans="1:10" x14ac:dyDescent="0.35">
      <c r="A881">
        <f>Data!A877</f>
        <v>39119</v>
      </c>
      <c r="B881" s="29">
        <f>Data!B877/Data!B814-1</f>
        <v>5.0546676050002626E-2</v>
      </c>
      <c r="C881" s="30">
        <f>Data!C877/Data!C814-1</f>
        <v>-3.1968031968031552E-3</v>
      </c>
      <c r="D881" s="30" t="e">
        <f>Data!D877/Data!D814-1</f>
        <v>#DIV/0!</v>
      </c>
      <c r="E881" s="31" t="e">
        <f>Data!E877/Data!E814-1</f>
        <v>#DIV/0!</v>
      </c>
      <c r="G881" s="1"/>
      <c r="H881" s="1"/>
      <c r="I881" s="1"/>
      <c r="J881" s="1"/>
    </row>
    <row r="882" spans="1:10" x14ac:dyDescent="0.35">
      <c r="A882">
        <f>Data!A878</f>
        <v>39120</v>
      </c>
      <c r="B882" s="29">
        <f>Data!B878/Data!B815-1</f>
        <v>5.0054312404953283E-2</v>
      </c>
      <c r="C882" s="30">
        <f>Data!C878/Data!C815-1</f>
        <v>-4.1866028708132941E-3</v>
      </c>
      <c r="D882" s="30" t="e">
        <f>Data!D878/Data!D815-1</f>
        <v>#DIV/0!</v>
      </c>
      <c r="E882" s="31" t="e">
        <f>Data!E878/Data!E815-1</f>
        <v>#DIV/0!</v>
      </c>
      <c r="G882" s="1"/>
      <c r="H882" s="1"/>
      <c r="I882" s="1"/>
      <c r="J882" s="1"/>
    </row>
    <row r="883" spans="1:10" x14ac:dyDescent="0.35">
      <c r="A883">
        <f>Data!A879</f>
        <v>39121</v>
      </c>
      <c r="B883" s="29">
        <f>Data!B879/Data!B816-1</f>
        <v>4.6149289955360384E-2</v>
      </c>
      <c r="C883" s="30">
        <f>Data!C879/Data!C816-1</f>
        <v>-2.3952095808383866E-3</v>
      </c>
      <c r="D883" s="30" t="e">
        <f>Data!D879/Data!D816-1</f>
        <v>#DIV/0!</v>
      </c>
      <c r="E883" s="31" t="e">
        <f>Data!E879/Data!E816-1</f>
        <v>#DIV/0!</v>
      </c>
      <c r="G883" s="1"/>
      <c r="H883" s="1"/>
      <c r="I883" s="1"/>
      <c r="J883" s="1"/>
    </row>
    <row r="884" spans="1:10" x14ac:dyDescent="0.35">
      <c r="A884">
        <f>Data!A880</f>
        <v>39122</v>
      </c>
      <c r="B884" s="29">
        <f>Data!B880/Data!B817-1</f>
        <v>3.2184436054607302E-2</v>
      </c>
      <c r="C884" s="30">
        <f>Data!C880/Data!C817-1</f>
        <v>-6.0793302770579816E-3</v>
      </c>
      <c r="D884" s="30" t="e">
        <f>Data!D880/Data!D817-1</f>
        <v>#DIV/0!</v>
      </c>
      <c r="E884" s="31" t="e">
        <f>Data!E880/Data!E817-1</f>
        <v>#DIV/0!</v>
      </c>
      <c r="G884" s="1"/>
      <c r="H884" s="1"/>
      <c r="I884" s="1"/>
      <c r="J884" s="1"/>
    </row>
    <row r="885" spans="1:10" x14ac:dyDescent="0.35">
      <c r="A885">
        <f>Data!A881</f>
        <v>39125</v>
      </c>
      <c r="B885" s="29">
        <f>Data!B881/Data!B818-1</f>
        <v>2.6350272453224743E-2</v>
      </c>
      <c r="C885" s="30">
        <f>Data!C881/Data!C818-1</f>
        <v>-5.1922116824764109E-3</v>
      </c>
      <c r="D885" s="30" t="e">
        <f>Data!D881/Data!D818-1</f>
        <v>#DIV/0!</v>
      </c>
      <c r="E885" s="31" t="e">
        <f>Data!E881/Data!E818-1</f>
        <v>#DIV/0!</v>
      </c>
      <c r="G885" s="1"/>
      <c r="H885" s="1"/>
      <c r="I885" s="1"/>
      <c r="J885" s="1"/>
    </row>
    <row r="886" spans="1:10" x14ac:dyDescent="0.35">
      <c r="A886">
        <f>Data!A882</f>
        <v>39126</v>
      </c>
      <c r="B886" s="29">
        <f>Data!B882/Data!B819-1</f>
        <v>3.1791164199577171E-2</v>
      </c>
      <c r="C886" s="30">
        <f>Data!C882/Data!C819-1</f>
        <v>-4.3973615830501522E-3</v>
      </c>
      <c r="D886" s="30" t="e">
        <f>Data!D882/Data!D819-1</f>
        <v>#DIV/0!</v>
      </c>
      <c r="E886" s="31" t="e">
        <f>Data!E882/Data!E819-1</f>
        <v>#DIV/0!</v>
      </c>
      <c r="G886" s="1"/>
      <c r="H886" s="1"/>
      <c r="I886" s="1"/>
      <c r="J886" s="1"/>
    </row>
    <row r="887" spans="1:10" x14ac:dyDescent="0.35">
      <c r="A887">
        <f>Data!A883</f>
        <v>39127</v>
      </c>
      <c r="B887" s="29">
        <f>Data!B883/Data!B820-1</f>
        <v>3.8609763060234004E-2</v>
      </c>
      <c r="C887" s="30">
        <f>Data!C883/Data!C820-1</f>
        <v>-3.1897926634768536E-3</v>
      </c>
      <c r="D887" s="30" t="e">
        <f>Data!D883/Data!D820-1</f>
        <v>#DIV/0!</v>
      </c>
      <c r="E887" s="31" t="e">
        <f>Data!E883/Data!E820-1</f>
        <v>#DIV/0!</v>
      </c>
      <c r="G887" s="1"/>
      <c r="H887" s="1"/>
      <c r="I887" s="1"/>
      <c r="J887" s="1"/>
    </row>
    <row r="888" spans="1:10" x14ac:dyDescent="0.35">
      <c r="A888">
        <f>Data!A884</f>
        <v>39128</v>
      </c>
      <c r="B888" s="29">
        <f>Data!B884/Data!B821-1</f>
        <v>4.0207068903962861E-2</v>
      </c>
      <c r="C888" s="30">
        <f>Data!C884/Data!C821-1</f>
        <v>-2.4892942417513719E-3</v>
      </c>
      <c r="D888" s="30" t="e">
        <f>Data!D884/Data!D821-1</f>
        <v>#DIV/0!</v>
      </c>
      <c r="E888" s="31" t="e">
        <f>Data!E884/Data!E821-1</f>
        <v>#DIV/0!</v>
      </c>
      <c r="G888" s="1"/>
      <c r="H888" s="1"/>
      <c r="I888" s="1"/>
      <c r="J888" s="1"/>
    </row>
    <row r="889" spans="1:10" x14ac:dyDescent="0.35">
      <c r="A889">
        <f>Data!A885</f>
        <v>39129</v>
      </c>
      <c r="B889" s="29">
        <f>Data!B885/Data!B822-1</f>
        <v>3.7588839543487795E-2</v>
      </c>
      <c r="C889" s="30">
        <f>Data!C885/Data!C822-1</f>
        <v>-3.0839633903700925E-3</v>
      </c>
      <c r="D889" s="30" t="e">
        <f>Data!D885/Data!D822-1</f>
        <v>#DIV/0!</v>
      </c>
      <c r="E889" s="31" t="e">
        <f>Data!E885/Data!E822-1</f>
        <v>#DIV/0!</v>
      </c>
      <c r="G889" s="1"/>
      <c r="H889" s="1"/>
      <c r="I889" s="1"/>
      <c r="J889" s="1"/>
    </row>
    <row r="890" spans="1:10" x14ac:dyDescent="0.35">
      <c r="A890">
        <f>Data!A886</f>
        <v>39132</v>
      </c>
      <c r="B890" s="29">
        <f>Data!B886/Data!B823-1</f>
        <v>3.5168445832059136E-2</v>
      </c>
      <c r="C890" s="30">
        <f>Data!C886/Data!C823-1</f>
        <v>-4.2726550079491554E-3</v>
      </c>
      <c r="D890" s="30" t="e">
        <f>Data!D886/Data!D823-1</f>
        <v>#DIV/0!</v>
      </c>
      <c r="E890" s="31" t="e">
        <f>Data!E886/Data!E823-1</f>
        <v>#DIV/0!</v>
      </c>
      <c r="G890" s="1"/>
      <c r="H890" s="1"/>
      <c r="I890" s="1"/>
      <c r="J890" s="1"/>
    </row>
    <row r="891" spans="1:10" x14ac:dyDescent="0.35">
      <c r="A891">
        <f>Data!A887</f>
        <v>39133</v>
      </c>
      <c r="B891" s="29">
        <f>Data!B887/Data!B824-1</f>
        <v>3.8112780831952575E-2</v>
      </c>
      <c r="C891" s="30">
        <f>Data!C887/Data!C824-1</f>
        <v>-3.7758346581875379E-3</v>
      </c>
      <c r="D891" s="30" t="e">
        <f>Data!D887/Data!D824-1</f>
        <v>#DIV/0!</v>
      </c>
      <c r="E891" s="31" t="e">
        <f>Data!E887/Data!E824-1</f>
        <v>#DIV/0!</v>
      </c>
      <c r="G891" s="1"/>
      <c r="H891" s="1"/>
      <c r="I891" s="1"/>
      <c r="J891" s="1"/>
    </row>
    <row r="892" spans="1:10" x14ac:dyDescent="0.35">
      <c r="A892">
        <f>Data!A888</f>
        <v>39134</v>
      </c>
      <c r="B892" s="29">
        <f>Data!B888/Data!B825-1</f>
        <v>4.0458260466112339E-2</v>
      </c>
      <c r="C892" s="30">
        <f>Data!C888/Data!C825-1</f>
        <v>-4.3698480484655189E-3</v>
      </c>
      <c r="D892" s="30" t="e">
        <f>Data!D888/Data!D825-1</f>
        <v>#DIV/0!</v>
      </c>
      <c r="E892" s="31" t="e">
        <f>Data!E888/Data!E825-1</f>
        <v>#DIV/0!</v>
      </c>
      <c r="G892" s="1"/>
      <c r="H892" s="1"/>
      <c r="I892" s="1"/>
      <c r="J892" s="1"/>
    </row>
    <row r="893" spans="1:10" x14ac:dyDescent="0.35">
      <c r="A893">
        <f>Data!A889</f>
        <v>39135</v>
      </c>
      <c r="B893" s="29">
        <f>Data!B889/Data!B826-1</f>
        <v>5.3896808741587643E-2</v>
      </c>
      <c r="C893" s="30">
        <f>Data!C889/Data!C826-1</f>
        <v>-5.8624801271860427E-3</v>
      </c>
      <c r="D893" s="30" t="e">
        <f>Data!D889/Data!D826-1</f>
        <v>#DIV/0!</v>
      </c>
      <c r="E893" s="31" t="e">
        <f>Data!E889/Data!E826-1</f>
        <v>#DIV/0!</v>
      </c>
      <c r="G893" s="1"/>
      <c r="H893" s="1"/>
      <c r="I893" s="1"/>
      <c r="J893" s="1"/>
    </row>
    <row r="894" spans="1:10" x14ac:dyDescent="0.35">
      <c r="A894">
        <f>Data!A890</f>
        <v>39136</v>
      </c>
      <c r="B894" s="29">
        <f>Data!B890/Data!B827-1</f>
        <v>4.649100034614051E-2</v>
      </c>
      <c r="C894" s="30">
        <f>Data!C890/Data!C827-1</f>
        <v>-6.1440887919927967E-3</v>
      </c>
      <c r="D894" s="30" t="e">
        <f>Data!D890/Data!D827-1</f>
        <v>#DIV/0!</v>
      </c>
      <c r="E894" s="31" t="e">
        <f>Data!E890/Data!E827-1</f>
        <v>#DIV/0!</v>
      </c>
      <c r="G894" s="1"/>
      <c r="H894" s="1"/>
      <c r="I894" s="1"/>
      <c r="J894" s="1"/>
    </row>
    <row r="895" spans="1:10" x14ac:dyDescent="0.35">
      <c r="A895">
        <f>Data!A891</f>
        <v>39139</v>
      </c>
      <c r="B895" s="29">
        <f>Data!B891/Data!B828-1</f>
        <v>3.5656100837454074E-2</v>
      </c>
      <c r="C895" s="30">
        <f>Data!C891/Data!C828-1</f>
        <v>-2.4811433108375969E-3</v>
      </c>
      <c r="D895" s="30" t="e">
        <f>Data!D891/Data!D828-1</f>
        <v>#DIV/0!</v>
      </c>
      <c r="E895" s="31" t="e">
        <f>Data!E891/Data!E828-1</f>
        <v>#DIV/0!</v>
      </c>
      <c r="G895" s="1"/>
      <c r="H895" s="1"/>
      <c r="I895" s="1"/>
      <c r="J895" s="1"/>
    </row>
    <row r="896" spans="1:10" x14ac:dyDescent="0.35">
      <c r="A896">
        <f>Data!A892</f>
        <v>39140</v>
      </c>
      <c r="B896" s="29">
        <f>Data!B892/Data!B829-1</f>
        <v>-1.135203444164512E-3</v>
      </c>
      <c r="C896" s="30">
        <f>Data!C892/Data!C829-1</f>
        <v>-1.4841199168892372E-3</v>
      </c>
      <c r="D896" s="30">
        <f>Data!D892/Data!D829-1</f>
        <v>-1</v>
      </c>
      <c r="E896" s="31" t="e">
        <f>Data!E892/Data!E829-1</f>
        <v>#DIV/0!</v>
      </c>
      <c r="G896" s="1"/>
      <c r="H896" s="1"/>
      <c r="I896" s="1"/>
      <c r="J896" s="1"/>
    </row>
    <row r="897" spans="1:10" x14ac:dyDescent="0.35">
      <c r="A897">
        <f>Data!A893</f>
        <v>39141</v>
      </c>
      <c r="B897" s="29">
        <f>Data!B893/Data!B830-1</f>
        <v>7.2384389028501417E-3</v>
      </c>
      <c r="C897" s="30">
        <f>Data!C893/Data!C830-1</f>
        <v>0</v>
      </c>
      <c r="D897" s="30" t="e">
        <f>Data!D893/Data!D830-1</f>
        <v>#DIV/0!</v>
      </c>
      <c r="E897" s="31" t="e">
        <f>Data!E893/Data!E830-1</f>
        <v>#DIV/0!</v>
      </c>
      <c r="G897" s="1"/>
      <c r="H897" s="1"/>
      <c r="I897" s="1"/>
      <c r="J897" s="1"/>
    </row>
    <row r="898" spans="1:10" x14ac:dyDescent="0.35">
      <c r="A898">
        <f>Data!A894</f>
        <v>39142</v>
      </c>
      <c r="B898" s="29">
        <f>Data!B894/Data!B831-1</f>
        <v>-4.2224934711023732E-3</v>
      </c>
      <c r="C898" s="30">
        <f>Data!C894/Data!C831-1</f>
        <v>-5.1505546751188236E-3</v>
      </c>
      <c r="D898" s="30" t="e">
        <f>Data!D894/Data!D831-1</f>
        <v>#DIV/0!</v>
      </c>
      <c r="E898" s="31" t="e">
        <f>Data!E894/Data!E831-1</f>
        <v>#DIV/0!</v>
      </c>
      <c r="G898" s="1"/>
      <c r="H898" s="1"/>
      <c r="I898" s="1"/>
      <c r="J898" s="1"/>
    </row>
    <row r="899" spans="1:10" x14ac:dyDescent="0.35">
      <c r="A899">
        <f>Data!A895</f>
        <v>39143</v>
      </c>
      <c r="B899" s="29">
        <f>Data!B895/Data!B832-1</f>
        <v>-1.9501540897395975E-2</v>
      </c>
      <c r="C899" s="30">
        <f>Data!C895/Data!C832-1</f>
        <v>-2.4777006937561907E-3</v>
      </c>
      <c r="D899" s="30" t="e">
        <f>Data!D895/Data!D832-1</f>
        <v>#DIV/0!</v>
      </c>
      <c r="E899" s="31" t="e">
        <f>Data!E895/Data!E832-1</f>
        <v>#DIV/0!</v>
      </c>
      <c r="G899" s="1"/>
      <c r="H899" s="1"/>
      <c r="I899" s="1"/>
      <c r="J899" s="1"/>
    </row>
    <row r="900" spans="1:10" x14ac:dyDescent="0.35">
      <c r="A900">
        <f>Data!A896</f>
        <v>39146</v>
      </c>
      <c r="B900" s="29">
        <f>Data!B896/Data!B833-1</f>
        <v>-2.7447094628070046E-2</v>
      </c>
      <c r="C900" s="30">
        <f>Data!C896/Data!C833-1</f>
        <v>-2.281293394167716E-3</v>
      </c>
      <c r="D900" s="30" t="e">
        <f>Data!D896/Data!D833-1</f>
        <v>#DIV/0!</v>
      </c>
      <c r="E900" s="31" t="e">
        <f>Data!E896/Data!E833-1</f>
        <v>#DIV/0!</v>
      </c>
      <c r="G900" s="1"/>
      <c r="H900" s="1"/>
      <c r="I900" s="1"/>
      <c r="J900" s="1"/>
    </row>
    <row r="901" spans="1:10" x14ac:dyDescent="0.35">
      <c r="A901">
        <f>Data!A897</f>
        <v>39147</v>
      </c>
      <c r="B901" s="29">
        <f>Data!B897/Data!B834-1</f>
        <v>-8.4417568518214692E-3</v>
      </c>
      <c r="C901" s="30">
        <f>Data!C897/Data!C834-1</f>
        <v>-2.0847810979848225E-3</v>
      </c>
      <c r="D901" s="30" t="e">
        <f>Data!D897/Data!D834-1</f>
        <v>#DIV/0!</v>
      </c>
      <c r="E901" s="31" t="e">
        <f>Data!E897/Data!E834-1</f>
        <v>#DIV/0!</v>
      </c>
      <c r="G901" s="1"/>
      <c r="H901" s="1"/>
      <c r="I901" s="1"/>
      <c r="J901" s="1"/>
    </row>
    <row r="902" spans="1:10" x14ac:dyDescent="0.35">
      <c r="A902">
        <f>Data!A898</f>
        <v>39148</v>
      </c>
      <c r="B902" s="29">
        <f>Data!B898/Data!B835-1</f>
        <v>-1.2675197185496145E-2</v>
      </c>
      <c r="C902" s="30">
        <f>Data!C898/Data!C835-1</f>
        <v>7.9586152009558653E-4</v>
      </c>
      <c r="D902" s="30" t="e">
        <f>Data!D898/Data!D835-1</f>
        <v>#DIV/0!</v>
      </c>
      <c r="E902" s="31" t="e">
        <f>Data!E898/Data!E835-1</f>
        <v>#DIV/0!</v>
      </c>
      <c r="G902" s="1"/>
      <c r="H902" s="1"/>
      <c r="I902" s="1"/>
      <c r="J902" s="1"/>
    </row>
    <row r="903" spans="1:10" x14ac:dyDescent="0.35">
      <c r="A903">
        <f>Data!A899</f>
        <v>39149</v>
      </c>
      <c r="B903" s="29">
        <f>Data!B899/Data!B836-1</f>
        <v>-7.8907886542488592E-3</v>
      </c>
      <c r="C903" s="30">
        <f>Data!C899/Data!C836-1</f>
        <v>-6.9596341220912183E-4</v>
      </c>
      <c r="D903" s="30" t="e">
        <f>Data!D899/Data!D836-1</f>
        <v>#DIV/0!</v>
      </c>
      <c r="E903" s="31" t="e">
        <f>Data!E899/Data!E836-1</f>
        <v>#DIV/0!</v>
      </c>
      <c r="G903" s="1"/>
      <c r="H903" s="1"/>
      <c r="I903" s="1"/>
      <c r="J903" s="1"/>
    </row>
    <row r="904" spans="1:10" x14ac:dyDescent="0.35">
      <c r="A904">
        <f>Data!A900</f>
        <v>39150</v>
      </c>
      <c r="B904" s="29">
        <f>Data!B900/Data!B837-1</f>
        <v>-6.1704780526510294E-3</v>
      </c>
      <c r="C904" s="30">
        <f>Data!C900/Data!C837-1</f>
        <v>-5.4574320301646884E-3</v>
      </c>
      <c r="D904" s="30" t="e">
        <f>Data!D900/Data!D837-1</f>
        <v>#DIV/0!</v>
      </c>
      <c r="E904" s="31" t="e">
        <f>Data!E900/Data!E837-1</f>
        <v>#DIV/0!</v>
      </c>
      <c r="G904" s="1"/>
      <c r="H904" s="1"/>
      <c r="I904" s="1"/>
      <c r="J904" s="1"/>
    </row>
    <row r="905" spans="1:10" x14ac:dyDescent="0.35">
      <c r="A905">
        <f>Data!A901</f>
        <v>39153</v>
      </c>
      <c r="B905" s="29">
        <f>Data!B901/Data!B838-1</f>
        <v>-4.6772949526256991E-3</v>
      </c>
      <c r="C905" s="30">
        <f>Data!C901/Data!C838-1</f>
        <v>6.9672539066401029E-4</v>
      </c>
      <c r="D905" s="30" t="e">
        <f>Data!D901/Data!D838-1</f>
        <v>#DIV/0!</v>
      </c>
      <c r="E905" s="31" t="e">
        <f>Data!E901/Data!E838-1</f>
        <v>#DIV/0!</v>
      </c>
      <c r="G905" s="1"/>
      <c r="H905" s="1"/>
      <c r="I905" s="1"/>
      <c r="J905" s="1"/>
    </row>
    <row r="906" spans="1:10" x14ac:dyDescent="0.35">
      <c r="A906">
        <f>Data!A902</f>
        <v>39154</v>
      </c>
      <c r="B906" s="29">
        <f>Data!B902/Data!B839-1</f>
        <v>-3.3349935811545439E-2</v>
      </c>
      <c r="C906" s="30">
        <f>Data!C902/Data!C839-1</f>
        <v>4.6845410146516553E-3</v>
      </c>
      <c r="D906" s="30" t="e">
        <f>Data!D902/Data!D839-1</f>
        <v>#DIV/0!</v>
      </c>
      <c r="E906" s="31" t="e">
        <f>Data!E902/Data!E839-1</f>
        <v>#DIV/0!</v>
      </c>
      <c r="G906" s="1"/>
      <c r="H906" s="1"/>
      <c r="I906" s="1"/>
      <c r="J906" s="1"/>
    </row>
    <row r="907" spans="1:10" x14ac:dyDescent="0.35">
      <c r="A907">
        <f>Data!A903</f>
        <v>39155</v>
      </c>
      <c r="B907" s="29">
        <f>Data!B903/Data!B840-1</f>
        <v>-2.7973008009305578E-2</v>
      </c>
      <c r="C907" s="30">
        <f>Data!C903/Data!C840-1</f>
        <v>3.688565447113934E-3</v>
      </c>
      <c r="D907" s="30" t="e">
        <f>Data!D903/Data!D840-1</f>
        <v>#DIV/0!</v>
      </c>
      <c r="E907" s="31" t="e">
        <f>Data!E903/Data!E840-1</f>
        <v>#DIV/0!</v>
      </c>
      <c r="G907" s="1"/>
      <c r="H907" s="1"/>
      <c r="I907" s="1"/>
      <c r="J907" s="1"/>
    </row>
    <row r="908" spans="1:10" x14ac:dyDescent="0.35">
      <c r="A908">
        <f>Data!A904</f>
        <v>39156</v>
      </c>
      <c r="B908" s="29">
        <f>Data!B904/Data!B841-1</f>
        <v>-2.123052696698724E-2</v>
      </c>
      <c r="C908" s="30">
        <f>Data!C904/Data!C841-1</f>
        <v>1.9926272790673494E-3</v>
      </c>
      <c r="D908" s="30" t="e">
        <f>Data!D904/Data!D841-1</f>
        <v>#DIV/0!</v>
      </c>
      <c r="E908" s="31" t="e">
        <f>Data!E904/Data!E841-1</f>
        <v>#DIV/0!</v>
      </c>
      <c r="G908" s="1"/>
      <c r="H908" s="1"/>
      <c r="I908" s="1"/>
      <c r="J908" s="1"/>
    </row>
    <row r="909" spans="1:10" x14ac:dyDescent="0.35">
      <c r="A909">
        <f>Data!A905</f>
        <v>39157</v>
      </c>
      <c r="B909" s="29">
        <f>Data!B905/Data!B842-1</f>
        <v>-2.7077268422713963E-2</v>
      </c>
      <c r="C909" s="30">
        <f>Data!C905/Data!C842-1</f>
        <v>1.3938669852648911E-3</v>
      </c>
      <c r="D909" s="30" t="e">
        <f>Data!D905/Data!D842-1</f>
        <v>#DIV/0!</v>
      </c>
      <c r="E909" s="31" t="e">
        <f>Data!E905/Data!E842-1</f>
        <v>#DIV/0!</v>
      </c>
      <c r="G909" s="1"/>
      <c r="H909" s="1"/>
      <c r="I909" s="1"/>
      <c r="J909" s="1"/>
    </row>
    <row r="910" spans="1:10" x14ac:dyDescent="0.35">
      <c r="A910">
        <f>Data!A906</f>
        <v>39160</v>
      </c>
      <c r="B910" s="29">
        <f>Data!B906/Data!B843-1</f>
        <v>-1.5082225172634245E-2</v>
      </c>
      <c r="C910" s="30">
        <f>Data!C906/Data!C843-1</f>
        <v>1.0956175298804105E-3</v>
      </c>
      <c r="D910" s="30" t="e">
        <f>Data!D906/Data!D843-1</f>
        <v>#DIV/0!</v>
      </c>
      <c r="E910" s="31" t="e">
        <f>Data!E906/Data!E843-1</f>
        <v>#DIV/0!</v>
      </c>
      <c r="G910" s="1"/>
      <c r="H910" s="1"/>
      <c r="I910" s="1"/>
      <c r="J910" s="1"/>
    </row>
    <row r="911" spans="1:10" x14ac:dyDescent="0.35">
      <c r="A911">
        <f>Data!A907</f>
        <v>39161</v>
      </c>
      <c r="B911" s="29">
        <f>Data!B907/Data!B844-1</f>
        <v>-5.1893111471479347E-3</v>
      </c>
      <c r="C911" s="30">
        <f>Data!C907/Data!C844-1</f>
        <v>9.9403578528889369E-5</v>
      </c>
      <c r="D911" s="30" t="e">
        <f>Data!D907/Data!D844-1</f>
        <v>#DIV/0!</v>
      </c>
      <c r="E911" s="31" t="e">
        <f>Data!E907/Data!E844-1</f>
        <v>#DIV/0!</v>
      </c>
      <c r="G911" s="1"/>
      <c r="H911" s="1"/>
      <c r="I911" s="1"/>
      <c r="J911" s="1"/>
    </row>
    <row r="912" spans="1:10" x14ac:dyDescent="0.35">
      <c r="A912">
        <f>Data!A908</f>
        <v>39162</v>
      </c>
      <c r="B912" s="29">
        <f>Data!B908/Data!B845-1</f>
        <v>1.7203371208630802E-2</v>
      </c>
      <c r="C912" s="30">
        <f>Data!C908/Data!C845-1</f>
        <v>2.2883295194506825E-3</v>
      </c>
      <c r="D912" s="30" t="e">
        <f>Data!D908/Data!D845-1</f>
        <v>#DIV/0!</v>
      </c>
      <c r="E912" s="31" t="e">
        <f>Data!E908/Data!E845-1</f>
        <v>#DIV/0!</v>
      </c>
      <c r="G912" s="1"/>
      <c r="H912" s="1"/>
      <c r="I912" s="1"/>
      <c r="J912" s="1"/>
    </row>
    <row r="913" spans="1:10" x14ac:dyDescent="0.35">
      <c r="A913">
        <f>Data!A909</f>
        <v>39163</v>
      </c>
      <c r="B913" s="29">
        <f>Data!B909/Data!B846-1</f>
        <v>1.6848954826087947E-2</v>
      </c>
      <c r="C913" s="30">
        <f>Data!C909/Data!C846-1</f>
        <v>3.979703512086985E-4</v>
      </c>
      <c r="D913" s="30" t="e">
        <f>Data!D909/Data!D846-1</f>
        <v>#DIV/0!</v>
      </c>
      <c r="E913" s="31" t="e">
        <f>Data!E909/Data!E846-1</f>
        <v>#DIV/0!</v>
      </c>
      <c r="G913" s="1"/>
      <c r="H913" s="1"/>
      <c r="I913" s="1"/>
      <c r="J913" s="1"/>
    </row>
    <row r="914" spans="1:10" x14ac:dyDescent="0.35">
      <c r="A914">
        <f>Data!A910</f>
        <v>39164</v>
      </c>
      <c r="B914" s="29">
        <f>Data!B910/Data!B847-1</f>
        <v>1.3557766956030726E-2</v>
      </c>
      <c r="C914" s="30">
        <f>Data!C910/Data!C847-1</f>
        <v>-6.9665605095547978E-4</v>
      </c>
      <c r="D914" s="30" t="e">
        <f>Data!D910/Data!D847-1</f>
        <v>#DIV/0!</v>
      </c>
      <c r="E914" s="31" t="e">
        <f>Data!E910/Data!E847-1</f>
        <v>#DIV/0!</v>
      </c>
      <c r="G914" s="1"/>
      <c r="H914" s="1"/>
      <c r="I914" s="1"/>
      <c r="J914" s="1"/>
    </row>
    <row r="915" spans="1:10" x14ac:dyDescent="0.35">
      <c r="A915">
        <f>Data!A911</f>
        <v>39167</v>
      </c>
      <c r="B915" s="29">
        <f>Data!B911/Data!B848-1</f>
        <v>7.4710549185612596E-3</v>
      </c>
      <c r="C915" s="30">
        <f>Data!C911/Data!C848-1</f>
        <v>5.1081730769229061E-3</v>
      </c>
      <c r="D915" s="30" t="e">
        <f>Data!D911/Data!D848-1</f>
        <v>#DIV/0!</v>
      </c>
      <c r="E915" s="31" t="e">
        <f>Data!E911/Data!E848-1</f>
        <v>#DIV/0!</v>
      </c>
      <c r="G915" s="1"/>
      <c r="H915" s="1"/>
      <c r="I915" s="1"/>
      <c r="J915" s="1"/>
    </row>
    <row r="916" spans="1:10" x14ac:dyDescent="0.35">
      <c r="A916">
        <f>Data!A912</f>
        <v>39168</v>
      </c>
      <c r="B916" s="29">
        <f>Data!B912/Data!B849-1</f>
        <v>2.7233230155887522E-3</v>
      </c>
      <c r="C916" s="30">
        <f>Data!C912/Data!C849-1</f>
        <v>6.6191956674357399E-3</v>
      </c>
      <c r="D916" s="30" t="e">
        <f>Data!D912/Data!D849-1</f>
        <v>#DIV/0!</v>
      </c>
      <c r="E916" s="31" t="e">
        <f>Data!E912/Data!E849-1</f>
        <v>#DIV/0!</v>
      </c>
      <c r="G916" s="1"/>
      <c r="H916" s="1"/>
      <c r="I916" s="1"/>
      <c r="J916" s="1"/>
    </row>
    <row r="917" spans="1:10" x14ac:dyDescent="0.35">
      <c r="A917">
        <f>Data!A913</f>
        <v>39169</v>
      </c>
      <c r="B917" s="29">
        <f>Data!B913/Data!B850-1</f>
        <v>-7.5442431079453254E-4</v>
      </c>
      <c r="C917" s="30">
        <f>Data!C913/Data!C850-1</f>
        <v>7.2216649949849998E-3</v>
      </c>
      <c r="D917" s="30">
        <f>Data!D913/Data!D850-1</f>
        <v>-1</v>
      </c>
      <c r="E917" s="31" t="e">
        <f>Data!E913/Data!E850-1</f>
        <v>#DIV/0!</v>
      </c>
      <c r="G917" s="1"/>
      <c r="H917" s="1"/>
      <c r="I917" s="1"/>
      <c r="J917" s="1"/>
    </row>
    <row r="918" spans="1:10" x14ac:dyDescent="0.35">
      <c r="A918">
        <f>Data!A914</f>
        <v>39170</v>
      </c>
      <c r="B918" s="29">
        <f>Data!B914/Data!B851-1</f>
        <v>2.9824437707113294E-3</v>
      </c>
      <c r="C918" s="30">
        <f>Data!C914/Data!C851-1</f>
        <v>6.5195586760280477E-3</v>
      </c>
      <c r="D918" s="30" t="e">
        <f>Data!D914/Data!D851-1</f>
        <v>#DIV/0!</v>
      </c>
      <c r="E918" s="31" t="e">
        <f>Data!E914/Data!E851-1</f>
        <v>#DIV/0!</v>
      </c>
      <c r="G918" s="1"/>
      <c r="H918" s="1"/>
      <c r="I918" s="1"/>
      <c r="J918" s="1"/>
    </row>
    <row r="919" spans="1:10" x14ac:dyDescent="0.35">
      <c r="A919">
        <f>Data!A915</f>
        <v>39171</v>
      </c>
      <c r="B919" s="29">
        <f>Data!B915/Data!B852-1</f>
        <v>1.804977790312412E-3</v>
      </c>
      <c r="C919" s="30">
        <f>Data!C915/Data!C852-1</f>
        <v>5.6168505516549505E-3</v>
      </c>
      <c r="D919" s="30" t="e">
        <f>Data!D915/Data!D852-1</f>
        <v>#DIV/0!</v>
      </c>
      <c r="E919" s="31" t="e">
        <f>Data!E915/Data!E852-1</f>
        <v>#DIV/0!</v>
      </c>
      <c r="G919" s="1"/>
      <c r="H919" s="1"/>
      <c r="I919" s="1"/>
      <c r="J919" s="1"/>
    </row>
    <row r="920" spans="1:10" x14ac:dyDescent="0.35">
      <c r="A920">
        <f>Data!A916</f>
        <v>39174</v>
      </c>
      <c r="B920" s="29">
        <f>Data!B916/Data!B853-1</f>
        <v>5.6120288013554731E-3</v>
      </c>
      <c r="C920" s="30">
        <f>Data!C916/Data!C853-1</f>
        <v>9.0081072965664255E-4</v>
      </c>
      <c r="D920" s="30" t="e">
        <f>Data!D916/Data!D853-1</f>
        <v>#DIV/0!</v>
      </c>
      <c r="E920" s="31" t="e">
        <f>Data!E916/Data!E853-1</f>
        <v>#DIV/0!</v>
      </c>
      <c r="G920" s="1"/>
      <c r="H920" s="1"/>
      <c r="I920" s="1"/>
      <c r="J920" s="1"/>
    </row>
    <row r="921" spans="1:10" x14ac:dyDescent="0.35">
      <c r="A921">
        <f>Data!A917</f>
        <v>39175</v>
      </c>
      <c r="B921" s="29">
        <f>Data!B917/Data!B854-1</f>
        <v>1.3699113047647371E-2</v>
      </c>
      <c r="C921" s="30">
        <f>Data!C917/Data!C854-1</f>
        <v>-2.1973631642029368E-3</v>
      </c>
      <c r="D921" s="30" t="e">
        <f>Data!D917/Data!D854-1</f>
        <v>#DIV/0!</v>
      </c>
      <c r="E921" s="31" t="e">
        <f>Data!E917/Data!E854-1</f>
        <v>#DIV/0!</v>
      </c>
      <c r="G921" s="1"/>
      <c r="H921" s="1"/>
      <c r="I921" s="1"/>
      <c r="J921" s="1"/>
    </row>
    <row r="922" spans="1:10" x14ac:dyDescent="0.35">
      <c r="A922">
        <f>Data!A918</f>
        <v>39176</v>
      </c>
      <c r="B922" s="29">
        <f>Data!B918/Data!B855-1</f>
        <v>2.1039788325258213E-2</v>
      </c>
      <c r="C922" s="30">
        <f>Data!C918/Data!C855-1</f>
        <v>-3.9980009994999843E-4</v>
      </c>
      <c r="D922" s="30" t="e">
        <f>Data!D918/Data!D855-1</f>
        <v>#DIV/0!</v>
      </c>
      <c r="E922" s="31" t="e">
        <f>Data!E918/Data!E855-1</f>
        <v>#DIV/0!</v>
      </c>
      <c r="G922" s="1"/>
      <c r="H922" s="1"/>
      <c r="I922" s="1"/>
      <c r="J922" s="1"/>
    </row>
    <row r="923" spans="1:10" x14ac:dyDescent="0.35">
      <c r="A923">
        <f>Data!A919</f>
        <v>39177</v>
      </c>
      <c r="B923" s="29">
        <f>Data!B919/Data!B856-1</f>
        <v>2.18849975934996E-2</v>
      </c>
      <c r="C923" s="30">
        <f>Data!C919/Data!C856-1</f>
        <v>-1.8979122964738471E-3</v>
      </c>
      <c r="D923" s="30" t="e">
        <f>Data!D919/Data!D856-1</f>
        <v>#DIV/0!</v>
      </c>
      <c r="E923" s="31" t="e">
        <f>Data!E919/Data!E856-1</f>
        <v>#DIV/0!</v>
      </c>
      <c r="G923" s="1"/>
      <c r="H923" s="1"/>
      <c r="I923" s="1"/>
      <c r="J923" s="1"/>
    </row>
    <row r="924" spans="1:10" x14ac:dyDescent="0.35">
      <c r="A924">
        <f>Data!A920</f>
        <v>39178</v>
      </c>
      <c r="B924" s="29">
        <f>Data!B920/Data!B857-1</f>
        <v>2.2413268088180116E-2</v>
      </c>
      <c r="C924" s="30">
        <f>Data!C920/Data!C857-1</f>
        <v>-1.8979122964738471E-3</v>
      </c>
      <c r="D924" s="30" t="e">
        <f>Data!D920/Data!D857-1</f>
        <v>#DIV/0!</v>
      </c>
      <c r="E924" s="31" t="e">
        <f>Data!E920/Data!E857-1</f>
        <v>#DIV/0!</v>
      </c>
      <c r="G924" s="1"/>
      <c r="H924" s="1"/>
      <c r="I924" s="1"/>
      <c r="J924" s="1"/>
    </row>
    <row r="925" spans="1:10" x14ac:dyDescent="0.35">
      <c r="A925">
        <f>Data!A921</f>
        <v>39181</v>
      </c>
      <c r="B925" s="29">
        <f>Data!B921/Data!B858-1</f>
        <v>2.1034031876170589E-2</v>
      </c>
      <c r="C925" s="30">
        <f>Data!C921/Data!C858-1</f>
        <v>-4.5999999999999375E-3</v>
      </c>
      <c r="D925" s="30" t="e">
        <f>Data!D921/Data!D858-1</f>
        <v>#DIV/0!</v>
      </c>
      <c r="E925" s="31" t="e">
        <f>Data!E921/Data!E858-1</f>
        <v>#DIV/0!</v>
      </c>
      <c r="G925" s="1"/>
      <c r="H925" s="1"/>
      <c r="I925" s="1"/>
      <c r="J925" s="1"/>
    </row>
    <row r="926" spans="1:10" x14ac:dyDescent="0.35">
      <c r="A926">
        <f>Data!A922</f>
        <v>39182</v>
      </c>
      <c r="B926" s="29">
        <f>Data!B922/Data!B859-1</f>
        <v>1.7249250261618387E-2</v>
      </c>
      <c r="C926" s="30">
        <f>Data!C922/Data!C859-1</f>
        <v>-1.2032850382878157E-3</v>
      </c>
      <c r="D926" s="30" t="e">
        <f>Data!D922/Data!D859-1</f>
        <v>#DIV/0!</v>
      </c>
      <c r="E926" s="31" t="e">
        <f>Data!E922/Data!E859-1</f>
        <v>#DIV/0!</v>
      </c>
      <c r="G926" s="1"/>
      <c r="H926" s="1"/>
      <c r="I926" s="1"/>
      <c r="J926" s="1"/>
    </row>
    <row r="927" spans="1:10" x14ac:dyDescent="0.35">
      <c r="A927">
        <f>Data!A923</f>
        <v>39183</v>
      </c>
      <c r="B927" s="29">
        <f>Data!B923/Data!B860-1</f>
        <v>5.6894033115961751E-3</v>
      </c>
      <c r="C927" s="30">
        <f>Data!C923/Data!C860-1</f>
        <v>-4.0132437042250668E-4</v>
      </c>
      <c r="D927" s="30" t="e">
        <f>Data!D923/Data!D860-1</f>
        <v>#DIV/0!</v>
      </c>
      <c r="E927" s="31" t="e">
        <f>Data!E923/Data!E860-1</f>
        <v>#DIV/0!</v>
      </c>
      <c r="G927" s="1"/>
      <c r="H927" s="1"/>
      <c r="I927" s="1"/>
      <c r="J927" s="1"/>
    </row>
    <row r="928" spans="1:10" x14ac:dyDescent="0.35">
      <c r="A928">
        <f>Data!A924</f>
        <v>39184</v>
      </c>
      <c r="B928" s="29">
        <f>Data!B924/Data!B861-1</f>
        <v>1.1930972300853382E-2</v>
      </c>
      <c r="C928" s="30">
        <f>Data!C924/Data!C861-1</f>
        <v>8.0264874084479132E-4</v>
      </c>
      <c r="D928" s="30" t="e">
        <f>Data!D924/Data!D861-1</f>
        <v>#DIV/0!</v>
      </c>
      <c r="E928" s="31" t="e">
        <f>Data!E924/Data!E861-1</f>
        <v>#DIV/0!</v>
      </c>
      <c r="G928" s="1"/>
      <c r="H928" s="1"/>
      <c r="I928" s="1"/>
      <c r="J928" s="1"/>
    </row>
    <row r="929" spans="1:10" x14ac:dyDescent="0.35">
      <c r="A929">
        <f>Data!A925</f>
        <v>39185</v>
      </c>
      <c r="B929" s="29">
        <f>Data!B925/Data!B862-1</f>
        <v>1.4630909979747031E-2</v>
      </c>
      <c r="C929" s="30">
        <f>Data!C925/Data!C862-1</f>
        <v>-2.3041474654377225E-3</v>
      </c>
      <c r="D929" s="30" t="e">
        <f>Data!D925/Data!D862-1</f>
        <v>#DIV/0!</v>
      </c>
      <c r="E929" s="31" t="e">
        <f>Data!E925/Data!E862-1</f>
        <v>#DIV/0!</v>
      </c>
      <c r="G929" s="1"/>
      <c r="H929" s="1"/>
      <c r="I929" s="1"/>
      <c r="J929" s="1"/>
    </row>
    <row r="930" spans="1:10" x14ac:dyDescent="0.35">
      <c r="A930">
        <f>Data!A926</f>
        <v>39188</v>
      </c>
      <c r="B930" s="29">
        <f>Data!B926/Data!B863-1</f>
        <v>2.6457060575135305E-2</v>
      </c>
      <c r="C930" s="30">
        <f>Data!C926/Data!C863-1</f>
        <v>5.0130338881104741E-4</v>
      </c>
      <c r="D930" s="30" t="e">
        <f>Data!D926/Data!D863-1</f>
        <v>#DIV/0!</v>
      </c>
      <c r="E930" s="31" t="e">
        <f>Data!E926/Data!E863-1</f>
        <v>#DIV/0!</v>
      </c>
      <c r="G930" s="1"/>
      <c r="H930" s="1"/>
      <c r="I930" s="1"/>
      <c r="J930" s="1"/>
    </row>
    <row r="931" spans="1:10" x14ac:dyDescent="0.35">
      <c r="A931">
        <f>Data!A927</f>
        <v>39189</v>
      </c>
      <c r="B931" s="29">
        <f>Data!B927/Data!B864-1</f>
        <v>3.1625735258032694E-2</v>
      </c>
      <c r="C931" s="30">
        <f>Data!C927/Data!C864-1</f>
        <v>2.0024028834602081E-3</v>
      </c>
      <c r="D931" s="30" t="e">
        <f>Data!D927/Data!D864-1</f>
        <v>#DIV/0!</v>
      </c>
      <c r="E931" s="31" t="e">
        <f>Data!E927/Data!E864-1</f>
        <v>#DIV/0!</v>
      </c>
      <c r="G931" s="1"/>
      <c r="H931" s="1"/>
      <c r="I931" s="1"/>
      <c r="J931" s="1"/>
    </row>
    <row r="932" spans="1:10" x14ac:dyDescent="0.35">
      <c r="A932">
        <f>Data!A928</f>
        <v>39190</v>
      </c>
      <c r="B932" s="29">
        <f>Data!B928/Data!B865-1</f>
        <v>2.9360363509262521E-2</v>
      </c>
      <c r="C932" s="30">
        <f>Data!C928/Data!C865-1</f>
        <v>3.90625E-3</v>
      </c>
      <c r="D932" s="30" t="e">
        <f>Data!D928/Data!D865-1</f>
        <v>#DIV/0!</v>
      </c>
      <c r="E932" s="31" t="e">
        <f>Data!E928/Data!E865-1</f>
        <v>#DIV/0!</v>
      </c>
      <c r="G932" s="1"/>
      <c r="H932" s="1"/>
      <c r="I932" s="1"/>
      <c r="J932" s="1"/>
    </row>
    <row r="933" spans="1:10" x14ac:dyDescent="0.35">
      <c r="A933">
        <f>Data!A929</f>
        <v>39191</v>
      </c>
      <c r="B933" s="29">
        <f>Data!B929/Data!B866-1</f>
        <v>3.3570866363074048E-2</v>
      </c>
      <c r="C933" s="30">
        <f>Data!C929/Data!C866-1</f>
        <v>3.0033036339973673E-3</v>
      </c>
      <c r="D933" s="30" t="e">
        <f>Data!D929/Data!D866-1</f>
        <v>#DIV/0!</v>
      </c>
      <c r="E933" s="31" t="e">
        <f>Data!E929/Data!E866-1</f>
        <v>#DIV/0!</v>
      </c>
      <c r="G933" s="1"/>
      <c r="H933" s="1"/>
      <c r="I933" s="1"/>
      <c r="J933" s="1"/>
    </row>
    <row r="934" spans="1:10" x14ac:dyDescent="0.35">
      <c r="A934">
        <f>Data!A930</f>
        <v>39192</v>
      </c>
      <c r="B934" s="29">
        <f>Data!B930/Data!B867-1</f>
        <v>3.9468063501845174E-2</v>
      </c>
      <c r="C934" s="30">
        <f>Data!C930/Data!C867-1</f>
        <v>4.4132397191574135E-3</v>
      </c>
      <c r="D934" s="30" t="e">
        <f>Data!D930/Data!D867-1</f>
        <v>#DIV/0!</v>
      </c>
      <c r="E934" s="31" t="e">
        <f>Data!E930/Data!E867-1</f>
        <v>#DIV/0!</v>
      </c>
      <c r="G934" s="1"/>
      <c r="H934" s="1"/>
      <c r="I934" s="1"/>
      <c r="J934" s="1"/>
    </row>
    <row r="935" spans="1:10" x14ac:dyDescent="0.35">
      <c r="A935">
        <f>Data!A931</f>
        <v>39195</v>
      </c>
      <c r="B935" s="29">
        <f>Data!B931/Data!B868-1</f>
        <v>2.8330775693860888E-2</v>
      </c>
      <c r="C935" s="30">
        <f>Data!C931/Data!C868-1</f>
        <v>5.7188722785190826E-3</v>
      </c>
      <c r="D935" s="30" t="e">
        <f>Data!D931/Data!D868-1</f>
        <v>#DIV/0!</v>
      </c>
      <c r="E935" s="31" t="e">
        <f>Data!E931/Data!E868-1</f>
        <v>#DIV/0!</v>
      </c>
      <c r="G935" s="1"/>
      <c r="H935" s="1"/>
      <c r="I935" s="1"/>
      <c r="J935" s="1"/>
    </row>
    <row r="936" spans="1:10" x14ac:dyDescent="0.35">
      <c r="A936">
        <f>Data!A932</f>
        <v>39196</v>
      </c>
      <c r="B936" s="29">
        <f>Data!B932/Data!B869-1</f>
        <v>3.9686775756724524E-2</v>
      </c>
      <c r="C936" s="30">
        <f>Data!C932/Data!C869-1</f>
        <v>7.5346594333935979E-3</v>
      </c>
      <c r="D936" s="30" t="e">
        <f>Data!D932/Data!D869-1</f>
        <v>#DIV/0!</v>
      </c>
      <c r="E936" s="31" t="e">
        <f>Data!E932/Data!E869-1</f>
        <v>#DIV/0!</v>
      </c>
      <c r="G936" s="1"/>
      <c r="H936" s="1"/>
      <c r="I936" s="1"/>
      <c r="J936" s="1"/>
    </row>
    <row r="937" spans="1:10" x14ac:dyDescent="0.35">
      <c r="A937">
        <f>Data!A933</f>
        <v>39197</v>
      </c>
      <c r="B937" s="29">
        <f>Data!B933/Data!B870-1</f>
        <v>5.1498403858864616E-2</v>
      </c>
      <c r="C937" s="30">
        <f>Data!C933/Data!C870-1</f>
        <v>8.0377775545061869E-3</v>
      </c>
      <c r="D937" s="30" t="e">
        <f>Data!D933/Data!D870-1</f>
        <v>#DIV/0!</v>
      </c>
      <c r="E937" s="31" t="e">
        <f>Data!E933/Data!E870-1</f>
        <v>#DIV/0!</v>
      </c>
      <c r="G937" s="1"/>
      <c r="H937" s="1"/>
      <c r="I937" s="1"/>
      <c r="J937" s="1"/>
    </row>
    <row r="938" spans="1:10" x14ac:dyDescent="0.35">
      <c r="A938">
        <f>Data!A934</f>
        <v>39198</v>
      </c>
      <c r="B938" s="29">
        <f>Data!B934/Data!B871-1</f>
        <v>5.1829482901831758E-2</v>
      </c>
      <c r="C938" s="30">
        <f>Data!C934/Data!C871-1</f>
        <v>7.4446680080482164E-3</v>
      </c>
      <c r="D938" s="30" t="e">
        <f>Data!D934/Data!D871-1</f>
        <v>#DIV/0!</v>
      </c>
      <c r="E938" s="31" t="e">
        <f>Data!E934/Data!E871-1</f>
        <v>#DIV/0!</v>
      </c>
      <c r="G938" s="1"/>
      <c r="H938" s="1"/>
      <c r="I938" s="1"/>
      <c r="J938" s="1"/>
    </row>
    <row r="939" spans="1:10" x14ac:dyDescent="0.35">
      <c r="A939">
        <f>Data!A935</f>
        <v>39199</v>
      </c>
      <c r="B939" s="29">
        <f>Data!B935/Data!B872-1</f>
        <v>4.5667053932615831E-2</v>
      </c>
      <c r="C939" s="30">
        <f>Data!C935/Data!C872-1</f>
        <v>5.7257659467604416E-3</v>
      </c>
      <c r="D939" s="30" t="e">
        <f>Data!D935/Data!D872-1</f>
        <v>#DIV/0!</v>
      </c>
      <c r="E939" s="31" t="e">
        <f>Data!E935/Data!E872-1</f>
        <v>#DIV/0!</v>
      </c>
      <c r="G939" s="1"/>
      <c r="H939" s="1"/>
      <c r="I939" s="1"/>
      <c r="J939" s="1"/>
    </row>
    <row r="940" spans="1:10" x14ac:dyDescent="0.35">
      <c r="A940">
        <f>Data!A936</f>
        <v>39202</v>
      </c>
      <c r="B940" s="29">
        <f>Data!B936/Data!B873-1</f>
        <v>3.0683335187451144E-2</v>
      </c>
      <c r="C940" s="30">
        <f>Data!C936/Data!C873-1</f>
        <v>8.3308240489812224E-3</v>
      </c>
      <c r="D940" s="30">
        <f>Data!D936/Data!D873-1</f>
        <v>0</v>
      </c>
      <c r="E940" s="31" t="e">
        <f>Data!E936/Data!E873-1</f>
        <v>#DIV/0!</v>
      </c>
      <c r="G940" s="1"/>
      <c r="H940" s="1"/>
      <c r="I940" s="1"/>
      <c r="J940" s="1"/>
    </row>
    <row r="941" spans="1:10" x14ac:dyDescent="0.35">
      <c r="A941">
        <f>Data!A937</f>
        <v>39203</v>
      </c>
      <c r="B941" s="29">
        <f>Data!B937/Data!B874-1</f>
        <v>2.7912638145427771E-2</v>
      </c>
      <c r="C941" s="30">
        <f>Data!C937/Data!C874-1</f>
        <v>7.3522006244333138E-3</v>
      </c>
      <c r="D941" s="30" t="e">
        <f>Data!D937/Data!D874-1</f>
        <v>#DIV/0!</v>
      </c>
      <c r="E941" s="31" t="e">
        <f>Data!E937/Data!E874-1</f>
        <v>#DIV/0!</v>
      </c>
      <c r="G941" s="1"/>
      <c r="H941" s="1"/>
      <c r="I941" s="1"/>
      <c r="J941" s="1"/>
    </row>
    <row r="942" spans="1:10" x14ac:dyDescent="0.35">
      <c r="A942">
        <f>Data!A938</f>
        <v>39204</v>
      </c>
      <c r="B942" s="29">
        <f>Data!B938/Data!B875-1</f>
        <v>3.2815747139927742E-2</v>
      </c>
      <c r="C942" s="30">
        <f>Data!C938/Data!C875-1</f>
        <v>6.2355425927786978E-3</v>
      </c>
      <c r="D942" s="30" t="e">
        <f>Data!D938/Data!D875-1</f>
        <v>#DIV/0!</v>
      </c>
      <c r="E942" s="31" t="e">
        <f>Data!E938/Data!E875-1</f>
        <v>#DIV/0!</v>
      </c>
      <c r="G942" s="1"/>
      <c r="H942" s="1"/>
      <c r="I942" s="1"/>
      <c r="J942" s="1"/>
    </row>
    <row r="943" spans="1:10" x14ac:dyDescent="0.35">
      <c r="A943">
        <f>Data!A939</f>
        <v>39205</v>
      </c>
      <c r="B943" s="29">
        <f>Data!B939/Data!B876-1</f>
        <v>3.8286373782818295E-2</v>
      </c>
      <c r="C943" s="30">
        <f>Data!C939/Data!C876-1</f>
        <v>3.5144090772165626E-3</v>
      </c>
      <c r="D943" s="30" t="e">
        <f>Data!D939/Data!D876-1</f>
        <v>#DIV/0!</v>
      </c>
      <c r="E943" s="31" t="e">
        <f>Data!E939/Data!E876-1</f>
        <v>#DIV/0!</v>
      </c>
      <c r="G943" s="1"/>
      <c r="H943" s="1"/>
      <c r="I943" s="1"/>
      <c r="J943" s="1"/>
    </row>
    <row r="944" spans="1:10" x14ac:dyDescent="0.35">
      <c r="A944">
        <f>Data!A940</f>
        <v>39206</v>
      </c>
      <c r="B944" s="29">
        <f>Data!B940/Data!B877-1</f>
        <v>3.979281767955789E-2</v>
      </c>
      <c r="C944" s="30">
        <f>Data!C940/Data!C877-1</f>
        <v>2.9063940669471489E-3</v>
      </c>
      <c r="D944" s="30" t="e">
        <f>Data!D940/Data!D877-1</f>
        <v>#DIV/0!</v>
      </c>
      <c r="E944" s="31" t="e">
        <f>Data!E940/Data!E877-1</f>
        <v>#DIV/0!</v>
      </c>
      <c r="G944" s="1"/>
      <c r="H944" s="1"/>
      <c r="I944" s="1"/>
      <c r="J944" s="1"/>
    </row>
    <row r="945" spans="1:10" x14ac:dyDescent="0.35">
      <c r="A945">
        <f>Data!A941</f>
        <v>39209</v>
      </c>
      <c r="B945" s="29">
        <f>Data!B941/Data!B878-1</f>
        <v>4.1006330947159331E-2</v>
      </c>
      <c r="C945" s="30">
        <f>Data!C941/Data!C878-1</f>
        <v>2.7027027027026751E-3</v>
      </c>
      <c r="D945" s="30" t="e">
        <f>Data!D941/Data!D878-1</f>
        <v>#DIV/0!</v>
      </c>
      <c r="E945" s="31" t="e">
        <f>Data!E941/Data!E878-1</f>
        <v>#DIV/0!</v>
      </c>
      <c r="G945" s="1"/>
      <c r="H945" s="1"/>
      <c r="I945" s="1"/>
      <c r="J945" s="1"/>
    </row>
    <row r="946" spans="1:10" x14ac:dyDescent="0.35">
      <c r="A946">
        <f>Data!A942</f>
        <v>39210</v>
      </c>
      <c r="B946" s="29">
        <f>Data!B942/Data!B879-1</f>
        <v>4.1020223570920722E-2</v>
      </c>
      <c r="C946" s="30">
        <f>Data!C942/Data!C879-1</f>
        <v>1.0004001600640855E-3</v>
      </c>
      <c r="D946" s="30" t="e">
        <f>Data!D942/Data!D879-1</f>
        <v>#DIV/0!</v>
      </c>
      <c r="E946" s="31" t="e">
        <f>Data!E942/Data!E879-1</f>
        <v>#DIV/0!</v>
      </c>
      <c r="G946" s="1"/>
      <c r="H946" s="1"/>
      <c r="I946" s="1"/>
      <c r="J946" s="1"/>
    </row>
    <row r="947" spans="1:10" x14ac:dyDescent="0.35">
      <c r="A947">
        <f>Data!A943</f>
        <v>39211</v>
      </c>
      <c r="B947" s="29">
        <f>Data!B943/Data!B880-1</f>
        <v>5.181981280336001E-2</v>
      </c>
      <c r="C947" s="30">
        <f>Data!C943/Data!C880-1</f>
        <v>2.1056853504461959E-3</v>
      </c>
      <c r="D947" s="30" t="e">
        <f>Data!D943/Data!D880-1</f>
        <v>#DIV/0!</v>
      </c>
      <c r="E947" s="31" t="e">
        <f>Data!E943/Data!E880-1</f>
        <v>#DIV/0!</v>
      </c>
      <c r="G947" s="1"/>
      <c r="H947" s="1"/>
      <c r="I947" s="1"/>
      <c r="J947" s="1"/>
    </row>
    <row r="948" spans="1:10" x14ac:dyDescent="0.35">
      <c r="A948">
        <f>Data!A944</f>
        <v>39212</v>
      </c>
      <c r="B948" s="29">
        <f>Data!B944/Data!B881-1</f>
        <v>4.0533846808570084E-2</v>
      </c>
      <c r="C948" s="30">
        <f>Data!C944/Data!C881-1</f>
        <v>4.8178259560374137E-3</v>
      </c>
      <c r="D948" s="30" t="e">
        <f>Data!D944/Data!D881-1</f>
        <v>#DIV/0!</v>
      </c>
      <c r="E948" s="31" t="e">
        <f>Data!E944/Data!E881-1</f>
        <v>#DIV/0!</v>
      </c>
      <c r="G948" s="1"/>
      <c r="H948" s="1"/>
      <c r="I948" s="1"/>
      <c r="J948" s="1"/>
    </row>
    <row r="949" spans="1:10" x14ac:dyDescent="0.35">
      <c r="A949">
        <f>Data!A945</f>
        <v>39213</v>
      </c>
      <c r="B949" s="29">
        <f>Data!B945/Data!B882-1</f>
        <v>4.2644676166341267E-2</v>
      </c>
      <c r="C949" s="30">
        <f>Data!C945/Data!C882-1</f>
        <v>2.9110620357357675E-3</v>
      </c>
      <c r="D949" s="30" t="e">
        <f>Data!D945/Data!D882-1</f>
        <v>#DIV/0!</v>
      </c>
      <c r="E949" s="31" t="e">
        <f>Data!E945/Data!E882-1</f>
        <v>#DIV/0!</v>
      </c>
      <c r="G949" s="1"/>
      <c r="H949" s="1"/>
      <c r="I949" s="1"/>
      <c r="J949" s="1"/>
    </row>
    <row r="950" spans="1:10" x14ac:dyDescent="0.35">
      <c r="A950">
        <f>Data!A946</f>
        <v>39216</v>
      </c>
      <c r="B950" s="29">
        <f>Data!B946/Data!B883-1</f>
        <v>3.2879818594104382E-2</v>
      </c>
      <c r="C950" s="30">
        <f>Data!C946/Data!C883-1</f>
        <v>-6.9999999999992291E-4</v>
      </c>
      <c r="D950" s="30" t="e">
        <f>Data!D946/Data!D883-1</f>
        <v>#DIV/0!</v>
      </c>
      <c r="E950" s="31" t="e">
        <f>Data!E946/Data!E883-1</f>
        <v>#DIV/0!</v>
      </c>
      <c r="G950" s="1"/>
      <c r="H950" s="1"/>
      <c r="I950" s="1"/>
      <c r="J950" s="1"/>
    </row>
    <row r="951" spans="1:10" x14ac:dyDescent="0.35">
      <c r="A951">
        <f>Data!A947</f>
        <v>39217</v>
      </c>
      <c r="B951" s="29">
        <f>Data!B947/Data!B884-1</f>
        <v>3.0463821637687793E-2</v>
      </c>
      <c r="C951" s="30">
        <f>Data!C947/Data!C884-1</f>
        <v>-2.4965048931495648E-3</v>
      </c>
      <c r="D951" s="30" t="e">
        <f>Data!D947/Data!D884-1</f>
        <v>#DIV/0!</v>
      </c>
      <c r="E951" s="31" t="e">
        <f>Data!E947/Data!E884-1</f>
        <v>#DIV/0!</v>
      </c>
      <c r="G951" s="1"/>
      <c r="H951" s="1"/>
      <c r="I951" s="1"/>
      <c r="J951" s="1"/>
    </row>
    <row r="952" spans="1:10" x14ac:dyDescent="0.35">
      <c r="A952">
        <f>Data!A948</f>
        <v>39218</v>
      </c>
      <c r="B952" s="29">
        <f>Data!B948/Data!B885-1</f>
        <v>4.0259972243978259E-2</v>
      </c>
      <c r="C952" s="30">
        <f>Data!C948/Data!C885-1</f>
        <v>-2.99371320227515E-3</v>
      </c>
      <c r="D952" s="30" t="e">
        <f>Data!D948/Data!D885-1</f>
        <v>#DIV/0!</v>
      </c>
      <c r="E952" s="31" t="e">
        <f>Data!E948/Data!E885-1</f>
        <v>#DIV/0!</v>
      </c>
      <c r="G952" s="1"/>
      <c r="H952" s="1"/>
      <c r="I952" s="1"/>
      <c r="J952" s="1"/>
    </row>
    <row r="953" spans="1:10" x14ac:dyDescent="0.35">
      <c r="A953">
        <f>Data!A949</f>
        <v>39219</v>
      </c>
      <c r="B953" s="29">
        <f>Data!B949/Data!B886-1</f>
        <v>3.9305000206109053E-2</v>
      </c>
      <c r="C953" s="30">
        <f>Data!C949/Data!C886-1</f>
        <v>-4.6901506835644868E-3</v>
      </c>
      <c r="D953" s="30" t="e">
        <f>Data!D949/Data!D886-1</f>
        <v>#DIV/0!</v>
      </c>
      <c r="E953" s="31" t="e">
        <f>Data!E949/Data!E886-1</f>
        <v>#DIV/0!</v>
      </c>
      <c r="G953" s="1"/>
      <c r="H953" s="1"/>
      <c r="I953" s="1"/>
      <c r="J953" s="1"/>
    </row>
    <row r="954" spans="1:10" x14ac:dyDescent="0.35">
      <c r="A954">
        <f>Data!A950</f>
        <v>39220</v>
      </c>
      <c r="B954" s="29">
        <f>Data!B950/Data!B887-1</f>
        <v>4.3208100405568217E-2</v>
      </c>
      <c r="C954" s="30">
        <f>Data!C950/Data!C887-1</f>
        <v>-8.0789946140036317E-3</v>
      </c>
      <c r="D954" s="30" t="e">
        <f>Data!D950/Data!D887-1</f>
        <v>#DIV/0!</v>
      </c>
      <c r="E954" s="31" t="e">
        <f>Data!E950/Data!E887-1</f>
        <v>#DIV/0!</v>
      </c>
      <c r="G954" s="1"/>
      <c r="H954" s="1"/>
      <c r="I954" s="1"/>
      <c r="J954" s="1"/>
    </row>
    <row r="955" spans="1:10" x14ac:dyDescent="0.35">
      <c r="A955">
        <f>Data!A951</f>
        <v>39223</v>
      </c>
      <c r="B955" s="29">
        <f>Data!B951/Data!B888-1</f>
        <v>4.6287466641054209E-2</v>
      </c>
      <c r="C955" s="30">
        <f>Data!C951/Data!C888-1</f>
        <v>-5.9850374064837064E-3</v>
      </c>
      <c r="D955" s="30" t="e">
        <f>Data!D951/Data!D888-1</f>
        <v>#DIV/0!</v>
      </c>
      <c r="E955" s="31" t="e">
        <f>Data!E951/Data!E888-1</f>
        <v>#DIV/0!</v>
      </c>
      <c r="G955" s="1"/>
      <c r="H955" s="1"/>
      <c r="I955" s="1"/>
      <c r="J955" s="1"/>
    </row>
    <row r="956" spans="1:10" x14ac:dyDescent="0.35">
      <c r="A956">
        <f>Data!A952</f>
        <v>39224</v>
      </c>
      <c r="B956" s="29">
        <f>Data!B952/Data!B889-1</f>
        <v>4.6512586000906131E-2</v>
      </c>
      <c r="C956" s="30">
        <f>Data!C952/Data!C889-1</f>
        <v>-5.9970014992503096E-3</v>
      </c>
      <c r="D956" s="30" t="e">
        <f>Data!D952/Data!D889-1</f>
        <v>#DIV/0!</v>
      </c>
      <c r="E956" s="31" t="e">
        <f>Data!E952/Data!E889-1</f>
        <v>#DIV/0!</v>
      </c>
      <c r="G956" s="1"/>
      <c r="H956" s="1"/>
      <c r="I956" s="1"/>
      <c r="J956" s="1"/>
    </row>
    <row r="957" spans="1:10" x14ac:dyDescent="0.35">
      <c r="A957">
        <f>Data!A953</f>
        <v>39225</v>
      </c>
      <c r="B957" s="29">
        <f>Data!B953/Data!B890-1</f>
        <v>4.8987382768624244E-2</v>
      </c>
      <c r="C957" s="30">
        <f>Data!C953/Data!C890-1</f>
        <v>-9.1733971482700349E-3</v>
      </c>
      <c r="D957" s="30" t="e">
        <f>Data!D953/Data!D890-1</f>
        <v>#DIV/0!</v>
      </c>
      <c r="E957" s="31" t="e">
        <f>Data!E953/Data!E890-1</f>
        <v>#DIV/0!</v>
      </c>
      <c r="G957" s="1"/>
      <c r="H957" s="1"/>
      <c r="I957" s="1"/>
      <c r="J957" s="1"/>
    </row>
    <row r="958" spans="1:10" x14ac:dyDescent="0.35">
      <c r="A958">
        <f>Data!A954</f>
        <v>39226</v>
      </c>
      <c r="B958" s="29">
        <f>Data!B954/Data!B891-1</f>
        <v>4.0106804288730258E-2</v>
      </c>
      <c r="C958" s="30">
        <f>Data!C954/Data!C891-1</f>
        <v>-1.0944184658243095E-2</v>
      </c>
      <c r="D958" s="30" t="e">
        <f>Data!D954/Data!D891-1</f>
        <v>#DIV/0!</v>
      </c>
      <c r="E958" s="31" t="e">
        <f>Data!E954/Data!E891-1</f>
        <v>#DIV/0!</v>
      </c>
      <c r="G958" s="1"/>
      <c r="H958" s="1"/>
      <c r="I958" s="1"/>
      <c r="J958" s="1"/>
    </row>
    <row r="959" spans="1:10" x14ac:dyDescent="0.35">
      <c r="A959">
        <f>Data!A955</f>
        <v>39227</v>
      </c>
      <c r="B959" s="29">
        <f>Data!B955/Data!B892-1</f>
        <v>8.3407193504117183E-2</v>
      </c>
      <c r="C959" s="30">
        <f>Data!C955/Data!C892-1</f>
        <v>-1.5457788347205681E-2</v>
      </c>
      <c r="D959" s="30" t="e">
        <f>Data!D955/Data!D892-1</f>
        <v>#DIV/0!</v>
      </c>
      <c r="E959" s="31" t="e">
        <f>Data!E955/Data!E892-1</f>
        <v>#DIV/0!</v>
      </c>
      <c r="G959" s="1"/>
      <c r="H959" s="1"/>
      <c r="I959" s="1"/>
      <c r="J959" s="1"/>
    </row>
    <row r="960" spans="1:10" x14ac:dyDescent="0.35">
      <c r="A960">
        <f>Data!A956</f>
        <v>39230</v>
      </c>
      <c r="B960" s="29">
        <f>Data!B956/Data!B893-1</f>
        <v>7.741573193443374E-2</v>
      </c>
      <c r="C960" s="30">
        <f>Data!C956/Data!C893-1</f>
        <v>-1.4872099940511641E-2</v>
      </c>
      <c r="D960" s="30">
        <f>Data!D956/Data!D893-1</f>
        <v>-1</v>
      </c>
      <c r="E960" s="31" t="e">
        <f>Data!E956/Data!E893-1</f>
        <v>#DIV/0!</v>
      </c>
      <c r="G960" s="1"/>
      <c r="H960" s="1"/>
      <c r="I960" s="1"/>
      <c r="J960" s="1"/>
    </row>
    <row r="961" spans="1:10" x14ac:dyDescent="0.35">
      <c r="A961">
        <f>Data!A957</f>
        <v>39231</v>
      </c>
      <c r="B961" s="29">
        <f>Data!B957/Data!B894-1</f>
        <v>8.1914522117775945E-2</v>
      </c>
      <c r="C961" s="30">
        <f>Data!C957/Data!C894-1</f>
        <v>-1.1748307447232098E-2</v>
      </c>
      <c r="D961" s="30" t="e">
        <f>Data!D957/Data!D894-1</f>
        <v>#DIV/0!</v>
      </c>
      <c r="E961" s="31" t="e">
        <f>Data!E957/Data!E894-1</f>
        <v>#DIV/0!</v>
      </c>
      <c r="G961" s="1"/>
      <c r="H961" s="1"/>
      <c r="I961" s="1"/>
      <c r="J961" s="1"/>
    </row>
    <row r="962" spans="1:10" x14ac:dyDescent="0.35">
      <c r="A962">
        <f>Data!A958</f>
        <v>39232</v>
      </c>
      <c r="B962" s="29">
        <f>Data!B958/Data!B895-1</f>
        <v>0.10313083472105067</v>
      </c>
      <c r="C962" s="30">
        <f>Data!C958/Data!C895-1</f>
        <v>-1.2617983109786457E-2</v>
      </c>
      <c r="D962" s="30" t="e">
        <f>Data!D958/Data!D895-1</f>
        <v>#DIV/0!</v>
      </c>
      <c r="E962" s="31" t="e">
        <f>Data!E958/Data!E895-1</f>
        <v>#DIV/0!</v>
      </c>
      <c r="G962" s="1"/>
      <c r="H962" s="1"/>
      <c r="I962" s="1"/>
      <c r="J962" s="1"/>
    </row>
    <row r="963" spans="1:10" x14ac:dyDescent="0.35">
      <c r="A963">
        <f>Data!A959</f>
        <v>39233</v>
      </c>
      <c r="B963" s="29">
        <f>Data!B959/Data!B896-1</f>
        <v>0.11389107210432869</v>
      </c>
      <c r="C963" s="30">
        <f>Data!C959/Data!C896-1</f>
        <v>-1.421612486330659E-2</v>
      </c>
      <c r="D963" s="30" t="e">
        <f>Data!D959/Data!D896-1</f>
        <v>#DIV/0!</v>
      </c>
      <c r="E963" s="31" t="e">
        <f>Data!E959/Data!E896-1</f>
        <v>#DIV/0!</v>
      </c>
      <c r="G963" s="1"/>
      <c r="H963" s="1"/>
      <c r="I963" s="1"/>
      <c r="J963" s="1"/>
    </row>
    <row r="964" spans="1:10" x14ac:dyDescent="0.35">
      <c r="A964">
        <f>Data!A960</f>
        <v>39234</v>
      </c>
      <c r="B964" s="29">
        <f>Data!B960/Data!B897-1</f>
        <v>0.10099540636802073</v>
      </c>
      <c r="C964" s="30">
        <f>Data!C960/Data!C897-1</f>
        <v>-1.8802228412256317E-2</v>
      </c>
      <c r="D964" s="30" t="e">
        <f>Data!D960/Data!D897-1</f>
        <v>#DIV/0!</v>
      </c>
      <c r="E964" s="31" t="e">
        <f>Data!E960/Data!E897-1</f>
        <v>#DIV/0!</v>
      </c>
      <c r="G964" s="1"/>
      <c r="H964" s="1"/>
      <c r="I964" s="1"/>
      <c r="J964" s="1"/>
    </row>
    <row r="965" spans="1:10" x14ac:dyDescent="0.35">
      <c r="A965">
        <f>Data!A961</f>
        <v>39237</v>
      </c>
      <c r="B965" s="29">
        <f>Data!B961/Data!B898-1</f>
        <v>0.10575658958167211</v>
      </c>
      <c r="C965" s="30">
        <f>Data!C961/Data!C898-1</f>
        <v>-1.8389662027832987E-2</v>
      </c>
      <c r="D965" s="30" t="e">
        <f>Data!D961/Data!D898-1</f>
        <v>#DIV/0!</v>
      </c>
      <c r="E965" s="31" t="e">
        <f>Data!E961/Data!E898-1</f>
        <v>#DIV/0!</v>
      </c>
      <c r="G965" s="1"/>
      <c r="H965" s="1"/>
      <c r="I965" s="1"/>
      <c r="J965" s="1"/>
    </row>
    <row r="966" spans="1:10" x14ac:dyDescent="0.35">
      <c r="A966">
        <f>Data!A962</f>
        <v>39238</v>
      </c>
      <c r="B966" s="29">
        <f>Data!B962/Data!B899-1</f>
        <v>9.206143135338718E-2</v>
      </c>
      <c r="C966" s="30">
        <f>Data!C962/Data!C899-1</f>
        <v>-2.0296487911650618E-2</v>
      </c>
      <c r="D966" s="30" t="e">
        <f>Data!D962/Data!D899-1</f>
        <v>#DIV/0!</v>
      </c>
      <c r="E966" s="31" t="e">
        <f>Data!E962/Data!E899-1</f>
        <v>#DIV/0!</v>
      </c>
      <c r="G966" s="1"/>
      <c r="H966" s="1"/>
      <c r="I966" s="1"/>
      <c r="J966" s="1"/>
    </row>
    <row r="967" spans="1:10" x14ac:dyDescent="0.35">
      <c r="A967">
        <f>Data!A963</f>
        <v>39239</v>
      </c>
      <c r="B967" s="29">
        <f>Data!B963/Data!B900-1</f>
        <v>8.1640945218662164E-2</v>
      </c>
      <c r="C967" s="30">
        <f>Data!C963/Data!C900-1</f>
        <v>-1.7160530779207761E-2</v>
      </c>
      <c r="D967" s="30" t="e">
        <f>Data!D963/Data!D900-1</f>
        <v>#DIV/0!</v>
      </c>
      <c r="E967" s="31" t="e">
        <f>Data!E963/Data!E900-1</f>
        <v>#DIV/0!</v>
      </c>
      <c r="G967" s="1"/>
      <c r="H967" s="1"/>
      <c r="I967" s="1"/>
      <c r="J967" s="1"/>
    </row>
    <row r="968" spans="1:10" x14ac:dyDescent="0.35">
      <c r="A968">
        <f>Data!A964</f>
        <v>39240</v>
      </c>
      <c r="B968" s="29">
        <f>Data!B964/Data!B901-1</f>
        <v>5.9803782169771225E-2</v>
      </c>
      <c r="C968" s="30">
        <f>Data!C964/Data!C901-1</f>
        <v>-2.6954445991645204E-2</v>
      </c>
      <c r="D968" s="30" t="e">
        <f>Data!D964/Data!D901-1</f>
        <v>#DIV/0!</v>
      </c>
      <c r="E968" s="31" t="e">
        <f>Data!E964/Data!E901-1</f>
        <v>#DIV/0!</v>
      </c>
      <c r="G968" s="1"/>
      <c r="H968" s="1"/>
      <c r="I968" s="1"/>
      <c r="J968" s="1"/>
    </row>
    <row r="969" spans="1:10" x14ac:dyDescent="0.35">
      <c r="A969">
        <f>Data!A965</f>
        <v>39241</v>
      </c>
      <c r="B969" s="29">
        <f>Data!B965/Data!B902-1</f>
        <v>9.4139845422547941E-2</v>
      </c>
      <c r="C969" s="30">
        <f>Data!C965/Data!C902-1</f>
        <v>-3.0654761904761907E-2</v>
      </c>
      <c r="D969" s="30" t="e">
        <f>Data!D965/Data!D902-1</f>
        <v>#DIV/0!</v>
      </c>
      <c r="E969" s="31" t="e">
        <f>Data!E965/Data!E902-1</f>
        <v>#DIV/0!</v>
      </c>
      <c r="G969" s="1"/>
      <c r="H969" s="1"/>
      <c r="I969" s="1"/>
      <c r="J969" s="1"/>
    </row>
    <row r="970" spans="1:10" x14ac:dyDescent="0.35">
      <c r="A970">
        <f>Data!A966</f>
        <v>39244</v>
      </c>
      <c r="B970" s="29">
        <f>Data!B966/Data!B903-1</f>
        <v>8.7912800882371966E-2</v>
      </c>
      <c r="C970" s="30">
        <f>Data!C966/Data!C903-1</f>
        <v>-2.8804131903059305E-2</v>
      </c>
      <c r="D970" s="30" t="e">
        <f>Data!D966/Data!D903-1</f>
        <v>#DIV/0!</v>
      </c>
      <c r="E970" s="31" t="e">
        <f>Data!E966/Data!E903-1</f>
        <v>#DIV/0!</v>
      </c>
      <c r="G970" s="1"/>
      <c r="H970" s="1"/>
      <c r="I970" s="1"/>
      <c r="J970" s="1"/>
    </row>
    <row r="971" spans="1:10" x14ac:dyDescent="0.35">
      <c r="A971">
        <f>Data!A967</f>
        <v>39245</v>
      </c>
      <c r="B971" s="29">
        <f>Data!B967/Data!B904-1</f>
        <v>7.2341770333553601E-2</v>
      </c>
      <c r="C971" s="30">
        <f>Data!C967/Data!C904-1</f>
        <v>-3.3508998707367899E-2</v>
      </c>
      <c r="D971" s="30" t="e">
        <f>Data!D967/Data!D904-1</f>
        <v>#DIV/0!</v>
      </c>
      <c r="E971" s="31" t="e">
        <f>Data!E967/Data!E904-1</f>
        <v>#DIV/0!</v>
      </c>
      <c r="G971" s="1"/>
      <c r="H971" s="1"/>
      <c r="I971" s="1"/>
      <c r="J971" s="1"/>
    </row>
    <row r="972" spans="1:10" x14ac:dyDescent="0.35">
      <c r="A972">
        <f>Data!A968</f>
        <v>39246</v>
      </c>
      <c r="B972" s="29">
        <f>Data!B968/Data!B905-1</f>
        <v>9.2807959912037274E-2</v>
      </c>
      <c r="C972" s="30">
        <f>Data!C968/Data!C905-1</f>
        <v>-3.2113740306223937E-2</v>
      </c>
      <c r="D972" s="30" t="e">
        <f>Data!D968/Data!D905-1</f>
        <v>#DIV/0!</v>
      </c>
      <c r="E972" s="31" t="e">
        <f>Data!E968/Data!E905-1</f>
        <v>#DIV/0!</v>
      </c>
      <c r="G972" s="1"/>
      <c r="H972" s="1"/>
      <c r="I972" s="1"/>
      <c r="J972" s="1"/>
    </row>
    <row r="973" spans="1:10" x14ac:dyDescent="0.35">
      <c r="A973">
        <f>Data!A969</f>
        <v>39247</v>
      </c>
      <c r="B973" s="29">
        <f>Data!B969/Data!B906-1</f>
        <v>8.6237393549491559E-2</v>
      </c>
      <c r="C973" s="30">
        <f>Data!C969/Data!C906-1</f>
        <v>-2.9549298577255967E-2</v>
      </c>
      <c r="D973" s="30" t="e">
        <f>Data!D969/Data!D906-1</f>
        <v>#DIV/0!</v>
      </c>
      <c r="E973" s="31" t="e">
        <f>Data!E969/Data!E906-1</f>
        <v>#DIV/0!</v>
      </c>
      <c r="G973" s="1"/>
      <c r="H973" s="1"/>
      <c r="I973" s="1"/>
      <c r="J973" s="1"/>
    </row>
    <row r="974" spans="1:10" x14ac:dyDescent="0.35">
      <c r="A974">
        <f>Data!A970</f>
        <v>39248</v>
      </c>
      <c r="B974" s="29">
        <f>Data!B970/Data!B907-1</f>
        <v>8.6445915488964742E-2</v>
      </c>
      <c r="C974" s="30">
        <f>Data!C970/Data!C907-1</f>
        <v>-2.7035085975549156E-2</v>
      </c>
      <c r="D974" s="30" t="e">
        <f>Data!D970/Data!D907-1</f>
        <v>#DIV/0!</v>
      </c>
      <c r="E974" s="31" t="e">
        <f>Data!E970/Data!E907-1</f>
        <v>#DIV/0!</v>
      </c>
      <c r="G974" s="1"/>
      <c r="H974" s="1"/>
      <c r="I974" s="1"/>
      <c r="J974" s="1"/>
    </row>
    <row r="975" spans="1:10" x14ac:dyDescent="0.35">
      <c r="A975">
        <f>Data!A971</f>
        <v>39251</v>
      </c>
      <c r="B975" s="29">
        <f>Data!B971/Data!B908-1</f>
        <v>6.690405842345859E-2</v>
      </c>
      <c r="C975" s="30">
        <f>Data!C971/Data!C908-1</f>
        <v>-2.759579114552313E-2</v>
      </c>
      <c r="D975" s="30" t="e">
        <f>Data!D971/Data!D908-1</f>
        <v>#DIV/0!</v>
      </c>
      <c r="E975" s="31" t="e">
        <f>Data!E971/Data!E908-1</f>
        <v>#DIV/0!</v>
      </c>
      <c r="G975" s="1"/>
      <c r="H975" s="1"/>
      <c r="I975" s="1"/>
      <c r="J975" s="1"/>
    </row>
    <row r="976" spans="1:10" x14ac:dyDescent="0.35">
      <c r="A976">
        <f>Data!A972</f>
        <v>39252</v>
      </c>
      <c r="B976" s="29">
        <f>Data!B972/Data!B909-1</f>
        <v>6.9130174132474576E-2</v>
      </c>
      <c r="C976" s="30">
        <f>Data!C972/Data!C909-1</f>
        <v>-2.2675285927399313E-2</v>
      </c>
      <c r="D976" s="30" t="e">
        <f>Data!D972/Data!D909-1</f>
        <v>#DIV/0!</v>
      </c>
      <c r="E976" s="31" t="e">
        <f>Data!E972/Data!E909-1</f>
        <v>#DIV/0!</v>
      </c>
      <c r="G976" s="1"/>
      <c r="H976" s="1"/>
      <c r="I976" s="1"/>
      <c r="J976" s="1"/>
    </row>
    <row r="977" spans="1:10" x14ac:dyDescent="0.35">
      <c r="A977">
        <f>Data!A973</f>
        <v>39253</v>
      </c>
      <c r="B977" s="29">
        <f>Data!B973/Data!B910-1</f>
        <v>5.3429054877411897E-2</v>
      </c>
      <c r="C977" s="30">
        <f>Data!C973/Data!C910-1</f>
        <v>-2.4300368489194257E-2</v>
      </c>
      <c r="D977" s="30" t="e">
        <f>Data!D973/Data!D910-1</f>
        <v>#DIV/0!</v>
      </c>
      <c r="E977" s="31" t="e">
        <f>Data!E973/Data!E910-1</f>
        <v>#DIV/0!</v>
      </c>
      <c r="G977" s="1"/>
      <c r="H977" s="1"/>
      <c r="I977" s="1"/>
      <c r="J977" s="1"/>
    </row>
    <row r="978" spans="1:10" x14ac:dyDescent="0.35">
      <c r="A978">
        <f>Data!A974</f>
        <v>39254</v>
      </c>
      <c r="B978" s="29">
        <f>Data!B974/Data!B911-1</f>
        <v>5.8914782608695759E-2</v>
      </c>
      <c r="C978" s="30">
        <f>Data!C974/Data!C911-1</f>
        <v>-2.4913801694070647E-2</v>
      </c>
      <c r="D978" s="30" t="e">
        <f>Data!D974/Data!D911-1</f>
        <v>#DIV/0!</v>
      </c>
      <c r="E978" s="31" t="e">
        <f>Data!E974/Data!E911-1</f>
        <v>#DIV/0!</v>
      </c>
      <c r="G978" s="1"/>
      <c r="H978" s="1"/>
      <c r="I978" s="1"/>
      <c r="J978" s="1"/>
    </row>
    <row r="979" spans="1:10" x14ac:dyDescent="0.35">
      <c r="A979">
        <f>Data!A975</f>
        <v>39255</v>
      </c>
      <c r="B979" s="29">
        <f>Data!B975/Data!B912-1</f>
        <v>5.1763602382735696E-2</v>
      </c>
      <c r="C979" s="30">
        <f>Data!C975/Data!C912-1</f>
        <v>-2.2815582345322327E-2</v>
      </c>
      <c r="D979" s="30" t="e">
        <f>Data!D975/Data!D912-1</f>
        <v>#DIV/0!</v>
      </c>
      <c r="E979" s="31" t="e">
        <f>Data!E975/Data!E912-1</f>
        <v>#DIV/0!</v>
      </c>
      <c r="G979" s="1"/>
      <c r="H979" s="1"/>
      <c r="I979" s="1"/>
      <c r="J979" s="1"/>
    </row>
    <row r="980" spans="1:10" x14ac:dyDescent="0.35">
      <c r="A980">
        <f>Data!A976</f>
        <v>39258</v>
      </c>
      <c r="B980" s="29">
        <f>Data!B976/Data!B913-1</f>
        <v>5.680799870169273E-2</v>
      </c>
      <c r="C980" s="30">
        <f>Data!C976/Data!C913-1</f>
        <v>-2.2405895239992035E-2</v>
      </c>
      <c r="D980" s="30" t="e">
        <f>Data!D976/Data!D913-1</f>
        <v>#DIV/0!</v>
      </c>
      <c r="E980" s="31" t="e">
        <f>Data!E976/Data!E913-1</f>
        <v>#DIV/0!</v>
      </c>
      <c r="G980" s="1"/>
      <c r="H980" s="1"/>
      <c r="I980" s="1"/>
      <c r="J980" s="1"/>
    </row>
    <row r="981" spans="1:10" x14ac:dyDescent="0.35">
      <c r="A981">
        <f>Data!A977</f>
        <v>39259</v>
      </c>
      <c r="B981" s="29">
        <f>Data!B977/Data!B914-1</f>
        <v>4.9461171293399886E-2</v>
      </c>
      <c r="C981" s="30">
        <f>Data!C977/Data!C914-1</f>
        <v>-2.2919780767314379E-2</v>
      </c>
      <c r="D981" s="30" t="e">
        <f>Data!D977/Data!D914-1</f>
        <v>#DIV/0!</v>
      </c>
      <c r="E981" s="31" t="e">
        <f>Data!E977/Data!E914-1</f>
        <v>#DIV/0!</v>
      </c>
      <c r="G981" s="1"/>
      <c r="H981" s="1"/>
      <c r="I981" s="1"/>
      <c r="J981" s="1"/>
    </row>
    <row r="982" spans="1:10" x14ac:dyDescent="0.35">
      <c r="A982">
        <f>Data!A978</f>
        <v>39260</v>
      </c>
      <c r="B982" s="29">
        <f>Data!B978/Data!B915-1</f>
        <v>6.016778570724779E-2</v>
      </c>
      <c r="C982" s="30">
        <f>Data!C978/Data!C915-1</f>
        <v>-2.0147616197885632E-2</v>
      </c>
      <c r="D982" s="30">
        <f>Data!D978/Data!D915-1</f>
        <v>-1</v>
      </c>
      <c r="E982" s="31" t="e">
        <f>Data!E978/Data!E915-1</f>
        <v>#DIV/0!</v>
      </c>
      <c r="G982" s="1"/>
      <c r="H982" s="1"/>
      <c r="I982" s="1"/>
      <c r="J982" s="1"/>
    </row>
    <row r="983" spans="1:10" x14ac:dyDescent="0.35">
      <c r="A983">
        <f>Data!A979</f>
        <v>39261</v>
      </c>
      <c r="B983" s="29">
        <f>Data!B979/Data!B916-1</f>
        <v>5.6972377241936156E-2</v>
      </c>
      <c r="C983" s="30">
        <f>Data!C979/Data!C916-1</f>
        <v>-1.8299999999999983E-2</v>
      </c>
      <c r="D983" s="30" t="e">
        <f>Data!D979/Data!D916-1</f>
        <v>#DIV/0!</v>
      </c>
      <c r="E983" s="31" t="e">
        <f>Data!E979/Data!E916-1</f>
        <v>#DIV/0!</v>
      </c>
      <c r="G983" s="1"/>
      <c r="H983" s="1"/>
      <c r="I983" s="1"/>
      <c r="J983" s="1"/>
    </row>
    <row r="984" spans="1:10" x14ac:dyDescent="0.35">
      <c r="A984">
        <f>Data!A980</f>
        <v>39262</v>
      </c>
      <c r="B984" s="29">
        <f>Data!B980/Data!B917-1</f>
        <v>4.5612302384943293E-2</v>
      </c>
      <c r="C984" s="30">
        <f>Data!C980/Data!C917-1</f>
        <v>-1.5415415415415468E-2</v>
      </c>
      <c r="D984" s="30" t="e">
        <f>Data!D980/Data!D917-1</f>
        <v>#DIV/0!</v>
      </c>
      <c r="E984" s="31" t="e">
        <f>Data!E980/Data!E917-1</f>
        <v>#DIV/0!</v>
      </c>
      <c r="G984" s="1"/>
      <c r="H984" s="1"/>
      <c r="I984" s="1"/>
      <c r="J984" s="1"/>
    </row>
    <row r="985" spans="1:10" x14ac:dyDescent="0.35">
      <c r="A985">
        <f>Data!A981</f>
        <v>39265</v>
      </c>
      <c r="B985" s="29">
        <f>Data!B981/Data!B918-1</f>
        <v>5.5621556653258075E-2</v>
      </c>
      <c r="C985" s="30">
        <f>Data!C981/Data!C918-1</f>
        <v>-1.809819018098191E-2</v>
      </c>
      <c r="D985" s="30" t="e">
        <f>Data!D981/Data!D918-1</f>
        <v>#DIV/0!</v>
      </c>
      <c r="E985" s="31" t="e">
        <f>Data!E981/Data!E918-1</f>
        <v>#DIV/0!</v>
      </c>
      <c r="G985" s="1"/>
      <c r="H985" s="1"/>
      <c r="I985" s="1"/>
      <c r="J985" s="1"/>
    </row>
    <row r="986" spans="1:10" x14ac:dyDescent="0.35">
      <c r="A986">
        <f>Data!A982</f>
        <v>39266</v>
      </c>
      <c r="B986" s="29">
        <f>Data!B982/Data!B919-1</f>
        <v>5.6179697456640865E-2</v>
      </c>
      <c r="C986" s="30">
        <f>Data!C982/Data!C919-1</f>
        <v>-1.8314651721377029E-2</v>
      </c>
      <c r="D986" s="30" t="e">
        <f>Data!D982/Data!D919-1</f>
        <v>#DIV/0!</v>
      </c>
      <c r="E986" s="31" t="e">
        <f>Data!E982/Data!E919-1</f>
        <v>#DIV/0!</v>
      </c>
      <c r="G986" s="1"/>
      <c r="H986" s="1"/>
      <c r="I986" s="1"/>
      <c r="J986" s="1"/>
    </row>
    <row r="987" spans="1:10" x14ac:dyDescent="0.35">
      <c r="A987">
        <f>Data!A983</f>
        <v>39267</v>
      </c>
      <c r="B987" s="29">
        <f>Data!B983/Data!B920-1</f>
        <v>5.6179697456640865E-2</v>
      </c>
      <c r="C987" s="30">
        <f>Data!C983/Data!C920-1</f>
        <v>-1.8314651721377029E-2</v>
      </c>
      <c r="D987" s="30" t="e">
        <f>Data!D983/Data!D920-1</f>
        <v>#DIV/0!</v>
      </c>
      <c r="E987" s="31" t="e">
        <f>Data!E983/Data!E920-1</f>
        <v>#DIV/0!</v>
      </c>
      <c r="G987" s="1"/>
      <c r="H987" s="1"/>
      <c r="I987" s="1"/>
      <c r="J987" s="1"/>
    </row>
    <row r="988" spans="1:10" x14ac:dyDescent="0.35">
      <c r="A988">
        <f>Data!A984</f>
        <v>39268</v>
      </c>
      <c r="B988" s="29">
        <f>Data!B984/Data!B921-1</f>
        <v>5.5925128581416628E-2</v>
      </c>
      <c r="C988" s="30">
        <f>Data!C984/Data!C921-1</f>
        <v>-1.8685955394816101E-2</v>
      </c>
      <c r="D988" s="30" t="e">
        <f>Data!D984/Data!D921-1</f>
        <v>#DIV/0!</v>
      </c>
      <c r="E988" s="31" t="e">
        <f>Data!E984/Data!E921-1</f>
        <v>#DIV/0!</v>
      </c>
      <c r="G988" s="1"/>
      <c r="H988" s="1"/>
      <c r="I988" s="1"/>
      <c r="J988" s="1"/>
    </row>
    <row r="989" spans="1:10" x14ac:dyDescent="0.35">
      <c r="A989">
        <f>Data!A985</f>
        <v>39269</v>
      </c>
      <c r="B989" s="29">
        <f>Data!B985/Data!B922-1</f>
        <v>5.6649106939429261E-2</v>
      </c>
      <c r="C989" s="30">
        <f>Data!C985/Data!C922-1</f>
        <v>-2.1867790149463273E-2</v>
      </c>
      <c r="D989" s="30" t="e">
        <f>Data!D985/Data!D922-1</f>
        <v>#DIV/0!</v>
      </c>
      <c r="E989" s="31" t="e">
        <f>Data!E985/Data!E922-1</f>
        <v>#DIV/0!</v>
      </c>
      <c r="G989" s="1"/>
      <c r="H989" s="1"/>
      <c r="I989" s="1"/>
      <c r="J989" s="1"/>
    </row>
    <row r="990" spans="1:10" x14ac:dyDescent="0.35">
      <c r="A990">
        <f>Data!A986</f>
        <v>39272</v>
      </c>
      <c r="B990" s="29">
        <f>Data!B986/Data!B923-1</f>
        <v>6.4620153314753903E-2</v>
      </c>
      <c r="C990" s="30">
        <f>Data!C986/Data!C923-1</f>
        <v>-1.9572417946401521E-2</v>
      </c>
      <c r="D990" s="30" t="e">
        <f>Data!D986/Data!D923-1</f>
        <v>#DIV/0!</v>
      </c>
      <c r="E990" s="31" t="e">
        <f>Data!E986/Data!E923-1</f>
        <v>#DIV/0!</v>
      </c>
      <c r="G990" s="1"/>
      <c r="H990" s="1"/>
      <c r="I990" s="1"/>
      <c r="J990" s="1"/>
    </row>
    <row r="991" spans="1:10" x14ac:dyDescent="0.35">
      <c r="A991">
        <f>Data!A987</f>
        <v>39273</v>
      </c>
      <c r="B991" s="29">
        <f>Data!B987/Data!B924-1</f>
        <v>4.3044619422572206E-2</v>
      </c>
      <c r="C991" s="30">
        <f>Data!C987/Data!C924-1</f>
        <v>-1.6541353383458746E-2</v>
      </c>
      <c r="D991" s="30" t="e">
        <f>Data!D987/Data!D924-1</f>
        <v>#DIV/0!</v>
      </c>
      <c r="E991" s="31" t="e">
        <f>Data!E987/Data!E924-1</f>
        <v>#DIV/0!</v>
      </c>
      <c r="G991" s="1"/>
      <c r="H991" s="1"/>
      <c r="I991" s="1"/>
      <c r="J991" s="1"/>
    </row>
    <row r="992" spans="1:10" x14ac:dyDescent="0.35">
      <c r="A992">
        <f>Data!A988</f>
        <v>39274</v>
      </c>
      <c r="B992" s="29">
        <f>Data!B988/Data!B925-1</f>
        <v>4.5366004749285871E-2</v>
      </c>
      <c r="C992" s="30">
        <f>Data!C988/Data!C925-1</f>
        <v>-1.7170398634401174E-2</v>
      </c>
      <c r="D992" s="30" t="e">
        <f>Data!D988/Data!D925-1</f>
        <v>#DIV/0!</v>
      </c>
      <c r="E992" s="31" t="e">
        <f>Data!E988/Data!E925-1</f>
        <v>#DIV/0!</v>
      </c>
      <c r="G992" s="1"/>
      <c r="H992" s="1"/>
      <c r="I992" s="1"/>
      <c r="J992" s="1"/>
    </row>
    <row r="993" spans="1:10" x14ac:dyDescent="0.35">
      <c r="A993">
        <f>Data!A989</f>
        <v>39275</v>
      </c>
      <c r="B993" s="29">
        <f>Data!B989/Data!B926-1</f>
        <v>5.3954115507977685E-2</v>
      </c>
      <c r="C993" s="30">
        <f>Data!C989/Data!C926-1</f>
        <v>-2.014229882753793E-2</v>
      </c>
      <c r="D993" s="30" t="e">
        <f>Data!D989/Data!D926-1</f>
        <v>#DIV/0!</v>
      </c>
      <c r="E993" s="31" t="e">
        <f>Data!E989/Data!E926-1</f>
        <v>#DIV/0!</v>
      </c>
      <c r="G993" s="1"/>
      <c r="H993" s="1"/>
      <c r="I993" s="1"/>
      <c r="J993" s="1"/>
    </row>
    <row r="994" spans="1:10" x14ac:dyDescent="0.35">
      <c r="A994">
        <f>Data!A990</f>
        <v>39276</v>
      </c>
      <c r="B994" s="29">
        <f>Data!B990/Data!B927-1</f>
        <v>5.5060211487753863E-2</v>
      </c>
      <c r="C994" s="30">
        <f>Data!C990/Data!C927-1</f>
        <v>-2.1782573940847261E-2</v>
      </c>
      <c r="D994" s="30" t="e">
        <f>Data!D990/Data!D927-1</f>
        <v>#DIV/0!</v>
      </c>
      <c r="E994" s="31" t="e">
        <f>Data!E990/Data!E927-1</f>
        <v>#DIV/0!</v>
      </c>
      <c r="G994" s="1"/>
      <c r="H994" s="1"/>
      <c r="I994" s="1"/>
      <c r="J994" s="1"/>
    </row>
    <row r="995" spans="1:10" x14ac:dyDescent="0.35">
      <c r="A995">
        <f>Data!A991</f>
        <v>39279</v>
      </c>
      <c r="B995" s="29">
        <f>Data!B991/Data!B928-1</f>
        <v>5.2305602716468558E-2</v>
      </c>
      <c r="C995" s="30">
        <f>Data!C991/Data!C928-1</f>
        <v>-2.125112241843774E-2</v>
      </c>
      <c r="D995" s="30" t="e">
        <f>Data!D991/Data!D928-1</f>
        <v>#DIV/0!</v>
      </c>
      <c r="E995" s="31" t="e">
        <f>Data!E991/Data!E928-1</f>
        <v>#DIV/0!</v>
      </c>
      <c r="G995" s="1"/>
      <c r="H995" s="1"/>
      <c r="I995" s="1"/>
      <c r="J995" s="1"/>
    </row>
    <row r="996" spans="1:10" x14ac:dyDescent="0.35">
      <c r="A996">
        <f>Data!A992</f>
        <v>39280</v>
      </c>
      <c r="B996" s="29">
        <f>Data!B992/Data!B929-1</f>
        <v>5.3470045487614914E-2</v>
      </c>
      <c r="C996" s="30">
        <f>Data!C992/Data!C929-1</f>
        <v>-2.2656951791595881E-2</v>
      </c>
      <c r="D996" s="30" t="e">
        <f>Data!D992/Data!D929-1</f>
        <v>#DIV/0!</v>
      </c>
      <c r="E996" s="31" t="e">
        <f>Data!E992/Data!E929-1</f>
        <v>#DIV/0!</v>
      </c>
      <c r="G996" s="1"/>
      <c r="H996" s="1"/>
      <c r="I996" s="1"/>
      <c r="J996" s="1"/>
    </row>
    <row r="997" spans="1:10" x14ac:dyDescent="0.35">
      <c r="A997">
        <f>Data!A993</f>
        <v>39281</v>
      </c>
      <c r="B997" s="29">
        <f>Data!B993/Data!B930-1</f>
        <v>4.164785933236792E-2</v>
      </c>
      <c r="C997" s="30">
        <f>Data!C993/Data!C930-1</f>
        <v>-1.9670461354104329E-2</v>
      </c>
      <c r="D997" s="30" t="e">
        <f>Data!D993/Data!D930-1</f>
        <v>#DIV/0!</v>
      </c>
      <c r="E997" s="31" t="e">
        <f>Data!E993/Data!E930-1</f>
        <v>#DIV/0!</v>
      </c>
      <c r="G997" s="1"/>
      <c r="H997" s="1"/>
      <c r="I997" s="1"/>
      <c r="J997" s="1"/>
    </row>
    <row r="998" spans="1:10" x14ac:dyDescent="0.35">
      <c r="A998">
        <f>Data!A994</f>
        <v>39282</v>
      </c>
      <c r="B998" s="29">
        <f>Data!B994/Data!B931-1</f>
        <v>4.8719385791360814E-2</v>
      </c>
      <c r="C998" s="30">
        <f>Data!C994/Data!C931-1</f>
        <v>-2.0650438946528293E-2</v>
      </c>
      <c r="D998" s="30" t="e">
        <f>Data!D994/Data!D931-1</f>
        <v>#DIV/0!</v>
      </c>
      <c r="E998" s="31" t="e">
        <f>Data!E994/Data!E931-1</f>
        <v>#DIV/0!</v>
      </c>
      <c r="G998" s="1"/>
      <c r="H998" s="1"/>
      <c r="I998" s="1"/>
      <c r="J998" s="1"/>
    </row>
    <row r="999" spans="1:10" x14ac:dyDescent="0.35">
      <c r="A999">
        <f>Data!A995</f>
        <v>39283</v>
      </c>
      <c r="B999" s="29">
        <f>Data!B995/Data!B932-1</f>
        <v>3.6266980093352386E-2</v>
      </c>
      <c r="C999" s="30">
        <f>Data!C995/Data!C932-1</f>
        <v>-1.8845348489380798E-2</v>
      </c>
      <c r="D999" s="30" t="e">
        <f>Data!D995/Data!D932-1</f>
        <v>#DIV/0!</v>
      </c>
      <c r="E999" s="31" t="e">
        <f>Data!E995/Data!E932-1</f>
        <v>#DIV/0!</v>
      </c>
      <c r="G999" s="1"/>
      <c r="H999" s="1"/>
      <c r="I999" s="1"/>
      <c r="J999" s="1"/>
    </row>
    <row r="1000" spans="1:10" x14ac:dyDescent="0.35">
      <c r="A1000">
        <f>Data!A996</f>
        <v>39286</v>
      </c>
      <c r="B1000" s="29">
        <f>Data!B996/Data!B933-1</f>
        <v>3.0860895266881405E-2</v>
      </c>
      <c r="C1000" s="30">
        <f>Data!C996/Data!C933-1</f>
        <v>-1.9834545998205888E-2</v>
      </c>
      <c r="D1000" s="30" t="e">
        <f>Data!D996/Data!D933-1</f>
        <v>#DIV/0!</v>
      </c>
      <c r="E1000" s="31" t="e">
        <f>Data!E996/Data!E933-1</f>
        <v>#DIV/0!</v>
      </c>
      <c r="G1000" s="1"/>
      <c r="H1000" s="1"/>
      <c r="I1000" s="1"/>
      <c r="J1000" s="1"/>
    </row>
    <row r="1001" spans="1:10" x14ac:dyDescent="0.35">
      <c r="A1001">
        <f>Data!A997</f>
        <v>39287</v>
      </c>
      <c r="B1001" s="29">
        <f>Data!B997/Data!B934-1</f>
        <v>1.1236406223858131E-2</v>
      </c>
      <c r="C1001" s="30">
        <f>Data!C997/Data!C934-1</f>
        <v>-1.597763131615737E-2</v>
      </c>
      <c r="D1001" s="30" t="e">
        <f>Data!D997/Data!D934-1</f>
        <v>#DIV/0!</v>
      </c>
      <c r="E1001" s="31" t="e">
        <f>Data!E997/Data!E934-1</f>
        <v>#DIV/0!</v>
      </c>
      <c r="G1001" s="1"/>
      <c r="H1001" s="1"/>
      <c r="I1001" s="1"/>
      <c r="J1001" s="1"/>
    </row>
    <row r="1002" spans="1:10" x14ac:dyDescent="0.35">
      <c r="A1002">
        <f>Data!A998</f>
        <v>39288</v>
      </c>
      <c r="B1002" s="29">
        <f>Data!B998/Data!B935-1</f>
        <v>1.6076890641000707E-2</v>
      </c>
      <c r="C1002" s="30">
        <f>Data!C998/Data!C935-1</f>
        <v>-1.6380343587694801E-2</v>
      </c>
      <c r="D1002" s="30" t="e">
        <f>Data!D998/Data!D935-1</f>
        <v>#DIV/0!</v>
      </c>
      <c r="E1002" s="31" t="e">
        <f>Data!E998/Data!E935-1</f>
        <v>#DIV/0!</v>
      </c>
      <c r="G1002" s="1"/>
      <c r="H1002" s="1"/>
      <c r="I1002" s="1"/>
      <c r="J1002" s="1"/>
    </row>
    <row r="1003" spans="1:10" x14ac:dyDescent="0.35">
      <c r="A1003">
        <f>Data!A999</f>
        <v>39289</v>
      </c>
      <c r="B1003" s="29">
        <f>Data!B999/Data!B936-1</f>
        <v>2.0237862342065149E-4</v>
      </c>
      <c r="C1003" s="30">
        <f>Data!C999/Data!C936-1</f>
        <v>-1.6225363328687958E-2</v>
      </c>
      <c r="D1003" s="30">
        <f>Data!D999/Data!D936-1</f>
        <v>-1</v>
      </c>
      <c r="E1003" s="31" t="e">
        <f>Data!E999/Data!E936-1</f>
        <v>#DIV/0!</v>
      </c>
      <c r="G1003" s="1"/>
      <c r="H1003" s="1"/>
      <c r="I1003" s="1"/>
      <c r="J1003" s="1"/>
    </row>
    <row r="1004" spans="1:10" x14ac:dyDescent="0.35">
      <c r="A1004">
        <f>Data!A1000</f>
        <v>39290</v>
      </c>
      <c r="B1004" s="29">
        <f>Data!B1000/Data!B937-1</f>
        <v>-1.8401399448294331E-2</v>
      </c>
      <c r="C1004" s="30">
        <f>Data!C1000/Data!C937-1</f>
        <v>-1.2897420515896707E-2</v>
      </c>
      <c r="D1004" s="30" t="e">
        <f>Data!D1000/Data!D937-1</f>
        <v>#DIV/0!</v>
      </c>
      <c r="E1004" s="31" t="e">
        <f>Data!E1000/Data!E937-1</f>
        <v>#DIV/0!</v>
      </c>
      <c r="G1004" s="1"/>
      <c r="H1004" s="1"/>
      <c r="I1004" s="1"/>
      <c r="J1004" s="1"/>
    </row>
    <row r="1005" spans="1:10" x14ac:dyDescent="0.35">
      <c r="A1005">
        <f>Data!A1001</f>
        <v>39293</v>
      </c>
      <c r="B1005" s="29">
        <f>Data!B1001/Data!B938-1</f>
        <v>-1.4713353655275707E-2</v>
      </c>
      <c r="C1005" s="30">
        <f>Data!C1001/Data!C938-1</f>
        <v>-1.3693153423288251E-2</v>
      </c>
      <c r="D1005" s="30" t="e">
        <f>Data!D1001/Data!D938-1</f>
        <v>#DIV/0!</v>
      </c>
      <c r="E1005" s="31" t="e">
        <f>Data!E1001/Data!E938-1</f>
        <v>#DIV/0!</v>
      </c>
      <c r="G1005" s="1"/>
      <c r="H1005" s="1"/>
      <c r="I1005" s="1"/>
      <c r="J1005" s="1"/>
    </row>
    <row r="1006" spans="1:10" x14ac:dyDescent="0.35">
      <c r="A1006">
        <f>Data!A1002</f>
        <v>39294</v>
      </c>
      <c r="B1006" s="29">
        <f>Data!B1002/Data!B939-1</f>
        <v>-3.1356704983393158E-2</v>
      </c>
      <c r="C1006" s="30">
        <f>Data!C1002/Data!C939-1</f>
        <v>-9.5057034220532577E-3</v>
      </c>
      <c r="D1006" s="30" t="e">
        <f>Data!D1002/Data!D939-1</f>
        <v>#DIV/0!</v>
      </c>
      <c r="E1006" s="31" t="e">
        <f>Data!E1002/Data!E939-1</f>
        <v>#DIV/0!</v>
      </c>
      <c r="G1006" s="1"/>
      <c r="H1006" s="1"/>
      <c r="I1006" s="1"/>
      <c r="J1006" s="1"/>
    </row>
    <row r="1007" spans="1:10" x14ac:dyDescent="0.35">
      <c r="A1007">
        <f>Data!A1003</f>
        <v>39295</v>
      </c>
      <c r="B1007" s="29">
        <f>Data!B1003/Data!B940-1</f>
        <v>-2.644093463158026E-2</v>
      </c>
      <c r="C1007" s="30">
        <f>Data!C1003/Data!C940-1</f>
        <v>-1.7387828520035953E-2</v>
      </c>
      <c r="D1007" s="30" t="e">
        <f>Data!D1003/Data!D940-1</f>
        <v>#DIV/0!</v>
      </c>
      <c r="E1007" s="31" t="e">
        <f>Data!E1003/Data!E940-1</f>
        <v>#DIV/0!</v>
      </c>
      <c r="G1007" s="1"/>
      <c r="H1007" s="1"/>
      <c r="I1007" s="1"/>
      <c r="J1007" s="1"/>
    </row>
    <row r="1008" spans="1:10" x14ac:dyDescent="0.35">
      <c r="A1008">
        <f>Data!A1004</f>
        <v>39296</v>
      </c>
      <c r="B1008" s="29">
        <f>Data!B1004/Data!B941-1</f>
        <v>-2.4697246733974554E-2</v>
      </c>
      <c r="C1008" s="30">
        <f>Data!C1004/Data!C941-1</f>
        <v>-1.8867924528301883E-2</v>
      </c>
      <c r="D1008" s="30" t="e">
        <f>Data!D1004/Data!D941-1</f>
        <v>#DIV/0!</v>
      </c>
      <c r="E1008" s="31" t="e">
        <f>Data!E1004/Data!E941-1</f>
        <v>#DIV/0!</v>
      </c>
      <c r="G1008" s="1"/>
      <c r="H1008" s="1"/>
      <c r="I1008" s="1"/>
      <c r="J1008" s="1"/>
    </row>
    <row r="1009" spans="1:10" x14ac:dyDescent="0.35">
      <c r="A1009">
        <f>Data!A1005</f>
        <v>39297</v>
      </c>
      <c r="B1009" s="29">
        <f>Data!B1005/Data!B942-1</f>
        <v>-4.9518478232032481E-2</v>
      </c>
      <c r="C1009" s="30">
        <f>Data!C1005/Data!C942-1</f>
        <v>-1.3491904857085846E-2</v>
      </c>
      <c r="D1009" s="30" t="e">
        <f>Data!D1005/Data!D942-1</f>
        <v>#DIV/0!</v>
      </c>
      <c r="E1009" s="31" t="e">
        <f>Data!E1005/Data!E942-1</f>
        <v>#DIV/0!</v>
      </c>
      <c r="G1009" s="1"/>
      <c r="H1009" s="1"/>
      <c r="I1009" s="1"/>
      <c r="J1009" s="1"/>
    </row>
    <row r="1010" spans="1:10" x14ac:dyDescent="0.35">
      <c r="A1010">
        <f>Data!A1006</f>
        <v>39300</v>
      </c>
      <c r="B1010" s="29">
        <f>Data!B1006/Data!B943-1</f>
        <v>-2.969099155086008E-2</v>
      </c>
      <c r="C1010" s="30">
        <f>Data!C1006/Data!C943-1</f>
        <v>-1.3908345007004219E-2</v>
      </c>
      <c r="D1010" s="30" t="e">
        <f>Data!D1006/Data!D943-1</f>
        <v>#DIV/0!</v>
      </c>
      <c r="E1010" s="31" t="e">
        <f>Data!E1006/Data!E943-1</f>
        <v>#DIV/0!</v>
      </c>
      <c r="G1010" s="1"/>
      <c r="H1010" s="1"/>
      <c r="I1010" s="1"/>
      <c r="J1010" s="1"/>
    </row>
    <row r="1011" spans="1:10" x14ac:dyDescent="0.35">
      <c r="A1011">
        <f>Data!A1007</f>
        <v>39301</v>
      </c>
      <c r="B1011" s="29">
        <f>Data!B1007/Data!B944-1</f>
        <v>-9.896276827559336E-3</v>
      </c>
      <c r="C1011" s="30">
        <f>Data!C1007/Data!C944-1</f>
        <v>-1.6282089701328495E-2</v>
      </c>
      <c r="D1011" s="30" t="e">
        <f>Data!D1007/Data!D944-1</f>
        <v>#DIV/0!</v>
      </c>
      <c r="E1011" s="31" t="e">
        <f>Data!E1007/Data!E944-1</f>
        <v>#DIV/0!</v>
      </c>
      <c r="G1011" s="1"/>
      <c r="H1011" s="1"/>
      <c r="I1011" s="1"/>
      <c r="J1011" s="1"/>
    </row>
    <row r="1012" spans="1:10" x14ac:dyDescent="0.35">
      <c r="A1012">
        <f>Data!A1008</f>
        <v>39302</v>
      </c>
      <c r="B1012" s="29">
        <f>Data!B1008/Data!B945-1</f>
        <v>-5.5516817744130087E-3</v>
      </c>
      <c r="C1012" s="30">
        <f>Data!C1008/Data!C945-1</f>
        <v>-1.5513962566309658E-2</v>
      </c>
      <c r="D1012" s="30" t="e">
        <f>Data!D1008/Data!D945-1</f>
        <v>#DIV/0!</v>
      </c>
      <c r="E1012" s="31" t="e">
        <f>Data!E1008/Data!E945-1</f>
        <v>#DIV/0!</v>
      </c>
      <c r="G1012" s="1"/>
      <c r="H1012" s="1"/>
      <c r="I1012" s="1"/>
      <c r="J1012" s="1"/>
    </row>
    <row r="1013" spans="1:10" x14ac:dyDescent="0.35">
      <c r="A1013">
        <f>Data!A1009</f>
        <v>39303</v>
      </c>
      <c r="B1013" s="29">
        <f>Data!B1009/Data!B946-1</f>
        <v>-3.3303396201310731E-2</v>
      </c>
      <c r="C1013" s="30">
        <f>Data!C1009/Data!C946-1</f>
        <v>-1.4510157109977051E-2</v>
      </c>
      <c r="D1013" s="30" t="e">
        <f>Data!D1009/Data!D946-1</f>
        <v>#DIV/0!</v>
      </c>
      <c r="E1013" s="31" t="e">
        <f>Data!E1009/Data!E946-1</f>
        <v>#DIV/0!</v>
      </c>
      <c r="G1013" s="1"/>
      <c r="H1013" s="1"/>
      <c r="I1013" s="1"/>
      <c r="J1013" s="1"/>
    </row>
    <row r="1014" spans="1:10" x14ac:dyDescent="0.35">
      <c r="A1014">
        <f>Data!A1010</f>
        <v>39304</v>
      </c>
      <c r="B1014" s="29">
        <f>Data!B1010/Data!B947-1</f>
        <v>-3.1674871268793425E-2</v>
      </c>
      <c r="C1014" s="30">
        <f>Data!C1010/Data!C947-1</f>
        <v>-1.7419161077184886E-2</v>
      </c>
      <c r="D1014" s="30" t="e">
        <f>Data!D1010/Data!D947-1</f>
        <v>#DIV/0!</v>
      </c>
      <c r="E1014" s="31" t="e">
        <f>Data!E1010/Data!E947-1</f>
        <v>#DIV/0!</v>
      </c>
      <c r="G1014" s="1"/>
      <c r="H1014" s="1"/>
      <c r="I1014" s="1"/>
      <c r="J1014" s="1"/>
    </row>
    <row r="1015" spans="1:10" x14ac:dyDescent="0.35">
      <c r="A1015">
        <f>Data!A1011</f>
        <v>39307</v>
      </c>
      <c r="B1015" s="29">
        <f>Data!B1011/Data!B948-1</f>
        <v>-4.0432192531734246E-2</v>
      </c>
      <c r="C1015" s="30">
        <f>Data!C1011/Data!C948-1</f>
        <v>-1.5814232809528539E-2</v>
      </c>
      <c r="D1015" s="30" t="e">
        <f>Data!D1011/Data!D948-1</f>
        <v>#DIV/0!</v>
      </c>
      <c r="E1015" s="31" t="e">
        <f>Data!E1011/Data!E948-1</f>
        <v>#DIV/0!</v>
      </c>
      <c r="G1015" s="1"/>
      <c r="H1015" s="1"/>
      <c r="I1015" s="1"/>
      <c r="J1015" s="1"/>
    </row>
    <row r="1016" spans="1:10" x14ac:dyDescent="0.35">
      <c r="A1016">
        <f>Data!A1012</f>
        <v>39308</v>
      </c>
      <c r="B1016" s="29">
        <f>Data!B1012/Data!B949-1</f>
        <v>-5.6988927450008275E-2</v>
      </c>
      <c r="C1016" s="30">
        <f>Data!C1012/Data!C949-1</f>
        <v>-1.1429717264888728E-2</v>
      </c>
      <c r="D1016" s="30" t="e">
        <f>Data!D1012/Data!D949-1</f>
        <v>#DIV/0!</v>
      </c>
      <c r="E1016" s="31" t="e">
        <f>Data!E1012/Data!E949-1</f>
        <v>#DIV/0!</v>
      </c>
      <c r="G1016" s="1"/>
      <c r="H1016" s="1"/>
      <c r="I1016" s="1"/>
      <c r="J1016" s="1"/>
    </row>
    <row r="1017" spans="1:10" x14ac:dyDescent="0.35">
      <c r="A1017">
        <f>Data!A1013</f>
        <v>39309</v>
      </c>
      <c r="B1017" s="29">
        <f>Data!B1013/Data!B950-1</f>
        <v>-7.6210802823838408E-2</v>
      </c>
      <c r="C1017" s="30">
        <f>Data!C1013/Data!C950-1</f>
        <v>-7.2398190045248612E-3</v>
      </c>
      <c r="D1017" s="30" t="e">
        <f>Data!D1013/Data!D950-1</f>
        <v>#DIV/0!</v>
      </c>
      <c r="E1017" s="31" t="e">
        <f>Data!E1013/Data!E950-1</f>
        <v>#DIV/0!</v>
      </c>
      <c r="G1017" s="1"/>
      <c r="H1017" s="1"/>
      <c r="I1017" s="1"/>
      <c r="J1017" s="1"/>
    </row>
    <row r="1018" spans="1:10" x14ac:dyDescent="0.35">
      <c r="A1018">
        <f>Data!A1014</f>
        <v>39310</v>
      </c>
      <c r="B1018" s="29">
        <f>Data!B1014/Data!B951-1</f>
        <v>-7.463772867352958E-2</v>
      </c>
      <c r="C1018" s="30">
        <f>Data!C1014/Data!C951-1</f>
        <v>-9.8344204716508399E-3</v>
      </c>
      <c r="D1018" s="30" t="e">
        <f>Data!D1014/Data!D951-1</f>
        <v>#DIV/0!</v>
      </c>
      <c r="E1018" s="31" t="e">
        <f>Data!E1014/Data!E951-1</f>
        <v>#DIV/0!</v>
      </c>
      <c r="G1018" s="1"/>
      <c r="H1018" s="1"/>
      <c r="I1018" s="1"/>
      <c r="J1018" s="1"/>
    </row>
    <row r="1019" spans="1:10" x14ac:dyDescent="0.35">
      <c r="A1019">
        <f>Data!A1015</f>
        <v>39311</v>
      </c>
      <c r="B1019" s="29">
        <f>Data!B1015/Data!B952-1</f>
        <v>-5.1295173608377209E-2</v>
      </c>
      <c r="C1019" s="30">
        <f>Data!C1015/Data!C952-1</f>
        <v>-5.6309703368526698E-3</v>
      </c>
      <c r="D1019" s="30" t="e">
        <f>Data!D1015/Data!D952-1</f>
        <v>#DIV/0!</v>
      </c>
      <c r="E1019" s="31" t="e">
        <f>Data!E1015/Data!E952-1</f>
        <v>#DIV/0!</v>
      </c>
      <c r="G1019" s="1"/>
      <c r="H1019" s="1"/>
      <c r="I1019" s="1"/>
      <c r="J1019" s="1"/>
    </row>
    <row r="1020" spans="1:10" x14ac:dyDescent="0.35">
      <c r="A1020">
        <f>Data!A1016</f>
        <v>39314</v>
      </c>
      <c r="B1020" s="29">
        <f>Data!B1016/Data!B953-1</f>
        <v>-5.0404656173634321E-2</v>
      </c>
      <c r="C1020" s="30">
        <f>Data!C1016/Data!C953-1</f>
        <v>-5.7361376673040754E-3</v>
      </c>
      <c r="D1020" s="30" t="e">
        <f>Data!D1016/Data!D953-1</f>
        <v>#DIV/0!</v>
      </c>
      <c r="E1020" s="31" t="e">
        <f>Data!E1016/Data!E953-1</f>
        <v>#DIV/0!</v>
      </c>
      <c r="G1020" s="1"/>
      <c r="H1020" s="1"/>
      <c r="I1020" s="1"/>
      <c r="J1020" s="1"/>
    </row>
    <row r="1021" spans="1:10" x14ac:dyDescent="0.35">
      <c r="A1021">
        <f>Data!A1017</f>
        <v>39315</v>
      </c>
      <c r="B1021" s="29">
        <f>Data!B1017/Data!B954-1</f>
        <v>-4.0059435758303508E-2</v>
      </c>
      <c r="C1021" s="30">
        <f>Data!C1017/Data!C954-1</f>
        <v>-1.5089025248967713E-3</v>
      </c>
      <c r="D1021" s="30" t="e">
        <f>Data!D1017/Data!D954-1</f>
        <v>#DIV/0!</v>
      </c>
      <c r="E1021" s="31" t="e">
        <f>Data!E1017/Data!E954-1</f>
        <v>#DIV/0!</v>
      </c>
      <c r="G1021" s="1"/>
      <c r="H1021" s="1"/>
      <c r="I1021" s="1"/>
      <c r="J1021" s="1"/>
    </row>
    <row r="1022" spans="1:10" x14ac:dyDescent="0.35">
      <c r="A1022">
        <f>Data!A1018</f>
        <v>39316</v>
      </c>
      <c r="B1022" s="29">
        <f>Data!B1018/Data!B955-1</f>
        <v>-3.408258726818103E-2</v>
      </c>
      <c r="C1022" s="30">
        <f>Data!C1018/Data!C955-1</f>
        <v>-1.8115942028984477E-3</v>
      </c>
      <c r="D1022" s="30" t="e">
        <f>Data!D1018/Data!D955-1</f>
        <v>#DIV/0!</v>
      </c>
      <c r="E1022" s="31" t="e">
        <f>Data!E1018/Data!E955-1</f>
        <v>#DIV/0!</v>
      </c>
      <c r="G1022" s="1"/>
      <c r="H1022" s="1"/>
      <c r="I1022" s="1"/>
      <c r="J1022" s="1"/>
    </row>
    <row r="1023" spans="1:10" x14ac:dyDescent="0.35">
      <c r="A1023">
        <f>Data!A1019</f>
        <v>39317</v>
      </c>
      <c r="B1023" s="29">
        <f>Data!B1019/Data!B956-1</f>
        <v>-3.5118391798011572E-2</v>
      </c>
      <c r="C1023" s="30">
        <f>Data!C1019/Data!C956-1</f>
        <v>-6.0386473429951959E-4</v>
      </c>
      <c r="D1023" s="30" t="e">
        <f>Data!D1019/Data!D956-1</f>
        <v>#DIV/0!</v>
      </c>
      <c r="E1023" s="31" t="e">
        <f>Data!E1019/Data!E956-1</f>
        <v>#DIV/0!</v>
      </c>
      <c r="G1023" s="1"/>
      <c r="H1023" s="1"/>
      <c r="I1023" s="1"/>
      <c r="J1023" s="1"/>
    </row>
    <row r="1024" spans="1:10" x14ac:dyDescent="0.35">
      <c r="A1024">
        <f>Data!A1020</f>
        <v>39318</v>
      </c>
      <c r="B1024" s="29">
        <f>Data!B1020/Data!B957-1</f>
        <v>-2.5518572435462517E-2</v>
      </c>
      <c r="C1024" s="30">
        <f>Data!C1020/Data!C957-1</f>
        <v>-2.1156558533146352E-3</v>
      </c>
      <c r="D1024" s="30" t="e">
        <f>Data!D1020/Data!D957-1</f>
        <v>#DIV/0!</v>
      </c>
      <c r="E1024" s="31" t="e">
        <f>Data!E1020/Data!E957-1</f>
        <v>#DIV/0!</v>
      </c>
      <c r="G1024" s="1"/>
      <c r="H1024" s="1"/>
      <c r="I1024" s="1"/>
      <c r="J1024" s="1"/>
    </row>
    <row r="1025" spans="1:10" x14ac:dyDescent="0.35">
      <c r="A1025">
        <f>Data!A1021</f>
        <v>39321</v>
      </c>
      <c r="B1025" s="29">
        <f>Data!B1021/Data!B958-1</f>
        <v>-4.1457820066264639E-2</v>
      </c>
      <c r="C1025" s="30">
        <f>Data!C1021/Data!C958-1</f>
        <v>-3.0187160394445911E-4</v>
      </c>
      <c r="D1025" s="30" t="e">
        <f>Data!D1021/Data!D958-1</f>
        <v>#DIV/0!</v>
      </c>
      <c r="E1025" s="31" t="e">
        <f>Data!E1021/Data!E958-1</f>
        <v>#DIV/0!</v>
      </c>
      <c r="G1025" s="1"/>
      <c r="H1025" s="1"/>
      <c r="I1025" s="1"/>
      <c r="J1025" s="1"/>
    </row>
    <row r="1026" spans="1:10" x14ac:dyDescent="0.35">
      <c r="A1026">
        <f>Data!A1022</f>
        <v>39322</v>
      </c>
      <c r="B1026" s="29">
        <f>Data!B1022/Data!B959-1</f>
        <v>-6.419620807254578E-2</v>
      </c>
      <c r="C1026" s="30">
        <f>Data!C1022/Data!C959-1</f>
        <v>5.9499798305768792E-3</v>
      </c>
      <c r="D1026" s="30">
        <f>Data!D1022/Data!D959-1</f>
        <v>-1</v>
      </c>
      <c r="E1026" s="31" t="e">
        <f>Data!E1022/Data!E959-1</f>
        <v>#DIV/0!</v>
      </c>
      <c r="G1026" s="1"/>
      <c r="H1026" s="1"/>
      <c r="I1026" s="1"/>
      <c r="J1026" s="1"/>
    </row>
    <row r="1027" spans="1:10" x14ac:dyDescent="0.35">
      <c r="A1027">
        <f>Data!A1023</f>
        <v>39323</v>
      </c>
      <c r="B1027" s="29">
        <f>Data!B1023/Data!B960-1</f>
        <v>-4.7242146920603467E-2</v>
      </c>
      <c r="C1027" s="30">
        <f>Data!C1023/Data!C960-1</f>
        <v>9.3277907330426846E-3</v>
      </c>
      <c r="D1027" s="30" t="e">
        <f>Data!D1023/Data!D960-1</f>
        <v>#DIV/0!</v>
      </c>
      <c r="E1027" s="31" t="e">
        <f>Data!E1023/Data!E960-1</f>
        <v>#DIV/0!</v>
      </c>
      <c r="G1027" s="1"/>
      <c r="H1027" s="1"/>
      <c r="I1027" s="1"/>
      <c r="J1027" s="1"/>
    </row>
    <row r="1028" spans="1:10" x14ac:dyDescent="0.35">
      <c r="A1028">
        <f>Data!A1024</f>
        <v>39324</v>
      </c>
      <c r="B1028" s="29">
        <f>Data!B1024/Data!B961-1</f>
        <v>-5.2976260086539551E-2</v>
      </c>
      <c r="C1028" s="30">
        <f>Data!C1024/Data!C961-1</f>
        <v>1.0227848101265868E-2</v>
      </c>
      <c r="D1028" s="30" t="e">
        <f>Data!D1024/Data!D961-1</f>
        <v>#DIV/0!</v>
      </c>
      <c r="E1028" s="31" t="e">
        <f>Data!E1024/Data!E961-1</f>
        <v>#DIV/0!</v>
      </c>
      <c r="G1028" s="1"/>
      <c r="H1028" s="1"/>
      <c r="I1028" s="1"/>
      <c r="J1028" s="1"/>
    </row>
    <row r="1029" spans="1:10" x14ac:dyDescent="0.35">
      <c r="A1029">
        <f>Data!A1025</f>
        <v>39325</v>
      </c>
      <c r="B1029" s="29">
        <f>Data!B1025/Data!B962-1</f>
        <v>-3.7205656618439553E-2</v>
      </c>
      <c r="C1029" s="30">
        <f>Data!C1025/Data!C962-1</f>
        <v>1.3709759317558579E-2</v>
      </c>
      <c r="D1029" s="30" t="e">
        <f>Data!D1025/Data!D962-1</f>
        <v>#DIV/0!</v>
      </c>
      <c r="E1029" s="31" t="e">
        <f>Data!E1025/Data!E962-1</f>
        <v>#DIV/0!</v>
      </c>
      <c r="G1029" s="1"/>
      <c r="H1029" s="1"/>
      <c r="I1029" s="1"/>
      <c r="J1029" s="1"/>
    </row>
    <row r="1030" spans="1:10" x14ac:dyDescent="0.35">
      <c r="A1030">
        <f>Data!A1026</f>
        <v>39328</v>
      </c>
      <c r="B1030" s="29">
        <f>Data!B1026/Data!B963-1</f>
        <v>-2.8595341971029087E-2</v>
      </c>
      <c r="C1030" s="30">
        <f>Data!C1026/Data!C963-1</f>
        <v>1.3298142320576467E-2</v>
      </c>
      <c r="D1030" s="30" t="e">
        <f>Data!D1026/Data!D963-1</f>
        <v>#DIV/0!</v>
      </c>
      <c r="E1030" s="31" t="e">
        <f>Data!E1026/Data!E963-1</f>
        <v>#DIV/0!</v>
      </c>
      <c r="G1030" s="1"/>
      <c r="H1030" s="1"/>
      <c r="I1030" s="1"/>
      <c r="J1030" s="1"/>
    </row>
    <row r="1031" spans="1:10" x14ac:dyDescent="0.35">
      <c r="A1031">
        <f>Data!A1027</f>
        <v>39329</v>
      </c>
      <c r="B1031" s="29">
        <f>Data!B1027/Data!B964-1</f>
        <v>-8.7206182247501207E-4</v>
      </c>
      <c r="C1031" s="30">
        <f>Data!C1027/Data!C964-1</f>
        <v>1.4821629357048005E-2</v>
      </c>
      <c r="D1031" s="30" t="e">
        <f>Data!D1027/Data!D964-1</f>
        <v>#DIV/0!</v>
      </c>
      <c r="E1031" s="31" t="e">
        <f>Data!E1027/Data!E964-1</f>
        <v>#DIV/0!</v>
      </c>
      <c r="G1031" s="1"/>
      <c r="H1031" s="1"/>
      <c r="I1031" s="1"/>
      <c r="J1031" s="1"/>
    </row>
    <row r="1032" spans="1:10" x14ac:dyDescent="0.35">
      <c r="A1032">
        <f>Data!A1028</f>
        <v>39330</v>
      </c>
      <c r="B1032" s="29">
        <f>Data!B1028/Data!B965-1</f>
        <v>-2.3466673741601385E-2</v>
      </c>
      <c r="C1032" s="30">
        <f>Data!C1028/Data!C965-1</f>
        <v>1.9342953638317395E-2</v>
      </c>
      <c r="D1032" s="30" t="e">
        <f>Data!D1028/Data!D965-1</f>
        <v>#DIV/0!</v>
      </c>
      <c r="E1032" s="31" t="e">
        <f>Data!E1028/Data!E965-1</f>
        <v>#DIV/0!</v>
      </c>
      <c r="G1032" s="1"/>
      <c r="H1032" s="1"/>
      <c r="I1032" s="1"/>
      <c r="J1032" s="1"/>
    </row>
    <row r="1033" spans="1:10" x14ac:dyDescent="0.35">
      <c r="A1033">
        <f>Data!A1029</f>
        <v>39331</v>
      </c>
      <c r="B1033" s="29">
        <f>Data!B1029/Data!B966-1</f>
        <v>-2.0256838422391787E-2</v>
      </c>
      <c r="C1033" s="30">
        <f>Data!C1029/Data!C966-1</f>
        <v>1.8408672530169756E-2</v>
      </c>
      <c r="D1033" s="30" t="e">
        <f>Data!D1029/Data!D966-1</f>
        <v>#DIV/0!</v>
      </c>
      <c r="E1033" s="31" t="e">
        <f>Data!E1029/Data!E966-1</f>
        <v>#DIV/0!</v>
      </c>
      <c r="G1033" s="1"/>
      <c r="H1033" s="1"/>
      <c r="I1033" s="1"/>
      <c r="J1033" s="1"/>
    </row>
    <row r="1034" spans="1:10" x14ac:dyDescent="0.35">
      <c r="A1034">
        <f>Data!A1030</f>
        <v>39332</v>
      </c>
      <c r="B1034" s="29">
        <f>Data!B1030/Data!B967-1</f>
        <v>-2.6423308774280008E-2</v>
      </c>
      <c r="C1034" s="30">
        <f>Data!C1030/Data!C967-1</f>
        <v>3.0864197530864113E-2</v>
      </c>
      <c r="D1034" s="30" t="e">
        <f>Data!D1030/Data!D967-1</f>
        <v>#DIV/0!</v>
      </c>
      <c r="E1034" s="31" t="e">
        <f>Data!E1030/Data!E967-1</f>
        <v>#DIV/0!</v>
      </c>
      <c r="G1034" s="1"/>
      <c r="H1034" s="1"/>
      <c r="I1034" s="1"/>
      <c r="J1034" s="1"/>
    </row>
    <row r="1035" spans="1:10" x14ac:dyDescent="0.35">
      <c r="A1035">
        <f>Data!A1031</f>
        <v>39335</v>
      </c>
      <c r="B1035" s="29">
        <f>Data!B1031/Data!B968-1</f>
        <v>-4.2205757189889614E-2</v>
      </c>
      <c r="C1035" s="30">
        <f>Data!C1031/Data!C968-1</f>
        <v>3.1741140215716612E-2</v>
      </c>
      <c r="D1035" s="30" t="e">
        <f>Data!D1031/Data!D968-1</f>
        <v>#DIV/0!</v>
      </c>
      <c r="E1035" s="31" t="e">
        <f>Data!E1031/Data!E968-1</f>
        <v>#DIV/0!</v>
      </c>
      <c r="G1035" s="1"/>
      <c r="H1035" s="1"/>
      <c r="I1035" s="1"/>
      <c r="J1035" s="1"/>
    </row>
    <row r="1036" spans="1:10" x14ac:dyDescent="0.35">
      <c r="A1036">
        <f>Data!A1032</f>
        <v>39336</v>
      </c>
      <c r="B1036" s="29">
        <f>Data!B1032/Data!B969-1</f>
        <v>-3.3802372994871877E-2</v>
      </c>
      <c r="C1036" s="30">
        <f>Data!C1032/Data!C969-1</f>
        <v>2.7885995489030035E-2</v>
      </c>
      <c r="D1036" s="30" t="e">
        <f>Data!D1032/Data!D969-1</f>
        <v>#DIV/0!</v>
      </c>
      <c r="E1036" s="31" t="e">
        <f>Data!E1032/Data!E969-1</f>
        <v>#DIV/0!</v>
      </c>
      <c r="G1036" s="1"/>
      <c r="H1036" s="1"/>
      <c r="I1036" s="1"/>
      <c r="J1036" s="1"/>
    </row>
    <row r="1037" spans="1:10" x14ac:dyDescent="0.35">
      <c r="A1037">
        <f>Data!A1033</f>
        <v>39337</v>
      </c>
      <c r="B1037" s="29">
        <f>Data!B1033/Data!B970-1</f>
        <v>-4.0021919095054592E-2</v>
      </c>
      <c r="C1037" s="30">
        <f>Data!C1033/Data!C970-1</f>
        <v>2.2780672183062567E-2</v>
      </c>
      <c r="D1037" s="30" t="e">
        <f>Data!D1033/Data!D970-1</f>
        <v>#DIV/0!</v>
      </c>
      <c r="E1037" s="31" t="e">
        <f>Data!E1033/Data!E970-1</f>
        <v>#DIV/0!</v>
      </c>
      <c r="G1037" s="1"/>
      <c r="H1037" s="1"/>
      <c r="I1037" s="1"/>
      <c r="J1037" s="1"/>
    </row>
    <row r="1038" spans="1:10" x14ac:dyDescent="0.35">
      <c r="A1038">
        <f>Data!A1034</f>
        <v>39338</v>
      </c>
      <c r="B1038" s="29">
        <f>Data!B1034/Data!B971-1</f>
        <v>-3.0763201724306799E-2</v>
      </c>
      <c r="C1038" s="30">
        <f>Data!C1034/Data!C971-1</f>
        <v>1.9089424254797871E-2</v>
      </c>
      <c r="D1038" s="30" t="e">
        <f>Data!D1034/Data!D971-1</f>
        <v>#DIV/0!</v>
      </c>
      <c r="E1038" s="31" t="e">
        <f>Data!E1034/Data!E971-1</f>
        <v>#DIV/0!</v>
      </c>
      <c r="G1038" s="1"/>
      <c r="H1038" s="1"/>
      <c r="I1038" s="1"/>
      <c r="J1038" s="1"/>
    </row>
    <row r="1039" spans="1:10" x14ac:dyDescent="0.35">
      <c r="A1039">
        <f>Data!A1035</f>
        <v>39339</v>
      </c>
      <c r="B1039" s="29">
        <f>Data!B1035/Data!B972-1</f>
        <v>-3.2248599800483779E-2</v>
      </c>
      <c r="C1039" s="30">
        <f>Data!C1035/Data!C972-1</f>
        <v>1.6586954309555368E-2</v>
      </c>
      <c r="D1039" s="30" t="e">
        <f>Data!D1035/Data!D972-1</f>
        <v>#DIV/0!</v>
      </c>
      <c r="E1039" s="31" t="e">
        <f>Data!E1035/Data!E972-1</f>
        <v>#DIV/0!</v>
      </c>
      <c r="G1039" s="1"/>
      <c r="H1039" s="1"/>
      <c r="I1039" s="1"/>
      <c r="J1039" s="1"/>
    </row>
    <row r="1040" spans="1:10" x14ac:dyDescent="0.35">
      <c r="A1040">
        <f>Data!A1036</f>
        <v>39342</v>
      </c>
      <c r="B1040" s="29">
        <f>Data!B1036/Data!B973-1</f>
        <v>-2.3921895243383173E-2</v>
      </c>
      <c r="C1040" s="30">
        <f>Data!C1036/Data!C973-1</f>
        <v>2.0108196386648958E-2</v>
      </c>
      <c r="D1040" s="30" t="e">
        <f>Data!D1036/Data!D973-1</f>
        <v>#DIV/0!</v>
      </c>
      <c r="E1040" s="31" t="e">
        <f>Data!E1036/Data!E973-1</f>
        <v>#DIV/0!</v>
      </c>
      <c r="G1040" s="1"/>
      <c r="H1040" s="1"/>
      <c r="I1040" s="1"/>
      <c r="J1040" s="1"/>
    </row>
    <row r="1041" spans="1:10" x14ac:dyDescent="0.35">
      <c r="A1041">
        <f>Data!A1037</f>
        <v>39343</v>
      </c>
      <c r="B1041" s="29">
        <f>Data!B1037/Data!B974-1</f>
        <v>-1.5832451927815239E-3</v>
      </c>
      <c r="C1041" s="30">
        <f>Data!C1037/Data!C974-1</f>
        <v>2.3506411350445955E-2</v>
      </c>
      <c r="D1041" s="30" t="e">
        <f>Data!D1037/Data!D974-1</f>
        <v>#DIV/0!</v>
      </c>
      <c r="E1041" s="31" t="e">
        <f>Data!E1037/Data!E974-1</f>
        <v>#DIV/0!</v>
      </c>
      <c r="G1041" s="1"/>
      <c r="H1041" s="1"/>
      <c r="I1041" s="1"/>
      <c r="J1041" s="1"/>
    </row>
    <row r="1042" spans="1:10" x14ac:dyDescent="0.35">
      <c r="A1042">
        <f>Data!A1038</f>
        <v>39344</v>
      </c>
      <c r="B1042" s="29">
        <f>Data!B1038/Data!B975-1</f>
        <v>1.761660100095841E-2</v>
      </c>
      <c r="C1042" s="30">
        <f>Data!C1038/Data!C975-1</f>
        <v>2.0901305057096309E-2</v>
      </c>
      <c r="D1042" s="30" t="e">
        <f>Data!D1038/Data!D975-1</f>
        <v>#DIV/0!</v>
      </c>
      <c r="E1042" s="31" t="e">
        <f>Data!E1038/Data!E975-1</f>
        <v>#DIV/0!</v>
      </c>
      <c r="G1042" s="1"/>
      <c r="H1042" s="1"/>
      <c r="I1042" s="1"/>
      <c r="J1042" s="1"/>
    </row>
    <row r="1043" spans="1:10" x14ac:dyDescent="0.35">
      <c r="A1043">
        <f>Data!A1039</f>
        <v>39345</v>
      </c>
      <c r="B1043" s="29">
        <f>Data!B1039/Data!B976-1</f>
        <v>1.4027801888178093E-2</v>
      </c>
      <c r="C1043" s="30">
        <f>Data!C1039/Data!C976-1</f>
        <v>1.2733014159111766E-2</v>
      </c>
      <c r="D1043" s="30" t="e">
        <f>Data!D1039/Data!D976-1</f>
        <v>#DIV/0!</v>
      </c>
      <c r="E1043" s="31" t="e">
        <f>Data!E1039/Data!E976-1</f>
        <v>#DIV/0!</v>
      </c>
      <c r="G1043" s="1"/>
      <c r="H1043" s="1"/>
      <c r="I1043" s="1"/>
      <c r="J1043" s="1"/>
    </row>
    <row r="1044" spans="1:10" x14ac:dyDescent="0.35">
      <c r="A1044">
        <f>Data!A1040</f>
        <v>39346</v>
      </c>
      <c r="B1044" s="29">
        <f>Data!B1040/Data!B977-1</f>
        <v>2.2010998800983339E-2</v>
      </c>
      <c r="C1044" s="30">
        <f>Data!C1040/Data!C977-1</f>
        <v>1.693013768485474E-2</v>
      </c>
      <c r="D1044" s="30" t="e">
        <f>Data!D1040/Data!D977-1</f>
        <v>#DIV/0!</v>
      </c>
      <c r="E1044" s="31" t="e">
        <f>Data!E1040/Data!E977-1</f>
        <v>#DIV/0!</v>
      </c>
      <c r="G1044" s="1"/>
      <c r="H1044" s="1"/>
      <c r="I1044" s="1"/>
      <c r="J1044" s="1"/>
    </row>
    <row r="1045" spans="1:10" x14ac:dyDescent="0.35">
      <c r="A1045">
        <f>Data!A1041</f>
        <v>39349</v>
      </c>
      <c r="B1045" s="29">
        <f>Data!B1041/Data!B978-1</f>
        <v>7.5613237295450997E-3</v>
      </c>
      <c r="C1045" s="30">
        <f>Data!C1041/Data!C978-1</f>
        <v>1.5065146579804622E-2</v>
      </c>
      <c r="D1045" s="30" t="e">
        <f>Data!D1041/Data!D978-1</f>
        <v>#DIV/0!</v>
      </c>
      <c r="E1045" s="31" t="e">
        <f>Data!E1041/Data!E978-1</f>
        <v>#DIV/0!</v>
      </c>
      <c r="G1045" s="1"/>
      <c r="H1045" s="1"/>
      <c r="I1045" s="1"/>
      <c r="J1045" s="1"/>
    </row>
    <row r="1046" spans="1:10" x14ac:dyDescent="0.35">
      <c r="A1046">
        <f>Data!A1042</f>
        <v>39350</v>
      </c>
      <c r="B1046" s="29">
        <f>Data!B1042/Data!B979-1</f>
        <v>7.6442342815017383E-3</v>
      </c>
      <c r="C1046" s="30">
        <f>Data!C1042/Data!C979-1</f>
        <v>1.6603850463481562E-2</v>
      </c>
      <c r="D1046" s="30" t="e">
        <f>Data!D1042/Data!D979-1</f>
        <v>#DIV/0!</v>
      </c>
      <c r="E1046" s="31" t="e">
        <f>Data!E1042/Data!E979-1</f>
        <v>#DIV/0!</v>
      </c>
      <c r="G1046" s="1"/>
      <c r="H1046" s="1"/>
      <c r="I1046" s="1"/>
      <c r="J1046" s="1"/>
    </row>
    <row r="1047" spans="1:10" x14ac:dyDescent="0.35">
      <c r="A1047">
        <f>Data!A1043</f>
        <v>39351</v>
      </c>
      <c r="B1047" s="29">
        <f>Data!B1043/Data!B980-1</f>
        <v>1.4680546778860659E-2</v>
      </c>
      <c r="C1047" s="30">
        <f>Data!C1043/Data!C980-1</f>
        <v>1.3623424156161024E-2</v>
      </c>
      <c r="D1047" s="30">
        <f>Data!D1043/Data!D980-1</f>
        <v>-1</v>
      </c>
      <c r="E1047" s="31" t="e">
        <f>Data!E1043/Data!E980-1</f>
        <v>#DIV/0!</v>
      </c>
      <c r="G1047" s="1"/>
      <c r="H1047" s="1"/>
      <c r="I1047" s="1"/>
      <c r="J1047" s="1"/>
    </row>
    <row r="1048" spans="1:10" x14ac:dyDescent="0.35">
      <c r="A1048">
        <f>Data!A1044</f>
        <v>39352</v>
      </c>
      <c r="B1048" s="29">
        <f>Data!B1044/Data!B981-1</f>
        <v>7.8647914020388843E-3</v>
      </c>
      <c r="C1048" s="30">
        <f>Data!C1044/Data!C981-1</f>
        <v>1.7006109979633477E-2</v>
      </c>
      <c r="D1048" s="30" t="e">
        <f>Data!D1044/Data!D981-1</f>
        <v>#DIV/0!</v>
      </c>
      <c r="E1048" s="31" t="e">
        <f>Data!E1044/Data!E981-1</f>
        <v>#DIV/0!</v>
      </c>
      <c r="G1048" s="1"/>
      <c r="H1048" s="1"/>
      <c r="I1048" s="1"/>
      <c r="J1048" s="1"/>
    </row>
    <row r="1049" spans="1:10" x14ac:dyDescent="0.35">
      <c r="A1049">
        <f>Data!A1045</f>
        <v>39353</v>
      </c>
      <c r="B1049" s="29">
        <f>Data!B1045/Data!B982-1</f>
        <v>1.2328919842348185E-3</v>
      </c>
      <c r="C1049" s="30">
        <f>Data!C1045/Data!C982-1</f>
        <v>1.9675807931491374E-2</v>
      </c>
      <c r="D1049" s="30" t="e">
        <f>Data!D1045/Data!D982-1</f>
        <v>#DIV/0!</v>
      </c>
      <c r="E1049" s="31" t="e">
        <f>Data!E1045/Data!E982-1</f>
        <v>#DIV/0!</v>
      </c>
      <c r="G1049" s="1"/>
      <c r="H1049" s="1"/>
      <c r="I1049" s="1"/>
      <c r="J1049" s="1"/>
    </row>
    <row r="1050" spans="1:10" x14ac:dyDescent="0.35">
      <c r="A1050">
        <f>Data!A1046</f>
        <v>39356</v>
      </c>
      <c r="B1050" s="29">
        <f>Data!B1046/Data!B983-1</f>
        <v>1.4538944303448931E-2</v>
      </c>
      <c r="C1050" s="30">
        <f>Data!C1046/Data!C983-1</f>
        <v>1.2029768579875588E-2</v>
      </c>
      <c r="D1050" s="30" t="e">
        <f>Data!D1046/Data!D983-1</f>
        <v>#DIV/0!</v>
      </c>
      <c r="E1050" s="31" t="e">
        <f>Data!E1046/Data!E983-1</f>
        <v>#DIV/0!</v>
      </c>
      <c r="G1050" s="1"/>
      <c r="H1050" s="1"/>
      <c r="I1050" s="1"/>
      <c r="J1050" s="1"/>
    </row>
    <row r="1051" spans="1:10" x14ac:dyDescent="0.35">
      <c r="A1051">
        <f>Data!A1047</f>
        <v>39357</v>
      </c>
      <c r="B1051" s="29">
        <f>Data!B1047/Data!B984-1</f>
        <v>1.3917660941392462E-2</v>
      </c>
      <c r="C1051" s="30">
        <f>Data!C1047/Data!C984-1</f>
        <v>2.0167895167895189E-2</v>
      </c>
      <c r="D1051" s="30" t="e">
        <f>Data!D1047/Data!D984-1</f>
        <v>#DIV/0!</v>
      </c>
      <c r="E1051" s="31" t="e">
        <f>Data!E1047/Data!E984-1</f>
        <v>#DIV/0!</v>
      </c>
      <c r="G1051" s="1"/>
      <c r="H1051" s="1"/>
      <c r="I1051" s="1"/>
      <c r="J1051" s="1"/>
    </row>
    <row r="1052" spans="1:10" x14ac:dyDescent="0.35">
      <c r="A1052">
        <f>Data!A1048</f>
        <v>39358</v>
      </c>
      <c r="B1052" s="29">
        <f>Data!B1048/Data!B985-1</f>
        <v>5.9852068686128135E-3</v>
      </c>
      <c r="C1052" s="30">
        <f>Data!C1048/Data!C985-1</f>
        <v>2.2459234950261475E-2</v>
      </c>
      <c r="D1052" s="30" t="e">
        <f>Data!D1048/Data!D985-1</f>
        <v>#DIV/0!</v>
      </c>
      <c r="E1052" s="31" t="e">
        <f>Data!E1048/Data!E985-1</f>
        <v>#DIV/0!</v>
      </c>
      <c r="G1052" s="1"/>
      <c r="H1052" s="1"/>
      <c r="I1052" s="1"/>
      <c r="J1052" s="1"/>
    </row>
    <row r="1053" spans="1:10" x14ac:dyDescent="0.35">
      <c r="A1053">
        <f>Data!A1049</f>
        <v>39359</v>
      </c>
      <c r="B1053" s="29">
        <f>Data!B1049/Data!B986-1</f>
        <v>7.1743316904395726E-3</v>
      </c>
      <c r="C1053" s="30">
        <f>Data!C1049/Data!C986-1</f>
        <v>2.0270270270270174E-2</v>
      </c>
      <c r="D1053" s="30" t="e">
        <f>Data!D1049/Data!D986-1</f>
        <v>#DIV/0!</v>
      </c>
      <c r="E1053" s="31" t="e">
        <f>Data!E1049/Data!E986-1</f>
        <v>#DIV/0!</v>
      </c>
      <c r="G1053" s="1"/>
      <c r="H1053" s="1"/>
      <c r="I1053" s="1"/>
      <c r="J1053" s="1"/>
    </row>
    <row r="1054" spans="1:10" x14ac:dyDescent="0.35">
      <c r="A1054">
        <f>Data!A1050</f>
        <v>39360</v>
      </c>
      <c r="B1054" s="29">
        <f>Data!B1050/Data!B987-1</f>
        <v>3.1434587979763284E-2</v>
      </c>
      <c r="C1054" s="30">
        <f>Data!C1050/Data!C987-1</f>
        <v>7.8491335372070647E-3</v>
      </c>
      <c r="D1054" s="30" t="e">
        <f>Data!D1050/Data!D987-1</f>
        <v>#DIV/0!</v>
      </c>
      <c r="E1054" s="31" t="e">
        <f>Data!E1050/Data!E987-1</f>
        <v>#DIV/0!</v>
      </c>
      <c r="G1054" s="1"/>
      <c r="H1054" s="1"/>
      <c r="I1054" s="1"/>
      <c r="J1054" s="1"/>
    </row>
    <row r="1055" spans="1:10" x14ac:dyDescent="0.35">
      <c r="A1055">
        <f>Data!A1051</f>
        <v>39363</v>
      </c>
      <c r="B1055" s="29">
        <f>Data!B1051/Data!B988-1</f>
        <v>2.2268166135531509E-2</v>
      </c>
      <c r="C1055" s="30">
        <f>Data!C1051/Data!C988-1</f>
        <v>1.808336738863936E-2</v>
      </c>
      <c r="D1055" s="30" t="e">
        <f>Data!D1051/Data!D988-1</f>
        <v>#DIV/0!</v>
      </c>
      <c r="E1055" s="31" t="e">
        <f>Data!E1051/Data!E988-1</f>
        <v>#DIV/0!</v>
      </c>
      <c r="G1055" s="1"/>
      <c r="H1055" s="1"/>
      <c r="I1055" s="1"/>
      <c r="J1055" s="1"/>
    </row>
    <row r="1056" spans="1:10" x14ac:dyDescent="0.35">
      <c r="A1056">
        <f>Data!A1052</f>
        <v>39364</v>
      </c>
      <c r="B1056" s="29">
        <f>Data!B1052/Data!B989-1</f>
        <v>1.127479485688454E-2</v>
      </c>
      <c r="C1056" s="30">
        <f>Data!C1052/Data!C989-1</f>
        <v>1.6976886888934395E-2</v>
      </c>
      <c r="D1056" s="30" t="e">
        <f>Data!D1052/Data!D989-1</f>
        <v>#DIV/0!</v>
      </c>
      <c r="E1056" s="31" t="e">
        <f>Data!E1052/Data!E989-1</f>
        <v>#DIV/0!</v>
      </c>
      <c r="G1056" s="1"/>
      <c r="H1056" s="1"/>
      <c r="I1056" s="1"/>
      <c r="J1056" s="1"/>
    </row>
    <row r="1057" spans="1:10" x14ac:dyDescent="0.35">
      <c r="A1057">
        <f>Data!A1053</f>
        <v>39365</v>
      </c>
      <c r="B1057" s="29">
        <f>Data!B1053/Data!B990-1</f>
        <v>6.4219001610306137E-3</v>
      </c>
      <c r="C1057" s="30">
        <f>Data!C1053/Data!C990-1</f>
        <v>1.7058222676200163E-2</v>
      </c>
      <c r="D1057" s="30" t="e">
        <f>Data!D1053/Data!D990-1</f>
        <v>#DIV/0!</v>
      </c>
      <c r="E1057" s="31" t="e">
        <f>Data!E1053/Data!E990-1</f>
        <v>#DIV/0!</v>
      </c>
      <c r="G1057" s="1"/>
      <c r="H1057" s="1"/>
      <c r="I1057" s="1"/>
      <c r="J1057" s="1"/>
    </row>
    <row r="1058" spans="1:10" x14ac:dyDescent="0.35">
      <c r="A1058">
        <f>Data!A1054</f>
        <v>39366</v>
      </c>
      <c r="B1058" s="29">
        <f>Data!B1054/Data!B991-1</f>
        <v>3.1558159946305508E-3</v>
      </c>
      <c r="C1058" s="30">
        <f>Data!C1054/Data!C991-1</f>
        <v>1.5698267074413907E-2</v>
      </c>
      <c r="D1058" s="30" t="e">
        <f>Data!D1054/Data!D991-1</f>
        <v>#DIV/0!</v>
      </c>
      <c r="E1058" s="31" t="e">
        <f>Data!E1054/Data!E991-1</f>
        <v>#DIV/0!</v>
      </c>
      <c r="G1058" s="1"/>
      <c r="H1058" s="1"/>
      <c r="I1058" s="1"/>
      <c r="J1058" s="1"/>
    </row>
    <row r="1059" spans="1:10" x14ac:dyDescent="0.35">
      <c r="A1059">
        <f>Data!A1055</f>
        <v>39367</v>
      </c>
      <c r="B1059" s="29">
        <f>Data!B1055/Data!B992-1</f>
        <v>8.0226156437779306E-3</v>
      </c>
      <c r="C1059" s="30">
        <f>Data!C1055/Data!C992-1</f>
        <v>1.5626021241830212E-2</v>
      </c>
      <c r="D1059" s="30" t="e">
        <f>Data!D1055/Data!D992-1</f>
        <v>#DIV/0!</v>
      </c>
      <c r="E1059" s="31" t="e">
        <f>Data!E1055/Data!E992-1</f>
        <v>#DIV/0!</v>
      </c>
      <c r="G1059" s="1"/>
      <c r="H1059" s="1"/>
      <c r="I1059" s="1"/>
      <c r="J1059" s="1"/>
    </row>
    <row r="1060" spans="1:10" x14ac:dyDescent="0.35">
      <c r="A1060">
        <f>Data!A1056</f>
        <v>39370</v>
      </c>
      <c r="B1060" s="29">
        <f>Data!B1056/Data!B993-1</f>
        <v>1.6427689063944761E-3</v>
      </c>
      <c r="C1060" s="30">
        <f>Data!C1056/Data!C993-1</f>
        <v>1.3342134374789927E-2</v>
      </c>
      <c r="D1060" s="30" t="e">
        <f>Data!D1056/Data!D993-1</f>
        <v>#DIV/0!</v>
      </c>
      <c r="E1060" s="31" t="e">
        <f>Data!E1056/Data!E993-1</f>
        <v>#DIV/0!</v>
      </c>
      <c r="G1060" s="1"/>
      <c r="H1060" s="1"/>
      <c r="I1060" s="1"/>
      <c r="J1060" s="1"/>
    </row>
    <row r="1061" spans="1:10" x14ac:dyDescent="0.35">
      <c r="A1061">
        <f>Data!A1057</f>
        <v>39371</v>
      </c>
      <c r="B1061" s="29">
        <f>Data!B1057/Data!B994-1</f>
        <v>-9.3684806964225986E-3</v>
      </c>
      <c r="C1061" s="30">
        <f>Data!C1057/Data!C994-1</f>
        <v>1.4974024651115414E-2</v>
      </c>
      <c r="D1061" s="30" t="e">
        <f>Data!D1057/Data!D994-1</f>
        <v>#DIV/0!</v>
      </c>
      <c r="E1061" s="31" t="e">
        <f>Data!E1057/Data!E994-1</f>
        <v>#DIV/0!</v>
      </c>
      <c r="G1061" s="1"/>
      <c r="H1061" s="1"/>
      <c r="I1061" s="1"/>
      <c r="J1061" s="1"/>
    </row>
    <row r="1062" spans="1:10" x14ac:dyDescent="0.35">
      <c r="A1062">
        <f>Data!A1058</f>
        <v>39372</v>
      </c>
      <c r="B1062" s="29">
        <f>Data!B1058/Data!B995-1</f>
        <v>4.6541946418094948E-3</v>
      </c>
      <c r="C1062" s="30">
        <f>Data!C1058/Data!C995-1</f>
        <v>1.6056910569105742E-2</v>
      </c>
      <c r="D1062" s="30" t="e">
        <f>Data!D1058/Data!D995-1</f>
        <v>#DIV/0!</v>
      </c>
      <c r="E1062" s="31" t="e">
        <f>Data!E1058/Data!E995-1</f>
        <v>#DIV/0!</v>
      </c>
      <c r="G1062" s="1"/>
      <c r="H1062" s="1"/>
      <c r="I1062" s="1"/>
      <c r="J1062" s="1"/>
    </row>
    <row r="1063" spans="1:10" x14ac:dyDescent="0.35">
      <c r="A1063">
        <f>Data!A1059</f>
        <v>39373</v>
      </c>
      <c r="B1063" s="29">
        <f>Data!B1059/Data!B996-1</f>
        <v>-9.6654709160137742E-4</v>
      </c>
      <c r="C1063" s="30">
        <f>Data!C1059/Data!C996-1</f>
        <v>1.9624771201952385E-2</v>
      </c>
      <c r="D1063" s="30" t="e">
        <f>Data!D1059/Data!D996-1</f>
        <v>#DIV/0!</v>
      </c>
      <c r="E1063" s="31" t="e">
        <f>Data!E1059/Data!E996-1</f>
        <v>#DIV/0!</v>
      </c>
      <c r="G1063" s="1"/>
      <c r="H1063" s="1"/>
      <c r="I1063" s="1"/>
      <c r="J1063" s="1"/>
    </row>
    <row r="1064" spans="1:10" x14ac:dyDescent="0.35">
      <c r="A1064">
        <f>Data!A1060</f>
        <v>39374</v>
      </c>
      <c r="B1064" s="29">
        <f>Data!B1060/Data!B997-1</f>
        <v>-6.889294790342948E-3</v>
      </c>
      <c r="C1064" s="30">
        <f>Data!C1060/Data!C997-1</f>
        <v>2.2224477369596096E-2</v>
      </c>
      <c r="D1064" s="30" t="e">
        <f>Data!D1060/Data!D997-1</f>
        <v>#DIV/0!</v>
      </c>
      <c r="E1064" s="31" t="e">
        <f>Data!E1060/Data!E997-1</f>
        <v>#DIV/0!</v>
      </c>
      <c r="G1064" s="1"/>
      <c r="H1064" s="1"/>
      <c r="I1064" s="1"/>
      <c r="J1064" s="1"/>
    </row>
    <row r="1065" spans="1:10" x14ac:dyDescent="0.35">
      <c r="A1065">
        <f>Data!A1061</f>
        <v>39377</v>
      </c>
      <c r="B1065" s="29">
        <f>Data!B1061/Data!B998-1</f>
        <v>-7.7465762899432411E-3</v>
      </c>
      <c r="C1065" s="30">
        <f>Data!C1061/Data!C998-1</f>
        <v>2.2542648253452535E-2</v>
      </c>
      <c r="D1065" s="30" t="e">
        <f>Data!D1061/Data!D998-1</f>
        <v>#DIV/0!</v>
      </c>
      <c r="E1065" s="31" t="e">
        <f>Data!E1061/Data!E998-1</f>
        <v>#DIV/0!</v>
      </c>
      <c r="G1065" s="1"/>
      <c r="H1065" s="1"/>
      <c r="I1065" s="1"/>
      <c r="J1065" s="1"/>
    </row>
    <row r="1066" spans="1:10" x14ac:dyDescent="0.35">
      <c r="A1066">
        <f>Data!A1062</f>
        <v>39378</v>
      </c>
      <c r="B1066" s="29">
        <f>Data!B1062/Data!B999-1</f>
        <v>2.4901023154174418E-2</v>
      </c>
      <c r="C1066" s="30">
        <f>Data!C1062/Data!C999-1</f>
        <v>1.8617828594556407E-2</v>
      </c>
      <c r="D1066" s="30" t="e">
        <f>Data!D1062/Data!D999-1</f>
        <v>#DIV/0!</v>
      </c>
      <c r="E1066" s="31" t="e">
        <f>Data!E1062/Data!E999-1</f>
        <v>#DIV/0!</v>
      </c>
      <c r="G1066" s="1"/>
      <c r="H1066" s="1"/>
      <c r="I1066" s="1"/>
      <c r="J1066" s="1"/>
    </row>
    <row r="1067" spans="1:10" x14ac:dyDescent="0.35">
      <c r="A1067">
        <f>Data!A1063</f>
        <v>39379</v>
      </c>
      <c r="B1067" s="29">
        <f>Data!B1063/Data!B1000-1</f>
        <v>3.9021213886699435E-2</v>
      </c>
      <c r="C1067" s="30">
        <f>Data!C1063/Data!C1000-1</f>
        <v>2.4106148080623946E-2</v>
      </c>
      <c r="D1067" s="30" t="e">
        <f>Data!D1063/Data!D1000-1</f>
        <v>#DIV/0!</v>
      </c>
      <c r="E1067" s="31" t="e">
        <f>Data!E1063/Data!E1000-1</f>
        <v>#DIV/0!</v>
      </c>
      <c r="G1067" s="1"/>
      <c r="H1067" s="1"/>
      <c r="I1067" s="1"/>
      <c r="J1067" s="1"/>
    </row>
    <row r="1068" spans="1:10" x14ac:dyDescent="0.35">
      <c r="A1068">
        <f>Data!A1064</f>
        <v>39380</v>
      </c>
      <c r="B1068" s="29">
        <f>Data!B1064/Data!B1001-1</f>
        <v>2.7477932845288988E-2</v>
      </c>
      <c r="C1068" s="30">
        <f>Data!C1064/Data!C1001-1</f>
        <v>2.1990271584920729E-2</v>
      </c>
      <c r="D1068" s="30" t="e">
        <f>Data!D1064/Data!D1001-1</f>
        <v>#DIV/0!</v>
      </c>
      <c r="E1068" s="31" t="e">
        <f>Data!E1064/Data!E1001-1</f>
        <v>#DIV/0!</v>
      </c>
      <c r="G1068" s="1"/>
      <c r="H1068" s="1"/>
      <c r="I1068" s="1"/>
      <c r="J1068" s="1"/>
    </row>
    <row r="1069" spans="1:10" x14ac:dyDescent="0.35">
      <c r="A1069">
        <f>Data!A1065</f>
        <v>39381</v>
      </c>
      <c r="B1069" s="29">
        <f>Data!B1065/Data!B1002-1</f>
        <v>5.4972239019295266E-2</v>
      </c>
      <c r="C1069" s="30">
        <f>Data!C1065/Data!C1002-1</f>
        <v>1.7880593999394012E-2</v>
      </c>
      <c r="D1069" s="30">
        <f>Data!D1065/Data!D1002-1</f>
        <v>-1</v>
      </c>
      <c r="E1069" s="31" t="e">
        <f>Data!E1065/Data!E1002-1</f>
        <v>#DIV/0!</v>
      </c>
      <c r="G1069" s="1"/>
      <c r="H1069" s="1"/>
      <c r="I1069" s="1"/>
      <c r="J1069" s="1"/>
    </row>
    <row r="1070" spans="1:10" x14ac:dyDescent="0.35">
      <c r="A1070">
        <f>Data!A1066</f>
        <v>39384</v>
      </c>
      <c r="B1070" s="29">
        <f>Data!B1066/Data!B1003-1</f>
        <v>5.1282226209399706E-2</v>
      </c>
      <c r="C1070" s="30">
        <f>Data!C1066/Data!C1003-1</f>
        <v>2.4712702125495811E-2</v>
      </c>
      <c r="D1070" s="30" t="e">
        <f>Data!D1066/Data!D1003-1</f>
        <v>#DIV/0!</v>
      </c>
      <c r="E1070" s="31" t="e">
        <f>Data!E1066/Data!E1003-1</f>
        <v>#DIV/0!</v>
      </c>
      <c r="G1070" s="1"/>
      <c r="H1070" s="1"/>
      <c r="I1070" s="1"/>
      <c r="J1070" s="1"/>
    </row>
    <row r="1071" spans="1:10" x14ac:dyDescent="0.35">
      <c r="A1071">
        <f>Data!A1067</f>
        <v>39385</v>
      </c>
      <c r="B1071" s="29">
        <f>Data!B1067/Data!B1004-1</f>
        <v>3.9953810623556629E-2</v>
      </c>
      <c r="C1071" s="30">
        <f>Data!C1067/Data!C1004-1</f>
        <v>2.6556776556776462E-2</v>
      </c>
      <c r="D1071" s="30" t="e">
        <f>Data!D1067/Data!D1004-1</f>
        <v>#DIV/0!</v>
      </c>
      <c r="E1071" s="31" t="e">
        <f>Data!E1067/Data!E1004-1</f>
        <v>#DIV/0!</v>
      </c>
      <c r="G1071" s="1"/>
      <c r="H1071" s="1"/>
      <c r="I1071" s="1"/>
      <c r="J1071" s="1"/>
    </row>
    <row r="1072" spans="1:10" x14ac:dyDescent="0.35">
      <c r="A1072">
        <f>Data!A1068</f>
        <v>39386</v>
      </c>
      <c r="B1072" s="29">
        <f>Data!B1068/Data!B1005-1</f>
        <v>8.1168967105355039E-2</v>
      </c>
      <c r="C1072" s="30">
        <f>Data!C1068/Data!C1005-1</f>
        <v>1.9248303110120712E-2</v>
      </c>
      <c r="D1072" s="30" t="e">
        <f>Data!D1068/Data!D1005-1</f>
        <v>#DIV/0!</v>
      </c>
      <c r="E1072" s="31" t="e">
        <f>Data!E1068/Data!E1005-1</f>
        <v>#DIV/0!</v>
      </c>
      <c r="G1072" s="1"/>
      <c r="H1072" s="1"/>
      <c r="I1072" s="1"/>
      <c r="J1072" s="1"/>
    </row>
    <row r="1073" spans="1:10" x14ac:dyDescent="0.35">
      <c r="A1073">
        <f>Data!A1069</f>
        <v>39387</v>
      </c>
      <c r="B1073" s="29">
        <f>Data!B1069/Data!B1006-1</f>
        <v>2.777872410010418E-2</v>
      </c>
      <c r="C1073" s="30">
        <f>Data!C1069/Data!C1006-1</f>
        <v>1.9178082191780854E-2</v>
      </c>
      <c r="D1073" s="30" t="e">
        <f>Data!D1069/Data!D1006-1</f>
        <v>#DIV/0!</v>
      </c>
      <c r="E1073" s="31" t="e">
        <f>Data!E1069/Data!E1006-1</f>
        <v>#DIV/0!</v>
      </c>
      <c r="G1073" s="1"/>
      <c r="H1073" s="1"/>
      <c r="I1073" s="1"/>
      <c r="J1073" s="1"/>
    </row>
    <row r="1074" spans="1:10" x14ac:dyDescent="0.35">
      <c r="A1074">
        <f>Data!A1070</f>
        <v>39388</v>
      </c>
      <c r="B1074" s="29">
        <f>Data!B1070/Data!B1007-1</f>
        <v>2.2306343154715691E-2</v>
      </c>
      <c r="C1074" s="30">
        <f>Data!C1070/Data!C1007-1</f>
        <v>2.1019496344435451E-2</v>
      </c>
      <c r="D1074" s="30" t="e">
        <f>Data!D1070/Data!D1007-1</f>
        <v>#DIV/0!</v>
      </c>
      <c r="E1074" s="31" t="e">
        <f>Data!E1070/Data!E1007-1</f>
        <v>#DIV/0!</v>
      </c>
      <c r="G1074" s="1"/>
      <c r="H1074" s="1"/>
      <c r="I1074" s="1"/>
      <c r="J1074" s="1"/>
    </row>
    <row r="1075" spans="1:10" x14ac:dyDescent="0.35">
      <c r="A1075">
        <f>Data!A1071</f>
        <v>39391</v>
      </c>
      <c r="B1075" s="29">
        <f>Data!B1071/Data!B1008-1</f>
        <v>3.1252295507817607E-3</v>
      </c>
      <c r="C1075" s="30">
        <f>Data!C1071/Data!C1008-1</f>
        <v>2.1350142334282118E-2</v>
      </c>
      <c r="D1075" s="30" t="e">
        <f>Data!D1071/Data!D1008-1</f>
        <v>#DIV/0!</v>
      </c>
      <c r="E1075" s="31" t="e">
        <f>Data!E1071/Data!E1008-1</f>
        <v>#DIV/0!</v>
      </c>
      <c r="G1075" s="1"/>
      <c r="H1075" s="1"/>
      <c r="I1075" s="1"/>
      <c r="J1075" s="1"/>
    </row>
    <row r="1076" spans="1:10" x14ac:dyDescent="0.35">
      <c r="A1076">
        <f>Data!A1072</f>
        <v>39392</v>
      </c>
      <c r="B1076" s="29">
        <f>Data!B1072/Data!B1009-1</f>
        <v>4.6232511406726351E-2</v>
      </c>
      <c r="C1076" s="30">
        <f>Data!C1072/Data!C1009-1</f>
        <v>1.8785540211210261E-2</v>
      </c>
      <c r="D1076" s="30" t="e">
        <f>Data!D1072/Data!D1009-1</f>
        <v>#DIV/0!</v>
      </c>
      <c r="E1076" s="31" t="e">
        <f>Data!E1072/Data!E1009-1</f>
        <v>#DIV/0!</v>
      </c>
      <c r="G1076" s="1"/>
      <c r="H1076" s="1"/>
      <c r="I1076" s="1"/>
      <c r="J1076" s="1"/>
    </row>
    <row r="1077" spans="1:10" x14ac:dyDescent="0.35">
      <c r="A1077">
        <f>Data!A1073</f>
        <v>39393</v>
      </c>
      <c r="B1077" s="29">
        <f>Data!B1073/Data!B1010-1</f>
        <v>1.5120662612476021E-2</v>
      </c>
      <c r="C1077" s="30">
        <f>Data!C1073/Data!C1010-1</f>
        <v>2.241467142129383E-2</v>
      </c>
      <c r="D1077" s="30" t="e">
        <f>Data!D1073/Data!D1010-1</f>
        <v>#DIV/0!</v>
      </c>
      <c r="E1077" s="31" t="e">
        <f>Data!E1073/Data!E1010-1</f>
        <v>#DIV/0!</v>
      </c>
      <c r="G1077" s="1"/>
      <c r="H1077" s="1"/>
      <c r="I1077" s="1"/>
      <c r="J1077" s="1"/>
    </row>
    <row r="1078" spans="1:10" x14ac:dyDescent="0.35">
      <c r="A1078">
        <f>Data!A1074</f>
        <v>39394</v>
      </c>
      <c r="B1078" s="29">
        <f>Data!B1074/Data!B1011-1</f>
        <v>1.5038680725711018E-2</v>
      </c>
      <c r="C1078" s="30">
        <f>Data!C1074/Data!C1011-1</f>
        <v>2.1560052883148551E-2</v>
      </c>
      <c r="D1078" s="30" t="e">
        <f>Data!D1074/Data!D1011-1</f>
        <v>#DIV/0!</v>
      </c>
      <c r="E1078" s="31" t="e">
        <f>Data!E1074/Data!E1011-1</f>
        <v>#DIV/0!</v>
      </c>
      <c r="G1078" s="1"/>
      <c r="H1078" s="1"/>
      <c r="I1078" s="1"/>
      <c r="J1078" s="1"/>
    </row>
    <row r="1079" spans="1:10" x14ac:dyDescent="0.35">
      <c r="A1079">
        <f>Data!A1075</f>
        <v>39395</v>
      </c>
      <c r="B1079" s="29">
        <f>Data!B1075/Data!B1012-1</f>
        <v>1.9039073562606035E-2</v>
      </c>
      <c r="C1079" s="30">
        <f>Data!C1075/Data!C1012-1</f>
        <v>2.2312373225152227E-2</v>
      </c>
      <c r="D1079" s="30" t="e">
        <f>Data!D1075/Data!D1012-1</f>
        <v>#DIV/0!</v>
      </c>
      <c r="E1079" s="31" t="e">
        <f>Data!E1075/Data!E1012-1</f>
        <v>#DIV/0!</v>
      </c>
      <c r="G1079" s="1"/>
      <c r="H1079" s="1"/>
      <c r="I1079" s="1"/>
      <c r="J1079" s="1"/>
    </row>
    <row r="1080" spans="1:10" x14ac:dyDescent="0.35">
      <c r="A1080">
        <f>Data!A1076</f>
        <v>39398</v>
      </c>
      <c r="B1080" s="29">
        <f>Data!B1076/Data!B1013-1</f>
        <v>2.3089500248809181E-2</v>
      </c>
      <c r="C1080" s="30">
        <f>Data!C1076/Data!C1013-1</f>
        <v>1.9548262939329319E-2</v>
      </c>
      <c r="D1080" s="30" t="e">
        <f>Data!D1076/Data!D1013-1</f>
        <v>#DIV/0!</v>
      </c>
      <c r="E1080" s="31" t="e">
        <f>Data!E1076/Data!E1013-1</f>
        <v>#DIV/0!</v>
      </c>
      <c r="G1080" s="1"/>
      <c r="H1080" s="1"/>
      <c r="I1080" s="1"/>
      <c r="J1080" s="1"/>
    </row>
    <row r="1081" spans="1:10" x14ac:dyDescent="0.35">
      <c r="A1081">
        <f>Data!A1077</f>
        <v>39399</v>
      </c>
      <c r="B1081" s="29">
        <f>Data!B1077/Data!B1014-1</f>
        <v>4.9444826291212829E-2</v>
      </c>
      <c r="C1081" s="30">
        <f>Data!C1077/Data!C1014-1</f>
        <v>2.0269585486976771E-2</v>
      </c>
      <c r="D1081" s="30" t="e">
        <f>Data!D1077/Data!D1014-1</f>
        <v>#DIV/0!</v>
      </c>
      <c r="E1081" s="31" t="e">
        <f>Data!E1077/Data!E1014-1</f>
        <v>#DIV/0!</v>
      </c>
      <c r="G1081" s="1"/>
      <c r="H1081" s="1"/>
      <c r="I1081" s="1"/>
      <c r="J1081" s="1"/>
    </row>
    <row r="1082" spans="1:10" x14ac:dyDescent="0.35">
      <c r="A1082">
        <f>Data!A1078</f>
        <v>39400</v>
      </c>
      <c r="B1082" s="29">
        <f>Data!B1078/Data!B1015-1</f>
        <v>1.7040817737941971E-2</v>
      </c>
      <c r="C1082" s="30">
        <f>Data!C1078/Data!C1015-1</f>
        <v>1.7595307917888547E-2</v>
      </c>
      <c r="D1082" s="30" t="e">
        <f>Data!D1078/Data!D1015-1</f>
        <v>#DIV/0!</v>
      </c>
      <c r="E1082" s="31" t="e">
        <f>Data!E1078/Data!E1015-1</f>
        <v>#DIV/0!</v>
      </c>
      <c r="G1082" s="1"/>
      <c r="H1082" s="1"/>
      <c r="I1082" s="1"/>
      <c r="J1082" s="1"/>
    </row>
    <row r="1083" spans="1:10" x14ac:dyDescent="0.35">
      <c r="A1083">
        <f>Data!A1079</f>
        <v>39401</v>
      </c>
      <c r="B1083" s="29">
        <f>Data!B1079/Data!B1016-1</f>
        <v>3.8739580090623171E-3</v>
      </c>
      <c r="C1083" s="30">
        <f>Data!C1079/Data!C1016-1</f>
        <v>2.2873481781376492E-2</v>
      </c>
      <c r="D1083" s="30" t="e">
        <f>Data!D1079/Data!D1016-1</f>
        <v>#DIV/0!</v>
      </c>
      <c r="E1083" s="31" t="e">
        <f>Data!E1079/Data!E1016-1</f>
        <v>#DIV/0!</v>
      </c>
      <c r="G1083" s="1"/>
      <c r="H1083" s="1"/>
      <c r="I1083" s="1"/>
      <c r="J1083" s="1"/>
    </row>
    <row r="1084" spans="1:10" x14ac:dyDescent="0.35">
      <c r="A1084">
        <f>Data!A1080</f>
        <v>39402</v>
      </c>
      <c r="B1084" s="29">
        <f>Data!B1080/Data!B1017-1</f>
        <v>8.0297418320527392E-3</v>
      </c>
      <c r="C1084" s="30">
        <f>Data!C1080/Data!C1017-1</f>
        <v>1.742897441063862E-2</v>
      </c>
      <c r="D1084" s="30" t="e">
        <f>Data!D1080/Data!D1017-1</f>
        <v>#DIV/0!</v>
      </c>
      <c r="E1084" s="31" t="e">
        <f>Data!E1080/Data!E1017-1</f>
        <v>#DIV/0!</v>
      </c>
      <c r="G1084" s="1"/>
      <c r="H1084" s="1"/>
      <c r="I1084" s="1"/>
      <c r="J1084" s="1"/>
    </row>
    <row r="1085" spans="1:10" x14ac:dyDescent="0.35">
      <c r="A1085">
        <f>Data!A1081</f>
        <v>39405</v>
      </c>
      <c r="B1085" s="29">
        <f>Data!B1081/Data!B1018-1</f>
        <v>-2.1037245486896117E-2</v>
      </c>
      <c r="C1085" s="30">
        <f>Data!C1081/Data!C1018-1</f>
        <v>2.0467836257309857E-2</v>
      </c>
      <c r="D1085" s="30" t="e">
        <f>Data!D1081/Data!D1018-1</f>
        <v>#DIV/0!</v>
      </c>
      <c r="E1085" s="31" t="e">
        <f>Data!E1081/Data!E1018-1</f>
        <v>#DIV/0!</v>
      </c>
      <c r="G1085" s="1"/>
      <c r="H1085" s="1"/>
      <c r="I1085" s="1"/>
      <c r="J1085" s="1"/>
    </row>
    <row r="1086" spans="1:10" x14ac:dyDescent="0.35">
      <c r="A1086">
        <f>Data!A1082</f>
        <v>39406</v>
      </c>
      <c r="B1086" s="29">
        <f>Data!B1082/Data!B1019-1</f>
        <v>-1.5589743589743521E-2</v>
      </c>
      <c r="C1086" s="30">
        <f>Data!C1082/Data!C1019-1</f>
        <v>1.7119838872104776E-2</v>
      </c>
      <c r="D1086" s="30" t="e">
        <f>Data!D1082/Data!D1019-1</f>
        <v>#DIV/0!</v>
      </c>
      <c r="E1086" s="31" t="e">
        <f>Data!E1082/Data!E1019-1</f>
        <v>#DIV/0!</v>
      </c>
      <c r="G1086" s="1"/>
      <c r="H1086" s="1"/>
      <c r="I1086" s="1"/>
      <c r="J1086" s="1"/>
    </row>
    <row r="1087" spans="1:10" x14ac:dyDescent="0.35">
      <c r="A1087">
        <f>Data!A1083</f>
        <v>39407</v>
      </c>
      <c r="B1087" s="29">
        <f>Data!B1083/Data!B1020-1</f>
        <v>-4.2315309895428421E-2</v>
      </c>
      <c r="C1087" s="30">
        <f>Data!C1083/Data!C1020-1</f>
        <v>2.7460878344270467E-2</v>
      </c>
      <c r="D1087" s="30" t="e">
        <f>Data!D1083/Data!D1020-1</f>
        <v>#DIV/0!</v>
      </c>
      <c r="E1087" s="31" t="e">
        <f>Data!E1083/Data!E1020-1</f>
        <v>#DIV/0!</v>
      </c>
      <c r="G1087" s="1"/>
      <c r="H1087" s="1"/>
      <c r="I1087" s="1"/>
      <c r="J1087" s="1"/>
    </row>
    <row r="1088" spans="1:10" x14ac:dyDescent="0.35">
      <c r="A1088">
        <f>Data!A1084</f>
        <v>39408</v>
      </c>
      <c r="B1088" s="29">
        <f>Data!B1084/Data!B1021-1</f>
        <v>-3.4101677813456632E-2</v>
      </c>
      <c r="C1088" s="30">
        <f>Data!C1084/Data!C1021-1</f>
        <v>2.4358329139406054E-2</v>
      </c>
      <c r="D1088" s="30" t="e">
        <f>Data!D1084/Data!D1021-1</f>
        <v>#DIV/0!</v>
      </c>
      <c r="E1088" s="31" t="e">
        <f>Data!E1084/Data!E1021-1</f>
        <v>#DIV/0!</v>
      </c>
      <c r="G1088" s="1"/>
      <c r="H1088" s="1"/>
      <c r="I1088" s="1"/>
      <c r="J1088" s="1"/>
    </row>
    <row r="1089" spans="1:10" x14ac:dyDescent="0.35">
      <c r="A1089">
        <f>Data!A1085</f>
        <v>39409</v>
      </c>
      <c r="B1089" s="29">
        <f>Data!B1085/Data!B1022-1</f>
        <v>5.822558574660075E-3</v>
      </c>
      <c r="C1089" s="30">
        <f>Data!C1085/Data!C1022-1</f>
        <v>1.5037593984962516E-2</v>
      </c>
      <c r="D1089" s="30" t="e">
        <f>Data!D1085/Data!D1022-1</f>
        <v>#DIV/0!</v>
      </c>
      <c r="E1089" s="31" t="e">
        <f>Data!E1085/Data!E1022-1</f>
        <v>#DIV/0!</v>
      </c>
      <c r="G1089" s="1"/>
      <c r="H1089" s="1"/>
      <c r="I1089" s="1"/>
      <c r="J1089" s="1"/>
    </row>
    <row r="1090" spans="1:10" x14ac:dyDescent="0.35">
      <c r="A1090">
        <f>Data!A1086</f>
        <v>39412</v>
      </c>
      <c r="B1090" s="29">
        <f>Data!B1086/Data!B1023-1</f>
        <v>-3.8626550800677673E-2</v>
      </c>
      <c r="C1090" s="30">
        <f>Data!C1086/Data!C1023-1</f>
        <v>2.6318432948267301E-2</v>
      </c>
      <c r="D1090" s="30" t="e">
        <f>Data!D1086/Data!D1023-1</f>
        <v>#DIV/0!</v>
      </c>
      <c r="E1090" s="31" t="e">
        <f>Data!E1086/Data!E1023-1</f>
        <v>#DIV/0!</v>
      </c>
      <c r="G1090" s="1"/>
      <c r="H1090" s="1"/>
      <c r="I1090" s="1"/>
      <c r="J1090" s="1"/>
    </row>
    <row r="1091" spans="1:10" x14ac:dyDescent="0.35">
      <c r="A1091">
        <f>Data!A1087</f>
        <v>39413</v>
      </c>
      <c r="B1091" s="29">
        <f>Data!B1087/Data!B1024-1</f>
        <v>-2.0176449603468649E-2</v>
      </c>
      <c r="C1091" s="30">
        <f>Data!C1087/Data!C1024-1</f>
        <v>1.9947874899759466E-2</v>
      </c>
      <c r="D1091" s="30" t="e">
        <f>Data!D1087/Data!D1024-1</f>
        <v>#DIV/0!</v>
      </c>
      <c r="E1091" s="31" t="e">
        <f>Data!E1087/Data!E1024-1</f>
        <v>#DIV/0!</v>
      </c>
      <c r="G1091" s="1"/>
      <c r="H1091" s="1"/>
      <c r="I1091" s="1"/>
      <c r="J1091" s="1"/>
    </row>
    <row r="1092" spans="1:10" x14ac:dyDescent="0.35">
      <c r="A1092">
        <f>Data!A1088</f>
        <v>39414</v>
      </c>
      <c r="B1092" s="29">
        <f>Data!B1088/Data!B1025-1</f>
        <v>-3.3718003514271455E-3</v>
      </c>
      <c r="C1092" s="30">
        <f>Data!C1088/Data!C1025-1</f>
        <v>1.6830294530154388E-2</v>
      </c>
      <c r="D1092" s="30">
        <f>Data!D1088/Data!D1025-1</f>
        <v>-1</v>
      </c>
      <c r="E1092" s="31" t="e">
        <f>Data!E1088/Data!E1025-1</f>
        <v>#DIV/0!</v>
      </c>
      <c r="G1092" s="1"/>
      <c r="H1092" s="1"/>
      <c r="I1092" s="1"/>
      <c r="J1092" s="1"/>
    </row>
    <row r="1093" spans="1:10" x14ac:dyDescent="0.35">
      <c r="A1093">
        <f>Data!A1089</f>
        <v>39415</v>
      </c>
      <c r="B1093" s="29">
        <f>Data!B1089/Data!B1026-1</f>
        <v>-2.8968988934795492E-3</v>
      </c>
      <c r="C1093" s="30">
        <f>Data!C1089/Data!C1026-1</f>
        <v>1.9735523943097633E-2</v>
      </c>
      <c r="D1093" s="30" t="e">
        <f>Data!D1089/Data!D1026-1</f>
        <v>#DIV/0!</v>
      </c>
      <c r="E1093" s="31" t="e">
        <f>Data!E1089/Data!E1026-1</f>
        <v>#DIV/0!</v>
      </c>
      <c r="G1093" s="1"/>
      <c r="H1093" s="1"/>
      <c r="I1093" s="1"/>
      <c r="J1093" s="1"/>
    </row>
    <row r="1094" spans="1:10" x14ac:dyDescent="0.35">
      <c r="A1094">
        <f>Data!A1090</f>
        <v>39416</v>
      </c>
      <c r="B1094" s="29">
        <f>Data!B1090/Data!B1027-1</f>
        <v>-5.5592109680278057E-3</v>
      </c>
      <c r="C1094" s="30">
        <f>Data!C1090/Data!C1027-1</f>
        <v>2.7296535052377058E-2</v>
      </c>
      <c r="D1094" s="30" t="e">
        <f>Data!D1090/Data!D1027-1</f>
        <v>#DIV/0!</v>
      </c>
      <c r="E1094" s="31" t="e">
        <f>Data!E1090/Data!E1027-1</f>
        <v>#DIV/0!</v>
      </c>
      <c r="G1094" s="1"/>
      <c r="H1094" s="1"/>
      <c r="I1094" s="1"/>
      <c r="J1094" s="1"/>
    </row>
    <row r="1095" spans="1:10" x14ac:dyDescent="0.35">
      <c r="A1095">
        <f>Data!A1091</f>
        <v>39419</v>
      </c>
      <c r="B1095" s="29">
        <f>Data!B1091/Data!B1028-1</f>
        <v>8.8297821760674466E-5</v>
      </c>
      <c r="C1095" s="30">
        <f>Data!C1091/Data!C1028-1</f>
        <v>2.5401606425702772E-2</v>
      </c>
      <c r="D1095" s="30" t="e">
        <f>Data!D1091/Data!D1028-1</f>
        <v>#DIV/0!</v>
      </c>
      <c r="E1095" s="31" t="e">
        <f>Data!E1091/Data!E1028-1</f>
        <v>#DIV/0!</v>
      </c>
      <c r="G1095" s="1"/>
      <c r="H1095" s="1"/>
      <c r="I1095" s="1"/>
      <c r="J1095" s="1"/>
    </row>
    <row r="1096" spans="1:10" x14ac:dyDescent="0.35">
      <c r="A1096">
        <f>Data!A1092</f>
        <v>39420</v>
      </c>
      <c r="B1096" s="29">
        <f>Data!B1092/Data!B1029-1</f>
        <v>-1.0659091677657107E-2</v>
      </c>
      <c r="C1096" s="30">
        <f>Data!C1092/Data!C1029-1</f>
        <v>2.1691102631050452E-2</v>
      </c>
      <c r="D1096" s="30" t="e">
        <f>Data!D1092/Data!D1029-1</f>
        <v>#DIV/0!</v>
      </c>
      <c r="E1096" s="31" t="e">
        <f>Data!E1092/Data!E1029-1</f>
        <v>#DIV/0!</v>
      </c>
      <c r="G1096" s="1"/>
      <c r="H1096" s="1"/>
      <c r="I1096" s="1"/>
      <c r="J1096" s="1"/>
    </row>
    <row r="1097" spans="1:10" x14ac:dyDescent="0.35">
      <c r="A1097">
        <f>Data!A1093</f>
        <v>39421</v>
      </c>
      <c r="B1097" s="29">
        <f>Data!B1093/Data!B1030-1</f>
        <v>2.1643562312958053E-2</v>
      </c>
      <c r="C1097" s="30">
        <f>Data!C1093/Data!C1030-1</f>
        <v>1.3473053892215425E-2</v>
      </c>
      <c r="D1097" s="30" t="e">
        <f>Data!D1093/Data!D1030-1</f>
        <v>#DIV/0!</v>
      </c>
      <c r="E1097" s="31" t="e">
        <f>Data!E1093/Data!E1030-1</f>
        <v>#DIV/0!</v>
      </c>
      <c r="G1097" s="1"/>
      <c r="H1097" s="1"/>
      <c r="I1097" s="1"/>
      <c r="J1097" s="1"/>
    </row>
    <row r="1098" spans="1:10" x14ac:dyDescent="0.35">
      <c r="A1098">
        <f>Data!A1094</f>
        <v>39422</v>
      </c>
      <c r="B1098" s="29">
        <f>Data!B1094/Data!B1031-1</f>
        <v>3.8334366604670267E-2</v>
      </c>
      <c r="C1098" s="30">
        <f>Data!C1094/Data!C1031-1</f>
        <v>9.9561927518916349E-3</v>
      </c>
      <c r="D1098" s="30" t="e">
        <f>Data!D1094/Data!D1031-1</f>
        <v>#DIV/0!</v>
      </c>
      <c r="E1098" s="31" t="e">
        <f>Data!E1094/Data!E1031-1</f>
        <v>#DIV/0!</v>
      </c>
      <c r="G1098" s="1"/>
      <c r="H1098" s="1"/>
      <c r="I1098" s="1"/>
      <c r="J1098" s="1"/>
    </row>
    <row r="1099" spans="1:10" x14ac:dyDescent="0.35">
      <c r="A1099">
        <f>Data!A1095</f>
        <v>39423</v>
      </c>
      <c r="B1099" s="29">
        <f>Data!B1095/Data!B1032-1</f>
        <v>2.2541777382109274E-2</v>
      </c>
      <c r="C1099" s="30">
        <f>Data!C1095/Data!C1032-1</f>
        <v>5.9844404548174968E-3</v>
      </c>
      <c r="D1099" s="30" t="e">
        <f>Data!D1095/Data!D1032-1</f>
        <v>#DIV/0!</v>
      </c>
      <c r="E1099" s="31" t="e">
        <f>Data!E1095/Data!E1032-1</f>
        <v>#DIV/0!</v>
      </c>
      <c r="G1099" s="1"/>
      <c r="H1099" s="1"/>
      <c r="I1099" s="1"/>
      <c r="J1099" s="1"/>
    </row>
    <row r="1100" spans="1:10" x14ac:dyDescent="0.35">
      <c r="A1100">
        <f>Data!A1096</f>
        <v>39426</v>
      </c>
      <c r="B1100" s="29">
        <f>Data!B1096/Data!B1033-1</f>
        <v>3.0172062301231373E-2</v>
      </c>
      <c r="C1100" s="30">
        <f>Data!C1096/Data!C1033-1</f>
        <v>5.3935277666798953E-3</v>
      </c>
      <c r="D1100" s="30" t="e">
        <f>Data!D1096/Data!D1033-1</f>
        <v>#DIV/0!</v>
      </c>
      <c r="E1100" s="31" t="e">
        <f>Data!E1096/Data!E1033-1</f>
        <v>#DIV/0!</v>
      </c>
      <c r="G1100" s="1"/>
      <c r="H1100" s="1"/>
      <c r="I1100" s="1"/>
      <c r="J1100" s="1"/>
    </row>
    <row r="1101" spans="1:10" x14ac:dyDescent="0.35">
      <c r="A1101">
        <f>Data!A1097</f>
        <v>39427</v>
      </c>
      <c r="B1101" s="29">
        <f>Data!B1097/Data!B1034-1</f>
        <v>-4.2454260588294934E-3</v>
      </c>
      <c r="C1101" s="30">
        <f>Data!C1097/Data!C1034-1</f>
        <v>1.3222478212962185E-2</v>
      </c>
      <c r="D1101" s="30" t="e">
        <f>Data!D1097/Data!D1034-1</f>
        <v>#DIV/0!</v>
      </c>
      <c r="E1101" s="31" t="e">
        <f>Data!E1097/Data!E1034-1</f>
        <v>#DIV/0!</v>
      </c>
      <c r="G1101" s="1"/>
      <c r="H1101" s="1"/>
      <c r="I1101" s="1"/>
      <c r="J1101" s="1"/>
    </row>
    <row r="1102" spans="1:10" x14ac:dyDescent="0.35">
      <c r="A1102">
        <f>Data!A1098</f>
        <v>39428</v>
      </c>
      <c r="B1102" s="29">
        <f>Data!B1098/Data!B1035-1</f>
        <v>1.5765538150580571E-3</v>
      </c>
      <c r="C1102" s="30">
        <f>Data!C1098/Data!C1035-1</f>
        <v>1.1511511511511419E-2</v>
      </c>
      <c r="D1102" s="30" t="e">
        <f>Data!D1098/Data!D1035-1</f>
        <v>#DIV/0!</v>
      </c>
      <c r="E1102" s="31" t="e">
        <f>Data!E1098/Data!E1035-1</f>
        <v>#DIV/0!</v>
      </c>
      <c r="G1102" s="1"/>
      <c r="H1102" s="1"/>
      <c r="I1102" s="1"/>
      <c r="J1102" s="1"/>
    </row>
    <row r="1103" spans="1:10" x14ac:dyDescent="0.35">
      <c r="A1103">
        <f>Data!A1099</f>
        <v>39429</v>
      </c>
      <c r="B1103" s="29">
        <f>Data!B1099/Data!B1036-1</f>
        <v>7.9639725053330945E-3</v>
      </c>
      <c r="C1103" s="30">
        <f>Data!C1099/Data!C1036-1</f>
        <v>7.2043225935560784E-3</v>
      </c>
      <c r="D1103" s="30" t="e">
        <f>Data!D1099/Data!D1036-1</f>
        <v>#DIV/0!</v>
      </c>
      <c r="E1103" s="31" t="e">
        <f>Data!E1099/Data!E1036-1</f>
        <v>#DIV/0!</v>
      </c>
      <c r="G1103" s="1"/>
      <c r="H1103" s="1"/>
      <c r="I1103" s="1"/>
      <c r="J1103" s="1"/>
    </row>
    <row r="1104" spans="1:10" x14ac:dyDescent="0.35">
      <c r="A1104">
        <f>Data!A1100</f>
        <v>39430</v>
      </c>
      <c r="B1104" s="29">
        <f>Data!B1100/Data!B1037-1</f>
        <v>-3.4103620260827139E-2</v>
      </c>
      <c r="C1104" s="30">
        <f>Data!C1100/Data!C1037-1</f>
        <v>2.2965551672489148E-3</v>
      </c>
      <c r="D1104" s="30" t="e">
        <f>Data!D1100/Data!D1037-1</f>
        <v>#DIV/0!</v>
      </c>
      <c r="E1104" s="31" t="e">
        <f>Data!E1100/Data!E1037-1</f>
        <v>#DIV/0!</v>
      </c>
      <c r="G1104" s="1"/>
      <c r="H1104" s="1"/>
      <c r="I1104" s="1"/>
      <c r="J1104" s="1"/>
    </row>
    <row r="1105" spans="1:10" x14ac:dyDescent="0.35">
      <c r="A1105">
        <f>Data!A1101</f>
        <v>39433</v>
      </c>
      <c r="B1105" s="29">
        <f>Data!B1101/Data!B1038-1</f>
        <v>-5.4367801808989924E-2</v>
      </c>
      <c r="C1105" s="30">
        <f>Data!C1101/Data!C1038-1</f>
        <v>3.9948067512234342E-3</v>
      </c>
      <c r="D1105" s="30" t="e">
        <f>Data!D1101/Data!D1038-1</f>
        <v>#DIV/0!</v>
      </c>
      <c r="E1105" s="31" t="e">
        <f>Data!E1101/Data!E1038-1</f>
        <v>#DIV/0!</v>
      </c>
      <c r="G1105" s="1"/>
      <c r="H1105" s="1"/>
      <c r="I1105" s="1"/>
      <c r="J1105" s="1"/>
    </row>
    <row r="1106" spans="1:10" x14ac:dyDescent="0.35">
      <c r="A1106">
        <f>Data!A1102</f>
        <v>39434</v>
      </c>
      <c r="B1106" s="29">
        <f>Data!B1102/Data!B1039-1</f>
        <v>-4.1988477366255106E-2</v>
      </c>
      <c r="C1106" s="30">
        <f>Data!C1102/Data!C1039-1</f>
        <v>1.649567491450421E-2</v>
      </c>
      <c r="D1106" s="30" t="e">
        <f>Data!D1102/Data!D1039-1</f>
        <v>#DIV/0!</v>
      </c>
      <c r="E1106" s="31" t="e">
        <f>Data!E1102/Data!E1039-1</f>
        <v>#DIV/0!</v>
      </c>
      <c r="G1106" s="1"/>
      <c r="H1106" s="1"/>
      <c r="I1106" s="1"/>
      <c r="J1106" s="1"/>
    </row>
    <row r="1107" spans="1:10" x14ac:dyDescent="0.35">
      <c r="A1107">
        <f>Data!A1103</f>
        <v>39435</v>
      </c>
      <c r="B1107" s="29">
        <f>Data!B1103/Data!B1040-1</f>
        <v>-4.7681468130427618E-2</v>
      </c>
      <c r="C1107" s="30">
        <f>Data!C1103/Data!C1040-1</f>
        <v>1.5645371577575062E-2</v>
      </c>
      <c r="D1107" s="30" t="e">
        <f>Data!D1103/Data!D1040-1</f>
        <v>#DIV/0!</v>
      </c>
      <c r="E1107" s="31" t="e">
        <f>Data!E1103/Data!E1040-1</f>
        <v>#DIV/0!</v>
      </c>
      <c r="G1107" s="1"/>
      <c r="H1107" s="1"/>
      <c r="I1107" s="1"/>
      <c r="J1107" s="1"/>
    </row>
    <row r="1108" spans="1:10" x14ac:dyDescent="0.35">
      <c r="A1108">
        <f>Data!A1104</f>
        <v>39436</v>
      </c>
      <c r="B1108" s="29">
        <f>Data!B1104/Data!B1041-1</f>
        <v>-3.7964341718607963E-2</v>
      </c>
      <c r="C1108" s="30">
        <f>Data!C1104/Data!C1041-1</f>
        <v>1.4640994785399153E-2</v>
      </c>
      <c r="D1108" s="30" t="e">
        <f>Data!D1104/Data!D1041-1</f>
        <v>#DIV/0!</v>
      </c>
      <c r="E1108" s="31" t="e">
        <f>Data!E1104/Data!E1041-1</f>
        <v>#DIV/0!</v>
      </c>
      <c r="G1108" s="1"/>
      <c r="H1108" s="1"/>
      <c r="I1108" s="1"/>
      <c r="J1108" s="1"/>
    </row>
    <row r="1109" spans="1:10" x14ac:dyDescent="0.35">
      <c r="A1109">
        <f>Data!A1105</f>
        <v>39437</v>
      </c>
      <c r="B1109" s="29">
        <f>Data!B1105/Data!B1042-1</f>
        <v>-2.1592122434452521E-2</v>
      </c>
      <c r="C1109" s="30">
        <f>Data!C1105/Data!C1042-1</f>
        <v>9.4188376753507885E-3</v>
      </c>
      <c r="D1109" s="30" t="e">
        <f>Data!D1105/Data!D1042-1</f>
        <v>#DIV/0!</v>
      </c>
      <c r="E1109" s="31" t="e">
        <f>Data!E1105/Data!E1042-1</f>
        <v>#DIV/0!</v>
      </c>
      <c r="G1109" s="1"/>
      <c r="H1109" s="1"/>
      <c r="I1109" s="1"/>
      <c r="J1109" s="1"/>
    </row>
    <row r="1110" spans="1:10" x14ac:dyDescent="0.35">
      <c r="A1110">
        <f>Data!A1106</f>
        <v>39440</v>
      </c>
      <c r="B1110" s="29">
        <f>Data!B1106/Data!B1043-1</f>
        <v>-1.8991490868088823E-2</v>
      </c>
      <c r="C1110" s="30">
        <f>Data!C1106/Data!C1043-1</f>
        <v>1.0732196589769316E-2</v>
      </c>
      <c r="D1110" s="30" t="e">
        <f>Data!D1106/Data!D1043-1</f>
        <v>#DIV/0!</v>
      </c>
      <c r="E1110" s="31" t="e">
        <f>Data!E1106/Data!E1043-1</f>
        <v>#DIV/0!</v>
      </c>
      <c r="G1110" s="1"/>
      <c r="H1110" s="1"/>
      <c r="I1110" s="1"/>
      <c r="J1110" s="1"/>
    </row>
    <row r="1111" spans="1:10" x14ac:dyDescent="0.35">
      <c r="A1111">
        <f>Data!A1107</f>
        <v>39441</v>
      </c>
      <c r="B1111" s="29">
        <f>Data!B1107/Data!B1044-1</f>
        <v>-2.2809492092099926E-2</v>
      </c>
      <c r="C1111" s="30">
        <f>Data!C1107/Data!C1044-1</f>
        <v>9.0117152297986003E-3</v>
      </c>
      <c r="D1111" s="30" t="e">
        <f>Data!D1107/Data!D1044-1</f>
        <v>#DIV/0!</v>
      </c>
      <c r="E1111" s="31" t="e">
        <f>Data!E1107/Data!E1044-1</f>
        <v>#DIV/0!</v>
      </c>
      <c r="G1111" s="1"/>
      <c r="H1111" s="1"/>
      <c r="I1111" s="1"/>
      <c r="J1111" s="1"/>
    </row>
    <row r="1112" spans="1:10" x14ac:dyDescent="0.35">
      <c r="A1112">
        <f>Data!A1108</f>
        <v>39442</v>
      </c>
      <c r="B1112" s="29">
        <f>Data!B1108/Data!B1045-1</f>
        <v>-1.9053545112166281E-2</v>
      </c>
      <c r="C1112" s="30">
        <f>Data!C1108/Data!C1045-1</f>
        <v>4.3991201759647769E-3</v>
      </c>
      <c r="D1112" s="30">
        <f>Data!D1108/Data!D1045-1</f>
        <v>-1</v>
      </c>
      <c r="E1112" s="31" t="e">
        <f>Data!E1108/Data!E1045-1</f>
        <v>#DIV/0!</v>
      </c>
      <c r="G1112" s="1"/>
      <c r="H1112" s="1"/>
      <c r="I1112" s="1"/>
      <c r="J1112" s="1"/>
    </row>
    <row r="1113" spans="1:10" x14ac:dyDescent="0.35">
      <c r="A1113">
        <f>Data!A1109</f>
        <v>39443</v>
      </c>
      <c r="B1113" s="29">
        <f>Data!B1109/Data!B1046-1</f>
        <v>-4.5680783948702119E-2</v>
      </c>
      <c r="C1113" s="30">
        <f>Data!C1109/Data!C1046-1</f>
        <v>1.3397803968973498E-2</v>
      </c>
      <c r="D1113" s="30" t="e">
        <f>Data!D1109/Data!D1046-1</f>
        <v>#DIV/0!</v>
      </c>
      <c r="E1113" s="31" t="e">
        <f>Data!E1109/Data!E1046-1</f>
        <v>#DIV/0!</v>
      </c>
      <c r="G1113" s="1"/>
      <c r="H1113" s="1"/>
      <c r="I1113" s="1"/>
      <c r="J1113" s="1"/>
    </row>
    <row r="1114" spans="1:10" x14ac:dyDescent="0.35">
      <c r="A1114">
        <f>Data!A1110</f>
        <v>39444</v>
      </c>
      <c r="B1114" s="29">
        <f>Data!B1110/Data!B1047-1</f>
        <v>-4.4057078939371497E-2</v>
      </c>
      <c r="C1114" s="30">
        <f>Data!C1110/Data!C1047-1</f>
        <v>1.4952333166081244E-2</v>
      </c>
      <c r="D1114" s="30" t="e">
        <f>Data!D1110/Data!D1047-1</f>
        <v>#DIV/0!</v>
      </c>
      <c r="E1114" s="31" t="e">
        <f>Data!E1110/Data!E1047-1</f>
        <v>#DIV/0!</v>
      </c>
      <c r="G1114" s="1"/>
      <c r="H1114" s="1"/>
      <c r="I1114" s="1"/>
      <c r="J1114" s="1"/>
    </row>
    <row r="1115" spans="1:10" x14ac:dyDescent="0.35">
      <c r="A1115">
        <f>Data!A1111</f>
        <v>39447</v>
      </c>
      <c r="B1115" s="29">
        <f>Data!B1111/Data!B1048-1</f>
        <v>-4.6271758898415172E-2</v>
      </c>
      <c r="C1115" s="30">
        <f>Data!C1111/Data!C1048-1</f>
        <v>1.4744232698094217E-2</v>
      </c>
      <c r="D1115" s="30" t="e">
        <f>Data!D1111/Data!D1048-1</f>
        <v>#DIV/0!</v>
      </c>
      <c r="E1115" s="31" t="e">
        <f>Data!E1111/Data!E1048-1</f>
        <v>#DIV/0!</v>
      </c>
      <c r="G1115" s="1"/>
      <c r="H1115" s="1"/>
      <c r="I1115" s="1"/>
      <c r="J1115" s="1"/>
    </row>
    <row r="1116" spans="1:10" x14ac:dyDescent="0.35">
      <c r="A1116">
        <f>Data!A1112</f>
        <v>39448</v>
      </c>
      <c r="B1116" s="29">
        <f>Data!B1112/Data!B1049-1</f>
        <v>-4.8274610458634792E-2</v>
      </c>
      <c r="C1116" s="30">
        <f>Data!C1112/Data!C1049-1</f>
        <v>1.5151515151515138E-2</v>
      </c>
      <c r="D1116" s="30" t="e">
        <f>Data!D1112/Data!D1049-1</f>
        <v>#DIV/0!</v>
      </c>
      <c r="E1116" s="31" t="e">
        <f>Data!E1112/Data!E1049-1</f>
        <v>#DIV/0!</v>
      </c>
      <c r="G1116" s="1"/>
      <c r="H1116" s="1"/>
      <c r="I1116" s="1"/>
      <c r="J1116" s="1"/>
    </row>
    <row r="1117" spans="1:10" x14ac:dyDescent="0.35">
      <c r="A1117">
        <f>Data!A1113</f>
        <v>39449</v>
      </c>
      <c r="B1117" s="29">
        <f>Data!B1113/Data!B1050-1</f>
        <v>-7.0897989843283438E-2</v>
      </c>
      <c r="C1117" s="30">
        <f>Data!C1113/Data!C1050-1</f>
        <v>2.8116718923839379E-2</v>
      </c>
      <c r="D1117" s="30" t="e">
        <f>Data!D1113/Data!D1050-1</f>
        <v>#DIV/0!</v>
      </c>
      <c r="E1117" s="31" t="e">
        <f>Data!E1113/Data!E1050-1</f>
        <v>#DIV/0!</v>
      </c>
      <c r="G1117" s="1"/>
      <c r="H1117" s="1"/>
      <c r="I1117" s="1"/>
      <c r="J1117" s="1"/>
    </row>
    <row r="1118" spans="1:10" x14ac:dyDescent="0.35">
      <c r="A1118">
        <f>Data!A1114</f>
        <v>39450</v>
      </c>
      <c r="B1118" s="29">
        <f>Data!B1114/Data!B1051-1</f>
        <v>-6.789988277576664E-2</v>
      </c>
      <c r="C1118" s="30">
        <f>Data!C1114/Data!C1051-1</f>
        <v>2.2779729051680908E-2</v>
      </c>
      <c r="D1118" s="30" t="e">
        <f>Data!D1114/Data!D1051-1</f>
        <v>#DIV/0!</v>
      </c>
      <c r="E1118" s="31" t="e">
        <f>Data!E1114/Data!E1051-1</f>
        <v>#DIV/0!</v>
      </c>
      <c r="G1118" s="1"/>
      <c r="H1118" s="1"/>
      <c r="I1118" s="1"/>
      <c r="J1118" s="1"/>
    </row>
    <row r="1119" spans="1:10" x14ac:dyDescent="0.35">
      <c r="A1119">
        <f>Data!A1115</f>
        <v>39451</v>
      </c>
      <c r="B1119" s="29">
        <f>Data!B1115/Data!B1052-1</f>
        <v>-9.808644538862088E-2</v>
      </c>
      <c r="C1119" s="30">
        <f>Data!C1115/Data!C1052-1</f>
        <v>2.705148833467419E-2</v>
      </c>
      <c r="D1119" s="30" t="e">
        <f>Data!D1115/Data!D1052-1</f>
        <v>#DIV/0!</v>
      </c>
      <c r="E1119" s="31" t="e">
        <f>Data!E1115/Data!E1052-1</f>
        <v>#DIV/0!</v>
      </c>
      <c r="G1119" s="1"/>
      <c r="H1119" s="1"/>
      <c r="I1119" s="1"/>
      <c r="J1119" s="1"/>
    </row>
    <row r="1120" spans="1:10" x14ac:dyDescent="0.35">
      <c r="A1120">
        <f>Data!A1116</f>
        <v>39454</v>
      </c>
      <c r="B1120" s="29">
        <f>Data!B1116/Data!B1053-1</f>
        <v>-9.3627397646034782E-2</v>
      </c>
      <c r="C1120" s="30">
        <f>Data!C1116/Data!C1053-1</f>
        <v>2.4505373104348749E-2</v>
      </c>
      <c r="D1120" s="30" t="e">
        <f>Data!D1116/Data!D1053-1</f>
        <v>#DIV/0!</v>
      </c>
      <c r="E1120" s="31" t="e">
        <f>Data!E1116/Data!E1053-1</f>
        <v>#DIV/0!</v>
      </c>
      <c r="G1120" s="1"/>
      <c r="H1120" s="1"/>
      <c r="I1120" s="1"/>
      <c r="J1120" s="1"/>
    </row>
    <row r="1121" spans="1:10" x14ac:dyDescent="0.35">
      <c r="A1121">
        <f>Data!A1117</f>
        <v>39455</v>
      </c>
      <c r="B1121" s="29">
        <f>Data!B1117/Data!B1054-1</f>
        <v>-0.10564780205994562</v>
      </c>
      <c r="C1121" s="30">
        <f>Data!C1117/Data!C1054-1</f>
        <v>2.8904054596547546E-2</v>
      </c>
      <c r="D1121" s="30" t="e">
        <f>Data!D1117/Data!D1054-1</f>
        <v>#DIV/0!</v>
      </c>
      <c r="E1121" s="31" t="e">
        <f>Data!E1117/Data!E1054-1</f>
        <v>#DIV/0!</v>
      </c>
      <c r="G1121" s="1"/>
      <c r="H1121" s="1"/>
      <c r="I1121" s="1"/>
      <c r="J1121" s="1"/>
    </row>
    <row r="1122" spans="1:10" x14ac:dyDescent="0.35">
      <c r="A1122">
        <f>Data!A1118</f>
        <v>39456</v>
      </c>
      <c r="B1122" s="29">
        <f>Data!B1118/Data!B1055-1</f>
        <v>-9.7752593161736345E-2</v>
      </c>
      <c r="C1122" s="30">
        <f>Data!C1118/Data!C1055-1</f>
        <v>2.8455476666187307E-2</v>
      </c>
      <c r="D1122" s="30" t="e">
        <f>Data!D1118/Data!D1055-1</f>
        <v>#DIV/0!</v>
      </c>
      <c r="E1122" s="31" t="e">
        <f>Data!E1118/Data!E1055-1</f>
        <v>#DIV/0!</v>
      </c>
      <c r="G1122" s="1"/>
      <c r="H1122" s="1"/>
      <c r="I1122" s="1"/>
      <c r="J1122" s="1"/>
    </row>
    <row r="1123" spans="1:10" x14ac:dyDescent="0.35">
      <c r="A1123">
        <f>Data!A1119</f>
        <v>39457</v>
      </c>
      <c r="B1123" s="29">
        <f>Data!B1119/Data!B1056-1</f>
        <v>-8.2894796314352037E-2</v>
      </c>
      <c r="C1123" s="30">
        <f>Data!C1119/Data!C1056-1</f>
        <v>2.6035383996783068E-2</v>
      </c>
      <c r="D1123" s="30" t="e">
        <f>Data!D1119/Data!D1056-1</f>
        <v>#DIV/0!</v>
      </c>
      <c r="E1123" s="31" t="e">
        <f>Data!E1119/Data!E1056-1</f>
        <v>#DIV/0!</v>
      </c>
      <c r="G1123" s="1"/>
      <c r="H1123" s="1"/>
      <c r="I1123" s="1"/>
      <c r="J1123" s="1"/>
    </row>
    <row r="1124" spans="1:10" x14ac:dyDescent="0.35">
      <c r="A1124">
        <f>Data!A1120</f>
        <v>39458</v>
      </c>
      <c r="B1124" s="29">
        <f>Data!B1120/Data!B1057-1</f>
        <v>-8.9377522700239798E-2</v>
      </c>
      <c r="C1124" s="30">
        <f>Data!C1120/Data!C1057-1</f>
        <v>2.8803693295865074E-2</v>
      </c>
      <c r="D1124" s="30" t="e">
        <f>Data!D1120/Data!D1057-1</f>
        <v>#DIV/0!</v>
      </c>
      <c r="E1124" s="31" t="e">
        <f>Data!E1120/Data!E1057-1</f>
        <v>#DIV/0!</v>
      </c>
      <c r="G1124" s="1"/>
      <c r="H1124" s="1"/>
      <c r="I1124" s="1"/>
      <c r="J1124" s="1"/>
    </row>
    <row r="1125" spans="1:10" x14ac:dyDescent="0.35">
      <c r="A1125">
        <f>Data!A1121</f>
        <v>39461</v>
      </c>
      <c r="B1125" s="29">
        <f>Data!B1121/Data!B1058-1</f>
        <v>-8.10970387480211E-2</v>
      </c>
      <c r="C1125" s="30">
        <f>Data!C1121/Data!C1058-1</f>
        <v>2.610522104420876E-2</v>
      </c>
      <c r="D1125" s="30" t="e">
        <f>Data!D1121/Data!D1058-1</f>
        <v>#DIV/0!</v>
      </c>
      <c r="E1125" s="31" t="e">
        <f>Data!E1121/Data!E1058-1</f>
        <v>#DIV/0!</v>
      </c>
      <c r="G1125" s="1"/>
      <c r="H1125" s="1"/>
      <c r="I1125" s="1"/>
      <c r="J1125" s="1"/>
    </row>
    <row r="1126" spans="1:10" x14ac:dyDescent="0.35">
      <c r="A1126">
        <f>Data!A1122</f>
        <v>39462</v>
      </c>
      <c r="B1126" s="29">
        <f>Data!B1122/Data!B1059-1</f>
        <v>-0.10332580125707747</v>
      </c>
      <c r="C1126" s="30">
        <f>Data!C1122/Data!C1059-1</f>
        <v>2.6828589636570754E-2</v>
      </c>
      <c r="D1126" s="30" t="e">
        <f>Data!D1122/Data!D1059-1</f>
        <v>#DIV/0!</v>
      </c>
      <c r="E1126" s="31" t="e">
        <f>Data!E1122/Data!E1059-1</f>
        <v>#DIV/0!</v>
      </c>
      <c r="G1126" s="1"/>
      <c r="H1126" s="1"/>
      <c r="I1126" s="1"/>
      <c r="J1126" s="1"/>
    </row>
    <row r="1127" spans="1:10" x14ac:dyDescent="0.35">
      <c r="A1127">
        <f>Data!A1123</f>
        <v>39463</v>
      </c>
      <c r="B1127" s="29">
        <f>Data!B1123/Data!B1060-1</f>
        <v>-8.4917667912809969E-2</v>
      </c>
      <c r="C1127" s="30">
        <f>Data!C1123/Data!C1060-1</f>
        <v>1.9060855753003203E-2</v>
      </c>
      <c r="D1127" s="30" t="e">
        <f>Data!D1123/Data!D1060-1</f>
        <v>#DIV/0!</v>
      </c>
      <c r="E1127" s="31" t="e">
        <f>Data!E1123/Data!E1060-1</f>
        <v>#DIV/0!</v>
      </c>
      <c r="G1127" s="1"/>
      <c r="H1127" s="1"/>
      <c r="I1127" s="1"/>
      <c r="J1127" s="1"/>
    </row>
    <row r="1128" spans="1:10" x14ac:dyDescent="0.35">
      <c r="A1128">
        <f>Data!A1124</f>
        <v>39464</v>
      </c>
      <c r="B1128" s="29">
        <f>Data!B1124/Data!B1061-1</f>
        <v>-0.11490178115021277</v>
      </c>
      <c r="C1128" s="30">
        <f>Data!C1124/Data!C1061-1</f>
        <v>2.5521350546176658E-2</v>
      </c>
      <c r="D1128" s="30" t="e">
        <f>Data!D1124/Data!D1061-1</f>
        <v>#DIV/0!</v>
      </c>
      <c r="E1128" s="31" t="e">
        <f>Data!E1124/Data!E1061-1</f>
        <v>#DIV/0!</v>
      </c>
      <c r="G1128" s="1"/>
      <c r="H1128" s="1"/>
      <c r="I1128" s="1"/>
      <c r="J1128" s="1"/>
    </row>
    <row r="1129" spans="1:10" x14ac:dyDescent="0.35">
      <c r="A1129">
        <f>Data!A1125</f>
        <v>39465</v>
      </c>
      <c r="B1129" s="29">
        <f>Data!B1125/Data!B1062-1</f>
        <v>-0.12792924407241424</v>
      </c>
      <c r="C1129" s="30">
        <f>Data!C1125/Data!C1062-1</f>
        <v>2.5628290453958424E-2</v>
      </c>
      <c r="D1129" s="30" t="e">
        <f>Data!D1125/Data!D1062-1</f>
        <v>#DIV/0!</v>
      </c>
      <c r="E1129" s="31" t="e">
        <f>Data!E1125/Data!E1062-1</f>
        <v>#DIV/0!</v>
      </c>
      <c r="G1129" s="1"/>
      <c r="H1129" s="1"/>
      <c r="I1129" s="1"/>
      <c r="J1129" s="1"/>
    </row>
    <row r="1130" spans="1:10" x14ac:dyDescent="0.35">
      <c r="A1130">
        <f>Data!A1126</f>
        <v>39468</v>
      </c>
      <c r="B1130" s="29">
        <f>Data!B1126/Data!B1063-1</f>
        <v>-0.12579491780352015</v>
      </c>
      <c r="C1130" s="30">
        <f>Data!C1126/Data!C1063-1</f>
        <v>2.1165067747997313E-2</v>
      </c>
      <c r="D1130" s="30" t="e">
        <f>Data!D1126/Data!D1063-1</f>
        <v>#DIV/0!</v>
      </c>
      <c r="E1130" s="31" t="e">
        <f>Data!E1126/Data!E1063-1</f>
        <v>#DIV/0!</v>
      </c>
      <c r="G1130" s="1"/>
      <c r="H1130" s="1"/>
      <c r="I1130" s="1"/>
      <c r="J1130" s="1"/>
    </row>
    <row r="1131" spans="1:10" x14ac:dyDescent="0.35">
      <c r="A1131">
        <f>Data!A1127</f>
        <v>39469</v>
      </c>
      <c r="B1131" s="29">
        <f>Data!B1127/Data!B1064-1</f>
        <v>-0.13464649599514011</v>
      </c>
      <c r="C1131" s="30">
        <f>Data!C1127/Data!C1064-1</f>
        <v>2.5384234010907392E-2</v>
      </c>
      <c r="D1131" s="30" t="e">
        <f>Data!D1127/Data!D1064-1</f>
        <v>#DIV/0!</v>
      </c>
      <c r="E1131" s="31" t="e">
        <f>Data!E1127/Data!E1064-1</f>
        <v>#DIV/0!</v>
      </c>
      <c r="G1131" s="1"/>
      <c r="H1131" s="1"/>
      <c r="I1131" s="1"/>
      <c r="J1131" s="1"/>
    </row>
    <row r="1132" spans="1:10" x14ac:dyDescent="0.35">
      <c r="A1132">
        <f>Data!A1128</f>
        <v>39470</v>
      </c>
      <c r="B1132" s="29">
        <f>Data!B1128/Data!B1065-1</f>
        <v>-0.12810692512115063</v>
      </c>
      <c r="C1132" s="30">
        <f>Data!C1128/Data!C1065-1</f>
        <v>2.3223501389440182E-2</v>
      </c>
      <c r="D1132" s="30" t="e">
        <f>Data!D1128/Data!D1065-1</f>
        <v>#DIV/0!</v>
      </c>
      <c r="E1132" s="31" t="e">
        <f>Data!E1128/Data!E1065-1</f>
        <v>#DIV/0!</v>
      </c>
      <c r="G1132" s="1"/>
      <c r="H1132" s="1"/>
      <c r="I1132" s="1"/>
      <c r="J1132" s="1"/>
    </row>
    <row r="1133" spans="1:10" x14ac:dyDescent="0.35">
      <c r="A1133">
        <f>Data!A1129</f>
        <v>39471</v>
      </c>
      <c r="B1133" s="29">
        <f>Data!B1129/Data!B1066-1</f>
        <v>-0.12259081882957601</v>
      </c>
      <c r="C1133" s="30">
        <f>Data!C1129/Data!C1066-1</f>
        <v>2.0643112346169001E-2</v>
      </c>
      <c r="D1133" s="30" t="e">
        <f>Data!D1129/Data!D1066-1</f>
        <v>#DIV/0!</v>
      </c>
      <c r="E1133" s="31" t="e">
        <f>Data!E1129/Data!E1066-1</f>
        <v>#DIV/0!</v>
      </c>
      <c r="G1133" s="1"/>
      <c r="H1133" s="1"/>
      <c r="I1133" s="1"/>
      <c r="J1133" s="1"/>
    </row>
    <row r="1134" spans="1:10" x14ac:dyDescent="0.35">
      <c r="A1134">
        <f>Data!A1130</f>
        <v>39472</v>
      </c>
      <c r="B1134" s="29">
        <f>Data!B1130/Data!B1067-1</f>
        <v>-0.13089966166346623</v>
      </c>
      <c r="C1134" s="30">
        <f>Data!C1130/Data!C1067-1</f>
        <v>2.1112102289622348E-2</v>
      </c>
      <c r="D1134" s="30" t="e">
        <f>Data!D1130/Data!D1067-1</f>
        <v>#DIV/0!</v>
      </c>
      <c r="E1134" s="31" t="e">
        <f>Data!E1130/Data!E1067-1</f>
        <v>#DIV/0!</v>
      </c>
      <c r="G1134" s="1"/>
      <c r="H1134" s="1"/>
      <c r="I1134" s="1"/>
      <c r="J1134" s="1"/>
    </row>
    <row r="1135" spans="1:10" x14ac:dyDescent="0.35">
      <c r="A1135">
        <f>Data!A1131</f>
        <v>39475</v>
      </c>
      <c r="B1135" s="29">
        <f>Data!B1131/Data!B1068-1</f>
        <v>-0.12612141630845897</v>
      </c>
      <c r="C1135" s="30">
        <f>Data!C1131/Data!C1068-1</f>
        <v>2.5941755292714364E-2</v>
      </c>
      <c r="D1135" s="30">
        <f>Data!D1131/Data!D1068-1</f>
        <v>-1</v>
      </c>
      <c r="E1135" s="31" t="e">
        <f>Data!E1131/Data!E1068-1</f>
        <v>#DIV/0!</v>
      </c>
      <c r="G1135" s="1"/>
      <c r="H1135" s="1"/>
      <c r="I1135" s="1"/>
      <c r="J1135" s="1"/>
    </row>
    <row r="1136" spans="1:10" x14ac:dyDescent="0.35">
      <c r="A1136">
        <f>Data!A1132</f>
        <v>39476</v>
      </c>
      <c r="B1136" s="29">
        <f>Data!B1132/Data!B1069-1</f>
        <v>-9.688154649836922E-2</v>
      </c>
      <c r="C1136" s="30">
        <f>Data!C1132/Data!C1069-1</f>
        <v>2.4492234169653626E-2</v>
      </c>
      <c r="D1136" s="30" t="e">
        <f>Data!D1132/Data!D1069-1</f>
        <v>#DIV/0!</v>
      </c>
      <c r="E1136" s="31" t="e">
        <f>Data!E1132/Data!E1069-1</f>
        <v>#DIV/0!</v>
      </c>
      <c r="G1136" s="1"/>
      <c r="H1136" s="1"/>
      <c r="I1136" s="1"/>
      <c r="J1136" s="1"/>
    </row>
    <row r="1137" spans="1:10" x14ac:dyDescent="0.35">
      <c r="A1137">
        <f>Data!A1133</f>
        <v>39477</v>
      </c>
      <c r="B1137" s="29">
        <f>Data!B1133/Data!B1070-1</f>
        <v>-0.1019044149306132</v>
      </c>
      <c r="C1137" s="30">
        <f>Data!C1133/Data!C1070-1</f>
        <v>2.4962705121829964E-2</v>
      </c>
      <c r="D1137" s="30" t="e">
        <f>Data!D1133/Data!D1070-1</f>
        <v>#DIV/0!</v>
      </c>
      <c r="E1137" s="31" t="e">
        <f>Data!E1133/Data!E1070-1</f>
        <v>#DIV/0!</v>
      </c>
      <c r="G1137" s="1"/>
      <c r="H1137" s="1"/>
      <c r="I1137" s="1"/>
      <c r="J1137" s="1"/>
    </row>
    <row r="1138" spans="1:10" x14ac:dyDescent="0.35">
      <c r="A1138">
        <f>Data!A1134</f>
        <v>39478</v>
      </c>
      <c r="B1138" s="29">
        <f>Data!B1134/Data!B1071-1</f>
        <v>-8.2294280940239828E-2</v>
      </c>
      <c r="C1138" s="30">
        <f>Data!C1134/Data!C1071-1</f>
        <v>3.0360342424845754E-2</v>
      </c>
      <c r="D1138" s="30" t="e">
        <f>Data!D1134/Data!D1071-1</f>
        <v>#DIV/0!</v>
      </c>
      <c r="E1138" s="31" t="e">
        <f>Data!E1134/Data!E1071-1</f>
        <v>#DIV/0!</v>
      </c>
      <c r="G1138" s="1"/>
      <c r="H1138" s="1"/>
      <c r="I1138" s="1"/>
      <c r="J1138" s="1"/>
    </row>
    <row r="1139" spans="1:10" x14ac:dyDescent="0.35">
      <c r="A1139">
        <f>Data!A1135</f>
        <v>39479</v>
      </c>
      <c r="B1139" s="29">
        <f>Data!B1135/Data!B1072-1</f>
        <v>-8.2123570155301251E-2</v>
      </c>
      <c r="C1139" s="30">
        <f>Data!C1135/Data!C1072-1</f>
        <v>2.6512508721219907E-2</v>
      </c>
      <c r="D1139" s="30" t="e">
        <f>Data!D1135/Data!D1072-1</f>
        <v>#DIV/0!</v>
      </c>
      <c r="E1139" s="31" t="e">
        <f>Data!E1135/Data!E1072-1</f>
        <v>#DIV/0!</v>
      </c>
      <c r="G1139" s="1"/>
      <c r="H1139" s="1"/>
      <c r="I1139" s="1"/>
      <c r="J1139" s="1"/>
    </row>
    <row r="1140" spans="1:10" x14ac:dyDescent="0.35">
      <c r="A1140">
        <f>Data!A1136</f>
        <v>39482</v>
      </c>
      <c r="B1140" s="29">
        <f>Data!B1136/Data!B1073-1</f>
        <v>-6.4244182106504399E-2</v>
      </c>
      <c r="C1140" s="30">
        <f>Data!C1136/Data!C1073-1</f>
        <v>2.5710014947683213E-2</v>
      </c>
      <c r="D1140" s="30" t="e">
        <f>Data!D1136/Data!D1073-1</f>
        <v>#DIV/0!</v>
      </c>
      <c r="E1140" s="31" t="e">
        <f>Data!E1136/Data!E1073-1</f>
        <v>#DIV/0!</v>
      </c>
      <c r="G1140" s="1"/>
      <c r="H1140" s="1"/>
      <c r="I1140" s="1"/>
      <c r="J1140" s="1"/>
    </row>
    <row r="1141" spans="1:10" x14ac:dyDescent="0.35">
      <c r="A1141">
        <f>Data!A1137</f>
        <v>39483</v>
      </c>
      <c r="B1141" s="29">
        <f>Data!B1137/Data!B1074-1</f>
        <v>-9.3662062558907411E-2</v>
      </c>
      <c r="C1141" s="30">
        <f>Data!C1137/Data!C1074-1</f>
        <v>2.7874564459930307E-2</v>
      </c>
      <c r="D1141" s="30" t="e">
        <f>Data!D1137/Data!D1074-1</f>
        <v>#DIV/0!</v>
      </c>
      <c r="E1141" s="31" t="e">
        <f>Data!E1137/Data!E1074-1</f>
        <v>#DIV/0!</v>
      </c>
      <c r="G1141" s="1"/>
      <c r="H1141" s="1"/>
      <c r="I1141" s="1"/>
      <c r="J1141" s="1"/>
    </row>
    <row r="1142" spans="1:10" x14ac:dyDescent="0.35">
      <c r="A1142">
        <f>Data!A1138</f>
        <v>39484</v>
      </c>
      <c r="B1142" s="29">
        <f>Data!B1138/Data!B1075-1</f>
        <v>-8.7535254866891399E-2</v>
      </c>
      <c r="C1142" s="30">
        <f>Data!C1138/Data!C1075-1</f>
        <v>2.3511904761904789E-2</v>
      </c>
      <c r="D1142" s="30" t="e">
        <f>Data!D1138/Data!D1075-1</f>
        <v>#DIV/0!</v>
      </c>
      <c r="E1142" s="31" t="e">
        <f>Data!E1138/Data!E1075-1</f>
        <v>#DIV/0!</v>
      </c>
      <c r="G1142" s="1"/>
      <c r="H1142" s="1"/>
      <c r="I1142" s="1"/>
      <c r="J1142" s="1"/>
    </row>
    <row r="1143" spans="1:10" x14ac:dyDescent="0.35">
      <c r="A1143">
        <f>Data!A1139</f>
        <v>39485</v>
      </c>
      <c r="B1143" s="29">
        <f>Data!B1139/Data!B1076-1</f>
        <v>-7.1061298795147221E-2</v>
      </c>
      <c r="C1143" s="30">
        <f>Data!C1139/Data!C1076-1</f>
        <v>1.5895092390224574E-2</v>
      </c>
      <c r="D1143" s="30" t="e">
        <f>Data!D1139/Data!D1076-1</f>
        <v>#DIV/0!</v>
      </c>
      <c r="E1143" s="31" t="e">
        <f>Data!E1139/Data!E1076-1</f>
        <v>#DIV/0!</v>
      </c>
      <c r="G1143" s="1"/>
      <c r="H1143" s="1"/>
      <c r="I1143" s="1"/>
      <c r="J1143" s="1"/>
    </row>
    <row r="1144" spans="1:10" x14ac:dyDescent="0.35">
      <c r="A1144">
        <f>Data!A1140</f>
        <v>39486</v>
      </c>
      <c r="B1144" s="29">
        <f>Data!B1140/Data!B1077-1</f>
        <v>-0.10111745045744569</v>
      </c>
      <c r="C1144" s="30">
        <f>Data!C1140/Data!C1077-1</f>
        <v>2.0661567497765043E-2</v>
      </c>
      <c r="D1144" s="30" t="e">
        <f>Data!D1140/Data!D1077-1</f>
        <v>#DIV/0!</v>
      </c>
      <c r="E1144" s="31" t="e">
        <f>Data!E1140/Data!E1077-1</f>
        <v>#DIV/0!</v>
      </c>
      <c r="G1144" s="1"/>
      <c r="H1144" s="1"/>
      <c r="I1144" s="1"/>
      <c r="J1144" s="1"/>
    </row>
    <row r="1145" spans="1:10" x14ac:dyDescent="0.35">
      <c r="A1145">
        <f>Data!A1141</f>
        <v>39489</v>
      </c>
      <c r="B1145" s="29">
        <f>Data!B1141/Data!B1078-1</f>
        <v>-8.9386500564403004E-2</v>
      </c>
      <c r="C1145" s="30">
        <f>Data!C1141/Data!C1078-1</f>
        <v>2.3253502931531278E-2</v>
      </c>
      <c r="D1145" s="30" t="e">
        <f>Data!D1141/Data!D1078-1</f>
        <v>#DIV/0!</v>
      </c>
      <c r="E1145" s="31" t="e">
        <f>Data!E1141/Data!E1078-1</f>
        <v>#DIV/0!</v>
      </c>
      <c r="G1145" s="1"/>
      <c r="H1145" s="1"/>
      <c r="I1145" s="1"/>
      <c r="J1145" s="1"/>
    </row>
    <row r="1146" spans="1:10" x14ac:dyDescent="0.35">
      <c r="A1146">
        <f>Data!A1142</f>
        <v>39490</v>
      </c>
      <c r="B1146" s="29">
        <f>Data!B1142/Data!B1079-1</f>
        <v>-7.0488922578644697E-2</v>
      </c>
      <c r="C1146" s="30">
        <f>Data!C1142/Data!C1079-1</f>
        <v>1.8504866915562079E-2</v>
      </c>
      <c r="D1146" s="30" t="e">
        <f>Data!D1142/Data!D1079-1</f>
        <v>#DIV/0!</v>
      </c>
      <c r="E1146" s="31" t="e">
        <f>Data!E1142/Data!E1079-1</f>
        <v>#DIV/0!</v>
      </c>
      <c r="G1146" s="1"/>
      <c r="H1146" s="1"/>
      <c r="I1146" s="1"/>
      <c r="J1146" s="1"/>
    </row>
    <row r="1147" spans="1:10" x14ac:dyDescent="0.35">
      <c r="A1147">
        <f>Data!A1143</f>
        <v>39491</v>
      </c>
      <c r="B1147" s="29">
        <f>Data!B1143/Data!B1080-1</f>
        <v>-6.2745931420266743E-2</v>
      </c>
      <c r="C1147" s="30">
        <f>Data!C1143/Data!C1080-1</f>
        <v>1.3169620754530209E-2</v>
      </c>
      <c r="D1147" s="30" t="e">
        <f>Data!D1143/Data!D1080-1</f>
        <v>#DIV/0!</v>
      </c>
      <c r="E1147" s="31" t="e">
        <f>Data!E1143/Data!E1080-1</f>
        <v>#DIV/0!</v>
      </c>
      <c r="G1147" s="1"/>
      <c r="H1147" s="1"/>
      <c r="I1147" s="1"/>
      <c r="J1147" s="1"/>
    </row>
    <row r="1148" spans="1:10" x14ac:dyDescent="0.35">
      <c r="A1148">
        <f>Data!A1144</f>
        <v>39492</v>
      </c>
      <c r="B1148" s="29">
        <f>Data!B1144/Data!B1081-1</f>
        <v>-5.8893299936508825E-2</v>
      </c>
      <c r="C1148" s="30">
        <f>Data!C1144/Data!C1081-1</f>
        <v>7.8055528109870487E-3</v>
      </c>
      <c r="D1148" s="30" t="e">
        <f>Data!D1144/Data!D1081-1</f>
        <v>#DIV/0!</v>
      </c>
      <c r="E1148" s="31" t="e">
        <f>Data!E1144/Data!E1081-1</f>
        <v>#DIV/0!</v>
      </c>
      <c r="G1148" s="1"/>
      <c r="H1148" s="1"/>
      <c r="I1148" s="1"/>
      <c r="J1148" s="1"/>
    </row>
    <row r="1149" spans="1:10" x14ac:dyDescent="0.35">
      <c r="A1149">
        <f>Data!A1145</f>
        <v>39493</v>
      </c>
      <c r="B1149" s="29">
        <f>Data!B1145/Data!B1082-1</f>
        <v>-6.2304646801417007E-2</v>
      </c>
      <c r="C1149" s="30">
        <f>Data!C1145/Data!C1082-1</f>
        <v>9.4059405940594143E-3</v>
      </c>
      <c r="D1149" s="30" t="e">
        <f>Data!D1145/Data!D1082-1</f>
        <v>#DIV/0!</v>
      </c>
      <c r="E1149" s="31" t="e">
        <f>Data!E1145/Data!E1082-1</f>
        <v>#DIV/0!</v>
      </c>
      <c r="G1149" s="1"/>
      <c r="H1149" s="1"/>
      <c r="I1149" s="1"/>
      <c r="J1149" s="1"/>
    </row>
    <row r="1150" spans="1:10" x14ac:dyDescent="0.35">
      <c r="A1150">
        <f>Data!A1146</f>
        <v>39496</v>
      </c>
      <c r="B1150" s="29">
        <f>Data!B1146/Data!B1083-1</f>
        <v>-4.7128327110257828E-2</v>
      </c>
      <c r="C1150" s="30">
        <f>Data!C1146/Data!C1083-1</f>
        <v>1.7686941141790147E-3</v>
      </c>
      <c r="D1150" s="30" t="e">
        <f>Data!D1146/Data!D1083-1</f>
        <v>#DIV/0!</v>
      </c>
      <c r="E1150" s="31" t="e">
        <f>Data!E1146/Data!E1083-1</f>
        <v>#DIV/0!</v>
      </c>
      <c r="G1150" s="1"/>
      <c r="H1150" s="1"/>
      <c r="I1150" s="1"/>
      <c r="J1150" s="1"/>
    </row>
    <row r="1151" spans="1:10" x14ac:dyDescent="0.35">
      <c r="A1151">
        <f>Data!A1147</f>
        <v>39497</v>
      </c>
      <c r="B1151" s="29">
        <f>Data!B1147/Data!B1084-1</f>
        <v>-4.7989440770202618E-2</v>
      </c>
      <c r="C1151" s="30">
        <f>Data!C1147/Data!C1084-1</f>
        <v>-3.0460843077527722E-3</v>
      </c>
      <c r="D1151" s="30" t="e">
        <f>Data!D1147/Data!D1084-1</f>
        <v>#DIV/0!</v>
      </c>
      <c r="E1151" s="31" t="e">
        <f>Data!E1147/Data!E1084-1</f>
        <v>#DIV/0!</v>
      </c>
      <c r="G1151" s="1"/>
      <c r="H1151" s="1"/>
      <c r="I1151" s="1"/>
      <c r="J1151" s="1"/>
    </row>
    <row r="1152" spans="1:10" x14ac:dyDescent="0.35">
      <c r="A1152">
        <f>Data!A1148</f>
        <v>39498</v>
      </c>
      <c r="B1152" s="29">
        <f>Data!B1148/Data!B1085-1</f>
        <v>-5.5993614215312015E-2</v>
      </c>
      <c r="C1152" s="30">
        <f>Data!C1148/Data!C1085-1</f>
        <v>4.9382716049373165E-4</v>
      </c>
      <c r="D1152" s="30" t="e">
        <f>Data!D1148/Data!D1085-1</f>
        <v>#DIV/0!</v>
      </c>
      <c r="E1152" s="31" t="e">
        <f>Data!E1148/Data!E1085-1</f>
        <v>#DIV/0!</v>
      </c>
      <c r="G1152" s="1"/>
      <c r="H1152" s="1"/>
      <c r="I1152" s="1"/>
      <c r="J1152" s="1"/>
    </row>
    <row r="1153" spans="1:10" x14ac:dyDescent="0.35">
      <c r="A1153">
        <f>Data!A1149</f>
        <v>39499</v>
      </c>
      <c r="B1153" s="29">
        <f>Data!B1149/Data!B1086-1</f>
        <v>-4.5970068645982853E-2</v>
      </c>
      <c r="C1153" s="30">
        <f>Data!C1149/Data!C1086-1</f>
        <v>-3.9150435548596096E-4</v>
      </c>
      <c r="D1153" s="30" t="e">
        <f>Data!D1149/Data!D1086-1</f>
        <v>#DIV/0!</v>
      </c>
      <c r="E1153" s="31" t="e">
        <f>Data!E1149/Data!E1086-1</f>
        <v>#DIV/0!</v>
      </c>
      <c r="G1153" s="1"/>
      <c r="H1153" s="1"/>
      <c r="I1153" s="1"/>
      <c r="J1153" s="1"/>
    </row>
    <row r="1154" spans="1:10" x14ac:dyDescent="0.35">
      <c r="A1154">
        <f>Data!A1150</f>
        <v>39500</v>
      </c>
      <c r="B1154" s="29">
        <f>Data!B1150/Data!B1087-1</f>
        <v>-5.2596570580368818E-2</v>
      </c>
      <c r="C1154" s="30">
        <f>Data!C1150/Data!C1087-1</f>
        <v>-1.5724815724815766E-3</v>
      </c>
      <c r="D1154" s="30" t="e">
        <f>Data!D1150/Data!D1087-1</f>
        <v>#DIV/0!</v>
      </c>
      <c r="E1154" s="31" t="e">
        <f>Data!E1150/Data!E1087-1</f>
        <v>#DIV/0!</v>
      </c>
      <c r="G1154" s="1"/>
      <c r="H1154" s="1"/>
      <c r="I1154" s="1"/>
      <c r="J1154" s="1"/>
    </row>
    <row r="1155" spans="1:10" x14ac:dyDescent="0.35">
      <c r="A1155">
        <f>Data!A1151</f>
        <v>39503</v>
      </c>
      <c r="B1155" s="29">
        <f>Data!B1151/Data!B1088-1</f>
        <v>-6.6180174538127523E-2</v>
      </c>
      <c r="C1155" s="30">
        <f>Data!C1151/Data!C1088-1</f>
        <v>-2.66009852216742E-3</v>
      </c>
      <c r="D1155" s="30" t="e">
        <f>Data!D1151/Data!D1088-1</f>
        <v>#DIV/0!</v>
      </c>
      <c r="E1155" s="31" t="e">
        <f>Data!E1151/Data!E1088-1</f>
        <v>#DIV/0!</v>
      </c>
      <c r="G1155" s="1"/>
      <c r="H1155" s="1"/>
      <c r="I1155" s="1"/>
      <c r="J1155" s="1"/>
    </row>
    <row r="1156" spans="1:10" x14ac:dyDescent="0.35">
      <c r="A1156">
        <f>Data!A1152</f>
        <v>39504</v>
      </c>
      <c r="B1156" s="29">
        <f>Data!B1152/Data!B1089-1</f>
        <v>-6.0167923141822954E-2</v>
      </c>
      <c r="C1156" s="30">
        <f>Data!C1152/Data!C1089-1</f>
        <v>-6.8769034286286779E-4</v>
      </c>
      <c r="D1156" s="30" t="e">
        <f>Data!D1152/Data!D1089-1</f>
        <v>#DIV/0!</v>
      </c>
      <c r="E1156" s="31" t="e">
        <f>Data!E1152/Data!E1089-1</f>
        <v>#DIV/0!</v>
      </c>
      <c r="G1156" s="1"/>
      <c r="H1156" s="1"/>
      <c r="I1156" s="1"/>
      <c r="J1156" s="1"/>
    </row>
    <row r="1157" spans="1:10" x14ac:dyDescent="0.35">
      <c r="A1157">
        <f>Data!A1153</f>
        <v>39505</v>
      </c>
      <c r="B1157" s="29">
        <f>Data!B1153/Data!B1090-1</f>
        <v>-6.8271736635294511E-2</v>
      </c>
      <c r="C1157" s="30">
        <f>Data!C1153/Data!C1090-1</f>
        <v>-5.8927345818204913E-4</v>
      </c>
      <c r="D1157" s="30">
        <f>Data!D1153/Data!D1090-1</f>
        <v>-1</v>
      </c>
      <c r="E1157" s="31" t="e">
        <f>Data!E1153/Data!E1090-1</f>
        <v>#DIV/0!</v>
      </c>
      <c r="G1157" s="1"/>
      <c r="H1157" s="1"/>
      <c r="I1157" s="1"/>
      <c r="J1157" s="1"/>
    </row>
    <row r="1158" spans="1:10" x14ac:dyDescent="0.35">
      <c r="A1158">
        <f>Data!A1154</f>
        <v>39506</v>
      </c>
      <c r="B1158" s="29">
        <f>Data!B1154/Data!B1091-1</f>
        <v>-7.1134594748780922E-2</v>
      </c>
      <c r="C1158" s="30">
        <f>Data!C1154/Data!C1091-1</f>
        <v>4.0144913345736555E-3</v>
      </c>
      <c r="D1158" s="30" t="e">
        <f>Data!D1154/Data!D1091-1</f>
        <v>#DIV/0!</v>
      </c>
      <c r="E1158" s="31" t="e">
        <f>Data!E1154/Data!E1091-1</f>
        <v>#DIV/0!</v>
      </c>
      <c r="G1158" s="1"/>
      <c r="H1158" s="1"/>
      <c r="I1158" s="1"/>
      <c r="J1158" s="1"/>
    </row>
    <row r="1159" spans="1:10" x14ac:dyDescent="0.35">
      <c r="A1159">
        <f>Data!A1155</f>
        <v>39507</v>
      </c>
      <c r="B1159" s="29">
        <f>Data!B1155/Data!B1092-1</f>
        <v>-9.0347896827295715E-2</v>
      </c>
      <c r="C1159" s="30">
        <f>Data!C1155/Data!C1092-1</f>
        <v>1.169648122665623E-2</v>
      </c>
      <c r="D1159" s="30" t="e">
        <f>Data!D1155/Data!D1092-1</f>
        <v>#DIV/0!</v>
      </c>
      <c r="E1159" s="31" t="e">
        <f>Data!E1155/Data!E1092-1</f>
        <v>#DIV/0!</v>
      </c>
      <c r="G1159" s="1"/>
      <c r="H1159" s="1"/>
      <c r="I1159" s="1"/>
      <c r="J1159" s="1"/>
    </row>
    <row r="1160" spans="1:10" x14ac:dyDescent="0.35">
      <c r="A1160">
        <f>Data!A1156</f>
        <v>39510</v>
      </c>
      <c r="B1160" s="29">
        <f>Data!B1156/Data!B1093-1</f>
        <v>-0.10348078464118093</v>
      </c>
      <c r="C1160" s="30">
        <f>Data!C1156/Data!C1093-1</f>
        <v>9.6504185130477094E-3</v>
      </c>
      <c r="D1160" s="30" t="e">
        <f>Data!D1156/Data!D1093-1</f>
        <v>#DIV/0!</v>
      </c>
      <c r="E1160" s="31" t="e">
        <f>Data!E1156/Data!E1093-1</f>
        <v>#DIV/0!</v>
      </c>
      <c r="G1160" s="1"/>
      <c r="H1160" s="1"/>
      <c r="I1160" s="1"/>
      <c r="J1160" s="1"/>
    </row>
    <row r="1161" spans="1:10" x14ac:dyDescent="0.35">
      <c r="A1161">
        <f>Data!A1157</f>
        <v>39511</v>
      </c>
      <c r="B1161" s="29">
        <f>Data!B1157/Data!B1094-1</f>
        <v>-0.1198129167081301</v>
      </c>
      <c r="C1161" s="30">
        <f>Data!C1157/Data!C1094-1</f>
        <v>6.4077287066246491E-3</v>
      </c>
      <c r="D1161" s="30" t="e">
        <f>Data!D1157/Data!D1094-1</f>
        <v>#DIV/0!</v>
      </c>
      <c r="E1161" s="31" t="e">
        <f>Data!E1157/Data!E1094-1</f>
        <v>#DIV/0!</v>
      </c>
      <c r="G1161" s="1"/>
      <c r="H1161" s="1"/>
      <c r="I1161" s="1"/>
      <c r="J1161" s="1"/>
    </row>
    <row r="1162" spans="1:10" x14ac:dyDescent="0.35">
      <c r="A1162">
        <f>Data!A1158</f>
        <v>39512</v>
      </c>
      <c r="B1162" s="29">
        <f>Data!B1158/Data!B1095-1</f>
        <v>-0.11362035277072569</v>
      </c>
      <c r="C1162" s="30">
        <f>Data!C1158/Data!C1095-1</f>
        <v>5.7505453103310344E-3</v>
      </c>
      <c r="D1162" s="30" t="e">
        <f>Data!D1158/Data!D1095-1</f>
        <v>#DIV/0!</v>
      </c>
      <c r="E1162" s="31" t="e">
        <f>Data!E1158/Data!E1095-1</f>
        <v>#DIV/0!</v>
      </c>
      <c r="G1162" s="1"/>
      <c r="H1162" s="1"/>
      <c r="I1162" s="1"/>
      <c r="J1162" s="1"/>
    </row>
    <row r="1163" spans="1:10" x14ac:dyDescent="0.35">
      <c r="A1163">
        <f>Data!A1159</f>
        <v>39513</v>
      </c>
      <c r="B1163" s="29">
        <f>Data!B1159/Data!B1096-1</f>
        <v>-0.1395947122615373</v>
      </c>
      <c r="C1163" s="30">
        <f>Data!C1159/Data!C1096-1</f>
        <v>6.2586926286509748E-3</v>
      </c>
      <c r="D1163" s="30" t="e">
        <f>Data!D1159/Data!D1096-1</f>
        <v>#DIV/0!</v>
      </c>
      <c r="E1163" s="31" t="e">
        <f>Data!E1159/Data!E1096-1</f>
        <v>#DIV/0!</v>
      </c>
      <c r="G1163" s="1"/>
      <c r="H1163" s="1"/>
      <c r="I1163" s="1"/>
      <c r="J1163" s="1"/>
    </row>
    <row r="1164" spans="1:10" x14ac:dyDescent="0.35">
      <c r="A1164">
        <f>Data!A1160</f>
        <v>39514</v>
      </c>
      <c r="B1164" s="29">
        <f>Data!B1160/Data!B1097-1</f>
        <v>-0.12471153520793166</v>
      </c>
      <c r="C1164" s="30">
        <f>Data!C1160/Data!C1097-1</f>
        <v>4.4488383588727753E-3</v>
      </c>
      <c r="D1164" s="30" t="e">
        <f>Data!D1160/Data!D1097-1</f>
        <v>#DIV/0!</v>
      </c>
      <c r="E1164" s="31" t="e">
        <f>Data!E1160/Data!E1097-1</f>
        <v>#DIV/0!</v>
      </c>
      <c r="G1164" s="1"/>
      <c r="H1164" s="1"/>
      <c r="I1164" s="1"/>
      <c r="J1164" s="1"/>
    </row>
    <row r="1165" spans="1:10" x14ac:dyDescent="0.35">
      <c r="A1165">
        <f>Data!A1161</f>
        <v>39517</v>
      </c>
      <c r="B1165" s="29">
        <f>Data!B1161/Data!B1098-1</f>
        <v>-0.14342892122239492</v>
      </c>
      <c r="C1165" s="30">
        <f>Data!C1161/Data!C1098-1</f>
        <v>1.0786739238000997E-2</v>
      </c>
      <c r="D1165" s="30" t="e">
        <f>Data!D1161/Data!D1098-1</f>
        <v>#DIV/0!</v>
      </c>
      <c r="E1165" s="31" t="e">
        <f>Data!E1161/Data!E1098-1</f>
        <v>#DIV/0!</v>
      </c>
      <c r="G1165" s="1"/>
      <c r="H1165" s="1"/>
      <c r="I1165" s="1"/>
      <c r="J1165" s="1"/>
    </row>
    <row r="1166" spans="1:10" x14ac:dyDescent="0.35">
      <c r="A1166">
        <f>Data!A1162</f>
        <v>39518</v>
      </c>
      <c r="B1166" s="29">
        <f>Data!B1162/Data!B1099-1</f>
        <v>-0.11271087939479041</v>
      </c>
      <c r="C1166" s="30">
        <f>Data!C1162/Data!C1099-1</f>
        <v>8.5436121597457504E-3</v>
      </c>
      <c r="D1166" s="30" t="e">
        <f>Data!D1162/Data!D1099-1</f>
        <v>#DIV/0!</v>
      </c>
      <c r="E1166" s="31" t="e">
        <f>Data!E1162/Data!E1099-1</f>
        <v>#DIV/0!</v>
      </c>
      <c r="G1166" s="1"/>
      <c r="H1166" s="1"/>
      <c r="I1166" s="1"/>
      <c r="J1166" s="1"/>
    </row>
    <row r="1167" spans="1:10" x14ac:dyDescent="0.35">
      <c r="A1167">
        <f>Data!A1163</f>
        <v>39519</v>
      </c>
      <c r="B1167" s="29">
        <f>Data!B1163/Data!B1100-1</f>
        <v>-0.10843693586293812</v>
      </c>
      <c r="C1167" s="30">
        <f>Data!C1163/Data!C1100-1</f>
        <v>2.1717473600318948E-2</v>
      </c>
      <c r="D1167" s="30" t="e">
        <f>Data!D1163/Data!D1100-1</f>
        <v>#DIV/0!</v>
      </c>
      <c r="E1167" s="31" t="e">
        <f>Data!E1163/Data!E1100-1</f>
        <v>#DIV/0!</v>
      </c>
      <c r="G1167" s="1"/>
      <c r="H1167" s="1"/>
      <c r="I1167" s="1"/>
      <c r="J1167" s="1"/>
    </row>
    <row r="1168" spans="1:10" x14ac:dyDescent="0.35">
      <c r="A1168">
        <f>Data!A1164</f>
        <v>39520</v>
      </c>
      <c r="B1168" s="29">
        <f>Data!B1164/Data!B1101-1</f>
        <v>-9.0199875510063032E-2</v>
      </c>
      <c r="C1168" s="30">
        <f>Data!C1164/Data!C1101-1</f>
        <v>1.5816174276335415E-2</v>
      </c>
      <c r="D1168" s="30" t="e">
        <f>Data!D1164/Data!D1101-1</f>
        <v>#DIV/0!</v>
      </c>
      <c r="E1168" s="31" t="e">
        <f>Data!E1164/Data!E1101-1</f>
        <v>#DIV/0!</v>
      </c>
      <c r="G1168" s="1"/>
      <c r="H1168" s="1"/>
      <c r="I1168" s="1"/>
      <c r="J1168" s="1"/>
    </row>
    <row r="1169" spans="1:10" x14ac:dyDescent="0.35">
      <c r="A1169">
        <f>Data!A1165</f>
        <v>39521</v>
      </c>
      <c r="B1169" s="29">
        <f>Data!B1165/Data!B1102-1</f>
        <v>-0.11466824286244481</v>
      </c>
      <c r="C1169" s="30">
        <f>Data!C1165/Data!C1102-1</f>
        <v>1.4743716603997647E-2</v>
      </c>
      <c r="D1169" s="30" t="e">
        <f>Data!D1165/Data!D1102-1</f>
        <v>#DIV/0!</v>
      </c>
      <c r="E1169" s="31" t="e">
        <f>Data!E1165/Data!E1102-1</f>
        <v>#DIV/0!</v>
      </c>
      <c r="G1169" s="1"/>
      <c r="H1169" s="1"/>
      <c r="I1169" s="1"/>
      <c r="J1169" s="1"/>
    </row>
    <row r="1170" spans="1:10" x14ac:dyDescent="0.35">
      <c r="A1170">
        <f>Data!A1166</f>
        <v>39524</v>
      </c>
      <c r="B1170" s="29">
        <f>Data!B1166/Data!B1103-1</f>
        <v>-0.12140399174122507</v>
      </c>
      <c r="C1170" s="30">
        <f>Data!C1166/Data!C1103-1</f>
        <v>1.6984299397649893E-2</v>
      </c>
      <c r="D1170" s="30" t="e">
        <f>Data!D1166/Data!D1103-1</f>
        <v>#DIV/0!</v>
      </c>
      <c r="E1170" s="31" t="e">
        <f>Data!E1166/Data!E1103-1</f>
        <v>#DIV/0!</v>
      </c>
      <c r="G1170" s="1"/>
      <c r="H1170" s="1"/>
      <c r="I1170" s="1"/>
      <c r="J1170" s="1"/>
    </row>
    <row r="1171" spans="1:10" x14ac:dyDescent="0.35">
      <c r="A1171">
        <f>Data!A1167</f>
        <v>39525</v>
      </c>
      <c r="B1171" s="29">
        <f>Data!B1167/Data!B1104-1</f>
        <v>-8.8609155411883855E-2</v>
      </c>
      <c r="C1171" s="30">
        <f>Data!C1167/Data!C1104-1</f>
        <v>1.5516900573235848E-2</v>
      </c>
      <c r="D1171" s="30" t="e">
        <f>Data!D1167/Data!D1104-1</f>
        <v>#DIV/0!</v>
      </c>
      <c r="E1171" s="31" t="e">
        <f>Data!E1167/Data!E1104-1</f>
        <v>#DIV/0!</v>
      </c>
      <c r="G1171" s="1"/>
      <c r="H1171" s="1"/>
      <c r="I1171" s="1"/>
      <c r="J1171" s="1"/>
    </row>
    <row r="1172" spans="1:10" x14ac:dyDescent="0.35">
      <c r="A1172">
        <f>Data!A1168</f>
        <v>39526</v>
      </c>
      <c r="B1172" s="29">
        <f>Data!B1168/Data!B1105-1</f>
        <v>-0.12532503401910455</v>
      </c>
      <c r="C1172" s="30">
        <f>Data!C1168/Data!C1105-1</f>
        <v>2.3029581099861085E-2</v>
      </c>
      <c r="D1172" s="30" t="e">
        <f>Data!D1168/Data!D1105-1</f>
        <v>#DIV/0!</v>
      </c>
      <c r="E1172" s="31" t="e">
        <f>Data!E1168/Data!E1105-1</f>
        <v>#DIV/0!</v>
      </c>
      <c r="G1172" s="1"/>
      <c r="H1172" s="1"/>
      <c r="I1172" s="1"/>
      <c r="J1172" s="1"/>
    </row>
    <row r="1173" spans="1:10" x14ac:dyDescent="0.35">
      <c r="A1173">
        <f>Data!A1169</f>
        <v>39527</v>
      </c>
      <c r="B1173" s="29">
        <f>Data!B1169/Data!B1106-1</f>
        <v>-0.11155735240068165</v>
      </c>
      <c r="C1173" s="30">
        <f>Data!C1169/Data!C1106-1</f>
        <v>2.6297509179319389E-2</v>
      </c>
      <c r="D1173" s="30" t="e">
        <f>Data!D1169/Data!D1106-1</f>
        <v>#DIV/0!</v>
      </c>
      <c r="E1173" s="31" t="e">
        <f>Data!E1169/Data!E1106-1</f>
        <v>#DIV/0!</v>
      </c>
      <c r="G1173" s="1"/>
      <c r="H1173" s="1"/>
      <c r="I1173" s="1"/>
      <c r="J1173" s="1"/>
    </row>
    <row r="1174" spans="1:10" x14ac:dyDescent="0.35">
      <c r="A1174">
        <f>Data!A1170</f>
        <v>39528</v>
      </c>
      <c r="B1174" s="29">
        <f>Data!B1170/Data!B1107-1</f>
        <v>-0.11155735240068165</v>
      </c>
      <c r="C1174" s="30">
        <f>Data!C1170/Data!C1107-1</f>
        <v>2.6297509179319389E-2</v>
      </c>
      <c r="D1174" s="30" t="e">
        <f>Data!D1170/Data!D1107-1</f>
        <v>#DIV/0!</v>
      </c>
      <c r="E1174" s="31" t="e">
        <f>Data!E1170/Data!E1107-1</f>
        <v>#DIV/0!</v>
      </c>
      <c r="G1174" s="1"/>
      <c r="H1174" s="1"/>
      <c r="I1174" s="1"/>
      <c r="J1174" s="1"/>
    </row>
    <row r="1175" spans="1:10" x14ac:dyDescent="0.35">
      <c r="A1175">
        <f>Data!A1171</f>
        <v>39531</v>
      </c>
      <c r="B1175" s="29">
        <f>Data!B1171/Data!B1108-1</f>
        <v>-9.8673931332879272E-2</v>
      </c>
      <c r="C1175" s="30">
        <f>Data!C1171/Data!C1108-1</f>
        <v>2.1899263388413415E-2</v>
      </c>
      <c r="D1175" s="30" t="e">
        <f>Data!D1171/Data!D1108-1</f>
        <v>#DIV/0!</v>
      </c>
      <c r="E1175" s="31" t="e">
        <f>Data!E1171/Data!E1108-1</f>
        <v>#DIV/0!</v>
      </c>
      <c r="G1175" s="1"/>
      <c r="H1175" s="1"/>
      <c r="I1175" s="1"/>
      <c r="J1175" s="1"/>
    </row>
    <row r="1176" spans="1:10" x14ac:dyDescent="0.35">
      <c r="A1176">
        <f>Data!A1172</f>
        <v>39532</v>
      </c>
      <c r="B1176" s="29">
        <f>Data!B1172/Data!B1109-1</f>
        <v>-8.3569836829521016E-2</v>
      </c>
      <c r="C1176" s="30">
        <f>Data!C1172/Data!C1109-1</f>
        <v>2.2365805168986119E-2</v>
      </c>
      <c r="D1176" s="30" t="e">
        <f>Data!D1172/Data!D1109-1</f>
        <v>#DIV/0!</v>
      </c>
      <c r="E1176" s="31" t="e">
        <f>Data!E1172/Data!E1109-1</f>
        <v>#DIV/0!</v>
      </c>
      <c r="G1176" s="1"/>
      <c r="H1176" s="1"/>
      <c r="I1176" s="1"/>
      <c r="J1176" s="1"/>
    </row>
    <row r="1177" spans="1:10" x14ac:dyDescent="0.35">
      <c r="A1177">
        <f>Data!A1173</f>
        <v>39533</v>
      </c>
      <c r="B1177" s="29">
        <f>Data!B1173/Data!B1110-1</f>
        <v>-9.2905599632056912E-2</v>
      </c>
      <c r="C1177" s="30">
        <f>Data!C1173/Data!C1110-1</f>
        <v>1.3941071781688796E-2</v>
      </c>
      <c r="D1177" s="30" t="e">
        <f>Data!D1173/Data!D1110-1</f>
        <v>#DIV/0!</v>
      </c>
      <c r="E1177" s="31" t="e">
        <f>Data!E1173/Data!E1110-1</f>
        <v>#DIV/0!</v>
      </c>
      <c r="G1177" s="1"/>
      <c r="H1177" s="1"/>
      <c r="I1177" s="1"/>
      <c r="J1177" s="1"/>
    </row>
    <row r="1178" spans="1:10" x14ac:dyDescent="0.35">
      <c r="A1178">
        <f>Data!A1174</f>
        <v>39534</v>
      </c>
      <c r="B1178" s="29">
        <f>Data!B1174/Data!B1111-1</f>
        <v>-9.7115148873573198E-2</v>
      </c>
      <c r="C1178" s="30">
        <f>Data!C1174/Data!C1111-1</f>
        <v>1.4035781358110233E-2</v>
      </c>
      <c r="D1178" s="30">
        <f>Data!D1174/Data!D1111-1</f>
        <v>-1</v>
      </c>
      <c r="E1178" s="31" t="e">
        <f>Data!E1174/Data!E1111-1</f>
        <v>#DIV/0!</v>
      </c>
      <c r="G1178" s="1"/>
      <c r="H1178" s="1"/>
      <c r="I1178" s="1"/>
      <c r="J1178" s="1"/>
    </row>
    <row r="1179" spans="1:10" x14ac:dyDescent="0.35">
      <c r="A1179">
        <f>Data!A1175</f>
        <v>39535</v>
      </c>
      <c r="B1179" s="29">
        <f>Data!B1175/Data!B1112-1</f>
        <v>-0.10429322509466332</v>
      </c>
      <c r="C1179" s="30">
        <f>Data!C1175/Data!C1112-1</f>
        <v>1.6506869625382947E-2</v>
      </c>
      <c r="D1179" s="30" t="e">
        <f>Data!D1175/Data!D1112-1</f>
        <v>#DIV/0!</v>
      </c>
      <c r="E1179" s="31" t="e">
        <f>Data!E1175/Data!E1112-1</f>
        <v>#DIV/0!</v>
      </c>
      <c r="G1179" s="1"/>
      <c r="H1179" s="1"/>
      <c r="I1179" s="1"/>
      <c r="J1179" s="1"/>
    </row>
    <row r="1180" spans="1:10" x14ac:dyDescent="0.35">
      <c r="A1180">
        <f>Data!A1176</f>
        <v>39538</v>
      </c>
      <c r="B1180" s="29">
        <f>Data!B1176/Data!B1113-1</f>
        <v>-8.6002929876447642E-2</v>
      </c>
      <c r="C1180" s="30">
        <f>Data!C1176/Data!C1113-1</f>
        <v>1.0133802394296509E-2</v>
      </c>
      <c r="D1180" s="30" t="e">
        <f>Data!D1176/Data!D1113-1</f>
        <v>#DIV/0!</v>
      </c>
      <c r="E1180" s="31" t="e">
        <f>Data!E1176/Data!E1113-1</f>
        <v>#DIV/0!</v>
      </c>
      <c r="G1180" s="1"/>
      <c r="H1180" s="1"/>
      <c r="I1180" s="1"/>
      <c r="J1180" s="1"/>
    </row>
    <row r="1181" spans="1:10" x14ac:dyDescent="0.35">
      <c r="A1181">
        <f>Data!A1177</f>
        <v>39539</v>
      </c>
      <c r="B1181" s="29">
        <f>Data!B1177/Data!B1114-1</f>
        <v>-5.3193841731391189E-2</v>
      </c>
      <c r="C1181" s="30">
        <f>Data!C1177/Data!C1114-1</f>
        <v>-3.4340659340660329E-3</v>
      </c>
      <c r="D1181" s="30" t="e">
        <f>Data!D1177/Data!D1114-1</f>
        <v>#DIV/0!</v>
      </c>
      <c r="E1181" s="31" t="e">
        <f>Data!E1177/Data!E1114-1</f>
        <v>#DIV/0!</v>
      </c>
      <c r="G1181" s="1"/>
      <c r="H1181" s="1"/>
      <c r="I1181" s="1"/>
      <c r="J1181" s="1"/>
    </row>
    <row r="1182" spans="1:10" x14ac:dyDescent="0.35">
      <c r="A1182">
        <f>Data!A1178</f>
        <v>39540</v>
      </c>
      <c r="B1182" s="29">
        <f>Data!B1178/Data!B1115-1</f>
        <v>-3.1240480862549047E-2</v>
      </c>
      <c r="C1182" s="30">
        <f>Data!C1178/Data!C1115-1</f>
        <v>-4.993635562518306E-3</v>
      </c>
      <c r="D1182" s="30" t="e">
        <f>Data!D1178/Data!D1115-1</f>
        <v>#DIV/0!</v>
      </c>
      <c r="E1182" s="31" t="e">
        <f>Data!E1178/Data!E1115-1</f>
        <v>#DIV/0!</v>
      </c>
      <c r="G1182" s="1"/>
      <c r="H1182" s="1"/>
      <c r="I1182" s="1"/>
      <c r="J1182" s="1"/>
    </row>
    <row r="1183" spans="1:10" x14ac:dyDescent="0.35">
      <c r="A1183">
        <f>Data!A1179</f>
        <v>39541</v>
      </c>
      <c r="B1183" s="29">
        <f>Data!B1179/Data!B1116-1</f>
        <v>-3.3096075357652355E-2</v>
      </c>
      <c r="C1183" s="30">
        <f>Data!C1179/Data!C1116-1</f>
        <v>-4.0192138025685331E-3</v>
      </c>
      <c r="D1183" s="30" t="e">
        <f>Data!D1179/Data!D1116-1</f>
        <v>#DIV/0!</v>
      </c>
      <c r="E1183" s="31" t="e">
        <f>Data!E1179/Data!E1116-1</f>
        <v>#DIV/0!</v>
      </c>
      <c r="G1183" s="1"/>
      <c r="H1183" s="1"/>
      <c r="I1183" s="1"/>
      <c r="J1183" s="1"/>
    </row>
    <row r="1184" spans="1:10" x14ac:dyDescent="0.35">
      <c r="A1184">
        <f>Data!A1180</f>
        <v>39542</v>
      </c>
      <c r="B1184" s="29">
        <f>Data!B1180/Data!B1117-1</f>
        <v>-1.4235464217121407E-2</v>
      </c>
      <c r="C1184" s="30">
        <f>Data!C1180/Data!C1117-1</f>
        <v>-5.8525165821310399E-4</v>
      </c>
      <c r="D1184" s="30" t="e">
        <f>Data!D1180/Data!D1117-1</f>
        <v>#DIV/0!</v>
      </c>
      <c r="E1184" s="31" t="e">
        <f>Data!E1180/Data!E1117-1</f>
        <v>#DIV/0!</v>
      </c>
      <c r="G1184" s="1"/>
      <c r="H1184" s="1"/>
      <c r="I1184" s="1"/>
      <c r="J1184" s="1"/>
    </row>
    <row r="1185" spans="1:10" x14ac:dyDescent="0.35">
      <c r="A1185">
        <f>Data!A1181</f>
        <v>39545</v>
      </c>
      <c r="B1185" s="29">
        <f>Data!B1181/Data!B1118-1</f>
        <v>-2.5966376416654335E-2</v>
      </c>
      <c r="C1185" s="30">
        <f>Data!C1181/Data!C1118-1</f>
        <v>1.6425498631207347E-3</v>
      </c>
      <c r="D1185" s="30" t="e">
        <f>Data!D1181/Data!D1118-1</f>
        <v>#DIV/0!</v>
      </c>
      <c r="E1185" s="31" t="e">
        <f>Data!E1181/Data!E1118-1</f>
        <v>#DIV/0!</v>
      </c>
      <c r="G1185" s="1"/>
      <c r="H1185" s="1"/>
      <c r="I1185" s="1"/>
      <c r="J1185" s="1"/>
    </row>
    <row r="1186" spans="1:10" x14ac:dyDescent="0.35">
      <c r="A1186">
        <f>Data!A1182</f>
        <v>39546</v>
      </c>
      <c r="B1186" s="29">
        <f>Data!B1182/Data!B1119-1</f>
        <v>-3.8575542303549204E-2</v>
      </c>
      <c r="C1186" s="30">
        <f>Data!C1182/Data!C1119-1</f>
        <v>3.6641520525131366E-3</v>
      </c>
      <c r="D1186" s="30" t="e">
        <f>Data!D1182/Data!D1119-1</f>
        <v>#DIV/0!</v>
      </c>
      <c r="E1186" s="31" t="e">
        <f>Data!E1182/Data!E1119-1</f>
        <v>#DIV/0!</v>
      </c>
      <c r="G1186" s="1"/>
      <c r="H1186" s="1"/>
      <c r="I1186" s="1"/>
      <c r="J1186" s="1"/>
    </row>
    <row r="1187" spans="1:10" x14ac:dyDescent="0.35">
      <c r="A1187">
        <f>Data!A1183</f>
        <v>39547</v>
      </c>
      <c r="B1187" s="29">
        <f>Data!B1183/Data!B1120-1</f>
        <v>-3.3211517323093132E-2</v>
      </c>
      <c r="C1187" s="30">
        <f>Data!C1183/Data!C1120-1</f>
        <v>3.7069554189834708E-3</v>
      </c>
      <c r="D1187" s="30" t="e">
        <f>Data!D1183/Data!D1120-1</f>
        <v>#DIV/0!</v>
      </c>
      <c r="E1187" s="31" t="e">
        <f>Data!E1183/Data!E1120-1</f>
        <v>#DIV/0!</v>
      </c>
      <c r="G1187" s="1"/>
      <c r="H1187" s="1"/>
      <c r="I1187" s="1"/>
      <c r="J1187" s="1"/>
    </row>
    <row r="1188" spans="1:10" x14ac:dyDescent="0.35">
      <c r="A1188">
        <f>Data!A1184</f>
        <v>39548</v>
      </c>
      <c r="B1188" s="29">
        <f>Data!B1184/Data!B1121-1</f>
        <v>-3.9329214474845609E-2</v>
      </c>
      <c r="C1188" s="30">
        <f>Data!C1184/Data!C1121-1</f>
        <v>-1.9495077492948099E-4</v>
      </c>
      <c r="D1188" s="30" t="e">
        <f>Data!D1184/Data!D1121-1</f>
        <v>#DIV/0!</v>
      </c>
      <c r="E1188" s="31" t="e">
        <f>Data!E1184/Data!E1121-1</f>
        <v>#DIV/0!</v>
      </c>
      <c r="G1188" s="1"/>
      <c r="H1188" s="1"/>
      <c r="I1188" s="1"/>
      <c r="J1188" s="1"/>
    </row>
    <row r="1189" spans="1:10" x14ac:dyDescent="0.35">
      <c r="A1189">
        <f>Data!A1185</f>
        <v>39549</v>
      </c>
      <c r="B1189" s="29">
        <f>Data!B1185/Data!B1122-1</f>
        <v>-3.4845577319960963E-2</v>
      </c>
      <c r="C1189" s="30">
        <f>Data!C1185/Data!C1122-1</f>
        <v>-1.6511266511265443E-3</v>
      </c>
      <c r="D1189" s="30" t="e">
        <f>Data!D1185/Data!D1122-1</f>
        <v>#DIV/0!</v>
      </c>
      <c r="E1189" s="31" t="e">
        <f>Data!E1185/Data!E1122-1</f>
        <v>#DIV/0!</v>
      </c>
      <c r="G1189" s="1"/>
      <c r="H1189" s="1"/>
      <c r="I1189" s="1"/>
      <c r="J1189" s="1"/>
    </row>
    <row r="1190" spans="1:10" x14ac:dyDescent="0.35">
      <c r="A1190">
        <f>Data!A1186</f>
        <v>39552</v>
      </c>
      <c r="B1190" s="29">
        <f>Data!B1186/Data!B1123-1</f>
        <v>-3.2682784736382198E-2</v>
      </c>
      <c r="C1190" s="30">
        <f>Data!C1186/Data!C1123-1</f>
        <v>1.9483682415977199E-4</v>
      </c>
      <c r="D1190" s="30" t="e">
        <f>Data!D1186/Data!D1123-1</f>
        <v>#DIV/0!</v>
      </c>
      <c r="E1190" s="31" t="e">
        <f>Data!E1186/Data!E1123-1</f>
        <v>#DIV/0!</v>
      </c>
      <c r="G1190" s="1"/>
      <c r="H1190" s="1"/>
      <c r="I1190" s="1"/>
      <c r="J1190" s="1"/>
    </row>
    <row r="1191" spans="1:10" x14ac:dyDescent="0.35">
      <c r="A1191">
        <f>Data!A1187</f>
        <v>39553</v>
      </c>
      <c r="B1191" s="29">
        <f>Data!B1187/Data!B1124-1</f>
        <v>8.8505531595739484E-4</v>
      </c>
      <c r="C1191" s="30">
        <f>Data!C1187/Data!C1124-1</f>
        <v>-1.1135857461024412E-2</v>
      </c>
      <c r="D1191" s="30" t="e">
        <f>Data!D1187/Data!D1124-1</f>
        <v>#DIV/0!</v>
      </c>
      <c r="E1191" s="31" t="e">
        <f>Data!E1187/Data!E1124-1</f>
        <v>#DIV/0!</v>
      </c>
      <c r="G1191" s="1"/>
      <c r="H1191" s="1"/>
      <c r="I1191" s="1"/>
      <c r="J1191" s="1"/>
    </row>
    <row r="1192" spans="1:10" x14ac:dyDescent="0.35">
      <c r="A1192">
        <f>Data!A1188</f>
        <v>39554</v>
      </c>
      <c r="B1192" s="29">
        <f>Data!B1188/Data!B1125-1</f>
        <v>2.9822138712184643E-2</v>
      </c>
      <c r="C1192" s="30">
        <f>Data!C1188/Data!C1125-1</f>
        <v>-1.4527845036319653E-2</v>
      </c>
      <c r="D1192" s="30" t="e">
        <f>Data!D1188/Data!D1125-1</f>
        <v>#DIV/0!</v>
      </c>
      <c r="E1192" s="31" t="e">
        <f>Data!E1188/Data!E1125-1</f>
        <v>#DIV/0!</v>
      </c>
      <c r="G1192" s="1"/>
      <c r="H1192" s="1"/>
      <c r="I1192" s="1"/>
      <c r="J1192" s="1"/>
    </row>
    <row r="1193" spans="1:10" x14ac:dyDescent="0.35">
      <c r="A1193">
        <f>Data!A1189</f>
        <v>39555</v>
      </c>
      <c r="B1193" s="29">
        <f>Data!B1189/Data!B1126-1</f>
        <v>3.0463556169303851E-2</v>
      </c>
      <c r="C1193" s="30">
        <f>Data!C1189/Data!C1126-1</f>
        <v>-1.4721549636803832E-2</v>
      </c>
      <c r="D1193" s="30" t="e">
        <f>Data!D1189/Data!D1126-1</f>
        <v>#DIV/0!</v>
      </c>
      <c r="E1193" s="31" t="e">
        <f>Data!E1189/Data!E1126-1</f>
        <v>#DIV/0!</v>
      </c>
      <c r="G1193" s="1"/>
      <c r="H1193" s="1"/>
      <c r="I1193" s="1"/>
      <c r="J1193" s="1"/>
    </row>
    <row r="1194" spans="1:10" x14ac:dyDescent="0.35">
      <c r="A1194">
        <f>Data!A1190</f>
        <v>39556</v>
      </c>
      <c r="B1194" s="29">
        <f>Data!B1190/Data!B1127-1</f>
        <v>6.0915681037771785E-2</v>
      </c>
      <c r="C1194" s="30">
        <f>Data!C1190/Data!C1127-1</f>
        <v>-1.3635044966637588E-2</v>
      </c>
      <c r="D1194" s="30" t="e">
        <f>Data!D1190/Data!D1127-1</f>
        <v>#DIV/0!</v>
      </c>
      <c r="E1194" s="31" t="e">
        <f>Data!E1190/Data!E1127-1</f>
        <v>#DIV/0!</v>
      </c>
      <c r="G1194" s="1"/>
      <c r="H1194" s="1"/>
      <c r="I1194" s="1"/>
      <c r="J1194" s="1"/>
    </row>
    <row r="1195" spans="1:10" x14ac:dyDescent="0.35">
      <c r="A1195">
        <f>Data!A1191</f>
        <v>39559</v>
      </c>
      <c r="B1195" s="29">
        <f>Data!B1191/Data!B1128-1</f>
        <v>3.7031226654713922E-2</v>
      </c>
      <c r="C1195" s="30">
        <f>Data!C1191/Data!C1128-1</f>
        <v>-1.0543161978661342E-2</v>
      </c>
      <c r="D1195" s="30" t="e">
        <f>Data!D1191/Data!D1128-1</f>
        <v>#DIV/0!</v>
      </c>
      <c r="E1195" s="31" t="e">
        <f>Data!E1191/Data!E1128-1</f>
        <v>#DIV/0!</v>
      </c>
      <c r="G1195" s="1"/>
      <c r="H1195" s="1"/>
      <c r="I1195" s="1"/>
      <c r="J1195" s="1"/>
    </row>
    <row r="1196" spans="1:10" x14ac:dyDescent="0.35">
      <c r="A1196">
        <f>Data!A1192</f>
        <v>39560</v>
      </c>
      <c r="B1196" s="29">
        <f>Data!B1192/Data!B1129-1</f>
        <v>1.7654411384026014E-2</v>
      </c>
      <c r="C1196" s="30">
        <f>Data!C1192/Data!C1129-1</f>
        <v>-6.612213146635626E-3</v>
      </c>
      <c r="D1196" s="30" t="e">
        <f>Data!D1192/Data!D1129-1</f>
        <v>#DIV/0!</v>
      </c>
      <c r="E1196" s="31" t="e">
        <f>Data!E1192/Data!E1129-1</f>
        <v>#DIV/0!</v>
      </c>
      <c r="G1196" s="1"/>
      <c r="H1196" s="1"/>
      <c r="I1196" s="1"/>
      <c r="J1196" s="1"/>
    </row>
    <row r="1197" spans="1:10" x14ac:dyDescent="0.35">
      <c r="A1197">
        <f>Data!A1193</f>
        <v>39561</v>
      </c>
      <c r="B1197" s="29">
        <f>Data!B1193/Data!B1130-1</f>
        <v>3.7065706705946999E-2</v>
      </c>
      <c r="C1197" s="30">
        <f>Data!C1193/Data!C1130-1</f>
        <v>-9.31857891671517E-3</v>
      </c>
      <c r="D1197" s="30" t="e">
        <f>Data!D1193/Data!D1130-1</f>
        <v>#DIV/0!</v>
      </c>
      <c r="E1197" s="31" t="e">
        <f>Data!E1193/Data!E1130-1</f>
        <v>#DIV/0!</v>
      </c>
      <c r="G1197" s="1"/>
      <c r="H1197" s="1"/>
      <c r="I1197" s="1"/>
      <c r="J1197" s="1"/>
    </row>
    <row r="1198" spans="1:10" x14ac:dyDescent="0.35">
      <c r="A1198">
        <f>Data!A1194</f>
        <v>39562</v>
      </c>
      <c r="B1198" s="29">
        <f>Data!B1194/Data!B1131-1</f>
        <v>2.5739122727977737E-2</v>
      </c>
      <c r="C1198" s="30">
        <f>Data!C1194/Data!C1131-1</f>
        <v>-1.4919589226893959E-2</v>
      </c>
      <c r="D1198" s="30" t="e">
        <f>Data!D1194/Data!D1131-1</f>
        <v>#DIV/0!</v>
      </c>
      <c r="E1198" s="31" t="e">
        <f>Data!E1194/Data!E1131-1</f>
        <v>#DIV/0!</v>
      </c>
      <c r="G1198" s="1"/>
      <c r="H1198" s="1"/>
      <c r="I1198" s="1"/>
      <c r="J1198" s="1"/>
    </row>
    <row r="1199" spans="1:10" x14ac:dyDescent="0.35">
      <c r="A1199">
        <f>Data!A1195</f>
        <v>39563</v>
      </c>
      <c r="B1199" s="29">
        <f>Data!B1195/Data!B1132-1</f>
        <v>2.6088233135139083E-2</v>
      </c>
      <c r="C1199" s="30">
        <f>Data!C1195/Data!C1132-1</f>
        <v>-1.2827988338192542E-2</v>
      </c>
      <c r="D1199" s="30" t="e">
        <f>Data!D1195/Data!D1132-1</f>
        <v>#DIV/0!</v>
      </c>
      <c r="E1199" s="31" t="e">
        <f>Data!E1195/Data!E1132-1</f>
        <v>#DIV/0!</v>
      </c>
      <c r="G1199" s="1"/>
      <c r="H1199" s="1"/>
      <c r="I1199" s="1"/>
      <c r="J1199" s="1"/>
    </row>
    <row r="1200" spans="1:10" x14ac:dyDescent="0.35">
      <c r="A1200">
        <f>Data!A1196</f>
        <v>39566</v>
      </c>
      <c r="B1200" s="29">
        <f>Data!B1196/Data!B1133-1</f>
        <v>2.9915696152115645E-2</v>
      </c>
      <c r="C1200" s="30">
        <f>Data!C1196/Data!C1133-1</f>
        <v>-1.1934795264894271E-2</v>
      </c>
      <c r="D1200" s="30" t="e">
        <f>Data!D1196/Data!D1133-1</f>
        <v>#DIV/0!</v>
      </c>
      <c r="E1200" s="31" t="e">
        <f>Data!E1196/Data!E1133-1</f>
        <v>#DIV/0!</v>
      </c>
      <c r="G1200" s="1"/>
      <c r="H1200" s="1"/>
      <c r="I1200" s="1"/>
      <c r="J1200" s="1"/>
    </row>
    <row r="1201" spans="1:10" x14ac:dyDescent="0.35">
      <c r="A1201">
        <f>Data!A1197</f>
        <v>39567</v>
      </c>
      <c r="B1201" s="29">
        <f>Data!B1197/Data!B1134-1</f>
        <v>8.9877044720902965E-3</v>
      </c>
      <c r="C1201" s="30">
        <f>Data!C1197/Data!C1134-1</f>
        <v>-1.4781180562264518E-2</v>
      </c>
      <c r="D1201" s="30">
        <f>Data!D1197/Data!D1134-1</f>
        <v>-1</v>
      </c>
      <c r="E1201" s="31" t="e">
        <f>Data!E1197/Data!E1134-1</f>
        <v>#DIV/0!</v>
      </c>
      <c r="G1201" s="1"/>
      <c r="H1201" s="1"/>
      <c r="I1201" s="1"/>
      <c r="J1201" s="1"/>
    </row>
    <row r="1202" spans="1:10" x14ac:dyDescent="0.35">
      <c r="A1202">
        <f>Data!A1198</f>
        <v>39568</v>
      </c>
      <c r="B1202" s="29">
        <f>Data!B1198/Data!B1135-1</f>
        <v>-7.04447406515607E-3</v>
      </c>
      <c r="C1202" s="30">
        <f>Data!C1198/Data!C1135-1</f>
        <v>-3.7867754150888722E-3</v>
      </c>
      <c r="D1202" s="30" t="e">
        <f>Data!D1198/Data!D1135-1</f>
        <v>#DIV/0!</v>
      </c>
      <c r="E1202" s="31" t="e">
        <f>Data!E1198/Data!E1135-1</f>
        <v>#DIV/0!</v>
      </c>
      <c r="G1202" s="1"/>
      <c r="H1202" s="1"/>
      <c r="I1202" s="1"/>
      <c r="J1202" s="1"/>
    </row>
    <row r="1203" spans="1:10" x14ac:dyDescent="0.35">
      <c r="A1203">
        <f>Data!A1199</f>
        <v>39569</v>
      </c>
      <c r="B1203" s="29">
        <f>Data!B1199/Data!B1136-1</f>
        <v>2.0654393766023071E-2</v>
      </c>
      <c r="C1203" s="30">
        <f>Data!C1199/Data!C1136-1</f>
        <v>-8.0637326338289794E-3</v>
      </c>
      <c r="D1203" s="30" t="e">
        <f>Data!D1199/Data!D1136-1</f>
        <v>#DIV/0!</v>
      </c>
      <c r="E1203" s="31" t="e">
        <f>Data!E1199/Data!E1136-1</f>
        <v>#DIV/0!</v>
      </c>
      <c r="G1203" s="1"/>
      <c r="H1203" s="1"/>
      <c r="I1203" s="1"/>
      <c r="J1203" s="1"/>
    </row>
    <row r="1204" spans="1:10" x14ac:dyDescent="0.35">
      <c r="A1204">
        <f>Data!A1200</f>
        <v>39570</v>
      </c>
      <c r="B1204" s="29">
        <f>Data!B1200/Data!B1137-1</f>
        <v>5.7801651903279794E-2</v>
      </c>
      <c r="C1204" s="30">
        <f>Data!C1200/Data!C1137-1</f>
        <v>-1.2784503631961153E-2</v>
      </c>
      <c r="D1204" s="30" t="e">
        <f>Data!D1200/Data!D1137-1</f>
        <v>#DIV/0!</v>
      </c>
      <c r="E1204" s="31" t="e">
        <f>Data!E1200/Data!E1137-1</f>
        <v>#DIV/0!</v>
      </c>
      <c r="G1204" s="1"/>
      <c r="H1204" s="1"/>
      <c r="I1204" s="1"/>
      <c r="J1204" s="1"/>
    </row>
    <row r="1205" spans="1:10" x14ac:dyDescent="0.35">
      <c r="A1205">
        <f>Data!A1201</f>
        <v>39573</v>
      </c>
      <c r="B1205" s="29">
        <f>Data!B1201/Data!B1138-1</f>
        <v>6.1095405028459338E-2</v>
      </c>
      <c r="C1205" s="30">
        <f>Data!C1201/Data!C1138-1</f>
        <v>-1.1631288165164344E-2</v>
      </c>
      <c r="D1205" s="30" t="e">
        <f>Data!D1201/Data!D1138-1</f>
        <v>#DIV/0!</v>
      </c>
      <c r="E1205" s="31" t="e">
        <f>Data!E1201/Data!E1138-1</f>
        <v>#DIV/0!</v>
      </c>
      <c r="G1205" s="1"/>
      <c r="H1205" s="1"/>
      <c r="I1205" s="1"/>
      <c r="J1205" s="1"/>
    </row>
    <row r="1206" spans="1:10" x14ac:dyDescent="0.35">
      <c r="A1206">
        <f>Data!A1202</f>
        <v>39574</v>
      </c>
      <c r="B1206" s="29">
        <f>Data!B1202/Data!B1139-1</f>
        <v>6.084927182832045E-2</v>
      </c>
      <c r="C1206" s="30">
        <f>Data!C1202/Data!C1139-1</f>
        <v>-6.0629767259926526E-3</v>
      </c>
      <c r="D1206" s="30" t="e">
        <f>Data!D1202/Data!D1139-1</f>
        <v>#DIV/0!</v>
      </c>
      <c r="E1206" s="31" t="e">
        <f>Data!E1202/Data!E1139-1</f>
        <v>#DIV/0!</v>
      </c>
      <c r="G1206" s="1"/>
      <c r="H1206" s="1"/>
      <c r="I1206" s="1"/>
      <c r="J1206" s="1"/>
    </row>
    <row r="1207" spans="1:10" x14ac:dyDescent="0.35">
      <c r="A1207">
        <f>Data!A1203</f>
        <v>39575</v>
      </c>
      <c r="B1207" s="29">
        <f>Data!B1203/Data!B1140-1</f>
        <v>4.6030541805316627E-2</v>
      </c>
      <c r="C1207" s="30">
        <f>Data!C1203/Data!C1140-1</f>
        <v>-7.9805352798052454E-3</v>
      </c>
      <c r="D1207" s="30" t="e">
        <f>Data!D1203/Data!D1140-1</f>
        <v>#DIV/0!</v>
      </c>
      <c r="E1207" s="31" t="e">
        <f>Data!E1203/Data!E1140-1</f>
        <v>#DIV/0!</v>
      </c>
      <c r="G1207" s="1"/>
      <c r="H1207" s="1"/>
      <c r="I1207" s="1"/>
      <c r="J1207" s="1"/>
    </row>
    <row r="1208" spans="1:10" x14ac:dyDescent="0.35">
      <c r="A1208">
        <f>Data!A1204</f>
        <v>39576</v>
      </c>
      <c r="B1208" s="29">
        <f>Data!B1204/Data!B1141-1</f>
        <v>4.372241679299238E-2</v>
      </c>
      <c r="C1208" s="30">
        <f>Data!C1204/Data!C1141-1</f>
        <v>-7.5750218510245437E-3</v>
      </c>
      <c r="D1208" s="30" t="e">
        <f>Data!D1204/Data!D1141-1</f>
        <v>#DIV/0!</v>
      </c>
      <c r="E1208" s="31" t="e">
        <f>Data!E1204/Data!E1141-1</f>
        <v>#DIV/0!</v>
      </c>
      <c r="G1208" s="1"/>
      <c r="H1208" s="1"/>
      <c r="I1208" s="1"/>
      <c r="J1208" s="1"/>
    </row>
    <row r="1209" spans="1:10" x14ac:dyDescent="0.35">
      <c r="A1209">
        <f>Data!A1205</f>
        <v>39577</v>
      </c>
      <c r="B1209" s="29">
        <f>Data!B1205/Data!B1142-1</f>
        <v>2.9224678617499222E-2</v>
      </c>
      <c r="C1209" s="30">
        <f>Data!C1205/Data!C1142-1</f>
        <v>-6.8007383658797993E-3</v>
      </c>
      <c r="D1209" s="30" t="e">
        <f>Data!D1205/Data!D1142-1</f>
        <v>#DIV/0!</v>
      </c>
      <c r="E1209" s="31" t="e">
        <f>Data!E1205/Data!E1142-1</f>
        <v>#DIV/0!</v>
      </c>
      <c r="G1209" s="1"/>
      <c r="H1209" s="1"/>
      <c r="I1209" s="1"/>
      <c r="J1209" s="1"/>
    </row>
    <row r="1210" spans="1:10" x14ac:dyDescent="0.35">
      <c r="A1210">
        <f>Data!A1206</f>
        <v>39580</v>
      </c>
      <c r="B1210" s="29">
        <f>Data!B1206/Data!B1143-1</f>
        <v>2.6601619356207085E-2</v>
      </c>
      <c r="C1210" s="30">
        <f>Data!C1206/Data!C1143-1</f>
        <v>-2.6387802971070684E-3</v>
      </c>
      <c r="D1210" s="30" t="e">
        <f>Data!D1206/Data!D1143-1</f>
        <v>#DIV/0!</v>
      </c>
      <c r="E1210" s="31" t="e">
        <f>Data!E1206/Data!E1143-1</f>
        <v>#DIV/0!</v>
      </c>
      <c r="G1210" s="1"/>
      <c r="H1210" s="1"/>
      <c r="I1210" s="1"/>
      <c r="J1210" s="1"/>
    </row>
    <row r="1211" spans="1:10" x14ac:dyDescent="0.35">
      <c r="A1211">
        <f>Data!A1207</f>
        <v>39581</v>
      </c>
      <c r="B1211" s="29">
        <f>Data!B1207/Data!B1144-1</f>
        <v>4.0167252346425819E-2</v>
      </c>
      <c r="C1211" s="30">
        <f>Data!C1207/Data!C1144-1</f>
        <v>-5.1960784313725972E-3</v>
      </c>
      <c r="D1211" s="30" t="e">
        <f>Data!D1207/Data!D1144-1</f>
        <v>#DIV/0!</v>
      </c>
      <c r="E1211" s="31" t="e">
        <f>Data!E1207/Data!E1144-1</f>
        <v>#DIV/0!</v>
      </c>
      <c r="G1211" s="1"/>
      <c r="H1211" s="1"/>
      <c r="I1211" s="1"/>
      <c r="J1211" s="1"/>
    </row>
    <row r="1212" spans="1:10" x14ac:dyDescent="0.35">
      <c r="A1212">
        <f>Data!A1208</f>
        <v>39582</v>
      </c>
      <c r="B1212" s="29">
        <f>Data!B1208/Data!B1145-1</f>
        <v>4.3451851851851853E-2</v>
      </c>
      <c r="C1212" s="30">
        <f>Data!C1208/Data!C1145-1</f>
        <v>-3.2368808239332525E-3</v>
      </c>
      <c r="D1212" s="30" t="e">
        <f>Data!D1208/Data!D1145-1</f>
        <v>#DIV/0!</v>
      </c>
      <c r="E1212" s="31" t="e">
        <f>Data!E1208/Data!E1145-1</f>
        <v>#DIV/0!</v>
      </c>
      <c r="G1212" s="1"/>
      <c r="H1212" s="1"/>
      <c r="I1212" s="1"/>
      <c r="J1212" s="1"/>
    </row>
    <row r="1213" spans="1:10" x14ac:dyDescent="0.35">
      <c r="A1213">
        <f>Data!A1209</f>
        <v>39583</v>
      </c>
      <c r="B1213" s="29">
        <f>Data!B1209/Data!B1146-1</f>
        <v>5.4496296296296265E-2</v>
      </c>
      <c r="C1213" s="30">
        <f>Data!C1209/Data!C1146-1</f>
        <v>2.0598332515937567E-3</v>
      </c>
      <c r="D1213" s="30" t="e">
        <f>Data!D1209/Data!D1146-1</f>
        <v>#DIV/0!</v>
      </c>
      <c r="E1213" s="31" t="e">
        <f>Data!E1209/Data!E1146-1</f>
        <v>#DIV/0!</v>
      </c>
      <c r="G1213" s="1"/>
      <c r="H1213" s="1"/>
      <c r="I1213" s="1"/>
      <c r="J1213" s="1"/>
    </row>
    <row r="1214" spans="1:10" x14ac:dyDescent="0.35">
      <c r="A1214">
        <f>Data!A1210</f>
        <v>39584</v>
      </c>
      <c r="B1214" s="29">
        <f>Data!B1210/Data!B1147-1</f>
        <v>5.6769821616571958E-2</v>
      </c>
      <c r="C1214" s="30">
        <f>Data!C1210/Data!C1147-1</f>
        <v>4.4352454169132027E-3</v>
      </c>
      <c r="D1214" s="30" t="e">
        <f>Data!D1210/Data!D1147-1</f>
        <v>#DIV/0!</v>
      </c>
      <c r="E1214" s="31" t="e">
        <f>Data!E1210/Data!E1147-1</f>
        <v>#DIV/0!</v>
      </c>
      <c r="G1214" s="1"/>
      <c r="H1214" s="1"/>
      <c r="I1214" s="1"/>
      <c r="J1214" s="1"/>
    </row>
    <row r="1215" spans="1:10" x14ac:dyDescent="0.35">
      <c r="A1215">
        <f>Data!A1211</f>
        <v>39587</v>
      </c>
      <c r="B1215" s="29">
        <f>Data!B1211/Data!B1148-1</f>
        <v>4.8969508025558328E-2</v>
      </c>
      <c r="C1215" s="30">
        <f>Data!C1211/Data!C1148-1</f>
        <v>7.69990128331699E-3</v>
      </c>
      <c r="D1215" s="30" t="e">
        <f>Data!D1211/Data!D1148-1</f>
        <v>#DIV/0!</v>
      </c>
      <c r="E1215" s="31" t="e">
        <f>Data!E1211/Data!E1148-1</f>
        <v>#DIV/0!</v>
      </c>
      <c r="G1215" s="1"/>
      <c r="H1215" s="1"/>
      <c r="I1215" s="1"/>
      <c r="J1215" s="1"/>
    </row>
    <row r="1216" spans="1:10" x14ac:dyDescent="0.35">
      <c r="A1216">
        <f>Data!A1212</f>
        <v>39588</v>
      </c>
      <c r="B1216" s="29">
        <f>Data!B1212/Data!B1149-1</f>
        <v>5.278839206572683E-2</v>
      </c>
      <c r="C1216" s="30">
        <f>Data!C1212/Data!C1149-1</f>
        <v>1.664545187506139E-3</v>
      </c>
      <c r="D1216" s="30" t="e">
        <f>Data!D1212/Data!D1149-1</f>
        <v>#DIV/0!</v>
      </c>
      <c r="E1216" s="31" t="e">
        <f>Data!E1212/Data!E1149-1</f>
        <v>#DIV/0!</v>
      </c>
      <c r="G1216" s="1"/>
      <c r="H1216" s="1"/>
      <c r="I1216" s="1"/>
      <c r="J1216" s="1"/>
    </row>
    <row r="1217" spans="1:10" x14ac:dyDescent="0.35">
      <c r="A1217">
        <f>Data!A1213</f>
        <v>39589</v>
      </c>
      <c r="B1217" s="29">
        <f>Data!B1213/Data!B1150-1</f>
        <v>2.7787836909046737E-2</v>
      </c>
      <c r="C1217" s="30">
        <f>Data!C1213/Data!C1150-1</f>
        <v>5.6107884634313265E-3</v>
      </c>
      <c r="D1217" s="30" t="e">
        <f>Data!D1213/Data!D1150-1</f>
        <v>#DIV/0!</v>
      </c>
      <c r="E1217" s="31" t="e">
        <f>Data!E1213/Data!E1150-1</f>
        <v>#DIV/0!</v>
      </c>
      <c r="G1217" s="1"/>
      <c r="H1217" s="1"/>
      <c r="I1217" s="1"/>
      <c r="J1217" s="1"/>
    </row>
    <row r="1218" spans="1:10" x14ac:dyDescent="0.35">
      <c r="A1218">
        <f>Data!A1214</f>
        <v>39590</v>
      </c>
      <c r="B1218" s="29">
        <f>Data!B1214/Data!B1151-1</f>
        <v>1.643825630558382E-2</v>
      </c>
      <c r="C1218" s="30">
        <f>Data!C1214/Data!C1151-1</f>
        <v>3.1611182455792974E-3</v>
      </c>
      <c r="D1218" s="30" t="e">
        <f>Data!D1214/Data!D1151-1</f>
        <v>#DIV/0!</v>
      </c>
      <c r="E1218" s="31" t="e">
        <f>Data!E1214/Data!E1151-1</f>
        <v>#DIV/0!</v>
      </c>
      <c r="G1218" s="1"/>
      <c r="H1218" s="1"/>
      <c r="I1218" s="1"/>
      <c r="J1218" s="1"/>
    </row>
    <row r="1219" spans="1:10" x14ac:dyDescent="0.35">
      <c r="A1219">
        <f>Data!A1215</f>
        <v>39591</v>
      </c>
      <c r="B1219" s="29">
        <f>Data!B1215/Data!B1152-1</f>
        <v>-3.8804306119640808E-3</v>
      </c>
      <c r="C1219" s="30">
        <f>Data!C1215/Data!C1152-1</f>
        <v>2.1627998427053985E-3</v>
      </c>
      <c r="D1219" s="30" t="e">
        <f>Data!D1215/Data!D1152-1</f>
        <v>#DIV/0!</v>
      </c>
      <c r="E1219" s="31" t="e">
        <f>Data!E1215/Data!E1152-1</f>
        <v>#DIV/0!</v>
      </c>
      <c r="G1219" s="1"/>
      <c r="H1219" s="1"/>
      <c r="I1219" s="1"/>
      <c r="J1219" s="1"/>
    </row>
    <row r="1220" spans="1:10" x14ac:dyDescent="0.35">
      <c r="A1220">
        <f>Data!A1216</f>
        <v>39594</v>
      </c>
      <c r="B1220" s="29">
        <f>Data!B1216/Data!B1153-1</f>
        <v>-2.9637251634033746E-3</v>
      </c>
      <c r="C1220" s="30">
        <f>Data!C1216/Data!C1153-1</f>
        <v>9.9087706354916705E-5</v>
      </c>
      <c r="D1220" s="30" t="e">
        <f>Data!D1216/Data!D1153-1</f>
        <v>#DIV/0!</v>
      </c>
      <c r="E1220" s="31" t="e">
        <f>Data!E1216/Data!E1153-1</f>
        <v>#DIV/0!</v>
      </c>
      <c r="G1220" s="1"/>
      <c r="H1220" s="1"/>
      <c r="I1220" s="1"/>
      <c r="J1220" s="1"/>
    </row>
    <row r="1221" spans="1:10" x14ac:dyDescent="0.35">
      <c r="A1221">
        <f>Data!A1217</f>
        <v>39595</v>
      </c>
      <c r="B1221" s="29">
        <f>Data!B1217/Data!B1154-1</f>
        <v>1.2919688816097175E-2</v>
      </c>
      <c r="C1221" s="30">
        <f>Data!C1217/Data!C1154-1</f>
        <v>-1.1410181392627283E-2</v>
      </c>
      <c r="D1221" s="30" t="e">
        <f>Data!D1217/Data!D1154-1</f>
        <v>#DIV/0!</v>
      </c>
      <c r="E1221" s="31" t="e">
        <f>Data!E1217/Data!E1154-1</f>
        <v>#DIV/0!</v>
      </c>
      <c r="G1221" s="1"/>
      <c r="H1221" s="1"/>
      <c r="I1221" s="1"/>
      <c r="J1221" s="1"/>
    </row>
    <row r="1222" spans="1:10" x14ac:dyDescent="0.35">
      <c r="A1222">
        <f>Data!A1218</f>
        <v>39596</v>
      </c>
      <c r="B1222" s="29">
        <f>Data!B1218/Data!B1155-1</f>
        <v>4.5249242839857651E-2</v>
      </c>
      <c r="C1222" s="30">
        <f>Data!C1218/Data!C1155-1</f>
        <v>-1.9722141261051207E-2</v>
      </c>
      <c r="D1222" s="30">
        <f>Data!D1218/Data!D1155-1</f>
        <v>-1</v>
      </c>
      <c r="E1222" s="31" t="e">
        <f>Data!E1218/Data!E1155-1</f>
        <v>#DIV/0!</v>
      </c>
      <c r="G1222" s="1"/>
      <c r="H1222" s="1"/>
      <c r="I1222" s="1"/>
      <c r="J1222" s="1"/>
    </row>
    <row r="1223" spans="1:10" x14ac:dyDescent="0.35">
      <c r="A1223">
        <f>Data!A1219</f>
        <v>39597</v>
      </c>
      <c r="B1223" s="29">
        <f>Data!B1219/Data!B1156-1</f>
        <v>5.0265146393858817E-2</v>
      </c>
      <c r="C1223" s="30">
        <f>Data!C1219/Data!C1156-1</f>
        <v>-1.8628694040768501E-2</v>
      </c>
      <c r="D1223" s="30" t="e">
        <f>Data!D1219/Data!D1156-1</f>
        <v>#DIV/0!</v>
      </c>
      <c r="E1223" s="31" t="e">
        <f>Data!E1219/Data!E1156-1</f>
        <v>#DIV/0!</v>
      </c>
      <c r="G1223" s="1"/>
      <c r="H1223" s="1"/>
      <c r="I1223" s="1"/>
      <c r="J1223" s="1"/>
    </row>
    <row r="1224" spans="1:10" x14ac:dyDescent="0.35">
      <c r="A1224">
        <f>Data!A1220</f>
        <v>39598</v>
      </c>
      <c r="B1224" s="29">
        <f>Data!B1220/Data!B1157-1</f>
        <v>5.5496514038062994E-2</v>
      </c>
      <c r="C1224" s="30">
        <f>Data!C1220/Data!C1157-1</f>
        <v>-1.0872759330002979E-2</v>
      </c>
      <c r="D1224" s="30" t="e">
        <f>Data!D1220/Data!D1157-1</f>
        <v>#DIV/0!</v>
      </c>
      <c r="E1224" s="31" t="e">
        <f>Data!E1220/Data!E1157-1</f>
        <v>#DIV/0!</v>
      </c>
      <c r="G1224" s="1"/>
      <c r="H1224" s="1"/>
      <c r="I1224" s="1"/>
      <c r="J1224" s="1"/>
    </row>
    <row r="1225" spans="1:10" x14ac:dyDescent="0.35">
      <c r="A1225">
        <f>Data!A1221</f>
        <v>39601</v>
      </c>
      <c r="B1225" s="29">
        <f>Data!B1221/Data!B1158-1</f>
        <v>3.8966784134363053E-2</v>
      </c>
      <c r="C1225" s="30">
        <f>Data!C1221/Data!C1158-1</f>
        <v>-4.731861198738252E-3</v>
      </c>
      <c r="D1225" s="30" t="e">
        <f>Data!D1221/Data!D1158-1</f>
        <v>#DIV/0!</v>
      </c>
      <c r="E1225" s="31" t="e">
        <f>Data!E1221/Data!E1158-1</f>
        <v>#DIV/0!</v>
      </c>
      <c r="G1225" s="1"/>
      <c r="H1225" s="1"/>
      <c r="I1225" s="1"/>
      <c r="J1225" s="1"/>
    </row>
    <row r="1226" spans="1:10" x14ac:dyDescent="0.35">
      <c r="A1226">
        <f>Data!A1222</f>
        <v>39602</v>
      </c>
      <c r="B1226" s="29">
        <f>Data!B1222/Data!B1159-1</f>
        <v>5.6204670561356807E-2</v>
      </c>
      <c r="C1226" s="30">
        <f>Data!C1222/Data!C1159-1</f>
        <v>-1.3821700069108767E-3</v>
      </c>
      <c r="D1226" s="30" t="e">
        <f>Data!D1222/Data!D1159-1</f>
        <v>#DIV/0!</v>
      </c>
      <c r="E1226" s="31" t="e">
        <f>Data!E1222/Data!E1159-1</f>
        <v>#DIV/0!</v>
      </c>
      <c r="G1226" s="1"/>
      <c r="H1226" s="1"/>
      <c r="I1226" s="1"/>
      <c r="J1226" s="1"/>
    </row>
    <row r="1227" spans="1:10" x14ac:dyDescent="0.35">
      <c r="A1227">
        <f>Data!A1223</f>
        <v>39603</v>
      </c>
      <c r="B1227" s="29">
        <f>Data!B1223/Data!B1160-1</f>
        <v>6.4815172765720686E-2</v>
      </c>
      <c r="C1227" s="30">
        <f>Data!C1223/Data!C1160-1</f>
        <v>-7.972440944881809E-3</v>
      </c>
      <c r="D1227" s="30" t="e">
        <f>Data!D1223/Data!D1160-1</f>
        <v>#DIV/0!</v>
      </c>
      <c r="E1227" s="31" t="e">
        <f>Data!E1223/Data!E1160-1</f>
        <v>#DIV/0!</v>
      </c>
      <c r="G1227" s="1"/>
      <c r="H1227" s="1"/>
      <c r="I1227" s="1"/>
      <c r="J1227" s="1"/>
    </row>
    <row r="1228" spans="1:10" x14ac:dyDescent="0.35">
      <c r="A1228">
        <f>Data!A1224</f>
        <v>39604</v>
      </c>
      <c r="B1228" s="29">
        <f>Data!B1224/Data!B1161-1</f>
        <v>0.10262531707202149</v>
      </c>
      <c r="C1228" s="30">
        <f>Data!C1224/Data!C1161-1</f>
        <v>-1.6869003328764398E-2</v>
      </c>
      <c r="D1228" s="30" t="e">
        <f>Data!D1224/Data!D1161-1</f>
        <v>#DIV/0!</v>
      </c>
      <c r="E1228" s="31" t="e">
        <f>Data!E1224/Data!E1161-1</f>
        <v>#DIV/0!</v>
      </c>
      <c r="G1228" s="1"/>
      <c r="H1228" s="1"/>
      <c r="I1228" s="1"/>
      <c r="J1228" s="1"/>
    </row>
    <row r="1229" spans="1:10" x14ac:dyDescent="0.35">
      <c r="A1229">
        <f>Data!A1225</f>
        <v>39605</v>
      </c>
      <c r="B1229" s="29">
        <f>Data!B1225/Data!B1162-1</f>
        <v>3.0310831787377479E-2</v>
      </c>
      <c r="C1229" s="30">
        <f>Data!C1225/Data!C1162-1</f>
        <v>-5.3191489361701372E-3</v>
      </c>
      <c r="D1229" s="30" t="e">
        <f>Data!D1225/Data!D1162-1</f>
        <v>#DIV/0!</v>
      </c>
      <c r="E1229" s="31" t="e">
        <f>Data!E1225/Data!E1162-1</f>
        <v>#DIV/0!</v>
      </c>
      <c r="G1229" s="1"/>
      <c r="H1229" s="1"/>
      <c r="I1229" s="1"/>
      <c r="J1229" s="1"/>
    </row>
    <row r="1230" spans="1:10" x14ac:dyDescent="0.35">
      <c r="A1230">
        <f>Data!A1226</f>
        <v>39608</v>
      </c>
      <c r="B1230" s="29">
        <f>Data!B1226/Data!B1163-1</f>
        <v>4.0488397502999041E-2</v>
      </c>
      <c r="C1230" s="30">
        <f>Data!C1226/Data!C1163-1</f>
        <v>-2.0378315132605351E-2</v>
      </c>
      <c r="D1230" s="30" t="e">
        <f>Data!D1226/Data!D1163-1</f>
        <v>#DIV/0!</v>
      </c>
      <c r="E1230" s="31" t="e">
        <f>Data!E1226/Data!E1163-1</f>
        <v>#DIV/0!</v>
      </c>
      <c r="G1230" s="1"/>
      <c r="H1230" s="1"/>
      <c r="I1230" s="1"/>
      <c r="J1230" s="1"/>
    </row>
    <row r="1231" spans="1:10" x14ac:dyDescent="0.35">
      <c r="A1231">
        <f>Data!A1227</f>
        <v>39609</v>
      </c>
      <c r="B1231" s="29">
        <f>Data!B1227/Data!B1164-1</f>
        <v>3.2657280992489435E-2</v>
      </c>
      <c r="C1231" s="30">
        <f>Data!C1227/Data!C1164-1</f>
        <v>-2.134743439091269E-2</v>
      </c>
      <c r="D1231" s="30" t="e">
        <f>Data!D1227/Data!D1164-1</f>
        <v>#DIV/0!</v>
      </c>
      <c r="E1231" s="31" t="e">
        <f>Data!E1227/Data!E1164-1</f>
        <v>#DIV/0!</v>
      </c>
      <c r="G1231" s="1"/>
      <c r="H1231" s="1"/>
      <c r="I1231" s="1"/>
      <c r="J1231" s="1"/>
    </row>
    <row r="1232" spans="1:10" x14ac:dyDescent="0.35">
      <c r="A1232">
        <f>Data!A1228</f>
        <v>39610</v>
      </c>
      <c r="B1232" s="29">
        <f>Data!B1228/Data!B1165-1</f>
        <v>3.6758426879065942E-2</v>
      </c>
      <c r="C1232" s="30">
        <f>Data!C1228/Data!C1165-1</f>
        <v>-2.4182350073135073E-2</v>
      </c>
      <c r="D1232" s="30" t="e">
        <f>Data!D1228/Data!D1165-1</f>
        <v>#DIV/0!</v>
      </c>
      <c r="E1232" s="31" t="e">
        <f>Data!E1228/Data!E1165-1</f>
        <v>#DIV/0!</v>
      </c>
      <c r="G1232" s="1"/>
      <c r="H1232" s="1"/>
      <c r="I1232" s="1"/>
      <c r="J1232" s="1"/>
    </row>
    <row r="1233" spans="1:10" x14ac:dyDescent="0.35">
      <c r="A1233">
        <f>Data!A1229</f>
        <v>39611</v>
      </c>
      <c r="B1233" s="29">
        <f>Data!B1229/Data!B1166-1</f>
        <v>4.9561334795550582E-2</v>
      </c>
      <c r="C1233" s="30">
        <f>Data!C1229/Data!C1166-1</f>
        <v>-3.4372269152344814E-2</v>
      </c>
      <c r="D1233" s="30" t="e">
        <f>Data!D1229/Data!D1166-1</f>
        <v>#DIV/0!</v>
      </c>
      <c r="E1233" s="31" t="e">
        <f>Data!E1229/Data!E1166-1</f>
        <v>#DIV/0!</v>
      </c>
      <c r="G1233" s="1"/>
      <c r="H1233" s="1"/>
      <c r="I1233" s="1"/>
      <c r="J1233" s="1"/>
    </row>
    <row r="1234" spans="1:10" x14ac:dyDescent="0.35">
      <c r="A1234">
        <f>Data!A1230</f>
        <v>39612</v>
      </c>
      <c r="B1234" s="29">
        <f>Data!B1230/Data!B1167-1</f>
        <v>2.2010310053053095E-2</v>
      </c>
      <c r="C1234" s="30">
        <f>Data!C1230/Data!C1167-1</f>
        <v>-3.4549878345498719E-2</v>
      </c>
      <c r="D1234" s="30" t="e">
        <f>Data!D1230/Data!D1167-1</f>
        <v>#DIV/0!</v>
      </c>
      <c r="E1234" s="31" t="e">
        <f>Data!E1230/Data!E1167-1</f>
        <v>#DIV/0!</v>
      </c>
      <c r="G1234" s="1"/>
      <c r="H1234" s="1"/>
      <c r="I1234" s="1"/>
      <c r="J1234" s="1"/>
    </row>
    <row r="1235" spans="1:10" x14ac:dyDescent="0.35">
      <c r="A1235">
        <f>Data!A1231</f>
        <v>39615</v>
      </c>
      <c r="B1235" s="29">
        <f>Data!B1231/Data!B1168-1</f>
        <v>4.7534696015156808E-2</v>
      </c>
      <c r="C1235" s="30">
        <f>Data!C1231/Data!C1168-1</f>
        <v>-3.6386570929555551E-2</v>
      </c>
      <c r="D1235" s="30" t="e">
        <f>Data!D1231/Data!D1168-1</f>
        <v>#DIV/0!</v>
      </c>
      <c r="E1235" s="31" t="e">
        <f>Data!E1231/Data!E1168-1</f>
        <v>#DIV/0!</v>
      </c>
      <c r="G1235" s="1"/>
      <c r="H1235" s="1"/>
      <c r="I1235" s="1"/>
      <c r="J1235" s="1"/>
    </row>
    <row r="1236" spans="1:10" x14ac:dyDescent="0.35">
      <c r="A1236">
        <f>Data!A1232</f>
        <v>39616</v>
      </c>
      <c r="B1236" s="29">
        <f>Data!B1232/Data!B1169-1</f>
        <v>1.6111198862738929E-2</v>
      </c>
      <c r="C1236" s="30">
        <f>Data!C1232/Data!C1169-1</f>
        <v>-3.6453297234577464E-2</v>
      </c>
      <c r="D1236" s="30" t="e">
        <f>Data!D1232/Data!D1169-1</f>
        <v>#DIV/0!</v>
      </c>
      <c r="E1236" s="31" t="e">
        <f>Data!E1232/Data!E1169-1</f>
        <v>#DIV/0!</v>
      </c>
      <c r="G1236" s="1"/>
      <c r="H1236" s="1"/>
      <c r="I1236" s="1"/>
      <c r="J1236" s="1"/>
    </row>
    <row r="1237" spans="1:10" x14ac:dyDescent="0.35">
      <c r="A1237">
        <f>Data!A1233</f>
        <v>39617</v>
      </c>
      <c r="B1237" s="29">
        <f>Data!B1233/Data!B1170-1</f>
        <v>6.2429015201088678E-3</v>
      </c>
      <c r="C1237" s="30">
        <f>Data!C1233/Data!C1170-1</f>
        <v>-3.239218719783421E-2</v>
      </c>
      <c r="D1237" s="30" t="e">
        <f>Data!D1233/Data!D1170-1</f>
        <v>#DIV/0!</v>
      </c>
      <c r="E1237" s="31" t="e">
        <f>Data!E1233/Data!E1170-1</f>
        <v>#DIV/0!</v>
      </c>
      <c r="G1237" s="1"/>
      <c r="H1237" s="1"/>
      <c r="I1237" s="1"/>
      <c r="J1237" s="1"/>
    </row>
    <row r="1238" spans="1:10" x14ac:dyDescent="0.35">
      <c r="A1238">
        <f>Data!A1234</f>
        <v>39618</v>
      </c>
      <c r="B1238" s="29">
        <f>Data!B1234/Data!B1171-1</f>
        <v>-5.2226864610188661E-3</v>
      </c>
      <c r="C1238" s="30">
        <f>Data!C1234/Data!C1171-1</f>
        <v>-3.0196766023767752E-2</v>
      </c>
      <c r="D1238" s="30" t="e">
        <f>Data!D1234/Data!D1171-1</f>
        <v>#DIV/0!</v>
      </c>
      <c r="E1238" s="31" t="e">
        <f>Data!E1234/Data!E1171-1</f>
        <v>#DIV/0!</v>
      </c>
      <c r="G1238" s="1"/>
      <c r="H1238" s="1"/>
      <c r="I1238" s="1"/>
      <c r="J1238" s="1"/>
    </row>
    <row r="1239" spans="1:10" x14ac:dyDescent="0.35">
      <c r="A1239">
        <f>Data!A1235</f>
        <v>39619</v>
      </c>
      <c r="B1239" s="29">
        <f>Data!B1235/Data!B1172-1</f>
        <v>-2.5912977922970537E-2</v>
      </c>
      <c r="C1239" s="30">
        <f>Data!C1235/Data!C1172-1</f>
        <v>-2.9022848808945012E-2</v>
      </c>
      <c r="D1239" s="30" t="e">
        <f>Data!D1235/Data!D1172-1</f>
        <v>#DIV/0!</v>
      </c>
      <c r="E1239" s="31" t="e">
        <f>Data!E1235/Data!E1172-1</f>
        <v>#DIV/0!</v>
      </c>
      <c r="G1239" s="1"/>
      <c r="H1239" s="1"/>
      <c r="I1239" s="1"/>
      <c r="J1239" s="1"/>
    </row>
    <row r="1240" spans="1:10" x14ac:dyDescent="0.35">
      <c r="A1240">
        <f>Data!A1236</f>
        <v>39622</v>
      </c>
      <c r="B1240" s="29">
        <f>Data!B1236/Data!B1173-1</f>
        <v>-1.7246650212880299E-2</v>
      </c>
      <c r="C1240" s="30">
        <f>Data!C1236/Data!C1173-1</f>
        <v>-2.7498781082398782E-2</v>
      </c>
      <c r="D1240" s="30" t="e">
        <f>Data!D1236/Data!D1173-1</f>
        <v>#DIV/0!</v>
      </c>
      <c r="E1240" s="31" t="e">
        <f>Data!E1236/Data!E1173-1</f>
        <v>#DIV/0!</v>
      </c>
      <c r="G1240" s="1"/>
      <c r="H1240" s="1"/>
      <c r="I1240" s="1"/>
      <c r="J1240" s="1"/>
    </row>
    <row r="1241" spans="1:10" x14ac:dyDescent="0.35">
      <c r="A1241">
        <f>Data!A1237</f>
        <v>39623</v>
      </c>
      <c r="B1241" s="29">
        <f>Data!B1237/Data!B1174-1</f>
        <v>-8.6516413227130107E-3</v>
      </c>
      <c r="C1241" s="30">
        <f>Data!C1237/Data!C1174-1</f>
        <v>-2.5908957988107995E-2</v>
      </c>
      <c r="D1241" s="30" t="e">
        <f>Data!D1237/Data!D1174-1</f>
        <v>#DIV/0!</v>
      </c>
      <c r="E1241" s="31" t="e">
        <f>Data!E1237/Data!E1174-1</f>
        <v>#DIV/0!</v>
      </c>
      <c r="G1241" s="1"/>
      <c r="H1241" s="1"/>
      <c r="I1241" s="1"/>
      <c r="J1241" s="1"/>
    </row>
    <row r="1242" spans="1:10" x14ac:dyDescent="0.35">
      <c r="A1242">
        <f>Data!A1238</f>
        <v>39624</v>
      </c>
      <c r="B1242" s="29">
        <f>Data!B1238/Data!B1175-1</f>
        <v>5.1322212253464006E-3</v>
      </c>
      <c r="C1242" s="30">
        <f>Data!C1238/Data!C1175-1</f>
        <v>-2.7811162971606351E-2</v>
      </c>
      <c r="D1242" s="30" t="e">
        <f>Data!D1238/Data!D1175-1</f>
        <v>#DIV/0!</v>
      </c>
      <c r="E1242" s="31" t="e">
        <f>Data!E1238/Data!E1175-1</f>
        <v>#DIV/0!</v>
      </c>
      <c r="G1242" s="1"/>
      <c r="H1242" s="1"/>
      <c r="I1242" s="1"/>
      <c r="J1242" s="1"/>
    </row>
    <row r="1243" spans="1:10" x14ac:dyDescent="0.35">
      <c r="A1243">
        <f>Data!A1239</f>
        <v>39625</v>
      </c>
      <c r="B1243" s="29">
        <f>Data!B1239/Data!B1176-1</f>
        <v>-2.9900960157254075E-2</v>
      </c>
      <c r="C1243" s="30">
        <f>Data!C1239/Data!C1176-1</f>
        <v>-2.5029216984807201E-2</v>
      </c>
      <c r="D1243" s="30">
        <f>Data!D1239/Data!D1176-1</f>
        <v>-1</v>
      </c>
      <c r="E1243" s="31" t="e">
        <f>Data!E1239/Data!E1176-1</f>
        <v>#DIV/0!</v>
      </c>
      <c r="G1243" s="1"/>
      <c r="H1243" s="1"/>
      <c r="I1243" s="1"/>
      <c r="J1243" s="1"/>
    </row>
    <row r="1244" spans="1:10" x14ac:dyDescent="0.35">
      <c r="A1244">
        <f>Data!A1240</f>
        <v>39626</v>
      </c>
      <c r="B1244" s="29">
        <f>Data!B1240/Data!B1177-1</f>
        <v>-6.69984965478988E-2</v>
      </c>
      <c r="C1244" s="30">
        <f>Data!C1240/Data!C1177-1</f>
        <v>-1.2011420695087094E-2</v>
      </c>
      <c r="D1244" s="30" t="e">
        <f>Data!D1240/Data!D1177-1</f>
        <v>#DIV/0!</v>
      </c>
      <c r="E1244" s="31" t="e">
        <f>Data!E1240/Data!E1177-1</f>
        <v>#DIV/0!</v>
      </c>
      <c r="G1244" s="1"/>
      <c r="H1244" s="1"/>
      <c r="I1244" s="1"/>
      <c r="J1244" s="1"/>
    </row>
    <row r="1245" spans="1:10" x14ac:dyDescent="0.35">
      <c r="A1245">
        <f>Data!A1241</f>
        <v>39629</v>
      </c>
      <c r="B1245" s="29">
        <f>Data!B1241/Data!B1178-1</f>
        <v>-6.4005908462702821E-2</v>
      </c>
      <c r="C1245" s="30">
        <f>Data!C1241/Data!C1178-1</f>
        <v>-1.2005510726235014E-2</v>
      </c>
      <c r="D1245" s="30" t="e">
        <f>Data!D1241/Data!D1178-1</f>
        <v>#DIV/0!</v>
      </c>
      <c r="E1245" s="31" t="e">
        <f>Data!E1241/Data!E1178-1</f>
        <v>#DIV/0!</v>
      </c>
      <c r="G1245" s="1"/>
      <c r="H1245" s="1"/>
      <c r="I1245" s="1"/>
      <c r="J1245" s="1"/>
    </row>
    <row r="1246" spans="1:10" x14ac:dyDescent="0.35">
      <c r="A1246">
        <f>Data!A1242</f>
        <v>39630</v>
      </c>
      <c r="B1246" s="29">
        <f>Data!B1242/Data!B1179-1</f>
        <v>-6.1636882809590121E-2</v>
      </c>
      <c r="C1246" s="30">
        <f>Data!C1242/Data!C1179-1</f>
        <v>-1.8996062992125862E-2</v>
      </c>
      <c r="D1246" s="30" t="e">
        <f>Data!D1242/Data!D1179-1</f>
        <v>#DIV/0!</v>
      </c>
      <c r="E1246" s="31" t="e">
        <f>Data!E1242/Data!E1179-1</f>
        <v>#DIV/0!</v>
      </c>
      <c r="G1246" s="1"/>
      <c r="H1246" s="1"/>
      <c r="I1246" s="1"/>
      <c r="J1246" s="1"/>
    </row>
    <row r="1247" spans="1:10" x14ac:dyDescent="0.35">
      <c r="A1247">
        <f>Data!A1243</f>
        <v>39631</v>
      </c>
      <c r="B1247" s="29">
        <f>Data!B1243/Data!B1180-1</f>
        <v>-7.9451255107997776E-2</v>
      </c>
      <c r="C1247" s="30">
        <f>Data!C1243/Data!C1180-1</f>
        <v>-2.8401327347257421E-2</v>
      </c>
      <c r="D1247" s="30" t="e">
        <f>Data!D1243/Data!D1180-1</f>
        <v>#DIV/0!</v>
      </c>
      <c r="E1247" s="31" t="e">
        <f>Data!E1243/Data!E1180-1</f>
        <v>#DIV/0!</v>
      </c>
      <c r="G1247" s="1"/>
      <c r="H1247" s="1"/>
      <c r="I1247" s="1"/>
      <c r="J1247" s="1"/>
    </row>
    <row r="1248" spans="1:10" x14ac:dyDescent="0.35">
      <c r="A1248">
        <f>Data!A1244</f>
        <v>39632</v>
      </c>
      <c r="B1248" s="29">
        <f>Data!B1244/Data!B1181-1</f>
        <v>-7.9881096361490322E-2</v>
      </c>
      <c r="C1248" s="30">
        <f>Data!C1244/Data!C1181-1</f>
        <v>-2.7994689989067623E-2</v>
      </c>
      <c r="D1248" s="30" t="e">
        <f>Data!D1244/Data!D1181-1</f>
        <v>#DIV/0!</v>
      </c>
      <c r="E1248" s="31" t="e">
        <f>Data!E1244/Data!E1181-1</f>
        <v>#DIV/0!</v>
      </c>
      <c r="G1248" s="1"/>
      <c r="H1248" s="1"/>
      <c r="I1248" s="1"/>
      <c r="J1248" s="1"/>
    </row>
    <row r="1249" spans="1:10" x14ac:dyDescent="0.35">
      <c r="A1249">
        <f>Data!A1245</f>
        <v>39633</v>
      </c>
      <c r="B1249" s="29">
        <f>Data!B1245/Data!B1182-1</f>
        <v>-7.5164403825592752E-2</v>
      </c>
      <c r="C1249" s="30">
        <f>Data!C1245/Data!C1182-1</f>
        <v>-2.7956737339424498E-2</v>
      </c>
      <c r="D1249" s="30" t="e">
        <f>Data!D1245/Data!D1182-1</f>
        <v>#DIV/0!</v>
      </c>
      <c r="E1249" s="31" t="e">
        <f>Data!E1245/Data!E1182-1</f>
        <v>#DIV/0!</v>
      </c>
      <c r="G1249" s="1"/>
      <c r="H1249" s="1"/>
      <c r="I1249" s="1"/>
      <c r="J1249" s="1"/>
    </row>
    <row r="1250" spans="1:10" x14ac:dyDescent="0.35">
      <c r="A1250">
        <f>Data!A1246</f>
        <v>39636</v>
      </c>
      <c r="B1250" s="29">
        <f>Data!B1246/Data!B1183-1</f>
        <v>-7.5437987729699008E-2</v>
      </c>
      <c r="C1250" s="30">
        <f>Data!C1246/Data!C1183-1</f>
        <v>-2.881718339974737E-2</v>
      </c>
      <c r="D1250" s="30" t="e">
        <f>Data!D1246/Data!D1183-1</f>
        <v>#DIV/0!</v>
      </c>
      <c r="E1250" s="31" t="e">
        <f>Data!E1246/Data!E1183-1</f>
        <v>#DIV/0!</v>
      </c>
      <c r="G1250" s="1"/>
      <c r="H1250" s="1"/>
      <c r="I1250" s="1"/>
      <c r="J1250" s="1"/>
    </row>
    <row r="1251" spans="1:10" x14ac:dyDescent="0.35">
      <c r="A1251">
        <f>Data!A1247</f>
        <v>39637</v>
      </c>
      <c r="B1251" s="29">
        <f>Data!B1247/Data!B1184-1</f>
        <v>-6.383447870346548E-2</v>
      </c>
      <c r="C1251" s="30">
        <f>Data!C1247/Data!C1184-1</f>
        <v>-2.1959637320854042E-2</v>
      </c>
      <c r="D1251" s="30" t="e">
        <f>Data!D1247/Data!D1184-1</f>
        <v>#DIV/0!</v>
      </c>
      <c r="E1251" s="31" t="e">
        <f>Data!E1247/Data!E1184-1</f>
        <v>#DIV/0!</v>
      </c>
      <c r="G1251" s="1"/>
      <c r="H1251" s="1"/>
      <c r="I1251" s="1"/>
      <c r="J1251" s="1"/>
    </row>
    <row r="1252" spans="1:10" x14ac:dyDescent="0.35">
      <c r="A1252">
        <f>Data!A1248</f>
        <v>39638</v>
      </c>
      <c r="B1252" s="29">
        <f>Data!B1248/Data!B1185-1</f>
        <v>-6.6129964061433122E-2</v>
      </c>
      <c r="C1252" s="30">
        <f>Data!C1248/Data!C1185-1</f>
        <v>-2.0269481467068751E-2</v>
      </c>
      <c r="D1252" s="30" t="e">
        <f>Data!D1248/Data!D1185-1</f>
        <v>#DIV/0!</v>
      </c>
      <c r="E1252" s="31" t="e">
        <f>Data!E1248/Data!E1185-1</f>
        <v>#DIV/0!</v>
      </c>
      <c r="G1252" s="1"/>
      <c r="H1252" s="1"/>
      <c r="I1252" s="1"/>
      <c r="J1252" s="1"/>
    </row>
    <row r="1253" spans="1:10" x14ac:dyDescent="0.35">
      <c r="A1253">
        <f>Data!A1249</f>
        <v>39639</v>
      </c>
      <c r="B1253" s="29">
        <f>Data!B1249/Data!B1186-1</f>
        <v>-5.64096000963622E-2</v>
      </c>
      <c r="C1253" s="30">
        <f>Data!C1249/Data!C1186-1</f>
        <v>-1.8213694360572741E-2</v>
      </c>
      <c r="D1253" s="30" t="e">
        <f>Data!D1249/Data!D1186-1</f>
        <v>#DIV/0!</v>
      </c>
      <c r="E1253" s="31" t="e">
        <f>Data!E1249/Data!E1186-1</f>
        <v>#DIV/0!</v>
      </c>
      <c r="G1253" s="1"/>
      <c r="H1253" s="1"/>
      <c r="I1253" s="1"/>
      <c r="J1253" s="1"/>
    </row>
    <row r="1254" spans="1:10" x14ac:dyDescent="0.35">
      <c r="A1254">
        <f>Data!A1250</f>
        <v>39640</v>
      </c>
      <c r="B1254" s="29">
        <f>Data!B1250/Data!B1187-1</f>
        <v>-7.1146482018539792E-2</v>
      </c>
      <c r="C1254" s="30">
        <f>Data!C1250/Data!C1187-1</f>
        <v>-1.8507638072855492E-2</v>
      </c>
      <c r="D1254" s="30" t="e">
        <f>Data!D1250/Data!D1187-1</f>
        <v>#DIV/0!</v>
      </c>
      <c r="E1254" s="31" t="e">
        <f>Data!E1250/Data!E1187-1</f>
        <v>#DIV/0!</v>
      </c>
      <c r="G1254" s="1"/>
      <c r="H1254" s="1"/>
      <c r="I1254" s="1"/>
      <c r="J1254" s="1"/>
    </row>
    <row r="1255" spans="1:10" x14ac:dyDescent="0.35">
      <c r="A1255">
        <f>Data!A1251</f>
        <v>39643</v>
      </c>
      <c r="B1255" s="29">
        <f>Data!B1251/Data!B1188-1</f>
        <v>-9.9955301859003032E-2</v>
      </c>
      <c r="C1255" s="30">
        <f>Data!C1251/Data!C1188-1</f>
        <v>-1.3464373464373458E-2</v>
      </c>
      <c r="D1255" s="30" t="e">
        <f>Data!D1251/Data!D1188-1</f>
        <v>#DIV/0!</v>
      </c>
      <c r="E1255" s="31" t="e">
        <f>Data!E1251/Data!E1188-1</f>
        <v>#DIV/0!</v>
      </c>
      <c r="G1255" s="1"/>
      <c r="H1255" s="1"/>
      <c r="I1255" s="1"/>
      <c r="J1255" s="1"/>
    </row>
    <row r="1256" spans="1:10" x14ac:dyDescent="0.35">
      <c r="A1256">
        <f>Data!A1252</f>
        <v>39644</v>
      </c>
      <c r="B1256" s="29">
        <f>Data!B1252/Data!B1189-1</f>
        <v>-0.11032104045226854</v>
      </c>
      <c r="C1256" s="30">
        <f>Data!C1252/Data!C1189-1</f>
        <v>-9.4367443232086234E-3</v>
      </c>
      <c r="D1256" s="30" t="e">
        <f>Data!D1252/Data!D1189-1</f>
        <v>#DIV/0!</v>
      </c>
      <c r="E1256" s="31" t="e">
        <f>Data!E1252/Data!E1189-1</f>
        <v>#DIV/0!</v>
      </c>
      <c r="G1256" s="1"/>
      <c r="H1256" s="1"/>
      <c r="I1256" s="1"/>
      <c r="J1256" s="1"/>
    </row>
    <row r="1257" spans="1:10" x14ac:dyDescent="0.35">
      <c r="A1257">
        <f>Data!A1253</f>
        <v>39645</v>
      </c>
      <c r="B1257" s="29">
        <f>Data!B1253/Data!B1190-1</f>
        <v>-0.10427020923090202</v>
      </c>
      <c r="C1257" s="30">
        <f>Data!C1253/Data!C1190-1</f>
        <v>-1.9607843137254943E-2</v>
      </c>
      <c r="D1257" s="30" t="e">
        <f>Data!D1253/Data!D1190-1</f>
        <v>#DIV/0!</v>
      </c>
      <c r="E1257" s="31" t="e">
        <f>Data!E1253/Data!E1190-1</f>
        <v>#DIV/0!</v>
      </c>
      <c r="G1257" s="1"/>
      <c r="H1257" s="1"/>
      <c r="I1257" s="1"/>
      <c r="J1257" s="1"/>
    </row>
    <row r="1258" spans="1:10" x14ac:dyDescent="0.35">
      <c r="A1258">
        <f>Data!A1254</f>
        <v>39646</v>
      </c>
      <c r="B1258" s="29">
        <f>Data!B1254/Data!B1191-1</f>
        <v>-9.2099670789600796E-2</v>
      </c>
      <c r="C1258" s="30">
        <f>Data!C1254/Data!C1191-1</f>
        <v>-2.4045954927313207E-2</v>
      </c>
      <c r="D1258" s="30" t="e">
        <f>Data!D1254/Data!D1191-1</f>
        <v>#DIV/0!</v>
      </c>
      <c r="E1258" s="31" t="e">
        <f>Data!E1254/Data!E1191-1</f>
        <v>#DIV/0!</v>
      </c>
      <c r="G1258" s="1"/>
      <c r="H1258" s="1"/>
      <c r="I1258" s="1"/>
      <c r="J1258" s="1"/>
    </row>
    <row r="1259" spans="1:10" x14ac:dyDescent="0.35">
      <c r="A1259">
        <f>Data!A1255</f>
        <v>39647</v>
      </c>
      <c r="B1259" s="29">
        <f>Data!B1255/Data!B1192-1</f>
        <v>-8.376818756631832E-2</v>
      </c>
      <c r="C1259" s="30">
        <f>Data!C1255/Data!C1192-1</f>
        <v>-3.1127642913077458E-2</v>
      </c>
      <c r="D1259" s="30" t="e">
        <f>Data!D1255/Data!D1192-1</f>
        <v>#DIV/0!</v>
      </c>
      <c r="E1259" s="31" t="e">
        <f>Data!E1255/Data!E1192-1</f>
        <v>#DIV/0!</v>
      </c>
      <c r="G1259" s="1"/>
      <c r="H1259" s="1"/>
      <c r="I1259" s="1"/>
      <c r="J1259" s="1"/>
    </row>
    <row r="1260" spans="1:10" x14ac:dyDescent="0.35">
      <c r="A1260">
        <f>Data!A1256</f>
        <v>39650</v>
      </c>
      <c r="B1260" s="29">
        <f>Data!B1256/Data!B1193-1</f>
        <v>-8.6910205590138623E-2</v>
      </c>
      <c r="C1260" s="30">
        <f>Data!C1256/Data!C1193-1</f>
        <v>-2.6259063296100393E-2</v>
      </c>
      <c r="D1260" s="30" t="e">
        <f>Data!D1256/Data!D1193-1</f>
        <v>#DIV/0!</v>
      </c>
      <c r="E1260" s="31" t="e">
        <f>Data!E1256/Data!E1193-1</f>
        <v>#DIV/0!</v>
      </c>
      <c r="G1260" s="1"/>
      <c r="H1260" s="1"/>
      <c r="I1260" s="1"/>
      <c r="J1260" s="1"/>
    </row>
    <row r="1261" spans="1:10" x14ac:dyDescent="0.35">
      <c r="A1261">
        <f>Data!A1257</f>
        <v>39651</v>
      </c>
      <c r="B1261" s="29">
        <f>Data!B1257/Data!B1194-1</f>
        <v>-8.0514393513918203E-2</v>
      </c>
      <c r="C1261" s="30">
        <f>Data!C1257/Data!C1194-1</f>
        <v>-2.4783634933123633E-2</v>
      </c>
      <c r="D1261" s="30" t="e">
        <f>Data!D1257/Data!D1194-1</f>
        <v>#DIV/0!</v>
      </c>
      <c r="E1261" s="31" t="e">
        <f>Data!E1257/Data!E1194-1</f>
        <v>#DIV/0!</v>
      </c>
      <c r="G1261" s="1"/>
      <c r="H1261" s="1"/>
      <c r="I1261" s="1"/>
      <c r="J1261" s="1"/>
    </row>
    <row r="1262" spans="1:10" x14ac:dyDescent="0.35">
      <c r="A1262">
        <f>Data!A1258</f>
        <v>39652</v>
      </c>
      <c r="B1262" s="29">
        <f>Data!B1258/Data!B1195-1</f>
        <v>-8.2734790820122361E-2</v>
      </c>
      <c r="C1262" s="30">
        <f>Data!C1258/Data!C1195-1</f>
        <v>-2.2642252411892105E-2</v>
      </c>
      <c r="D1262" s="30" t="e">
        <f>Data!D1258/Data!D1195-1</f>
        <v>#DIV/0!</v>
      </c>
      <c r="E1262" s="31" t="e">
        <f>Data!E1258/Data!E1195-1</f>
        <v>#DIV/0!</v>
      </c>
      <c r="G1262" s="1"/>
      <c r="H1262" s="1"/>
      <c r="I1262" s="1"/>
      <c r="J1262" s="1"/>
    </row>
    <row r="1263" spans="1:10" x14ac:dyDescent="0.35">
      <c r="A1263">
        <f>Data!A1259</f>
        <v>39653</v>
      </c>
      <c r="B1263" s="29">
        <f>Data!B1259/Data!B1196-1</f>
        <v>-0.10300278579459599</v>
      </c>
      <c r="C1263" s="30">
        <f>Data!C1259/Data!C1196-1</f>
        <v>-1.8265737012668204E-2</v>
      </c>
      <c r="D1263" s="30" t="e">
        <f>Data!D1259/Data!D1196-1</f>
        <v>#DIV/0!</v>
      </c>
      <c r="E1263" s="31" t="e">
        <f>Data!E1259/Data!E1196-1</f>
        <v>#DIV/0!</v>
      </c>
      <c r="G1263" s="1"/>
      <c r="H1263" s="1"/>
      <c r="I1263" s="1"/>
      <c r="J1263" s="1"/>
    </row>
    <row r="1264" spans="1:10" x14ac:dyDescent="0.35">
      <c r="A1264">
        <f>Data!A1260</f>
        <v>39654</v>
      </c>
      <c r="B1264" s="29">
        <f>Data!B1260/Data!B1197-1</f>
        <v>-9.5748199059628836E-2</v>
      </c>
      <c r="C1264" s="30">
        <f>Data!C1260/Data!C1197-1</f>
        <v>-2.4710727593645898E-2</v>
      </c>
      <c r="D1264" s="30" t="e">
        <f>Data!D1260/Data!D1197-1</f>
        <v>#DIV/0!</v>
      </c>
      <c r="E1264" s="31" t="e">
        <f>Data!E1260/Data!E1197-1</f>
        <v>#DIV/0!</v>
      </c>
      <c r="G1264" s="1"/>
      <c r="H1264" s="1"/>
      <c r="I1264" s="1"/>
      <c r="J1264" s="1"/>
    </row>
    <row r="1265" spans="1:10" x14ac:dyDescent="0.35">
      <c r="A1265">
        <f>Data!A1261</f>
        <v>39657</v>
      </c>
      <c r="B1265" s="29">
        <f>Data!B1261/Data!B1198-1</f>
        <v>-0.10913762368377378</v>
      </c>
      <c r="C1265" s="30">
        <f>Data!C1261/Data!C1198-1</f>
        <v>-2.6218323586744585E-2</v>
      </c>
      <c r="D1265" s="30">
        <f>Data!D1261/Data!D1198-1</f>
        <v>-1</v>
      </c>
      <c r="E1265" s="31" t="e">
        <f>Data!E1261/Data!E1198-1</f>
        <v>#DIV/0!</v>
      </c>
      <c r="G1265" s="1"/>
      <c r="H1265" s="1"/>
      <c r="I1265" s="1"/>
      <c r="J1265" s="1"/>
    </row>
    <row r="1266" spans="1:10" x14ac:dyDescent="0.35">
      <c r="A1266">
        <f>Data!A1262</f>
        <v>39658</v>
      </c>
      <c r="B1266" s="29">
        <f>Data!B1262/Data!B1199-1</f>
        <v>-0.10369392765407914</v>
      </c>
      <c r="C1266" s="30">
        <f>Data!C1262/Data!C1199-1</f>
        <v>-2.2624877571008728E-2</v>
      </c>
      <c r="D1266" s="30" t="e">
        <f>Data!D1262/Data!D1199-1</f>
        <v>#DIV/0!</v>
      </c>
      <c r="E1266" s="31" t="e">
        <f>Data!E1262/Data!E1199-1</f>
        <v>#DIV/0!</v>
      </c>
      <c r="G1266" s="1"/>
      <c r="H1266" s="1"/>
      <c r="I1266" s="1"/>
      <c r="J1266" s="1"/>
    </row>
    <row r="1267" spans="1:10" x14ac:dyDescent="0.35">
      <c r="A1267">
        <f>Data!A1263</f>
        <v>39659</v>
      </c>
      <c r="B1267" s="29">
        <f>Data!B1263/Data!B1200-1</f>
        <v>-9.1689652733573879E-2</v>
      </c>
      <c r="C1267" s="30">
        <f>Data!C1263/Data!C1200-1</f>
        <v>-1.9915628372412453E-2</v>
      </c>
      <c r="D1267" s="30" t="e">
        <f>Data!D1263/Data!D1200-1</f>
        <v>#DIV/0!</v>
      </c>
      <c r="E1267" s="31" t="e">
        <f>Data!E1263/Data!E1200-1</f>
        <v>#DIV/0!</v>
      </c>
      <c r="G1267" s="1"/>
      <c r="H1267" s="1"/>
      <c r="I1267" s="1"/>
      <c r="J1267" s="1"/>
    </row>
    <row r="1268" spans="1:10" x14ac:dyDescent="0.35">
      <c r="A1268">
        <f>Data!A1264</f>
        <v>39660</v>
      </c>
      <c r="B1268" s="29">
        <f>Data!B1264/Data!B1201-1</f>
        <v>-9.9546000326822814E-2</v>
      </c>
      <c r="C1268" s="30">
        <f>Data!C1264/Data!C1201-1</f>
        <v>-1.5298617240364853E-2</v>
      </c>
      <c r="D1268" s="30" t="e">
        <f>Data!D1264/Data!D1201-1</f>
        <v>#DIV/0!</v>
      </c>
      <c r="E1268" s="31" t="e">
        <f>Data!E1264/Data!E1201-1</f>
        <v>#DIV/0!</v>
      </c>
      <c r="G1268" s="1"/>
      <c r="H1268" s="1"/>
      <c r="I1268" s="1"/>
      <c r="J1268" s="1"/>
    </row>
    <row r="1269" spans="1:10" x14ac:dyDescent="0.35">
      <c r="A1269">
        <f>Data!A1265</f>
        <v>39661</v>
      </c>
      <c r="B1269" s="29">
        <f>Data!B1265/Data!B1202-1</f>
        <v>-0.11136886043461713</v>
      </c>
      <c r="C1269" s="30">
        <f>Data!C1265/Data!C1202-1</f>
        <v>-1.7217630853994526E-2</v>
      </c>
      <c r="D1269" s="30" t="e">
        <f>Data!D1265/Data!D1202-1</f>
        <v>#DIV/0!</v>
      </c>
      <c r="E1269" s="31" t="e">
        <f>Data!E1265/Data!E1202-1</f>
        <v>#DIV/0!</v>
      </c>
      <c r="G1269" s="1"/>
      <c r="H1269" s="1"/>
      <c r="I1269" s="1"/>
      <c r="J1269" s="1"/>
    </row>
    <row r="1270" spans="1:10" x14ac:dyDescent="0.35">
      <c r="A1270">
        <f>Data!A1266</f>
        <v>39664</v>
      </c>
      <c r="B1270" s="29">
        <f>Data!B1266/Data!B1203-1</f>
        <v>-0.10308278937504034</v>
      </c>
      <c r="C1270" s="30">
        <f>Data!C1266/Data!C1203-1</f>
        <v>-2.285882468360656E-2</v>
      </c>
      <c r="D1270" s="30" t="e">
        <f>Data!D1266/Data!D1203-1</f>
        <v>#DIV/0!</v>
      </c>
      <c r="E1270" s="31" t="e">
        <f>Data!E1266/Data!E1203-1</f>
        <v>#DIV/0!</v>
      </c>
      <c r="G1270" s="1"/>
      <c r="H1270" s="1"/>
      <c r="I1270" s="1"/>
      <c r="J1270" s="1"/>
    </row>
    <row r="1271" spans="1:10" x14ac:dyDescent="0.35">
      <c r="A1271">
        <f>Data!A1267</f>
        <v>39665</v>
      </c>
      <c r="B1271" s="29">
        <f>Data!B1267/Data!B1204-1</f>
        <v>-8.0705168565050611E-2</v>
      </c>
      <c r="C1271" s="30">
        <f>Data!C1267/Data!C1204-1</f>
        <v>-2.7008513553185121E-2</v>
      </c>
      <c r="D1271" s="30" t="e">
        <f>Data!D1267/Data!D1204-1</f>
        <v>#DIV/0!</v>
      </c>
      <c r="E1271" s="31" t="e">
        <f>Data!E1267/Data!E1204-1</f>
        <v>#DIV/0!</v>
      </c>
      <c r="G1271" s="1"/>
      <c r="H1271" s="1"/>
      <c r="I1271" s="1"/>
      <c r="J1271" s="1"/>
    </row>
    <row r="1272" spans="1:10" x14ac:dyDescent="0.35">
      <c r="A1272">
        <f>Data!A1268</f>
        <v>39666</v>
      </c>
      <c r="B1272" s="29">
        <f>Data!B1268/Data!B1205-1</f>
        <v>-7.1376091278416376E-2</v>
      </c>
      <c r="C1272" s="30">
        <f>Data!C1268/Data!C1205-1</f>
        <v>-2.8465225471975053E-2</v>
      </c>
      <c r="D1272" s="30" t="e">
        <f>Data!D1268/Data!D1205-1</f>
        <v>#DIV/0!</v>
      </c>
      <c r="E1272" s="31" t="e">
        <f>Data!E1268/Data!E1205-1</f>
        <v>#DIV/0!</v>
      </c>
      <c r="G1272" s="1"/>
      <c r="H1272" s="1"/>
      <c r="I1272" s="1"/>
      <c r="J1272" s="1"/>
    </row>
    <row r="1273" spans="1:10" x14ac:dyDescent="0.35">
      <c r="A1273">
        <f>Data!A1269</f>
        <v>39667</v>
      </c>
      <c r="B1273" s="29">
        <f>Data!B1269/Data!B1206-1</f>
        <v>-9.7970902976673879E-2</v>
      </c>
      <c r="C1273" s="30">
        <f>Data!C1269/Data!C1206-1</f>
        <v>-2.1656050955413897E-2</v>
      </c>
      <c r="D1273" s="30" t="e">
        <f>Data!D1269/Data!D1206-1</f>
        <v>#DIV/0!</v>
      </c>
      <c r="E1273" s="31" t="e">
        <f>Data!E1269/Data!E1206-1</f>
        <v>#DIV/0!</v>
      </c>
      <c r="G1273" s="1"/>
      <c r="H1273" s="1"/>
      <c r="I1273" s="1"/>
      <c r="J1273" s="1"/>
    </row>
    <row r="1274" spans="1:10" x14ac:dyDescent="0.35">
      <c r="A1274">
        <f>Data!A1270</f>
        <v>39668</v>
      </c>
      <c r="B1274" s="29">
        <f>Data!B1270/Data!B1207-1</f>
        <v>-7.6063405177329235E-2</v>
      </c>
      <c r="C1274" s="30">
        <f>Data!C1270/Data!C1207-1</f>
        <v>-1.7542130679018442E-2</v>
      </c>
      <c r="D1274" s="30" t="e">
        <f>Data!D1270/Data!D1207-1</f>
        <v>#DIV/0!</v>
      </c>
      <c r="E1274" s="31" t="e">
        <f>Data!E1270/Data!E1207-1</f>
        <v>#DIV/0!</v>
      </c>
      <c r="G1274" s="1"/>
      <c r="H1274" s="1"/>
      <c r="I1274" s="1"/>
      <c r="J1274" s="1"/>
    </row>
    <row r="1275" spans="1:10" x14ac:dyDescent="0.35">
      <c r="A1275">
        <f>Data!A1271</f>
        <v>39671</v>
      </c>
      <c r="B1275" s="29">
        <f>Data!B1271/Data!B1208-1</f>
        <v>-7.3360498629903681E-2</v>
      </c>
      <c r="C1275" s="30">
        <f>Data!C1271/Data!C1208-1</f>
        <v>-2.1452469986223299E-2</v>
      </c>
      <c r="D1275" s="30" t="e">
        <f>Data!D1271/Data!D1208-1</f>
        <v>#DIV/0!</v>
      </c>
      <c r="E1275" s="31" t="e">
        <f>Data!E1271/Data!E1208-1</f>
        <v>#DIV/0!</v>
      </c>
      <c r="G1275" s="1"/>
      <c r="H1275" s="1"/>
      <c r="I1275" s="1"/>
      <c r="J1275" s="1"/>
    </row>
    <row r="1276" spans="1:10" x14ac:dyDescent="0.35">
      <c r="A1276">
        <f>Data!A1272</f>
        <v>39672</v>
      </c>
      <c r="B1276" s="29">
        <f>Data!B1272/Data!B1209-1</f>
        <v>-9.4115498359757521E-2</v>
      </c>
      <c r="C1276" s="30">
        <f>Data!C1272/Data!C1209-1</f>
        <v>-2.2513703993735312E-2</v>
      </c>
      <c r="D1276" s="30" t="e">
        <f>Data!D1272/Data!D1209-1</f>
        <v>#DIV/0!</v>
      </c>
      <c r="E1276" s="31" t="e">
        <f>Data!E1272/Data!E1209-1</f>
        <v>#DIV/0!</v>
      </c>
      <c r="G1276" s="1"/>
      <c r="H1276" s="1"/>
      <c r="I1276" s="1"/>
      <c r="J1276" s="1"/>
    </row>
    <row r="1277" spans="1:10" x14ac:dyDescent="0.35">
      <c r="A1277">
        <f>Data!A1273</f>
        <v>39673</v>
      </c>
      <c r="B1277" s="29">
        <f>Data!B1273/Data!B1210-1</f>
        <v>-9.7884730066299497E-2</v>
      </c>
      <c r="C1277" s="30">
        <f>Data!C1273/Data!C1210-1</f>
        <v>-2.1783926994406788E-2</v>
      </c>
      <c r="D1277" s="30" t="e">
        <f>Data!D1273/Data!D1210-1</f>
        <v>#DIV/0!</v>
      </c>
      <c r="E1277" s="31" t="e">
        <f>Data!E1273/Data!E1210-1</f>
        <v>#DIV/0!</v>
      </c>
      <c r="G1277" s="1"/>
      <c r="H1277" s="1"/>
      <c r="I1277" s="1"/>
      <c r="J1277" s="1"/>
    </row>
    <row r="1278" spans="1:10" x14ac:dyDescent="0.35">
      <c r="A1278">
        <f>Data!A1274</f>
        <v>39674</v>
      </c>
      <c r="B1278" s="29">
        <f>Data!B1274/Data!B1211-1</f>
        <v>-9.3717361894815054E-2</v>
      </c>
      <c r="C1278" s="30">
        <f>Data!C1274/Data!C1211-1</f>
        <v>-2.1061912225705193E-2</v>
      </c>
      <c r="D1278" s="30" t="e">
        <f>Data!D1274/Data!D1211-1</f>
        <v>#DIV/0!</v>
      </c>
      <c r="E1278" s="31" t="e">
        <f>Data!E1274/Data!E1211-1</f>
        <v>#DIV/0!</v>
      </c>
      <c r="G1278" s="1"/>
      <c r="H1278" s="1"/>
      <c r="I1278" s="1"/>
      <c r="J1278" s="1"/>
    </row>
    <row r="1279" spans="1:10" x14ac:dyDescent="0.35">
      <c r="A1279">
        <f>Data!A1275</f>
        <v>39675</v>
      </c>
      <c r="B1279" s="29">
        <f>Data!B1275/Data!B1212-1</f>
        <v>-8.1505589358992547E-2</v>
      </c>
      <c r="C1279" s="30">
        <f>Data!C1275/Data!C1212-1</f>
        <v>-2.033137829912024E-2</v>
      </c>
      <c r="D1279" s="30" t="e">
        <f>Data!D1275/Data!D1212-1</f>
        <v>#DIV/0!</v>
      </c>
      <c r="E1279" s="31" t="e">
        <f>Data!E1275/Data!E1212-1</f>
        <v>#DIV/0!</v>
      </c>
      <c r="G1279" s="1"/>
      <c r="H1279" s="1"/>
      <c r="I1279" s="1"/>
      <c r="J1279" s="1"/>
    </row>
    <row r="1280" spans="1:10" x14ac:dyDescent="0.35">
      <c r="A1280">
        <f>Data!A1276</f>
        <v>39678</v>
      </c>
      <c r="B1280" s="29">
        <f>Data!B1276/Data!B1213-1</f>
        <v>-8.06134995793516E-2</v>
      </c>
      <c r="C1280" s="30">
        <f>Data!C1276/Data!C1213-1</f>
        <v>-1.7325763508222347E-2</v>
      </c>
      <c r="D1280" s="30" t="e">
        <f>Data!D1276/Data!D1213-1</f>
        <v>#DIV/0!</v>
      </c>
      <c r="E1280" s="31" t="e">
        <f>Data!E1276/Data!E1213-1</f>
        <v>#DIV/0!</v>
      </c>
      <c r="G1280" s="1"/>
      <c r="H1280" s="1"/>
      <c r="I1280" s="1"/>
      <c r="J1280" s="1"/>
    </row>
    <row r="1281" spans="1:10" x14ac:dyDescent="0.35">
      <c r="A1281">
        <f>Data!A1277</f>
        <v>39679</v>
      </c>
      <c r="B1281" s="29">
        <f>Data!B1277/Data!B1214-1</f>
        <v>-9.1555204934198664E-2</v>
      </c>
      <c r="C1281" s="30">
        <f>Data!C1277/Data!C1214-1</f>
        <v>-1.2210733628754245E-2</v>
      </c>
      <c r="D1281" s="30" t="e">
        <f>Data!D1277/Data!D1214-1</f>
        <v>#DIV/0!</v>
      </c>
      <c r="E1281" s="31" t="e">
        <f>Data!E1277/Data!E1214-1</f>
        <v>#DIV/0!</v>
      </c>
      <c r="G1281" s="1"/>
      <c r="H1281" s="1"/>
      <c r="I1281" s="1"/>
      <c r="J1281" s="1"/>
    </row>
    <row r="1282" spans="1:10" x14ac:dyDescent="0.35">
      <c r="A1282">
        <f>Data!A1278</f>
        <v>39680</v>
      </c>
      <c r="B1282" s="29">
        <f>Data!B1278/Data!B1215-1</f>
        <v>-7.3688341703429749E-2</v>
      </c>
      <c r="C1282" s="30">
        <f>Data!C1278/Data!C1215-1</f>
        <v>-1.4420247204237735E-2</v>
      </c>
      <c r="D1282" s="30" t="e">
        <f>Data!D1278/Data!D1215-1</f>
        <v>#DIV/0!</v>
      </c>
      <c r="E1282" s="31" t="e">
        <f>Data!E1278/Data!E1215-1</f>
        <v>#DIV/0!</v>
      </c>
      <c r="G1282" s="1"/>
      <c r="H1282" s="1"/>
      <c r="I1282" s="1"/>
      <c r="J1282" s="1"/>
    </row>
    <row r="1283" spans="1:10" x14ac:dyDescent="0.35">
      <c r="A1283">
        <f>Data!A1279</f>
        <v>39681</v>
      </c>
      <c r="B1283" s="29">
        <f>Data!B1279/Data!B1216-1</f>
        <v>-7.1377177618047405E-2</v>
      </c>
      <c r="C1283" s="30">
        <f>Data!C1279/Data!C1216-1</f>
        <v>-1.4224053364724321E-2</v>
      </c>
      <c r="D1283" s="30" t="e">
        <f>Data!D1279/Data!D1216-1</f>
        <v>#DIV/0!</v>
      </c>
      <c r="E1283" s="31" t="e">
        <f>Data!E1279/Data!E1216-1</f>
        <v>#DIV/0!</v>
      </c>
      <c r="G1283" s="1"/>
      <c r="H1283" s="1"/>
      <c r="I1283" s="1"/>
      <c r="J1283" s="1"/>
    </row>
    <row r="1284" spans="1:10" x14ac:dyDescent="0.35">
      <c r="A1284">
        <f>Data!A1280</f>
        <v>39682</v>
      </c>
      <c r="B1284" s="29">
        <f>Data!B1280/Data!B1217-1</f>
        <v>-6.7239325802143757E-2</v>
      </c>
      <c r="C1284" s="30">
        <f>Data!C1280/Data!C1217-1</f>
        <v>-9.7671895037979573E-3</v>
      </c>
      <c r="D1284" s="30" t="e">
        <f>Data!D1280/Data!D1217-1</f>
        <v>#DIV/0!</v>
      </c>
      <c r="E1284" s="31" t="e">
        <f>Data!E1280/Data!E1217-1</f>
        <v>#DIV/0!</v>
      </c>
      <c r="G1284" s="1"/>
      <c r="H1284" s="1"/>
      <c r="I1284" s="1"/>
      <c r="J1284" s="1"/>
    </row>
    <row r="1285" spans="1:10" x14ac:dyDescent="0.35">
      <c r="A1285">
        <f>Data!A1281</f>
        <v>39685</v>
      </c>
      <c r="B1285" s="29">
        <f>Data!B1281/Data!B1218-1</f>
        <v>-8.9154755399614594E-2</v>
      </c>
      <c r="C1285" s="30">
        <f>Data!C1281/Data!C1218-1</f>
        <v>-2.0812685827552579E-3</v>
      </c>
      <c r="D1285" s="30" t="e">
        <f>Data!D1281/Data!D1218-1</f>
        <v>#DIV/0!</v>
      </c>
      <c r="E1285" s="31" t="e">
        <f>Data!E1281/Data!E1218-1</f>
        <v>#DIV/0!</v>
      </c>
      <c r="G1285" s="1"/>
      <c r="H1285" s="1"/>
      <c r="I1285" s="1"/>
      <c r="J1285" s="1"/>
    </row>
    <row r="1286" spans="1:10" x14ac:dyDescent="0.35">
      <c r="A1286">
        <f>Data!A1282</f>
        <v>39686</v>
      </c>
      <c r="B1286" s="29">
        <f>Data!B1282/Data!B1219-1</f>
        <v>-9.06483772688913E-2</v>
      </c>
      <c r="C1286" s="30">
        <f>Data!C1282/Data!C1219-1</f>
        <v>-4.969191015703478E-4</v>
      </c>
      <c r="D1286" s="30" t="e">
        <f>Data!D1282/Data!D1219-1</f>
        <v>#DIV/0!</v>
      </c>
      <c r="E1286" s="31" t="e">
        <f>Data!E1282/Data!E1219-1</f>
        <v>#DIV/0!</v>
      </c>
      <c r="G1286" s="1"/>
      <c r="H1286" s="1"/>
      <c r="I1286" s="1"/>
      <c r="J1286" s="1"/>
    </row>
    <row r="1287" spans="1:10" x14ac:dyDescent="0.35">
      <c r="A1287">
        <f>Data!A1283</f>
        <v>39687</v>
      </c>
      <c r="B1287" s="29">
        <f>Data!B1283/Data!B1220-1</f>
        <v>-8.4776989102957834E-2</v>
      </c>
      <c r="C1287" s="30">
        <f>Data!C1283/Data!C1220-1</f>
        <v>-2.8718558130323979E-3</v>
      </c>
      <c r="D1287" s="30">
        <f>Data!D1283/Data!D1220-1</f>
        <v>-1</v>
      </c>
      <c r="E1287" s="31" t="e">
        <f>Data!E1283/Data!E1220-1</f>
        <v>#DIV/0!</v>
      </c>
      <c r="G1287" s="1"/>
      <c r="H1287" s="1"/>
      <c r="I1287" s="1"/>
      <c r="J1287" s="1"/>
    </row>
    <row r="1288" spans="1:10" x14ac:dyDescent="0.35">
      <c r="A1288">
        <f>Data!A1284</f>
        <v>39688</v>
      </c>
      <c r="B1288" s="29">
        <f>Data!B1284/Data!B1221-1</f>
        <v>-6.133494987984156E-2</v>
      </c>
      <c r="C1288" s="30">
        <f>Data!C1284/Data!C1221-1</f>
        <v>-1.7828843106180159E-3</v>
      </c>
      <c r="D1288" s="30" t="e">
        <f>Data!D1284/Data!D1221-1</f>
        <v>#DIV/0!</v>
      </c>
      <c r="E1288" s="31" t="e">
        <f>Data!E1284/Data!E1221-1</f>
        <v>#DIV/0!</v>
      </c>
      <c r="G1288" s="1"/>
      <c r="H1288" s="1"/>
      <c r="I1288" s="1"/>
      <c r="J1288" s="1"/>
    </row>
    <row r="1289" spans="1:10" x14ac:dyDescent="0.35">
      <c r="A1289">
        <f>Data!A1285</f>
        <v>39689</v>
      </c>
      <c r="B1289" s="29">
        <f>Data!B1285/Data!B1222-1</f>
        <v>-6.8827350923674535E-2</v>
      </c>
      <c r="C1289" s="30">
        <f>Data!C1285/Data!C1222-1</f>
        <v>-3.9545229856648989E-3</v>
      </c>
      <c r="D1289" s="30" t="e">
        <f>Data!D1285/Data!D1222-1</f>
        <v>#DIV/0!</v>
      </c>
      <c r="E1289" s="31" t="e">
        <f>Data!E1285/Data!E1222-1</f>
        <v>#DIV/0!</v>
      </c>
      <c r="G1289" s="1"/>
      <c r="H1289" s="1"/>
      <c r="I1289" s="1"/>
      <c r="J1289" s="1"/>
    </row>
    <row r="1290" spans="1:10" x14ac:dyDescent="0.35">
      <c r="A1290">
        <f>Data!A1286</f>
        <v>39692</v>
      </c>
      <c r="B1290" s="29">
        <f>Data!B1286/Data!B1223-1</f>
        <v>-6.8523090328202252E-2</v>
      </c>
      <c r="C1290" s="30">
        <f>Data!C1286/Data!C1223-1</f>
        <v>-3.9686476833022954E-4</v>
      </c>
      <c r="D1290" s="30" t="e">
        <f>Data!D1286/Data!D1223-1</f>
        <v>#DIV/0!</v>
      </c>
      <c r="E1290" s="31" t="e">
        <f>Data!E1286/Data!E1223-1</f>
        <v>#DIV/0!</v>
      </c>
      <c r="G1290" s="1"/>
      <c r="H1290" s="1"/>
      <c r="I1290" s="1"/>
      <c r="J1290" s="1"/>
    </row>
    <row r="1291" spans="1:10" x14ac:dyDescent="0.35">
      <c r="A1291">
        <f>Data!A1287</f>
        <v>39693</v>
      </c>
      <c r="B1291" s="29">
        <f>Data!B1287/Data!B1224-1</f>
        <v>-9.0075139774224544E-2</v>
      </c>
      <c r="C1291" s="30">
        <f>Data!C1287/Data!C1224-1</f>
        <v>2.7186631745619305E-3</v>
      </c>
      <c r="D1291" s="30" t="e">
        <f>Data!D1287/Data!D1224-1</f>
        <v>#DIV/0!</v>
      </c>
      <c r="E1291" s="31" t="e">
        <f>Data!E1287/Data!E1224-1</f>
        <v>#DIV/0!</v>
      </c>
      <c r="G1291" s="1"/>
      <c r="H1291" s="1"/>
      <c r="I1291" s="1"/>
      <c r="J1291" s="1"/>
    </row>
    <row r="1292" spans="1:10" x14ac:dyDescent="0.35">
      <c r="A1292">
        <f>Data!A1288</f>
        <v>39694</v>
      </c>
      <c r="B1292" s="29">
        <f>Data!B1288/Data!B1225-1</f>
        <v>-6.298321427521536E-2</v>
      </c>
      <c r="C1292" s="30">
        <f>Data!C1288/Data!C1225-1</f>
        <v>-3.0699148346207128E-3</v>
      </c>
      <c r="D1292" s="30" t="e">
        <f>Data!D1288/Data!D1225-1</f>
        <v>#DIV/0!</v>
      </c>
      <c r="E1292" s="31" t="e">
        <f>Data!E1288/Data!E1225-1</f>
        <v>#DIV/0!</v>
      </c>
      <c r="G1292" s="1"/>
      <c r="H1292" s="1"/>
      <c r="I1292" s="1"/>
      <c r="J1292" s="1"/>
    </row>
    <row r="1293" spans="1:10" x14ac:dyDescent="0.35">
      <c r="A1293">
        <f>Data!A1289</f>
        <v>39695</v>
      </c>
      <c r="B1293" s="29">
        <f>Data!B1289/Data!B1226-1</f>
        <v>-9.1741569733286399E-2</v>
      </c>
      <c r="C1293" s="30">
        <f>Data!C1289/Data!C1226-1</f>
        <v>5.673335323977291E-3</v>
      </c>
      <c r="D1293" s="30" t="e">
        <f>Data!D1289/Data!D1226-1</f>
        <v>#DIV/0!</v>
      </c>
      <c r="E1293" s="31" t="e">
        <f>Data!E1289/Data!E1226-1</f>
        <v>#DIV/0!</v>
      </c>
      <c r="G1293" s="1"/>
      <c r="H1293" s="1"/>
      <c r="I1293" s="1"/>
      <c r="J1293" s="1"/>
    </row>
    <row r="1294" spans="1:10" x14ac:dyDescent="0.35">
      <c r="A1294">
        <f>Data!A1290</f>
        <v>39696</v>
      </c>
      <c r="B1294" s="29">
        <f>Data!B1290/Data!B1227-1</f>
        <v>-8.5487765377933567E-2</v>
      </c>
      <c r="C1294" s="30">
        <f>Data!C1290/Data!C1227-1</f>
        <v>8.0048028817290007E-3</v>
      </c>
      <c r="D1294" s="30" t="e">
        <f>Data!D1290/Data!D1227-1</f>
        <v>#DIV/0!</v>
      </c>
      <c r="E1294" s="31" t="e">
        <f>Data!E1290/Data!E1227-1</f>
        <v>#DIV/0!</v>
      </c>
      <c r="G1294" s="1"/>
      <c r="H1294" s="1"/>
      <c r="I1294" s="1"/>
      <c r="J1294" s="1"/>
    </row>
    <row r="1295" spans="1:10" x14ac:dyDescent="0.35">
      <c r="A1295">
        <f>Data!A1291</f>
        <v>39699</v>
      </c>
      <c r="B1295" s="29">
        <f>Data!B1291/Data!B1228-1</f>
        <v>-5.0693004065923364E-2</v>
      </c>
      <c r="C1295" s="30">
        <f>Data!C1291/Data!C1228-1</f>
        <v>1.2989894084247E-2</v>
      </c>
      <c r="D1295" s="30" t="e">
        <f>Data!D1291/Data!D1228-1</f>
        <v>#DIV/0!</v>
      </c>
      <c r="E1295" s="31" t="e">
        <f>Data!E1291/Data!E1228-1</f>
        <v>#DIV/0!</v>
      </c>
      <c r="G1295" s="1"/>
      <c r="H1295" s="1"/>
      <c r="I1295" s="1"/>
      <c r="J1295" s="1"/>
    </row>
    <row r="1296" spans="1:10" x14ac:dyDescent="0.35">
      <c r="A1296">
        <f>Data!A1292</f>
        <v>39700</v>
      </c>
      <c r="B1296" s="29">
        <f>Data!B1292/Data!B1229-1</f>
        <v>-8.6097905020636301E-2</v>
      </c>
      <c r="C1296" s="30">
        <f>Data!C1292/Data!C1229-1</f>
        <v>2.3831070889894335E-2</v>
      </c>
      <c r="D1296" s="30" t="e">
        <f>Data!D1292/Data!D1229-1</f>
        <v>#DIV/0!</v>
      </c>
      <c r="E1296" s="31" t="e">
        <f>Data!E1292/Data!E1229-1</f>
        <v>#DIV/0!</v>
      </c>
      <c r="G1296" s="1"/>
      <c r="H1296" s="1"/>
      <c r="I1296" s="1"/>
      <c r="J1296" s="1"/>
    </row>
    <row r="1297" spans="1:10" x14ac:dyDescent="0.35">
      <c r="A1297">
        <f>Data!A1293</f>
        <v>39701</v>
      </c>
      <c r="B1297" s="29">
        <f>Data!B1293/Data!B1230-1</f>
        <v>-9.4108218201069072E-2</v>
      </c>
      <c r="C1297" s="30">
        <f>Data!C1293/Data!C1230-1</f>
        <v>2.5705645161290258E-2</v>
      </c>
      <c r="D1297" s="30" t="e">
        <f>Data!D1293/Data!D1230-1</f>
        <v>#DIV/0!</v>
      </c>
      <c r="E1297" s="31" t="e">
        <f>Data!E1293/Data!E1230-1</f>
        <v>#DIV/0!</v>
      </c>
      <c r="G1297" s="1"/>
      <c r="H1297" s="1"/>
      <c r="I1297" s="1"/>
      <c r="J1297" s="1"/>
    </row>
    <row r="1298" spans="1:10" x14ac:dyDescent="0.35">
      <c r="A1298">
        <f>Data!A1294</f>
        <v>39702</v>
      </c>
      <c r="B1298" s="29">
        <f>Data!B1294/Data!B1231-1</f>
        <v>-8.1675415766024217E-2</v>
      </c>
      <c r="C1298" s="30">
        <f>Data!C1294/Data!C1231-1</f>
        <v>2.3260497432282756E-2</v>
      </c>
      <c r="D1298" s="30" t="e">
        <f>Data!D1294/Data!D1231-1</f>
        <v>#DIV/0!</v>
      </c>
      <c r="E1298" s="31" t="e">
        <f>Data!E1294/Data!E1231-1</f>
        <v>#DIV/0!</v>
      </c>
      <c r="G1298" s="1"/>
      <c r="H1298" s="1"/>
      <c r="I1298" s="1"/>
      <c r="J1298" s="1"/>
    </row>
    <row r="1299" spans="1:10" x14ac:dyDescent="0.35">
      <c r="A1299">
        <f>Data!A1295</f>
        <v>39703</v>
      </c>
      <c r="B1299" s="29">
        <f>Data!B1295/Data!B1232-1</f>
        <v>-7.3453102677414783E-2</v>
      </c>
      <c r="C1299" s="30">
        <f>Data!C1295/Data!C1232-1</f>
        <v>1.5654791771199106E-2</v>
      </c>
      <c r="D1299" s="30" t="e">
        <f>Data!D1295/Data!D1232-1</f>
        <v>#DIV/0!</v>
      </c>
      <c r="E1299" s="31" t="e">
        <f>Data!E1295/Data!E1232-1</f>
        <v>#DIV/0!</v>
      </c>
      <c r="G1299" s="1"/>
      <c r="H1299" s="1"/>
      <c r="I1299" s="1"/>
      <c r="J1299" s="1"/>
    </row>
    <row r="1300" spans="1:10" x14ac:dyDescent="0.35">
      <c r="A1300">
        <f>Data!A1296</f>
        <v>39706</v>
      </c>
      <c r="B1300" s="29">
        <f>Data!B1296/Data!B1233-1</f>
        <v>-0.10846831762357878</v>
      </c>
      <c r="C1300" s="30">
        <f>Data!C1296/Data!C1233-1</f>
        <v>1.5389227540721473E-2</v>
      </c>
      <c r="D1300" s="30" t="e">
        <f>Data!D1296/Data!D1233-1</f>
        <v>#DIV/0!</v>
      </c>
      <c r="E1300" s="31" t="e">
        <f>Data!E1296/Data!E1233-1</f>
        <v>#DIV/0!</v>
      </c>
      <c r="G1300" s="1"/>
      <c r="H1300" s="1"/>
      <c r="I1300" s="1"/>
      <c r="J1300" s="1"/>
    </row>
    <row r="1301" spans="1:10" x14ac:dyDescent="0.35">
      <c r="A1301">
        <f>Data!A1297</f>
        <v>39707</v>
      </c>
      <c r="B1301" s="29">
        <f>Data!B1297/Data!B1234-1</f>
        <v>-9.6244498559013403E-2</v>
      </c>
      <c r="C1301" s="30">
        <f>Data!C1297/Data!C1234-1</f>
        <v>1.0245078344716774E-2</v>
      </c>
      <c r="D1301" s="30" t="e">
        <f>Data!D1297/Data!D1234-1</f>
        <v>#DIV/0!</v>
      </c>
      <c r="E1301" s="31" t="e">
        <f>Data!E1297/Data!E1234-1</f>
        <v>#DIV/0!</v>
      </c>
      <c r="G1301" s="1"/>
      <c r="H1301" s="1"/>
      <c r="I1301" s="1"/>
      <c r="J1301" s="1"/>
    </row>
    <row r="1302" spans="1:10" x14ac:dyDescent="0.35">
      <c r="A1302">
        <f>Data!A1298</f>
        <v>39708</v>
      </c>
      <c r="B1302" s="29">
        <f>Data!B1298/Data!B1235-1</f>
        <v>-0.12257100149476829</v>
      </c>
      <c r="C1302" s="30">
        <f>Data!C1298/Data!C1235-1</f>
        <v>9.6630451108996596E-3</v>
      </c>
      <c r="D1302" s="30" t="e">
        <f>Data!D1298/Data!D1235-1</f>
        <v>#DIV/0!</v>
      </c>
      <c r="E1302" s="31" t="e">
        <f>Data!E1298/Data!E1235-1</f>
        <v>#DIV/0!</v>
      </c>
      <c r="G1302" s="1"/>
      <c r="H1302" s="1"/>
      <c r="I1302" s="1"/>
      <c r="J1302" s="1"/>
    </row>
    <row r="1303" spans="1:10" x14ac:dyDescent="0.35">
      <c r="A1303">
        <f>Data!A1299</f>
        <v>39709</v>
      </c>
      <c r="B1303" s="29">
        <f>Data!B1299/Data!B1236-1</f>
        <v>-8.4582701062215437E-2</v>
      </c>
      <c r="C1303" s="30">
        <f>Data!C1299/Data!C1236-1</f>
        <v>8.2221999398375267E-3</v>
      </c>
      <c r="D1303" s="30" t="e">
        <f>Data!D1299/Data!D1236-1</f>
        <v>#DIV/0!</v>
      </c>
      <c r="E1303" s="31" t="e">
        <f>Data!E1299/Data!E1236-1</f>
        <v>#DIV/0!</v>
      </c>
      <c r="G1303" s="1"/>
      <c r="H1303" s="1"/>
      <c r="I1303" s="1"/>
      <c r="J1303" s="1"/>
    </row>
    <row r="1304" spans="1:10" x14ac:dyDescent="0.35">
      <c r="A1304">
        <f>Data!A1300</f>
        <v>39710</v>
      </c>
      <c r="B1304" s="29">
        <f>Data!B1300/Data!B1237-1</f>
        <v>-4.5050940051282518E-2</v>
      </c>
      <c r="C1304" s="30">
        <f>Data!C1300/Data!C1237-1</f>
        <v>1.0687267341792372E-2</v>
      </c>
      <c r="D1304" s="30" t="e">
        <f>Data!D1300/Data!D1237-1</f>
        <v>#DIV/0!</v>
      </c>
      <c r="E1304" s="31" t="e">
        <f>Data!E1300/Data!E1237-1</f>
        <v>#DIV/0!</v>
      </c>
      <c r="G1304" s="1"/>
      <c r="H1304" s="1"/>
      <c r="I1304" s="1"/>
      <c r="J1304" s="1"/>
    </row>
    <row r="1305" spans="1:10" x14ac:dyDescent="0.35">
      <c r="A1305">
        <f>Data!A1301</f>
        <v>39713</v>
      </c>
      <c r="B1305" s="29">
        <f>Data!B1301/Data!B1238-1</f>
        <v>-8.6900610452582239E-2</v>
      </c>
      <c r="C1305" s="30">
        <f>Data!C1301/Data!C1238-1</f>
        <v>-5.6001256252506959E-3</v>
      </c>
      <c r="D1305" s="30" t="e">
        <f>Data!D1301/Data!D1238-1</f>
        <v>#DIV/0!</v>
      </c>
      <c r="E1305" s="31" t="e">
        <f>Data!E1301/Data!E1238-1</f>
        <v>#DIV/0!</v>
      </c>
      <c r="G1305" s="1"/>
      <c r="H1305" s="1"/>
      <c r="I1305" s="1"/>
      <c r="J1305" s="1"/>
    </row>
    <row r="1306" spans="1:10" x14ac:dyDescent="0.35">
      <c r="A1306">
        <f>Data!A1302</f>
        <v>39714</v>
      </c>
      <c r="B1306" s="29">
        <f>Data!B1302/Data!B1239-1</f>
        <v>-7.3981997428204105E-2</v>
      </c>
      <c r="C1306" s="30">
        <f>Data!C1302/Data!C1239-1</f>
        <v>-8.4107481770052672E-3</v>
      </c>
      <c r="D1306" s="30" t="e">
        <f>Data!D1302/Data!D1239-1</f>
        <v>#DIV/0!</v>
      </c>
      <c r="E1306" s="31" t="e">
        <f>Data!E1302/Data!E1239-1</f>
        <v>#DIV/0!</v>
      </c>
      <c r="G1306" s="1"/>
      <c r="H1306" s="1"/>
      <c r="I1306" s="1"/>
      <c r="J1306" s="1"/>
    </row>
    <row r="1307" spans="1:10" x14ac:dyDescent="0.35">
      <c r="A1307">
        <f>Data!A1303</f>
        <v>39715</v>
      </c>
      <c r="B1307" s="29">
        <f>Data!B1303/Data!B1240-1</f>
        <v>-7.2365024484112861E-2</v>
      </c>
      <c r="C1307" s="30">
        <f>Data!C1303/Data!C1240-1</f>
        <v>-9.5665171898354773E-3</v>
      </c>
      <c r="D1307" s="30" t="e">
        <f>Data!D1303/Data!D1240-1</f>
        <v>#DIV/0!</v>
      </c>
      <c r="E1307" s="31" t="e">
        <f>Data!E1303/Data!E1240-1</f>
        <v>#DIV/0!</v>
      </c>
      <c r="G1307" s="1"/>
      <c r="H1307" s="1"/>
      <c r="I1307" s="1"/>
      <c r="J1307" s="1"/>
    </row>
    <row r="1308" spans="1:10" x14ac:dyDescent="0.35">
      <c r="A1308">
        <f>Data!A1304</f>
        <v>39716</v>
      </c>
      <c r="B1308" s="29">
        <f>Data!B1304/Data!B1241-1</f>
        <v>-5.532812499999995E-2</v>
      </c>
      <c r="C1308" s="30">
        <f>Data!C1304/Data!C1241-1</f>
        <v>-1.185258964143443E-2</v>
      </c>
      <c r="D1308" s="30">
        <f>Data!D1304/Data!D1241-1</f>
        <v>-1</v>
      </c>
      <c r="E1308" s="31" t="e">
        <f>Data!E1304/Data!E1241-1</f>
        <v>#DIV/0!</v>
      </c>
      <c r="G1308" s="1"/>
      <c r="H1308" s="1"/>
      <c r="I1308" s="1"/>
      <c r="J1308" s="1"/>
    </row>
    <row r="1309" spans="1:10" x14ac:dyDescent="0.35">
      <c r="A1309">
        <f>Data!A1305</f>
        <v>39717</v>
      </c>
      <c r="B1309" s="29">
        <f>Data!B1305/Data!B1242-1</f>
        <v>-5.5957226576180519E-2</v>
      </c>
      <c r="C1309" s="30">
        <f>Data!C1305/Data!C1242-1</f>
        <v>-9.6317848901374958E-3</v>
      </c>
      <c r="D1309" s="30" t="e">
        <f>Data!D1305/Data!D1242-1</f>
        <v>#DIV/0!</v>
      </c>
      <c r="E1309" s="31" t="e">
        <f>Data!E1305/Data!E1242-1</f>
        <v>#DIV/0!</v>
      </c>
      <c r="G1309" s="1"/>
      <c r="H1309" s="1"/>
      <c r="I1309" s="1"/>
      <c r="J1309" s="1"/>
    </row>
    <row r="1310" spans="1:10" x14ac:dyDescent="0.35">
      <c r="A1310">
        <f>Data!A1306</f>
        <v>39720</v>
      </c>
      <c r="B1310" s="29">
        <f>Data!B1306/Data!B1243-1</f>
        <v>-0.12297070201027327</v>
      </c>
      <c r="C1310" s="30">
        <f>Data!C1306/Data!C1243-1</f>
        <v>-1.2958312405826122E-2</v>
      </c>
      <c r="D1310" s="30" t="e">
        <f>Data!D1306/Data!D1243-1</f>
        <v>#DIV/0!</v>
      </c>
      <c r="E1310" s="31" t="e">
        <f>Data!E1306/Data!E1243-1</f>
        <v>#DIV/0!</v>
      </c>
      <c r="G1310" s="1"/>
      <c r="H1310" s="1"/>
      <c r="I1310" s="1"/>
      <c r="J1310" s="1"/>
    </row>
    <row r="1311" spans="1:10" x14ac:dyDescent="0.35">
      <c r="A1311">
        <f>Data!A1307</f>
        <v>39721</v>
      </c>
      <c r="B1311" s="29">
        <f>Data!B1307/Data!B1244-1</f>
        <v>-7.6443107134373411E-2</v>
      </c>
      <c r="C1311" s="30">
        <f>Data!C1307/Data!C1244-1</f>
        <v>-9.9417553725646979E-3</v>
      </c>
      <c r="D1311" s="30" t="e">
        <f>Data!D1307/Data!D1244-1</f>
        <v>#DIV/0!</v>
      </c>
      <c r="E1311" s="31" t="e">
        <f>Data!E1307/Data!E1244-1</f>
        <v>#DIV/0!</v>
      </c>
      <c r="G1311" s="1"/>
      <c r="H1311" s="1"/>
      <c r="I1311" s="1"/>
      <c r="J1311" s="1"/>
    </row>
    <row r="1312" spans="1:10" x14ac:dyDescent="0.35">
      <c r="A1312">
        <f>Data!A1308</f>
        <v>39722</v>
      </c>
      <c r="B1312" s="29">
        <f>Data!B1308/Data!B1245-1</f>
        <v>-8.0631879008631002E-2</v>
      </c>
      <c r="C1312" s="30">
        <f>Data!C1308/Data!C1245-1</f>
        <v>-2.0887728459530019E-2</v>
      </c>
      <c r="D1312" s="30" t="e">
        <f>Data!D1308/Data!D1245-1</f>
        <v>#DIV/0!</v>
      </c>
      <c r="E1312" s="31" t="e">
        <f>Data!E1308/Data!E1245-1</f>
        <v>#DIV/0!</v>
      </c>
      <c r="G1312" s="1"/>
      <c r="H1312" s="1"/>
      <c r="I1312" s="1"/>
      <c r="J1312" s="1"/>
    </row>
    <row r="1313" spans="1:10" x14ac:dyDescent="0.35">
      <c r="A1313">
        <f>Data!A1309</f>
        <v>39723</v>
      </c>
      <c r="B1313" s="29">
        <f>Data!B1309/Data!B1246-1</f>
        <v>-0.11022031286183132</v>
      </c>
      <c r="C1313" s="30">
        <f>Data!C1309/Data!C1246-1</f>
        <v>-2.0465349011758782E-2</v>
      </c>
      <c r="D1313" s="30" t="e">
        <f>Data!D1309/Data!D1246-1</f>
        <v>#DIV/0!</v>
      </c>
      <c r="E1313" s="31" t="e">
        <f>Data!E1309/Data!E1246-1</f>
        <v>#DIV/0!</v>
      </c>
      <c r="G1313" s="1"/>
      <c r="H1313" s="1"/>
      <c r="I1313" s="1"/>
      <c r="J1313" s="1"/>
    </row>
    <row r="1314" spans="1:10" x14ac:dyDescent="0.35">
      <c r="A1314">
        <f>Data!A1310</f>
        <v>39724</v>
      </c>
      <c r="B1314" s="29">
        <f>Data!B1310/Data!B1247-1</f>
        <v>-0.13697888042710216</v>
      </c>
      <c r="C1314" s="30">
        <f>Data!C1310/Data!C1247-1</f>
        <v>-1.6922254918379176E-2</v>
      </c>
      <c r="D1314" s="30" t="e">
        <f>Data!D1310/Data!D1247-1</f>
        <v>#DIV/0!</v>
      </c>
      <c r="E1314" s="31" t="e">
        <f>Data!E1310/Data!E1247-1</f>
        <v>#DIV/0!</v>
      </c>
      <c r="G1314" s="1"/>
      <c r="H1314" s="1"/>
      <c r="I1314" s="1"/>
      <c r="J1314" s="1"/>
    </row>
    <row r="1315" spans="1:10" x14ac:dyDescent="0.35">
      <c r="A1315">
        <f>Data!A1311</f>
        <v>39727</v>
      </c>
      <c r="B1315" s="29">
        <f>Data!B1311/Data!B1248-1</f>
        <v>-0.1508809422426467</v>
      </c>
      <c r="C1315" s="30">
        <f>Data!C1311/Data!C1248-1</f>
        <v>-2.0420727559790075E-2</v>
      </c>
      <c r="D1315" s="30" t="e">
        <f>Data!D1311/Data!D1248-1</f>
        <v>#DIV/0!</v>
      </c>
      <c r="E1315" s="31" t="e">
        <f>Data!E1311/Data!E1248-1</f>
        <v>#DIV/0!</v>
      </c>
      <c r="G1315" s="1"/>
      <c r="H1315" s="1"/>
      <c r="I1315" s="1"/>
      <c r="J1315" s="1"/>
    </row>
    <row r="1316" spans="1:10" x14ac:dyDescent="0.35">
      <c r="A1316">
        <f>Data!A1312</f>
        <v>39728</v>
      </c>
      <c r="B1316" s="29">
        <f>Data!B1312/Data!B1249-1</f>
        <v>-0.20517157468944225</v>
      </c>
      <c r="C1316" s="30">
        <f>Data!C1312/Data!C1249-1</f>
        <v>-4.1567460317460281E-2</v>
      </c>
      <c r="D1316" s="30" t="e">
        <f>Data!D1312/Data!D1249-1</f>
        <v>#DIV/0!</v>
      </c>
      <c r="E1316" s="31" t="e">
        <f>Data!E1312/Data!E1249-1</f>
        <v>#DIV/0!</v>
      </c>
      <c r="G1316" s="1"/>
      <c r="H1316" s="1"/>
      <c r="I1316" s="1"/>
      <c r="J1316" s="1"/>
    </row>
    <row r="1317" spans="1:10" x14ac:dyDescent="0.35">
      <c r="A1317">
        <f>Data!A1313</f>
        <v>39729</v>
      </c>
      <c r="B1317" s="29">
        <f>Data!B1313/Data!B1250-1</f>
        <v>-0.20536672341043494</v>
      </c>
      <c r="C1317" s="30">
        <f>Data!C1313/Data!C1250-1</f>
        <v>-5.5472413449067171E-2</v>
      </c>
      <c r="D1317" s="30" t="e">
        <f>Data!D1313/Data!D1250-1</f>
        <v>#DIV/0!</v>
      </c>
      <c r="E1317" s="31" t="e">
        <f>Data!E1313/Data!E1250-1</f>
        <v>#DIV/0!</v>
      </c>
      <c r="G1317" s="1"/>
      <c r="H1317" s="1"/>
      <c r="I1317" s="1"/>
      <c r="J1317" s="1"/>
    </row>
    <row r="1318" spans="1:10" x14ac:dyDescent="0.35">
      <c r="A1318">
        <f>Data!A1314</f>
        <v>39730</v>
      </c>
      <c r="B1318" s="29">
        <f>Data!B1314/Data!B1251-1</f>
        <v>-0.25920377757876745</v>
      </c>
      <c r="C1318" s="30">
        <f>Data!C1314/Data!C1251-1</f>
        <v>-5.4692169754931186E-2</v>
      </c>
      <c r="D1318" s="30" t="e">
        <f>Data!D1314/Data!D1251-1</f>
        <v>#DIV/0!</v>
      </c>
      <c r="E1318" s="31" t="e">
        <f>Data!E1314/Data!E1251-1</f>
        <v>#DIV/0!</v>
      </c>
      <c r="G1318" s="1"/>
      <c r="H1318" s="1"/>
      <c r="I1318" s="1"/>
      <c r="J1318" s="1"/>
    </row>
    <row r="1319" spans="1:10" x14ac:dyDescent="0.35">
      <c r="A1319">
        <f>Data!A1315</f>
        <v>39731</v>
      </c>
      <c r="B1319" s="29">
        <f>Data!B1315/Data!B1252-1</f>
        <v>-0.25984640837592909</v>
      </c>
      <c r="C1319" s="30">
        <f>Data!C1315/Data!C1252-1</f>
        <v>-0.12275478813138818</v>
      </c>
      <c r="D1319" s="30" t="e">
        <f>Data!D1315/Data!D1252-1</f>
        <v>#DIV/0!</v>
      </c>
      <c r="E1319" s="31" t="e">
        <f>Data!E1315/Data!E1252-1</f>
        <v>#DIV/0!</v>
      </c>
      <c r="G1319" s="1"/>
      <c r="H1319" s="1"/>
      <c r="I1319" s="1"/>
      <c r="J1319" s="1"/>
    </row>
    <row r="1320" spans="1:10" x14ac:dyDescent="0.35">
      <c r="A1320">
        <f>Data!A1316</f>
        <v>39734</v>
      </c>
      <c r="B1320" s="29">
        <f>Data!B1316/Data!B1253-1</f>
        <v>-0.19432935054923872</v>
      </c>
      <c r="C1320" s="30">
        <f>Data!C1316/Data!C1253-1</f>
        <v>-8.1800000000000095E-2</v>
      </c>
      <c r="D1320" s="30" t="e">
        <f>Data!D1316/Data!D1253-1</f>
        <v>#DIV/0!</v>
      </c>
      <c r="E1320" s="31" t="e">
        <f>Data!E1316/Data!E1253-1</f>
        <v>#DIV/0!</v>
      </c>
      <c r="G1320" s="1"/>
      <c r="H1320" s="1"/>
      <c r="I1320" s="1"/>
      <c r="J1320" s="1"/>
    </row>
    <row r="1321" spans="1:10" x14ac:dyDescent="0.35">
      <c r="A1321">
        <f>Data!A1317</f>
        <v>39735</v>
      </c>
      <c r="B1321" s="29">
        <f>Data!B1317/Data!B1254-1</f>
        <v>-0.20812968135076804</v>
      </c>
      <c r="C1321" s="30">
        <f>Data!C1317/Data!C1254-1</f>
        <v>-5.8356769787063056E-2</v>
      </c>
      <c r="D1321" s="30" t="e">
        <f>Data!D1317/Data!D1254-1</f>
        <v>#DIV/0!</v>
      </c>
      <c r="E1321" s="31" t="e">
        <f>Data!E1317/Data!E1254-1</f>
        <v>#DIV/0!</v>
      </c>
      <c r="G1321" s="1"/>
      <c r="H1321" s="1"/>
      <c r="I1321" s="1"/>
      <c r="J1321" s="1"/>
    </row>
    <row r="1322" spans="1:10" x14ac:dyDescent="0.35">
      <c r="A1322">
        <f>Data!A1318</f>
        <v>39736</v>
      </c>
      <c r="B1322" s="29">
        <f>Data!B1318/Data!B1255-1</f>
        <v>-0.27988069930513693</v>
      </c>
      <c r="C1322" s="30">
        <f>Data!C1318/Data!C1255-1</f>
        <v>-3.7684380682966312E-2</v>
      </c>
      <c r="D1322" s="30" t="e">
        <f>Data!D1318/Data!D1255-1</f>
        <v>#DIV/0!</v>
      </c>
      <c r="E1322" s="31" t="e">
        <f>Data!E1318/Data!E1255-1</f>
        <v>#DIV/0!</v>
      </c>
      <c r="G1322" s="1"/>
      <c r="H1322" s="1"/>
      <c r="I1322" s="1"/>
      <c r="J1322" s="1"/>
    </row>
    <row r="1323" spans="1:10" x14ac:dyDescent="0.35">
      <c r="A1323">
        <f>Data!A1319</f>
        <v>39737</v>
      </c>
      <c r="B1323" s="29">
        <f>Data!B1319/Data!B1256-1</f>
        <v>-0.2488650793650794</v>
      </c>
      <c r="C1323" s="30">
        <f>Data!C1319/Data!C1256-1</f>
        <v>-5.6610988126383432E-2</v>
      </c>
      <c r="D1323" s="30" t="e">
        <f>Data!D1319/Data!D1256-1</f>
        <v>#DIV/0!</v>
      </c>
      <c r="E1323" s="31" t="e">
        <f>Data!E1319/Data!E1256-1</f>
        <v>#DIV/0!</v>
      </c>
      <c r="G1323" s="1"/>
      <c r="H1323" s="1"/>
      <c r="I1323" s="1"/>
      <c r="J1323" s="1"/>
    </row>
    <row r="1324" spans="1:10" x14ac:dyDescent="0.35">
      <c r="A1324">
        <f>Data!A1320</f>
        <v>39738</v>
      </c>
      <c r="B1324" s="29">
        <f>Data!B1320/Data!B1257-1</f>
        <v>-0.26346906812842608</v>
      </c>
      <c r="C1324" s="30">
        <f>Data!C1320/Data!C1257-1</f>
        <v>-5.1129487696651821E-2</v>
      </c>
      <c r="D1324" s="30" t="e">
        <f>Data!D1320/Data!D1257-1</f>
        <v>#DIV/0!</v>
      </c>
      <c r="E1324" s="31" t="e">
        <f>Data!E1320/Data!E1257-1</f>
        <v>#DIV/0!</v>
      </c>
      <c r="G1324" s="1"/>
      <c r="H1324" s="1"/>
      <c r="I1324" s="1"/>
      <c r="J1324" s="1"/>
    </row>
    <row r="1325" spans="1:10" x14ac:dyDescent="0.35">
      <c r="A1325">
        <f>Data!A1321</f>
        <v>39741</v>
      </c>
      <c r="B1325" s="29">
        <f>Data!B1321/Data!B1258-1</f>
        <v>-0.23147115482104841</v>
      </c>
      <c r="C1325" s="30">
        <f>Data!C1321/Data!C1258-1</f>
        <v>-3.5354552780016202E-2</v>
      </c>
      <c r="D1325" s="30" t="e">
        <f>Data!D1321/Data!D1258-1</f>
        <v>#DIV/0!</v>
      </c>
      <c r="E1325" s="31" t="e">
        <f>Data!E1321/Data!E1258-1</f>
        <v>#DIV/0!</v>
      </c>
      <c r="G1325" s="1"/>
      <c r="H1325" s="1"/>
      <c r="I1325" s="1"/>
      <c r="J1325" s="1"/>
    </row>
    <row r="1326" spans="1:10" x14ac:dyDescent="0.35">
      <c r="A1326">
        <f>Data!A1322</f>
        <v>39742</v>
      </c>
      <c r="B1326" s="29">
        <f>Data!B1322/Data!B1259-1</f>
        <v>-0.23750938093793417</v>
      </c>
      <c r="C1326" s="30">
        <f>Data!C1322/Data!C1259-1</f>
        <v>-3.3610083024907422E-2</v>
      </c>
      <c r="D1326" s="30" t="e">
        <f>Data!D1322/Data!D1259-1</f>
        <v>#DIV/0!</v>
      </c>
      <c r="E1326" s="31" t="e">
        <f>Data!E1322/Data!E1259-1</f>
        <v>#DIV/0!</v>
      </c>
      <c r="G1326" s="1"/>
      <c r="H1326" s="1"/>
      <c r="I1326" s="1"/>
      <c r="J1326" s="1"/>
    </row>
    <row r="1327" spans="1:10" x14ac:dyDescent="0.35">
      <c r="A1327">
        <f>Data!A1323</f>
        <v>39743</v>
      </c>
      <c r="B1327" s="29">
        <f>Data!B1323/Data!B1260-1</f>
        <v>-0.28700228978501463</v>
      </c>
      <c r="C1327" s="30">
        <f>Data!C1323/Data!C1260-1</f>
        <v>-1.7393927206917237E-2</v>
      </c>
      <c r="D1327" s="30" t="e">
        <f>Data!D1323/Data!D1260-1</f>
        <v>#DIV/0!</v>
      </c>
      <c r="E1327" s="31" t="e">
        <f>Data!E1323/Data!E1260-1</f>
        <v>#DIV/0!</v>
      </c>
      <c r="G1327" s="1"/>
      <c r="H1327" s="1"/>
      <c r="I1327" s="1"/>
      <c r="J1327" s="1"/>
    </row>
    <row r="1328" spans="1:10" x14ac:dyDescent="0.35">
      <c r="A1328">
        <f>Data!A1324</f>
        <v>39744</v>
      </c>
      <c r="B1328" s="29">
        <f>Data!B1324/Data!B1261-1</f>
        <v>-0.26431296936898974</v>
      </c>
      <c r="C1328" s="30">
        <f>Data!C1324/Data!C1261-1</f>
        <v>-3.9035131618456509E-2</v>
      </c>
      <c r="D1328" s="30" t="e">
        <f>Data!D1324/Data!D1261-1</f>
        <v>#DIV/0!</v>
      </c>
      <c r="E1328" s="31" t="e">
        <f>Data!E1324/Data!E1261-1</f>
        <v>#DIV/0!</v>
      </c>
      <c r="G1328" s="1"/>
      <c r="H1328" s="1"/>
      <c r="I1328" s="1"/>
      <c r="J1328" s="1"/>
    </row>
    <row r="1329" spans="1:10" x14ac:dyDescent="0.35">
      <c r="A1329">
        <f>Data!A1325</f>
        <v>39745</v>
      </c>
      <c r="B1329" s="29">
        <f>Data!B1325/Data!B1262-1</f>
        <v>-0.30591355288157063</v>
      </c>
      <c r="C1329" s="30">
        <f>Data!C1325/Data!C1262-1</f>
        <v>-4.5996592844974482E-2</v>
      </c>
      <c r="D1329" s="30" t="e">
        <f>Data!D1325/Data!D1262-1</f>
        <v>#DIV/0!</v>
      </c>
      <c r="E1329" s="31" t="e">
        <f>Data!E1325/Data!E1262-1</f>
        <v>#DIV/0!</v>
      </c>
      <c r="G1329" s="1"/>
      <c r="H1329" s="1"/>
      <c r="I1329" s="1"/>
      <c r="J1329" s="1"/>
    </row>
    <row r="1330" spans="1:10" x14ac:dyDescent="0.35">
      <c r="A1330">
        <f>Data!A1326</f>
        <v>39748</v>
      </c>
      <c r="B1330" s="29">
        <f>Data!B1326/Data!B1263-1</f>
        <v>-0.33898120318315605</v>
      </c>
      <c r="C1330" s="30">
        <f>Data!C1326/Data!C1263-1</f>
        <v>-5.6556556556556559E-2</v>
      </c>
      <c r="D1330" s="30" t="e">
        <f>Data!D1326/Data!D1263-1</f>
        <v>#DIV/0!</v>
      </c>
      <c r="E1330" s="31" t="e">
        <f>Data!E1326/Data!E1263-1</f>
        <v>#DIV/0!</v>
      </c>
      <c r="G1330" s="1"/>
      <c r="H1330" s="1"/>
      <c r="I1330" s="1"/>
      <c r="J1330" s="1"/>
    </row>
    <row r="1331" spans="1:10" x14ac:dyDescent="0.35">
      <c r="A1331">
        <f>Data!A1327</f>
        <v>39749</v>
      </c>
      <c r="B1331" s="29">
        <f>Data!B1327/Data!B1264-1</f>
        <v>-0.25791001909451006</v>
      </c>
      <c r="C1331" s="30">
        <f>Data!C1327/Data!C1264-1</f>
        <v>-5.8061946021312649E-2</v>
      </c>
      <c r="D1331" s="30">
        <f>Data!D1327/Data!D1264-1</f>
        <v>-1</v>
      </c>
      <c r="E1331" s="31" t="e">
        <f>Data!E1327/Data!E1264-1</f>
        <v>#DIV/0!</v>
      </c>
      <c r="G1331" s="1"/>
      <c r="H1331" s="1"/>
      <c r="I1331" s="1"/>
      <c r="J1331" s="1"/>
    </row>
    <row r="1332" spans="1:10" x14ac:dyDescent="0.35">
      <c r="A1332">
        <f>Data!A1328</f>
        <v>39750</v>
      </c>
      <c r="B1332" s="29">
        <f>Data!B1328/Data!B1265-1</f>
        <v>-0.26201490109576209</v>
      </c>
      <c r="C1332" s="30">
        <f>Data!C1328/Data!C1265-1</f>
        <v>-3.5138652517769597E-2</v>
      </c>
      <c r="D1332" s="30" t="e">
        <f>Data!D1328/Data!D1265-1</f>
        <v>#DIV/0!</v>
      </c>
      <c r="E1332" s="31" t="e">
        <f>Data!E1328/Data!E1265-1</f>
        <v>#DIV/0!</v>
      </c>
      <c r="G1332" s="1"/>
      <c r="H1332" s="1"/>
      <c r="I1332" s="1"/>
      <c r="J1332" s="1"/>
    </row>
    <row r="1333" spans="1:10" x14ac:dyDescent="0.35">
      <c r="A1333">
        <f>Data!A1329</f>
        <v>39751</v>
      </c>
      <c r="B1333" s="29">
        <f>Data!B1329/Data!B1266-1</f>
        <v>-0.23612912523418361</v>
      </c>
      <c r="C1333" s="30">
        <f>Data!C1329/Data!C1266-1</f>
        <v>-3.3534136546184645E-2</v>
      </c>
      <c r="D1333" s="30" t="e">
        <f>Data!D1329/Data!D1266-1</f>
        <v>#DIV/0!</v>
      </c>
      <c r="E1333" s="31" t="e">
        <f>Data!E1329/Data!E1266-1</f>
        <v>#DIV/0!</v>
      </c>
      <c r="G1333" s="1"/>
      <c r="H1333" s="1"/>
      <c r="I1333" s="1"/>
      <c r="J1333" s="1"/>
    </row>
    <row r="1334" spans="1:10" x14ac:dyDescent="0.35">
      <c r="A1334">
        <f>Data!A1330</f>
        <v>39752</v>
      </c>
      <c r="B1334" s="29">
        <f>Data!B1330/Data!B1267-1</f>
        <v>-0.24603854056409946</v>
      </c>
      <c r="C1334" s="30">
        <f>Data!C1330/Data!C1267-1</f>
        <v>-3.4898923866036546E-2</v>
      </c>
      <c r="D1334" s="30" t="e">
        <f>Data!D1330/Data!D1267-1</f>
        <v>#DIV/0!</v>
      </c>
      <c r="E1334" s="31" t="e">
        <f>Data!E1330/Data!E1267-1</f>
        <v>#DIV/0!</v>
      </c>
      <c r="G1334" s="1"/>
      <c r="H1334" s="1"/>
      <c r="I1334" s="1"/>
      <c r="J1334" s="1"/>
    </row>
    <row r="1335" spans="1:10" x14ac:dyDescent="0.35">
      <c r="A1335">
        <f>Data!A1331</f>
        <v>39755</v>
      </c>
      <c r="B1335" s="29">
        <f>Data!B1331/Data!B1268-1</f>
        <v>-0.25045959090591774</v>
      </c>
      <c r="C1335" s="30">
        <f>Data!C1331/Data!C1268-1</f>
        <v>-5.3161498187676015E-2</v>
      </c>
      <c r="D1335" s="30" t="e">
        <f>Data!D1331/Data!D1268-1</f>
        <v>#DIV/0!</v>
      </c>
      <c r="E1335" s="31" t="e">
        <f>Data!E1331/Data!E1268-1</f>
        <v>#DIV/0!</v>
      </c>
      <c r="G1335" s="1"/>
      <c r="H1335" s="1"/>
      <c r="I1335" s="1"/>
      <c r="J1335" s="1"/>
    </row>
    <row r="1336" spans="1:10" x14ac:dyDescent="0.35">
      <c r="A1336">
        <f>Data!A1332</f>
        <v>39756</v>
      </c>
      <c r="B1336" s="29">
        <f>Data!B1332/Data!B1269-1</f>
        <v>-0.20561264385065592</v>
      </c>
      <c r="C1336" s="30">
        <f>Data!C1332/Data!C1269-1</f>
        <v>-4.2968750000000111E-2</v>
      </c>
      <c r="D1336" s="30" t="e">
        <f>Data!D1332/Data!D1269-1</f>
        <v>#DIV/0!</v>
      </c>
      <c r="E1336" s="31" t="e">
        <f>Data!E1332/Data!E1269-1</f>
        <v>#DIV/0!</v>
      </c>
      <c r="G1336" s="1"/>
      <c r="H1336" s="1"/>
      <c r="I1336" s="1"/>
      <c r="J1336" s="1"/>
    </row>
    <row r="1337" spans="1:10" x14ac:dyDescent="0.35">
      <c r="A1337">
        <f>Data!A1333</f>
        <v>39757</v>
      </c>
      <c r="B1337" s="29">
        <f>Data!B1333/Data!B1270-1</f>
        <v>-0.26501943964453223</v>
      </c>
      <c r="C1337" s="30">
        <f>Data!C1333/Data!C1270-1</f>
        <v>-2.6983649312869895E-2</v>
      </c>
      <c r="D1337" s="30" t="e">
        <f>Data!D1333/Data!D1270-1</f>
        <v>#DIV/0!</v>
      </c>
      <c r="E1337" s="31" t="e">
        <f>Data!E1333/Data!E1270-1</f>
        <v>#DIV/0!</v>
      </c>
      <c r="G1337" s="1"/>
      <c r="H1337" s="1"/>
      <c r="I1337" s="1"/>
      <c r="J1337" s="1"/>
    </row>
    <row r="1338" spans="1:10" x14ac:dyDescent="0.35">
      <c r="A1338">
        <f>Data!A1334</f>
        <v>39758</v>
      </c>
      <c r="B1338" s="29">
        <f>Data!B1334/Data!B1271-1</f>
        <v>-0.30677535010572121</v>
      </c>
      <c r="C1338" s="30">
        <f>Data!C1334/Data!C1271-1</f>
        <v>-2.8559935639581702E-2</v>
      </c>
      <c r="D1338" s="30" t="e">
        <f>Data!D1334/Data!D1271-1</f>
        <v>#DIV/0!</v>
      </c>
      <c r="E1338" s="31" t="e">
        <f>Data!E1334/Data!E1271-1</f>
        <v>#DIV/0!</v>
      </c>
      <c r="G1338" s="1"/>
      <c r="H1338" s="1"/>
      <c r="I1338" s="1"/>
      <c r="J1338" s="1"/>
    </row>
    <row r="1339" spans="1:10" x14ac:dyDescent="0.35">
      <c r="A1339">
        <f>Data!A1335</f>
        <v>39759</v>
      </c>
      <c r="B1339" s="29">
        <f>Data!B1335/Data!B1272-1</f>
        <v>-0.27807287587527818</v>
      </c>
      <c r="C1339" s="30">
        <f>Data!C1335/Data!C1272-1</f>
        <v>-2.7738834368115306E-2</v>
      </c>
      <c r="D1339" s="30" t="e">
        <f>Data!D1335/Data!D1272-1</f>
        <v>#DIV/0!</v>
      </c>
      <c r="E1339" s="31" t="e">
        <f>Data!E1335/Data!E1272-1</f>
        <v>#DIV/0!</v>
      </c>
      <c r="G1339" s="1"/>
      <c r="H1339" s="1"/>
      <c r="I1339" s="1"/>
      <c r="J1339" s="1"/>
    </row>
    <row r="1340" spans="1:10" x14ac:dyDescent="0.35">
      <c r="A1340">
        <f>Data!A1336</f>
        <v>39762</v>
      </c>
      <c r="B1340" s="29">
        <f>Data!B1336/Data!B1273-1</f>
        <v>-0.28512322779838695</v>
      </c>
      <c r="C1340" s="30">
        <f>Data!C1336/Data!C1273-1</f>
        <v>-3.2300130404253169E-2</v>
      </c>
      <c r="D1340" s="30" t="e">
        <f>Data!D1336/Data!D1273-1</f>
        <v>#DIV/0!</v>
      </c>
      <c r="E1340" s="31" t="e">
        <f>Data!E1336/Data!E1273-1</f>
        <v>#DIV/0!</v>
      </c>
      <c r="G1340" s="1"/>
      <c r="H1340" s="1"/>
      <c r="I1340" s="1"/>
      <c r="J1340" s="1"/>
    </row>
    <row r="1341" spans="1:10" x14ac:dyDescent="0.35">
      <c r="A1341">
        <f>Data!A1337</f>
        <v>39763</v>
      </c>
      <c r="B1341" s="29">
        <f>Data!B1337/Data!B1274-1</f>
        <v>-0.30471873960693929</v>
      </c>
      <c r="C1341" s="30">
        <f>Data!C1337/Data!C1274-1</f>
        <v>-2.7319123386370547E-2</v>
      </c>
      <c r="D1341" s="30" t="e">
        <f>Data!D1337/Data!D1274-1</f>
        <v>#DIV/0!</v>
      </c>
      <c r="E1341" s="31" t="e">
        <f>Data!E1337/Data!E1274-1</f>
        <v>#DIV/0!</v>
      </c>
      <c r="G1341" s="1"/>
      <c r="H1341" s="1"/>
      <c r="I1341" s="1"/>
      <c r="J1341" s="1"/>
    </row>
    <row r="1342" spans="1:10" x14ac:dyDescent="0.35">
      <c r="A1342">
        <f>Data!A1338</f>
        <v>39764</v>
      </c>
      <c r="B1342" s="29">
        <f>Data!B1338/Data!B1275-1</f>
        <v>-0.34347558157448776</v>
      </c>
      <c r="C1342" s="30">
        <f>Data!C1338/Data!C1275-1</f>
        <v>-3.8516225787042724E-2</v>
      </c>
      <c r="D1342" s="30" t="e">
        <f>Data!D1338/Data!D1275-1</f>
        <v>#DIV/0!</v>
      </c>
      <c r="E1342" s="31" t="e">
        <f>Data!E1338/Data!E1275-1</f>
        <v>#DIV/0!</v>
      </c>
      <c r="G1342" s="1"/>
      <c r="H1342" s="1"/>
      <c r="I1342" s="1"/>
      <c r="J1342" s="1"/>
    </row>
    <row r="1343" spans="1:10" x14ac:dyDescent="0.35">
      <c r="A1343">
        <f>Data!A1339</f>
        <v>39765</v>
      </c>
      <c r="B1343" s="29">
        <f>Data!B1339/Data!B1276-1</f>
        <v>-0.2872751446895041</v>
      </c>
      <c r="C1343" s="30">
        <f>Data!C1339/Data!C1276-1</f>
        <v>-3.6856260583723488E-2</v>
      </c>
      <c r="D1343" s="30" t="e">
        <f>Data!D1339/Data!D1276-1</f>
        <v>#DIV/0!</v>
      </c>
      <c r="E1343" s="31" t="e">
        <f>Data!E1339/Data!E1276-1</f>
        <v>#DIV/0!</v>
      </c>
      <c r="G1343" s="1"/>
      <c r="H1343" s="1"/>
      <c r="I1343" s="1"/>
      <c r="J1343" s="1"/>
    </row>
    <row r="1344" spans="1:10" x14ac:dyDescent="0.35">
      <c r="A1344">
        <f>Data!A1340</f>
        <v>39766</v>
      </c>
      <c r="B1344" s="29">
        <f>Data!B1340/Data!B1277-1</f>
        <v>-0.31057322628267381</v>
      </c>
      <c r="C1344" s="30">
        <f>Data!C1340/Data!C1277-1</f>
        <v>-3.3197089024025517E-2</v>
      </c>
      <c r="D1344" s="30" t="e">
        <f>Data!D1340/Data!D1277-1</f>
        <v>#DIV/0!</v>
      </c>
      <c r="E1344" s="31" t="e">
        <f>Data!E1340/Data!E1277-1</f>
        <v>#DIV/0!</v>
      </c>
      <c r="G1344" s="1"/>
      <c r="H1344" s="1"/>
      <c r="I1344" s="1"/>
      <c r="J1344" s="1"/>
    </row>
    <row r="1345" spans="1:10" x14ac:dyDescent="0.35">
      <c r="A1345">
        <f>Data!A1341</f>
        <v>39769</v>
      </c>
      <c r="B1345" s="29">
        <f>Data!B1341/Data!B1278-1</f>
        <v>-0.33250427605253663</v>
      </c>
      <c r="C1345" s="30">
        <f>Data!C1341/Data!C1278-1</f>
        <v>-3.2148900169204797E-2</v>
      </c>
      <c r="D1345" s="30" t="e">
        <f>Data!D1341/Data!D1278-1</f>
        <v>#DIV/0!</v>
      </c>
      <c r="E1345" s="31" t="e">
        <f>Data!E1341/Data!E1278-1</f>
        <v>#DIV/0!</v>
      </c>
      <c r="G1345" s="1"/>
      <c r="H1345" s="1"/>
      <c r="I1345" s="1"/>
      <c r="J1345" s="1"/>
    </row>
    <row r="1346" spans="1:10" x14ac:dyDescent="0.35">
      <c r="A1346">
        <f>Data!A1342</f>
        <v>39770</v>
      </c>
      <c r="B1346" s="29">
        <f>Data!B1342/Data!B1279-1</f>
        <v>-0.32761481388723668</v>
      </c>
      <c r="C1346" s="30">
        <f>Data!C1342/Data!C1279-1</f>
        <v>-3.3734699970146331E-2</v>
      </c>
      <c r="D1346" s="30" t="e">
        <f>Data!D1342/Data!D1279-1</f>
        <v>#DIV/0!</v>
      </c>
      <c r="E1346" s="31" t="e">
        <f>Data!E1342/Data!E1279-1</f>
        <v>#DIV/0!</v>
      </c>
      <c r="G1346" s="1"/>
      <c r="H1346" s="1"/>
      <c r="I1346" s="1"/>
      <c r="J1346" s="1"/>
    </row>
    <row r="1347" spans="1:10" x14ac:dyDescent="0.35">
      <c r="A1347">
        <f>Data!A1343</f>
        <v>39771</v>
      </c>
      <c r="B1347" s="29">
        <f>Data!B1343/Data!B1280-1</f>
        <v>-0.37580869834390962</v>
      </c>
      <c r="C1347" s="30">
        <f>Data!C1343/Data!C1280-1</f>
        <v>-2.9885465118016707E-2</v>
      </c>
      <c r="D1347" s="30" t="e">
        <f>Data!D1343/Data!D1280-1</f>
        <v>#DIV/0!</v>
      </c>
      <c r="E1347" s="31" t="e">
        <f>Data!E1343/Data!E1280-1</f>
        <v>#DIV/0!</v>
      </c>
      <c r="G1347" s="1"/>
      <c r="H1347" s="1"/>
      <c r="I1347" s="1"/>
      <c r="J1347" s="1"/>
    </row>
    <row r="1348" spans="1:10" x14ac:dyDescent="0.35">
      <c r="A1348">
        <f>Data!A1344</f>
        <v>39772</v>
      </c>
      <c r="B1348" s="29">
        <f>Data!B1344/Data!B1281-1</f>
        <v>-0.40604969846231564</v>
      </c>
      <c r="C1348" s="30">
        <f>Data!C1344/Data!C1281-1</f>
        <v>-3.2674545635117624E-2</v>
      </c>
      <c r="D1348" s="30" t="e">
        <f>Data!D1344/Data!D1281-1</f>
        <v>#DIV/0!</v>
      </c>
      <c r="E1348" s="31" t="e">
        <f>Data!E1344/Data!E1281-1</f>
        <v>#DIV/0!</v>
      </c>
      <c r="G1348" s="1"/>
      <c r="H1348" s="1"/>
      <c r="I1348" s="1"/>
      <c r="J1348" s="1"/>
    </row>
    <row r="1349" spans="1:10" x14ac:dyDescent="0.35">
      <c r="A1349">
        <f>Data!A1345</f>
        <v>39773</v>
      </c>
      <c r="B1349" s="29">
        <f>Data!B1345/Data!B1282-1</f>
        <v>-0.37080321822085549</v>
      </c>
      <c r="C1349" s="30">
        <f>Data!C1345/Data!C1282-1</f>
        <v>-3.9276126081336238E-2</v>
      </c>
      <c r="D1349" s="30" t="e">
        <f>Data!D1345/Data!D1282-1</f>
        <v>#DIV/0!</v>
      </c>
      <c r="E1349" s="31" t="e">
        <f>Data!E1345/Data!E1282-1</f>
        <v>#DIV/0!</v>
      </c>
      <c r="G1349" s="1"/>
      <c r="H1349" s="1"/>
      <c r="I1349" s="1"/>
      <c r="J1349" s="1"/>
    </row>
    <row r="1350" spans="1:10" x14ac:dyDescent="0.35">
      <c r="A1350">
        <f>Data!A1346</f>
        <v>39776</v>
      </c>
      <c r="B1350" s="29">
        <f>Data!B1346/Data!B1283-1</f>
        <v>-0.33538535961175364</v>
      </c>
      <c r="C1350" s="30">
        <f>Data!C1346/Data!C1283-1</f>
        <v>-4.0520409176680872E-2</v>
      </c>
      <c r="D1350" s="30" t="e">
        <f>Data!D1346/Data!D1283-1</f>
        <v>#DIV/0!</v>
      </c>
      <c r="E1350" s="31" t="e">
        <f>Data!E1346/Data!E1283-1</f>
        <v>#DIV/0!</v>
      </c>
      <c r="G1350" s="1"/>
      <c r="H1350" s="1"/>
      <c r="I1350" s="1"/>
      <c r="J1350" s="1"/>
    </row>
    <row r="1351" spans="1:10" x14ac:dyDescent="0.35">
      <c r="A1351">
        <f>Data!A1347</f>
        <v>39777</v>
      </c>
      <c r="B1351" s="29">
        <f>Data!B1347/Data!B1284-1</f>
        <v>-0.34081403573515401</v>
      </c>
      <c r="C1351" s="30">
        <f>Data!C1347/Data!C1284-1</f>
        <v>-1.7463782496527136E-2</v>
      </c>
      <c r="D1351" s="30" t="e">
        <f>Data!D1347/Data!D1284-1</f>
        <v>#DIV/0!</v>
      </c>
      <c r="E1351" s="31" t="e">
        <f>Data!E1347/Data!E1284-1</f>
        <v>#DIV/0!</v>
      </c>
      <c r="G1351" s="1"/>
      <c r="H1351" s="1"/>
      <c r="I1351" s="1"/>
      <c r="J1351" s="1"/>
    </row>
    <row r="1352" spans="1:10" x14ac:dyDescent="0.35">
      <c r="A1352">
        <f>Data!A1348</f>
        <v>39778</v>
      </c>
      <c r="B1352" s="29">
        <f>Data!B1348/Data!B1285-1</f>
        <v>-0.30802990263713825</v>
      </c>
      <c r="C1352" s="30">
        <f>Data!C1348/Data!C1285-1</f>
        <v>-2.0942928039702213E-2</v>
      </c>
      <c r="D1352" s="30">
        <f>Data!D1348/Data!D1285-1</f>
        <v>-1</v>
      </c>
      <c r="E1352" s="31" t="e">
        <f>Data!E1348/Data!E1285-1</f>
        <v>#DIV/0!</v>
      </c>
      <c r="G1352" s="1"/>
      <c r="H1352" s="1"/>
      <c r="I1352" s="1"/>
      <c r="J1352" s="1"/>
    </row>
    <row r="1353" spans="1:10" x14ac:dyDescent="0.35">
      <c r="A1353">
        <f>Data!A1349</f>
        <v>39779</v>
      </c>
      <c r="B1353" s="29">
        <f>Data!B1349/Data!B1286-1</f>
        <v>-0.30802990263713825</v>
      </c>
      <c r="C1353" s="30">
        <f>Data!C1349/Data!C1286-1</f>
        <v>-2.0942928039702213E-2</v>
      </c>
      <c r="D1353" s="30" t="e">
        <f>Data!D1349/Data!D1286-1</f>
        <v>#DIV/0!</v>
      </c>
      <c r="E1353" s="31" t="e">
        <f>Data!E1349/Data!E1286-1</f>
        <v>#DIV/0!</v>
      </c>
      <c r="G1353" s="1"/>
      <c r="H1353" s="1"/>
      <c r="I1353" s="1"/>
      <c r="J1353" s="1"/>
    </row>
    <row r="1354" spans="1:10" x14ac:dyDescent="0.35">
      <c r="A1354">
        <f>Data!A1350</f>
        <v>39780</v>
      </c>
      <c r="B1354" s="29">
        <f>Data!B1350/Data!B1287-1</f>
        <v>-0.29848620047276875</v>
      </c>
      <c r="C1354" s="30">
        <f>Data!C1350/Data!C1287-1</f>
        <v>-2.2246499155824773E-2</v>
      </c>
      <c r="D1354" s="30" t="e">
        <f>Data!D1350/Data!D1287-1</f>
        <v>#DIV/0!</v>
      </c>
      <c r="E1354" s="31" t="e">
        <f>Data!E1350/Data!E1287-1</f>
        <v>#DIV/0!</v>
      </c>
      <c r="G1354" s="1"/>
      <c r="H1354" s="1"/>
      <c r="I1354" s="1"/>
      <c r="J1354" s="1"/>
    </row>
    <row r="1355" spans="1:10" x14ac:dyDescent="0.35">
      <c r="A1355">
        <f>Data!A1351</f>
        <v>39783</v>
      </c>
      <c r="B1355" s="29">
        <f>Data!B1351/Data!B1288-1</f>
        <v>-0.35982525216081818</v>
      </c>
      <c r="C1355" s="30">
        <f>Data!C1351/Data!C1288-1</f>
        <v>-1.2317472931359874E-2</v>
      </c>
      <c r="D1355" s="30" t="e">
        <f>Data!D1351/Data!D1288-1</f>
        <v>#DIV/0!</v>
      </c>
      <c r="E1355" s="31" t="e">
        <f>Data!E1351/Data!E1288-1</f>
        <v>#DIV/0!</v>
      </c>
      <c r="G1355" s="1"/>
      <c r="H1355" s="1"/>
      <c r="I1355" s="1"/>
      <c r="J1355" s="1"/>
    </row>
    <row r="1356" spans="1:10" x14ac:dyDescent="0.35">
      <c r="A1356">
        <f>Data!A1352</f>
        <v>39784</v>
      </c>
      <c r="B1356" s="29">
        <f>Data!B1352/Data!B1289-1</f>
        <v>-0.31372136833679654</v>
      </c>
      <c r="C1356" s="30">
        <f>Data!C1352/Data!C1289-1</f>
        <v>-1.4944576405384047E-2</v>
      </c>
      <c r="D1356" s="30" t="e">
        <f>Data!D1352/Data!D1289-1</f>
        <v>#DIV/0!</v>
      </c>
      <c r="E1356" s="31" t="e">
        <f>Data!E1352/Data!E1289-1</f>
        <v>#DIV/0!</v>
      </c>
      <c r="G1356" s="1"/>
      <c r="H1356" s="1"/>
      <c r="I1356" s="1"/>
      <c r="J1356" s="1"/>
    </row>
    <row r="1357" spans="1:10" x14ac:dyDescent="0.35">
      <c r="A1357">
        <f>Data!A1353</f>
        <v>39785</v>
      </c>
      <c r="B1357" s="29">
        <f>Data!B1353/Data!B1290-1</f>
        <v>-0.29909603883088753</v>
      </c>
      <c r="C1357" s="30">
        <f>Data!C1353/Data!C1290-1</f>
        <v>-1.1911852293031489E-2</v>
      </c>
      <c r="D1357" s="30" t="e">
        <f>Data!D1353/Data!D1290-1</f>
        <v>#DIV/0!</v>
      </c>
      <c r="E1357" s="31" t="e">
        <f>Data!E1353/Data!E1290-1</f>
        <v>#DIV/0!</v>
      </c>
      <c r="G1357" s="1"/>
      <c r="H1357" s="1"/>
      <c r="I1357" s="1"/>
      <c r="J1357" s="1"/>
    </row>
    <row r="1358" spans="1:10" x14ac:dyDescent="0.35">
      <c r="A1358">
        <f>Data!A1354</f>
        <v>39786</v>
      </c>
      <c r="B1358" s="29">
        <f>Data!B1354/Data!B1291-1</f>
        <v>-0.3333122993555715</v>
      </c>
      <c r="C1358" s="30">
        <f>Data!C1354/Data!C1291-1</f>
        <v>-1.4797277300976575E-2</v>
      </c>
      <c r="D1358" s="30" t="e">
        <f>Data!D1354/Data!D1291-1</f>
        <v>#DIV/0!</v>
      </c>
      <c r="E1358" s="31" t="e">
        <f>Data!E1354/Data!E1291-1</f>
        <v>#DIV/0!</v>
      </c>
      <c r="G1358" s="1"/>
      <c r="H1358" s="1"/>
      <c r="I1358" s="1"/>
      <c r="J1358" s="1"/>
    </row>
    <row r="1359" spans="1:10" x14ac:dyDescent="0.35">
      <c r="A1359">
        <f>Data!A1355</f>
        <v>39787</v>
      </c>
      <c r="B1359" s="29">
        <f>Data!B1355/Data!B1292-1</f>
        <v>-0.28455463818180327</v>
      </c>
      <c r="C1359" s="30">
        <f>Data!C1355/Data!C1292-1</f>
        <v>-2.4553132979768244E-2</v>
      </c>
      <c r="D1359" s="30" t="e">
        <f>Data!D1355/Data!D1292-1</f>
        <v>#DIV/0!</v>
      </c>
      <c r="E1359" s="31" t="e">
        <f>Data!E1355/Data!E1292-1</f>
        <v>#DIV/0!</v>
      </c>
      <c r="G1359" s="1"/>
      <c r="H1359" s="1"/>
      <c r="I1359" s="1"/>
      <c r="J1359" s="1"/>
    </row>
    <row r="1360" spans="1:10" x14ac:dyDescent="0.35">
      <c r="A1360">
        <f>Data!A1356</f>
        <v>39790</v>
      </c>
      <c r="B1360" s="29">
        <f>Data!B1356/Data!B1293-1</f>
        <v>-0.26163111587286125</v>
      </c>
      <c r="C1360" s="30">
        <f>Data!C1356/Data!C1293-1</f>
        <v>-2.5149877149877153E-2</v>
      </c>
      <c r="D1360" s="30" t="e">
        <f>Data!D1356/Data!D1293-1</f>
        <v>#DIV/0!</v>
      </c>
      <c r="E1360" s="31" t="e">
        <f>Data!E1356/Data!E1293-1</f>
        <v>#DIV/0!</v>
      </c>
      <c r="G1360" s="1"/>
      <c r="H1360" s="1"/>
      <c r="I1360" s="1"/>
      <c r="J1360" s="1"/>
    </row>
    <row r="1361" spans="1:10" x14ac:dyDescent="0.35">
      <c r="A1361">
        <f>Data!A1357</f>
        <v>39791</v>
      </c>
      <c r="B1361" s="29">
        <f>Data!B1357/Data!B1294-1</f>
        <v>-0.28852327769104524</v>
      </c>
      <c r="C1361" s="30">
        <f>Data!C1357/Data!C1294-1</f>
        <v>-1.4760873843731592E-2</v>
      </c>
      <c r="D1361" s="30" t="e">
        <f>Data!D1357/Data!D1294-1</f>
        <v>#DIV/0!</v>
      </c>
      <c r="E1361" s="31" t="e">
        <f>Data!E1357/Data!E1294-1</f>
        <v>#DIV/0!</v>
      </c>
      <c r="G1361" s="1"/>
      <c r="H1361" s="1"/>
      <c r="I1361" s="1"/>
      <c r="J1361" s="1"/>
    </row>
    <row r="1362" spans="1:10" x14ac:dyDescent="0.35">
      <c r="A1362">
        <f>Data!A1358</f>
        <v>39792</v>
      </c>
      <c r="B1362" s="29">
        <f>Data!B1358/Data!B1295-1</f>
        <v>-0.281585044339698</v>
      </c>
      <c r="C1362" s="30">
        <f>Data!C1358/Data!C1295-1</f>
        <v>-1.2548167177156344E-2</v>
      </c>
      <c r="D1362" s="30" t="e">
        <f>Data!D1358/Data!D1295-1</f>
        <v>#DIV/0!</v>
      </c>
      <c r="E1362" s="31" t="e">
        <f>Data!E1358/Data!E1295-1</f>
        <v>#DIV/0!</v>
      </c>
      <c r="G1362" s="1"/>
      <c r="H1362" s="1"/>
      <c r="I1362" s="1"/>
      <c r="J1362" s="1"/>
    </row>
    <row r="1363" spans="1:10" x14ac:dyDescent="0.35">
      <c r="A1363">
        <f>Data!A1359</f>
        <v>39793</v>
      </c>
      <c r="B1363" s="29">
        <f>Data!B1359/Data!B1296-1</f>
        <v>-0.26755261172130462</v>
      </c>
      <c r="C1363" s="30">
        <f>Data!C1359/Data!C1296-1</f>
        <v>-1.1317783682708416E-2</v>
      </c>
      <c r="D1363" s="30" t="e">
        <f>Data!D1359/Data!D1296-1</f>
        <v>#DIV/0!</v>
      </c>
      <c r="E1363" s="31" t="e">
        <f>Data!E1359/Data!E1296-1</f>
        <v>#DIV/0!</v>
      </c>
      <c r="G1363" s="1"/>
      <c r="H1363" s="1"/>
      <c r="I1363" s="1"/>
      <c r="J1363" s="1"/>
    </row>
    <row r="1364" spans="1:10" x14ac:dyDescent="0.35">
      <c r="A1364">
        <f>Data!A1360</f>
        <v>39794</v>
      </c>
      <c r="B1364" s="29">
        <f>Data!B1360/Data!B1297-1</f>
        <v>-0.27510114618610892</v>
      </c>
      <c r="C1364" s="30">
        <f>Data!C1360/Data!C1297-1</f>
        <v>-8.9481010141179151E-4</v>
      </c>
      <c r="D1364" s="30" t="e">
        <f>Data!D1360/Data!D1297-1</f>
        <v>#DIV/0!</v>
      </c>
      <c r="E1364" s="31" t="e">
        <f>Data!E1360/Data!E1297-1</f>
        <v>#DIV/0!</v>
      </c>
      <c r="G1364" s="1"/>
      <c r="H1364" s="1"/>
      <c r="I1364" s="1"/>
      <c r="J1364" s="1"/>
    </row>
    <row r="1365" spans="1:10" x14ac:dyDescent="0.35">
      <c r="A1365">
        <f>Data!A1361</f>
        <v>39797</v>
      </c>
      <c r="B1365" s="29">
        <f>Data!B1361/Data!B1298-1</f>
        <v>-0.2488952688971714</v>
      </c>
      <c r="C1365" s="30">
        <f>Data!C1361/Data!C1298-1</f>
        <v>-9.9176832291969497E-4</v>
      </c>
      <c r="D1365" s="30" t="e">
        <f>Data!D1361/Data!D1298-1</f>
        <v>#DIV/0!</v>
      </c>
      <c r="E1365" s="31" t="e">
        <f>Data!E1361/Data!E1298-1</f>
        <v>#DIV/0!</v>
      </c>
      <c r="G1365" s="1"/>
      <c r="H1365" s="1"/>
      <c r="I1365" s="1"/>
      <c r="J1365" s="1"/>
    </row>
    <row r="1366" spans="1:10" x14ac:dyDescent="0.35">
      <c r="A1366">
        <f>Data!A1362</f>
        <v>39798</v>
      </c>
      <c r="B1366" s="29">
        <f>Data!B1362/Data!B1299-1</f>
        <v>-0.24312899910486363</v>
      </c>
      <c r="C1366" s="30">
        <f>Data!C1362/Data!C1299-1</f>
        <v>5.7682744903033711E-3</v>
      </c>
      <c r="D1366" s="30" t="e">
        <f>Data!D1362/Data!D1299-1</f>
        <v>#DIV/0!</v>
      </c>
      <c r="E1366" s="31" t="e">
        <f>Data!E1362/Data!E1299-1</f>
        <v>#DIV/0!</v>
      </c>
      <c r="G1366" s="1"/>
      <c r="H1366" s="1"/>
      <c r="I1366" s="1"/>
      <c r="J1366" s="1"/>
    </row>
    <row r="1367" spans="1:10" x14ac:dyDescent="0.35">
      <c r="A1367">
        <f>Data!A1363</f>
        <v>39799</v>
      </c>
      <c r="B1367" s="29">
        <f>Data!B1363/Data!B1300-1</f>
        <v>-0.27939254868215568</v>
      </c>
      <c r="C1367" s="30">
        <f>Data!C1363/Data!C1300-1</f>
        <v>6.6336633663366396E-3</v>
      </c>
      <c r="D1367" s="30" t="e">
        <f>Data!D1363/Data!D1300-1</f>
        <v>#DIV/0!</v>
      </c>
      <c r="E1367" s="31" t="e">
        <f>Data!E1363/Data!E1300-1</f>
        <v>#DIV/0!</v>
      </c>
      <c r="G1367" s="1"/>
      <c r="H1367" s="1"/>
      <c r="I1367" s="1"/>
      <c r="J1367" s="1"/>
    </row>
    <row r="1368" spans="1:10" x14ac:dyDescent="0.35">
      <c r="A1368">
        <f>Data!A1364</f>
        <v>39800</v>
      </c>
      <c r="B1368" s="29">
        <f>Data!B1364/Data!B1301-1</f>
        <v>-0.26659983928290354</v>
      </c>
      <c r="C1368" s="30">
        <f>Data!C1364/Data!C1301-1</f>
        <v>2.9068597867632162E-2</v>
      </c>
      <c r="D1368" s="30" t="e">
        <f>Data!D1364/Data!D1301-1</f>
        <v>#DIV/0!</v>
      </c>
      <c r="E1368" s="31" t="e">
        <f>Data!E1364/Data!E1301-1</f>
        <v>#DIV/0!</v>
      </c>
      <c r="G1368" s="1"/>
      <c r="H1368" s="1"/>
      <c r="I1368" s="1"/>
      <c r="J1368" s="1"/>
    </row>
    <row r="1369" spans="1:10" x14ac:dyDescent="0.35">
      <c r="A1369">
        <f>Data!A1365</f>
        <v>39801</v>
      </c>
      <c r="B1369" s="29">
        <f>Data!B1365/Data!B1302-1</f>
        <v>-0.2527646395448655</v>
      </c>
      <c r="C1369" s="30">
        <f>Data!C1365/Data!C1302-1</f>
        <v>2.7319982270217924E-2</v>
      </c>
      <c r="D1369" s="30" t="e">
        <f>Data!D1365/Data!D1302-1</f>
        <v>#DIV/0!</v>
      </c>
      <c r="E1369" s="31" t="e">
        <f>Data!E1365/Data!E1302-1</f>
        <v>#DIV/0!</v>
      </c>
      <c r="G1369" s="1"/>
      <c r="H1369" s="1"/>
      <c r="I1369" s="1"/>
      <c r="J1369" s="1"/>
    </row>
    <row r="1370" spans="1:10" x14ac:dyDescent="0.35">
      <c r="A1370">
        <f>Data!A1366</f>
        <v>39804</v>
      </c>
      <c r="B1370" s="29">
        <f>Data!B1366/Data!B1303-1</f>
        <v>-0.26498688726420261</v>
      </c>
      <c r="C1370" s="30">
        <f>Data!C1366/Data!C1303-1</f>
        <v>3.159271556494625E-2</v>
      </c>
      <c r="D1370" s="30" t="e">
        <f>Data!D1366/Data!D1303-1</f>
        <v>#DIV/0!</v>
      </c>
      <c r="E1370" s="31" t="e">
        <f>Data!E1366/Data!E1303-1</f>
        <v>#DIV/0!</v>
      </c>
      <c r="G1370" s="1"/>
      <c r="H1370" s="1"/>
      <c r="I1370" s="1"/>
      <c r="J1370" s="1"/>
    </row>
    <row r="1371" spans="1:10" x14ac:dyDescent="0.35">
      <c r="A1371">
        <f>Data!A1367</f>
        <v>39805</v>
      </c>
      <c r="B1371" s="29">
        <f>Data!B1367/Data!B1304-1</f>
        <v>-0.2861608693494766</v>
      </c>
      <c r="C1371" s="30">
        <f>Data!C1367/Data!C1304-1</f>
        <v>4.3543997580889116E-2</v>
      </c>
      <c r="D1371" s="30" t="e">
        <f>Data!D1367/Data!D1304-1</f>
        <v>#DIV/0!</v>
      </c>
      <c r="E1371" s="31" t="e">
        <f>Data!E1367/Data!E1304-1</f>
        <v>#DIV/0!</v>
      </c>
      <c r="G1371" s="1"/>
      <c r="H1371" s="1"/>
      <c r="I1371" s="1"/>
      <c r="J1371" s="1"/>
    </row>
    <row r="1372" spans="1:10" x14ac:dyDescent="0.35">
      <c r="A1372">
        <f>Data!A1368</f>
        <v>39806</v>
      </c>
      <c r="B1372" s="29">
        <f>Data!B1368/Data!B1305-1</f>
        <v>-0.28430103626515857</v>
      </c>
      <c r="C1372" s="30">
        <f>Data!C1368/Data!C1305-1</f>
        <v>5.3793941849863192E-2</v>
      </c>
      <c r="D1372" s="30" t="e">
        <f>Data!D1368/Data!D1305-1</f>
        <v>#DIV/0!</v>
      </c>
      <c r="E1372" s="31" t="e">
        <f>Data!E1368/Data!E1305-1</f>
        <v>#DIV/0!</v>
      </c>
      <c r="G1372" s="1"/>
      <c r="H1372" s="1"/>
      <c r="I1372" s="1"/>
      <c r="J1372" s="1"/>
    </row>
    <row r="1373" spans="1:10" x14ac:dyDescent="0.35">
      <c r="A1373">
        <f>Data!A1369</f>
        <v>39807</v>
      </c>
      <c r="B1373" s="29">
        <f>Data!B1369/Data!B1306-1</f>
        <v>-0.21533094116902729</v>
      </c>
      <c r="C1373" s="30">
        <f>Data!C1369/Data!C1306-1</f>
        <v>5.8619987787502437E-2</v>
      </c>
      <c r="D1373" s="30" t="e">
        <f>Data!D1369/Data!D1306-1</f>
        <v>#DIV/0!</v>
      </c>
      <c r="E1373" s="31" t="e">
        <f>Data!E1369/Data!E1306-1</f>
        <v>#DIV/0!</v>
      </c>
      <c r="G1373" s="1"/>
      <c r="H1373" s="1"/>
      <c r="I1373" s="1"/>
      <c r="J1373" s="1"/>
    </row>
    <row r="1374" spans="1:10" x14ac:dyDescent="0.35">
      <c r="A1374">
        <f>Data!A1370</f>
        <v>39808</v>
      </c>
      <c r="B1374" s="29">
        <f>Data!B1370/Data!B1307-1</f>
        <v>-0.25168901539833322</v>
      </c>
      <c r="C1374" s="30">
        <f>Data!C1370/Data!C1307-1</f>
        <v>5.1526523988234096E-2</v>
      </c>
      <c r="D1374" s="30">
        <f>Data!D1370/Data!D1307-1</f>
        <v>-1</v>
      </c>
      <c r="E1374" s="31" t="e">
        <f>Data!E1370/Data!E1307-1</f>
        <v>#DIV/0!</v>
      </c>
      <c r="G1374" s="1"/>
      <c r="H1374" s="1"/>
      <c r="I1374" s="1"/>
      <c r="J1374" s="1"/>
    </row>
    <row r="1375" spans="1:10" x14ac:dyDescent="0.35">
      <c r="A1375">
        <f>Data!A1371</f>
        <v>39811</v>
      </c>
      <c r="B1375" s="29">
        <f>Data!B1371/Data!B1308-1</f>
        <v>-0.25119071201564069</v>
      </c>
      <c r="C1375" s="30">
        <f>Data!C1371/Data!C1308-1</f>
        <v>6.7589743589743678E-2</v>
      </c>
      <c r="D1375" s="30" t="e">
        <f>Data!D1371/Data!D1308-1</f>
        <v>#DIV/0!</v>
      </c>
      <c r="E1375" s="31" t="e">
        <f>Data!E1371/Data!E1308-1</f>
        <v>#DIV/0!</v>
      </c>
      <c r="G1375" s="1"/>
      <c r="H1375" s="1"/>
      <c r="I1375" s="1"/>
      <c r="J1375" s="1"/>
    </row>
    <row r="1376" spans="1:10" x14ac:dyDescent="0.35">
      <c r="A1376">
        <f>Data!A1372</f>
        <v>39812</v>
      </c>
      <c r="B1376" s="29">
        <f>Data!B1372/Data!B1309-1</f>
        <v>-0.2007035933517608</v>
      </c>
      <c r="C1376" s="30">
        <f>Data!C1372/Data!C1309-1</f>
        <v>6.3833265222721813E-2</v>
      </c>
      <c r="D1376" s="30" t="e">
        <f>Data!D1372/Data!D1309-1</f>
        <v>#DIV/0!</v>
      </c>
      <c r="E1376" s="31" t="e">
        <f>Data!E1372/Data!E1309-1</f>
        <v>#DIV/0!</v>
      </c>
      <c r="G1376" s="1"/>
      <c r="H1376" s="1"/>
      <c r="I1376" s="1"/>
      <c r="J1376" s="1"/>
    </row>
    <row r="1377" spans="1:10" x14ac:dyDescent="0.35">
      <c r="A1377">
        <f>Data!A1373</f>
        <v>39813</v>
      </c>
      <c r="B1377" s="29">
        <f>Data!B1373/Data!B1310-1</f>
        <v>-0.17828843827042562</v>
      </c>
      <c r="C1377" s="30">
        <f>Data!C1373/Data!C1310-1</f>
        <v>5.6580815250456329E-2</v>
      </c>
      <c r="D1377" s="30" t="e">
        <f>Data!D1373/Data!D1310-1</f>
        <v>#DIV/0!</v>
      </c>
      <c r="E1377" s="31" t="e">
        <f>Data!E1373/Data!E1310-1</f>
        <v>#DIV/0!</v>
      </c>
      <c r="G1377" s="1"/>
      <c r="H1377" s="1"/>
      <c r="I1377" s="1"/>
      <c r="J1377" s="1"/>
    </row>
    <row r="1378" spans="1:10" x14ac:dyDescent="0.35">
      <c r="A1378">
        <f>Data!A1374</f>
        <v>39814</v>
      </c>
      <c r="B1378" s="29">
        <f>Data!B1374/Data!B1311-1</f>
        <v>-0.1453699060450947</v>
      </c>
      <c r="C1378" s="30">
        <f>Data!C1374/Data!C1311-1</f>
        <v>5.6259503294475488E-2</v>
      </c>
      <c r="D1378" s="30" t="e">
        <f>Data!D1374/Data!D1311-1</f>
        <v>#DIV/0!</v>
      </c>
      <c r="E1378" s="31" t="e">
        <f>Data!E1374/Data!E1311-1</f>
        <v>#DIV/0!</v>
      </c>
      <c r="G1378" s="1"/>
      <c r="H1378" s="1"/>
      <c r="I1378" s="1"/>
      <c r="J1378" s="1"/>
    </row>
    <row r="1379" spans="1:10" x14ac:dyDescent="0.35">
      <c r="A1379">
        <f>Data!A1375</f>
        <v>39815</v>
      </c>
      <c r="B1379" s="29">
        <f>Data!B1375/Data!B1312-1</f>
        <v>-6.4673820302540652E-2</v>
      </c>
      <c r="C1379" s="30">
        <f>Data!C1375/Data!C1312-1</f>
        <v>7.1835213745989002E-2</v>
      </c>
      <c r="D1379" s="30" t="e">
        <f>Data!D1375/Data!D1312-1</f>
        <v>#DIV/0!</v>
      </c>
      <c r="E1379" s="31" t="e">
        <f>Data!E1375/Data!E1312-1</f>
        <v>#DIV/0!</v>
      </c>
      <c r="G1379" s="1"/>
      <c r="H1379" s="1"/>
      <c r="I1379" s="1"/>
      <c r="J1379" s="1"/>
    </row>
    <row r="1380" spans="1:10" x14ac:dyDescent="0.35">
      <c r="A1380">
        <f>Data!A1376</f>
        <v>39818</v>
      </c>
      <c r="B1380" s="29">
        <f>Data!B1376/Data!B1313-1</f>
        <v>-5.8369037707880711E-2</v>
      </c>
      <c r="C1380" s="30">
        <f>Data!C1376/Data!C1313-1</f>
        <v>0.1112284778704975</v>
      </c>
      <c r="D1380" s="30" t="e">
        <f>Data!D1376/Data!D1313-1</f>
        <v>#DIV/0!</v>
      </c>
      <c r="E1380" s="31" t="e">
        <f>Data!E1376/Data!E1313-1</f>
        <v>#DIV/0!</v>
      </c>
      <c r="G1380" s="1"/>
      <c r="H1380" s="1"/>
      <c r="I1380" s="1"/>
      <c r="J1380" s="1"/>
    </row>
    <row r="1381" spans="1:10" x14ac:dyDescent="0.35">
      <c r="A1381">
        <f>Data!A1377</f>
        <v>39819</v>
      </c>
      <c r="B1381" s="29">
        <f>Data!B1377/Data!B1314-1</f>
        <v>2.723316335502024E-2</v>
      </c>
      <c r="C1381" s="30">
        <f>Data!C1377/Data!C1314-1</f>
        <v>0.10243439772368013</v>
      </c>
      <c r="D1381" s="30" t="e">
        <f>Data!D1377/Data!D1314-1</f>
        <v>#DIV/0!</v>
      </c>
      <c r="E1381" s="31" t="e">
        <f>Data!E1377/Data!E1314-1</f>
        <v>#DIV/0!</v>
      </c>
      <c r="G1381" s="1"/>
      <c r="H1381" s="1"/>
      <c r="I1381" s="1"/>
      <c r="J1381" s="1"/>
    </row>
    <row r="1382" spans="1:10" x14ac:dyDescent="0.35">
      <c r="A1382">
        <f>Data!A1378</f>
        <v>39820</v>
      </c>
      <c r="B1382" s="29">
        <f>Data!B1378/Data!B1315-1</f>
        <v>8.2627165765885024E-3</v>
      </c>
      <c r="C1382" s="30">
        <f>Data!C1378/Data!C1315-1</f>
        <v>0.17251131221719462</v>
      </c>
      <c r="D1382" s="30" t="e">
        <f>Data!D1378/Data!D1315-1</f>
        <v>#DIV/0!</v>
      </c>
      <c r="E1382" s="31" t="e">
        <f>Data!E1378/Data!E1315-1</f>
        <v>#DIV/0!</v>
      </c>
      <c r="G1382" s="1"/>
      <c r="H1382" s="1"/>
      <c r="I1382" s="1"/>
      <c r="J1382" s="1"/>
    </row>
    <row r="1383" spans="1:10" x14ac:dyDescent="0.35">
      <c r="A1383">
        <f>Data!A1379</f>
        <v>39821</v>
      </c>
      <c r="B1383" s="29">
        <f>Data!B1379/Data!B1316-1</f>
        <v>-9.3307420142522579E-2</v>
      </c>
      <c r="C1383" s="30">
        <f>Data!C1379/Data!C1316-1</f>
        <v>0.12023524286647791</v>
      </c>
      <c r="D1383" s="30" t="e">
        <f>Data!D1379/Data!D1316-1</f>
        <v>#DIV/0!</v>
      </c>
      <c r="E1383" s="31" t="e">
        <f>Data!E1379/Data!E1316-1</f>
        <v>#DIV/0!</v>
      </c>
      <c r="G1383" s="1"/>
      <c r="H1383" s="1"/>
      <c r="I1383" s="1"/>
      <c r="J1383" s="1"/>
    </row>
    <row r="1384" spans="1:10" x14ac:dyDescent="0.35">
      <c r="A1384">
        <f>Data!A1380</f>
        <v>39822</v>
      </c>
      <c r="B1384" s="29">
        <f>Data!B1380/Data!B1317-1</f>
        <v>-0.10787467059448297</v>
      </c>
      <c r="C1384" s="30">
        <f>Data!C1380/Data!C1317-1</f>
        <v>9.3439999999999968E-2</v>
      </c>
      <c r="D1384" s="30" t="e">
        <f>Data!D1380/Data!D1317-1</f>
        <v>#DIV/0!</v>
      </c>
      <c r="E1384" s="31" t="e">
        <f>Data!E1380/Data!E1317-1</f>
        <v>#DIV/0!</v>
      </c>
      <c r="G1384" s="1"/>
      <c r="H1384" s="1"/>
      <c r="I1384" s="1"/>
      <c r="J1384" s="1"/>
    </row>
    <row r="1385" spans="1:10" x14ac:dyDescent="0.35">
      <c r="A1385">
        <f>Data!A1381</f>
        <v>39825</v>
      </c>
      <c r="B1385" s="29">
        <f>Data!B1381/Data!B1318-1</f>
        <v>-4.139495946422278E-2</v>
      </c>
      <c r="C1385" s="30">
        <f>Data!C1381/Data!C1318-1</f>
        <v>8.1889763779527502E-2</v>
      </c>
      <c r="D1385" s="30" t="e">
        <f>Data!D1381/Data!D1318-1</f>
        <v>#DIV/0!</v>
      </c>
      <c r="E1385" s="31" t="e">
        <f>Data!E1381/Data!E1318-1</f>
        <v>#DIV/0!</v>
      </c>
      <c r="G1385" s="1"/>
      <c r="H1385" s="1"/>
      <c r="I1385" s="1"/>
      <c r="J1385" s="1"/>
    </row>
    <row r="1386" spans="1:10" x14ac:dyDescent="0.35">
      <c r="A1386">
        <f>Data!A1382</f>
        <v>39826</v>
      </c>
      <c r="B1386" s="29">
        <f>Data!B1382/Data!B1319-1</f>
        <v>-7.8864786619190053E-2</v>
      </c>
      <c r="C1386" s="30">
        <f>Data!C1382/Data!C1319-1</f>
        <v>0.10096635876869242</v>
      </c>
      <c r="D1386" s="30" t="e">
        <f>Data!D1382/Data!D1319-1</f>
        <v>#DIV/0!</v>
      </c>
      <c r="E1386" s="31" t="e">
        <f>Data!E1382/Data!E1319-1</f>
        <v>#DIV/0!</v>
      </c>
      <c r="G1386" s="1"/>
      <c r="H1386" s="1"/>
      <c r="I1386" s="1"/>
      <c r="J1386" s="1"/>
    </row>
    <row r="1387" spans="1:10" x14ac:dyDescent="0.35">
      <c r="A1387">
        <f>Data!A1383</f>
        <v>39827</v>
      </c>
      <c r="B1387" s="29">
        <f>Data!B1383/Data!B1320-1</f>
        <v>-0.10411992982829188</v>
      </c>
      <c r="C1387" s="30">
        <f>Data!C1383/Data!C1320-1</f>
        <v>9.5546816877457585E-2</v>
      </c>
      <c r="D1387" s="30" t="e">
        <f>Data!D1383/Data!D1320-1</f>
        <v>#DIV/0!</v>
      </c>
      <c r="E1387" s="31" t="e">
        <f>Data!E1383/Data!E1320-1</f>
        <v>#DIV/0!</v>
      </c>
      <c r="G1387" s="1"/>
      <c r="H1387" s="1"/>
      <c r="I1387" s="1"/>
      <c r="J1387" s="1"/>
    </row>
    <row r="1388" spans="1:10" x14ac:dyDescent="0.35">
      <c r="A1388">
        <f>Data!A1384</f>
        <v>39828</v>
      </c>
      <c r="B1388" s="29">
        <f>Data!B1384/Data!B1321-1</f>
        <v>-0.14375887964278466</v>
      </c>
      <c r="C1388" s="30">
        <f>Data!C1384/Data!C1321-1</f>
        <v>7.6224287355121545E-2</v>
      </c>
      <c r="D1388" s="30" t="e">
        <f>Data!D1384/Data!D1321-1</f>
        <v>#DIV/0!</v>
      </c>
      <c r="E1388" s="31" t="e">
        <f>Data!E1384/Data!E1321-1</f>
        <v>#DIV/0!</v>
      </c>
      <c r="G1388" s="1"/>
      <c r="H1388" s="1"/>
      <c r="I1388" s="1"/>
      <c r="J1388" s="1"/>
    </row>
    <row r="1389" spans="1:10" x14ac:dyDescent="0.35">
      <c r="A1389">
        <f>Data!A1385</f>
        <v>39829</v>
      </c>
      <c r="B1389" s="29">
        <f>Data!B1385/Data!B1322-1</f>
        <v>-0.1098685932673682</v>
      </c>
      <c r="C1389" s="30">
        <f>Data!C1385/Data!C1322-1</f>
        <v>7.2352758513611448E-2</v>
      </c>
      <c r="D1389" s="30" t="e">
        <f>Data!D1385/Data!D1322-1</f>
        <v>#DIV/0!</v>
      </c>
      <c r="E1389" s="31" t="e">
        <f>Data!E1385/Data!E1322-1</f>
        <v>#DIV/0!</v>
      </c>
      <c r="G1389" s="1"/>
      <c r="H1389" s="1"/>
      <c r="I1389" s="1"/>
      <c r="J1389" s="1"/>
    </row>
    <row r="1390" spans="1:10" x14ac:dyDescent="0.35">
      <c r="A1390">
        <f>Data!A1386</f>
        <v>39832</v>
      </c>
      <c r="B1390" s="29">
        <f>Data!B1386/Data!B1323-1</f>
        <v>-5.2030598363032143E-2</v>
      </c>
      <c r="C1390" s="30">
        <f>Data!C1386/Data!C1323-1</f>
        <v>6.006344009004394E-2</v>
      </c>
      <c r="D1390" s="30" t="e">
        <f>Data!D1386/Data!D1323-1</f>
        <v>#DIV/0!</v>
      </c>
      <c r="E1390" s="31" t="e">
        <f>Data!E1386/Data!E1323-1</f>
        <v>#DIV/0!</v>
      </c>
      <c r="G1390" s="1"/>
      <c r="H1390" s="1"/>
      <c r="I1390" s="1"/>
      <c r="J1390" s="1"/>
    </row>
    <row r="1391" spans="1:10" x14ac:dyDescent="0.35">
      <c r="A1391">
        <f>Data!A1387</f>
        <v>39833</v>
      </c>
      <c r="B1391" s="29">
        <f>Data!B1387/Data!B1324-1</f>
        <v>-0.11330125205096298</v>
      </c>
      <c r="C1391" s="30">
        <f>Data!C1387/Data!C1324-1</f>
        <v>7.3429851057181583E-2</v>
      </c>
      <c r="D1391" s="30" t="e">
        <f>Data!D1387/Data!D1324-1</f>
        <v>#DIV/0!</v>
      </c>
      <c r="E1391" s="31" t="e">
        <f>Data!E1387/Data!E1324-1</f>
        <v>#DIV/0!</v>
      </c>
      <c r="G1391" s="1"/>
      <c r="H1391" s="1"/>
      <c r="I1391" s="1"/>
      <c r="J1391" s="1"/>
    </row>
    <row r="1392" spans="1:10" x14ac:dyDescent="0.35">
      <c r="A1392">
        <f>Data!A1388</f>
        <v>39834</v>
      </c>
      <c r="B1392" s="29">
        <f>Data!B1388/Data!B1325-1</f>
        <v>-4.1664290520889158E-2</v>
      </c>
      <c r="C1392" s="30">
        <f>Data!C1388/Data!C1325-1</f>
        <v>7.6890756302520957E-2</v>
      </c>
      <c r="D1392" s="30" t="e">
        <f>Data!D1388/Data!D1325-1</f>
        <v>#DIV/0!</v>
      </c>
      <c r="E1392" s="31" t="e">
        <f>Data!E1388/Data!E1325-1</f>
        <v>#DIV/0!</v>
      </c>
      <c r="G1392" s="1"/>
      <c r="H1392" s="1"/>
      <c r="I1392" s="1"/>
      <c r="J1392" s="1"/>
    </row>
    <row r="1393" spans="1:10" x14ac:dyDescent="0.35">
      <c r="A1393">
        <f>Data!A1389</f>
        <v>39835</v>
      </c>
      <c r="B1393" s="29">
        <f>Data!B1389/Data!B1326-1</f>
        <v>-2.5232059558026654E-2</v>
      </c>
      <c r="C1393" s="30">
        <f>Data!C1389/Data!C1326-1</f>
        <v>8.3076923076923048E-2</v>
      </c>
      <c r="D1393" s="30" t="e">
        <f>Data!D1389/Data!D1326-1</f>
        <v>#DIV/0!</v>
      </c>
      <c r="E1393" s="31" t="e">
        <f>Data!E1389/Data!E1326-1</f>
        <v>#DIV/0!</v>
      </c>
      <c r="G1393" s="1"/>
      <c r="H1393" s="1"/>
      <c r="I1393" s="1"/>
      <c r="J1393" s="1"/>
    </row>
    <row r="1394" spans="1:10" x14ac:dyDescent="0.35">
      <c r="A1394">
        <f>Data!A1390</f>
        <v>39836</v>
      </c>
      <c r="B1394" s="29">
        <f>Data!B1390/Data!B1327-1</f>
        <v>-0.11542673655782498</v>
      </c>
      <c r="C1394" s="30">
        <f>Data!C1390/Data!C1327-1</f>
        <v>7.7606259251427501E-2</v>
      </c>
      <c r="D1394" s="30" t="e">
        <f>Data!D1390/Data!D1327-1</f>
        <v>#DIV/0!</v>
      </c>
      <c r="E1394" s="31" t="e">
        <f>Data!E1390/Data!E1327-1</f>
        <v>#DIV/0!</v>
      </c>
      <c r="G1394" s="1"/>
      <c r="H1394" s="1"/>
      <c r="I1394" s="1"/>
      <c r="J1394" s="1"/>
    </row>
    <row r="1395" spans="1:10" x14ac:dyDescent="0.35">
      <c r="A1395">
        <f>Data!A1391</f>
        <v>39839</v>
      </c>
      <c r="B1395" s="29">
        <f>Data!B1391/Data!B1328-1</f>
        <v>-0.10054940919695943</v>
      </c>
      <c r="C1395" s="30">
        <f>Data!C1391/Data!C1328-1</f>
        <v>5.6443245486615501E-2</v>
      </c>
      <c r="D1395" s="30" t="e">
        <f>Data!D1391/Data!D1328-1</f>
        <v>#DIV/0!</v>
      </c>
      <c r="E1395" s="31" t="e">
        <f>Data!E1391/Data!E1328-1</f>
        <v>#DIV/0!</v>
      </c>
      <c r="G1395" s="1"/>
      <c r="H1395" s="1"/>
      <c r="I1395" s="1"/>
      <c r="J1395" s="1"/>
    </row>
    <row r="1396" spans="1:10" x14ac:dyDescent="0.35">
      <c r="A1396">
        <f>Data!A1392</f>
        <v>39840</v>
      </c>
      <c r="B1396" s="29">
        <f>Data!B1392/Data!B1329-1</f>
        <v>-0.11359515349704952</v>
      </c>
      <c r="C1396" s="30">
        <f>Data!C1392/Data!C1329-1</f>
        <v>6.3162268855183834E-2</v>
      </c>
      <c r="D1396" s="30" t="e">
        <f>Data!D1392/Data!D1329-1</f>
        <v>#DIV/0!</v>
      </c>
      <c r="E1396" s="31" t="e">
        <f>Data!E1392/Data!E1329-1</f>
        <v>#DIV/0!</v>
      </c>
      <c r="G1396" s="1"/>
      <c r="H1396" s="1"/>
      <c r="I1396" s="1"/>
      <c r="J1396" s="1"/>
    </row>
    <row r="1397" spans="1:10" x14ac:dyDescent="0.35">
      <c r="A1397">
        <f>Data!A1393</f>
        <v>39841</v>
      </c>
      <c r="B1397" s="29">
        <f>Data!B1393/Data!B1330-1</f>
        <v>-9.7713548387096782E-2</v>
      </c>
      <c r="C1397" s="30">
        <f>Data!C1393/Data!C1330-1</f>
        <v>6.7111296373489004E-2</v>
      </c>
      <c r="D1397" s="30">
        <f>Data!D1393/Data!D1330-1</f>
        <v>-1</v>
      </c>
      <c r="E1397" s="31" t="e">
        <f>Data!E1393/Data!E1330-1</f>
        <v>#DIV/0!</v>
      </c>
      <c r="G1397" s="1"/>
      <c r="H1397" s="1"/>
      <c r="I1397" s="1"/>
      <c r="J1397" s="1"/>
    </row>
    <row r="1398" spans="1:10" x14ac:dyDescent="0.35">
      <c r="A1398">
        <f>Data!A1394</f>
        <v>39842</v>
      </c>
      <c r="B1398" s="29">
        <f>Data!B1394/Data!B1331-1</f>
        <v>-0.12538549104832863</v>
      </c>
      <c r="C1398" s="30">
        <f>Data!C1394/Data!C1331-1</f>
        <v>7.9221607826456708E-2</v>
      </c>
      <c r="D1398" s="30" t="e">
        <f>Data!D1394/Data!D1331-1</f>
        <v>#DIV/0!</v>
      </c>
      <c r="E1398" s="31" t="e">
        <f>Data!E1394/Data!E1331-1</f>
        <v>#DIV/0!</v>
      </c>
      <c r="G1398" s="1"/>
      <c r="H1398" s="1"/>
      <c r="I1398" s="1"/>
      <c r="J1398" s="1"/>
    </row>
    <row r="1399" spans="1:10" x14ac:dyDescent="0.35">
      <c r="A1399">
        <f>Data!A1395</f>
        <v>39843</v>
      </c>
      <c r="B1399" s="29">
        <f>Data!B1395/Data!B1332-1</f>
        <v>-0.17884166045239869</v>
      </c>
      <c r="C1399" s="30">
        <f>Data!C1395/Data!C1332-1</f>
        <v>6.8864468864468842E-2</v>
      </c>
      <c r="D1399" s="30" t="e">
        <f>Data!D1395/Data!D1332-1</f>
        <v>#DIV/0!</v>
      </c>
      <c r="E1399" s="31" t="e">
        <f>Data!E1395/Data!E1332-1</f>
        <v>#DIV/0!</v>
      </c>
      <c r="G1399" s="1"/>
      <c r="H1399" s="1"/>
      <c r="I1399" s="1"/>
      <c r="J1399" s="1"/>
    </row>
    <row r="1400" spans="1:10" x14ac:dyDescent="0.35">
      <c r="A1400">
        <f>Data!A1396</f>
        <v>39846</v>
      </c>
      <c r="B1400" s="29">
        <f>Data!B1396/Data!B1333-1</f>
        <v>-0.13364190728087566</v>
      </c>
      <c r="C1400" s="30">
        <f>Data!C1396/Data!C1333-1</f>
        <v>4.7319587628866122E-2</v>
      </c>
      <c r="D1400" s="30" t="e">
        <f>Data!D1396/Data!D1333-1</f>
        <v>#DIV/0!</v>
      </c>
      <c r="E1400" s="31" t="e">
        <f>Data!E1396/Data!E1333-1</f>
        <v>#DIV/0!</v>
      </c>
      <c r="G1400" s="1"/>
      <c r="H1400" s="1"/>
      <c r="I1400" s="1"/>
      <c r="J1400" s="1"/>
    </row>
    <row r="1401" spans="1:10" x14ac:dyDescent="0.35">
      <c r="A1401">
        <f>Data!A1397</f>
        <v>39847</v>
      </c>
      <c r="B1401" s="29">
        <f>Data!B1397/Data!B1334-1</f>
        <v>-7.3346742109451024E-2</v>
      </c>
      <c r="C1401" s="30">
        <f>Data!C1397/Data!C1334-1</f>
        <v>4.699792960662541E-2</v>
      </c>
      <c r="D1401" s="30" t="e">
        <f>Data!D1397/Data!D1334-1</f>
        <v>#DIV/0!</v>
      </c>
      <c r="E1401" s="31" t="e">
        <f>Data!E1397/Data!E1334-1</f>
        <v>#DIV/0!</v>
      </c>
      <c r="G1401" s="1"/>
      <c r="H1401" s="1"/>
      <c r="I1401" s="1"/>
      <c r="J1401" s="1"/>
    </row>
    <row r="1402" spans="1:10" x14ac:dyDescent="0.35">
      <c r="A1402">
        <f>Data!A1398</f>
        <v>39848</v>
      </c>
      <c r="B1402" s="29">
        <f>Data!B1398/Data!B1335-1</f>
        <v>-0.10608062385202843</v>
      </c>
      <c r="C1402" s="30">
        <f>Data!C1398/Data!C1335-1</f>
        <v>4.0271912658358167E-2</v>
      </c>
      <c r="D1402" s="30" t="e">
        <f>Data!D1398/Data!D1335-1</f>
        <v>#DIV/0!</v>
      </c>
      <c r="E1402" s="31" t="e">
        <f>Data!E1398/Data!E1335-1</f>
        <v>#DIV/0!</v>
      </c>
      <c r="G1402" s="1"/>
      <c r="H1402" s="1"/>
      <c r="I1402" s="1"/>
      <c r="J1402" s="1"/>
    </row>
    <row r="1403" spans="1:10" x14ac:dyDescent="0.35">
      <c r="A1403">
        <f>Data!A1399</f>
        <v>39849</v>
      </c>
      <c r="B1403" s="29">
        <f>Data!B1399/Data!B1336-1</f>
        <v>-7.9807660926230151E-2</v>
      </c>
      <c r="C1403" s="30">
        <f>Data!C1399/Data!C1336-1</f>
        <v>4.3640510003109867E-2</v>
      </c>
      <c r="D1403" s="30" t="e">
        <f>Data!D1399/Data!D1336-1</f>
        <v>#DIV/0!</v>
      </c>
      <c r="E1403" s="31" t="e">
        <f>Data!E1399/Data!E1336-1</f>
        <v>#DIV/0!</v>
      </c>
      <c r="G1403" s="1"/>
      <c r="H1403" s="1"/>
      <c r="I1403" s="1"/>
      <c r="J1403" s="1"/>
    </row>
    <row r="1404" spans="1:10" x14ac:dyDescent="0.35">
      <c r="A1404">
        <f>Data!A1400</f>
        <v>39850</v>
      </c>
      <c r="B1404" s="29">
        <f>Data!B1400/Data!B1337-1</f>
        <v>-3.3761610768118344E-2</v>
      </c>
      <c r="C1404" s="30">
        <f>Data!C1400/Data!C1337-1</f>
        <v>3.8580246913580307E-2</v>
      </c>
      <c r="D1404" s="30" t="e">
        <f>Data!D1400/Data!D1337-1</f>
        <v>#DIV/0!</v>
      </c>
      <c r="E1404" s="31" t="e">
        <f>Data!E1400/Data!E1337-1</f>
        <v>#DIV/0!</v>
      </c>
      <c r="G1404" s="1"/>
      <c r="H1404" s="1"/>
      <c r="I1404" s="1"/>
      <c r="J1404" s="1"/>
    </row>
    <row r="1405" spans="1:10" x14ac:dyDescent="0.35">
      <c r="A1405">
        <f>Data!A1401</f>
        <v>39853</v>
      </c>
      <c r="B1405" s="29">
        <f>Data!B1401/Data!B1338-1</f>
        <v>2.0638272908600319E-2</v>
      </c>
      <c r="C1405" s="30">
        <f>Data!C1401/Data!C1338-1</f>
        <v>4.7737650477376548E-2</v>
      </c>
      <c r="D1405" s="30" t="e">
        <f>Data!D1401/Data!D1338-1</f>
        <v>#DIV/0!</v>
      </c>
      <c r="E1405" s="31" t="e">
        <f>Data!E1401/Data!E1338-1</f>
        <v>#DIV/0!</v>
      </c>
      <c r="G1405" s="1"/>
      <c r="H1405" s="1"/>
      <c r="I1405" s="1"/>
      <c r="J1405" s="1"/>
    </row>
    <row r="1406" spans="1:10" x14ac:dyDescent="0.35">
      <c r="A1406">
        <f>Data!A1402</f>
        <v>39854</v>
      </c>
      <c r="B1406" s="29">
        <f>Data!B1402/Data!B1339-1</f>
        <v>-9.2319678697231344E-2</v>
      </c>
      <c r="C1406" s="30">
        <f>Data!C1402/Data!C1339-1</f>
        <v>5.0573999379460055E-2</v>
      </c>
      <c r="D1406" s="30" t="e">
        <f>Data!D1402/Data!D1339-1</f>
        <v>#DIV/0!</v>
      </c>
      <c r="E1406" s="31" t="e">
        <f>Data!E1402/Data!E1339-1</f>
        <v>#DIV/0!</v>
      </c>
      <c r="G1406" s="1"/>
      <c r="H1406" s="1"/>
      <c r="I1406" s="1"/>
      <c r="J1406" s="1"/>
    </row>
    <row r="1407" spans="1:10" x14ac:dyDescent="0.35">
      <c r="A1407">
        <f>Data!A1403</f>
        <v>39855</v>
      </c>
      <c r="B1407" s="29">
        <f>Data!B1403/Data!B1340-1</f>
        <v>-4.5288506681629204E-2</v>
      </c>
      <c r="C1407" s="30">
        <f>Data!C1403/Data!C1340-1</f>
        <v>4.7226232212827401E-2</v>
      </c>
      <c r="D1407" s="30" t="e">
        <f>Data!D1403/Data!D1340-1</f>
        <v>#DIV/0!</v>
      </c>
      <c r="E1407" s="31" t="e">
        <f>Data!E1403/Data!E1340-1</f>
        <v>#DIV/0!</v>
      </c>
      <c r="G1407" s="1"/>
      <c r="H1407" s="1"/>
      <c r="I1407" s="1"/>
      <c r="J1407" s="1"/>
    </row>
    <row r="1408" spans="1:10" x14ac:dyDescent="0.35">
      <c r="A1408">
        <f>Data!A1404</f>
        <v>39856</v>
      </c>
      <c r="B1408" s="29">
        <f>Data!B1404/Data!B1341-1</f>
        <v>-1.8289744343226499E-2</v>
      </c>
      <c r="C1408" s="30">
        <f>Data!C1404/Data!C1341-1</f>
        <v>4.9979432332373452E-2</v>
      </c>
      <c r="D1408" s="30" t="e">
        <f>Data!D1404/Data!D1341-1</f>
        <v>#DIV/0!</v>
      </c>
      <c r="E1408" s="31" t="e">
        <f>Data!E1404/Data!E1341-1</f>
        <v>#DIV/0!</v>
      </c>
      <c r="G1408" s="1"/>
      <c r="H1408" s="1"/>
      <c r="I1408" s="1"/>
      <c r="J1408" s="1"/>
    </row>
    <row r="1409" spans="1:10" x14ac:dyDescent="0.35">
      <c r="A1409">
        <f>Data!A1405</f>
        <v>39857</v>
      </c>
      <c r="B1409" s="29">
        <f>Data!B1405/Data!B1342-1</f>
        <v>-3.7573330850172226E-2</v>
      </c>
      <c r="C1409" s="30">
        <f>Data!C1405/Data!C1342-1</f>
        <v>4.8300720906282235E-2</v>
      </c>
      <c r="D1409" s="30" t="e">
        <f>Data!D1405/Data!D1342-1</f>
        <v>#DIV/0!</v>
      </c>
      <c r="E1409" s="31" t="e">
        <f>Data!E1405/Data!E1342-1</f>
        <v>#DIV/0!</v>
      </c>
      <c r="G1409" s="1"/>
      <c r="H1409" s="1"/>
      <c r="I1409" s="1"/>
      <c r="J1409" s="1"/>
    </row>
    <row r="1410" spans="1:10" x14ac:dyDescent="0.35">
      <c r="A1410">
        <f>Data!A1406</f>
        <v>39860</v>
      </c>
      <c r="B1410" s="29">
        <f>Data!B1406/Data!B1343-1</f>
        <v>2.5118401150536762E-2</v>
      </c>
      <c r="C1410" s="30">
        <f>Data!C1406/Data!C1343-1</f>
        <v>4.5286506469500942E-2</v>
      </c>
      <c r="D1410" s="30" t="e">
        <f>Data!D1406/Data!D1343-1</f>
        <v>#DIV/0!</v>
      </c>
      <c r="E1410" s="31" t="e">
        <f>Data!E1406/Data!E1343-1</f>
        <v>#DIV/0!</v>
      </c>
      <c r="G1410" s="1"/>
      <c r="H1410" s="1"/>
      <c r="I1410" s="1"/>
      <c r="J1410" s="1"/>
    </row>
    <row r="1411" spans="1:10" x14ac:dyDescent="0.35">
      <c r="A1411">
        <f>Data!A1407</f>
        <v>39861</v>
      </c>
      <c r="B1411" s="29">
        <f>Data!B1407/Data!B1344-1</f>
        <v>4.8814523417149314E-2</v>
      </c>
      <c r="C1411" s="30">
        <f>Data!C1407/Data!C1344-1</f>
        <v>4.5893223819301943E-2</v>
      </c>
      <c r="D1411" s="30" t="e">
        <f>Data!D1407/Data!D1344-1</f>
        <v>#DIV/0!</v>
      </c>
      <c r="E1411" s="31" t="e">
        <f>Data!E1407/Data!E1344-1</f>
        <v>#DIV/0!</v>
      </c>
      <c r="G1411" s="1"/>
      <c r="H1411" s="1"/>
      <c r="I1411" s="1"/>
      <c r="J1411" s="1"/>
    </row>
    <row r="1412" spans="1:10" x14ac:dyDescent="0.35">
      <c r="A1412">
        <f>Data!A1408</f>
        <v>39862</v>
      </c>
      <c r="B1412" s="29">
        <f>Data!B1408/Data!B1345-1</f>
        <v>-1.4511955801657428E-2</v>
      </c>
      <c r="C1412" s="30">
        <f>Data!C1408/Data!C1345-1</f>
        <v>5.2163113227075009E-2</v>
      </c>
      <c r="D1412" s="30" t="e">
        <f>Data!D1408/Data!D1345-1</f>
        <v>#DIV/0!</v>
      </c>
      <c r="E1412" s="31" t="e">
        <f>Data!E1408/Data!E1345-1</f>
        <v>#DIV/0!</v>
      </c>
      <c r="G1412" s="1"/>
      <c r="H1412" s="1"/>
      <c r="I1412" s="1"/>
      <c r="J1412" s="1"/>
    </row>
    <row r="1413" spans="1:10" x14ac:dyDescent="0.35">
      <c r="A1413">
        <f>Data!A1409</f>
        <v>39863</v>
      </c>
      <c r="B1413" s="29">
        <f>Data!B1409/Data!B1346-1</f>
        <v>-8.5547246451673331E-2</v>
      </c>
      <c r="C1413" s="30">
        <f>Data!C1409/Data!C1346-1</f>
        <v>5.0615878273470694E-2</v>
      </c>
      <c r="D1413" s="30" t="e">
        <f>Data!D1409/Data!D1346-1</f>
        <v>#DIV/0!</v>
      </c>
      <c r="E1413" s="31" t="e">
        <f>Data!E1409/Data!E1346-1</f>
        <v>#DIV/0!</v>
      </c>
      <c r="G1413" s="1"/>
      <c r="H1413" s="1"/>
      <c r="I1413" s="1"/>
      <c r="J1413" s="1"/>
    </row>
    <row r="1414" spans="1:10" x14ac:dyDescent="0.35">
      <c r="A1414">
        <f>Data!A1410</f>
        <v>39864</v>
      </c>
      <c r="B1414" s="29">
        <f>Data!B1410/Data!B1347-1</f>
        <v>-0.10186729492996194</v>
      </c>
      <c r="C1414" s="30">
        <f>Data!C1410/Data!C1347-1</f>
        <v>1.9793981013936701E-2</v>
      </c>
      <c r="D1414" s="30" t="e">
        <f>Data!D1410/Data!D1347-1</f>
        <v>#DIV/0!</v>
      </c>
      <c r="E1414" s="31" t="e">
        <f>Data!E1410/Data!E1347-1</f>
        <v>#DIV/0!</v>
      </c>
      <c r="G1414" s="1"/>
      <c r="H1414" s="1"/>
      <c r="I1414" s="1"/>
      <c r="J1414" s="1"/>
    </row>
    <row r="1415" spans="1:10" x14ac:dyDescent="0.35">
      <c r="A1415">
        <f>Data!A1411</f>
        <v>39867</v>
      </c>
      <c r="B1415" s="29">
        <f>Data!B1411/Data!B1348-1</f>
        <v>-0.1626149062725305</v>
      </c>
      <c r="C1415" s="30">
        <f>Data!C1411/Data!C1348-1</f>
        <v>2.8994322789943183E-2</v>
      </c>
      <c r="D1415" s="30" t="e">
        <f>Data!D1411/Data!D1348-1</f>
        <v>#DIV/0!</v>
      </c>
      <c r="E1415" s="31" t="e">
        <f>Data!E1411/Data!E1348-1</f>
        <v>#DIV/0!</v>
      </c>
      <c r="G1415" s="1"/>
      <c r="H1415" s="1"/>
      <c r="I1415" s="1"/>
      <c r="J1415" s="1"/>
    </row>
    <row r="1416" spans="1:10" x14ac:dyDescent="0.35">
      <c r="A1416">
        <f>Data!A1412</f>
        <v>39868</v>
      </c>
      <c r="B1416" s="29">
        <f>Data!B1412/Data!B1349-1</f>
        <v>-0.12903298485940873</v>
      </c>
      <c r="C1416" s="30">
        <f>Data!C1412/Data!C1349-1</f>
        <v>2.6966747769667343E-2</v>
      </c>
      <c r="D1416" s="30" t="e">
        <f>Data!D1412/Data!D1349-1</f>
        <v>#DIV/0!</v>
      </c>
      <c r="E1416" s="31" t="e">
        <f>Data!E1412/Data!E1349-1</f>
        <v>#DIV/0!</v>
      </c>
      <c r="G1416" s="1"/>
      <c r="H1416" s="1"/>
      <c r="I1416" s="1"/>
      <c r="J1416" s="1"/>
    </row>
    <row r="1417" spans="1:10" x14ac:dyDescent="0.35">
      <c r="A1417">
        <f>Data!A1413</f>
        <v>39869</v>
      </c>
      <c r="B1417" s="29">
        <f>Data!B1413/Data!B1350-1</f>
        <v>-0.14654556815138808</v>
      </c>
      <c r="C1417" s="30">
        <f>Data!C1413/Data!C1350-1</f>
        <v>2.8034535297104979E-2</v>
      </c>
      <c r="D1417" s="30">
        <f>Data!D1413/Data!D1350-1</f>
        <v>-1</v>
      </c>
      <c r="E1417" s="31" t="e">
        <f>Data!E1413/Data!E1350-1</f>
        <v>#DIV/0!</v>
      </c>
      <c r="G1417" s="1"/>
      <c r="H1417" s="1"/>
      <c r="I1417" s="1"/>
      <c r="J1417" s="1"/>
    </row>
    <row r="1418" spans="1:10" x14ac:dyDescent="0.35">
      <c r="A1418">
        <f>Data!A1414</f>
        <v>39870</v>
      </c>
      <c r="B1418" s="29">
        <f>Data!B1414/Data!B1351-1</f>
        <v>-7.7651584763725023E-2</v>
      </c>
      <c r="C1418" s="30">
        <f>Data!C1414/Data!C1351-1</f>
        <v>1.2571658453183199E-2</v>
      </c>
      <c r="D1418" s="30" t="e">
        <f>Data!D1414/Data!D1351-1</f>
        <v>#DIV/0!</v>
      </c>
      <c r="E1418" s="31" t="e">
        <f>Data!E1414/Data!E1351-1</f>
        <v>#DIV/0!</v>
      </c>
      <c r="G1418" s="1"/>
      <c r="H1418" s="1"/>
      <c r="I1418" s="1"/>
      <c r="J1418" s="1"/>
    </row>
    <row r="1419" spans="1:10" x14ac:dyDescent="0.35">
      <c r="A1419">
        <f>Data!A1415</f>
        <v>39871</v>
      </c>
      <c r="B1419" s="29">
        <f>Data!B1415/Data!B1352-1</f>
        <v>-0.1339758014161001</v>
      </c>
      <c r="C1419" s="30">
        <f>Data!C1415/Data!C1352-1</f>
        <v>1.1654777454033871E-2</v>
      </c>
      <c r="D1419" s="30" t="e">
        <f>Data!D1415/Data!D1352-1</f>
        <v>#DIV/0!</v>
      </c>
      <c r="E1419" s="31" t="e">
        <f>Data!E1415/Data!E1352-1</f>
        <v>#DIV/0!</v>
      </c>
      <c r="G1419" s="1"/>
      <c r="H1419" s="1"/>
      <c r="I1419" s="1"/>
      <c r="J1419" s="1"/>
    </row>
    <row r="1420" spans="1:10" x14ac:dyDescent="0.35">
      <c r="A1420">
        <f>Data!A1416</f>
        <v>39874</v>
      </c>
      <c r="B1420" s="29">
        <f>Data!B1416/Data!B1353-1</f>
        <v>-0.19514435996968094</v>
      </c>
      <c r="C1420" s="30">
        <f>Data!C1416/Data!C1353-1</f>
        <v>1.1653606590315446E-2</v>
      </c>
      <c r="D1420" s="30" t="e">
        <f>Data!D1416/Data!D1353-1</f>
        <v>#DIV/0!</v>
      </c>
      <c r="E1420" s="31" t="e">
        <f>Data!E1416/Data!E1353-1</f>
        <v>#DIV/0!</v>
      </c>
      <c r="G1420" s="1"/>
      <c r="H1420" s="1"/>
      <c r="I1420" s="1"/>
      <c r="J1420" s="1"/>
    </row>
    <row r="1421" spans="1:10" x14ac:dyDescent="0.35">
      <c r="A1421">
        <f>Data!A1417</f>
        <v>39875</v>
      </c>
      <c r="B1421" s="29">
        <f>Data!B1417/Data!B1354-1</f>
        <v>-0.17615532050826999</v>
      </c>
      <c r="C1421" s="30">
        <f>Data!C1417/Data!C1354-1</f>
        <v>7.0091118453989854E-3</v>
      </c>
      <c r="D1421" s="30" t="e">
        <f>Data!D1417/Data!D1354-1</f>
        <v>#DIV/0!</v>
      </c>
      <c r="E1421" s="31" t="e">
        <f>Data!E1417/Data!E1354-1</f>
        <v>#DIV/0!</v>
      </c>
      <c r="G1421" s="1"/>
      <c r="H1421" s="1"/>
      <c r="I1421" s="1"/>
      <c r="J1421" s="1"/>
    </row>
    <row r="1422" spans="1:10" x14ac:dyDescent="0.35">
      <c r="A1422">
        <f>Data!A1418</f>
        <v>39876</v>
      </c>
      <c r="B1422" s="29">
        <f>Data!B1418/Data!B1355-1</f>
        <v>-0.18628648395676151</v>
      </c>
      <c r="C1422" s="30">
        <f>Data!C1418/Data!C1355-1</f>
        <v>7.8534031413612926E-3</v>
      </c>
      <c r="D1422" s="30" t="e">
        <f>Data!D1418/Data!D1355-1</f>
        <v>#DIV/0!</v>
      </c>
      <c r="E1422" s="31" t="e">
        <f>Data!E1418/Data!E1355-1</f>
        <v>#DIV/0!</v>
      </c>
      <c r="G1422" s="1"/>
      <c r="H1422" s="1"/>
      <c r="I1422" s="1"/>
      <c r="J1422" s="1"/>
    </row>
    <row r="1423" spans="1:10" x14ac:dyDescent="0.35">
      <c r="A1423">
        <f>Data!A1419</f>
        <v>39877</v>
      </c>
      <c r="B1423" s="29">
        <f>Data!B1419/Data!B1356-1</f>
        <v>-0.24969770253929879</v>
      </c>
      <c r="C1423" s="30">
        <f>Data!C1419/Data!C1356-1</f>
        <v>1.2491052615660747E-2</v>
      </c>
      <c r="D1423" s="30" t="e">
        <f>Data!D1419/Data!D1356-1</f>
        <v>#DIV/0!</v>
      </c>
      <c r="E1423" s="31" t="e">
        <f>Data!E1419/Data!E1356-1</f>
        <v>#DIV/0!</v>
      </c>
      <c r="G1423" s="1"/>
      <c r="H1423" s="1"/>
      <c r="I1423" s="1"/>
      <c r="J1423" s="1"/>
    </row>
    <row r="1424" spans="1:10" x14ac:dyDescent="0.35">
      <c r="A1424">
        <f>Data!A1420</f>
        <v>39878</v>
      </c>
      <c r="B1424" s="29">
        <f>Data!B1420/Data!B1357-1</f>
        <v>-0.23100813575342927</v>
      </c>
      <c r="C1424" s="30">
        <f>Data!C1420/Data!C1357-1</f>
        <v>5.7930483419896817E-3</v>
      </c>
      <c r="D1424" s="30" t="e">
        <f>Data!D1420/Data!D1357-1</f>
        <v>#DIV/0!</v>
      </c>
      <c r="E1424" s="31" t="e">
        <f>Data!E1420/Data!E1357-1</f>
        <v>#DIV/0!</v>
      </c>
      <c r="G1424" s="1"/>
      <c r="H1424" s="1"/>
      <c r="I1424" s="1"/>
      <c r="J1424" s="1"/>
    </row>
    <row r="1425" spans="1:10" x14ac:dyDescent="0.35">
      <c r="A1425">
        <f>Data!A1421</f>
        <v>39881</v>
      </c>
      <c r="B1425" s="29">
        <f>Data!B1421/Data!B1358-1</f>
        <v>-0.24766469463102181</v>
      </c>
      <c r="C1425" s="30">
        <f>Data!C1421/Data!C1358-1</f>
        <v>7.0042025215144577E-4</v>
      </c>
      <c r="D1425" s="30" t="e">
        <f>Data!D1421/Data!D1358-1</f>
        <v>#DIV/0!</v>
      </c>
      <c r="E1425" s="31" t="e">
        <f>Data!E1421/Data!E1358-1</f>
        <v>#DIV/0!</v>
      </c>
      <c r="G1425" s="1"/>
      <c r="H1425" s="1"/>
      <c r="I1425" s="1"/>
      <c r="J1425" s="1"/>
    </row>
    <row r="1426" spans="1:10" x14ac:dyDescent="0.35">
      <c r="A1426">
        <f>Data!A1422</f>
        <v>39882</v>
      </c>
      <c r="B1426" s="29">
        <f>Data!B1422/Data!B1359-1</f>
        <v>-0.17627262216829409</v>
      </c>
      <c r="C1426" s="30">
        <f>Data!C1422/Data!C1359-1</f>
        <v>-2.1899263388412971E-3</v>
      </c>
      <c r="D1426" s="30" t="e">
        <f>Data!D1422/Data!D1359-1</f>
        <v>#DIV/0!</v>
      </c>
      <c r="E1426" s="31" t="e">
        <f>Data!E1422/Data!E1359-1</f>
        <v>#DIV/0!</v>
      </c>
      <c r="G1426" s="1"/>
      <c r="H1426" s="1"/>
      <c r="I1426" s="1"/>
      <c r="J1426" s="1"/>
    </row>
    <row r="1427" spans="1:10" x14ac:dyDescent="0.35">
      <c r="A1427">
        <f>Data!A1423</f>
        <v>39883</v>
      </c>
      <c r="B1427" s="29">
        <f>Data!B1423/Data!B1360-1</f>
        <v>-0.18002114285064741</v>
      </c>
      <c r="C1427" s="30">
        <f>Data!C1423/Data!C1360-1</f>
        <v>-9.9512389292399916E-5</v>
      </c>
      <c r="D1427" s="30" t="e">
        <f>Data!D1423/Data!D1360-1</f>
        <v>#DIV/0!</v>
      </c>
      <c r="E1427" s="31" t="e">
        <f>Data!E1423/Data!E1360-1</f>
        <v>#DIV/0!</v>
      </c>
      <c r="G1427" s="1"/>
      <c r="H1427" s="1"/>
      <c r="I1427" s="1"/>
      <c r="J1427" s="1"/>
    </row>
    <row r="1428" spans="1:10" x14ac:dyDescent="0.35">
      <c r="A1428">
        <f>Data!A1424</f>
        <v>39884</v>
      </c>
      <c r="B1428" s="29">
        <f>Data!B1424/Data!B1361-1</f>
        <v>-0.13565976259829382</v>
      </c>
      <c r="C1428" s="30">
        <f>Data!C1424/Data!C1361-1</f>
        <v>-1.5884046460836743E-3</v>
      </c>
      <c r="D1428" s="30" t="e">
        <f>Data!D1424/Data!D1361-1</f>
        <v>#DIV/0!</v>
      </c>
      <c r="E1428" s="31" t="e">
        <f>Data!E1424/Data!E1361-1</f>
        <v>#DIV/0!</v>
      </c>
      <c r="G1428" s="1"/>
      <c r="H1428" s="1"/>
      <c r="I1428" s="1"/>
      <c r="J1428" s="1"/>
    </row>
    <row r="1429" spans="1:10" x14ac:dyDescent="0.35">
      <c r="A1429">
        <f>Data!A1425</f>
        <v>39885</v>
      </c>
      <c r="B1429" s="29">
        <f>Data!B1425/Data!B1362-1</f>
        <v>-0.17152149630959945</v>
      </c>
      <c r="C1429" s="30">
        <f>Data!C1425/Data!C1362-1</f>
        <v>-4.548600810837522E-3</v>
      </c>
      <c r="D1429" s="30" t="e">
        <f>Data!D1425/Data!D1362-1</f>
        <v>#DIV/0!</v>
      </c>
      <c r="E1429" s="31" t="e">
        <f>Data!E1425/Data!E1362-1</f>
        <v>#DIV/0!</v>
      </c>
      <c r="G1429" s="1"/>
      <c r="H1429" s="1"/>
      <c r="I1429" s="1"/>
      <c r="J1429" s="1"/>
    </row>
    <row r="1430" spans="1:10" x14ac:dyDescent="0.35">
      <c r="A1430">
        <f>Data!A1426</f>
        <v>39888</v>
      </c>
      <c r="B1430" s="29">
        <f>Data!B1426/Data!B1363-1</f>
        <v>-0.16643815926228966</v>
      </c>
      <c r="C1430" s="30">
        <f>Data!C1426/Data!C1363-1</f>
        <v>-1.2884823448411575E-2</v>
      </c>
      <c r="D1430" s="30" t="e">
        <f>Data!D1426/Data!D1363-1</f>
        <v>#DIV/0!</v>
      </c>
      <c r="E1430" s="31" t="e">
        <f>Data!E1426/Data!E1363-1</f>
        <v>#DIV/0!</v>
      </c>
      <c r="G1430" s="1"/>
      <c r="H1430" s="1"/>
      <c r="I1430" s="1"/>
      <c r="J1430" s="1"/>
    </row>
    <row r="1431" spans="1:10" x14ac:dyDescent="0.35">
      <c r="A1431">
        <f>Data!A1427</f>
        <v>39889</v>
      </c>
      <c r="B1431" s="29">
        <f>Data!B1427/Data!B1364-1</f>
        <v>-0.12104644858123981</v>
      </c>
      <c r="C1431" s="30">
        <f>Data!C1427/Data!C1364-1</f>
        <v>-2.1991985143192228E-2</v>
      </c>
      <c r="D1431" s="30" t="e">
        <f>Data!D1427/Data!D1364-1</f>
        <v>#DIV/0!</v>
      </c>
      <c r="E1431" s="31" t="e">
        <f>Data!E1427/Data!E1364-1</f>
        <v>#DIV/0!</v>
      </c>
      <c r="G1431" s="1"/>
      <c r="H1431" s="1"/>
      <c r="I1431" s="1"/>
      <c r="J1431" s="1"/>
    </row>
    <row r="1432" spans="1:10" x14ac:dyDescent="0.35">
      <c r="A1432">
        <f>Data!A1428</f>
        <v>39890</v>
      </c>
      <c r="B1432" s="29">
        <f>Data!B1428/Data!B1365-1</f>
        <v>-0.1053408118214173</v>
      </c>
      <c r="C1432" s="30">
        <f>Data!C1428/Data!C1365-1</f>
        <v>-3.2359286134535648E-3</v>
      </c>
      <c r="D1432" s="30" t="e">
        <f>Data!D1428/Data!D1365-1</f>
        <v>#DIV/0!</v>
      </c>
      <c r="E1432" s="31" t="e">
        <f>Data!E1428/Data!E1365-1</f>
        <v>#DIV/0!</v>
      </c>
      <c r="G1432" s="1"/>
      <c r="H1432" s="1"/>
      <c r="I1432" s="1"/>
      <c r="J1432" s="1"/>
    </row>
    <row r="1433" spans="1:10" x14ac:dyDescent="0.35">
      <c r="A1433">
        <f>Data!A1429</f>
        <v>39891</v>
      </c>
      <c r="B1433" s="29">
        <f>Data!B1429/Data!B1366-1</f>
        <v>-0.10048988676387915</v>
      </c>
      <c r="C1433" s="30">
        <f>Data!C1429/Data!C1366-1</f>
        <v>-6.1757534380181278E-3</v>
      </c>
      <c r="D1433" s="30" t="e">
        <f>Data!D1429/Data!D1366-1</f>
        <v>#DIV/0!</v>
      </c>
      <c r="E1433" s="31" t="e">
        <f>Data!E1429/Data!E1366-1</f>
        <v>#DIV/0!</v>
      </c>
      <c r="G1433" s="1"/>
      <c r="H1433" s="1"/>
      <c r="I1433" s="1"/>
      <c r="J1433" s="1"/>
    </row>
    <row r="1434" spans="1:10" x14ac:dyDescent="0.35">
      <c r="A1434">
        <f>Data!A1430</f>
        <v>39892</v>
      </c>
      <c r="B1434" s="29">
        <f>Data!B1430/Data!B1367-1</f>
        <v>-0.1096204643403309</v>
      </c>
      <c r="C1434" s="30">
        <f>Data!C1430/Data!C1367-1</f>
        <v>-2.1249879262049687E-2</v>
      </c>
      <c r="D1434" s="30" t="e">
        <f>Data!D1430/Data!D1367-1</f>
        <v>#DIV/0!</v>
      </c>
      <c r="E1434" s="31" t="e">
        <f>Data!E1430/Data!E1367-1</f>
        <v>#DIV/0!</v>
      </c>
      <c r="G1434" s="1"/>
      <c r="H1434" s="1"/>
      <c r="I1434" s="1"/>
      <c r="J1434" s="1"/>
    </row>
    <row r="1435" spans="1:10" x14ac:dyDescent="0.35">
      <c r="A1435">
        <f>Data!A1431</f>
        <v>39895</v>
      </c>
      <c r="B1435" s="29">
        <f>Data!B1431/Data!B1368-1</f>
        <v>-5.2099291597074271E-2</v>
      </c>
      <c r="C1435" s="30">
        <f>Data!C1431/Data!C1368-1</f>
        <v>-2.5860411459334709E-2</v>
      </c>
      <c r="D1435" s="30" t="e">
        <f>Data!D1431/Data!D1368-1</f>
        <v>#DIV/0!</v>
      </c>
      <c r="E1435" s="31" t="e">
        <f>Data!E1431/Data!E1368-1</f>
        <v>#DIV/0!</v>
      </c>
      <c r="G1435" s="1"/>
      <c r="H1435" s="1"/>
      <c r="I1435" s="1"/>
      <c r="J1435" s="1"/>
    </row>
    <row r="1436" spans="1:10" x14ac:dyDescent="0.35">
      <c r="A1436">
        <f>Data!A1432</f>
        <v>39896</v>
      </c>
      <c r="B1436" s="29">
        <f>Data!B1432/Data!B1369-1</f>
        <v>-7.1450786154466317E-2</v>
      </c>
      <c r="C1436" s="30">
        <f>Data!C1432/Data!C1369-1</f>
        <v>-3.2493751201691956E-2</v>
      </c>
      <c r="D1436" s="30" t="e">
        <f>Data!D1432/Data!D1369-1</f>
        <v>#DIV/0!</v>
      </c>
      <c r="E1436" s="31" t="e">
        <f>Data!E1432/Data!E1369-1</f>
        <v>#DIV/0!</v>
      </c>
      <c r="G1436" s="1"/>
      <c r="H1436" s="1"/>
      <c r="I1436" s="1"/>
      <c r="J1436" s="1"/>
    </row>
    <row r="1437" spans="1:10" x14ac:dyDescent="0.35">
      <c r="A1437">
        <f>Data!A1433</f>
        <v>39897</v>
      </c>
      <c r="B1437" s="29">
        <f>Data!B1433/Data!B1370-1</f>
        <v>-6.7506874427130992E-2</v>
      </c>
      <c r="C1437" s="30">
        <f>Data!C1433/Data!C1370-1</f>
        <v>-3.3471592553294127E-2</v>
      </c>
      <c r="D1437" s="30" t="e">
        <f>Data!D1433/Data!D1370-1</f>
        <v>#DIV/0!</v>
      </c>
      <c r="E1437" s="31" t="e">
        <f>Data!E1433/Data!E1370-1</f>
        <v>#DIV/0!</v>
      </c>
      <c r="G1437" s="1"/>
      <c r="H1437" s="1"/>
      <c r="I1437" s="1"/>
      <c r="J1437" s="1"/>
    </row>
    <row r="1438" spans="1:10" x14ac:dyDescent="0.35">
      <c r="A1438">
        <f>Data!A1434</f>
        <v>39898</v>
      </c>
      <c r="B1438" s="29">
        <f>Data!B1434/Data!B1371-1</f>
        <v>-4.2051022520760872E-2</v>
      </c>
      <c r="C1438" s="30">
        <f>Data!C1434/Data!C1371-1</f>
        <v>-3.5450091267172579E-2</v>
      </c>
      <c r="D1438" s="30" t="e">
        <f>Data!D1434/Data!D1371-1</f>
        <v>#DIV/0!</v>
      </c>
      <c r="E1438" s="31" t="e">
        <f>Data!E1434/Data!E1371-1</f>
        <v>#DIV/0!</v>
      </c>
      <c r="G1438" s="1"/>
      <c r="H1438" s="1"/>
      <c r="I1438" s="1"/>
      <c r="J1438" s="1"/>
    </row>
    <row r="1439" spans="1:10" x14ac:dyDescent="0.35">
      <c r="A1439">
        <f>Data!A1435</f>
        <v>39899</v>
      </c>
      <c r="B1439" s="29">
        <f>Data!B1435/Data!B1372-1</f>
        <v>-8.3872271624898853E-2</v>
      </c>
      <c r="C1439" s="30">
        <f>Data!C1435/Data!C1372-1</f>
        <v>-3.5033804548248226E-2</v>
      </c>
      <c r="D1439" s="30" t="e">
        <f>Data!D1435/Data!D1372-1</f>
        <v>#DIV/0!</v>
      </c>
      <c r="E1439" s="31" t="e">
        <f>Data!E1435/Data!E1372-1</f>
        <v>#DIV/0!</v>
      </c>
      <c r="G1439" s="1"/>
      <c r="H1439" s="1"/>
      <c r="I1439" s="1"/>
      <c r="J1439" s="1"/>
    </row>
    <row r="1440" spans="1:10" x14ac:dyDescent="0.35">
      <c r="A1440">
        <f>Data!A1436</f>
        <v>39902</v>
      </c>
      <c r="B1440" s="29">
        <f>Data!B1436/Data!B1373-1</f>
        <v>-0.12811513977304179</v>
      </c>
      <c r="C1440" s="30">
        <f>Data!C1436/Data!C1373-1</f>
        <v>-3.1190019193857998E-2</v>
      </c>
      <c r="D1440" s="30">
        <f>Data!D1436/Data!D1373-1</f>
        <v>-1</v>
      </c>
      <c r="E1440" s="31" t="e">
        <f>Data!E1436/Data!E1373-1</f>
        <v>#DIV/0!</v>
      </c>
      <c r="G1440" s="1"/>
      <c r="H1440" s="1"/>
      <c r="I1440" s="1"/>
      <c r="J1440" s="1"/>
    </row>
    <row r="1441" spans="1:10" x14ac:dyDescent="0.35">
      <c r="A1441">
        <f>Data!A1437</f>
        <v>39903</v>
      </c>
      <c r="B1441" s="29">
        <f>Data!B1437/Data!B1374-1</f>
        <v>-0.11666758926100196</v>
      </c>
      <c r="C1441" s="30">
        <f>Data!C1437/Data!C1374-1</f>
        <v>-2.6199616122840719E-2</v>
      </c>
      <c r="D1441" s="30" t="e">
        <f>Data!D1437/Data!D1374-1</f>
        <v>#DIV/0!</v>
      </c>
      <c r="E1441" s="31" t="e">
        <f>Data!E1437/Data!E1374-1</f>
        <v>#DIV/0!</v>
      </c>
      <c r="G1441" s="1"/>
      <c r="H1441" s="1"/>
      <c r="I1441" s="1"/>
      <c r="J1441" s="1"/>
    </row>
    <row r="1442" spans="1:10" x14ac:dyDescent="0.35">
      <c r="A1442">
        <f>Data!A1438</f>
        <v>39904</v>
      </c>
      <c r="B1442" s="29">
        <f>Data!B1438/Data!B1375-1</f>
        <v>-0.12955569864777838</v>
      </c>
      <c r="C1442" s="30">
        <f>Data!C1438/Data!C1375-1</f>
        <v>-2.3920811202317704E-2</v>
      </c>
      <c r="D1442" s="30" t="e">
        <f>Data!D1438/Data!D1375-1</f>
        <v>#DIV/0!</v>
      </c>
      <c r="E1442" s="31" t="e">
        <f>Data!E1438/Data!E1375-1</f>
        <v>#DIV/0!</v>
      </c>
      <c r="G1442" s="1"/>
      <c r="H1442" s="1"/>
      <c r="I1442" s="1"/>
      <c r="J1442" s="1"/>
    </row>
    <row r="1443" spans="1:10" x14ac:dyDescent="0.35">
      <c r="A1443">
        <f>Data!A1439</f>
        <v>39905</v>
      </c>
      <c r="B1443" s="29">
        <f>Data!B1439/Data!B1376-1</f>
        <v>-0.10035042320340726</v>
      </c>
      <c r="C1443" s="30">
        <f>Data!C1439/Data!C1376-1</f>
        <v>-4.2300380228136869E-2</v>
      </c>
      <c r="D1443" s="30" t="e">
        <f>Data!D1439/Data!D1376-1</f>
        <v>#DIV/0!</v>
      </c>
      <c r="E1443" s="31" t="e">
        <f>Data!E1439/Data!E1376-1</f>
        <v>#DIV/0!</v>
      </c>
      <c r="G1443" s="1"/>
      <c r="H1443" s="1"/>
      <c r="I1443" s="1"/>
      <c r="J1443" s="1"/>
    </row>
    <row r="1444" spans="1:10" x14ac:dyDescent="0.35">
      <c r="A1444">
        <f>Data!A1440</f>
        <v>39906</v>
      </c>
      <c r="B1444" s="29">
        <f>Data!B1440/Data!B1377-1</f>
        <v>-9.8641275275489493E-2</v>
      </c>
      <c r="C1444" s="30">
        <f>Data!C1440/Data!C1377-1</f>
        <v>-4.0053532167096839E-2</v>
      </c>
      <c r="D1444" s="30" t="e">
        <f>Data!D1440/Data!D1377-1</f>
        <v>#DIV/0!</v>
      </c>
      <c r="E1444" s="31" t="e">
        <f>Data!E1440/Data!E1377-1</f>
        <v>#DIV/0!</v>
      </c>
      <c r="G1444" s="1"/>
      <c r="H1444" s="1"/>
      <c r="I1444" s="1"/>
      <c r="J1444" s="1"/>
    </row>
    <row r="1445" spans="1:10" x14ac:dyDescent="0.35">
      <c r="A1445">
        <f>Data!A1441</f>
        <v>39909</v>
      </c>
      <c r="B1445" s="29">
        <f>Data!B1441/Data!B1378-1</f>
        <v>-7.8497766503060729E-2</v>
      </c>
      <c r="C1445" s="30">
        <f>Data!C1441/Data!C1378-1</f>
        <v>-3.1355523396044416E-2</v>
      </c>
      <c r="D1445" s="30" t="e">
        <f>Data!D1441/Data!D1378-1</f>
        <v>#DIV/0!</v>
      </c>
      <c r="E1445" s="31" t="e">
        <f>Data!E1441/Data!E1378-1</f>
        <v>#DIV/0!</v>
      </c>
      <c r="G1445" s="1"/>
      <c r="H1445" s="1"/>
      <c r="I1445" s="1"/>
      <c r="J1445" s="1"/>
    </row>
    <row r="1446" spans="1:10" x14ac:dyDescent="0.35">
      <c r="A1446">
        <f>Data!A1442</f>
        <v>39910</v>
      </c>
      <c r="B1446" s="29">
        <f>Data!B1442/Data!B1379-1</f>
        <v>-0.1035252217690964</v>
      </c>
      <c r="C1446" s="30">
        <f>Data!C1442/Data!C1379-1</f>
        <v>-2.5471514680147855E-2</v>
      </c>
      <c r="D1446" s="30" t="e">
        <f>Data!D1442/Data!D1379-1</f>
        <v>#DIV/0!</v>
      </c>
      <c r="E1446" s="31" t="e">
        <f>Data!E1442/Data!E1379-1</f>
        <v>#DIV/0!</v>
      </c>
      <c r="G1446" s="1"/>
      <c r="H1446" s="1"/>
      <c r="I1446" s="1"/>
      <c r="J1446" s="1"/>
    </row>
    <row r="1447" spans="1:10" x14ac:dyDescent="0.35">
      <c r="A1447">
        <f>Data!A1443</f>
        <v>39911</v>
      </c>
      <c r="B1447" s="29">
        <f>Data!B1443/Data!B1380-1</f>
        <v>-7.3218397259504742E-2</v>
      </c>
      <c r="C1447" s="30">
        <f>Data!C1443/Data!C1380-1</f>
        <v>-1.8924982928494871E-2</v>
      </c>
      <c r="D1447" s="30" t="e">
        <f>Data!D1443/Data!D1380-1</f>
        <v>#DIV/0!</v>
      </c>
      <c r="E1447" s="31" t="e">
        <f>Data!E1443/Data!E1380-1</f>
        <v>#DIV/0!</v>
      </c>
      <c r="G1447" s="1"/>
      <c r="H1447" s="1"/>
      <c r="I1447" s="1"/>
      <c r="J1447" s="1"/>
    </row>
    <row r="1448" spans="1:10" x14ac:dyDescent="0.35">
      <c r="A1448">
        <f>Data!A1444</f>
        <v>39912</v>
      </c>
      <c r="B1448" s="29">
        <f>Data!B1444/Data!B1381-1</f>
        <v>-1.5742421804977869E-2</v>
      </c>
      <c r="C1448" s="30">
        <f>Data!C1444/Data!C1381-1</f>
        <v>-2.5521591460456072E-2</v>
      </c>
      <c r="D1448" s="30" t="e">
        <f>Data!D1444/Data!D1381-1</f>
        <v>#DIV/0!</v>
      </c>
      <c r="E1448" s="31" t="e">
        <f>Data!E1444/Data!E1381-1</f>
        <v>#DIV/0!</v>
      </c>
      <c r="G1448" s="1"/>
      <c r="H1448" s="1"/>
      <c r="I1448" s="1"/>
      <c r="J1448" s="1"/>
    </row>
    <row r="1449" spans="1:10" x14ac:dyDescent="0.35">
      <c r="A1449">
        <f>Data!A1445</f>
        <v>39913</v>
      </c>
      <c r="B1449" s="29">
        <f>Data!B1445/Data!B1382-1</f>
        <v>-1.7469803507725534E-2</v>
      </c>
      <c r="C1449" s="30">
        <f>Data!C1445/Data!C1382-1</f>
        <v>-2.7126525867079976E-2</v>
      </c>
      <c r="D1449" s="30" t="e">
        <f>Data!D1445/Data!D1382-1</f>
        <v>#DIV/0!</v>
      </c>
      <c r="E1449" s="31" t="e">
        <f>Data!E1445/Data!E1382-1</f>
        <v>#DIV/0!</v>
      </c>
      <c r="G1449" s="1"/>
      <c r="H1449" s="1"/>
      <c r="I1449" s="1"/>
      <c r="J1449" s="1"/>
    </row>
    <row r="1450" spans="1:10" x14ac:dyDescent="0.35">
      <c r="A1450">
        <f>Data!A1446</f>
        <v>39916</v>
      </c>
      <c r="B1450" s="29">
        <f>Data!B1446/Data!B1383-1</f>
        <v>1.911893854881197E-2</v>
      </c>
      <c r="C1450" s="30">
        <f>Data!C1446/Data!C1383-1</f>
        <v>-1.8723321691889727E-2</v>
      </c>
      <c r="D1450" s="30" t="e">
        <f>Data!D1446/Data!D1383-1</f>
        <v>#DIV/0!</v>
      </c>
      <c r="E1450" s="31" t="e">
        <f>Data!E1446/Data!E1383-1</f>
        <v>#DIV/0!</v>
      </c>
      <c r="G1450" s="1"/>
      <c r="H1450" s="1"/>
      <c r="I1450" s="1"/>
      <c r="J1450" s="1"/>
    </row>
    <row r="1451" spans="1:10" x14ac:dyDescent="0.35">
      <c r="A1451">
        <f>Data!A1447</f>
        <v>39917</v>
      </c>
      <c r="B1451" s="29">
        <f>Data!B1447/Data!B1384-1</f>
        <v>-2.6548462796596173E-3</v>
      </c>
      <c r="C1451" s="30">
        <f>Data!C1447/Data!C1384-1</f>
        <v>-1.8822159697293062E-2</v>
      </c>
      <c r="D1451" s="30" t="e">
        <f>Data!D1447/Data!D1384-1</f>
        <v>#DIV/0!</v>
      </c>
      <c r="E1451" s="31" t="e">
        <f>Data!E1447/Data!E1384-1</f>
        <v>#DIV/0!</v>
      </c>
      <c r="G1451" s="1"/>
      <c r="H1451" s="1"/>
      <c r="I1451" s="1"/>
      <c r="J1451" s="1"/>
    </row>
    <row r="1452" spans="1:10" x14ac:dyDescent="0.35">
      <c r="A1452">
        <f>Data!A1448</f>
        <v>39918</v>
      </c>
      <c r="B1452" s="29">
        <f>Data!B1448/Data!B1385-1</f>
        <v>2.2820307721262978E-3</v>
      </c>
      <c r="C1452" s="30">
        <f>Data!C1448/Data!C1385-1</f>
        <v>-2.1138996138996169E-2</v>
      </c>
      <c r="D1452" s="30" t="e">
        <f>Data!D1448/Data!D1385-1</f>
        <v>#DIV/0!</v>
      </c>
      <c r="E1452" s="31" t="e">
        <f>Data!E1448/Data!E1385-1</f>
        <v>#DIV/0!</v>
      </c>
      <c r="G1452" s="1"/>
      <c r="H1452" s="1"/>
      <c r="I1452" s="1"/>
      <c r="J1452" s="1"/>
    </row>
    <row r="1453" spans="1:10" x14ac:dyDescent="0.35">
      <c r="A1453">
        <f>Data!A1449</f>
        <v>39919</v>
      </c>
      <c r="B1453" s="29">
        <f>Data!B1449/Data!B1386-1</f>
        <v>1.7856302639627231E-2</v>
      </c>
      <c r="C1453" s="30">
        <f>Data!C1449/Data!C1386-1</f>
        <v>-2.2876447876447825E-2</v>
      </c>
      <c r="D1453" s="30" t="e">
        <f>Data!D1449/Data!D1386-1</f>
        <v>#DIV/0!</v>
      </c>
      <c r="E1453" s="31" t="e">
        <f>Data!E1449/Data!E1386-1</f>
        <v>#DIV/0!</v>
      </c>
      <c r="G1453" s="1"/>
      <c r="H1453" s="1"/>
      <c r="I1453" s="1"/>
      <c r="J1453" s="1"/>
    </row>
    <row r="1454" spans="1:10" x14ac:dyDescent="0.35">
      <c r="A1454">
        <f>Data!A1450</f>
        <v>39920</v>
      </c>
      <c r="B1454" s="29">
        <f>Data!B1450/Data!B1387-1</f>
        <v>7.9953304686917859E-2</v>
      </c>
      <c r="C1454" s="30">
        <f>Data!C1450/Data!C1387-1</f>
        <v>-2.3190374539103442E-2</v>
      </c>
      <c r="D1454" s="30" t="e">
        <f>Data!D1450/Data!D1387-1</f>
        <v>#DIV/0!</v>
      </c>
      <c r="E1454" s="31" t="e">
        <f>Data!E1450/Data!E1387-1</f>
        <v>#DIV/0!</v>
      </c>
      <c r="G1454" s="1"/>
      <c r="H1454" s="1"/>
      <c r="I1454" s="1"/>
      <c r="J1454" s="1"/>
    </row>
    <row r="1455" spans="1:10" x14ac:dyDescent="0.35">
      <c r="A1455">
        <f>Data!A1451</f>
        <v>39923</v>
      </c>
      <c r="B1455" s="29">
        <f>Data!B1451/Data!B1388-1</f>
        <v>-9.3425687898696097E-3</v>
      </c>
      <c r="C1455" s="30">
        <f>Data!C1451/Data!C1388-1</f>
        <v>-1.2387826765509091E-2</v>
      </c>
      <c r="D1455" s="30" t="e">
        <f>Data!D1451/Data!D1388-1</f>
        <v>#DIV/0!</v>
      </c>
      <c r="E1455" s="31" t="e">
        <f>Data!E1451/Data!E1388-1</f>
        <v>#DIV/0!</v>
      </c>
      <c r="G1455" s="1"/>
      <c r="H1455" s="1"/>
      <c r="I1455" s="1"/>
      <c r="J1455" s="1"/>
    </row>
    <row r="1456" spans="1:10" x14ac:dyDescent="0.35">
      <c r="A1456">
        <f>Data!A1452</f>
        <v>39924</v>
      </c>
      <c r="B1456" s="29">
        <f>Data!B1452/Data!B1389-1</f>
        <v>2.7287009063444057E-2</v>
      </c>
      <c r="C1456" s="30">
        <f>Data!C1452/Data!C1389-1</f>
        <v>-1.126567398119116E-2</v>
      </c>
      <c r="D1456" s="30" t="e">
        <f>Data!D1452/Data!D1389-1</f>
        <v>#DIV/0!</v>
      </c>
      <c r="E1456" s="31" t="e">
        <f>Data!E1452/Data!E1389-1</f>
        <v>#DIV/0!</v>
      </c>
      <c r="G1456" s="1"/>
      <c r="H1456" s="1"/>
      <c r="I1456" s="1"/>
      <c r="J1456" s="1"/>
    </row>
    <row r="1457" spans="1:10" x14ac:dyDescent="0.35">
      <c r="A1457">
        <f>Data!A1453</f>
        <v>39925</v>
      </c>
      <c r="B1457" s="29">
        <f>Data!B1453/Data!B1390-1</f>
        <v>1.3943145621732045E-2</v>
      </c>
      <c r="C1457" s="30">
        <f>Data!C1453/Data!C1390-1</f>
        <v>-7.0643642072213408E-3</v>
      </c>
      <c r="D1457" s="30" t="e">
        <f>Data!D1453/Data!D1390-1</f>
        <v>#DIV/0!</v>
      </c>
      <c r="E1457" s="31" t="e">
        <f>Data!E1453/Data!E1390-1</f>
        <v>#DIV/0!</v>
      </c>
      <c r="G1457" s="1"/>
      <c r="H1457" s="1"/>
      <c r="I1457" s="1"/>
      <c r="J1457" s="1"/>
    </row>
    <row r="1458" spans="1:10" x14ac:dyDescent="0.35">
      <c r="A1458">
        <f>Data!A1454</f>
        <v>39926</v>
      </c>
      <c r="B1458" s="29">
        <f>Data!B1454/Data!B1391-1</f>
        <v>1.8348733519012006E-2</v>
      </c>
      <c r="C1458" s="30">
        <f>Data!C1454/Data!C1391-1</f>
        <v>-4.8124140640345425E-3</v>
      </c>
      <c r="D1458" s="30" t="e">
        <f>Data!D1454/Data!D1391-1</f>
        <v>#DIV/0!</v>
      </c>
      <c r="E1458" s="31" t="e">
        <f>Data!E1454/Data!E1391-1</f>
        <v>#DIV/0!</v>
      </c>
      <c r="G1458" s="1"/>
      <c r="H1458" s="1"/>
      <c r="I1458" s="1"/>
      <c r="J1458" s="1"/>
    </row>
    <row r="1459" spans="1:10" x14ac:dyDescent="0.35">
      <c r="A1459">
        <f>Data!A1455</f>
        <v>39927</v>
      </c>
      <c r="B1459" s="29">
        <f>Data!B1455/Data!B1392-1</f>
        <v>2.4263636471130834E-2</v>
      </c>
      <c r="C1459" s="30">
        <f>Data!C1455/Data!C1392-1</f>
        <v>-8.794215360562907E-3</v>
      </c>
      <c r="D1459" s="30" t="e">
        <f>Data!D1455/Data!D1392-1</f>
        <v>#DIV/0!</v>
      </c>
      <c r="E1459" s="31" t="e">
        <f>Data!E1455/Data!E1392-1</f>
        <v>#DIV/0!</v>
      </c>
      <c r="G1459" s="1"/>
      <c r="H1459" s="1"/>
      <c r="I1459" s="1"/>
      <c r="J1459" s="1"/>
    </row>
    <row r="1460" spans="1:10" x14ac:dyDescent="0.35">
      <c r="A1460">
        <f>Data!A1456</f>
        <v>39930</v>
      </c>
      <c r="B1460" s="29">
        <f>Data!B1456/Data!B1393-1</f>
        <v>-1.8968298458968857E-2</v>
      </c>
      <c r="C1460" s="30">
        <f>Data!C1456/Data!C1393-1</f>
        <v>-7.812500000000111E-3</v>
      </c>
      <c r="D1460" s="30" t="e">
        <f>Data!D1456/Data!D1393-1</f>
        <v>#DIV/0!</v>
      </c>
      <c r="E1460" s="31" t="e">
        <f>Data!E1456/Data!E1393-1</f>
        <v>#DIV/0!</v>
      </c>
      <c r="G1460" s="1"/>
      <c r="H1460" s="1"/>
      <c r="I1460" s="1"/>
      <c r="J1460" s="1"/>
    </row>
    <row r="1461" spans="1:10" x14ac:dyDescent="0.35">
      <c r="A1461">
        <f>Data!A1457</f>
        <v>39931</v>
      </c>
      <c r="B1461" s="29">
        <f>Data!B1457/Data!B1394-1</f>
        <v>1.1856023854035946E-2</v>
      </c>
      <c r="C1461" s="30">
        <f>Data!C1457/Data!C1394-1</f>
        <v>7.8825500049273245E-4</v>
      </c>
      <c r="D1461" s="30" t="e">
        <f>Data!D1457/Data!D1394-1</f>
        <v>#DIV/0!</v>
      </c>
      <c r="E1461" s="31" t="e">
        <f>Data!E1457/Data!E1394-1</f>
        <v>#DIV/0!</v>
      </c>
      <c r="G1461" s="1"/>
      <c r="H1461" s="1"/>
      <c r="I1461" s="1"/>
      <c r="J1461" s="1"/>
    </row>
    <row r="1462" spans="1:10" x14ac:dyDescent="0.35">
      <c r="A1462">
        <f>Data!A1458</f>
        <v>39932</v>
      </c>
      <c r="B1462" s="29">
        <f>Data!B1458/Data!B1395-1</f>
        <v>5.7829224584685424E-2</v>
      </c>
      <c r="C1462" s="30">
        <f>Data!C1458/Data!C1395-1</f>
        <v>-9.5956134338587296E-3</v>
      </c>
      <c r="D1462" s="30">
        <f>Data!D1458/Data!D1395-1</f>
        <v>-1</v>
      </c>
      <c r="E1462" s="31" t="e">
        <f>Data!E1458/Data!E1395-1</f>
        <v>#DIV/0!</v>
      </c>
      <c r="G1462" s="1"/>
      <c r="H1462" s="1"/>
      <c r="I1462" s="1"/>
      <c r="J1462" s="1"/>
    </row>
    <row r="1463" spans="1:10" x14ac:dyDescent="0.35">
      <c r="A1463">
        <f>Data!A1459</f>
        <v>39933</v>
      </c>
      <c r="B1463" s="29">
        <f>Data!B1459/Data!B1396-1</f>
        <v>5.7387575111455646E-2</v>
      </c>
      <c r="C1463" s="30">
        <f>Data!C1459/Data!C1396-1</f>
        <v>4.9217442661686484E-4</v>
      </c>
      <c r="D1463" s="30" t="e">
        <f>Data!D1459/Data!D1396-1</f>
        <v>#DIV/0!</v>
      </c>
      <c r="E1463" s="31" t="e">
        <f>Data!E1459/Data!E1396-1</f>
        <v>#DIV/0!</v>
      </c>
      <c r="G1463" s="1"/>
      <c r="H1463" s="1"/>
      <c r="I1463" s="1"/>
      <c r="J1463" s="1"/>
    </row>
    <row r="1464" spans="1:10" x14ac:dyDescent="0.35">
      <c r="A1464">
        <f>Data!A1460</f>
        <v>39934</v>
      </c>
      <c r="B1464" s="29">
        <f>Data!B1460/Data!B1397-1</f>
        <v>4.6522999129408049E-2</v>
      </c>
      <c r="C1464" s="30">
        <f>Data!C1460/Data!C1397-1</f>
        <v>-2.17520268934146E-3</v>
      </c>
      <c r="D1464" s="30" t="e">
        <f>Data!D1460/Data!D1397-1</f>
        <v>#DIV/0!</v>
      </c>
      <c r="E1464" s="31" t="e">
        <f>Data!E1460/Data!E1397-1</f>
        <v>#DIV/0!</v>
      </c>
      <c r="G1464" s="1"/>
      <c r="H1464" s="1"/>
      <c r="I1464" s="1"/>
      <c r="J1464" s="1"/>
    </row>
    <row r="1465" spans="1:10" x14ac:dyDescent="0.35">
      <c r="A1465">
        <f>Data!A1461</f>
        <v>39937</v>
      </c>
      <c r="B1465" s="29">
        <f>Data!B1461/Data!B1398-1</f>
        <v>9.0131333886065201E-2</v>
      </c>
      <c r="C1465" s="30">
        <f>Data!C1461/Data!C1398-1</f>
        <v>0</v>
      </c>
      <c r="D1465" s="30" t="e">
        <f>Data!D1461/Data!D1398-1</f>
        <v>#DIV/0!</v>
      </c>
      <c r="E1465" s="31" t="e">
        <f>Data!E1461/Data!E1398-1</f>
        <v>#DIV/0!</v>
      </c>
      <c r="G1465" s="1"/>
      <c r="H1465" s="1"/>
      <c r="I1465" s="1"/>
      <c r="J1465" s="1"/>
    </row>
    <row r="1466" spans="1:10" x14ac:dyDescent="0.35">
      <c r="A1466">
        <f>Data!A1462</f>
        <v>39938</v>
      </c>
      <c r="B1466" s="29">
        <f>Data!B1462/Data!B1399-1</f>
        <v>6.8510965301176174E-2</v>
      </c>
      <c r="C1466" s="30">
        <f>Data!C1462/Data!C1399-1</f>
        <v>5.2642034167658114E-3</v>
      </c>
      <c r="D1466" s="30" t="e">
        <f>Data!D1462/Data!D1399-1</f>
        <v>#DIV/0!</v>
      </c>
      <c r="E1466" s="31" t="e">
        <f>Data!E1462/Data!E1399-1</f>
        <v>#DIV/0!</v>
      </c>
      <c r="G1466" s="1"/>
      <c r="H1466" s="1"/>
      <c r="I1466" s="1"/>
      <c r="J1466" s="1"/>
    </row>
    <row r="1467" spans="1:10" x14ac:dyDescent="0.35">
      <c r="A1467">
        <f>Data!A1463</f>
        <v>39939</v>
      </c>
      <c r="B1467" s="29">
        <f>Data!B1463/Data!B1400-1</f>
        <v>5.8634584388671307E-2</v>
      </c>
      <c r="C1467" s="30">
        <f>Data!C1463/Data!C1400-1</f>
        <v>4.8538880633977044E-3</v>
      </c>
      <c r="D1467" s="30" t="e">
        <f>Data!D1463/Data!D1400-1</f>
        <v>#DIV/0!</v>
      </c>
      <c r="E1467" s="31" t="e">
        <f>Data!E1463/Data!E1400-1</f>
        <v>#DIV/0!</v>
      </c>
      <c r="G1467" s="1"/>
      <c r="H1467" s="1"/>
      <c r="I1467" s="1"/>
      <c r="J1467" s="1"/>
    </row>
    <row r="1468" spans="1:10" x14ac:dyDescent="0.35">
      <c r="A1468">
        <f>Data!A1464</f>
        <v>39940</v>
      </c>
      <c r="B1468" s="29">
        <f>Data!B1464/Data!B1401-1</f>
        <v>4.3108898826288433E-2</v>
      </c>
      <c r="C1468" s="30">
        <f>Data!C1464/Data!C1401-1</f>
        <v>2.9714738510300265E-4</v>
      </c>
      <c r="D1468" s="30" t="e">
        <f>Data!D1464/Data!D1401-1</f>
        <v>#DIV/0!</v>
      </c>
      <c r="E1468" s="31" t="e">
        <f>Data!E1464/Data!E1401-1</f>
        <v>#DIV/0!</v>
      </c>
      <c r="G1468" s="1"/>
      <c r="H1468" s="1"/>
      <c r="I1468" s="1"/>
      <c r="J1468" s="1"/>
    </row>
    <row r="1469" spans="1:10" x14ac:dyDescent="0.35">
      <c r="A1469">
        <f>Data!A1465</f>
        <v>39941</v>
      </c>
      <c r="B1469" s="29">
        <f>Data!B1465/Data!B1402-1</f>
        <v>0.12339813337201999</v>
      </c>
      <c r="C1469" s="30">
        <f>Data!C1465/Data!C1402-1</f>
        <v>-3.9377830281550619E-3</v>
      </c>
      <c r="D1469" s="30" t="e">
        <f>Data!D1465/Data!D1402-1</f>
        <v>#DIV/0!</v>
      </c>
      <c r="E1469" s="31" t="e">
        <f>Data!E1465/Data!E1402-1</f>
        <v>#DIV/0!</v>
      </c>
      <c r="G1469" s="1"/>
      <c r="H1469" s="1"/>
      <c r="I1469" s="1"/>
      <c r="J1469" s="1"/>
    </row>
    <row r="1470" spans="1:10" x14ac:dyDescent="0.35">
      <c r="A1470">
        <f>Data!A1466</f>
        <v>39944</v>
      </c>
      <c r="B1470" s="29">
        <f>Data!B1466/Data!B1403-1</f>
        <v>9.0555808765322432E-2</v>
      </c>
      <c r="C1470" s="30">
        <f>Data!C1466/Data!C1403-1</f>
        <v>-3.0523828278850029E-3</v>
      </c>
      <c r="D1470" s="30" t="e">
        <f>Data!D1466/Data!D1403-1</f>
        <v>#DIV/0!</v>
      </c>
      <c r="E1470" s="31" t="e">
        <f>Data!E1466/Data!E1403-1</f>
        <v>#DIV/0!</v>
      </c>
      <c r="G1470" s="1"/>
      <c r="H1470" s="1"/>
      <c r="I1470" s="1"/>
      <c r="J1470" s="1"/>
    </row>
    <row r="1471" spans="1:10" x14ac:dyDescent="0.35">
      <c r="A1471">
        <f>Data!A1467</f>
        <v>39945</v>
      </c>
      <c r="B1471" s="29">
        <f>Data!B1467/Data!B1404-1</f>
        <v>8.7596834253283573E-2</v>
      </c>
      <c r="C1471" s="30">
        <f>Data!C1467/Data!C1404-1</f>
        <v>-2.840352595494533E-3</v>
      </c>
      <c r="D1471" s="30" t="e">
        <f>Data!D1467/Data!D1404-1</f>
        <v>#DIV/0!</v>
      </c>
      <c r="E1471" s="31" t="e">
        <f>Data!E1467/Data!E1404-1</f>
        <v>#DIV/0!</v>
      </c>
      <c r="G1471" s="1"/>
      <c r="H1471" s="1"/>
      <c r="I1471" s="1"/>
      <c r="J1471" s="1"/>
    </row>
    <row r="1472" spans="1:10" x14ac:dyDescent="0.35">
      <c r="A1472">
        <f>Data!A1468</f>
        <v>39946</v>
      </c>
      <c r="B1472" s="29">
        <f>Data!B1468/Data!B1405-1</f>
        <v>6.9033912244206741E-2</v>
      </c>
      <c r="C1472" s="30">
        <f>Data!C1468/Data!C1405-1</f>
        <v>1.0806562530700781E-3</v>
      </c>
      <c r="D1472" s="30" t="e">
        <f>Data!D1468/Data!D1405-1</f>
        <v>#DIV/0!</v>
      </c>
      <c r="E1472" s="31" t="e">
        <f>Data!E1468/Data!E1405-1</f>
        <v>#DIV/0!</v>
      </c>
      <c r="G1472" s="1"/>
      <c r="H1472" s="1"/>
      <c r="I1472" s="1"/>
      <c r="J1472" s="1"/>
    </row>
    <row r="1473" spans="1:10" x14ac:dyDescent="0.35">
      <c r="A1473">
        <f>Data!A1469</f>
        <v>39947</v>
      </c>
      <c r="B1473" s="29">
        <f>Data!B1469/Data!B1406-1</f>
        <v>8.0100140293164257E-2</v>
      </c>
      <c r="C1473" s="30">
        <f>Data!C1469/Data!C1406-1</f>
        <v>1.670105118380949E-3</v>
      </c>
      <c r="D1473" s="30" t="e">
        <f>Data!D1469/Data!D1406-1</f>
        <v>#DIV/0!</v>
      </c>
      <c r="E1473" s="31" t="e">
        <f>Data!E1469/Data!E1406-1</f>
        <v>#DIV/0!</v>
      </c>
      <c r="G1473" s="1"/>
      <c r="H1473" s="1"/>
      <c r="I1473" s="1"/>
      <c r="J1473" s="1"/>
    </row>
    <row r="1474" spans="1:10" x14ac:dyDescent="0.35">
      <c r="A1474">
        <f>Data!A1470</f>
        <v>39948</v>
      </c>
      <c r="B1474" s="29">
        <f>Data!B1470/Data!B1407-1</f>
        <v>0.11874501058073683</v>
      </c>
      <c r="C1474" s="30">
        <f>Data!C1470/Data!C1407-1</f>
        <v>3.1412584666732357E-3</v>
      </c>
      <c r="D1474" s="30" t="e">
        <f>Data!D1470/Data!D1407-1</f>
        <v>#DIV/0!</v>
      </c>
      <c r="E1474" s="31" t="e">
        <f>Data!E1470/Data!E1407-1</f>
        <v>#DIV/0!</v>
      </c>
      <c r="G1474" s="1"/>
      <c r="H1474" s="1"/>
      <c r="I1474" s="1"/>
      <c r="J1474" s="1"/>
    </row>
    <row r="1475" spans="1:10" x14ac:dyDescent="0.35">
      <c r="A1475">
        <f>Data!A1471</f>
        <v>39951</v>
      </c>
      <c r="B1475" s="29">
        <f>Data!B1471/Data!B1408-1</f>
        <v>0.15383932421805646</v>
      </c>
      <c r="C1475" s="30">
        <f>Data!C1471/Data!C1408-1</f>
        <v>2.2624434389140191E-3</v>
      </c>
      <c r="D1475" s="30" t="e">
        <f>Data!D1471/Data!D1408-1</f>
        <v>#DIV/0!</v>
      </c>
      <c r="E1475" s="31" t="e">
        <f>Data!E1471/Data!E1408-1</f>
        <v>#DIV/0!</v>
      </c>
      <c r="G1475" s="1"/>
      <c r="H1475" s="1"/>
      <c r="I1475" s="1"/>
      <c r="J1475" s="1"/>
    </row>
    <row r="1476" spans="1:10" x14ac:dyDescent="0.35">
      <c r="A1476">
        <f>Data!A1472</f>
        <v>39952</v>
      </c>
      <c r="B1476" s="29">
        <f>Data!B1472/Data!B1409-1</f>
        <v>0.16585359591239368</v>
      </c>
      <c r="C1476" s="30">
        <f>Data!C1472/Data!C1409-1</f>
        <v>4.7290640394088701E-3</v>
      </c>
      <c r="D1476" s="30" t="e">
        <f>Data!D1472/Data!D1409-1</f>
        <v>#DIV/0!</v>
      </c>
      <c r="E1476" s="31" t="e">
        <f>Data!E1472/Data!E1409-1</f>
        <v>#DIV/0!</v>
      </c>
      <c r="G1476" s="1"/>
      <c r="H1476" s="1"/>
      <c r="I1476" s="1"/>
      <c r="J1476" s="1"/>
    </row>
    <row r="1477" spans="1:10" x14ac:dyDescent="0.35">
      <c r="A1477">
        <f>Data!A1473</f>
        <v>39953</v>
      </c>
      <c r="B1477" s="29">
        <f>Data!B1473/Data!B1410-1</f>
        <v>0.17326147652749824</v>
      </c>
      <c r="C1477" s="30">
        <f>Data!C1473/Data!C1410-1</f>
        <v>1.2972865914042453E-2</v>
      </c>
      <c r="D1477" s="30" t="e">
        <f>Data!D1473/Data!D1410-1</f>
        <v>#DIV/0!</v>
      </c>
      <c r="E1477" s="31" t="e">
        <f>Data!E1473/Data!E1410-1</f>
        <v>#DIV/0!</v>
      </c>
      <c r="G1477" s="1"/>
      <c r="H1477" s="1"/>
      <c r="I1477" s="1"/>
      <c r="J1477" s="1"/>
    </row>
    <row r="1478" spans="1:10" x14ac:dyDescent="0.35">
      <c r="A1478">
        <f>Data!A1474</f>
        <v>39954</v>
      </c>
      <c r="B1478" s="29">
        <f>Data!B1474/Data!B1411-1</f>
        <v>0.19506813931901035</v>
      </c>
      <c r="C1478" s="30">
        <f>Data!C1474/Data!C1411-1</f>
        <v>4.6305418719212454E-3</v>
      </c>
      <c r="D1478" s="30" t="e">
        <f>Data!D1474/Data!D1411-1</f>
        <v>#DIV/0!</v>
      </c>
      <c r="E1478" s="31" t="e">
        <f>Data!E1474/Data!E1411-1</f>
        <v>#DIV/0!</v>
      </c>
      <c r="G1478" s="1"/>
      <c r="H1478" s="1"/>
      <c r="I1478" s="1"/>
      <c r="J1478" s="1"/>
    </row>
    <row r="1479" spans="1:10" x14ac:dyDescent="0.35">
      <c r="A1479">
        <f>Data!A1475</f>
        <v>39955</v>
      </c>
      <c r="B1479" s="29">
        <f>Data!B1475/Data!B1412-1</f>
        <v>0.14726957601469337</v>
      </c>
      <c r="C1479" s="30">
        <f>Data!C1475/Data!C1412-1</f>
        <v>3.9486673247779436E-3</v>
      </c>
      <c r="D1479" s="30" t="e">
        <f>Data!D1475/Data!D1412-1</f>
        <v>#DIV/0!</v>
      </c>
      <c r="E1479" s="31" t="e">
        <f>Data!E1475/Data!E1412-1</f>
        <v>#DIV/0!</v>
      </c>
      <c r="G1479" s="1"/>
      <c r="H1479" s="1"/>
      <c r="I1479" s="1"/>
      <c r="J1479" s="1"/>
    </row>
    <row r="1480" spans="1:10" x14ac:dyDescent="0.35">
      <c r="A1480">
        <f>Data!A1476</f>
        <v>39958</v>
      </c>
      <c r="B1480" s="29">
        <f>Data!B1476/Data!B1413-1</f>
        <v>0.15962870963524645</v>
      </c>
      <c r="C1480" s="30">
        <f>Data!C1476/Data!C1413-1</f>
        <v>4.8414188321312945E-3</v>
      </c>
      <c r="D1480" s="30" t="e">
        <f>Data!D1476/Data!D1413-1</f>
        <v>#DIV/0!</v>
      </c>
      <c r="E1480" s="31" t="e">
        <f>Data!E1476/Data!E1413-1</f>
        <v>#DIV/0!</v>
      </c>
      <c r="G1480" s="1"/>
      <c r="H1480" s="1"/>
      <c r="I1480" s="1"/>
      <c r="J1480" s="1"/>
    </row>
    <row r="1481" spans="1:10" x14ac:dyDescent="0.35">
      <c r="A1481">
        <f>Data!A1477</f>
        <v>39959</v>
      </c>
      <c r="B1481" s="29">
        <f>Data!B1477/Data!B1414-1</f>
        <v>0.20921057874951843</v>
      </c>
      <c r="C1481" s="30">
        <f>Data!C1477/Data!C1414-1</f>
        <v>7.8466428287642387E-3</v>
      </c>
      <c r="D1481" s="30" t="e">
        <f>Data!D1477/Data!D1414-1</f>
        <v>#DIV/0!</v>
      </c>
      <c r="E1481" s="31" t="e">
        <f>Data!E1477/Data!E1414-1</f>
        <v>#DIV/0!</v>
      </c>
      <c r="G1481" s="1"/>
      <c r="H1481" s="1"/>
      <c r="I1481" s="1"/>
      <c r="J1481" s="1"/>
    </row>
    <row r="1482" spans="1:10" x14ac:dyDescent="0.35">
      <c r="A1482">
        <f>Data!A1478</f>
        <v>39960</v>
      </c>
      <c r="B1482" s="29">
        <f>Data!B1478/Data!B1415-1</f>
        <v>0.21489885592240388</v>
      </c>
      <c r="C1482" s="30">
        <f>Data!C1478/Data!C1415-1</f>
        <v>2.1849240242328705E-3</v>
      </c>
      <c r="D1482" s="30">
        <f>Data!D1478/Data!D1415-1</f>
        <v>-1</v>
      </c>
      <c r="E1482" s="31" t="e">
        <f>Data!E1478/Data!E1415-1</f>
        <v>#DIV/0!</v>
      </c>
      <c r="G1482" s="1"/>
      <c r="H1482" s="1"/>
      <c r="I1482" s="1"/>
      <c r="J1482" s="1"/>
    </row>
    <row r="1483" spans="1:10" x14ac:dyDescent="0.35">
      <c r="A1483">
        <f>Data!A1479</f>
        <v>39961</v>
      </c>
      <c r="B1483" s="29">
        <f>Data!B1479/Data!B1416-1</f>
        <v>0.29395565195057216</v>
      </c>
      <c r="C1483" s="30">
        <f>Data!C1479/Data!C1416-1</f>
        <v>2.4826216484608032E-3</v>
      </c>
      <c r="D1483" s="30" t="e">
        <f>Data!D1479/Data!D1416-1</f>
        <v>#DIV/0!</v>
      </c>
      <c r="E1483" s="31" t="e">
        <f>Data!E1479/Data!E1416-1</f>
        <v>#DIV/0!</v>
      </c>
      <c r="G1483" s="1"/>
      <c r="H1483" s="1"/>
      <c r="I1483" s="1"/>
      <c r="J1483" s="1"/>
    </row>
    <row r="1484" spans="1:10" x14ac:dyDescent="0.35">
      <c r="A1484">
        <f>Data!A1480</f>
        <v>39962</v>
      </c>
      <c r="B1484" s="29">
        <f>Data!B1480/Data!B1417-1</f>
        <v>0.31997759682908966</v>
      </c>
      <c r="C1484" s="30">
        <f>Data!C1480/Data!C1417-1</f>
        <v>1.451725166550677E-2</v>
      </c>
      <c r="D1484" s="30" t="e">
        <f>Data!D1480/Data!D1417-1</f>
        <v>#DIV/0!</v>
      </c>
      <c r="E1484" s="31" t="e">
        <f>Data!E1480/Data!E1417-1</f>
        <v>#DIV/0!</v>
      </c>
      <c r="G1484" s="1"/>
      <c r="H1484" s="1"/>
      <c r="I1484" s="1"/>
      <c r="J1484" s="1"/>
    </row>
    <row r="1485" spans="1:10" x14ac:dyDescent="0.35">
      <c r="A1485">
        <f>Data!A1481</f>
        <v>39965</v>
      </c>
      <c r="B1485" s="29">
        <f>Data!B1481/Data!B1418-1</f>
        <v>0.32263947143237903</v>
      </c>
      <c r="C1485" s="30">
        <f>Data!C1481/Data!C1418-1</f>
        <v>3.5964035964035634E-3</v>
      </c>
      <c r="D1485" s="30" t="e">
        <f>Data!D1481/Data!D1418-1</f>
        <v>#DIV/0!</v>
      </c>
      <c r="E1485" s="31" t="e">
        <f>Data!E1481/Data!E1418-1</f>
        <v>#DIV/0!</v>
      </c>
      <c r="G1485" s="1"/>
      <c r="H1485" s="1"/>
      <c r="I1485" s="1"/>
      <c r="J1485" s="1"/>
    </row>
    <row r="1486" spans="1:10" x14ac:dyDescent="0.35">
      <c r="A1486">
        <f>Data!A1482</f>
        <v>39966</v>
      </c>
      <c r="B1486" s="29">
        <f>Data!B1482/Data!B1419-1</f>
        <v>0.38413303054721282</v>
      </c>
      <c r="C1486" s="30">
        <f>Data!C1482/Data!C1419-1</f>
        <v>7.1691725580005361E-3</v>
      </c>
      <c r="D1486" s="30" t="e">
        <f>Data!D1482/Data!D1419-1</f>
        <v>#DIV/0!</v>
      </c>
      <c r="E1486" s="31" t="e">
        <f>Data!E1482/Data!E1419-1</f>
        <v>#DIV/0!</v>
      </c>
      <c r="G1486" s="1"/>
      <c r="H1486" s="1"/>
      <c r="I1486" s="1"/>
      <c r="J1486" s="1"/>
    </row>
    <row r="1487" spans="1:10" x14ac:dyDescent="0.35">
      <c r="A1487">
        <f>Data!A1483</f>
        <v>39967</v>
      </c>
      <c r="B1487" s="29">
        <f>Data!B1483/Data!B1420-1</f>
        <v>0.36345810530012579</v>
      </c>
      <c r="C1487" s="30">
        <f>Data!C1483/Data!C1420-1</f>
        <v>7.2492552135055011E-3</v>
      </c>
      <c r="D1487" s="30" t="e">
        <f>Data!D1483/Data!D1420-1</f>
        <v>#DIV/0!</v>
      </c>
      <c r="E1487" s="31" t="e">
        <f>Data!E1483/Data!E1420-1</f>
        <v>#DIV/0!</v>
      </c>
      <c r="G1487" s="1"/>
      <c r="H1487" s="1"/>
      <c r="I1487" s="1"/>
      <c r="J1487" s="1"/>
    </row>
    <row r="1488" spans="1:10" x14ac:dyDescent="0.35">
      <c r="A1488">
        <f>Data!A1484</f>
        <v>39968</v>
      </c>
      <c r="B1488" s="29">
        <f>Data!B1484/Data!B1421-1</f>
        <v>0.39307939041875462</v>
      </c>
      <c r="C1488" s="30">
        <f>Data!C1484/Data!C1421-1</f>
        <v>5.7994200579942756E-3</v>
      </c>
      <c r="D1488" s="30" t="e">
        <f>Data!D1484/Data!D1421-1</f>
        <v>#DIV/0!</v>
      </c>
      <c r="E1488" s="31" t="e">
        <f>Data!E1484/Data!E1421-1</f>
        <v>#DIV/0!</v>
      </c>
      <c r="G1488" s="1"/>
      <c r="H1488" s="1"/>
      <c r="I1488" s="1"/>
      <c r="J1488" s="1"/>
    </row>
    <row r="1489" spans="1:10" x14ac:dyDescent="0.35">
      <c r="A1489">
        <f>Data!A1485</f>
        <v>39969</v>
      </c>
      <c r="B1489" s="29">
        <f>Data!B1485/Data!B1422-1</f>
        <v>0.30640633685380769</v>
      </c>
      <c r="C1489" s="30">
        <f>Data!C1485/Data!C1422-1</f>
        <v>-1.6959297685554819E-3</v>
      </c>
      <c r="D1489" s="30" t="e">
        <f>Data!D1485/Data!D1422-1</f>
        <v>#DIV/0!</v>
      </c>
      <c r="E1489" s="31" t="e">
        <f>Data!E1485/Data!E1422-1</f>
        <v>#DIV/0!</v>
      </c>
      <c r="G1489" s="1"/>
      <c r="H1489" s="1"/>
      <c r="I1489" s="1"/>
      <c r="J1489" s="1"/>
    </row>
    <row r="1490" spans="1:10" x14ac:dyDescent="0.35">
      <c r="A1490">
        <f>Data!A1486</f>
        <v>39972</v>
      </c>
      <c r="B1490" s="29">
        <f>Data!B1486/Data!B1423-1</f>
        <v>0.30190196295885552</v>
      </c>
      <c r="C1490" s="30">
        <f>Data!C1486/Data!C1423-1</f>
        <v>-6.7675159235669469E-3</v>
      </c>
      <c r="D1490" s="30" t="e">
        <f>Data!D1486/Data!D1423-1</f>
        <v>#DIV/0!</v>
      </c>
      <c r="E1490" s="31" t="e">
        <f>Data!E1486/Data!E1423-1</f>
        <v>#DIV/0!</v>
      </c>
      <c r="G1490" s="1"/>
      <c r="H1490" s="1"/>
      <c r="I1490" s="1"/>
      <c r="J1490" s="1"/>
    </row>
    <row r="1491" spans="1:10" x14ac:dyDescent="0.35">
      <c r="A1491">
        <f>Data!A1487</f>
        <v>39973</v>
      </c>
      <c r="B1491" s="29">
        <f>Data!B1487/Data!B1424-1</f>
        <v>0.25533473639342508</v>
      </c>
      <c r="C1491" s="30">
        <f>Data!C1487/Data!C1424-1</f>
        <v>-3.1818633787411565E-3</v>
      </c>
      <c r="D1491" s="30" t="e">
        <f>Data!D1487/Data!D1424-1</f>
        <v>#DIV/0!</v>
      </c>
      <c r="E1491" s="31" t="e">
        <f>Data!E1487/Data!E1424-1</f>
        <v>#DIV/0!</v>
      </c>
      <c r="G1491" s="1"/>
      <c r="H1491" s="1"/>
      <c r="I1491" s="1"/>
      <c r="J1491" s="1"/>
    </row>
    <row r="1492" spans="1:10" x14ac:dyDescent="0.35">
      <c r="A1492">
        <f>Data!A1488</f>
        <v>39974</v>
      </c>
      <c r="B1492" s="29">
        <f>Data!B1488/Data!B1425-1</f>
        <v>0.24135879981494957</v>
      </c>
      <c r="C1492" s="30">
        <f>Data!C1488/Data!C1425-1</f>
        <v>-6.9534121386709558E-3</v>
      </c>
      <c r="D1492" s="30" t="e">
        <f>Data!D1488/Data!D1425-1</f>
        <v>#DIV/0!</v>
      </c>
      <c r="E1492" s="31" t="e">
        <f>Data!E1488/Data!E1425-1</f>
        <v>#DIV/0!</v>
      </c>
      <c r="G1492" s="1"/>
      <c r="H1492" s="1"/>
      <c r="I1492" s="1"/>
      <c r="J1492" s="1"/>
    </row>
    <row r="1493" spans="1:10" x14ac:dyDescent="0.35">
      <c r="A1493">
        <f>Data!A1489</f>
        <v>39975</v>
      </c>
      <c r="B1493" s="29">
        <f>Data!B1489/Data!B1426-1</f>
        <v>0.25335261112363883</v>
      </c>
      <c r="C1493" s="30">
        <f>Data!C1489/Data!C1426-1</f>
        <v>-3.985651654045963E-4</v>
      </c>
      <c r="D1493" s="30" t="e">
        <f>Data!D1489/Data!D1426-1</f>
        <v>#DIV/0!</v>
      </c>
      <c r="E1493" s="31" t="e">
        <f>Data!E1489/Data!E1426-1</f>
        <v>#DIV/0!</v>
      </c>
      <c r="G1493" s="1"/>
      <c r="H1493" s="1"/>
      <c r="I1493" s="1"/>
      <c r="J1493" s="1"/>
    </row>
    <row r="1494" spans="1:10" x14ac:dyDescent="0.35">
      <c r="A1494">
        <f>Data!A1490</f>
        <v>39976</v>
      </c>
      <c r="B1494" s="29">
        <f>Data!B1490/Data!B1427-1</f>
        <v>0.21602066519302943</v>
      </c>
      <c r="C1494" s="30">
        <f>Data!C1490/Data!C1427-1</f>
        <v>7.4955026983809514E-3</v>
      </c>
      <c r="D1494" s="30" t="e">
        <f>Data!D1490/Data!D1427-1</f>
        <v>#DIV/0!</v>
      </c>
      <c r="E1494" s="31" t="e">
        <f>Data!E1490/Data!E1427-1</f>
        <v>#DIV/0!</v>
      </c>
      <c r="G1494" s="1"/>
      <c r="H1494" s="1"/>
      <c r="I1494" s="1"/>
      <c r="J1494" s="1"/>
    </row>
    <row r="1495" spans="1:10" x14ac:dyDescent="0.35">
      <c r="A1495">
        <f>Data!A1491</f>
        <v>39979</v>
      </c>
      <c r="B1495" s="29">
        <f>Data!B1491/Data!B1428-1</f>
        <v>0.16286271794549001</v>
      </c>
      <c r="C1495" s="30">
        <f>Data!C1491/Data!C1428-1</f>
        <v>-4.5253320216429582E-3</v>
      </c>
      <c r="D1495" s="30" t="e">
        <f>Data!D1491/Data!D1428-1</f>
        <v>#DIV/0!</v>
      </c>
      <c r="E1495" s="31" t="e">
        <f>Data!E1491/Data!E1428-1</f>
        <v>#DIV/0!</v>
      </c>
      <c r="G1495" s="1"/>
      <c r="H1495" s="1"/>
      <c r="I1495" s="1"/>
      <c r="J1495" s="1"/>
    </row>
    <row r="1496" spans="1:10" x14ac:dyDescent="0.35">
      <c r="A1496">
        <f>Data!A1492</f>
        <v>39980</v>
      </c>
      <c r="B1496" s="29">
        <f>Data!B1492/Data!B1429-1</f>
        <v>0.16316769552573862</v>
      </c>
      <c r="C1496" s="30">
        <f>Data!C1492/Data!C1429-1</f>
        <v>-5.5624906768416693E-3</v>
      </c>
      <c r="D1496" s="30" t="e">
        <f>Data!D1492/Data!D1429-1</f>
        <v>#DIV/0!</v>
      </c>
      <c r="E1496" s="31" t="e">
        <f>Data!E1492/Data!E1429-1</f>
        <v>#DIV/0!</v>
      </c>
      <c r="G1496" s="1"/>
      <c r="H1496" s="1"/>
      <c r="I1496" s="1"/>
      <c r="J1496" s="1"/>
    </row>
    <row r="1497" spans="1:10" x14ac:dyDescent="0.35">
      <c r="A1497">
        <f>Data!A1493</f>
        <v>39981</v>
      </c>
      <c r="B1497" s="29">
        <f>Data!B1493/Data!B1430-1</f>
        <v>0.18498711843235238</v>
      </c>
      <c r="C1497" s="30">
        <f>Data!C1493/Data!C1430-1</f>
        <v>1.9737491364848481E-3</v>
      </c>
      <c r="D1497" s="30" t="e">
        <f>Data!D1493/Data!D1430-1</f>
        <v>#DIV/0!</v>
      </c>
      <c r="E1497" s="31" t="e">
        <f>Data!E1493/Data!E1430-1</f>
        <v>#DIV/0!</v>
      </c>
      <c r="G1497" s="1"/>
      <c r="H1497" s="1"/>
      <c r="I1497" s="1"/>
      <c r="J1497" s="1"/>
    </row>
    <row r="1498" spans="1:10" x14ac:dyDescent="0.35">
      <c r="A1498">
        <f>Data!A1494</f>
        <v>39982</v>
      </c>
      <c r="B1498" s="29">
        <f>Data!B1494/Data!B1431-1</f>
        <v>0.11598940358722598</v>
      </c>
      <c r="C1498" s="30">
        <f>Data!C1494/Data!C1431-1</f>
        <v>-4.5396230139148619E-3</v>
      </c>
      <c r="D1498" s="30" t="e">
        <f>Data!D1494/Data!D1431-1</f>
        <v>#DIV/0!</v>
      </c>
      <c r="E1498" s="31" t="e">
        <f>Data!E1494/Data!E1431-1</f>
        <v>#DIV/0!</v>
      </c>
      <c r="G1498" s="1"/>
      <c r="H1498" s="1"/>
      <c r="I1498" s="1"/>
      <c r="J1498" s="1"/>
    </row>
    <row r="1499" spans="1:10" x14ac:dyDescent="0.35">
      <c r="A1499">
        <f>Data!A1495</f>
        <v>39983</v>
      </c>
      <c r="B1499" s="29">
        <f>Data!B1495/Data!B1432-1</f>
        <v>0.14279511735225525</v>
      </c>
      <c r="C1499" s="30">
        <f>Data!C1495/Data!C1432-1</f>
        <v>5.9618441971382996E-3</v>
      </c>
      <c r="D1499" s="30" t="e">
        <f>Data!D1495/Data!D1432-1</f>
        <v>#DIV/0!</v>
      </c>
      <c r="E1499" s="31" t="e">
        <f>Data!E1495/Data!E1432-1</f>
        <v>#DIV/0!</v>
      </c>
      <c r="G1499" s="1"/>
      <c r="H1499" s="1"/>
      <c r="I1499" s="1"/>
      <c r="J1499" s="1"/>
    </row>
    <row r="1500" spans="1:10" x14ac:dyDescent="0.35">
      <c r="A1500">
        <f>Data!A1496</f>
        <v>39986</v>
      </c>
      <c r="B1500" s="29">
        <f>Data!B1496/Data!B1433-1</f>
        <v>9.7262495699611762E-2</v>
      </c>
      <c r="C1500" s="30">
        <f>Data!C1496/Data!C1433-1</f>
        <v>1.1876247504990056E-2</v>
      </c>
      <c r="D1500" s="30" t="e">
        <f>Data!D1496/Data!D1433-1</f>
        <v>#DIV/0!</v>
      </c>
      <c r="E1500" s="31" t="e">
        <f>Data!E1496/Data!E1433-1</f>
        <v>#DIV/0!</v>
      </c>
      <c r="G1500" s="1"/>
      <c r="H1500" s="1"/>
      <c r="I1500" s="1"/>
      <c r="J1500" s="1"/>
    </row>
    <row r="1501" spans="1:10" x14ac:dyDescent="0.35">
      <c r="A1501">
        <f>Data!A1497</f>
        <v>39987</v>
      </c>
      <c r="B1501" s="29">
        <f>Data!B1497/Data!B1434-1</f>
        <v>7.4730446893835678E-2</v>
      </c>
      <c r="C1501" s="30">
        <f>Data!C1497/Data!C1434-1</f>
        <v>1.3147410358565592E-2</v>
      </c>
      <c r="D1501" s="30" t="e">
        <f>Data!D1497/Data!D1434-1</f>
        <v>#DIV/0!</v>
      </c>
      <c r="E1501" s="31" t="e">
        <f>Data!E1497/Data!E1434-1</f>
        <v>#DIV/0!</v>
      </c>
      <c r="G1501" s="1"/>
      <c r="H1501" s="1"/>
      <c r="I1501" s="1"/>
      <c r="J1501" s="1"/>
    </row>
    <row r="1502" spans="1:10" x14ac:dyDescent="0.35">
      <c r="A1502">
        <f>Data!A1498</f>
        <v>39988</v>
      </c>
      <c r="B1502" s="29">
        <f>Data!B1498/Data!B1435-1</f>
        <v>0.10417432654361836</v>
      </c>
      <c r="C1502" s="30">
        <f>Data!C1498/Data!C1435-1</f>
        <v>9.6536624203822363E-3</v>
      </c>
      <c r="D1502" s="30" t="e">
        <f>Data!D1498/Data!D1435-1</f>
        <v>#DIV/0!</v>
      </c>
      <c r="E1502" s="31" t="e">
        <f>Data!E1498/Data!E1435-1</f>
        <v>#DIV/0!</v>
      </c>
      <c r="G1502" s="1"/>
      <c r="H1502" s="1"/>
      <c r="I1502" s="1"/>
      <c r="J1502" s="1"/>
    </row>
    <row r="1503" spans="1:10" x14ac:dyDescent="0.35">
      <c r="A1503">
        <f>Data!A1499</f>
        <v>39989</v>
      </c>
      <c r="B1503" s="29">
        <f>Data!B1499/Data!B1436-1</f>
        <v>0.16853961118941507</v>
      </c>
      <c r="C1503" s="30">
        <f>Data!C1499/Data!C1436-1</f>
        <v>9.6087171867260679E-3</v>
      </c>
      <c r="D1503" s="30" t="e">
        <f>Data!D1499/Data!D1436-1</f>
        <v>#DIV/0!</v>
      </c>
      <c r="E1503" s="31" t="e">
        <f>Data!E1499/Data!E1436-1</f>
        <v>#DIV/0!</v>
      </c>
      <c r="G1503" s="1"/>
      <c r="H1503" s="1"/>
      <c r="I1503" s="1"/>
      <c r="J1503" s="1"/>
    </row>
    <row r="1504" spans="1:10" x14ac:dyDescent="0.35">
      <c r="A1504">
        <f>Data!A1500</f>
        <v>39990</v>
      </c>
      <c r="B1504" s="29">
        <f>Data!B1500/Data!B1437-1</f>
        <v>0.15169137829470958</v>
      </c>
      <c r="C1504" s="30">
        <f>Data!C1500/Data!C1437-1</f>
        <v>7.3913471962157029E-3</v>
      </c>
      <c r="D1504" s="30">
        <f>Data!D1500/Data!D1437-1</f>
        <v>-1</v>
      </c>
      <c r="E1504" s="31" t="e">
        <f>Data!E1500/Data!E1437-1</f>
        <v>#DIV/0!</v>
      </c>
      <c r="G1504" s="1"/>
      <c r="H1504" s="1"/>
      <c r="I1504" s="1"/>
      <c r="J1504" s="1"/>
    </row>
    <row r="1505" spans="1:10" x14ac:dyDescent="0.35">
      <c r="A1505">
        <f>Data!A1501</f>
        <v>39993</v>
      </c>
      <c r="B1505" s="29">
        <f>Data!B1501/Data!B1438-1</f>
        <v>0.14320412289786444</v>
      </c>
      <c r="C1505" s="30">
        <f>Data!C1501/Data!C1438-1</f>
        <v>1.04577879354526E-2</v>
      </c>
      <c r="D1505" s="30" t="e">
        <f>Data!D1501/Data!D1438-1</f>
        <v>#DIV/0!</v>
      </c>
      <c r="E1505" s="31" t="e">
        <f>Data!E1501/Data!E1438-1</f>
        <v>#DIV/0!</v>
      </c>
      <c r="G1505" s="1"/>
      <c r="H1505" s="1"/>
      <c r="I1505" s="1"/>
      <c r="J1505" s="1"/>
    </row>
    <row r="1506" spans="1:10" x14ac:dyDescent="0.35">
      <c r="A1506">
        <f>Data!A1502</f>
        <v>39994</v>
      </c>
      <c r="B1506" s="29">
        <f>Data!B1502/Data!B1439-1</f>
        <v>0.10180013902538421</v>
      </c>
      <c r="C1506" s="30">
        <f>Data!C1502/Data!C1439-1</f>
        <v>1.3895781637717208E-2</v>
      </c>
      <c r="D1506" s="30" t="e">
        <f>Data!D1502/Data!D1439-1</f>
        <v>#DIV/0!</v>
      </c>
      <c r="E1506" s="31" t="e">
        <f>Data!E1502/Data!E1439-1</f>
        <v>#DIV/0!</v>
      </c>
      <c r="G1506" s="1"/>
      <c r="H1506" s="1"/>
      <c r="I1506" s="1"/>
      <c r="J1506" s="1"/>
    </row>
    <row r="1507" spans="1:10" x14ac:dyDescent="0.35">
      <c r="A1507">
        <f>Data!A1503</f>
        <v>39995</v>
      </c>
      <c r="B1507" s="29">
        <f>Data!B1503/Data!B1440-1</f>
        <v>9.5940652818991223E-2</v>
      </c>
      <c r="C1507" s="30">
        <f>Data!C1503/Data!C1440-1</f>
        <v>1.3443537143995155E-2</v>
      </c>
      <c r="D1507" s="30" t="e">
        <f>Data!D1503/Data!D1440-1</f>
        <v>#DIV/0!</v>
      </c>
      <c r="E1507" s="31" t="e">
        <f>Data!E1503/Data!E1440-1</f>
        <v>#DIV/0!</v>
      </c>
      <c r="G1507" s="1"/>
      <c r="H1507" s="1"/>
      <c r="I1507" s="1"/>
      <c r="J1507" s="1"/>
    </row>
    <row r="1508" spans="1:10" x14ac:dyDescent="0.35">
      <c r="A1508">
        <f>Data!A1504</f>
        <v>39996</v>
      </c>
      <c r="B1508" s="29">
        <f>Data!B1504/Data!B1441-1</f>
        <v>7.294010628620673E-2</v>
      </c>
      <c r="C1508" s="30">
        <f>Data!C1504/Data!C1441-1</f>
        <v>1.6035856573705098E-2</v>
      </c>
      <c r="D1508" s="30" t="e">
        <f>Data!D1504/Data!D1441-1</f>
        <v>#DIV/0!</v>
      </c>
      <c r="E1508" s="31" t="e">
        <f>Data!E1504/Data!E1441-1</f>
        <v>#DIV/0!</v>
      </c>
      <c r="G1508" s="1"/>
      <c r="H1508" s="1"/>
      <c r="I1508" s="1"/>
      <c r="J1508" s="1"/>
    </row>
    <row r="1509" spans="1:10" x14ac:dyDescent="0.35">
      <c r="A1509">
        <f>Data!A1505</f>
        <v>39997</v>
      </c>
      <c r="B1509" s="29">
        <f>Data!B1505/Data!B1442-1</f>
        <v>9.9160076022316135E-2</v>
      </c>
      <c r="C1509" s="30">
        <f>Data!C1505/Data!C1442-1</f>
        <v>1.7657621707901194E-2</v>
      </c>
      <c r="D1509" s="30" t="e">
        <f>Data!D1505/Data!D1442-1</f>
        <v>#DIV/0!</v>
      </c>
      <c r="E1509" s="31" t="e">
        <f>Data!E1505/Data!E1442-1</f>
        <v>#DIV/0!</v>
      </c>
      <c r="G1509" s="1"/>
      <c r="H1509" s="1"/>
      <c r="I1509" s="1"/>
      <c r="J1509" s="1"/>
    </row>
    <row r="1510" spans="1:10" x14ac:dyDescent="0.35">
      <c r="A1510">
        <f>Data!A1506</f>
        <v>40000</v>
      </c>
      <c r="B1510" s="29">
        <f>Data!B1506/Data!B1443-1</f>
        <v>8.9146347375054669E-2</v>
      </c>
      <c r="C1510" s="30">
        <f>Data!C1506/Data!C1443-1</f>
        <v>1.3522919359650221E-2</v>
      </c>
      <c r="D1510" s="30" t="e">
        <f>Data!D1506/Data!D1443-1</f>
        <v>#DIV/0!</v>
      </c>
      <c r="E1510" s="31" t="e">
        <f>Data!E1506/Data!E1443-1</f>
        <v>#DIV/0!</v>
      </c>
      <c r="G1510" s="1"/>
      <c r="H1510" s="1"/>
      <c r="I1510" s="1"/>
      <c r="J1510" s="1"/>
    </row>
    <row r="1511" spans="1:10" x14ac:dyDescent="0.35">
      <c r="A1511">
        <f>Data!A1507</f>
        <v>40001</v>
      </c>
      <c r="B1511" s="29">
        <f>Data!B1507/Data!B1444-1</f>
        <v>2.8567759409731996E-2</v>
      </c>
      <c r="C1511" s="30">
        <f>Data!C1507/Data!C1444-1</f>
        <v>1.8323043218482438E-2</v>
      </c>
      <c r="D1511" s="30" t="e">
        <f>Data!D1507/Data!D1444-1</f>
        <v>#DIV/0!</v>
      </c>
      <c r="E1511" s="31" t="e">
        <f>Data!E1507/Data!E1444-1</f>
        <v>#DIV/0!</v>
      </c>
      <c r="G1511" s="1"/>
      <c r="H1511" s="1"/>
      <c r="I1511" s="1"/>
      <c r="J1511" s="1"/>
    </row>
    <row r="1512" spans="1:10" x14ac:dyDescent="0.35">
      <c r="A1512">
        <f>Data!A1508</f>
        <v>40002</v>
      </c>
      <c r="B1512" s="29">
        <f>Data!B1508/Data!B1445-1</f>
        <v>2.6851592416176295E-2</v>
      </c>
      <c r="C1512" s="30">
        <f>Data!C1508/Data!C1445-1</f>
        <v>2.3899621589324793E-2</v>
      </c>
      <c r="D1512" s="30" t="e">
        <f>Data!D1508/Data!D1445-1</f>
        <v>#DIV/0!</v>
      </c>
      <c r="E1512" s="31" t="e">
        <f>Data!E1508/Data!E1445-1</f>
        <v>#DIV/0!</v>
      </c>
      <c r="G1512" s="1"/>
      <c r="H1512" s="1"/>
      <c r="I1512" s="1"/>
      <c r="J1512" s="1"/>
    </row>
    <row r="1513" spans="1:10" x14ac:dyDescent="0.35">
      <c r="A1513">
        <f>Data!A1509</f>
        <v>40003</v>
      </c>
      <c r="B1513" s="29">
        <f>Data!B1509/Data!B1446-1</f>
        <v>2.7890023639560724E-2</v>
      </c>
      <c r="C1513" s="30">
        <f>Data!C1509/Data!C1446-1</f>
        <v>1.3643104300543607E-2</v>
      </c>
      <c r="D1513" s="30" t="e">
        <f>Data!D1509/Data!D1446-1</f>
        <v>#DIV/0!</v>
      </c>
      <c r="E1513" s="31" t="e">
        <f>Data!E1509/Data!E1446-1</f>
        <v>#DIV/0!</v>
      </c>
      <c r="G1513" s="1"/>
      <c r="H1513" s="1"/>
      <c r="I1513" s="1"/>
      <c r="J1513" s="1"/>
    </row>
    <row r="1514" spans="1:10" x14ac:dyDescent="0.35">
      <c r="A1514">
        <f>Data!A1510</f>
        <v>40004</v>
      </c>
      <c r="B1514" s="29">
        <f>Data!B1510/Data!B1447-1</f>
        <v>4.4717765894236372E-2</v>
      </c>
      <c r="C1514" s="30">
        <f>Data!C1510/Data!C1447-1</f>
        <v>1.7304459606447109E-2</v>
      </c>
      <c r="D1514" s="30" t="e">
        <f>Data!D1510/Data!D1447-1</f>
        <v>#DIV/0!</v>
      </c>
      <c r="E1514" s="31" t="e">
        <f>Data!E1510/Data!E1447-1</f>
        <v>#DIV/0!</v>
      </c>
      <c r="G1514" s="1"/>
      <c r="H1514" s="1"/>
      <c r="I1514" s="1"/>
      <c r="J1514" s="1"/>
    </row>
    <row r="1515" spans="1:10" x14ac:dyDescent="0.35">
      <c r="A1515">
        <f>Data!A1511</f>
        <v>40007</v>
      </c>
      <c r="B1515" s="29">
        <f>Data!B1511/Data!B1448-1</f>
        <v>5.7495950989366884E-2</v>
      </c>
      <c r="C1515" s="30">
        <f>Data!C1511/Data!C1448-1</f>
        <v>1.4002563849718985E-2</v>
      </c>
      <c r="D1515" s="30" t="e">
        <f>Data!D1511/Data!D1448-1</f>
        <v>#DIV/0!</v>
      </c>
      <c r="E1515" s="31" t="e">
        <f>Data!E1511/Data!E1448-1</f>
        <v>#DIV/0!</v>
      </c>
      <c r="G1515" s="1"/>
      <c r="H1515" s="1"/>
      <c r="I1515" s="1"/>
      <c r="J1515" s="1"/>
    </row>
    <row r="1516" spans="1:10" x14ac:dyDescent="0.35">
      <c r="A1516">
        <f>Data!A1512</f>
        <v>40008</v>
      </c>
      <c r="B1516" s="29">
        <f>Data!B1512/Data!B1449-1</f>
        <v>4.6850803189645296E-2</v>
      </c>
      <c r="C1516" s="30">
        <f>Data!C1512/Data!C1449-1</f>
        <v>1.2743257927491758E-2</v>
      </c>
      <c r="D1516" s="30" t="e">
        <f>Data!D1512/Data!D1449-1</f>
        <v>#DIV/0!</v>
      </c>
      <c r="E1516" s="31" t="e">
        <f>Data!E1512/Data!E1449-1</f>
        <v>#DIV/0!</v>
      </c>
      <c r="G1516" s="1"/>
      <c r="H1516" s="1"/>
      <c r="I1516" s="1"/>
      <c r="J1516" s="1"/>
    </row>
    <row r="1517" spans="1:10" x14ac:dyDescent="0.35">
      <c r="A1517">
        <f>Data!A1513</f>
        <v>40009</v>
      </c>
      <c r="B1517" s="29">
        <f>Data!B1513/Data!B1450-1</f>
        <v>7.2539098436062543E-2</v>
      </c>
      <c r="C1517" s="30">
        <f>Data!C1513/Data!C1450-1</f>
        <v>1.1721466176616513E-2</v>
      </c>
      <c r="D1517" s="30" t="e">
        <f>Data!D1513/Data!D1450-1</f>
        <v>#DIV/0!</v>
      </c>
      <c r="E1517" s="31" t="e">
        <f>Data!E1513/Data!E1450-1</f>
        <v>#DIV/0!</v>
      </c>
      <c r="G1517" s="1"/>
      <c r="H1517" s="1"/>
      <c r="I1517" s="1"/>
      <c r="J1517" s="1"/>
    </row>
    <row r="1518" spans="1:10" x14ac:dyDescent="0.35">
      <c r="A1518">
        <f>Data!A1514</f>
        <v>40010</v>
      </c>
      <c r="B1518" s="29">
        <f>Data!B1514/Data!B1451-1</f>
        <v>0.13016734943956565</v>
      </c>
      <c r="C1518" s="30">
        <f>Data!C1514/Data!C1451-1</f>
        <v>9.0864197530864388E-3</v>
      </c>
      <c r="D1518" s="30" t="e">
        <f>Data!D1514/Data!D1451-1</f>
        <v>#DIV/0!</v>
      </c>
      <c r="E1518" s="31" t="e">
        <f>Data!E1514/Data!E1451-1</f>
        <v>#DIV/0!</v>
      </c>
      <c r="G1518" s="1"/>
      <c r="H1518" s="1"/>
      <c r="I1518" s="1"/>
      <c r="J1518" s="1"/>
    </row>
    <row r="1519" spans="1:10" x14ac:dyDescent="0.35">
      <c r="A1519">
        <f>Data!A1515</f>
        <v>40011</v>
      </c>
      <c r="B1519" s="29">
        <f>Data!B1515/Data!B1452-1</f>
        <v>0.10622529644268774</v>
      </c>
      <c r="C1519" s="30">
        <f>Data!C1515/Data!C1452-1</f>
        <v>1.2285742593876936E-2</v>
      </c>
      <c r="D1519" s="30" t="e">
        <f>Data!D1515/Data!D1452-1</f>
        <v>#DIV/0!</v>
      </c>
      <c r="E1519" s="31" t="e">
        <f>Data!E1515/Data!E1452-1</f>
        <v>#DIV/0!</v>
      </c>
      <c r="G1519" s="1"/>
      <c r="H1519" s="1"/>
      <c r="I1519" s="1"/>
      <c r="J1519" s="1"/>
    </row>
    <row r="1520" spans="1:10" x14ac:dyDescent="0.35">
      <c r="A1520">
        <f>Data!A1516</f>
        <v>40014</v>
      </c>
      <c r="B1520" s="29">
        <f>Data!B1516/Data!B1453-1</f>
        <v>0.12753245213680287</v>
      </c>
      <c r="C1520" s="30">
        <f>Data!C1516/Data!C1453-1</f>
        <v>1.0770750988142286E-2</v>
      </c>
      <c r="D1520" s="30" t="e">
        <f>Data!D1516/Data!D1453-1</f>
        <v>#DIV/0!</v>
      </c>
      <c r="E1520" s="31" t="e">
        <f>Data!E1516/Data!E1453-1</f>
        <v>#DIV/0!</v>
      </c>
      <c r="G1520" s="1"/>
      <c r="H1520" s="1"/>
      <c r="I1520" s="1"/>
      <c r="J1520" s="1"/>
    </row>
    <row r="1521" spans="1:10" x14ac:dyDescent="0.35">
      <c r="A1521">
        <f>Data!A1517</f>
        <v>40015</v>
      </c>
      <c r="B1521" s="29">
        <f>Data!B1517/Data!B1454-1</f>
        <v>0.12050427270166231</v>
      </c>
      <c r="C1521" s="30">
        <f>Data!C1517/Data!C1454-1</f>
        <v>1.6480805289647682E-2</v>
      </c>
      <c r="D1521" s="30" t="e">
        <f>Data!D1517/Data!D1454-1</f>
        <v>#DIV/0!</v>
      </c>
      <c r="E1521" s="31" t="e">
        <f>Data!E1517/Data!E1454-1</f>
        <v>#DIV/0!</v>
      </c>
      <c r="G1521" s="1"/>
      <c r="H1521" s="1"/>
      <c r="I1521" s="1"/>
      <c r="J1521" s="1"/>
    </row>
    <row r="1522" spans="1:10" x14ac:dyDescent="0.35">
      <c r="A1522">
        <f>Data!A1518</f>
        <v>40016</v>
      </c>
      <c r="B1522" s="29">
        <f>Data!B1518/Data!B1455-1</f>
        <v>0.10140493864216205</v>
      </c>
      <c r="C1522" s="30">
        <f>Data!C1518/Data!C1455-1</f>
        <v>1.1928233438485814E-2</v>
      </c>
      <c r="D1522" s="30" t="e">
        <f>Data!D1518/Data!D1455-1</f>
        <v>#DIV/0!</v>
      </c>
      <c r="E1522" s="31" t="e">
        <f>Data!E1518/Data!E1455-1</f>
        <v>#DIV/0!</v>
      </c>
      <c r="G1522" s="1"/>
      <c r="H1522" s="1"/>
      <c r="I1522" s="1"/>
      <c r="J1522" s="1"/>
    </row>
    <row r="1523" spans="1:10" x14ac:dyDescent="0.35">
      <c r="A1523">
        <f>Data!A1519</f>
        <v>40017</v>
      </c>
      <c r="B1523" s="29">
        <f>Data!B1519/Data!B1456-1</f>
        <v>0.13851733507480968</v>
      </c>
      <c r="C1523" s="30">
        <f>Data!C1519/Data!C1456-1</f>
        <v>7.7755905511811552E-3</v>
      </c>
      <c r="D1523" s="30" t="e">
        <f>Data!D1519/Data!D1456-1</f>
        <v>#DIV/0!</v>
      </c>
      <c r="E1523" s="31" t="e">
        <f>Data!E1519/Data!E1456-1</f>
        <v>#DIV/0!</v>
      </c>
      <c r="G1523" s="1"/>
      <c r="H1523" s="1"/>
      <c r="I1523" s="1"/>
      <c r="J1523" s="1"/>
    </row>
    <row r="1524" spans="1:10" x14ac:dyDescent="0.35">
      <c r="A1524">
        <f>Data!A1520</f>
        <v>40018</v>
      </c>
      <c r="B1524" s="29">
        <f>Data!B1520/Data!B1457-1</f>
        <v>0.14511904205061055</v>
      </c>
      <c r="C1524" s="30">
        <f>Data!C1520/Data!C1457-1</f>
        <v>8.0732499753866094E-3</v>
      </c>
      <c r="D1524" s="30" t="e">
        <f>Data!D1520/Data!D1457-1</f>
        <v>#DIV/0!</v>
      </c>
      <c r="E1524" s="31" t="e">
        <f>Data!E1520/Data!E1457-1</f>
        <v>#DIV/0!</v>
      </c>
      <c r="G1524" s="1"/>
      <c r="H1524" s="1"/>
      <c r="I1524" s="1"/>
      <c r="J1524" s="1"/>
    </row>
    <row r="1525" spans="1:10" x14ac:dyDescent="0.35">
      <c r="A1525">
        <f>Data!A1521</f>
        <v>40021</v>
      </c>
      <c r="B1525" s="29">
        <f>Data!B1521/Data!B1458-1</f>
        <v>0.12423881690398786</v>
      </c>
      <c r="C1525" s="30">
        <f>Data!C1521/Data!C1458-1</f>
        <v>9.1942659416706096E-3</v>
      </c>
      <c r="D1525" s="30" t="e">
        <f>Data!D1521/Data!D1458-1</f>
        <v>#DIV/0!</v>
      </c>
      <c r="E1525" s="31" t="e">
        <f>Data!E1521/Data!E1458-1</f>
        <v>#DIV/0!</v>
      </c>
      <c r="G1525" s="1"/>
      <c r="H1525" s="1"/>
      <c r="I1525" s="1"/>
      <c r="J1525" s="1"/>
    </row>
    <row r="1526" spans="1:10" x14ac:dyDescent="0.35">
      <c r="A1526">
        <f>Data!A1522</f>
        <v>40022</v>
      </c>
      <c r="B1526" s="29">
        <f>Data!B1522/Data!B1459-1</f>
        <v>0.12237485821656491</v>
      </c>
      <c r="C1526" s="30">
        <f>Data!C1522/Data!C1459-1</f>
        <v>6.1983471074380514E-3</v>
      </c>
      <c r="D1526" s="30">
        <f>Data!D1522/Data!D1459-1</f>
        <v>-1</v>
      </c>
      <c r="E1526" s="31" t="e">
        <f>Data!E1522/Data!E1459-1</f>
        <v>#DIV/0!</v>
      </c>
      <c r="G1526" s="1"/>
      <c r="H1526" s="1"/>
      <c r="I1526" s="1"/>
      <c r="J1526" s="1"/>
    </row>
    <row r="1527" spans="1:10" x14ac:dyDescent="0.35">
      <c r="A1527">
        <f>Data!A1523</f>
        <v>40023</v>
      </c>
      <c r="B1527" s="29">
        <f>Data!B1523/Data!B1460-1</f>
        <v>0.11125672349348159</v>
      </c>
      <c r="C1527" s="30">
        <f>Data!C1523/Data!C1460-1</f>
        <v>1.5160523186682484E-2</v>
      </c>
      <c r="D1527" s="30" t="e">
        <f>Data!D1523/Data!D1460-1</f>
        <v>#DIV/0!</v>
      </c>
      <c r="E1527" s="31" t="e">
        <f>Data!E1523/Data!E1460-1</f>
        <v>#DIV/0!</v>
      </c>
      <c r="G1527" s="1"/>
      <c r="H1527" s="1"/>
      <c r="I1527" s="1"/>
      <c r="J1527" s="1"/>
    </row>
    <row r="1528" spans="1:10" x14ac:dyDescent="0.35">
      <c r="A1528">
        <f>Data!A1524</f>
        <v>40024</v>
      </c>
      <c r="B1528" s="29">
        <f>Data!B1524/Data!B1461-1</f>
        <v>8.7639433887394702E-2</v>
      </c>
      <c r="C1528" s="30">
        <f>Data!C1524/Data!C1461-1</f>
        <v>1.5643564356435657E-2</v>
      </c>
      <c r="D1528" s="30" t="e">
        <f>Data!D1524/Data!D1461-1</f>
        <v>#DIV/0!</v>
      </c>
      <c r="E1528" s="31" t="e">
        <f>Data!E1524/Data!E1461-1</f>
        <v>#DIV/0!</v>
      </c>
      <c r="G1528" s="1"/>
      <c r="H1528" s="1"/>
      <c r="I1528" s="1"/>
      <c r="J1528" s="1"/>
    </row>
    <row r="1529" spans="1:10" x14ac:dyDescent="0.35">
      <c r="A1529">
        <f>Data!A1525</f>
        <v>40025</v>
      </c>
      <c r="B1529" s="29">
        <f>Data!B1525/Data!B1462-1</f>
        <v>9.2586855499004361E-2</v>
      </c>
      <c r="C1529" s="30">
        <f>Data!C1525/Data!C1462-1</f>
        <v>1.8674044066791851E-2</v>
      </c>
      <c r="D1529" s="30" t="e">
        <f>Data!D1525/Data!D1462-1</f>
        <v>#DIV/0!</v>
      </c>
      <c r="E1529" s="31" t="e">
        <f>Data!E1525/Data!E1462-1</f>
        <v>#DIV/0!</v>
      </c>
      <c r="G1529" s="1"/>
      <c r="H1529" s="1"/>
      <c r="I1529" s="1"/>
      <c r="J1529" s="1"/>
    </row>
    <row r="1530" spans="1:10" x14ac:dyDescent="0.35">
      <c r="A1530">
        <f>Data!A1526</f>
        <v>40028</v>
      </c>
      <c r="B1530" s="29">
        <f>Data!B1526/Data!B1463-1</f>
        <v>9.0372255391341305E-2</v>
      </c>
      <c r="C1530" s="30">
        <f>Data!C1526/Data!C1463-1</f>
        <v>1.094242902208209E-2</v>
      </c>
      <c r="D1530" s="30" t="e">
        <f>Data!D1526/Data!D1463-1</f>
        <v>#DIV/0!</v>
      </c>
      <c r="E1530" s="31" t="e">
        <f>Data!E1526/Data!E1463-1</f>
        <v>#DIV/0!</v>
      </c>
      <c r="G1530" s="1"/>
      <c r="H1530" s="1"/>
      <c r="I1530" s="1"/>
      <c r="J1530" s="1"/>
    </row>
    <row r="1531" spans="1:10" x14ac:dyDescent="0.35">
      <c r="A1531">
        <f>Data!A1527</f>
        <v>40029</v>
      </c>
      <c r="B1531" s="29">
        <f>Data!B1527/Data!B1464-1</f>
        <v>0.10828860798554096</v>
      </c>
      <c r="C1531" s="30">
        <f>Data!C1527/Data!C1464-1</f>
        <v>1.2377463115159859E-2</v>
      </c>
      <c r="D1531" s="30" t="e">
        <f>Data!D1527/Data!D1464-1</f>
        <v>#DIV/0!</v>
      </c>
      <c r="E1531" s="31" t="e">
        <f>Data!E1527/Data!E1464-1</f>
        <v>#DIV/0!</v>
      </c>
      <c r="G1531" s="1"/>
      <c r="H1531" s="1"/>
      <c r="I1531" s="1"/>
      <c r="J1531" s="1"/>
    </row>
    <row r="1532" spans="1:10" x14ac:dyDescent="0.35">
      <c r="A1532">
        <f>Data!A1528</f>
        <v>40030</v>
      </c>
      <c r="B1532" s="29">
        <f>Data!B1528/Data!B1465-1</f>
        <v>7.9086985999160531E-2</v>
      </c>
      <c r="C1532" s="30">
        <f>Data!C1528/Data!C1465-1</f>
        <v>9.5868748764578182E-3</v>
      </c>
      <c r="D1532" s="30" t="e">
        <f>Data!D1528/Data!D1465-1</f>
        <v>#DIV/0!</v>
      </c>
      <c r="E1532" s="31" t="e">
        <f>Data!E1528/Data!E1465-1</f>
        <v>#DIV/0!</v>
      </c>
      <c r="G1532" s="1"/>
      <c r="H1532" s="1"/>
      <c r="I1532" s="1"/>
      <c r="J1532" s="1"/>
    </row>
    <row r="1533" spans="1:10" x14ac:dyDescent="0.35">
      <c r="A1533">
        <f>Data!A1529</f>
        <v>40031</v>
      </c>
      <c r="B1533" s="29">
        <f>Data!B1529/Data!B1466-1</f>
        <v>9.6608156262373068E-2</v>
      </c>
      <c r="C1533" s="30">
        <f>Data!C1529/Data!C1466-1</f>
        <v>9.3827160493826778E-3</v>
      </c>
      <c r="D1533" s="30" t="e">
        <f>Data!D1529/Data!D1466-1</f>
        <v>#DIV/0!</v>
      </c>
      <c r="E1533" s="31" t="e">
        <f>Data!E1529/Data!E1466-1</f>
        <v>#DIV/0!</v>
      </c>
      <c r="G1533" s="1"/>
      <c r="H1533" s="1"/>
      <c r="I1533" s="1"/>
      <c r="J1533" s="1"/>
    </row>
    <row r="1534" spans="1:10" x14ac:dyDescent="0.35">
      <c r="A1534">
        <f>Data!A1530</f>
        <v>40032</v>
      </c>
      <c r="B1534" s="29">
        <f>Data!B1530/Data!B1467-1</f>
        <v>0.11243463422689493</v>
      </c>
      <c r="C1534" s="30">
        <f>Data!C1530/Data!C1467-1</f>
        <v>-2.1608879284942262E-3</v>
      </c>
      <c r="D1534" s="30" t="e">
        <f>Data!D1530/Data!D1467-1</f>
        <v>#DIV/0!</v>
      </c>
      <c r="E1534" s="31" t="e">
        <f>Data!E1530/Data!E1467-1</f>
        <v>#DIV/0!</v>
      </c>
      <c r="G1534" s="1"/>
      <c r="H1534" s="1"/>
      <c r="I1534" s="1"/>
      <c r="J1534" s="1"/>
    </row>
    <row r="1535" spans="1:10" x14ac:dyDescent="0.35">
      <c r="A1535">
        <f>Data!A1531</f>
        <v>40035</v>
      </c>
      <c r="B1535" s="29">
        <f>Data!B1531/Data!B1468-1</f>
        <v>0.13935650285093693</v>
      </c>
      <c r="C1535" s="30">
        <f>Data!C1531/Data!C1468-1</f>
        <v>4.7105004906771164E-3</v>
      </c>
      <c r="D1535" s="30" t="e">
        <f>Data!D1531/Data!D1468-1</f>
        <v>#DIV/0!</v>
      </c>
      <c r="E1535" s="31" t="e">
        <f>Data!E1531/Data!E1468-1</f>
        <v>#DIV/0!</v>
      </c>
      <c r="G1535" s="1"/>
      <c r="H1535" s="1"/>
      <c r="I1535" s="1"/>
      <c r="J1535" s="1"/>
    </row>
    <row r="1536" spans="1:10" x14ac:dyDescent="0.35">
      <c r="A1536">
        <f>Data!A1532</f>
        <v>40036</v>
      </c>
      <c r="B1536" s="29">
        <f>Data!B1532/Data!B1469-1</f>
        <v>0.11340656387517223</v>
      </c>
      <c r="C1536" s="30">
        <f>Data!C1532/Data!C1469-1</f>
        <v>7.6500588466066333E-3</v>
      </c>
      <c r="D1536" s="30" t="e">
        <f>Data!D1532/Data!D1469-1</f>
        <v>#DIV/0!</v>
      </c>
      <c r="E1536" s="31" t="e">
        <f>Data!E1532/Data!E1469-1</f>
        <v>#DIV/0!</v>
      </c>
      <c r="G1536" s="1"/>
      <c r="H1536" s="1"/>
      <c r="I1536" s="1"/>
      <c r="J1536" s="1"/>
    </row>
    <row r="1537" spans="1:10" x14ac:dyDescent="0.35">
      <c r="A1537">
        <f>Data!A1533</f>
        <v>40037</v>
      </c>
      <c r="B1537" s="29">
        <f>Data!B1533/Data!B1470-1</f>
        <v>0.13923749546937292</v>
      </c>
      <c r="C1537" s="30">
        <f>Data!C1533/Data!C1470-1</f>
        <v>4.8928466581856789E-3</v>
      </c>
      <c r="D1537" s="30" t="e">
        <f>Data!D1533/Data!D1470-1</f>
        <v>#DIV/0!</v>
      </c>
      <c r="E1537" s="31" t="e">
        <f>Data!E1533/Data!E1470-1</f>
        <v>#DIV/0!</v>
      </c>
      <c r="G1537" s="1"/>
      <c r="H1537" s="1"/>
      <c r="I1537" s="1"/>
      <c r="J1537" s="1"/>
    </row>
    <row r="1538" spans="1:10" x14ac:dyDescent="0.35">
      <c r="A1538">
        <f>Data!A1534</f>
        <v>40038</v>
      </c>
      <c r="B1538" s="29">
        <f>Data!B1534/Data!B1471-1</f>
        <v>0.11324488023655888</v>
      </c>
      <c r="C1538" s="30">
        <f>Data!C1534/Data!C1471-1</f>
        <v>1.0403376190008862E-2</v>
      </c>
      <c r="D1538" s="30" t="e">
        <f>Data!D1534/Data!D1471-1</f>
        <v>#DIV/0!</v>
      </c>
      <c r="E1538" s="31" t="e">
        <f>Data!E1534/Data!E1471-1</f>
        <v>#DIV/0!</v>
      </c>
      <c r="G1538" s="1"/>
      <c r="H1538" s="1"/>
      <c r="I1538" s="1"/>
      <c r="J1538" s="1"/>
    </row>
    <row r="1539" spans="1:10" x14ac:dyDescent="0.35">
      <c r="A1539">
        <f>Data!A1535</f>
        <v>40039</v>
      </c>
      <c r="B1539" s="29">
        <f>Data!B1535/Data!B1472-1</f>
        <v>0.10566769074912186</v>
      </c>
      <c r="C1539" s="30">
        <f>Data!C1535/Data!C1472-1</f>
        <v>1.1276720925671668E-2</v>
      </c>
      <c r="D1539" s="30" t="e">
        <f>Data!D1535/Data!D1472-1</f>
        <v>#DIV/0!</v>
      </c>
      <c r="E1539" s="31" t="e">
        <f>Data!E1535/Data!E1472-1</f>
        <v>#DIV/0!</v>
      </c>
      <c r="G1539" s="1"/>
      <c r="H1539" s="1"/>
      <c r="I1539" s="1"/>
      <c r="J1539" s="1"/>
    </row>
    <row r="1540" spans="1:10" x14ac:dyDescent="0.35">
      <c r="A1540">
        <f>Data!A1536</f>
        <v>40042</v>
      </c>
      <c r="B1540" s="29">
        <f>Data!B1536/Data!B1473-1</f>
        <v>8.4407894008655449E-2</v>
      </c>
      <c r="C1540" s="30">
        <f>Data!C1536/Data!C1473-1</f>
        <v>1.2415680907224447E-2</v>
      </c>
      <c r="D1540" s="30" t="e">
        <f>Data!D1536/Data!D1473-1</f>
        <v>#DIV/0!</v>
      </c>
      <c r="E1540" s="31" t="e">
        <f>Data!E1536/Data!E1473-1</f>
        <v>#DIV/0!</v>
      </c>
      <c r="G1540" s="1"/>
      <c r="H1540" s="1"/>
      <c r="I1540" s="1"/>
      <c r="J1540" s="1"/>
    </row>
    <row r="1541" spans="1:10" x14ac:dyDescent="0.35">
      <c r="A1541">
        <f>Data!A1537</f>
        <v>40043</v>
      </c>
      <c r="B1541" s="29">
        <f>Data!B1537/Data!B1474-1</f>
        <v>0.11407922731417375</v>
      </c>
      <c r="C1541" s="30">
        <f>Data!C1537/Data!C1474-1</f>
        <v>1.2258507404138363E-2</v>
      </c>
      <c r="D1541" s="30" t="e">
        <f>Data!D1537/Data!D1474-1</f>
        <v>#DIV/0!</v>
      </c>
      <c r="E1541" s="31" t="e">
        <f>Data!E1537/Data!E1474-1</f>
        <v>#DIV/0!</v>
      </c>
      <c r="G1541" s="1"/>
      <c r="H1541" s="1"/>
      <c r="I1541" s="1"/>
      <c r="J1541" s="1"/>
    </row>
    <row r="1542" spans="1:10" x14ac:dyDescent="0.35">
      <c r="A1542">
        <f>Data!A1538</f>
        <v>40044</v>
      </c>
      <c r="B1542" s="29">
        <f>Data!B1538/Data!B1475-1</f>
        <v>0.12340473506200689</v>
      </c>
      <c r="C1542" s="30">
        <f>Data!C1538/Data!C1475-1</f>
        <v>1.7010816125860417E-2</v>
      </c>
      <c r="D1542" s="30" t="e">
        <f>Data!D1538/Data!D1475-1</f>
        <v>#DIV/0!</v>
      </c>
      <c r="E1542" s="31" t="e">
        <f>Data!E1538/Data!E1475-1</f>
        <v>#DIV/0!</v>
      </c>
      <c r="G1542" s="1"/>
      <c r="H1542" s="1"/>
      <c r="I1542" s="1"/>
      <c r="J1542" s="1"/>
    </row>
    <row r="1543" spans="1:10" x14ac:dyDescent="0.35">
      <c r="A1543">
        <f>Data!A1539</f>
        <v>40045</v>
      </c>
      <c r="B1543" s="29">
        <f>Data!B1539/Data!B1476-1</f>
        <v>0.13570462232243519</v>
      </c>
      <c r="C1543" s="30">
        <f>Data!C1539/Data!C1476-1</f>
        <v>1.8682399213372669E-2</v>
      </c>
      <c r="D1543" s="30" t="e">
        <f>Data!D1539/Data!D1476-1</f>
        <v>#DIV/0!</v>
      </c>
      <c r="E1543" s="31" t="e">
        <f>Data!E1539/Data!E1476-1</f>
        <v>#DIV/0!</v>
      </c>
      <c r="G1543" s="1"/>
      <c r="H1543" s="1"/>
      <c r="I1543" s="1"/>
      <c r="J1543" s="1"/>
    </row>
    <row r="1544" spans="1:10" x14ac:dyDescent="0.35">
      <c r="A1544">
        <f>Data!A1540</f>
        <v>40046</v>
      </c>
      <c r="B1544" s="29">
        <f>Data!B1540/Data!B1477-1</f>
        <v>0.12720661738051042</v>
      </c>
      <c r="C1544" s="30">
        <f>Data!C1540/Data!C1477-1</f>
        <v>1.5078348280279874E-2</v>
      </c>
      <c r="D1544" s="30" t="e">
        <f>Data!D1540/Data!D1477-1</f>
        <v>#DIV/0!</v>
      </c>
      <c r="E1544" s="31" t="e">
        <f>Data!E1540/Data!E1477-1</f>
        <v>#DIV/0!</v>
      </c>
      <c r="G1544" s="1"/>
      <c r="H1544" s="1"/>
      <c r="I1544" s="1"/>
      <c r="J1544" s="1"/>
    </row>
    <row r="1545" spans="1:10" x14ac:dyDescent="0.35">
      <c r="A1545">
        <f>Data!A1541</f>
        <v>40049</v>
      </c>
      <c r="B1545" s="29">
        <f>Data!B1541/Data!B1478-1</f>
        <v>0.14837748863458211</v>
      </c>
      <c r="C1545" s="30">
        <f>Data!C1541/Data!C1478-1</f>
        <v>2.4873649786938845E-2</v>
      </c>
      <c r="D1545" s="30" t="e">
        <f>Data!D1541/Data!D1478-1</f>
        <v>#DIV/0!</v>
      </c>
      <c r="E1545" s="31" t="e">
        <f>Data!E1541/Data!E1478-1</f>
        <v>#DIV/0!</v>
      </c>
      <c r="G1545" s="1"/>
      <c r="H1545" s="1"/>
      <c r="I1545" s="1"/>
      <c r="J1545" s="1"/>
    </row>
    <row r="1546" spans="1:10" x14ac:dyDescent="0.35">
      <c r="A1546">
        <f>Data!A1542</f>
        <v>40050</v>
      </c>
      <c r="B1546" s="29">
        <f>Data!B1542/Data!B1479-1</f>
        <v>0.13361931122702164</v>
      </c>
      <c r="C1546" s="30">
        <f>Data!C1542/Data!C1479-1</f>
        <v>2.6151560178305999E-2</v>
      </c>
      <c r="D1546" s="30" t="e">
        <f>Data!D1542/Data!D1479-1</f>
        <v>#DIV/0!</v>
      </c>
      <c r="E1546" s="31" t="e">
        <f>Data!E1542/Data!E1479-1</f>
        <v>#DIV/0!</v>
      </c>
      <c r="G1546" s="1"/>
      <c r="H1546" s="1"/>
      <c r="I1546" s="1"/>
      <c r="J1546" s="1"/>
    </row>
    <row r="1547" spans="1:10" x14ac:dyDescent="0.35">
      <c r="A1547">
        <f>Data!A1543</f>
        <v>40051</v>
      </c>
      <c r="B1547" s="29">
        <f>Data!B1543/Data!B1480-1</f>
        <v>0.1185673564418912</v>
      </c>
      <c r="C1547" s="30">
        <f>Data!C1543/Data!C1480-1</f>
        <v>1.6759776536312776E-2</v>
      </c>
      <c r="D1547" s="30">
        <f>Data!D1543/Data!D1480-1</f>
        <v>-1</v>
      </c>
      <c r="E1547" s="31" t="e">
        <f>Data!E1543/Data!E1480-1</f>
        <v>#DIV/0!</v>
      </c>
      <c r="G1547" s="1"/>
      <c r="H1547" s="1"/>
      <c r="I1547" s="1"/>
      <c r="J1547" s="1"/>
    </row>
    <row r="1548" spans="1:10" x14ac:dyDescent="0.35">
      <c r="A1548">
        <f>Data!A1544</f>
        <v>40052</v>
      </c>
      <c r="B1548" s="29">
        <f>Data!B1544/Data!B1481-1</f>
        <v>9.3448725699194934E-2</v>
      </c>
      <c r="C1548" s="30">
        <f>Data!C1544/Data!C1481-1</f>
        <v>3.185347401951022E-2</v>
      </c>
      <c r="D1548" s="30" t="e">
        <f>Data!D1544/Data!D1481-1</f>
        <v>#DIV/0!</v>
      </c>
      <c r="E1548" s="31" t="e">
        <f>Data!E1544/Data!E1481-1</f>
        <v>#DIV/0!</v>
      </c>
      <c r="G1548" s="1"/>
      <c r="H1548" s="1"/>
      <c r="I1548" s="1"/>
      <c r="J1548" s="1"/>
    </row>
    <row r="1549" spans="1:10" x14ac:dyDescent="0.35">
      <c r="A1549">
        <f>Data!A1545</f>
        <v>40053</v>
      </c>
      <c r="B1549" s="29">
        <f>Data!B1545/Data!B1482-1</f>
        <v>8.9114465355547567E-2</v>
      </c>
      <c r="C1549" s="30">
        <f>Data!C1545/Data!C1482-1</f>
        <v>2.4122590212555695E-2</v>
      </c>
      <c r="D1549" s="30" t="e">
        <f>Data!D1545/Data!D1482-1</f>
        <v>#DIV/0!</v>
      </c>
      <c r="E1549" s="31" t="e">
        <f>Data!E1545/Data!E1482-1</f>
        <v>#DIV/0!</v>
      </c>
      <c r="G1549" s="1"/>
      <c r="H1549" s="1"/>
      <c r="I1549" s="1"/>
      <c r="J1549" s="1"/>
    </row>
    <row r="1550" spans="1:10" x14ac:dyDescent="0.35">
      <c r="A1550">
        <f>Data!A1546</f>
        <v>40056</v>
      </c>
      <c r="B1550" s="29">
        <f>Data!B1546/Data!B1483-1</f>
        <v>9.5378638275950944E-2</v>
      </c>
      <c r="C1550" s="30">
        <f>Data!C1546/Data!C1483-1</f>
        <v>2.553485162180813E-2</v>
      </c>
      <c r="D1550" s="30" t="e">
        <f>Data!D1546/Data!D1483-1</f>
        <v>#DIV/0!</v>
      </c>
      <c r="E1550" s="31" t="e">
        <f>Data!E1546/Data!E1483-1</f>
        <v>#DIV/0!</v>
      </c>
      <c r="G1550" s="1"/>
      <c r="H1550" s="1"/>
      <c r="I1550" s="1"/>
      <c r="J1550" s="1"/>
    </row>
    <row r="1551" spans="1:10" x14ac:dyDescent="0.35">
      <c r="A1551">
        <f>Data!A1547</f>
        <v>40057</v>
      </c>
      <c r="B1551" s="29">
        <f>Data!B1547/Data!B1484-1</f>
        <v>5.8973325127856802E-2</v>
      </c>
      <c r="C1551" s="30">
        <f>Data!C1547/Data!C1484-1</f>
        <v>2.9028730490108456E-2</v>
      </c>
      <c r="D1551" s="30" t="e">
        <f>Data!D1547/Data!D1484-1</f>
        <v>#DIV/0!</v>
      </c>
      <c r="E1551" s="31" t="e">
        <f>Data!E1547/Data!E1484-1</f>
        <v>#DIV/0!</v>
      </c>
      <c r="G1551" s="1"/>
      <c r="H1551" s="1"/>
      <c r="I1551" s="1"/>
      <c r="J1551" s="1"/>
    </row>
    <row r="1552" spans="1:10" x14ac:dyDescent="0.35">
      <c r="A1552">
        <f>Data!A1548</f>
        <v>40058</v>
      </c>
      <c r="B1552" s="29">
        <f>Data!B1548/Data!B1485-1</f>
        <v>5.8143369251880017E-2</v>
      </c>
      <c r="C1552" s="30">
        <f>Data!C1548/Data!C1485-1</f>
        <v>3.9872089537323907E-2</v>
      </c>
      <c r="D1552" s="30" t="e">
        <f>Data!D1548/Data!D1485-1</f>
        <v>#DIV/0!</v>
      </c>
      <c r="E1552" s="31" t="e">
        <f>Data!E1548/Data!E1485-1</f>
        <v>#DIV/0!</v>
      </c>
      <c r="G1552" s="1"/>
      <c r="H1552" s="1"/>
      <c r="I1552" s="1"/>
      <c r="J1552" s="1"/>
    </row>
    <row r="1553" spans="1:10" x14ac:dyDescent="0.35">
      <c r="A1553">
        <f>Data!A1549</f>
        <v>40059</v>
      </c>
      <c r="B1553" s="29">
        <f>Data!B1549/Data!B1486-1</f>
        <v>6.825393445066763E-2</v>
      </c>
      <c r="C1553" s="30">
        <f>Data!C1549/Data!C1486-1</f>
        <v>4.0781563126252474E-2</v>
      </c>
      <c r="D1553" s="30" t="e">
        <f>Data!D1549/Data!D1486-1</f>
        <v>#DIV/0!</v>
      </c>
      <c r="E1553" s="31" t="e">
        <f>Data!E1549/Data!E1486-1</f>
        <v>#DIV/0!</v>
      </c>
      <c r="G1553" s="1"/>
      <c r="H1553" s="1"/>
      <c r="I1553" s="1"/>
      <c r="J1553" s="1"/>
    </row>
    <row r="1554" spans="1:10" x14ac:dyDescent="0.35">
      <c r="A1554">
        <f>Data!A1550</f>
        <v>40060</v>
      </c>
      <c r="B1554" s="29">
        <f>Data!B1550/Data!B1487-1</f>
        <v>7.8488588011841776E-2</v>
      </c>
      <c r="C1554" s="30">
        <f>Data!C1550/Data!C1487-1</f>
        <v>3.4114713216957693E-2</v>
      </c>
      <c r="D1554" s="30" t="e">
        <f>Data!D1550/Data!D1487-1</f>
        <v>#DIV/0!</v>
      </c>
      <c r="E1554" s="31" t="e">
        <f>Data!E1550/Data!E1487-1</f>
        <v>#DIV/0!</v>
      </c>
      <c r="G1554" s="1"/>
      <c r="H1554" s="1"/>
      <c r="I1554" s="1"/>
      <c r="J1554" s="1"/>
    </row>
    <row r="1555" spans="1:10" x14ac:dyDescent="0.35">
      <c r="A1555">
        <f>Data!A1551</f>
        <v>40063</v>
      </c>
      <c r="B1555" s="29">
        <f>Data!B1551/Data!B1488-1</f>
        <v>8.2255230793802925E-2</v>
      </c>
      <c r="C1555" s="30">
        <f>Data!C1551/Data!C1488-1</f>
        <v>3.7011103330999218E-2</v>
      </c>
      <c r="D1555" s="30" t="e">
        <f>Data!D1551/Data!D1488-1</f>
        <v>#DIV/0!</v>
      </c>
      <c r="E1555" s="31" t="e">
        <f>Data!E1551/Data!E1488-1</f>
        <v>#DIV/0!</v>
      </c>
      <c r="G1555" s="1"/>
      <c r="H1555" s="1"/>
      <c r="I1555" s="1"/>
      <c r="J1555" s="1"/>
    </row>
    <row r="1556" spans="1:10" x14ac:dyDescent="0.35">
      <c r="A1556">
        <f>Data!A1552</f>
        <v>40064</v>
      </c>
      <c r="B1556" s="29">
        <f>Data!B1552/Data!B1489-1</f>
        <v>8.5195102075374063E-2</v>
      </c>
      <c r="C1556" s="30">
        <f>Data!C1552/Data!C1489-1</f>
        <v>3.1897926634768758E-2</v>
      </c>
      <c r="D1556" s="30" t="e">
        <f>Data!D1552/Data!D1489-1</f>
        <v>#DIV/0!</v>
      </c>
      <c r="E1556" s="31" t="e">
        <f>Data!E1552/Data!E1489-1</f>
        <v>#DIV/0!</v>
      </c>
      <c r="G1556" s="1"/>
      <c r="H1556" s="1"/>
      <c r="I1556" s="1"/>
      <c r="J1556" s="1"/>
    </row>
    <row r="1557" spans="1:10" x14ac:dyDescent="0.35">
      <c r="A1557">
        <f>Data!A1553</f>
        <v>40065</v>
      </c>
      <c r="B1557" s="29">
        <f>Data!B1553/Data!B1490-1</f>
        <v>9.211485822386134E-2</v>
      </c>
      <c r="C1557" s="30">
        <f>Data!C1553/Data!C1490-1</f>
        <v>2.8870151770657548E-2</v>
      </c>
      <c r="D1557" s="30" t="e">
        <f>Data!D1553/Data!D1490-1</f>
        <v>#DIV/0!</v>
      </c>
      <c r="E1557" s="31" t="e">
        <f>Data!E1553/Data!E1490-1</f>
        <v>#DIV/0!</v>
      </c>
      <c r="G1557" s="1"/>
      <c r="H1557" s="1"/>
      <c r="I1557" s="1"/>
      <c r="J1557" s="1"/>
    </row>
    <row r="1558" spans="1:10" x14ac:dyDescent="0.35">
      <c r="A1558">
        <f>Data!A1554</f>
        <v>40066</v>
      </c>
      <c r="B1558" s="29">
        <f>Data!B1554/Data!B1491-1</f>
        <v>0.13036417962153046</v>
      </c>
      <c r="C1558" s="30">
        <f>Data!C1554/Data!C1491-1</f>
        <v>3.0240142306552142E-2</v>
      </c>
      <c r="D1558" s="30" t="e">
        <f>Data!D1554/Data!D1491-1</f>
        <v>#DIV/0!</v>
      </c>
      <c r="E1558" s="31" t="e">
        <f>Data!E1554/Data!E1491-1</f>
        <v>#DIV/0!</v>
      </c>
      <c r="G1558" s="1"/>
      <c r="H1558" s="1"/>
      <c r="I1558" s="1"/>
      <c r="J1558" s="1"/>
    </row>
    <row r="1559" spans="1:10" x14ac:dyDescent="0.35">
      <c r="A1559">
        <f>Data!A1555</f>
        <v>40067</v>
      </c>
      <c r="B1559" s="29">
        <f>Data!B1555/Data!B1492-1</f>
        <v>0.14338190949263674</v>
      </c>
      <c r="C1559" s="30">
        <f>Data!C1555/Data!C1492-1</f>
        <v>2.8718049935853029E-2</v>
      </c>
      <c r="D1559" s="30" t="e">
        <f>Data!D1555/Data!D1492-1</f>
        <v>#DIV/0!</v>
      </c>
      <c r="E1559" s="31" t="e">
        <f>Data!E1555/Data!E1492-1</f>
        <v>#DIV/0!</v>
      </c>
      <c r="G1559" s="1"/>
      <c r="H1559" s="1"/>
      <c r="I1559" s="1"/>
      <c r="J1559" s="1"/>
    </row>
    <row r="1560" spans="1:10" x14ac:dyDescent="0.35">
      <c r="A1560">
        <f>Data!A1556</f>
        <v>40070</v>
      </c>
      <c r="B1560" s="29">
        <f>Data!B1556/Data!B1493-1</f>
        <v>0.15222189280890719</v>
      </c>
      <c r="C1560" s="30">
        <f>Data!C1556/Data!C1493-1</f>
        <v>2.5214222397321073E-2</v>
      </c>
      <c r="D1560" s="30" t="e">
        <f>Data!D1556/Data!D1493-1</f>
        <v>#DIV/0!</v>
      </c>
      <c r="E1560" s="31" t="e">
        <f>Data!E1556/Data!E1493-1</f>
        <v>#DIV/0!</v>
      </c>
      <c r="G1560" s="1"/>
      <c r="H1560" s="1"/>
      <c r="I1560" s="1"/>
      <c r="J1560" s="1"/>
    </row>
    <row r="1561" spans="1:10" x14ac:dyDescent="0.35">
      <c r="A1561">
        <f>Data!A1557</f>
        <v>40071</v>
      </c>
      <c r="B1561" s="29">
        <f>Data!B1557/Data!B1494-1</f>
        <v>0.14619379988457815</v>
      </c>
      <c r="C1561" s="30">
        <f>Data!C1557/Data!C1494-1</f>
        <v>3.0336076137602808E-2</v>
      </c>
      <c r="D1561" s="30" t="e">
        <f>Data!D1557/Data!D1494-1</f>
        <v>#DIV/0!</v>
      </c>
      <c r="E1561" s="31" t="e">
        <f>Data!E1557/Data!E1494-1</f>
        <v>#DIV/0!</v>
      </c>
      <c r="G1561" s="1"/>
      <c r="H1561" s="1"/>
      <c r="I1561" s="1"/>
      <c r="J1561" s="1"/>
    </row>
    <row r="1562" spans="1:10" x14ac:dyDescent="0.35">
      <c r="A1562">
        <f>Data!A1558</f>
        <v>40072</v>
      </c>
      <c r="B1562" s="29">
        <f>Data!B1558/Data!B1495-1</f>
        <v>0.16014458929908915</v>
      </c>
      <c r="C1562" s="30">
        <f>Data!C1558/Data!C1495-1</f>
        <v>2.7360726985381278E-2</v>
      </c>
      <c r="D1562" s="30" t="e">
        <f>Data!D1558/Data!D1495-1</f>
        <v>#DIV/0!</v>
      </c>
      <c r="E1562" s="31" t="e">
        <f>Data!E1558/Data!E1495-1</f>
        <v>#DIV/0!</v>
      </c>
      <c r="G1562" s="1"/>
      <c r="H1562" s="1"/>
      <c r="I1562" s="1"/>
      <c r="J1562" s="1"/>
    </row>
    <row r="1563" spans="1:10" x14ac:dyDescent="0.35">
      <c r="A1563">
        <f>Data!A1559</f>
        <v>40073</v>
      </c>
      <c r="B1563" s="29">
        <f>Data!B1559/Data!B1496-1</f>
        <v>0.19309325450147807</v>
      </c>
      <c r="C1563" s="30">
        <f>Data!C1559/Data!C1496-1</f>
        <v>3.0673636453299125E-2</v>
      </c>
      <c r="D1563" s="30" t="e">
        <f>Data!D1559/Data!D1496-1</f>
        <v>#DIV/0!</v>
      </c>
      <c r="E1563" s="31" t="e">
        <f>Data!E1559/Data!E1496-1</f>
        <v>#DIV/0!</v>
      </c>
      <c r="G1563" s="1"/>
      <c r="H1563" s="1"/>
      <c r="I1563" s="1"/>
      <c r="J1563" s="1"/>
    </row>
    <row r="1564" spans="1:10" x14ac:dyDescent="0.35">
      <c r="A1564">
        <f>Data!A1560</f>
        <v>40074</v>
      </c>
      <c r="B1564" s="29">
        <f>Data!B1560/Data!B1497-1</f>
        <v>0.19349793319182207</v>
      </c>
      <c r="C1564" s="30">
        <f>Data!C1560/Data!C1497-1</f>
        <v>2.4773889107353453E-2</v>
      </c>
      <c r="D1564" s="30" t="e">
        <f>Data!D1560/Data!D1497-1</f>
        <v>#DIV/0!</v>
      </c>
      <c r="E1564" s="31" t="e">
        <f>Data!E1560/Data!E1497-1</f>
        <v>#DIV/0!</v>
      </c>
      <c r="G1564" s="1"/>
      <c r="H1564" s="1"/>
      <c r="I1564" s="1"/>
      <c r="J1564" s="1"/>
    </row>
    <row r="1565" spans="1:10" x14ac:dyDescent="0.35">
      <c r="A1565">
        <f>Data!A1561</f>
        <v>40077</v>
      </c>
      <c r="B1565" s="29">
        <f>Data!B1561/Data!B1498-1</f>
        <v>0.18172131329500307</v>
      </c>
      <c r="C1565" s="30">
        <f>Data!C1561/Data!C1498-1</f>
        <v>2.6712666338097435E-2</v>
      </c>
      <c r="D1565" s="30" t="e">
        <f>Data!D1561/Data!D1498-1</f>
        <v>#DIV/0!</v>
      </c>
      <c r="E1565" s="31" t="e">
        <f>Data!E1561/Data!E1498-1</f>
        <v>#DIV/0!</v>
      </c>
      <c r="G1565" s="1"/>
      <c r="H1565" s="1"/>
      <c r="I1565" s="1"/>
      <c r="J1565" s="1"/>
    </row>
    <row r="1566" spans="1:10" x14ac:dyDescent="0.35">
      <c r="A1566">
        <f>Data!A1562</f>
        <v>40078</v>
      </c>
      <c r="B1566" s="29">
        <f>Data!B1562/Data!B1499-1</f>
        <v>0.16451872296959569</v>
      </c>
      <c r="C1566" s="30">
        <f>Data!C1562/Data!C1499-1</f>
        <v>2.1291208791208716E-2</v>
      </c>
      <c r="D1566" s="30" t="e">
        <f>Data!D1562/Data!D1499-1</f>
        <v>#DIV/0!</v>
      </c>
      <c r="E1566" s="31" t="e">
        <f>Data!E1562/Data!E1499-1</f>
        <v>#DIV/0!</v>
      </c>
      <c r="G1566" s="1"/>
      <c r="H1566" s="1"/>
      <c r="I1566" s="1"/>
      <c r="J1566" s="1"/>
    </row>
    <row r="1567" spans="1:10" x14ac:dyDescent="0.35">
      <c r="A1567">
        <f>Data!A1563</f>
        <v>40079</v>
      </c>
      <c r="B1567" s="29">
        <f>Data!B1563/Data!B1500-1</f>
        <v>0.154499945587115</v>
      </c>
      <c r="C1567" s="30">
        <f>Data!C1563/Data!C1500-1</f>
        <v>2.0837409508902338E-2</v>
      </c>
      <c r="D1567" s="30" t="e">
        <f>Data!D1563/Data!D1500-1</f>
        <v>#DIV/0!</v>
      </c>
      <c r="E1567" s="31" t="e">
        <f>Data!E1563/Data!E1500-1</f>
        <v>#DIV/0!</v>
      </c>
      <c r="G1567" s="1"/>
      <c r="H1567" s="1"/>
      <c r="I1567" s="1"/>
      <c r="J1567" s="1"/>
    </row>
    <row r="1568" spans="1:10" x14ac:dyDescent="0.35">
      <c r="A1568">
        <f>Data!A1564</f>
        <v>40080</v>
      </c>
      <c r="B1568" s="29">
        <f>Data!B1564/Data!B1501-1</f>
        <v>0.13324633586057399</v>
      </c>
      <c r="C1568" s="30">
        <f>Data!C1564/Data!C1501-1</f>
        <v>2.300988935670234E-2</v>
      </c>
      <c r="D1568" s="30" t="e">
        <f>Data!D1564/Data!D1501-1</f>
        <v>#DIV/0!</v>
      </c>
      <c r="E1568" s="31" t="e">
        <f>Data!E1564/Data!E1501-1</f>
        <v>#DIV/0!</v>
      </c>
      <c r="G1568" s="1"/>
      <c r="H1568" s="1"/>
      <c r="I1568" s="1"/>
      <c r="J1568" s="1"/>
    </row>
    <row r="1569" spans="1:10" x14ac:dyDescent="0.35">
      <c r="A1569">
        <f>Data!A1565</f>
        <v>40081</v>
      </c>
      <c r="B1569" s="29">
        <f>Data!B1565/Data!B1502-1</f>
        <v>0.13603533046164573</v>
      </c>
      <c r="C1569" s="30">
        <f>Data!C1565/Data!C1502-1</f>
        <v>2.5844346549192432E-2</v>
      </c>
      <c r="D1569" s="30">
        <f>Data!D1565/Data!D1502-1</f>
        <v>-1</v>
      </c>
      <c r="E1569" s="31" t="e">
        <f>Data!E1565/Data!E1502-1</f>
        <v>#DIV/0!</v>
      </c>
      <c r="G1569" s="1"/>
      <c r="H1569" s="1"/>
      <c r="I1569" s="1"/>
      <c r="J1569" s="1"/>
    </row>
    <row r="1570" spans="1:10" x14ac:dyDescent="0.35">
      <c r="A1570">
        <f>Data!A1566</f>
        <v>40084</v>
      </c>
      <c r="B1570" s="29">
        <f>Data!B1566/Data!B1503-1</f>
        <v>0.15124603337918185</v>
      </c>
      <c r="C1570" s="30">
        <f>Data!C1566/Data!C1503-1</f>
        <v>2.9576496020438325E-2</v>
      </c>
      <c r="D1570" s="30" t="e">
        <f>Data!D1566/Data!D1503-1</f>
        <v>#DIV/0!</v>
      </c>
      <c r="E1570" s="31" t="e">
        <f>Data!E1566/Data!E1503-1</f>
        <v>#DIV/0!</v>
      </c>
      <c r="G1570" s="1"/>
      <c r="H1570" s="1"/>
      <c r="I1570" s="1"/>
      <c r="J1570" s="1"/>
    </row>
    <row r="1571" spans="1:10" x14ac:dyDescent="0.35">
      <c r="A1571">
        <f>Data!A1567</f>
        <v>40085</v>
      </c>
      <c r="B1571" s="29">
        <f>Data!B1567/Data!B1504-1</f>
        <v>0.18316191071149679</v>
      </c>
      <c r="C1571" s="30">
        <f>Data!C1567/Data!C1504-1</f>
        <v>2.6664052543868166E-2</v>
      </c>
      <c r="D1571" s="30" t="e">
        <f>Data!D1567/Data!D1504-1</f>
        <v>#DIV/0!</v>
      </c>
      <c r="E1571" s="31" t="e">
        <f>Data!E1567/Data!E1504-1</f>
        <v>#DIV/0!</v>
      </c>
      <c r="G1571" s="1"/>
      <c r="H1571" s="1"/>
      <c r="I1571" s="1"/>
      <c r="J1571" s="1"/>
    </row>
    <row r="1572" spans="1:10" x14ac:dyDescent="0.35">
      <c r="A1572">
        <f>Data!A1568</f>
        <v>40086</v>
      </c>
      <c r="B1572" s="29">
        <f>Data!B1568/Data!B1505-1</f>
        <v>0.17922402445282337</v>
      </c>
      <c r="C1572" s="30">
        <f>Data!C1568/Data!C1505-1</f>
        <v>2.8526615037741454E-2</v>
      </c>
      <c r="D1572" s="30" t="e">
        <f>Data!D1568/Data!D1505-1</f>
        <v>#DIV/0!</v>
      </c>
      <c r="E1572" s="31" t="e">
        <f>Data!E1568/Data!E1505-1</f>
        <v>#DIV/0!</v>
      </c>
      <c r="G1572" s="1"/>
      <c r="H1572" s="1"/>
      <c r="I1572" s="1"/>
      <c r="J1572" s="1"/>
    </row>
    <row r="1573" spans="1:10" x14ac:dyDescent="0.35">
      <c r="A1573">
        <f>Data!A1569</f>
        <v>40087</v>
      </c>
      <c r="B1573" s="29">
        <f>Data!B1569/Data!B1506-1</f>
        <v>0.1459075129072458</v>
      </c>
      <c r="C1573" s="30">
        <f>Data!C1569/Data!C1506-1</f>
        <v>2.8352791131168287E-2</v>
      </c>
      <c r="D1573" s="30" t="e">
        <f>Data!D1569/Data!D1506-1</f>
        <v>#DIV/0!</v>
      </c>
      <c r="E1573" s="31" t="e">
        <f>Data!E1569/Data!E1506-1</f>
        <v>#DIV/0!</v>
      </c>
      <c r="G1573" s="1"/>
      <c r="H1573" s="1"/>
      <c r="I1573" s="1"/>
      <c r="J1573" s="1"/>
    </row>
    <row r="1574" spans="1:10" x14ac:dyDescent="0.35">
      <c r="A1574">
        <f>Data!A1570</f>
        <v>40088</v>
      </c>
      <c r="B1574" s="29">
        <f>Data!B1570/Data!B1507-1</f>
        <v>0.16364936494784521</v>
      </c>
      <c r="C1574" s="30">
        <f>Data!C1570/Data!C1507-1</f>
        <v>2.3078427537649215E-2</v>
      </c>
      <c r="D1574" s="30" t="e">
        <f>Data!D1570/Data!D1507-1</f>
        <v>#DIV/0!</v>
      </c>
      <c r="E1574" s="31" t="e">
        <f>Data!E1570/Data!E1507-1</f>
        <v>#DIV/0!</v>
      </c>
      <c r="G1574" s="1"/>
      <c r="H1574" s="1"/>
      <c r="I1574" s="1"/>
      <c r="J1574" s="1"/>
    </row>
    <row r="1575" spans="1:10" x14ac:dyDescent="0.35">
      <c r="A1575">
        <f>Data!A1571</f>
        <v>40091</v>
      </c>
      <c r="B1575" s="29">
        <f>Data!B1571/Data!B1508-1</f>
        <v>0.18293237527854855</v>
      </c>
      <c r="C1575" s="30">
        <f>Data!C1571/Data!C1508-1</f>
        <v>1.8187123127796134E-2</v>
      </c>
      <c r="D1575" s="30" t="e">
        <f>Data!D1571/Data!D1508-1</f>
        <v>#DIV/0!</v>
      </c>
      <c r="E1575" s="31" t="e">
        <f>Data!E1571/Data!E1508-1</f>
        <v>#DIV/0!</v>
      </c>
      <c r="G1575" s="1"/>
      <c r="H1575" s="1"/>
      <c r="I1575" s="1"/>
      <c r="J1575" s="1"/>
    </row>
    <row r="1576" spans="1:10" x14ac:dyDescent="0.35">
      <c r="A1576">
        <f>Data!A1572</f>
        <v>40092</v>
      </c>
      <c r="B1576" s="29">
        <f>Data!B1572/Data!B1509-1</f>
        <v>0.19490642135315195</v>
      </c>
      <c r="C1576" s="30">
        <f>Data!C1572/Data!C1509-1</f>
        <v>1.9604018336096818E-2</v>
      </c>
      <c r="D1576" s="30" t="e">
        <f>Data!D1572/Data!D1509-1</f>
        <v>#DIV/0!</v>
      </c>
      <c r="E1576" s="31" t="e">
        <f>Data!E1572/Data!E1509-1</f>
        <v>#DIV/0!</v>
      </c>
      <c r="G1576" s="1"/>
      <c r="H1576" s="1"/>
      <c r="I1576" s="1"/>
      <c r="J1576" s="1"/>
    </row>
    <row r="1577" spans="1:10" x14ac:dyDescent="0.35">
      <c r="A1577">
        <f>Data!A1573</f>
        <v>40093</v>
      </c>
      <c r="B1577" s="29">
        <f>Data!B1573/Data!B1510-1</f>
        <v>0.20299614391500675</v>
      </c>
      <c r="C1577" s="30">
        <f>Data!C1573/Data!C1510-1</f>
        <v>2.0217729393467998E-2</v>
      </c>
      <c r="D1577" s="30" t="e">
        <f>Data!D1573/Data!D1510-1</f>
        <v>#DIV/0!</v>
      </c>
      <c r="E1577" s="31" t="e">
        <f>Data!E1573/Data!E1510-1</f>
        <v>#DIV/0!</v>
      </c>
      <c r="G1577" s="1"/>
      <c r="H1577" s="1"/>
      <c r="I1577" s="1"/>
      <c r="J1577" s="1"/>
    </row>
    <row r="1578" spans="1:10" x14ac:dyDescent="0.35">
      <c r="A1578">
        <f>Data!A1574</f>
        <v>40094</v>
      </c>
      <c r="B1578" s="29">
        <f>Data!B1574/Data!B1511-1</f>
        <v>0.18248709838521737</v>
      </c>
      <c r="C1578" s="30">
        <f>Data!C1574/Data!C1511-1</f>
        <v>2.0033064280851942E-2</v>
      </c>
      <c r="D1578" s="30" t="e">
        <f>Data!D1574/Data!D1511-1</f>
        <v>#DIV/0!</v>
      </c>
      <c r="E1578" s="31" t="e">
        <f>Data!E1574/Data!E1511-1</f>
        <v>#DIV/0!</v>
      </c>
      <c r="G1578" s="1"/>
      <c r="H1578" s="1"/>
      <c r="I1578" s="1"/>
      <c r="J1578" s="1"/>
    </row>
    <row r="1579" spans="1:10" x14ac:dyDescent="0.35">
      <c r="A1579">
        <f>Data!A1575</f>
        <v>40095</v>
      </c>
      <c r="B1579" s="29">
        <f>Data!B1575/Data!B1512-1</f>
        <v>0.18286893932703352</v>
      </c>
      <c r="C1579" s="30">
        <f>Data!C1575/Data!C1512-1</f>
        <v>1.5996878657822844E-2</v>
      </c>
      <c r="D1579" s="30" t="e">
        <f>Data!D1575/Data!D1512-1</f>
        <v>#DIV/0!</v>
      </c>
      <c r="E1579" s="31" t="e">
        <f>Data!E1575/Data!E1512-1</f>
        <v>#DIV/0!</v>
      </c>
      <c r="G1579" s="1"/>
      <c r="H1579" s="1"/>
      <c r="I1579" s="1"/>
      <c r="J1579" s="1"/>
    </row>
    <row r="1580" spans="1:10" x14ac:dyDescent="0.35">
      <c r="A1580">
        <f>Data!A1576</f>
        <v>40098</v>
      </c>
      <c r="B1580" s="29">
        <f>Data!B1576/Data!B1513-1</f>
        <v>0.15386842218124119</v>
      </c>
      <c r="C1580" s="30">
        <f>Data!C1576/Data!C1513-1</f>
        <v>2.5036818851251974E-2</v>
      </c>
      <c r="D1580" s="30" t="e">
        <f>Data!D1576/Data!D1513-1</f>
        <v>#DIV/0!</v>
      </c>
      <c r="E1580" s="31" t="e">
        <f>Data!E1576/Data!E1513-1</f>
        <v>#DIV/0!</v>
      </c>
      <c r="G1580" s="1"/>
      <c r="H1580" s="1"/>
      <c r="I1580" s="1"/>
      <c r="J1580" s="1"/>
    </row>
    <row r="1581" spans="1:10" x14ac:dyDescent="0.35">
      <c r="A1581">
        <f>Data!A1577</f>
        <v>40099</v>
      </c>
      <c r="B1581" s="29">
        <f>Data!B1577/Data!B1514-1</f>
        <v>0.14079341794757316</v>
      </c>
      <c r="C1581" s="30">
        <f>Data!C1577/Data!C1514-1</f>
        <v>2.4371146129000598E-2</v>
      </c>
      <c r="D1581" s="30" t="e">
        <f>Data!D1577/Data!D1514-1</f>
        <v>#DIV/0!</v>
      </c>
      <c r="E1581" s="31" t="e">
        <f>Data!E1577/Data!E1514-1</f>
        <v>#DIV/0!</v>
      </c>
      <c r="G1581" s="1"/>
      <c r="H1581" s="1"/>
      <c r="I1581" s="1"/>
      <c r="J1581" s="1"/>
    </row>
    <row r="1582" spans="1:10" x14ac:dyDescent="0.35">
      <c r="A1582">
        <f>Data!A1578</f>
        <v>40100</v>
      </c>
      <c r="B1582" s="29">
        <f>Data!B1578/Data!B1515-1</f>
        <v>0.16125396116463553</v>
      </c>
      <c r="C1582" s="30">
        <f>Data!C1578/Data!C1515-1</f>
        <v>2.192424390721337E-2</v>
      </c>
      <c r="D1582" s="30" t="e">
        <f>Data!D1578/Data!D1515-1</f>
        <v>#DIV/0!</v>
      </c>
      <c r="E1582" s="31" t="e">
        <f>Data!E1578/Data!E1515-1</f>
        <v>#DIV/0!</v>
      </c>
      <c r="G1582" s="1"/>
      <c r="H1582" s="1"/>
      <c r="I1582" s="1"/>
      <c r="J1582" s="1"/>
    </row>
    <row r="1583" spans="1:10" x14ac:dyDescent="0.35">
      <c r="A1583">
        <f>Data!A1579</f>
        <v>40101</v>
      </c>
      <c r="B1583" s="29">
        <f>Data!B1579/Data!B1516-1</f>
        <v>0.15290233721993829</v>
      </c>
      <c r="C1583" s="30">
        <f>Data!C1579/Data!C1516-1</f>
        <v>1.9161208329259827E-2</v>
      </c>
      <c r="D1583" s="30" t="e">
        <f>Data!D1579/Data!D1516-1</f>
        <v>#DIV/0!</v>
      </c>
      <c r="E1583" s="31" t="e">
        <f>Data!E1579/Data!E1516-1</f>
        <v>#DIV/0!</v>
      </c>
      <c r="G1583" s="1"/>
      <c r="H1583" s="1"/>
      <c r="I1583" s="1"/>
      <c r="J1583" s="1"/>
    </row>
    <row r="1584" spans="1:10" x14ac:dyDescent="0.35">
      <c r="A1584">
        <f>Data!A1580</f>
        <v>40102</v>
      </c>
      <c r="B1584" s="29">
        <f>Data!B1580/Data!B1517-1</f>
        <v>0.13943304908965204</v>
      </c>
      <c r="C1584" s="30">
        <f>Data!C1580/Data!C1517-1</f>
        <v>1.203883495145619E-2</v>
      </c>
      <c r="D1584" s="30" t="e">
        <f>Data!D1580/Data!D1517-1</f>
        <v>#DIV/0!</v>
      </c>
      <c r="E1584" s="31" t="e">
        <f>Data!E1580/Data!E1517-1</f>
        <v>#DIV/0!</v>
      </c>
      <c r="G1584" s="1"/>
      <c r="H1584" s="1"/>
      <c r="I1584" s="1"/>
      <c r="J1584" s="1"/>
    </row>
    <row r="1585" spans="1:10" x14ac:dyDescent="0.35">
      <c r="A1585">
        <f>Data!A1581</f>
        <v>40105</v>
      </c>
      <c r="B1585" s="29">
        <f>Data!B1581/Data!B1518-1</f>
        <v>0.15076461894829518</v>
      </c>
      <c r="C1585" s="30">
        <f>Data!C1581/Data!C1518-1</f>
        <v>1.7535314174379035E-2</v>
      </c>
      <c r="D1585" s="30" t="e">
        <f>Data!D1581/Data!D1518-1</f>
        <v>#DIV/0!</v>
      </c>
      <c r="E1585" s="31" t="e">
        <f>Data!E1581/Data!E1518-1</f>
        <v>#DIV/0!</v>
      </c>
      <c r="G1585" s="1"/>
      <c r="H1585" s="1"/>
      <c r="I1585" s="1"/>
      <c r="J1585" s="1"/>
    </row>
    <row r="1586" spans="1:10" x14ac:dyDescent="0.35">
      <c r="A1586">
        <f>Data!A1582</f>
        <v>40106</v>
      </c>
      <c r="B1586" s="29">
        <f>Data!B1582/Data!B1519-1</f>
        <v>0.1175572831842997</v>
      </c>
      <c r="C1586" s="30">
        <f>Data!C1582/Data!C1519-1</f>
        <v>2.2560796952827422E-2</v>
      </c>
      <c r="D1586" s="30" t="e">
        <f>Data!D1582/Data!D1519-1</f>
        <v>#DIV/0!</v>
      </c>
      <c r="E1586" s="31" t="e">
        <f>Data!E1582/Data!E1519-1</f>
        <v>#DIV/0!</v>
      </c>
      <c r="G1586" s="1"/>
      <c r="H1586" s="1"/>
      <c r="I1586" s="1"/>
      <c r="J1586" s="1"/>
    </row>
    <row r="1587" spans="1:10" x14ac:dyDescent="0.35">
      <c r="A1587">
        <f>Data!A1583</f>
        <v>40107</v>
      </c>
      <c r="B1587" s="29">
        <f>Data!B1583/Data!B1520-1</f>
        <v>0.10430324939239854</v>
      </c>
      <c r="C1587" s="30">
        <f>Data!C1583/Data!C1520-1</f>
        <v>2.1877136439105271E-2</v>
      </c>
      <c r="D1587" s="30" t="e">
        <f>Data!D1583/Data!D1520-1</f>
        <v>#DIV/0!</v>
      </c>
      <c r="E1587" s="31" t="e">
        <f>Data!E1583/Data!E1520-1</f>
        <v>#DIV/0!</v>
      </c>
      <c r="G1587" s="1"/>
      <c r="H1587" s="1"/>
      <c r="I1587" s="1"/>
      <c r="J1587" s="1"/>
    </row>
    <row r="1588" spans="1:10" x14ac:dyDescent="0.35">
      <c r="A1588">
        <f>Data!A1584</f>
        <v>40108</v>
      </c>
      <c r="B1588" s="29">
        <f>Data!B1584/Data!B1521-1</f>
        <v>0.112739009142927</v>
      </c>
      <c r="C1588" s="30">
        <f>Data!C1584/Data!C1521-1</f>
        <v>2.3413009404388729E-2</v>
      </c>
      <c r="D1588" s="30" t="e">
        <f>Data!D1584/Data!D1521-1</f>
        <v>#DIV/0!</v>
      </c>
      <c r="E1588" s="31" t="e">
        <f>Data!E1584/Data!E1521-1</f>
        <v>#DIV/0!</v>
      </c>
      <c r="G1588" s="1"/>
      <c r="H1588" s="1"/>
      <c r="I1588" s="1"/>
      <c r="J1588" s="1"/>
    </row>
    <row r="1589" spans="1:10" x14ac:dyDescent="0.35">
      <c r="A1589">
        <f>Data!A1585</f>
        <v>40109</v>
      </c>
      <c r="B1589" s="29">
        <f>Data!B1585/Data!B1522-1</f>
        <v>0.10205998244217129</v>
      </c>
      <c r="C1589" s="30">
        <f>Data!C1585/Data!C1522-1</f>
        <v>2.0240539747726771E-2</v>
      </c>
      <c r="D1589" s="30" t="e">
        <f>Data!D1585/Data!D1522-1</f>
        <v>#DIV/0!</v>
      </c>
      <c r="E1589" s="31" t="e">
        <f>Data!E1585/Data!E1522-1</f>
        <v>#DIV/0!</v>
      </c>
      <c r="G1589" s="1"/>
      <c r="H1589" s="1"/>
      <c r="I1589" s="1"/>
      <c r="J1589" s="1"/>
    </row>
    <row r="1590" spans="1:10" x14ac:dyDescent="0.35">
      <c r="A1590">
        <f>Data!A1586</f>
        <v>40112</v>
      </c>
      <c r="B1590" s="29">
        <f>Data!B1586/Data!B1523-1</f>
        <v>9.4139363174896351E-2</v>
      </c>
      <c r="C1590" s="30">
        <f>Data!C1586/Data!C1523-1</f>
        <v>1.5714982918496823E-2</v>
      </c>
      <c r="D1590" s="30" t="e">
        <f>Data!D1586/Data!D1523-1</f>
        <v>#DIV/0!</v>
      </c>
      <c r="E1590" s="31" t="e">
        <f>Data!E1586/Data!E1523-1</f>
        <v>#DIV/0!</v>
      </c>
      <c r="G1590" s="1"/>
      <c r="H1590" s="1"/>
      <c r="I1590" s="1"/>
      <c r="J1590" s="1"/>
    </row>
    <row r="1591" spans="1:10" x14ac:dyDescent="0.35">
      <c r="A1591">
        <f>Data!A1587</f>
        <v>40113</v>
      </c>
      <c r="B1591" s="29">
        <f>Data!B1587/Data!B1524-1</f>
        <v>7.7699518621738184E-2</v>
      </c>
      <c r="C1591" s="30">
        <f>Data!C1587/Data!C1524-1</f>
        <v>1.8424644180152105E-2</v>
      </c>
      <c r="D1591" s="30" t="e">
        <f>Data!D1587/Data!D1524-1</f>
        <v>#DIV/0!</v>
      </c>
      <c r="E1591" s="31" t="e">
        <f>Data!E1587/Data!E1524-1</f>
        <v>#DIV/0!</v>
      </c>
      <c r="G1591" s="1"/>
      <c r="H1591" s="1"/>
      <c r="I1591" s="1"/>
      <c r="J1591" s="1"/>
    </row>
    <row r="1592" spans="1:10" x14ac:dyDescent="0.35">
      <c r="A1592">
        <f>Data!A1588</f>
        <v>40114</v>
      </c>
      <c r="B1592" s="29">
        <f>Data!B1588/Data!B1525-1</f>
        <v>5.5849232389516779E-2</v>
      </c>
      <c r="C1592" s="30">
        <f>Data!C1588/Data!C1525-1</f>
        <v>1.4742967992240619E-2</v>
      </c>
      <c r="D1592" s="30">
        <f>Data!D1588/Data!D1525-1</f>
        <v>-1</v>
      </c>
      <c r="E1592" s="31" t="e">
        <f>Data!E1588/Data!E1525-1</f>
        <v>#DIV/0!</v>
      </c>
      <c r="G1592" s="1"/>
      <c r="H1592" s="1"/>
      <c r="I1592" s="1"/>
      <c r="J1592" s="1"/>
    </row>
    <row r="1593" spans="1:10" x14ac:dyDescent="0.35">
      <c r="A1593">
        <f>Data!A1589</f>
        <v>40115</v>
      </c>
      <c r="B1593" s="29">
        <f>Data!B1589/Data!B1526-1</f>
        <v>6.3313485533047942E-2</v>
      </c>
      <c r="C1593" s="30">
        <f>Data!C1589/Data!C1526-1</f>
        <v>1.8137493905411972E-2</v>
      </c>
      <c r="D1593" s="30" t="e">
        <f>Data!D1589/Data!D1526-1</f>
        <v>#DIV/0!</v>
      </c>
      <c r="E1593" s="31" t="e">
        <f>Data!E1589/Data!E1526-1</f>
        <v>#DIV/0!</v>
      </c>
      <c r="G1593" s="1"/>
      <c r="H1593" s="1"/>
      <c r="I1593" s="1"/>
      <c r="J1593" s="1"/>
    </row>
    <row r="1594" spans="1:10" x14ac:dyDescent="0.35">
      <c r="A1594">
        <f>Data!A1590</f>
        <v>40116</v>
      </c>
      <c r="B1594" s="29">
        <f>Data!B1590/Data!B1527-1</f>
        <v>3.0378362253269175E-2</v>
      </c>
      <c r="C1594" s="30">
        <f>Data!C1590/Data!C1527-1</f>
        <v>2.5136932707355397E-2</v>
      </c>
      <c r="D1594" s="30" t="e">
        <f>Data!D1590/Data!D1527-1</f>
        <v>#DIV/0!</v>
      </c>
      <c r="E1594" s="31" t="e">
        <f>Data!E1590/Data!E1527-1</f>
        <v>#DIV/0!</v>
      </c>
      <c r="G1594" s="1"/>
      <c r="H1594" s="1"/>
      <c r="I1594" s="1"/>
      <c r="J1594" s="1"/>
    </row>
    <row r="1595" spans="1:10" x14ac:dyDescent="0.35">
      <c r="A1595">
        <f>Data!A1591</f>
        <v>40119</v>
      </c>
      <c r="B1595" s="29">
        <f>Data!B1591/Data!B1528-1</f>
        <v>4.0051061113770547E-2</v>
      </c>
      <c r="C1595" s="30">
        <f>Data!C1591/Data!C1528-1</f>
        <v>2.1243269701419321E-2</v>
      </c>
      <c r="D1595" s="30" t="e">
        <f>Data!D1591/Data!D1528-1</f>
        <v>#DIV/0!</v>
      </c>
      <c r="E1595" s="31" t="e">
        <f>Data!E1591/Data!E1528-1</f>
        <v>#DIV/0!</v>
      </c>
      <c r="G1595" s="1"/>
      <c r="H1595" s="1"/>
      <c r="I1595" s="1"/>
      <c r="J1595" s="1"/>
    </row>
    <row r="1596" spans="1:10" x14ac:dyDescent="0.35">
      <c r="A1596">
        <f>Data!A1592</f>
        <v>40120</v>
      </c>
      <c r="B1596" s="29">
        <f>Data!B1592/Data!B1529-1</f>
        <v>4.8471536887712219E-2</v>
      </c>
      <c r="C1596" s="30">
        <f>Data!C1592/Data!C1529-1</f>
        <v>1.9373776908023554E-2</v>
      </c>
      <c r="D1596" s="30" t="e">
        <f>Data!D1592/Data!D1529-1</f>
        <v>#DIV/0!</v>
      </c>
      <c r="E1596" s="31" t="e">
        <f>Data!E1592/Data!E1529-1</f>
        <v>#DIV/0!</v>
      </c>
      <c r="G1596" s="1"/>
      <c r="H1596" s="1"/>
      <c r="I1596" s="1"/>
      <c r="J1596" s="1"/>
    </row>
    <row r="1597" spans="1:10" x14ac:dyDescent="0.35">
      <c r="A1597">
        <f>Data!A1593</f>
        <v>40121</v>
      </c>
      <c r="B1597" s="29">
        <f>Data!B1593/Data!B1530-1</f>
        <v>3.5646425461167031E-2</v>
      </c>
      <c r="C1597" s="30">
        <f>Data!C1593/Data!C1530-1</f>
        <v>2.3821242248252883E-2</v>
      </c>
      <c r="D1597" s="30" t="e">
        <f>Data!D1593/Data!D1530-1</f>
        <v>#DIV/0!</v>
      </c>
      <c r="E1597" s="31" t="e">
        <f>Data!E1593/Data!E1530-1</f>
        <v>#DIV/0!</v>
      </c>
      <c r="G1597" s="1"/>
      <c r="H1597" s="1"/>
      <c r="I1597" s="1"/>
      <c r="J1597" s="1"/>
    </row>
    <row r="1598" spans="1:10" x14ac:dyDescent="0.35">
      <c r="A1598">
        <f>Data!A1594</f>
        <v>40122</v>
      </c>
      <c r="B1598" s="29">
        <f>Data!B1594/Data!B1531-1</f>
        <v>5.9110316751067593E-2</v>
      </c>
      <c r="C1598" s="30">
        <f>Data!C1594/Data!C1531-1</f>
        <v>1.855831217034587E-2</v>
      </c>
      <c r="D1598" s="30" t="e">
        <f>Data!D1594/Data!D1531-1</f>
        <v>#DIV/0!</v>
      </c>
      <c r="E1598" s="31" t="e">
        <f>Data!E1594/Data!E1531-1</f>
        <v>#DIV/0!</v>
      </c>
      <c r="G1598" s="1"/>
      <c r="H1598" s="1"/>
      <c r="I1598" s="1"/>
      <c r="J1598" s="1"/>
    </row>
    <row r="1599" spans="1:10" x14ac:dyDescent="0.35">
      <c r="A1599">
        <f>Data!A1595</f>
        <v>40123</v>
      </c>
      <c r="B1599" s="29">
        <f>Data!B1595/Data!B1532-1</f>
        <v>7.5375873686327699E-2</v>
      </c>
      <c r="C1599" s="30">
        <f>Data!C1595/Data!C1532-1</f>
        <v>1.5865291025890738E-2</v>
      </c>
      <c r="D1599" s="30" t="e">
        <f>Data!D1595/Data!D1532-1</f>
        <v>#DIV/0!</v>
      </c>
      <c r="E1599" s="31" t="e">
        <f>Data!E1595/Data!E1532-1</f>
        <v>#DIV/0!</v>
      </c>
      <c r="G1599" s="1"/>
      <c r="H1599" s="1"/>
      <c r="I1599" s="1"/>
      <c r="J1599" s="1"/>
    </row>
    <row r="1600" spans="1:10" x14ac:dyDescent="0.35">
      <c r="A1600">
        <f>Data!A1596</f>
        <v>40126</v>
      </c>
      <c r="B1600" s="29">
        <f>Data!B1596/Data!B1533-1</f>
        <v>8.6765890178065463E-2</v>
      </c>
      <c r="C1600" s="30">
        <f>Data!C1596/Data!C1533-1</f>
        <v>1.7723244717109843E-2</v>
      </c>
      <c r="D1600" s="30" t="e">
        <f>Data!D1596/Data!D1533-1</f>
        <v>#DIV/0!</v>
      </c>
      <c r="E1600" s="31" t="e">
        <f>Data!E1596/Data!E1533-1</f>
        <v>#DIV/0!</v>
      </c>
      <c r="G1600" s="1"/>
      <c r="H1600" s="1"/>
      <c r="I1600" s="1"/>
      <c r="J1600" s="1"/>
    </row>
    <row r="1601" spans="1:10" x14ac:dyDescent="0.35">
      <c r="A1601">
        <f>Data!A1597</f>
        <v>40127</v>
      </c>
      <c r="B1601" s="29">
        <f>Data!B1597/Data!B1534-1</f>
        <v>7.9270881676261062E-2</v>
      </c>
      <c r="C1601" s="30">
        <f>Data!C1597/Data!C1534-1</f>
        <v>1.5444390480815917E-2</v>
      </c>
      <c r="D1601" s="30" t="e">
        <f>Data!D1597/Data!D1534-1</f>
        <v>#DIV/0!</v>
      </c>
      <c r="E1601" s="31" t="e">
        <f>Data!E1597/Data!E1534-1</f>
        <v>#DIV/0!</v>
      </c>
      <c r="G1601" s="1"/>
      <c r="H1601" s="1"/>
      <c r="I1601" s="1"/>
      <c r="J1601" s="1"/>
    </row>
    <row r="1602" spans="1:10" x14ac:dyDescent="0.35">
      <c r="A1602">
        <f>Data!A1598</f>
        <v>40128</v>
      </c>
      <c r="B1602" s="29">
        <f>Data!B1598/Data!B1535-1</f>
        <v>9.4035395233494912E-2</v>
      </c>
      <c r="C1602" s="30">
        <f>Data!C1598/Data!C1535-1</f>
        <v>1.4059924367303411E-2</v>
      </c>
      <c r="D1602" s="30" t="e">
        <f>Data!D1598/Data!D1535-1</f>
        <v>#DIV/0!</v>
      </c>
      <c r="E1602" s="31" t="e">
        <f>Data!E1598/Data!E1535-1</f>
        <v>#DIV/0!</v>
      </c>
      <c r="G1602" s="1"/>
      <c r="H1602" s="1"/>
      <c r="I1602" s="1"/>
      <c r="J1602" s="1"/>
    </row>
    <row r="1603" spans="1:10" x14ac:dyDescent="0.35">
      <c r="A1603">
        <f>Data!A1599</f>
        <v>40129</v>
      </c>
      <c r="B1603" s="29">
        <f>Data!B1599/Data!B1536-1</f>
        <v>0.1097343145560512</v>
      </c>
      <c r="C1603" s="30">
        <f>Data!C1599/Data!C1536-1</f>
        <v>1.1877172653534274E-2</v>
      </c>
      <c r="D1603" s="30" t="e">
        <f>Data!D1599/Data!D1536-1</f>
        <v>#DIV/0!</v>
      </c>
      <c r="E1603" s="31" t="e">
        <f>Data!E1599/Data!E1536-1</f>
        <v>#DIV/0!</v>
      </c>
      <c r="G1603" s="1"/>
      <c r="H1603" s="1"/>
      <c r="I1603" s="1"/>
      <c r="J1603" s="1"/>
    </row>
    <row r="1604" spans="1:10" x14ac:dyDescent="0.35">
      <c r="A1604">
        <f>Data!A1600</f>
        <v>40130</v>
      </c>
      <c r="B1604" s="29">
        <f>Data!B1600/Data!B1537-1</f>
        <v>0.10489355037537762</v>
      </c>
      <c r="C1604" s="30">
        <f>Data!C1600/Data!C1537-1</f>
        <v>1.6275915520248097E-2</v>
      </c>
      <c r="D1604" s="30" t="e">
        <f>Data!D1600/Data!D1537-1</f>
        <v>#DIV/0!</v>
      </c>
      <c r="E1604" s="31" t="e">
        <f>Data!E1600/Data!E1537-1</f>
        <v>#DIV/0!</v>
      </c>
      <c r="G1604" s="1"/>
      <c r="H1604" s="1"/>
      <c r="I1604" s="1"/>
      <c r="J1604" s="1"/>
    </row>
    <row r="1605" spans="1:10" x14ac:dyDescent="0.35">
      <c r="A1605">
        <f>Data!A1601</f>
        <v>40133</v>
      </c>
      <c r="B1605" s="29">
        <f>Data!B1601/Data!B1538-1</f>
        <v>0.11324087268932015</v>
      </c>
      <c r="C1605" s="30">
        <f>Data!C1601/Data!C1538-1</f>
        <v>1.6629604563472844E-2</v>
      </c>
      <c r="D1605" s="30" t="e">
        <f>Data!D1601/Data!D1538-1</f>
        <v>#DIV/0!</v>
      </c>
      <c r="E1605" s="31" t="e">
        <f>Data!E1601/Data!E1538-1</f>
        <v>#DIV/0!</v>
      </c>
      <c r="G1605" s="1"/>
      <c r="H1605" s="1"/>
      <c r="I1605" s="1"/>
      <c r="J1605" s="1"/>
    </row>
    <row r="1606" spans="1:10" x14ac:dyDescent="0.35">
      <c r="A1606">
        <f>Data!A1602</f>
        <v>40134</v>
      </c>
      <c r="B1606" s="29">
        <f>Data!B1602/Data!B1539-1</f>
        <v>0.10219680951388255</v>
      </c>
      <c r="C1606" s="30">
        <f>Data!C1602/Data!C1539-1</f>
        <v>1.5830115830115732E-2</v>
      </c>
      <c r="D1606" s="30" t="e">
        <f>Data!D1602/Data!D1539-1</f>
        <v>#DIV/0!</v>
      </c>
      <c r="E1606" s="31" t="e">
        <f>Data!E1602/Data!E1539-1</f>
        <v>#DIV/0!</v>
      </c>
      <c r="G1606" s="1"/>
      <c r="H1606" s="1"/>
      <c r="I1606" s="1"/>
      <c r="J1606" s="1"/>
    </row>
    <row r="1607" spans="1:10" x14ac:dyDescent="0.35">
      <c r="A1607">
        <f>Data!A1603</f>
        <v>40135</v>
      </c>
      <c r="B1607" s="29">
        <f>Data!B1603/Data!B1540-1</f>
        <v>8.1539376102442995E-2</v>
      </c>
      <c r="C1607" s="30">
        <f>Data!C1603/Data!C1540-1</f>
        <v>1.9611650485436893E-2</v>
      </c>
      <c r="D1607" s="30" t="e">
        <f>Data!D1603/Data!D1540-1</f>
        <v>#DIV/0!</v>
      </c>
      <c r="E1607" s="31" t="e">
        <f>Data!E1603/Data!E1540-1</f>
        <v>#DIV/0!</v>
      </c>
      <c r="G1607" s="1"/>
      <c r="H1607" s="1"/>
      <c r="I1607" s="1"/>
      <c r="J1607" s="1"/>
    </row>
    <row r="1608" spans="1:10" x14ac:dyDescent="0.35">
      <c r="A1608">
        <f>Data!A1604</f>
        <v>40136</v>
      </c>
      <c r="B1608" s="29">
        <f>Data!B1604/Data!B1541-1</f>
        <v>6.7601431399124445E-2</v>
      </c>
      <c r="C1608" s="30">
        <f>Data!C1604/Data!C1541-1</f>
        <v>1.6534519435312367E-2</v>
      </c>
      <c r="D1608" s="30" t="e">
        <f>Data!D1604/Data!D1541-1</f>
        <v>#DIV/0!</v>
      </c>
      <c r="E1608" s="31" t="e">
        <f>Data!E1604/Data!E1541-1</f>
        <v>#DIV/0!</v>
      </c>
      <c r="G1608" s="1"/>
      <c r="H1608" s="1"/>
      <c r="I1608" s="1"/>
      <c r="J1608" s="1"/>
    </row>
    <row r="1609" spans="1:10" x14ac:dyDescent="0.35">
      <c r="A1609">
        <f>Data!A1605</f>
        <v>40137</v>
      </c>
      <c r="B1609" s="29">
        <f>Data!B1605/Data!B1542-1</f>
        <v>6.1653696498054522E-2</v>
      </c>
      <c r="C1609" s="30">
        <f>Data!C1605/Data!C1542-1</f>
        <v>1.5252437493966653E-2</v>
      </c>
      <c r="D1609" s="30" t="e">
        <f>Data!D1605/Data!D1542-1</f>
        <v>#DIV/0!</v>
      </c>
      <c r="E1609" s="31" t="e">
        <f>Data!E1605/Data!E1542-1</f>
        <v>#DIV/0!</v>
      </c>
      <c r="G1609" s="1"/>
      <c r="H1609" s="1"/>
      <c r="I1609" s="1"/>
      <c r="J1609" s="1"/>
    </row>
    <row r="1610" spans="1:10" x14ac:dyDescent="0.35">
      <c r="A1610">
        <f>Data!A1606</f>
        <v>40140</v>
      </c>
      <c r="B1610" s="29">
        <f>Data!B1606/Data!B1543-1</f>
        <v>7.5983348247286475E-2</v>
      </c>
      <c r="C1610" s="30">
        <f>Data!C1606/Data!C1543-1</f>
        <v>1.3591671486408385E-2</v>
      </c>
      <c r="D1610" s="30" t="e">
        <f>Data!D1606/Data!D1543-1</f>
        <v>#DIV/0!</v>
      </c>
      <c r="E1610" s="31" t="e">
        <f>Data!E1606/Data!E1543-1</f>
        <v>#DIV/0!</v>
      </c>
      <c r="G1610" s="1"/>
      <c r="H1610" s="1"/>
      <c r="I1610" s="1"/>
      <c r="J1610" s="1"/>
    </row>
    <row r="1611" spans="1:10" x14ac:dyDescent="0.35">
      <c r="A1611">
        <f>Data!A1607</f>
        <v>40141</v>
      </c>
      <c r="B1611" s="29">
        <f>Data!B1607/Data!B1544-1</f>
        <v>7.242623523249736E-2</v>
      </c>
      <c r="C1611" s="30">
        <f>Data!C1607/Data!C1544-1</f>
        <v>1.7364460737024912E-2</v>
      </c>
      <c r="D1611" s="30" t="e">
        <f>Data!D1607/Data!D1544-1</f>
        <v>#DIV/0!</v>
      </c>
      <c r="E1611" s="31" t="e">
        <f>Data!E1607/Data!E1544-1</f>
        <v>#DIV/0!</v>
      </c>
      <c r="G1611" s="1"/>
      <c r="H1611" s="1"/>
      <c r="I1611" s="1"/>
      <c r="J1611" s="1"/>
    </row>
    <row r="1612" spans="1:10" x14ac:dyDescent="0.35">
      <c r="A1612">
        <f>Data!A1608</f>
        <v>40142</v>
      </c>
      <c r="B1612" s="29">
        <f>Data!B1608/Data!B1545-1</f>
        <v>7.9402874831135284E-2</v>
      </c>
      <c r="C1612" s="30">
        <f>Data!C1608/Data!C1545-1</f>
        <v>1.9017279660198838E-2</v>
      </c>
      <c r="D1612" s="30" t="e">
        <f>Data!D1608/Data!D1545-1</f>
        <v>#DIV/0!</v>
      </c>
      <c r="E1612" s="31" t="e">
        <f>Data!E1608/Data!E1545-1</f>
        <v>#DIV/0!</v>
      </c>
      <c r="G1612" s="1"/>
      <c r="H1612" s="1"/>
      <c r="I1612" s="1"/>
      <c r="J1612" s="1"/>
    </row>
    <row r="1613" spans="1:10" x14ac:dyDescent="0.35">
      <c r="A1613">
        <f>Data!A1609</f>
        <v>40143</v>
      </c>
      <c r="B1613" s="29">
        <f>Data!B1609/Data!B1546-1</f>
        <v>8.8180829487669588E-2</v>
      </c>
      <c r="C1613" s="30">
        <f>Data!C1609/Data!C1546-1</f>
        <v>1.4804845222072816E-2</v>
      </c>
      <c r="D1613" s="30">
        <f>Data!D1609/Data!D1546-1</f>
        <v>-1</v>
      </c>
      <c r="E1613" s="31" t="e">
        <f>Data!E1609/Data!E1546-1</f>
        <v>#DIV/0!</v>
      </c>
      <c r="G1613" s="1"/>
      <c r="H1613" s="1"/>
      <c r="I1613" s="1"/>
      <c r="J1613" s="1"/>
    </row>
    <row r="1614" spans="1:10" x14ac:dyDescent="0.35">
      <c r="A1614">
        <f>Data!A1610</f>
        <v>40144</v>
      </c>
      <c r="B1614" s="29">
        <f>Data!B1610/Data!B1547-1</f>
        <v>9.3633521702537026E-2</v>
      </c>
      <c r="C1614" s="30">
        <f>Data!C1610/Data!C1547-1</f>
        <v>2.06743309825137E-2</v>
      </c>
      <c r="D1614" s="30" t="e">
        <f>Data!D1610/Data!D1547-1</f>
        <v>#DIV/0!</v>
      </c>
      <c r="E1614" s="31" t="e">
        <f>Data!E1610/Data!E1547-1</f>
        <v>#DIV/0!</v>
      </c>
      <c r="G1614" s="1"/>
      <c r="H1614" s="1"/>
      <c r="I1614" s="1"/>
      <c r="J1614" s="1"/>
    </row>
    <row r="1615" spans="1:10" x14ac:dyDescent="0.35">
      <c r="A1615">
        <f>Data!A1611</f>
        <v>40147</v>
      </c>
      <c r="B1615" s="29">
        <f>Data!B1611/Data!B1548-1</f>
        <v>0.10141241517969357</v>
      </c>
      <c r="C1615" s="30">
        <f>Data!C1611/Data!C1548-1</f>
        <v>1.7009417643667035E-2</v>
      </c>
      <c r="D1615" s="30" t="e">
        <f>Data!D1611/Data!D1548-1</f>
        <v>#DIV/0!</v>
      </c>
      <c r="E1615" s="31" t="e">
        <f>Data!E1611/Data!E1548-1</f>
        <v>#DIV/0!</v>
      </c>
      <c r="G1615" s="1"/>
      <c r="H1615" s="1"/>
      <c r="I1615" s="1"/>
      <c r="J1615" s="1"/>
    </row>
    <row r="1616" spans="1:10" x14ac:dyDescent="0.35">
      <c r="A1616">
        <f>Data!A1612</f>
        <v>40148</v>
      </c>
      <c r="B1616" s="29">
        <f>Data!B1612/Data!B1549-1</f>
        <v>0.1052788963757425</v>
      </c>
      <c r="C1616" s="30">
        <f>Data!C1612/Data!C1549-1</f>
        <v>1.2997015500144427E-2</v>
      </c>
      <c r="D1616" s="30" t="e">
        <f>Data!D1612/Data!D1549-1</f>
        <v>#DIV/0!</v>
      </c>
      <c r="E1616" s="31" t="e">
        <f>Data!E1612/Data!E1549-1</f>
        <v>#DIV/0!</v>
      </c>
      <c r="G1616" s="1"/>
      <c r="H1616" s="1"/>
      <c r="I1616" s="1"/>
      <c r="J1616" s="1"/>
    </row>
    <row r="1617" spans="1:10" x14ac:dyDescent="0.35">
      <c r="A1617">
        <f>Data!A1613</f>
        <v>40149</v>
      </c>
      <c r="B1617" s="29">
        <f>Data!B1613/Data!B1550-1</f>
        <v>9.1332152695789093E-2</v>
      </c>
      <c r="C1617" s="30">
        <f>Data!C1613/Data!C1550-1</f>
        <v>1.3022089321886643E-2</v>
      </c>
      <c r="D1617" s="30" t="e">
        <f>Data!D1613/Data!D1550-1</f>
        <v>#DIV/0!</v>
      </c>
      <c r="E1617" s="31" t="e">
        <f>Data!E1613/Data!E1550-1</f>
        <v>#DIV/0!</v>
      </c>
      <c r="G1617" s="1"/>
      <c r="H1617" s="1"/>
      <c r="I1617" s="1"/>
      <c r="J1617" s="1"/>
    </row>
    <row r="1618" spans="1:10" x14ac:dyDescent="0.35">
      <c r="A1618">
        <f>Data!A1614</f>
        <v>40150</v>
      </c>
      <c r="B1618" s="29">
        <f>Data!B1614/Data!B1551-1</f>
        <v>8.2172373081464078E-2</v>
      </c>
      <c r="C1618" s="30">
        <f>Data!C1614/Data!C1551-1</f>
        <v>1.3118549242789657E-2</v>
      </c>
      <c r="D1618" s="30" t="e">
        <f>Data!D1614/Data!D1551-1</f>
        <v>#DIV/0!</v>
      </c>
      <c r="E1618" s="31" t="e">
        <f>Data!E1614/Data!E1551-1</f>
        <v>#DIV/0!</v>
      </c>
      <c r="G1618" s="1"/>
      <c r="H1618" s="1"/>
      <c r="I1618" s="1"/>
      <c r="J1618" s="1"/>
    </row>
    <row r="1619" spans="1:10" x14ac:dyDescent="0.35">
      <c r="A1619">
        <f>Data!A1615</f>
        <v>40151</v>
      </c>
      <c r="B1619" s="29">
        <f>Data!B1615/Data!B1552-1</f>
        <v>7.8594486000448605E-2</v>
      </c>
      <c r="C1619" s="30">
        <f>Data!C1615/Data!C1552-1</f>
        <v>1.2557959814528674E-2</v>
      </c>
      <c r="D1619" s="30" t="e">
        <f>Data!D1615/Data!D1552-1</f>
        <v>#DIV/0!</v>
      </c>
      <c r="E1619" s="31" t="e">
        <f>Data!E1615/Data!E1552-1</f>
        <v>#DIV/0!</v>
      </c>
      <c r="G1619" s="1"/>
      <c r="H1619" s="1"/>
      <c r="I1619" s="1"/>
      <c r="J1619" s="1"/>
    </row>
    <row r="1620" spans="1:10" x14ac:dyDescent="0.35">
      <c r="A1620">
        <f>Data!A1616</f>
        <v>40154</v>
      </c>
      <c r="B1620" s="29">
        <f>Data!B1616/Data!B1553-1</f>
        <v>6.7623406911367701E-2</v>
      </c>
      <c r="C1620" s="30">
        <f>Data!C1616/Data!C1553-1</f>
        <v>1.1565709349366182E-2</v>
      </c>
      <c r="D1620" s="30" t="e">
        <f>Data!D1616/Data!D1553-1</f>
        <v>#DIV/0!</v>
      </c>
      <c r="E1620" s="31" t="e">
        <f>Data!E1616/Data!E1553-1</f>
        <v>#DIV/0!</v>
      </c>
      <c r="G1620" s="1"/>
      <c r="H1620" s="1"/>
      <c r="I1620" s="1"/>
      <c r="J1620" s="1"/>
    </row>
    <row r="1621" spans="1:10" x14ac:dyDescent="0.35">
      <c r="A1621">
        <f>Data!A1617</f>
        <v>40155</v>
      </c>
      <c r="B1621" s="29">
        <f>Data!B1617/Data!B1554-1</f>
        <v>4.5779301626218682E-2</v>
      </c>
      <c r="C1621" s="30">
        <f>Data!C1617/Data!C1554-1</f>
        <v>7.7697841726618311E-3</v>
      </c>
      <c r="D1621" s="30" t="e">
        <f>Data!D1617/Data!D1554-1</f>
        <v>#DIV/0!</v>
      </c>
      <c r="E1621" s="31" t="e">
        <f>Data!E1617/Data!E1554-1</f>
        <v>#DIV/0!</v>
      </c>
      <c r="G1621" s="1"/>
      <c r="H1621" s="1"/>
      <c r="I1621" s="1"/>
      <c r="J1621" s="1"/>
    </row>
    <row r="1622" spans="1:10" x14ac:dyDescent="0.35">
      <c r="A1622">
        <f>Data!A1618</f>
        <v>40156</v>
      </c>
      <c r="B1622" s="29">
        <f>Data!B1618/Data!B1555-1</f>
        <v>5.1039099287447431E-2</v>
      </c>
      <c r="C1622" s="30">
        <f>Data!C1618/Data!C1555-1</f>
        <v>6.8112049117421414E-3</v>
      </c>
      <c r="D1622" s="30" t="e">
        <f>Data!D1618/Data!D1555-1</f>
        <v>#DIV/0!</v>
      </c>
      <c r="E1622" s="31" t="e">
        <f>Data!E1618/Data!E1555-1</f>
        <v>#DIV/0!</v>
      </c>
      <c r="G1622" s="1"/>
      <c r="H1622" s="1"/>
      <c r="I1622" s="1"/>
      <c r="J1622" s="1"/>
    </row>
    <row r="1623" spans="1:10" x14ac:dyDescent="0.35">
      <c r="A1623">
        <f>Data!A1619</f>
        <v>40157</v>
      </c>
      <c r="B1623" s="29">
        <f>Data!B1619/Data!B1556-1</f>
        <v>5.0517468122819986E-2</v>
      </c>
      <c r="C1623" s="30">
        <f>Data!C1619/Data!C1556-1</f>
        <v>7.4935152272073147E-3</v>
      </c>
      <c r="D1623" s="30" t="e">
        <f>Data!D1619/Data!D1556-1</f>
        <v>#DIV/0!</v>
      </c>
      <c r="E1623" s="31" t="e">
        <f>Data!E1619/Data!E1556-1</f>
        <v>#DIV/0!</v>
      </c>
      <c r="G1623" s="1"/>
      <c r="H1623" s="1"/>
      <c r="I1623" s="1"/>
      <c r="J1623" s="1"/>
    </row>
    <row r="1624" spans="1:10" x14ac:dyDescent="0.35">
      <c r="A1624">
        <f>Data!A1620</f>
        <v>40158</v>
      </c>
      <c r="B1624" s="29">
        <f>Data!B1620/Data!B1557-1</f>
        <v>5.1091076636614829E-2</v>
      </c>
      <c r="C1624" s="30">
        <f>Data!C1620/Data!C1557-1</f>
        <v>6.6390839988452743E-3</v>
      </c>
      <c r="D1624" s="30" t="e">
        <f>Data!D1620/Data!D1557-1</f>
        <v>#DIV/0!</v>
      </c>
      <c r="E1624" s="31" t="e">
        <f>Data!E1620/Data!E1557-1</f>
        <v>#DIV/0!</v>
      </c>
      <c r="G1624" s="1"/>
      <c r="H1624" s="1"/>
      <c r="I1624" s="1"/>
      <c r="J1624" s="1"/>
    </row>
    <row r="1625" spans="1:10" x14ac:dyDescent="0.35">
      <c r="A1625">
        <f>Data!A1621</f>
        <v>40161</v>
      </c>
      <c r="B1625" s="29">
        <f>Data!B1621/Data!B1558-1</f>
        <v>4.2432351510161226E-2</v>
      </c>
      <c r="C1625" s="30">
        <f>Data!C1621/Data!C1558-1</f>
        <v>6.4416882992019975E-3</v>
      </c>
      <c r="D1625" s="30" t="e">
        <f>Data!D1621/Data!D1558-1</f>
        <v>#DIV/0!</v>
      </c>
      <c r="E1625" s="31" t="e">
        <f>Data!E1621/Data!E1558-1</f>
        <v>#DIV/0!</v>
      </c>
      <c r="G1625" s="1"/>
      <c r="H1625" s="1"/>
      <c r="I1625" s="1"/>
      <c r="J1625" s="1"/>
    </row>
    <row r="1626" spans="1:10" x14ac:dyDescent="0.35">
      <c r="A1626">
        <f>Data!A1622</f>
        <v>40162</v>
      </c>
      <c r="B1626" s="29">
        <f>Data!B1622/Data!B1559-1</f>
        <v>3.98411983331457E-2</v>
      </c>
      <c r="C1626" s="30">
        <f>Data!C1622/Data!C1559-1</f>
        <v>-1.0526315789474161E-3</v>
      </c>
      <c r="D1626" s="30" t="e">
        <f>Data!D1622/Data!D1559-1</f>
        <v>#DIV/0!</v>
      </c>
      <c r="E1626" s="31" t="e">
        <f>Data!E1622/Data!E1559-1</f>
        <v>#DIV/0!</v>
      </c>
      <c r="G1626" s="1"/>
      <c r="H1626" s="1"/>
      <c r="I1626" s="1"/>
      <c r="J1626" s="1"/>
    </row>
    <row r="1627" spans="1:10" x14ac:dyDescent="0.35">
      <c r="A1627">
        <f>Data!A1623</f>
        <v>40163</v>
      </c>
      <c r="B1627" s="29">
        <f>Data!B1623/Data!B1560-1</f>
        <v>3.8266404568005452E-2</v>
      </c>
      <c r="C1627" s="30">
        <f>Data!C1623/Data!C1560-1</f>
        <v>3.2617037605526811E-3</v>
      </c>
      <c r="D1627" s="30" t="e">
        <f>Data!D1623/Data!D1560-1</f>
        <v>#DIV/0!</v>
      </c>
      <c r="E1627" s="31" t="e">
        <f>Data!E1623/Data!E1560-1</f>
        <v>#DIV/0!</v>
      </c>
      <c r="G1627" s="1"/>
      <c r="H1627" s="1"/>
      <c r="I1627" s="1"/>
      <c r="J1627" s="1"/>
    </row>
    <row r="1628" spans="1:10" x14ac:dyDescent="0.35">
      <c r="A1628">
        <f>Data!A1624</f>
        <v>40164</v>
      </c>
      <c r="B1628" s="29">
        <f>Data!B1624/Data!B1561-1</f>
        <v>2.9511769015460265E-2</v>
      </c>
      <c r="C1628" s="30">
        <f>Data!C1624/Data!C1561-1</f>
        <v>5.6643625192012159E-3</v>
      </c>
      <c r="D1628" s="30" t="e">
        <f>Data!D1624/Data!D1561-1</f>
        <v>#DIV/0!</v>
      </c>
      <c r="E1628" s="31" t="e">
        <f>Data!E1624/Data!E1561-1</f>
        <v>#DIV/0!</v>
      </c>
      <c r="G1628" s="1"/>
      <c r="H1628" s="1"/>
      <c r="I1628" s="1"/>
      <c r="J1628" s="1"/>
    </row>
    <row r="1629" spans="1:10" x14ac:dyDescent="0.35">
      <c r="A1629">
        <f>Data!A1625</f>
        <v>40165</v>
      </c>
      <c r="B1629" s="29">
        <f>Data!B1625/Data!B1562-1</f>
        <v>2.8749790045350165E-2</v>
      </c>
      <c r="C1629" s="30">
        <f>Data!C1625/Data!C1562-1</f>
        <v>6.3406667307137621E-3</v>
      </c>
      <c r="D1629" s="30" t="e">
        <f>Data!D1625/Data!D1562-1</f>
        <v>#DIV/0!</v>
      </c>
      <c r="E1629" s="31" t="e">
        <f>Data!E1625/Data!E1562-1</f>
        <v>#DIV/0!</v>
      </c>
      <c r="G1629" s="1"/>
      <c r="H1629" s="1"/>
      <c r="I1629" s="1"/>
      <c r="J1629" s="1"/>
    </row>
    <row r="1630" spans="1:10" x14ac:dyDescent="0.35">
      <c r="A1630">
        <f>Data!A1626</f>
        <v>40168</v>
      </c>
      <c r="B1630" s="29">
        <f>Data!B1626/Data!B1563-1</f>
        <v>5.0128667980054109E-2</v>
      </c>
      <c r="C1630" s="30">
        <f>Data!C1626/Data!C1563-1</f>
        <v>-3.4499281264976922E-4</v>
      </c>
      <c r="D1630" s="30" t="e">
        <f>Data!D1626/Data!D1563-1</f>
        <v>#DIV/0!</v>
      </c>
      <c r="E1630" s="31" t="e">
        <f>Data!E1626/Data!E1563-1</f>
        <v>#DIV/0!</v>
      </c>
      <c r="G1630" s="1"/>
      <c r="H1630" s="1"/>
      <c r="I1630" s="1"/>
      <c r="J1630" s="1"/>
    </row>
    <row r="1631" spans="1:10" x14ac:dyDescent="0.35">
      <c r="A1631">
        <f>Data!A1627</f>
        <v>40169</v>
      </c>
      <c r="B1631" s="29">
        <f>Data!B1627/Data!B1564-1</f>
        <v>6.3990559393974022E-2</v>
      </c>
      <c r="C1631" s="30">
        <f>Data!C1627/Data!C1564-1</f>
        <v>-4.4984686064318824E-3</v>
      </c>
      <c r="D1631" s="30" t="e">
        <f>Data!D1627/Data!D1564-1</f>
        <v>#DIV/0!</v>
      </c>
      <c r="E1631" s="31" t="e">
        <f>Data!E1627/Data!E1564-1</f>
        <v>#DIV/0!</v>
      </c>
      <c r="G1631" s="1"/>
      <c r="H1631" s="1"/>
      <c r="I1631" s="1"/>
      <c r="J1631" s="1"/>
    </row>
    <row r="1632" spans="1:10" x14ac:dyDescent="0.35">
      <c r="A1632">
        <f>Data!A1628</f>
        <v>40170</v>
      </c>
      <c r="B1632" s="29">
        <f>Data!B1628/Data!B1565-1</f>
        <v>7.2971523774870928E-2</v>
      </c>
      <c r="C1632" s="30">
        <f>Data!C1628/Data!C1565-1</f>
        <v>-7.0617425326845451E-3</v>
      </c>
      <c r="D1632" s="30" t="e">
        <f>Data!D1628/Data!D1565-1</f>
        <v>#DIV/0!</v>
      </c>
      <c r="E1632" s="31" t="e">
        <f>Data!E1628/Data!E1565-1</f>
        <v>#DIV/0!</v>
      </c>
      <c r="G1632" s="1"/>
      <c r="H1632" s="1"/>
      <c r="I1632" s="1"/>
      <c r="J1632" s="1"/>
    </row>
    <row r="1633" spans="1:10" x14ac:dyDescent="0.35">
      <c r="A1633">
        <f>Data!A1629</f>
        <v>40171</v>
      </c>
      <c r="B1633" s="29">
        <f>Data!B1629/Data!B1566-1</f>
        <v>5.9737718489529357E-2</v>
      </c>
      <c r="C1633" s="30">
        <f>Data!C1629/Data!C1566-1</f>
        <v>-8.6848635235731164E-3</v>
      </c>
      <c r="D1633" s="30" t="e">
        <f>Data!D1629/Data!D1566-1</f>
        <v>#DIV/0!</v>
      </c>
      <c r="E1633" s="31" t="e">
        <f>Data!E1629/Data!E1566-1</f>
        <v>#DIV/0!</v>
      </c>
      <c r="G1633" s="1"/>
      <c r="H1633" s="1"/>
      <c r="I1633" s="1"/>
      <c r="J1633" s="1"/>
    </row>
    <row r="1634" spans="1:10" x14ac:dyDescent="0.35">
      <c r="A1634">
        <f>Data!A1630</f>
        <v>40172</v>
      </c>
      <c r="B1634" s="29">
        <f>Data!B1630/Data!B1567-1</f>
        <v>6.2105769321428417E-2</v>
      </c>
      <c r="C1634" s="30">
        <f>Data!C1630/Data!C1567-1</f>
        <v>-8.2115917120213489E-3</v>
      </c>
      <c r="D1634" s="30" t="e">
        <f>Data!D1630/Data!D1567-1</f>
        <v>#DIV/0!</v>
      </c>
      <c r="E1634" s="31" t="e">
        <f>Data!E1630/Data!E1567-1</f>
        <v>#DIV/0!</v>
      </c>
      <c r="G1634" s="1"/>
      <c r="H1634" s="1"/>
      <c r="I1634" s="1"/>
      <c r="J1634" s="1"/>
    </row>
    <row r="1635" spans="1:10" x14ac:dyDescent="0.35">
      <c r="A1635">
        <f>Data!A1631</f>
        <v>40175</v>
      </c>
      <c r="B1635" s="29">
        <f>Data!B1631/Data!B1568-1</f>
        <v>6.6882355167064089E-2</v>
      </c>
      <c r="C1635" s="30">
        <f>Data!C1631/Data!C1568-1</f>
        <v>-1.6012199771254343E-2</v>
      </c>
      <c r="D1635" s="30">
        <f>Data!D1631/Data!D1568-1</f>
        <v>-1</v>
      </c>
      <c r="E1635" s="31" t="e">
        <f>Data!E1631/Data!E1568-1</f>
        <v>#DIV/0!</v>
      </c>
      <c r="G1635" s="1"/>
      <c r="H1635" s="1"/>
      <c r="I1635" s="1"/>
      <c r="J1635" s="1"/>
    </row>
    <row r="1636" spans="1:10" x14ac:dyDescent="0.35">
      <c r="A1636">
        <f>Data!A1632</f>
        <v>40176</v>
      </c>
      <c r="B1636" s="29">
        <f>Data!B1632/Data!B1569-1</f>
        <v>9.3557314171966999E-2</v>
      </c>
      <c r="C1636" s="30">
        <f>Data!C1632/Data!C1569-1</f>
        <v>-1.6790688799847242E-2</v>
      </c>
      <c r="D1636" s="30" t="e">
        <f>Data!D1632/Data!D1569-1</f>
        <v>#DIV/0!</v>
      </c>
      <c r="E1636" s="31" t="e">
        <f>Data!E1632/Data!E1569-1</f>
        <v>#DIV/0!</v>
      </c>
      <c r="G1636" s="1"/>
      <c r="H1636" s="1"/>
      <c r="I1636" s="1"/>
      <c r="J1636" s="1"/>
    </row>
    <row r="1637" spans="1:10" x14ac:dyDescent="0.35">
      <c r="A1637">
        <f>Data!A1633</f>
        <v>40177</v>
      </c>
      <c r="B1637" s="29">
        <f>Data!B1633/Data!B1570-1</f>
        <v>9.872123760010143E-2</v>
      </c>
      <c r="C1637" s="30">
        <f>Data!C1633/Data!C1570-1</f>
        <v>-1.2425922385777222E-2</v>
      </c>
      <c r="D1637" s="30" t="e">
        <f>Data!D1633/Data!D1570-1</f>
        <v>#DIV/0!</v>
      </c>
      <c r="E1637" s="31" t="e">
        <f>Data!E1633/Data!E1570-1</f>
        <v>#DIV/0!</v>
      </c>
      <c r="G1637" s="1"/>
      <c r="H1637" s="1"/>
      <c r="I1637" s="1"/>
      <c r="J1637" s="1"/>
    </row>
    <row r="1638" spans="1:10" x14ac:dyDescent="0.35">
      <c r="A1638">
        <f>Data!A1634</f>
        <v>40178</v>
      </c>
      <c r="B1638" s="29">
        <f>Data!B1634/Data!B1571-1</f>
        <v>7.1737500720834957E-2</v>
      </c>
      <c r="C1638" s="30">
        <f>Data!C1634/Data!C1571-1</f>
        <v>-1.4328016047377989E-2</v>
      </c>
      <c r="D1638" s="30" t="e">
        <f>Data!D1634/Data!D1571-1</f>
        <v>#DIV/0!</v>
      </c>
      <c r="E1638" s="31" t="e">
        <f>Data!E1634/Data!E1571-1</f>
        <v>#DIV/0!</v>
      </c>
      <c r="G1638" s="1"/>
      <c r="H1638" s="1"/>
      <c r="I1638" s="1"/>
      <c r="J1638" s="1"/>
    </row>
    <row r="1639" spans="1:10" x14ac:dyDescent="0.35">
      <c r="A1639">
        <f>Data!A1635</f>
        <v>40179</v>
      </c>
      <c r="B1639" s="29">
        <f>Data!B1635/Data!B1572-1</f>
        <v>5.7247421116504826E-2</v>
      </c>
      <c r="C1639" s="30">
        <f>Data!C1635/Data!C1572-1</f>
        <v>-1.2913717237421185E-2</v>
      </c>
      <c r="D1639" s="30" t="e">
        <f>Data!D1635/Data!D1572-1</f>
        <v>#DIV/0!</v>
      </c>
      <c r="E1639" s="31" t="e">
        <f>Data!E1635/Data!E1572-1</f>
        <v>#DIV/0!</v>
      </c>
      <c r="G1639" s="1"/>
      <c r="H1639" s="1"/>
      <c r="I1639" s="1"/>
      <c r="J1639" s="1"/>
    </row>
    <row r="1640" spans="1:10" x14ac:dyDescent="0.35">
      <c r="A1640">
        <f>Data!A1636</f>
        <v>40182</v>
      </c>
      <c r="B1640" s="29">
        <f>Data!B1636/Data!B1573-1</f>
        <v>7.1284713357728569E-2</v>
      </c>
      <c r="C1640" s="30">
        <f>Data!C1636/Data!C1573-1</f>
        <v>-1.5720274390243816E-2</v>
      </c>
      <c r="D1640" s="30" t="e">
        <f>Data!D1636/Data!D1573-1</f>
        <v>#DIV/0!</v>
      </c>
      <c r="E1640" s="31" t="e">
        <f>Data!E1636/Data!E1573-1</f>
        <v>#DIV/0!</v>
      </c>
      <c r="G1640" s="1"/>
      <c r="H1640" s="1"/>
      <c r="I1640" s="1"/>
      <c r="J1640" s="1"/>
    </row>
    <row r="1641" spans="1:10" x14ac:dyDescent="0.35">
      <c r="A1641">
        <f>Data!A1637</f>
        <v>40183</v>
      </c>
      <c r="B1641" s="29">
        <f>Data!B1637/Data!B1574-1</f>
        <v>6.6674175019709292E-2</v>
      </c>
      <c r="C1641" s="30">
        <f>Data!C1637/Data!C1574-1</f>
        <v>-1.0582515015730709E-2</v>
      </c>
      <c r="D1641" s="30" t="e">
        <f>Data!D1637/Data!D1574-1</f>
        <v>#DIV/0!</v>
      </c>
      <c r="E1641" s="31" t="e">
        <f>Data!E1637/Data!E1574-1</f>
        <v>#DIV/0!</v>
      </c>
      <c r="G1641" s="1"/>
      <c r="H1641" s="1"/>
      <c r="I1641" s="1"/>
      <c r="J1641" s="1"/>
    </row>
    <row r="1642" spans="1:10" x14ac:dyDescent="0.35">
      <c r="A1642">
        <f>Data!A1638</f>
        <v>40184</v>
      </c>
      <c r="B1642" s="29">
        <f>Data!B1638/Data!B1575-1</f>
        <v>6.1269820530289731E-2</v>
      </c>
      <c r="C1642" s="30">
        <f>Data!C1638/Data!C1575-1</f>
        <v>-4.2242703533026393E-3</v>
      </c>
      <c r="D1642" s="30" t="e">
        <f>Data!D1638/Data!D1575-1</f>
        <v>#DIV/0!</v>
      </c>
      <c r="E1642" s="31" t="e">
        <f>Data!E1638/Data!E1575-1</f>
        <v>#DIV/0!</v>
      </c>
      <c r="G1642" s="1"/>
      <c r="H1642" s="1"/>
      <c r="I1642" s="1"/>
      <c r="J1642" s="1"/>
    </row>
    <row r="1643" spans="1:10" x14ac:dyDescent="0.35">
      <c r="A1643">
        <f>Data!A1639</f>
        <v>40185</v>
      </c>
      <c r="B1643" s="29">
        <f>Data!B1639/Data!B1576-1</f>
        <v>6.0872150828385374E-2</v>
      </c>
      <c r="C1643" s="30">
        <f>Data!C1639/Data!C1576-1</f>
        <v>-7.6628352490422103E-3</v>
      </c>
      <c r="D1643" s="30" t="e">
        <f>Data!D1639/Data!D1576-1</f>
        <v>#DIV/0!</v>
      </c>
      <c r="E1643" s="31" t="e">
        <f>Data!E1639/Data!E1576-1</f>
        <v>#DIV/0!</v>
      </c>
      <c r="G1643" s="1"/>
      <c r="H1643" s="1"/>
      <c r="I1643" s="1"/>
      <c r="J1643" s="1"/>
    </row>
    <row r="1644" spans="1:10" x14ac:dyDescent="0.35">
      <c r="A1644">
        <f>Data!A1640</f>
        <v>40186</v>
      </c>
      <c r="B1644" s="29">
        <f>Data!B1640/Data!B1577-1</f>
        <v>6.6894026220892799E-2</v>
      </c>
      <c r="C1644" s="30">
        <f>Data!C1640/Data!C1577-1</f>
        <v>-9.5547487101089734E-3</v>
      </c>
      <c r="D1644" s="30" t="e">
        <f>Data!D1640/Data!D1577-1</f>
        <v>#DIV/0!</v>
      </c>
      <c r="E1644" s="31" t="e">
        <f>Data!E1640/Data!E1577-1</f>
        <v>#DIV/0!</v>
      </c>
      <c r="G1644" s="1"/>
      <c r="H1644" s="1"/>
      <c r="I1644" s="1"/>
      <c r="J1644" s="1"/>
    </row>
    <row r="1645" spans="1:10" x14ac:dyDescent="0.35">
      <c r="A1645">
        <f>Data!A1641</f>
        <v>40189</v>
      </c>
      <c r="B1645" s="29">
        <f>Data!B1641/Data!B1578-1</f>
        <v>5.032874855771885E-2</v>
      </c>
      <c r="C1645" s="30">
        <f>Data!C1641/Data!C1578-1</f>
        <v>-7.9494301312135196E-3</v>
      </c>
      <c r="D1645" s="30" t="e">
        <f>Data!D1641/Data!D1578-1</f>
        <v>#DIV/0!</v>
      </c>
      <c r="E1645" s="31" t="e">
        <f>Data!E1641/Data!E1578-1</f>
        <v>#DIV/0!</v>
      </c>
      <c r="G1645" s="1"/>
      <c r="H1645" s="1"/>
      <c r="I1645" s="1"/>
      <c r="J1645" s="1"/>
    </row>
    <row r="1646" spans="1:10" x14ac:dyDescent="0.35">
      <c r="A1646">
        <f>Data!A1642</f>
        <v>40190</v>
      </c>
      <c r="B1646" s="29">
        <f>Data!B1642/Data!B1579-1</f>
        <v>3.6167651564893877E-2</v>
      </c>
      <c r="C1646" s="30">
        <f>Data!C1642/Data!C1579-1</f>
        <v>-9.5923261390962189E-5</v>
      </c>
      <c r="D1646" s="30" t="e">
        <f>Data!D1642/Data!D1579-1</f>
        <v>#DIV/0!</v>
      </c>
      <c r="E1646" s="31" t="e">
        <f>Data!E1642/Data!E1579-1</f>
        <v>#DIV/0!</v>
      </c>
      <c r="G1646" s="1"/>
      <c r="H1646" s="1"/>
      <c r="I1646" s="1"/>
      <c r="J1646" s="1"/>
    </row>
    <row r="1647" spans="1:10" x14ac:dyDescent="0.35">
      <c r="A1647">
        <f>Data!A1643</f>
        <v>40191</v>
      </c>
      <c r="B1647" s="29">
        <f>Data!B1643/Data!B1580-1</f>
        <v>5.3324507208002414E-2</v>
      </c>
      <c r="C1647" s="30">
        <f>Data!C1643/Data!C1580-1</f>
        <v>-4.221028396009241E-3</v>
      </c>
      <c r="D1647" s="30" t="e">
        <f>Data!D1643/Data!D1580-1</f>
        <v>#DIV/0!</v>
      </c>
      <c r="E1647" s="31" t="e">
        <f>Data!E1643/Data!E1580-1</f>
        <v>#DIV/0!</v>
      </c>
      <c r="G1647" s="1"/>
      <c r="H1647" s="1"/>
      <c r="I1647" s="1"/>
      <c r="J1647" s="1"/>
    </row>
    <row r="1648" spans="1:10" x14ac:dyDescent="0.35">
      <c r="A1648">
        <f>Data!A1644</f>
        <v>40192</v>
      </c>
      <c r="B1648" s="29">
        <f>Data!B1644/Data!B1581-1</f>
        <v>4.604202530262036E-2</v>
      </c>
      <c r="C1648" s="30">
        <f>Data!C1644/Data!C1581-1</f>
        <v>-3.638104356151306E-3</v>
      </c>
      <c r="D1648" s="30" t="e">
        <f>Data!D1644/Data!D1581-1</f>
        <v>#DIV/0!</v>
      </c>
      <c r="E1648" s="31" t="e">
        <f>Data!E1644/Data!E1581-1</f>
        <v>#DIV/0!</v>
      </c>
      <c r="G1648" s="1"/>
      <c r="H1648" s="1"/>
      <c r="I1648" s="1"/>
      <c r="J1648" s="1"/>
    </row>
    <row r="1649" spans="1:10" x14ac:dyDescent="0.35">
      <c r="A1649">
        <f>Data!A1645</f>
        <v>40193</v>
      </c>
      <c r="B1649" s="29">
        <f>Data!B1645/Data!B1582-1</f>
        <v>4.1216798342895933E-2</v>
      </c>
      <c r="C1649" s="30">
        <f>Data!C1645/Data!C1582-1</f>
        <v>-4.1499522445080927E-3</v>
      </c>
      <c r="D1649" s="30" t="e">
        <f>Data!D1645/Data!D1582-1</f>
        <v>#DIV/0!</v>
      </c>
      <c r="E1649" s="31" t="e">
        <f>Data!E1645/Data!E1582-1</f>
        <v>#DIV/0!</v>
      </c>
      <c r="G1649" s="1"/>
      <c r="H1649" s="1"/>
      <c r="I1649" s="1"/>
      <c r="J1649" s="1"/>
    </row>
    <row r="1650" spans="1:10" x14ac:dyDescent="0.35">
      <c r="A1650">
        <f>Data!A1646</f>
        <v>40196</v>
      </c>
      <c r="B1650" s="29">
        <f>Data!B1646/Data!B1583-1</f>
        <v>5.0517847235065583E-2</v>
      </c>
      <c r="C1650" s="30">
        <f>Data!C1646/Data!C1583-1</f>
        <v>-3.4837044824619356E-3</v>
      </c>
      <c r="D1650" s="30" t="e">
        <f>Data!D1646/Data!D1583-1</f>
        <v>#DIV/0!</v>
      </c>
      <c r="E1650" s="31" t="e">
        <f>Data!E1646/Data!E1583-1</f>
        <v>#DIV/0!</v>
      </c>
      <c r="G1650" s="1"/>
      <c r="H1650" s="1"/>
      <c r="I1650" s="1"/>
      <c r="J1650" s="1"/>
    </row>
    <row r="1651" spans="1:10" x14ac:dyDescent="0.35">
      <c r="A1651">
        <f>Data!A1647</f>
        <v>40197</v>
      </c>
      <c r="B1651" s="29">
        <f>Data!B1647/Data!B1584-1</f>
        <v>5.2447136543722683E-2</v>
      </c>
      <c r="C1651" s="30">
        <f>Data!C1647/Data!C1584-1</f>
        <v>-3.5416866085957732E-3</v>
      </c>
      <c r="D1651" s="30" t="e">
        <f>Data!D1647/Data!D1584-1</f>
        <v>#DIV/0!</v>
      </c>
      <c r="E1651" s="31" t="e">
        <f>Data!E1647/Data!E1584-1</f>
        <v>#DIV/0!</v>
      </c>
      <c r="G1651" s="1"/>
      <c r="H1651" s="1"/>
      <c r="I1651" s="1"/>
      <c r="J1651" s="1"/>
    </row>
    <row r="1652" spans="1:10" x14ac:dyDescent="0.35">
      <c r="A1652">
        <f>Data!A1648</f>
        <v>40198</v>
      </c>
      <c r="B1652" s="29">
        <f>Data!B1648/Data!B1585-1</f>
        <v>5.4131159688773689E-2</v>
      </c>
      <c r="C1652" s="30">
        <f>Data!C1648/Data!C1585-1</f>
        <v>2.8752156411737673E-4</v>
      </c>
      <c r="D1652" s="30" t="e">
        <f>Data!D1648/Data!D1585-1</f>
        <v>#DIV/0!</v>
      </c>
      <c r="E1652" s="31" t="e">
        <f>Data!E1648/Data!E1585-1</f>
        <v>#DIV/0!</v>
      </c>
      <c r="G1652" s="1"/>
      <c r="H1652" s="1"/>
      <c r="I1652" s="1"/>
      <c r="J1652" s="1"/>
    </row>
    <row r="1653" spans="1:10" x14ac:dyDescent="0.35">
      <c r="A1653">
        <f>Data!A1649</f>
        <v>40199</v>
      </c>
      <c r="B1653" s="29">
        <f>Data!B1649/Data!B1586-1</f>
        <v>4.6422044144524E-2</v>
      </c>
      <c r="C1653" s="30">
        <f>Data!C1649/Data!C1586-1</f>
        <v>3.2673457620604474E-3</v>
      </c>
      <c r="D1653" s="30" t="e">
        <f>Data!D1649/Data!D1586-1</f>
        <v>#DIV/0!</v>
      </c>
      <c r="E1653" s="31" t="e">
        <f>Data!E1649/Data!E1586-1</f>
        <v>#DIV/0!</v>
      </c>
      <c r="G1653" s="1"/>
      <c r="H1653" s="1"/>
      <c r="I1653" s="1"/>
      <c r="J1653" s="1"/>
    </row>
    <row r="1654" spans="1:10" x14ac:dyDescent="0.35">
      <c r="A1654">
        <f>Data!A1650</f>
        <v>40200</v>
      </c>
      <c r="B1654" s="29">
        <f>Data!B1650/Data!B1587-1</f>
        <v>2.6649865528201477E-2</v>
      </c>
      <c r="C1654" s="30">
        <f>Data!C1650/Data!C1587-1</f>
        <v>-9.5721259691816662E-5</v>
      </c>
      <c r="D1654" s="30" t="e">
        <f>Data!D1650/Data!D1587-1</f>
        <v>#DIV/0!</v>
      </c>
      <c r="E1654" s="31" t="e">
        <f>Data!E1650/Data!E1587-1</f>
        <v>#DIV/0!</v>
      </c>
      <c r="G1654" s="1"/>
      <c r="H1654" s="1"/>
      <c r="I1654" s="1"/>
      <c r="J1654" s="1"/>
    </row>
    <row r="1655" spans="1:10" x14ac:dyDescent="0.35">
      <c r="A1655">
        <f>Data!A1651</f>
        <v>40203</v>
      </c>
      <c r="B1655" s="29">
        <f>Data!B1651/Data!B1588-1</f>
        <v>5.1945560745422448E-2</v>
      </c>
      <c r="C1655" s="30">
        <f>Data!C1651/Data!C1588-1</f>
        <v>-1.6249283119862401E-3</v>
      </c>
      <c r="D1655" s="30" t="e">
        <f>Data!D1651/Data!D1588-1</f>
        <v>#DIV/0!</v>
      </c>
      <c r="E1655" s="31" t="e">
        <f>Data!E1651/Data!E1588-1</f>
        <v>#DIV/0!</v>
      </c>
      <c r="G1655" s="1"/>
      <c r="H1655" s="1"/>
      <c r="I1655" s="1"/>
      <c r="J1655" s="1"/>
    </row>
    <row r="1656" spans="1:10" x14ac:dyDescent="0.35">
      <c r="A1656">
        <f>Data!A1652</f>
        <v>40204</v>
      </c>
      <c r="B1656" s="29">
        <f>Data!B1652/Data!B1589-1</f>
        <v>2.4444006716004996E-2</v>
      </c>
      <c r="C1656" s="30">
        <f>Data!C1652/Data!C1589-1</f>
        <v>1.6281965328992509E-3</v>
      </c>
      <c r="D1656" s="30" t="e">
        <f>Data!D1652/Data!D1589-1</f>
        <v>#DIV/0!</v>
      </c>
      <c r="E1656" s="31" t="e">
        <f>Data!E1652/Data!E1589-1</f>
        <v>#DIV/0!</v>
      </c>
      <c r="G1656" s="1"/>
      <c r="H1656" s="1"/>
      <c r="I1656" s="1"/>
      <c r="J1656" s="1"/>
    </row>
    <row r="1657" spans="1:10" x14ac:dyDescent="0.35">
      <c r="A1657">
        <f>Data!A1653</f>
        <v>40205</v>
      </c>
      <c r="B1657" s="29">
        <f>Data!B1653/Data!B1590-1</f>
        <v>5.915846361706234E-2</v>
      </c>
      <c r="C1657" s="30">
        <f>Data!C1653/Data!C1590-1</f>
        <v>-2.957733040740429E-3</v>
      </c>
      <c r="D1657" s="30">
        <f>Data!D1653/Data!D1590-1</f>
        <v>-1</v>
      </c>
      <c r="E1657" s="31" t="e">
        <f>Data!E1653/Data!E1590-1</f>
        <v>#DIV/0!</v>
      </c>
      <c r="G1657" s="1"/>
      <c r="H1657" s="1"/>
      <c r="I1657" s="1"/>
      <c r="J1657" s="1"/>
    </row>
    <row r="1658" spans="1:10" x14ac:dyDescent="0.35">
      <c r="A1658">
        <f>Data!A1654</f>
        <v>40206</v>
      </c>
      <c r="B1658" s="29">
        <f>Data!B1654/Data!B1591-1</f>
        <v>3.9937480822338056E-2</v>
      </c>
      <c r="C1658" s="30">
        <f>Data!C1654/Data!C1591-1</f>
        <v>8.6273006134973684E-4</v>
      </c>
      <c r="D1658" s="30" t="e">
        <f>Data!D1654/Data!D1591-1</f>
        <v>#DIV/0!</v>
      </c>
      <c r="E1658" s="31" t="e">
        <f>Data!E1654/Data!E1591-1</f>
        <v>#DIV/0!</v>
      </c>
      <c r="G1658" s="1"/>
      <c r="H1658" s="1"/>
      <c r="I1658" s="1"/>
      <c r="J1658" s="1"/>
    </row>
    <row r="1659" spans="1:10" x14ac:dyDescent="0.35">
      <c r="A1659">
        <f>Data!A1655</f>
        <v>40207</v>
      </c>
      <c r="B1659" s="29">
        <f>Data!B1655/Data!B1592-1</f>
        <v>2.7223768664925485E-2</v>
      </c>
      <c r="C1659" s="30">
        <f>Data!C1655/Data!C1592-1</f>
        <v>4.511422537915033E-3</v>
      </c>
      <c r="D1659" s="30" t="e">
        <f>Data!D1655/Data!D1592-1</f>
        <v>#DIV/0!</v>
      </c>
      <c r="E1659" s="31" t="e">
        <f>Data!E1655/Data!E1592-1</f>
        <v>#DIV/0!</v>
      </c>
      <c r="G1659" s="1"/>
      <c r="H1659" s="1"/>
      <c r="I1659" s="1"/>
      <c r="J1659" s="1"/>
    </row>
    <row r="1660" spans="1:10" x14ac:dyDescent="0.35">
      <c r="A1660">
        <f>Data!A1656</f>
        <v>40210</v>
      </c>
      <c r="B1660" s="29">
        <f>Data!B1656/Data!B1593-1</f>
        <v>4.0793119923554721E-2</v>
      </c>
      <c r="C1660" s="30">
        <f>Data!C1656/Data!C1593-1</f>
        <v>1.6344582251706097E-3</v>
      </c>
      <c r="D1660" s="30" t="e">
        <f>Data!D1656/Data!D1593-1</f>
        <v>#DIV/0!</v>
      </c>
      <c r="E1660" s="31" t="e">
        <f>Data!E1656/Data!E1593-1</f>
        <v>#DIV/0!</v>
      </c>
      <c r="G1660" s="1"/>
      <c r="H1660" s="1"/>
      <c r="I1660" s="1"/>
      <c r="J1660" s="1"/>
    </row>
    <row r="1661" spans="1:10" x14ac:dyDescent="0.35">
      <c r="A1661">
        <f>Data!A1657</f>
        <v>40211</v>
      </c>
      <c r="B1661" s="29">
        <f>Data!B1657/Data!B1594-1</f>
        <v>3.4398057433224105E-2</v>
      </c>
      <c r="C1661" s="30">
        <f>Data!C1657/Data!C1594-1</f>
        <v>1.917913310318653E-4</v>
      </c>
      <c r="D1661" s="30" t="e">
        <f>Data!D1657/Data!D1594-1</f>
        <v>#DIV/0!</v>
      </c>
      <c r="E1661" s="31" t="e">
        <f>Data!E1657/Data!E1594-1</f>
        <v>#DIV/0!</v>
      </c>
      <c r="G1661" s="1"/>
      <c r="H1661" s="1"/>
      <c r="I1661" s="1"/>
      <c r="J1661" s="1"/>
    </row>
    <row r="1662" spans="1:10" x14ac:dyDescent="0.35">
      <c r="A1662">
        <f>Data!A1658</f>
        <v>40212</v>
      </c>
      <c r="B1662" s="29">
        <f>Data!B1658/Data!B1595-1</f>
        <v>2.6166651080145931E-2</v>
      </c>
      <c r="C1662" s="30">
        <f>Data!C1658/Data!C1595-1</f>
        <v>-2.491137299990509E-3</v>
      </c>
      <c r="D1662" s="30" t="e">
        <f>Data!D1658/Data!D1595-1</f>
        <v>#DIV/0!</v>
      </c>
      <c r="E1662" s="31" t="e">
        <f>Data!E1658/Data!E1595-1</f>
        <v>#DIV/0!</v>
      </c>
      <c r="G1662" s="1"/>
      <c r="H1662" s="1"/>
      <c r="I1662" s="1"/>
      <c r="J1662" s="1"/>
    </row>
    <row r="1663" spans="1:10" x14ac:dyDescent="0.35">
      <c r="A1663">
        <f>Data!A1659</f>
        <v>40213</v>
      </c>
      <c r="B1663" s="29">
        <f>Data!B1659/Data!B1596-1</f>
        <v>-2.74179383027775E-2</v>
      </c>
      <c r="C1663" s="30">
        <f>Data!C1659/Data!C1596-1</f>
        <v>-1.4352693522151627E-3</v>
      </c>
      <c r="D1663" s="30" t="e">
        <f>Data!D1659/Data!D1596-1</f>
        <v>#DIV/0!</v>
      </c>
      <c r="E1663" s="31" t="e">
        <f>Data!E1659/Data!E1596-1</f>
        <v>#DIV/0!</v>
      </c>
      <c r="G1663" s="1"/>
      <c r="H1663" s="1"/>
      <c r="I1663" s="1"/>
      <c r="J1663" s="1"/>
    </row>
    <row r="1664" spans="1:10" x14ac:dyDescent="0.35">
      <c r="A1664">
        <f>Data!A1660</f>
        <v>40214</v>
      </c>
      <c r="B1664" s="29">
        <f>Data!B1660/Data!B1597-1</f>
        <v>-2.4537744393921312E-2</v>
      </c>
      <c r="C1664" s="30">
        <f>Data!C1660/Data!C1597-1</f>
        <v>-1.3392003061029056E-3</v>
      </c>
      <c r="D1664" s="30" t="e">
        <f>Data!D1660/Data!D1597-1</f>
        <v>#DIV/0!</v>
      </c>
      <c r="E1664" s="31" t="e">
        <f>Data!E1660/Data!E1597-1</f>
        <v>#DIV/0!</v>
      </c>
      <c r="G1664" s="1"/>
      <c r="H1664" s="1"/>
      <c r="I1664" s="1"/>
      <c r="J1664" s="1"/>
    </row>
    <row r="1665" spans="1:10" x14ac:dyDescent="0.35">
      <c r="A1665">
        <f>Data!A1661</f>
        <v>40217</v>
      </c>
      <c r="B1665" s="29">
        <f>Data!B1661/Data!B1598-1</f>
        <v>-3.8024232824462212E-2</v>
      </c>
      <c r="C1665" s="30">
        <f>Data!C1661/Data!C1598-1</f>
        <v>1.9124115509661088E-4</v>
      </c>
      <c r="D1665" s="30" t="e">
        <f>Data!D1661/Data!D1598-1</f>
        <v>#DIV/0!</v>
      </c>
      <c r="E1665" s="31" t="e">
        <f>Data!E1661/Data!E1598-1</f>
        <v>#DIV/0!</v>
      </c>
      <c r="G1665" s="1"/>
      <c r="H1665" s="1"/>
      <c r="I1665" s="1"/>
      <c r="J1665" s="1"/>
    </row>
    <row r="1666" spans="1:10" x14ac:dyDescent="0.35">
      <c r="A1666">
        <f>Data!A1662</f>
        <v>40218</v>
      </c>
      <c r="B1666" s="29">
        <f>Data!B1662/Data!B1599-1</f>
        <v>-1.5378389316066388E-2</v>
      </c>
      <c r="C1666" s="30">
        <f>Data!C1662/Data!C1599-1</f>
        <v>-3.6263002194867333E-3</v>
      </c>
      <c r="D1666" s="30" t="e">
        <f>Data!D1662/Data!D1599-1</f>
        <v>#DIV/0!</v>
      </c>
      <c r="E1666" s="31" t="e">
        <f>Data!E1662/Data!E1599-1</f>
        <v>#DIV/0!</v>
      </c>
      <c r="G1666" s="1"/>
      <c r="H1666" s="1"/>
      <c r="I1666" s="1"/>
      <c r="J1666" s="1"/>
    </row>
    <row r="1667" spans="1:10" x14ac:dyDescent="0.35">
      <c r="A1667">
        <f>Data!A1663</f>
        <v>40219</v>
      </c>
      <c r="B1667" s="29">
        <f>Data!B1663/Data!B1600-1</f>
        <v>-2.3173720598456238E-2</v>
      </c>
      <c r="C1667" s="30">
        <f>Data!C1663/Data!C1600-1</f>
        <v>-6.9590085795996348E-3</v>
      </c>
      <c r="D1667" s="30" t="e">
        <f>Data!D1663/Data!D1600-1</f>
        <v>#DIV/0!</v>
      </c>
      <c r="E1667" s="31" t="e">
        <f>Data!E1663/Data!E1600-1</f>
        <v>#DIV/0!</v>
      </c>
      <c r="G1667" s="1"/>
      <c r="H1667" s="1"/>
      <c r="I1667" s="1"/>
      <c r="J1667" s="1"/>
    </row>
    <row r="1668" spans="1:10" x14ac:dyDescent="0.35">
      <c r="A1668">
        <f>Data!A1664</f>
        <v>40220</v>
      </c>
      <c r="B1668" s="29">
        <f>Data!B1664/Data!B1601-1</f>
        <v>-2.7792301451365686E-2</v>
      </c>
      <c r="C1668" s="30">
        <f>Data!C1664/Data!C1601-1</f>
        <v>-1.0955777460770366E-2</v>
      </c>
      <c r="D1668" s="30" t="e">
        <f>Data!D1664/Data!D1601-1</f>
        <v>#DIV/0!</v>
      </c>
      <c r="E1668" s="31" t="e">
        <f>Data!E1664/Data!E1601-1</f>
        <v>#DIV/0!</v>
      </c>
      <c r="G1668" s="1"/>
      <c r="H1668" s="1"/>
      <c r="I1668" s="1"/>
      <c r="J1668" s="1"/>
    </row>
    <row r="1669" spans="1:10" x14ac:dyDescent="0.35">
      <c r="A1669">
        <f>Data!A1665</f>
        <v>40221</v>
      </c>
      <c r="B1669" s="29">
        <f>Data!B1665/Data!B1602-1</f>
        <v>-3.1351322141364601E-2</v>
      </c>
      <c r="C1669" s="30">
        <f>Data!C1665/Data!C1602-1</f>
        <v>-1.1592550361079423E-2</v>
      </c>
      <c r="D1669" s="30" t="e">
        <f>Data!D1665/Data!D1602-1</f>
        <v>#DIV/0!</v>
      </c>
      <c r="E1669" s="31" t="e">
        <f>Data!E1665/Data!E1602-1</f>
        <v>#DIV/0!</v>
      </c>
      <c r="G1669" s="1"/>
      <c r="H1669" s="1"/>
      <c r="I1669" s="1"/>
      <c r="J1669" s="1"/>
    </row>
    <row r="1670" spans="1:10" x14ac:dyDescent="0.35">
      <c r="A1670">
        <f>Data!A1666</f>
        <v>40224</v>
      </c>
      <c r="B1670" s="29">
        <f>Data!B1666/Data!B1603-1</f>
        <v>-3.0897459001621885E-2</v>
      </c>
      <c r="C1670" s="30">
        <f>Data!C1666/Data!C1603-1</f>
        <v>-9.5219958103218705E-3</v>
      </c>
      <c r="D1670" s="30" t="e">
        <f>Data!D1666/Data!D1603-1</f>
        <v>#DIV/0!</v>
      </c>
      <c r="E1670" s="31" t="e">
        <f>Data!E1666/Data!E1603-1</f>
        <v>#DIV/0!</v>
      </c>
      <c r="G1670" s="1"/>
      <c r="H1670" s="1"/>
      <c r="I1670" s="1"/>
      <c r="J1670" s="1"/>
    </row>
    <row r="1671" spans="1:10" x14ac:dyDescent="0.35">
      <c r="A1671">
        <f>Data!A1667</f>
        <v>40225</v>
      </c>
      <c r="B1671" s="29">
        <f>Data!B1667/Data!B1604-1</f>
        <v>-2.7399762535629257E-5</v>
      </c>
      <c r="C1671" s="30">
        <f>Data!C1667/Data!C1604-1</f>
        <v>-8.0852278131836597E-3</v>
      </c>
      <c r="D1671" s="30" t="e">
        <f>Data!D1667/Data!D1604-1</f>
        <v>#DIV/0!</v>
      </c>
      <c r="E1671" s="31" t="e">
        <f>Data!E1667/Data!E1604-1</f>
        <v>#DIV/0!</v>
      </c>
      <c r="G1671" s="1"/>
      <c r="H1671" s="1"/>
      <c r="I1671" s="1"/>
      <c r="J1671" s="1"/>
    </row>
    <row r="1672" spans="1:10" x14ac:dyDescent="0.35">
      <c r="A1672">
        <f>Data!A1668</f>
        <v>40226</v>
      </c>
      <c r="B1672" s="29">
        <f>Data!B1668/Data!B1605-1</f>
        <v>7.4492843922371321E-3</v>
      </c>
      <c r="C1672" s="30">
        <f>Data!C1668/Data!C1605-1</f>
        <v>-1.1505182086146259E-2</v>
      </c>
      <c r="D1672" s="30" t="e">
        <f>Data!D1668/Data!D1605-1</f>
        <v>#DIV/0!</v>
      </c>
      <c r="E1672" s="31" t="e">
        <f>Data!E1668/Data!E1605-1</f>
        <v>#DIV/0!</v>
      </c>
      <c r="G1672" s="1"/>
      <c r="H1672" s="1"/>
      <c r="I1672" s="1"/>
      <c r="J1672" s="1"/>
    </row>
    <row r="1673" spans="1:10" x14ac:dyDescent="0.35">
      <c r="A1673">
        <f>Data!A1669</f>
        <v>40227</v>
      </c>
      <c r="B1673" s="29">
        <f>Data!B1669/Data!B1606-1</f>
        <v>4.610211165749778E-4</v>
      </c>
      <c r="C1673" s="30">
        <f>Data!C1669/Data!C1606-1</f>
        <v>-1.1697574893010043E-2</v>
      </c>
      <c r="D1673" s="30" t="e">
        <f>Data!D1669/Data!D1606-1</f>
        <v>#DIV/0!</v>
      </c>
      <c r="E1673" s="31" t="e">
        <f>Data!E1669/Data!E1606-1</f>
        <v>#DIV/0!</v>
      </c>
      <c r="G1673" s="1"/>
      <c r="H1673" s="1"/>
      <c r="I1673" s="1"/>
      <c r="J1673" s="1"/>
    </row>
    <row r="1674" spans="1:10" x14ac:dyDescent="0.35">
      <c r="A1674">
        <f>Data!A1670</f>
        <v>40228</v>
      </c>
      <c r="B1674" s="29">
        <f>Data!B1670/Data!B1607-1</f>
        <v>3.183647628091979E-3</v>
      </c>
      <c r="C1674" s="30">
        <f>Data!C1670/Data!C1607-1</f>
        <v>-1.3844111511473467E-2</v>
      </c>
      <c r="D1674" s="30" t="e">
        <f>Data!D1670/Data!D1607-1</f>
        <v>#DIV/0!</v>
      </c>
      <c r="E1674" s="31" t="e">
        <f>Data!E1670/Data!E1607-1</f>
        <v>#DIV/0!</v>
      </c>
      <c r="G1674" s="1"/>
      <c r="H1674" s="1"/>
      <c r="I1674" s="1"/>
      <c r="J1674" s="1"/>
    </row>
    <row r="1675" spans="1:10" x14ac:dyDescent="0.35">
      <c r="A1675">
        <f>Data!A1671</f>
        <v>40231</v>
      </c>
      <c r="B1675" s="29">
        <f>Data!B1671/Data!B1608-1</f>
        <v>-2.3500175576025573E-3</v>
      </c>
      <c r="C1675" s="30">
        <f>Data!C1671/Data!C1608-1</f>
        <v>-1.6483516483516536E-2</v>
      </c>
      <c r="D1675" s="30" t="e">
        <f>Data!D1671/Data!D1608-1</f>
        <v>#DIV/0!</v>
      </c>
      <c r="E1675" s="31" t="e">
        <f>Data!E1671/Data!E1608-1</f>
        <v>#DIV/0!</v>
      </c>
      <c r="G1675" s="1"/>
      <c r="H1675" s="1"/>
      <c r="I1675" s="1"/>
      <c r="J1675" s="1"/>
    </row>
    <row r="1676" spans="1:10" x14ac:dyDescent="0.35">
      <c r="A1676">
        <f>Data!A1672</f>
        <v>40232</v>
      </c>
      <c r="B1676" s="29">
        <f>Data!B1672/Data!B1609-1</f>
        <v>-1.4433249597075704E-2</v>
      </c>
      <c r="C1676" s="30">
        <f>Data!C1672/Data!C1609-1</f>
        <v>-1.2978400909435472E-2</v>
      </c>
      <c r="D1676" s="30" t="e">
        <f>Data!D1672/Data!D1609-1</f>
        <v>#DIV/0!</v>
      </c>
      <c r="E1676" s="31" t="e">
        <f>Data!E1672/Data!E1609-1</f>
        <v>#DIV/0!</v>
      </c>
      <c r="G1676" s="1"/>
      <c r="H1676" s="1"/>
      <c r="I1676" s="1"/>
      <c r="J1676" s="1"/>
    </row>
    <row r="1677" spans="1:10" x14ac:dyDescent="0.35">
      <c r="A1677">
        <f>Data!A1673</f>
        <v>40233</v>
      </c>
      <c r="B1677" s="29">
        <f>Data!B1673/Data!B1610-1</f>
        <v>1.2597458520004823E-2</v>
      </c>
      <c r="C1677" s="30">
        <f>Data!C1673/Data!C1610-1</f>
        <v>-1.2778040700425985E-2</v>
      </c>
      <c r="D1677" s="30" t="e">
        <f>Data!D1673/Data!D1610-1</f>
        <v>#DIV/0!</v>
      </c>
      <c r="E1677" s="31" t="e">
        <f>Data!E1673/Data!E1610-1</f>
        <v>#DIV/0!</v>
      </c>
      <c r="G1677" s="1"/>
      <c r="H1677" s="1"/>
      <c r="I1677" s="1"/>
      <c r="J1677" s="1"/>
    </row>
    <row r="1678" spans="1:10" x14ac:dyDescent="0.35">
      <c r="A1678">
        <f>Data!A1674</f>
        <v>40234</v>
      </c>
      <c r="B1678" s="29">
        <f>Data!B1674/Data!B1611-1</f>
        <v>6.6719604245959463E-3</v>
      </c>
      <c r="C1678" s="30">
        <f>Data!C1674/Data!C1611-1</f>
        <v>-1.2472833790040605E-2</v>
      </c>
      <c r="D1678" s="30">
        <f>Data!D1674/Data!D1611-1</f>
        <v>-1</v>
      </c>
      <c r="E1678" s="31" t="e">
        <f>Data!E1674/Data!E1611-1</f>
        <v>#DIV/0!</v>
      </c>
      <c r="G1678" s="1"/>
      <c r="H1678" s="1"/>
      <c r="I1678" s="1"/>
      <c r="J1678" s="1"/>
    </row>
    <row r="1679" spans="1:10" x14ac:dyDescent="0.35">
      <c r="A1679">
        <f>Data!A1675</f>
        <v>40235</v>
      </c>
      <c r="B1679" s="29">
        <f>Data!B1675/Data!B1612-1</f>
        <v>-3.9409844344641121E-3</v>
      </c>
      <c r="C1679" s="30">
        <f>Data!C1675/Data!C1612-1</f>
        <v>-6.5576886523474043E-3</v>
      </c>
      <c r="D1679" s="30" t="e">
        <f>Data!D1675/Data!D1612-1</f>
        <v>#DIV/0!</v>
      </c>
      <c r="E1679" s="31" t="e">
        <f>Data!E1675/Data!E1612-1</f>
        <v>#DIV/0!</v>
      </c>
      <c r="G1679" s="1"/>
      <c r="H1679" s="1"/>
      <c r="I1679" s="1"/>
      <c r="J1679" s="1"/>
    </row>
    <row r="1680" spans="1:10" x14ac:dyDescent="0.35">
      <c r="A1680">
        <f>Data!A1676</f>
        <v>40238</v>
      </c>
      <c r="B1680" s="29">
        <f>Data!B1676/Data!B1613-1</f>
        <v>5.8418903203123485E-3</v>
      </c>
      <c r="C1680" s="30">
        <f>Data!C1676/Data!C1613-1</f>
        <v>-6.2845172348123812E-3</v>
      </c>
      <c r="D1680" s="30" t="e">
        <f>Data!D1676/Data!D1613-1</f>
        <v>#DIV/0!</v>
      </c>
      <c r="E1680" s="31" t="e">
        <f>Data!E1676/Data!E1613-1</f>
        <v>#DIV/0!</v>
      </c>
      <c r="G1680" s="1"/>
      <c r="H1680" s="1"/>
      <c r="I1680" s="1"/>
      <c r="J1680" s="1"/>
    </row>
    <row r="1681" spans="1:10" x14ac:dyDescent="0.35">
      <c r="A1681">
        <f>Data!A1677</f>
        <v>40239</v>
      </c>
      <c r="B1681" s="29">
        <f>Data!B1677/Data!B1614-1</f>
        <v>1.6719397774383582E-2</v>
      </c>
      <c r="C1681" s="30">
        <f>Data!C1677/Data!C1614-1</f>
        <v>-5.9982862039417162E-3</v>
      </c>
      <c r="D1681" s="30" t="e">
        <f>Data!D1677/Data!D1614-1</f>
        <v>#DIV/0!</v>
      </c>
      <c r="E1681" s="31" t="e">
        <f>Data!E1677/Data!E1614-1</f>
        <v>#DIV/0!</v>
      </c>
      <c r="G1681" s="1"/>
      <c r="H1681" s="1"/>
      <c r="I1681" s="1"/>
      <c r="J1681" s="1"/>
    </row>
    <row r="1682" spans="1:10" x14ac:dyDescent="0.35">
      <c r="A1682">
        <f>Data!A1678</f>
        <v>40240</v>
      </c>
      <c r="B1682" s="29">
        <f>Data!B1678/Data!B1615-1</f>
        <v>1.1582487929257201E-2</v>
      </c>
      <c r="C1682" s="30">
        <f>Data!C1678/Data!C1615-1</f>
        <v>-4.0068689181452788E-3</v>
      </c>
      <c r="D1682" s="30" t="e">
        <f>Data!D1678/Data!D1615-1</f>
        <v>#DIV/0!</v>
      </c>
      <c r="E1682" s="31" t="e">
        <f>Data!E1678/Data!E1615-1</f>
        <v>#DIV/0!</v>
      </c>
      <c r="G1682" s="1"/>
      <c r="H1682" s="1"/>
      <c r="I1682" s="1"/>
      <c r="J1682" s="1"/>
    </row>
    <row r="1683" spans="1:10" x14ac:dyDescent="0.35">
      <c r="A1683">
        <f>Data!A1679</f>
        <v>40241</v>
      </c>
      <c r="B1683" s="29">
        <f>Data!B1679/Data!B1616-1</f>
        <v>1.7874461817357856E-2</v>
      </c>
      <c r="C1683" s="30">
        <f>Data!C1679/Data!C1616-1</f>
        <v>-3.1452535264964165E-3</v>
      </c>
      <c r="D1683" s="30" t="e">
        <f>Data!D1679/Data!D1616-1</f>
        <v>#DIV/0!</v>
      </c>
      <c r="E1683" s="31" t="e">
        <f>Data!E1679/Data!E1616-1</f>
        <v>#DIV/0!</v>
      </c>
      <c r="G1683" s="1"/>
      <c r="H1683" s="1"/>
      <c r="I1683" s="1"/>
      <c r="J1683" s="1"/>
    </row>
    <row r="1684" spans="1:10" x14ac:dyDescent="0.35">
      <c r="A1684">
        <f>Data!A1680</f>
        <v>40242</v>
      </c>
      <c r="B1684" s="29">
        <f>Data!B1680/Data!B1617-1</f>
        <v>4.2822865725222981E-2</v>
      </c>
      <c r="C1684" s="30">
        <f>Data!C1680/Data!C1617-1</f>
        <v>-6.3773082048353968E-3</v>
      </c>
      <c r="D1684" s="30" t="e">
        <f>Data!D1680/Data!D1617-1</f>
        <v>#DIV/0!</v>
      </c>
      <c r="E1684" s="31" t="e">
        <f>Data!E1680/Data!E1617-1</f>
        <v>#DIV/0!</v>
      </c>
      <c r="G1684" s="1"/>
      <c r="H1684" s="1"/>
      <c r="I1684" s="1"/>
      <c r="J1684" s="1"/>
    </row>
    <row r="1685" spans="1:10" x14ac:dyDescent="0.35">
      <c r="A1685">
        <f>Data!A1681</f>
        <v>40245</v>
      </c>
      <c r="B1685" s="29">
        <f>Data!B1681/Data!B1618-1</f>
        <v>3.8833888407317829E-2</v>
      </c>
      <c r="C1685" s="30">
        <f>Data!C1681/Data!C1618-1</f>
        <v>-4.6688899475941792E-3</v>
      </c>
      <c r="D1685" s="30" t="e">
        <f>Data!D1681/Data!D1618-1</f>
        <v>#DIV/0!</v>
      </c>
      <c r="E1685" s="31" t="e">
        <f>Data!E1681/Data!E1618-1</f>
        <v>#DIV/0!</v>
      </c>
      <c r="G1685" s="1"/>
      <c r="H1685" s="1"/>
      <c r="I1685" s="1"/>
      <c r="J1685" s="1"/>
    </row>
    <row r="1686" spans="1:10" x14ac:dyDescent="0.35">
      <c r="A1686">
        <f>Data!A1682</f>
        <v>40246</v>
      </c>
      <c r="B1686" s="29">
        <f>Data!B1682/Data!B1619-1</f>
        <v>3.4562525513675446E-2</v>
      </c>
      <c r="C1686" s="30">
        <f>Data!C1682/Data!C1619-1</f>
        <v>-2.7653285019548779E-3</v>
      </c>
      <c r="D1686" s="30" t="e">
        <f>Data!D1682/Data!D1619-1</f>
        <v>#DIV/0!</v>
      </c>
      <c r="E1686" s="31" t="e">
        <f>Data!E1682/Data!E1619-1</f>
        <v>#DIV/0!</v>
      </c>
      <c r="G1686" s="1"/>
      <c r="H1686" s="1"/>
      <c r="I1686" s="1"/>
      <c r="J1686" s="1"/>
    </row>
    <row r="1687" spans="1:10" x14ac:dyDescent="0.35">
      <c r="A1687">
        <f>Data!A1683</f>
        <v>40247</v>
      </c>
      <c r="B1687" s="29">
        <f>Data!B1683/Data!B1620-1</f>
        <v>3.5429903923500206E-2</v>
      </c>
      <c r="C1687" s="30">
        <f>Data!C1683/Data!C1620-1</f>
        <v>-1.0514242018734299E-3</v>
      </c>
      <c r="D1687" s="30" t="e">
        <f>Data!D1683/Data!D1620-1</f>
        <v>#DIV/0!</v>
      </c>
      <c r="E1687" s="31" t="e">
        <f>Data!E1683/Data!E1620-1</f>
        <v>#DIV/0!</v>
      </c>
      <c r="G1687" s="1"/>
      <c r="H1687" s="1"/>
      <c r="I1687" s="1"/>
      <c r="J1687" s="1"/>
    </row>
    <row r="1688" spans="1:10" x14ac:dyDescent="0.35">
      <c r="A1688">
        <f>Data!A1684</f>
        <v>40248</v>
      </c>
      <c r="B1688" s="29">
        <f>Data!B1684/Data!B1621-1</f>
        <v>3.2429472852770536E-2</v>
      </c>
      <c r="C1688" s="30">
        <f>Data!C1684/Data!C1621-1</f>
        <v>-1.6239969430645873E-3</v>
      </c>
      <c r="D1688" s="30" t="e">
        <f>Data!D1684/Data!D1621-1</f>
        <v>#DIV/0!</v>
      </c>
      <c r="E1688" s="31" t="e">
        <f>Data!E1684/Data!E1621-1</f>
        <v>#DIV/0!</v>
      </c>
      <c r="G1688" s="1"/>
      <c r="H1688" s="1"/>
      <c r="I1688" s="1"/>
      <c r="J1688" s="1"/>
    </row>
    <row r="1689" spans="1:10" x14ac:dyDescent="0.35">
      <c r="A1689">
        <f>Data!A1685</f>
        <v>40249</v>
      </c>
      <c r="B1689" s="29">
        <f>Data!B1685/Data!B1622-1</f>
        <v>3.7962687173377363E-2</v>
      </c>
      <c r="C1689" s="30">
        <f>Data!C1685/Data!C1622-1</f>
        <v>1.1974327042820754E-3</v>
      </c>
      <c r="D1689" s="30" t="e">
        <f>Data!D1685/Data!D1622-1</f>
        <v>#DIV/0!</v>
      </c>
      <c r="E1689" s="31" t="e">
        <f>Data!E1685/Data!E1622-1</f>
        <v>#DIV/0!</v>
      </c>
      <c r="G1689" s="1"/>
      <c r="H1689" s="1"/>
      <c r="I1689" s="1"/>
      <c r="J1689" s="1"/>
    </row>
    <row r="1690" spans="1:10" x14ac:dyDescent="0.35">
      <c r="A1690">
        <f>Data!A1686</f>
        <v>40252</v>
      </c>
      <c r="B1690" s="29">
        <f>Data!B1686/Data!B1623-1</f>
        <v>3.7261760940514588E-2</v>
      </c>
      <c r="C1690" s="30">
        <f>Data!C1686/Data!C1623-1</f>
        <v>6.6934404283802706E-4</v>
      </c>
      <c r="D1690" s="30" t="e">
        <f>Data!D1686/Data!D1623-1</f>
        <v>#DIV/0!</v>
      </c>
      <c r="E1690" s="31" t="e">
        <f>Data!E1686/Data!E1623-1</f>
        <v>#DIV/0!</v>
      </c>
      <c r="G1690" s="1"/>
      <c r="H1690" s="1"/>
      <c r="I1690" s="1"/>
      <c r="J1690" s="1"/>
    </row>
    <row r="1691" spans="1:10" x14ac:dyDescent="0.35">
      <c r="A1691">
        <f>Data!A1687</f>
        <v>40253</v>
      </c>
      <c r="B1691" s="29">
        <f>Data!B1687/Data!B1624-1</f>
        <v>5.7824246405371982E-2</v>
      </c>
      <c r="C1691" s="30">
        <f>Data!C1687/Data!C1624-1</f>
        <v>8.5918854415267809E-4</v>
      </c>
      <c r="D1691" s="30" t="e">
        <f>Data!D1687/Data!D1624-1</f>
        <v>#DIV/0!</v>
      </c>
      <c r="E1691" s="31" t="e">
        <f>Data!E1687/Data!E1624-1</f>
        <v>#DIV/0!</v>
      </c>
      <c r="G1691" s="1"/>
      <c r="H1691" s="1"/>
      <c r="I1691" s="1"/>
      <c r="J1691" s="1"/>
    </row>
    <row r="1692" spans="1:10" x14ac:dyDescent="0.35">
      <c r="A1692">
        <f>Data!A1688</f>
        <v>40254</v>
      </c>
      <c r="B1692" s="29">
        <f>Data!B1688/Data!B1625-1</f>
        <v>5.7815632171396958E-2</v>
      </c>
      <c r="C1692" s="30">
        <f>Data!C1688/Data!C1625-1</f>
        <v>1.6229116945107869E-3</v>
      </c>
      <c r="D1692" s="30" t="e">
        <f>Data!D1688/Data!D1625-1</f>
        <v>#DIV/0!</v>
      </c>
      <c r="E1692" s="31" t="e">
        <f>Data!E1688/Data!E1625-1</f>
        <v>#DIV/0!</v>
      </c>
      <c r="G1692" s="1"/>
      <c r="H1692" s="1"/>
      <c r="I1692" s="1"/>
      <c r="J1692" s="1"/>
    </row>
    <row r="1693" spans="1:10" x14ac:dyDescent="0.35">
      <c r="A1693">
        <f>Data!A1689</f>
        <v>40255</v>
      </c>
      <c r="B1693" s="29">
        <f>Data!B1689/Data!B1626-1</f>
        <v>4.6479062878685751E-2</v>
      </c>
      <c r="C1693" s="30">
        <f>Data!C1689/Data!C1626-1</f>
        <v>4.9466035239758011E-3</v>
      </c>
      <c r="D1693" s="30" t="e">
        <f>Data!D1689/Data!D1626-1</f>
        <v>#DIV/0!</v>
      </c>
      <c r="E1693" s="31" t="e">
        <f>Data!E1689/Data!E1626-1</f>
        <v>#DIV/0!</v>
      </c>
      <c r="G1693" s="1"/>
      <c r="H1693" s="1"/>
      <c r="I1693" s="1"/>
      <c r="J1693" s="1"/>
    </row>
    <row r="1694" spans="1:10" x14ac:dyDescent="0.35">
      <c r="A1694">
        <f>Data!A1690</f>
        <v>40256</v>
      </c>
      <c r="B1694" s="29">
        <f>Data!B1690/Data!B1627-1</f>
        <v>3.7459079444017274E-2</v>
      </c>
      <c r="C1694" s="30">
        <f>Data!C1690/Data!C1627-1</f>
        <v>7.1147005095664184E-3</v>
      </c>
      <c r="D1694" s="30" t="e">
        <f>Data!D1690/Data!D1627-1</f>
        <v>#DIV/0!</v>
      </c>
      <c r="E1694" s="31" t="e">
        <f>Data!E1690/Data!E1627-1</f>
        <v>#DIV/0!</v>
      </c>
      <c r="G1694" s="1"/>
      <c r="H1694" s="1"/>
      <c r="I1694" s="1"/>
      <c r="J1694" s="1"/>
    </row>
    <row r="1695" spans="1:10" x14ac:dyDescent="0.35">
      <c r="A1695">
        <f>Data!A1691</f>
        <v>40259</v>
      </c>
      <c r="B1695" s="29">
        <f>Data!B1691/Data!B1628-1</f>
        <v>4.0353742225077927E-2</v>
      </c>
      <c r="C1695" s="30">
        <f>Data!C1691/Data!C1628-1</f>
        <v>7.4963959634790633E-3</v>
      </c>
      <c r="D1695" s="30" t="e">
        <f>Data!D1691/Data!D1628-1</f>
        <v>#DIV/0!</v>
      </c>
      <c r="E1695" s="31" t="e">
        <f>Data!E1691/Data!E1628-1</f>
        <v>#DIV/0!</v>
      </c>
      <c r="G1695" s="1"/>
      <c r="H1695" s="1"/>
      <c r="I1695" s="1"/>
      <c r="J1695" s="1"/>
    </row>
    <row r="1696" spans="1:10" x14ac:dyDescent="0.35">
      <c r="A1696">
        <f>Data!A1692</f>
        <v>40260</v>
      </c>
      <c r="B1696" s="29">
        <f>Data!B1692/Data!B1629-1</f>
        <v>4.2335416518713309E-2</v>
      </c>
      <c r="C1696" s="30">
        <f>Data!C1692/Data!C1629-1</f>
        <v>9.4348705112159426E-3</v>
      </c>
      <c r="D1696" s="30" t="e">
        <f>Data!D1692/Data!D1629-1</f>
        <v>#DIV/0!</v>
      </c>
      <c r="E1696" s="31" t="e">
        <f>Data!E1692/Data!E1629-1</f>
        <v>#DIV/0!</v>
      </c>
      <c r="G1696" s="1"/>
      <c r="H1696" s="1"/>
      <c r="I1696" s="1"/>
      <c r="J1696" s="1"/>
    </row>
    <row r="1697" spans="1:10" x14ac:dyDescent="0.35">
      <c r="A1697">
        <f>Data!A1693</f>
        <v>40261</v>
      </c>
      <c r="B1697" s="29">
        <f>Data!B1693/Data!B1630-1</f>
        <v>3.660961579433275E-2</v>
      </c>
      <c r="C1697" s="30">
        <f>Data!C1693/Data!C1630-1</f>
        <v>4.3323385000479941E-3</v>
      </c>
      <c r="D1697" s="30" t="e">
        <f>Data!D1693/Data!D1630-1</f>
        <v>#DIV/0!</v>
      </c>
      <c r="E1697" s="31" t="e">
        <f>Data!E1693/Data!E1630-1</f>
        <v>#DIV/0!</v>
      </c>
      <c r="G1697" s="1"/>
      <c r="H1697" s="1"/>
      <c r="I1697" s="1"/>
      <c r="J1697" s="1"/>
    </row>
    <row r="1698" spans="1:10" x14ac:dyDescent="0.35">
      <c r="A1698">
        <f>Data!A1694</f>
        <v>40262</v>
      </c>
      <c r="B1698" s="29">
        <f>Data!B1694/Data!B1631-1</f>
        <v>3.3650179999645369E-2</v>
      </c>
      <c r="C1698" s="30">
        <f>Data!C1694/Data!C1631-1</f>
        <v>7.8457962030220596E-3</v>
      </c>
      <c r="D1698" s="30" t="e">
        <f>Data!D1694/Data!D1631-1</f>
        <v>#DIV/0!</v>
      </c>
      <c r="E1698" s="31" t="e">
        <f>Data!E1694/Data!E1631-1</f>
        <v>#DIV/0!</v>
      </c>
      <c r="G1698" s="1"/>
      <c r="H1698" s="1"/>
      <c r="I1698" s="1"/>
      <c r="J1698" s="1"/>
    </row>
    <row r="1699" spans="1:10" x14ac:dyDescent="0.35">
      <c r="A1699">
        <f>Data!A1695</f>
        <v>40263</v>
      </c>
      <c r="B1699" s="29">
        <f>Data!B1695/Data!B1632-1</f>
        <v>3.5863967323743529E-2</v>
      </c>
      <c r="C1699" s="30">
        <f>Data!C1695/Data!C1632-1</f>
        <v>1.125557927420906E-2</v>
      </c>
      <c r="D1699" s="30" t="e">
        <f>Data!D1695/Data!D1632-1</f>
        <v>#DIV/0!</v>
      </c>
      <c r="E1699" s="31" t="e">
        <f>Data!E1695/Data!E1632-1</f>
        <v>#DIV/0!</v>
      </c>
      <c r="G1699" s="1"/>
      <c r="H1699" s="1"/>
      <c r="I1699" s="1"/>
      <c r="J1699" s="1"/>
    </row>
    <row r="1700" spans="1:10" x14ac:dyDescent="0.35">
      <c r="A1700">
        <f>Data!A1696</f>
        <v>40266</v>
      </c>
      <c r="B1700" s="29">
        <f>Data!B1696/Data!B1633-1</f>
        <v>4.1547557749329611E-2</v>
      </c>
      <c r="C1700" s="30">
        <f>Data!C1696/Data!C1633-1</f>
        <v>7.5493612078978423E-3</v>
      </c>
      <c r="D1700" s="30" t="e">
        <f>Data!D1696/Data!D1633-1</f>
        <v>#DIV/0!</v>
      </c>
      <c r="E1700" s="31" t="e">
        <f>Data!E1696/Data!E1633-1</f>
        <v>#DIV/0!</v>
      </c>
      <c r="G1700" s="1"/>
      <c r="H1700" s="1"/>
      <c r="I1700" s="1"/>
      <c r="J1700" s="1"/>
    </row>
    <row r="1701" spans="1:10" x14ac:dyDescent="0.35">
      <c r="A1701">
        <f>Data!A1697</f>
        <v>40267</v>
      </c>
      <c r="B1701" s="29">
        <f>Data!B1697/Data!B1634-1</f>
        <v>5.2165725047081057E-2</v>
      </c>
      <c r="C1701" s="30">
        <f>Data!C1697/Data!C1634-1</f>
        <v>9.2063184417094934E-3</v>
      </c>
      <c r="D1701" s="30">
        <f>Data!D1697/Data!D1634-1</f>
        <v>-1</v>
      </c>
      <c r="E1701" s="31" t="e">
        <f>Data!E1697/Data!E1634-1</f>
        <v>#DIV/0!</v>
      </c>
      <c r="G1701" s="1"/>
      <c r="H1701" s="1"/>
      <c r="I1701" s="1"/>
      <c r="J1701" s="1"/>
    </row>
    <row r="1702" spans="1:10" x14ac:dyDescent="0.35">
      <c r="A1702">
        <f>Data!A1698</f>
        <v>40268</v>
      </c>
      <c r="B1702" s="29">
        <f>Data!B1698/Data!B1635-1</f>
        <v>4.8722087705138639E-2</v>
      </c>
      <c r="C1702" s="30">
        <f>Data!C1698/Data!C1635-1</f>
        <v>9.7877701327648836E-3</v>
      </c>
      <c r="D1702" s="30" t="e">
        <f>Data!D1698/Data!D1635-1</f>
        <v>#DIV/0!</v>
      </c>
      <c r="E1702" s="31" t="e">
        <f>Data!E1698/Data!E1635-1</f>
        <v>#DIV/0!</v>
      </c>
      <c r="G1702" s="1"/>
      <c r="H1702" s="1"/>
      <c r="I1702" s="1"/>
      <c r="J1702" s="1"/>
    </row>
    <row r="1703" spans="1:10" x14ac:dyDescent="0.35">
      <c r="A1703">
        <f>Data!A1699</f>
        <v>40269</v>
      </c>
      <c r="B1703" s="29">
        <f>Data!B1699/Data!B1636-1</f>
        <v>3.9824180479796523E-2</v>
      </c>
      <c r="C1703" s="30">
        <f>Data!C1699/Data!C1636-1</f>
        <v>5.1301906882199599E-3</v>
      </c>
      <c r="D1703" s="30" t="e">
        <f>Data!D1699/Data!D1636-1</f>
        <v>#DIV/0!</v>
      </c>
      <c r="E1703" s="31" t="e">
        <f>Data!E1699/Data!E1636-1</f>
        <v>#DIV/0!</v>
      </c>
      <c r="G1703" s="1"/>
      <c r="H1703" s="1"/>
      <c r="I1703" s="1"/>
      <c r="J1703" s="1"/>
    </row>
    <row r="1704" spans="1:10" x14ac:dyDescent="0.35">
      <c r="A1704">
        <f>Data!A1700</f>
        <v>40270</v>
      </c>
      <c r="B1704" s="29">
        <f>Data!B1700/Data!B1637-1</f>
        <v>3.6585365853658569E-2</v>
      </c>
      <c r="C1704" s="30">
        <f>Data!C1700/Data!C1637-1</f>
        <v>5.7814607824235864E-4</v>
      </c>
      <c r="D1704" s="30" t="e">
        <f>Data!D1700/Data!D1637-1</f>
        <v>#DIV/0!</v>
      </c>
      <c r="E1704" s="31" t="e">
        <f>Data!E1700/Data!E1637-1</f>
        <v>#DIV/0!</v>
      </c>
      <c r="G1704" s="1"/>
      <c r="H1704" s="1"/>
      <c r="I1704" s="1"/>
      <c r="J1704" s="1"/>
    </row>
    <row r="1705" spans="1:10" x14ac:dyDescent="0.35">
      <c r="A1705">
        <f>Data!A1701</f>
        <v>40273</v>
      </c>
      <c r="B1705" s="29">
        <f>Data!B1701/Data!B1638-1</f>
        <v>4.4233779481857916E-2</v>
      </c>
      <c r="C1705" s="30">
        <f>Data!C1701/Data!C1638-1</f>
        <v>-5.0231392209795223E-3</v>
      </c>
      <c r="D1705" s="30" t="e">
        <f>Data!D1701/Data!D1638-1</f>
        <v>#DIV/0!</v>
      </c>
      <c r="E1705" s="31" t="e">
        <f>Data!E1701/Data!E1638-1</f>
        <v>#DIV/0!</v>
      </c>
      <c r="G1705" s="1"/>
      <c r="H1705" s="1"/>
      <c r="I1705" s="1"/>
      <c r="J1705" s="1"/>
    </row>
    <row r="1706" spans="1:10" x14ac:dyDescent="0.35">
      <c r="A1706">
        <f>Data!A1702</f>
        <v>40274</v>
      </c>
      <c r="B1706" s="29">
        <f>Data!B1702/Data!B1639-1</f>
        <v>4.1814837522992088E-2</v>
      </c>
      <c r="C1706" s="30">
        <f>Data!C1702/Data!C1639-1</f>
        <v>-2.6061776061775399E-3</v>
      </c>
      <c r="D1706" s="30" t="e">
        <f>Data!D1702/Data!D1639-1</f>
        <v>#DIV/0!</v>
      </c>
      <c r="E1706" s="31" t="e">
        <f>Data!E1702/Data!E1639-1</f>
        <v>#DIV/0!</v>
      </c>
      <c r="G1706" s="1"/>
      <c r="H1706" s="1"/>
      <c r="I1706" s="1"/>
      <c r="J1706" s="1"/>
    </row>
    <row r="1707" spans="1:10" x14ac:dyDescent="0.35">
      <c r="A1707">
        <f>Data!A1703</f>
        <v>40275</v>
      </c>
      <c r="B1707" s="29">
        <f>Data!B1703/Data!B1640-1</f>
        <v>3.2725462453492726E-2</v>
      </c>
      <c r="C1707" s="30">
        <f>Data!C1703/Data!C1640-1</f>
        <v>1.0611614894848742E-3</v>
      </c>
      <c r="D1707" s="30" t="e">
        <f>Data!D1703/Data!D1640-1</f>
        <v>#DIV/0!</v>
      </c>
      <c r="E1707" s="31" t="e">
        <f>Data!E1703/Data!E1640-1</f>
        <v>#DIV/0!</v>
      </c>
      <c r="G1707" s="1"/>
      <c r="H1707" s="1"/>
      <c r="I1707" s="1"/>
      <c r="J1707" s="1"/>
    </row>
    <row r="1708" spans="1:10" x14ac:dyDescent="0.35">
      <c r="A1708">
        <f>Data!A1704</f>
        <v>40276</v>
      </c>
      <c r="B1708" s="29">
        <f>Data!B1704/Data!B1641-1</f>
        <v>3.4403389771399784E-2</v>
      </c>
      <c r="C1708" s="30">
        <f>Data!C1704/Data!C1641-1</f>
        <v>8.6889360880482158E-4</v>
      </c>
      <c r="D1708" s="30" t="e">
        <f>Data!D1704/Data!D1641-1</f>
        <v>#DIV/0!</v>
      </c>
      <c r="E1708" s="31" t="e">
        <f>Data!E1704/Data!E1641-1</f>
        <v>#DIV/0!</v>
      </c>
      <c r="G1708" s="1"/>
      <c r="H1708" s="1"/>
      <c r="I1708" s="1"/>
      <c r="J1708" s="1"/>
    </row>
    <row r="1709" spans="1:10" x14ac:dyDescent="0.35">
      <c r="A1709">
        <f>Data!A1705</f>
        <v>40277</v>
      </c>
      <c r="B1709" s="29">
        <f>Data!B1705/Data!B1642-1</f>
        <v>5.117846895847622E-2</v>
      </c>
      <c r="C1709" s="30">
        <f>Data!C1705/Data!C1642-1</f>
        <v>-4.4128933231004641E-3</v>
      </c>
      <c r="D1709" s="30" t="e">
        <f>Data!D1705/Data!D1642-1</f>
        <v>#DIV/0!</v>
      </c>
      <c r="E1709" s="31" t="e">
        <f>Data!E1705/Data!E1642-1</f>
        <v>#DIV/0!</v>
      </c>
      <c r="G1709" s="1"/>
      <c r="H1709" s="1"/>
      <c r="I1709" s="1"/>
      <c r="J1709" s="1"/>
    </row>
    <row r="1710" spans="1:10" x14ac:dyDescent="0.35">
      <c r="A1710">
        <f>Data!A1706</f>
        <v>40280</v>
      </c>
      <c r="B1710" s="29">
        <f>Data!B1706/Data!B1643-1</f>
        <v>4.4340479016828471E-2</v>
      </c>
      <c r="C1710" s="30">
        <f>Data!C1706/Data!C1643-1</f>
        <v>2.1194605009633438E-3</v>
      </c>
      <c r="D1710" s="30" t="e">
        <f>Data!D1706/Data!D1643-1</f>
        <v>#DIV/0!</v>
      </c>
      <c r="E1710" s="31" t="e">
        <f>Data!E1706/Data!E1643-1</f>
        <v>#DIV/0!</v>
      </c>
      <c r="G1710" s="1"/>
      <c r="H1710" s="1"/>
      <c r="I1710" s="1"/>
      <c r="J1710" s="1"/>
    </row>
    <row r="1711" spans="1:10" x14ac:dyDescent="0.35">
      <c r="A1711">
        <f>Data!A1707</f>
        <v>40281</v>
      </c>
      <c r="B1711" s="29">
        <f>Data!B1707/Data!B1644-1</f>
        <v>4.2526513766260932E-2</v>
      </c>
      <c r="C1711" s="30">
        <f>Data!C1707/Data!C1644-1</f>
        <v>1.1530700490054446E-3</v>
      </c>
      <c r="D1711" s="30" t="e">
        <f>Data!D1707/Data!D1644-1</f>
        <v>#DIV/0!</v>
      </c>
      <c r="E1711" s="31" t="e">
        <f>Data!E1707/Data!E1644-1</f>
        <v>#DIV/0!</v>
      </c>
      <c r="G1711" s="1"/>
      <c r="H1711" s="1"/>
      <c r="I1711" s="1"/>
      <c r="J1711" s="1"/>
    </row>
    <row r="1712" spans="1:10" x14ac:dyDescent="0.35">
      <c r="A1712">
        <f>Data!A1708</f>
        <v>40282</v>
      </c>
      <c r="B1712" s="29">
        <f>Data!B1708/Data!B1645-1</f>
        <v>6.5684885082260225E-2</v>
      </c>
      <c r="C1712" s="30">
        <f>Data!C1708/Data!C1645-1</f>
        <v>-1.8750209800941775E-3</v>
      </c>
      <c r="D1712" s="30" t="e">
        <f>Data!D1708/Data!D1645-1</f>
        <v>#DIV/0!</v>
      </c>
      <c r="E1712" s="31" t="e">
        <f>Data!E1708/Data!E1645-1</f>
        <v>#DIV/0!</v>
      </c>
      <c r="G1712" s="1"/>
      <c r="H1712" s="1"/>
      <c r="I1712" s="1"/>
      <c r="J1712" s="1"/>
    </row>
    <row r="1713" spans="1:10" x14ac:dyDescent="0.35">
      <c r="A1713">
        <f>Data!A1709</f>
        <v>40283</v>
      </c>
      <c r="B1713" s="29">
        <f>Data!B1709/Data!B1646-1</f>
        <v>6.6582748695017013E-2</v>
      </c>
      <c r="C1713" s="30">
        <f>Data!C1709/Data!C1646-1</f>
        <v>-5.2749950846586735E-5</v>
      </c>
      <c r="D1713" s="30" t="e">
        <f>Data!D1709/Data!D1646-1</f>
        <v>#DIV/0!</v>
      </c>
      <c r="E1713" s="31" t="e">
        <f>Data!E1709/Data!E1646-1</f>
        <v>#DIV/0!</v>
      </c>
      <c r="G1713" s="1"/>
      <c r="H1713" s="1"/>
      <c r="I1713" s="1"/>
      <c r="J1713" s="1"/>
    </row>
    <row r="1714" spans="1:10" x14ac:dyDescent="0.35">
      <c r="A1714">
        <f>Data!A1710</f>
        <v>40284</v>
      </c>
      <c r="B1714" s="29">
        <f>Data!B1710/Data!B1647-1</f>
        <v>3.6427497109273954E-2</v>
      </c>
      <c r="C1714" s="30">
        <f>Data!C1710/Data!C1647-1</f>
        <v>3.07396733909715E-3</v>
      </c>
      <c r="D1714" s="30" t="e">
        <f>Data!D1710/Data!D1647-1</f>
        <v>#DIV/0!</v>
      </c>
      <c r="E1714" s="31" t="e">
        <f>Data!E1710/Data!E1647-1</f>
        <v>#DIV/0!</v>
      </c>
      <c r="G1714" s="1"/>
      <c r="H1714" s="1"/>
      <c r="I1714" s="1"/>
      <c r="J1714" s="1"/>
    </row>
    <row r="1715" spans="1:10" x14ac:dyDescent="0.35">
      <c r="A1715">
        <f>Data!A1711</f>
        <v>40287</v>
      </c>
      <c r="B1715" s="29">
        <f>Data!B1711/Data!B1648-1</f>
        <v>5.2265298232048174E-2</v>
      </c>
      <c r="C1715" s="30">
        <f>Data!C1711/Data!C1648-1</f>
        <v>-1.3413816230717357E-3</v>
      </c>
      <c r="D1715" s="30" t="e">
        <f>Data!D1711/Data!D1648-1</f>
        <v>#DIV/0!</v>
      </c>
      <c r="E1715" s="31" t="e">
        <f>Data!E1711/Data!E1648-1</f>
        <v>#DIV/0!</v>
      </c>
      <c r="G1715" s="1"/>
      <c r="H1715" s="1"/>
      <c r="I1715" s="1"/>
      <c r="J1715" s="1"/>
    </row>
    <row r="1716" spans="1:10" x14ac:dyDescent="0.35">
      <c r="A1716">
        <f>Data!A1712</f>
        <v>40288</v>
      </c>
      <c r="B1716" s="29">
        <f>Data!B1712/Data!B1649-1</f>
        <v>8.1237460590427135E-2</v>
      </c>
      <c r="C1716" s="30">
        <f>Data!C1712/Data!C1649-1</f>
        <v>0</v>
      </c>
      <c r="D1716" s="30" t="e">
        <f>Data!D1712/Data!D1649-1</f>
        <v>#DIV/0!</v>
      </c>
      <c r="E1716" s="31" t="e">
        <f>Data!E1712/Data!E1649-1</f>
        <v>#DIV/0!</v>
      </c>
      <c r="G1716" s="1"/>
      <c r="H1716" s="1"/>
      <c r="I1716" s="1"/>
      <c r="J1716" s="1"/>
    </row>
    <row r="1717" spans="1:10" x14ac:dyDescent="0.35">
      <c r="A1717">
        <f>Data!A1713</f>
        <v>40289</v>
      </c>
      <c r="B1717" s="29">
        <f>Data!B1713/Data!B1650-1</f>
        <v>0.10459258445079511</v>
      </c>
      <c r="C1717" s="30">
        <f>Data!C1713/Data!C1650-1</f>
        <v>1.1487650775416913E-3</v>
      </c>
      <c r="D1717" s="30" t="e">
        <f>Data!D1713/Data!D1650-1</f>
        <v>#DIV/0!</v>
      </c>
      <c r="E1717" s="31" t="e">
        <f>Data!E1713/Data!E1650-1</f>
        <v>#DIV/0!</v>
      </c>
      <c r="G1717" s="1"/>
      <c r="H1717" s="1"/>
      <c r="I1717" s="1"/>
      <c r="J1717" s="1"/>
    </row>
    <row r="1718" spans="1:10" x14ac:dyDescent="0.35">
      <c r="A1718">
        <f>Data!A1714</f>
        <v>40290</v>
      </c>
      <c r="B1718" s="29">
        <f>Data!B1714/Data!B1651-1</f>
        <v>0.10200676519661922</v>
      </c>
      <c r="C1718" s="30">
        <f>Data!C1714/Data!C1651-1</f>
        <v>-7.6591670655812294E-4</v>
      </c>
      <c r="D1718" s="30" t="e">
        <f>Data!D1714/Data!D1651-1</f>
        <v>#DIV/0!</v>
      </c>
      <c r="E1718" s="31" t="e">
        <f>Data!E1714/Data!E1651-1</f>
        <v>#DIV/0!</v>
      </c>
      <c r="G1718" s="1"/>
      <c r="H1718" s="1"/>
      <c r="I1718" s="1"/>
      <c r="J1718" s="1"/>
    </row>
    <row r="1719" spans="1:10" x14ac:dyDescent="0.35">
      <c r="A1719">
        <f>Data!A1715</f>
        <v>40291</v>
      </c>
      <c r="B1719" s="29">
        <f>Data!B1715/Data!B1652-1</f>
        <v>0.11455176391953614</v>
      </c>
      <c r="C1719" s="30">
        <f>Data!C1715/Data!C1652-1</f>
        <v>-3.2510996366418299E-3</v>
      </c>
      <c r="D1719" s="30" t="e">
        <f>Data!D1715/Data!D1652-1</f>
        <v>#DIV/0!</v>
      </c>
      <c r="E1719" s="31" t="e">
        <f>Data!E1715/Data!E1652-1</f>
        <v>#DIV/0!</v>
      </c>
      <c r="G1719" s="1"/>
      <c r="H1719" s="1"/>
      <c r="I1719" s="1"/>
      <c r="J1719" s="1"/>
    </row>
    <row r="1720" spans="1:10" x14ac:dyDescent="0.35">
      <c r="A1720">
        <f>Data!A1716</f>
        <v>40294</v>
      </c>
      <c r="B1720" s="29">
        <f>Data!B1716/Data!B1653-1</f>
        <v>0.10437357630979505</v>
      </c>
      <c r="C1720" s="30">
        <f>Data!C1716/Data!C1653-1</f>
        <v>-2.5837320574162437E-3</v>
      </c>
      <c r="D1720" s="30" t="e">
        <f>Data!D1716/Data!D1653-1</f>
        <v>#DIV/0!</v>
      </c>
      <c r="E1720" s="31" t="e">
        <f>Data!E1716/Data!E1653-1</f>
        <v>#DIV/0!</v>
      </c>
      <c r="G1720" s="1"/>
      <c r="H1720" s="1"/>
      <c r="I1720" s="1"/>
      <c r="J1720" s="1"/>
    </row>
    <row r="1721" spans="1:10" x14ac:dyDescent="0.35">
      <c r="A1721">
        <f>Data!A1717</f>
        <v>40295</v>
      </c>
      <c r="B1721" s="29">
        <f>Data!B1717/Data!B1654-1</f>
        <v>9.1449752427318787E-2</v>
      </c>
      <c r="C1721" s="30">
        <f>Data!C1717/Data!C1654-1</f>
        <v>1.43664399961696E-3</v>
      </c>
      <c r="D1721" s="30" t="e">
        <f>Data!D1717/Data!D1654-1</f>
        <v>#DIV/0!</v>
      </c>
      <c r="E1721" s="31" t="e">
        <f>Data!E1717/Data!E1654-1</f>
        <v>#DIV/0!</v>
      </c>
      <c r="G1721" s="1"/>
      <c r="H1721" s="1"/>
      <c r="I1721" s="1"/>
      <c r="J1721" s="1"/>
    </row>
    <row r="1722" spans="1:10" x14ac:dyDescent="0.35">
      <c r="A1722">
        <f>Data!A1718</f>
        <v>40296</v>
      </c>
      <c r="B1722" s="29">
        <f>Data!B1718/Data!B1655-1</f>
        <v>0.10940802890480228</v>
      </c>
      <c r="C1722" s="30">
        <f>Data!C1718/Data!C1655-1</f>
        <v>-2.3889154323937234E-3</v>
      </c>
      <c r="D1722" s="30">
        <f>Data!D1718/Data!D1655-1</f>
        <v>-1</v>
      </c>
      <c r="E1722" s="31" t="e">
        <f>Data!E1718/Data!E1655-1</f>
        <v>#DIV/0!</v>
      </c>
      <c r="G1722" s="1"/>
      <c r="H1722" s="1"/>
      <c r="I1722" s="1"/>
      <c r="J1722" s="1"/>
    </row>
    <row r="1723" spans="1:10" x14ac:dyDescent="0.35">
      <c r="A1723">
        <f>Data!A1719</f>
        <v>40297</v>
      </c>
      <c r="B1723" s="29">
        <f>Data!B1719/Data!B1656-1</f>
        <v>0.10796096181566117</v>
      </c>
      <c r="C1723" s="30">
        <f>Data!C1719/Data!C1656-1</f>
        <v>2.495680552889068E-3</v>
      </c>
      <c r="D1723" s="30" t="e">
        <f>Data!D1719/Data!D1656-1</f>
        <v>#DIV/0!</v>
      </c>
      <c r="E1723" s="31" t="e">
        <f>Data!E1719/Data!E1656-1</f>
        <v>#DIV/0!</v>
      </c>
      <c r="G1723" s="1"/>
      <c r="H1723" s="1"/>
      <c r="I1723" s="1"/>
      <c r="J1723" s="1"/>
    </row>
    <row r="1724" spans="1:10" x14ac:dyDescent="0.35">
      <c r="A1724">
        <f>Data!A1720</f>
        <v>40298</v>
      </c>
      <c r="B1724" s="29">
        <f>Data!B1720/Data!B1657-1</f>
        <v>7.5562846680926832E-2</v>
      </c>
      <c r="C1724" s="30">
        <f>Data!C1720/Data!C1657-1</f>
        <v>5.6567593480345568E-3</v>
      </c>
      <c r="D1724" s="30" t="e">
        <f>Data!D1720/Data!D1657-1</f>
        <v>#DIV/0!</v>
      </c>
      <c r="E1724" s="31" t="e">
        <f>Data!E1720/Data!E1657-1</f>
        <v>#DIV/0!</v>
      </c>
      <c r="G1724" s="1"/>
      <c r="H1724" s="1"/>
      <c r="I1724" s="1"/>
      <c r="J1724" s="1"/>
    </row>
    <row r="1725" spans="1:10" x14ac:dyDescent="0.35">
      <c r="A1725">
        <f>Data!A1721</f>
        <v>40301</v>
      </c>
      <c r="B1725" s="29">
        <f>Data!B1721/Data!B1658-1</f>
        <v>9.5672936716243884E-2</v>
      </c>
      <c r="C1725" s="30">
        <f>Data!C1721/Data!C1658-1</f>
        <v>2.5934108154834767E-3</v>
      </c>
      <c r="D1725" s="30" t="e">
        <f>Data!D1721/Data!D1658-1</f>
        <v>#DIV/0!</v>
      </c>
      <c r="E1725" s="31" t="e">
        <f>Data!E1721/Data!E1658-1</f>
        <v>#DIV/0!</v>
      </c>
      <c r="G1725" s="1"/>
      <c r="H1725" s="1"/>
      <c r="I1725" s="1"/>
      <c r="J1725" s="1"/>
    </row>
    <row r="1726" spans="1:10" x14ac:dyDescent="0.35">
      <c r="A1726">
        <f>Data!A1722</f>
        <v>40302</v>
      </c>
      <c r="B1726" s="29">
        <f>Data!B1722/Data!B1659-1</f>
        <v>0.10393091966024204</v>
      </c>
      <c r="C1726" s="30">
        <f>Data!C1722/Data!C1659-1</f>
        <v>4.2161747796090054E-3</v>
      </c>
      <c r="D1726" s="30" t="e">
        <f>Data!D1722/Data!D1659-1</f>
        <v>#DIV/0!</v>
      </c>
      <c r="E1726" s="31" t="e">
        <f>Data!E1722/Data!E1659-1</f>
        <v>#DIV/0!</v>
      </c>
      <c r="G1726" s="1"/>
      <c r="H1726" s="1"/>
      <c r="I1726" s="1"/>
      <c r="J1726" s="1"/>
    </row>
    <row r="1727" spans="1:10" x14ac:dyDescent="0.35">
      <c r="A1727">
        <f>Data!A1723</f>
        <v>40303</v>
      </c>
      <c r="B1727" s="29">
        <f>Data!B1723/Data!B1660-1</f>
        <v>9.3519916712781148E-2</v>
      </c>
      <c r="C1727" s="30">
        <f>Data!C1723/Data!C1660-1</f>
        <v>3.0651340996168397E-3</v>
      </c>
      <c r="D1727" s="30" t="e">
        <f>Data!D1723/Data!D1660-1</f>
        <v>#DIV/0!</v>
      </c>
      <c r="E1727" s="31" t="e">
        <f>Data!E1723/Data!E1660-1</f>
        <v>#DIV/0!</v>
      </c>
      <c r="G1727" s="1"/>
      <c r="H1727" s="1"/>
      <c r="I1727" s="1"/>
      <c r="J1727" s="1"/>
    </row>
    <row r="1728" spans="1:10" x14ac:dyDescent="0.35">
      <c r="A1728">
        <f>Data!A1724</f>
        <v>40304</v>
      </c>
      <c r="B1728" s="29">
        <f>Data!B1724/Data!B1661-1</f>
        <v>6.7575751840566411E-2</v>
      </c>
      <c r="C1728" s="30">
        <f>Data!C1724/Data!C1661-1</f>
        <v>2.5812619502869616E-3</v>
      </c>
      <c r="D1728" s="30" t="e">
        <f>Data!D1724/Data!D1661-1</f>
        <v>#DIV/0!</v>
      </c>
      <c r="E1728" s="31" t="e">
        <f>Data!E1724/Data!E1661-1</f>
        <v>#DIV/0!</v>
      </c>
      <c r="G1728" s="1"/>
      <c r="H1728" s="1"/>
      <c r="I1728" s="1"/>
      <c r="J1728" s="1"/>
    </row>
    <row r="1729" spans="1:10" x14ac:dyDescent="0.35">
      <c r="A1729">
        <f>Data!A1725</f>
        <v>40305</v>
      </c>
      <c r="B1729" s="29">
        <f>Data!B1725/Data!B1662-1</f>
        <v>3.7710645293876022E-2</v>
      </c>
      <c r="C1729" s="30">
        <f>Data!C1725/Data!C1662-1</f>
        <v>0</v>
      </c>
      <c r="D1729" s="30" t="e">
        <f>Data!D1725/Data!D1662-1</f>
        <v>#DIV/0!</v>
      </c>
      <c r="E1729" s="31" t="e">
        <f>Data!E1725/Data!E1662-1</f>
        <v>#DIV/0!</v>
      </c>
      <c r="G1729" s="1"/>
      <c r="H1729" s="1"/>
      <c r="I1729" s="1"/>
      <c r="J1729" s="1"/>
    </row>
    <row r="1730" spans="1:10" x14ac:dyDescent="0.35">
      <c r="A1730">
        <f>Data!A1726</f>
        <v>40308</v>
      </c>
      <c r="B1730" s="29">
        <f>Data!B1726/Data!B1663-1</f>
        <v>8.5747186698372779E-2</v>
      </c>
      <c r="C1730" s="30">
        <f>Data!C1726/Data!C1663-1</f>
        <v>2.2079293462609062E-3</v>
      </c>
      <c r="D1730" s="30" t="e">
        <f>Data!D1726/Data!D1663-1</f>
        <v>#DIV/0!</v>
      </c>
      <c r="E1730" s="31" t="e">
        <f>Data!E1726/Data!E1663-1</f>
        <v>#DIV/0!</v>
      </c>
      <c r="G1730" s="1"/>
      <c r="H1730" s="1"/>
      <c r="I1730" s="1"/>
      <c r="J1730" s="1"/>
    </row>
    <row r="1731" spans="1:10" x14ac:dyDescent="0.35">
      <c r="A1731">
        <f>Data!A1727</f>
        <v>40309</v>
      </c>
      <c r="B1731" s="29">
        <f>Data!B1727/Data!B1664-1</f>
        <v>7.1694159318293371E-2</v>
      </c>
      <c r="C1731" s="30">
        <f>Data!C1727/Data!C1664-1</f>
        <v>7.6155310679051347E-3</v>
      </c>
      <c r="D1731" s="30" t="e">
        <f>Data!D1727/Data!D1664-1</f>
        <v>#DIV/0!</v>
      </c>
      <c r="E1731" s="31" t="e">
        <f>Data!E1727/Data!E1664-1</f>
        <v>#DIV/0!</v>
      </c>
      <c r="G1731" s="1"/>
      <c r="H1731" s="1"/>
      <c r="I1731" s="1"/>
      <c r="J1731" s="1"/>
    </row>
    <row r="1732" spans="1:10" x14ac:dyDescent="0.35">
      <c r="A1732">
        <f>Data!A1728</f>
        <v>40310</v>
      </c>
      <c r="B1732" s="29">
        <f>Data!B1728/Data!B1665-1</f>
        <v>8.9408745618357877E-2</v>
      </c>
      <c r="C1732" s="30">
        <f>Data!C1728/Data!C1665-1</f>
        <v>6.3449336666026035E-3</v>
      </c>
      <c r="D1732" s="30" t="e">
        <f>Data!D1728/Data!D1665-1</f>
        <v>#DIV/0!</v>
      </c>
      <c r="E1732" s="31" t="e">
        <f>Data!E1728/Data!E1665-1</f>
        <v>#DIV/0!</v>
      </c>
      <c r="G1732" s="1"/>
      <c r="H1732" s="1"/>
      <c r="I1732" s="1"/>
      <c r="J1732" s="1"/>
    </row>
    <row r="1733" spans="1:10" x14ac:dyDescent="0.35">
      <c r="A1733">
        <f>Data!A1729</f>
        <v>40311</v>
      </c>
      <c r="B1733" s="29">
        <f>Data!B1729/Data!B1666-1</f>
        <v>7.617781331647322E-2</v>
      </c>
      <c r="C1733" s="30">
        <f>Data!C1729/Data!C1666-1</f>
        <v>7.7869640453758215E-3</v>
      </c>
      <c r="D1733" s="30" t="e">
        <f>Data!D1729/Data!D1666-1</f>
        <v>#DIV/0!</v>
      </c>
      <c r="E1733" s="31" t="e">
        <f>Data!E1729/Data!E1666-1</f>
        <v>#DIV/0!</v>
      </c>
      <c r="G1733" s="1"/>
      <c r="H1733" s="1"/>
      <c r="I1733" s="1"/>
      <c r="J1733" s="1"/>
    </row>
    <row r="1734" spans="1:10" x14ac:dyDescent="0.35">
      <c r="A1734">
        <f>Data!A1730</f>
        <v>40312</v>
      </c>
      <c r="B1734" s="29">
        <f>Data!B1730/Data!B1667-1</f>
        <v>3.7273831596445373E-2</v>
      </c>
      <c r="C1734" s="30">
        <f>Data!C1730/Data!C1667-1</f>
        <v>8.9182968929804041E-3</v>
      </c>
      <c r="D1734" s="30" t="e">
        <f>Data!D1730/Data!D1667-1</f>
        <v>#DIV/0!</v>
      </c>
      <c r="E1734" s="31" t="e">
        <f>Data!E1730/Data!E1667-1</f>
        <v>#DIV/0!</v>
      </c>
      <c r="G1734" s="1"/>
      <c r="H1734" s="1"/>
      <c r="I1734" s="1"/>
      <c r="J1734" s="1"/>
    </row>
    <row r="1735" spans="1:10" x14ac:dyDescent="0.35">
      <c r="A1735">
        <f>Data!A1731</f>
        <v>40315</v>
      </c>
      <c r="B1735" s="29">
        <f>Data!B1731/Data!B1668-1</f>
        <v>3.4042437085610944E-2</v>
      </c>
      <c r="C1735" s="30">
        <f>Data!C1731/Data!C1668-1</f>
        <v>1.1254328587918527E-2</v>
      </c>
      <c r="D1735" s="30" t="e">
        <f>Data!D1731/Data!D1668-1</f>
        <v>#DIV/0!</v>
      </c>
      <c r="E1735" s="31" t="e">
        <f>Data!E1731/Data!E1668-1</f>
        <v>#DIV/0!</v>
      </c>
      <c r="G1735" s="1"/>
      <c r="H1735" s="1"/>
      <c r="I1735" s="1"/>
      <c r="J1735" s="1"/>
    </row>
    <row r="1736" spans="1:10" x14ac:dyDescent="0.35">
      <c r="A1736">
        <f>Data!A1732</f>
        <v>40316</v>
      </c>
      <c r="B1736" s="29">
        <f>Data!B1732/Data!B1669-1</f>
        <v>1.2694827196747083E-2</v>
      </c>
      <c r="C1736" s="30">
        <f>Data!C1732/Data!C1669-1</f>
        <v>1.5107775211701258E-2</v>
      </c>
      <c r="D1736" s="30" t="e">
        <f>Data!D1732/Data!D1669-1</f>
        <v>#DIV/0!</v>
      </c>
      <c r="E1736" s="31" t="e">
        <f>Data!E1732/Data!E1669-1</f>
        <v>#DIV/0!</v>
      </c>
      <c r="G1736" s="1"/>
      <c r="H1736" s="1"/>
      <c r="I1736" s="1"/>
      <c r="J1736" s="1"/>
    </row>
    <row r="1737" spans="1:10" x14ac:dyDescent="0.35">
      <c r="A1737">
        <f>Data!A1733</f>
        <v>40317</v>
      </c>
      <c r="B1737" s="29">
        <f>Data!B1733/Data!B1670-1</f>
        <v>5.3012613034970624E-3</v>
      </c>
      <c r="C1737" s="30">
        <f>Data!C1733/Data!C1670-1</f>
        <v>1.4807692307692299E-2</v>
      </c>
      <c r="D1737" s="30" t="e">
        <f>Data!D1733/Data!D1670-1</f>
        <v>#DIV/0!</v>
      </c>
      <c r="E1737" s="31" t="e">
        <f>Data!E1733/Data!E1670-1</f>
        <v>#DIV/0!</v>
      </c>
      <c r="G1737" s="1"/>
      <c r="H1737" s="1"/>
      <c r="I1737" s="1"/>
      <c r="J1737" s="1"/>
    </row>
    <row r="1738" spans="1:10" x14ac:dyDescent="0.35">
      <c r="A1738">
        <f>Data!A1734</f>
        <v>40318</v>
      </c>
      <c r="B1738" s="29">
        <f>Data!B1734/Data!B1671-1</f>
        <v>-3.2878467897691444E-2</v>
      </c>
      <c r="C1738" s="30">
        <f>Data!C1734/Data!C1671-1</f>
        <v>1.5700250433442697E-2</v>
      </c>
      <c r="D1738" s="30" t="e">
        <f>Data!D1734/Data!D1671-1</f>
        <v>#DIV/0!</v>
      </c>
      <c r="E1738" s="31" t="e">
        <f>Data!E1734/Data!E1671-1</f>
        <v>#DIV/0!</v>
      </c>
      <c r="G1738" s="1"/>
      <c r="H1738" s="1"/>
      <c r="I1738" s="1"/>
      <c r="J1738" s="1"/>
    </row>
    <row r="1739" spans="1:10" x14ac:dyDescent="0.35">
      <c r="A1739">
        <f>Data!A1735</f>
        <v>40319</v>
      </c>
      <c r="B1739" s="29">
        <f>Data!B1735/Data!B1672-1</f>
        <v>-6.3128083318105821E-3</v>
      </c>
      <c r="C1739" s="30">
        <f>Data!C1735/Data!C1672-1</f>
        <v>1.6412323639504844E-2</v>
      </c>
      <c r="D1739" s="30" t="e">
        <f>Data!D1735/Data!D1672-1</f>
        <v>#DIV/0!</v>
      </c>
      <c r="E1739" s="31" t="e">
        <f>Data!E1735/Data!E1672-1</f>
        <v>#DIV/0!</v>
      </c>
      <c r="G1739" s="1"/>
      <c r="H1739" s="1"/>
      <c r="I1739" s="1"/>
      <c r="J1739" s="1"/>
    </row>
    <row r="1740" spans="1:10" x14ac:dyDescent="0.35">
      <c r="A1740">
        <f>Data!A1736</f>
        <v>40322</v>
      </c>
      <c r="B1740" s="29">
        <f>Data!B1736/Data!B1673-1</f>
        <v>-2.8582027432955681E-2</v>
      </c>
      <c r="C1740" s="30">
        <f>Data!C1736/Data!C1673-1</f>
        <v>1.4765100671140896E-2</v>
      </c>
      <c r="D1740" s="30" t="e">
        <f>Data!D1736/Data!D1673-1</f>
        <v>#DIV/0!</v>
      </c>
      <c r="E1740" s="31" t="e">
        <f>Data!E1736/Data!E1673-1</f>
        <v>#DIV/0!</v>
      </c>
      <c r="G1740" s="1"/>
      <c r="H1740" s="1"/>
      <c r="I1740" s="1"/>
      <c r="J1740" s="1"/>
    </row>
    <row r="1741" spans="1:10" x14ac:dyDescent="0.35">
      <c r="A1741">
        <f>Data!A1737</f>
        <v>40323</v>
      </c>
      <c r="B1741" s="29">
        <f>Data!B1737/Data!B1674-1</f>
        <v>-2.6211761292545432E-2</v>
      </c>
      <c r="C1741" s="30">
        <f>Data!C1737/Data!C1674-1</f>
        <v>1.3969955028226844E-2</v>
      </c>
      <c r="D1741" s="30" t="e">
        <f>Data!D1737/Data!D1674-1</f>
        <v>#DIV/0!</v>
      </c>
      <c r="E1741" s="31" t="e">
        <f>Data!E1737/Data!E1674-1</f>
        <v>#DIV/0!</v>
      </c>
      <c r="G1741" s="1"/>
      <c r="H1741" s="1"/>
      <c r="I1741" s="1"/>
      <c r="J1741" s="1"/>
    </row>
    <row r="1742" spans="1:10" x14ac:dyDescent="0.35">
      <c r="A1742">
        <f>Data!A1738</f>
        <v>40324</v>
      </c>
      <c r="B1742" s="29">
        <f>Data!B1738/Data!B1675-1</f>
        <v>-3.3083142445834657E-2</v>
      </c>
      <c r="C1742" s="30">
        <f>Data!C1738/Data!C1675-1</f>
        <v>1.2627953697503136E-2</v>
      </c>
      <c r="D1742" s="30">
        <f>Data!D1738/Data!D1675-1</f>
        <v>-1</v>
      </c>
      <c r="E1742" s="31" t="e">
        <f>Data!E1738/Data!E1675-1</f>
        <v>#DIV/0!</v>
      </c>
      <c r="G1742" s="1"/>
      <c r="H1742" s="1"/>
      <c r="I1742" s="1"/>
      <c r="J1742" s="1"/>
    </row>
    <row r="1743" spans="1:10" x14ac:dyDescent="0.35">
      <c r="A1743">
        <f>Data!A1739</f>
        <v>40325</v>
      </c>
      <c r="B1743" s="29">
        <f>Data!B1739/Data!B1676-1</f>
        <v>-1.1338071721146203E-2</v>
      </c>
      <c r="C1743" s="30">
        <f>Data!C1739/Data!C1676-1</f>
        <v>1.1881947106170854E-2</v>
      </c>
      <c r="D1743" s="30" t="e">
        <f>Data!D1739/Data!D1676-1</f>
        <v>#DIV/0!</v>
      </c>
      <c r="E1743" s="31" t="e">
        <f>Data!E1739/Data!E1676-1</f>
        <v>#DIV/0!</v>
      </c>
      <c r="G1743" s="1"/>
      <c r="H1743" s="1"/>
      <c r="I1743" s="1"/>
      <c r="J1743" s="1"/>
    </row>
    <row r="1744" spans="1:10" x14ac:dyDescent="0.35">
      <c r="A1744">
        <f>Data!A1740</f>
        <v>40326</v>
      </c>
      <c r="B1744" s="29">
        <f>Data!B1740/Data!B1677-1</f>
        <v>-2.5842566014790069E-2</v>
      </c>
      <c r="C1744" s="30">
        <f>Data!C1740/Data!C1677-1</f>
        <v>1.2547892720306431E-2</v>
      </c>
      <c r="D1744" s="30" t="e">
        <f>Data!D1740/Data!D1677-1</f>
        <v>#DIV/0!</v>
      </c>
      <c r="E1744" s="31" t="e">
        <f>Data!E1740/Data!E1677-1</f>
        <v>#DIV/0!</v>
      </c>
      <c r="G1744" s="1"/>
      <c r="H1744" s="1"/>
      <c r="I1744" s="1"/>
      <c r="J1744" s="1"/>
    </row>
    <row r="1745" spans="1:10" x14ac:dyDescent="0.35">
      <c r="A1745">
        <f>Data!A1741</f>
        <v>40329</v>
      </c>
      <c r="B1745" s="29">
        <f>Data!B1741/Data!B1678-1</f>
        <v>-2.6260513590575463E-2</v>
      </c>
      <c r="C1745" s="30">
        <f>Data!C1741/Data!C1678-1</f>
        <v>1.2547892720306431E-2</v>
      </c>
      <c r="D1745" s="30" t="e">
        <f>Data!D1741/Data!D1678-1</f>
        <v>#DIV/0!</v>
      </c>
      <c r="E1745" s="31" t="e">
        <f>Data!E1741/Data!E1678-1</f>
        <v>#DIV/0!</v>
      </c>
      <c r="G1745" s="1"/>
      <c r="H1745" s="1"/>
      <c r="I1745" s="1"/>
      <c r="J1745" s="1"/>
    </row>
    <row r="1746" spans="1:10" x14ac:dyDescent="0.35">
      <c r="A1746">
        <f>Data!A1742</f>
        <v>40330</v>
      </c>
      <c r="B1746" s="29">
        <f>Data!B1742/Data!B1679-1</f>
        <v>-4.6537307318984422E-2</v>
      </c>
      <c r="C1746" s="30">
        <f>Data!C1742/Data!C1679-1</f>
        <v>9.2743092073812594E-3</v>
      </c>
      <c r="D1746" s="30" t="e">
        <f>Data!D1742/Data!D1679-1</f>
        <v>#DIV/0!</v>
      </c>
      <c r="E1746" s="31" t="e">
        <f>Data!E1742/Data!E1679-1</f>
        <v>#DIV/0!</v>
      </c>
      <c r="G1746" s="1"/>
      <c r="H1746" s="1"/>
      <c r="I1746" s="1"/>
      <c r="J1746" s="1"/>
    </row>
    <row r="1747" spans="1:10" x14ac:dyDescent="0.35">
      <c r="A1747">
        <f>Data!A1743</f>
        <v>40331</v>
      </c>
      <c r="B1747" s="29">
        <f>Data!B1743/Data!B1680-1</f>
        <v>-3.5408799508211075E-2</v>
      </c>
      <c r="C1747" s="30">
        <f>Data!C1743/Data!C1680-1</f>
        <v>1.0154229332311582E-2</v>
      </c>
      <c r="D1747" s="30" t="e">
        <f>Data!D1743/Data!D1680-1</f>
        <v>#DIV/0!</v>
      </c>
      <c r="E1747" s="31" t="e">
        <f>Data!E1743/Data!E1680-1</f>
        <v>#DIV/0!</v>
      </c>
      <c r="G1747" s="1"/>
      <c r="H1747" s="1"/>
      <c r="I1747" s="1"/>
      <c r="J1747" s="1"/>
    </row>
    <row r="1748" spans="1:10" x14ac:dyDescent="0.35">
      <c r="A1748">
        <f>Data!A1744</f>
        <v>40332</v>
      </c>
      <c r="B1748" s="29">
        <f>Data!B1744/Data!B1681-1</f>
        <v>-3.133920650675015E-2</v>
      </c>
      <c r="C1748" s="30">
        <f>Data!C1744/Data!C1681-1</f>
        <v>8.998659774076323E-3</v>
      </c>
      <c r="D1748" s="30" t="e">
        <f>Data!D1744/Data!D1681-1</f>
        <v>#DIV/0!</v>
      </c>
      <c r="E1748" s="31" t="e">
        <f>Data!E1744/Data!E1681-1</f>
        <v>#DIV/0!</v>
      </c>
      <c r="G1748" s="1"/>
      <c r="H1748" s="1"/>
      <c r="I1748" s="1"/>
      <c r="J1748" s="1"/>
    </row>
    <row r="1749" spans="1:10" x14ac:dyDescent="0.35">
      <c r="A1749">
        <f>Data!A1745</f>
        <v>40333</v>
      </c>
      <c r="B1749" s="29">
        <f>Data!B1745/Data!B1682-1</f>
        <v>-6.6263317111666442E-2</v>
      </c>
      <c r="C1749" s="30">
        <f>Data!C1745/Data!C1682-1</f>
        <v>1.0422642952763406E-2</v>
      </c>
      <c r="D1749" s="30" t="e">
        <f>Data!D1745/Data!D1682-1</f>
        <v>#DIV/0!</v>
      </c>
      <c r="E1749" s="31" t="e">
        <f>Data!E1745/Data!E1682-1</f>
        <v>#DIV/0!</v>
      </c>
      <c r="G1749" s="1"/>
      <c r="H1749" s="1"/>
      <c r="I1749" s="1"/>
      <c r="J1749" s="1"/>
    </row>
    <row r="1750" spans="1:10" x14ac:dyDescent="0.35">
      <c r="A1750">
        <f>Data!A1746</f>
        <v>40336</v>
      </c>
      <c r="B1750" s="29">
        <f>Data!B1746/Data!B1683-1</f>
        <v>-8.3047459432092796E-2</v>
      </c>
      <c r="C1750" s="30">
        <f>Data!C1746/Data!C1683-1</f>
        <v>1.406563965170804E-2</v>
      </c>
      <c r="D1750" s="30" t="e">
        <f>Data!D1746/Data!D1683-1</f>
        <v>#DIV/0!</v>
      </c>
      <c r="E1750" s="31" t="e">
        <f>Data!E1746/Data!E1683-1</f>
        <v>#DIV/0!</v>
      </c>
      <c r="G1750" s="1"/>
      <c r="H1750" s="1"/>
      <c r="I1750" s="1"/>
      <c r="J1750" s="1"/>
    </row>
    <row r="1751" spans="1:10" x14ac:dyDescent="0.35">
      <c r="A1751">
        <f>Data!A1747</f>
        <v>40337</v>
      </c>
      <c r="B1751" s="29">
        <f>Data!B1747/Data!B1684-1</f>
        <v>-7.6714424815690685E-2</v>
      </c>
      <c r="C1751" s="30">
        <f>Data!C1747/Data!C1684-1</f>
        <v>1.2917424169935909E-2</v>
      </c>
      <c r="D1751" s="30" t="e">
        <f>Data!D1747/Data!D1684-1</f>
        <v>#DIV/0!</v>
      </c>
      <c r="E1751" s="31" t="e">
        <f>Data!E1747/Data!E1684-1</f>
        <v>#DIV/0!</v>
      </c>
      <c r="G1751" s="1"/>
      <c r="H1751" s="1"/>
      <c r="I1751" s="1"/>
      <c r="J1751" s="1"/>
    </row>
    <row r="1752" spans="1:10" x14ac:dyDescent="0.35">
      <c r="A1752">
        <f>Data!A1748</f>
        <v>40338</v>
      </c>
      <c r="B1752" s="29">
        <f>Data!B1748/Data!B1685-1</f>
        <v>-8.2000713049678597E-2</v>
      </c>
      <c r="C1752" s="30">
        <f>Data!C1748/Data!C1685-1</f>
        <v>1.3443046452662255E-2</v>
      </c>
      <c r="D1752" s="30" t="e">
        <f>Data!D1748/Data!D1685-1</f>
        <v>#DIV/0!</v>
      </c>
      <c r="E1752" s="31" t="e">
        <f>Data!E1748/Data!E1685-1</f>
        <v>#DIV/0!</v>
      </c>
      <c r="G1752" s="1"/>
      <c r="H1752" s="1"/>
      <c r="I1752" s="1"/>
      <c r="J1752" s="1"/>
    </row>
    <row r="1753" spans="1:10" x14ac:dyDescent="0.35">
      <c r="A1753">
        <f>Data!A1749</f>
        <v>40339</v>
      </c>
      <c r="B1753" s="29">
        <f>Data!B1749/Data!B1686-1</f>
        <v>-5.5340675004997841E-2</v>
      </c>
      <c r="C1753" s="30">
        <f>Data!C1749/Data!C1686-1</f>
        <v>9.077878643095838E-3</v>
      </c>
      <c r="D1753" s="30" t="e">
        <f>Data!D1749/Data!D1686-1</f>
        <v>#DIV/0!</v>
      </c>
      <c r="E1753" s="31" t="e">
        <f>Data!E1749/Data!E1686-1</f>
        <v>#DIV/0!</v>
      </c>
      <c r="G1753" s="1"/>
      <c r="H1753" s="1"/>
      <c r="I1753" s="1"/>
      <c r="J1753" s="1"/>
    </row>
    <row r="1754" spans="1:10" x14ac:dyDescent="0.35">
      <c r="A1754">
        <f>Data!A1750</f>
        <v>40340</v>
      </c>
      <c r="B1754" s="29">
        <f>Data!B1750/Data!B1687-1</f>
        <v>-5.8527245441843734E-2</v>
      </c>
      <c r="C1754" s="30">
        <f>Data!C1750/Data!C1687-1</f>
        <v>7.8214421976343651E-3</v>
      </c>
      <c r="D1754" s="30" t="e">
        <f>Data!D1750/Data!D1687-1</f>
        <v>#DIV/0!</v>
      </c>
      <c r="E1754" s="31" t="e">
        <f>Data!E1750/Data!E1687-1</f>
        <v>#DIV/0!</v>
      </c>
      <c r="G1754" s="1"/>
      <c r="H1754" s="1"/>
      <c r="I1754" s="1"/>
      <c r="J1754" s="1"/>
    </row>
    <row r="1755" spans="1:10" x14ac:dyDescent="0.35">
      <c r="A1755">
        <f>Data!A1751</f>
        <v>40343</v>
      </c>
      <c r="B1755" s="29">
        <f>Data!B1751/Data!B1688-1</f>
        <v>-6.5665703432486344E-2</v>
      </c>
      <c r="C1755" s="30">
        <f>Data!C1751/Data!C1688-1</f>
        <v>8.4826534502477902E-3</v>
      </c>
      <c r="D1755" s="30" t="e">
        <f>Data!D1751/Data!D1688-1</f>
        <v>#DIV/0!</v>
      </c>
      <c r="E1755" s="31" t="e">
        <f>Data!E1751/Data!E1688-1</f>
        <v>#DIV/0!</v>
      </c>
      <c r="G1755" s="1"/>
      <c r="H1755" s="1"/>
      <c r="I1755" s="1"/>
      <c r="J1755" s="1"/>
    </row>
    <row r="1756" spans="1:10" x14ac:dyDescent="0.35">
      <c r="A1756">
        <f>Data!A1752</f>
        <v>40344</v>
      </c>
      <c r="B1756" s="29">
        <f>Data!B1752/Data!B1689-1</f>
        <v>-4.3402554403300542E-2</v>
      </c>
      <c r="C1756" s="30">
        <f>Data!C1752/Data!C1689-1</f>
        <v>9.3484689497280726E-3</v>
      </c>
      <c r="D1756" s="30" t="e">
        <f>Data!D1752/Data!D1689-1</f>
        <v>#DIV/0!</v>
      </c>
      <c r="E1756" s="31" t="e">
        <f>Data!E1752/Data!E1689-1</f>
        <v>#DIV/0!</v>
      </c>
      <c r="G1756" s="1"/>
      <c r="H1756" s="1"/>
      <c r="I1756" s="1"/>
      <c r="J1756" s="1"/>
    </row>
    <row r="1757" spans="1:10" x14ac:dyDescent="0.35">
      <c r="A1757">
        <f>Data!A1753</f>
        <v>40345</v>
      </c>
      <c r="B1757" s="29">
        <f>Data!B1753/Data!B1690-1</f>
        <v>-3.9046469523234872E-2</v>
      </c>
      <c r="C1757" s="30">
        <f>Data!C1753/Data!C1690-1</f>
        <v>1.1627684964200524E-2</v>
      </c>
      <c r="D1757" s="30" t="e">
        <f>Data!D1753/Data!D1690-1</f>
        <v>#DIV/0!</v>
      </c>
      <c r="E1757" s="31" t="e">
        <f>Data!E1753/Data!E1690-1</f>
        <v>#DIV/0!</v>
      </c>
      <c r="G1757" s="1"/>
      <c r="H1757" s="1"/>
      <c r="I1757" s="1"/>
      <c r="J1757" s="1"/>
    </row>
    <row r="1758" spans="1:10" x14ac:dyDescent="0.35">
      <c r="A1758">
        <f>Data!A1754</f>
        <v>40346</v>
      </c>
      <c r="B1758" s="29">
        <f>Data!B1754/Data!B1691-1</f>
        <v>-4.2691347646700573E-2</v>
      </c>
      <c r="C1758" s="30">
        <f>Data!C1754/Data!C1691-1</f>
        <v>1.3259563102165473E-2</v>
      </c>
      <c r="D1758" s="30" t="e">
        <f>Data!D1754/Data!D1691-1</f>
        <v>#DIV/0!</v>
      </c>
      <c r="E1758" s="31" t="e">
        <f>Data!E1754/Data!E1691-1</f>
        <v>#DIV/0!</v>
      </c>
      <c r="G1758" s="1"/>
      <c r="H1758" s="1"/>
      <c r="I1758" s="1"/>
      <c r="J1758" s="1"/>
    </row>
    <row r="1759" spans="1:10" x14ac:dyDescent="0.35">
      <c r="A1759">
        <f>Data!A1755</f>
        <v>40347</v>
      </c>
      <c r="B1759" s="29">
        <f>Data!B1755/Data!B1692-1</f>
        <v>-4.8255363363056469E-2</v>
      </c>
      <c r="C1759" s="30">
        <f>Data!C1755/Data!C1692-1</f>
        <v>1.1444921316166035E-2</v>
      </c>
      <c r="D1759" s="30" t="e">
        <f>Data!D1755/Data!D1692-1</f>
        <v>#DIV/0!</v>
      </c>
      <c r="E1759" s="31" t="e">
        <f>Data!E1755/Data!E1692-1</f>
        <v>#DIV/0!</v>
      </c>
      <c r="G1759" s="1"/>
      <c r="H1759" s="1"/>
      <c r="I1759" s="1"/>
      <c r="J1759" s="1"/>
    </row>
    <row r="1760" spans="1:10" x14ac:dyDescent="0.35">
      <c r="A1760">
        <f>Data!A1756</f>
        <v>40350</v>
      </c>
      <c r="B1760" s="29">
        <f>Data!B1756/Data!B1693-1</f>
        <v>-4.6689274826156923E-2</v>
      </c>
      <c r="C1760" s="30">
        <f>Data!C1756/Data!C1693-1</f>
        <v>1.8788343558282294E-2</v>
      </c>
      <c r="D1760" s="30" t="e">
        <f>Data!D1756/Data!D1693-1</f>
        <v>#DIV/0!</v>
      </c>
      <c r="E1760" s="31" t="e">
        <f>Data!E1756/Data!E1693-1</f>
        <v>#DIV/0!</v>
      </c>
      <c r="G1760" s="1"/>
      <c r="H1760" s="1"/>
      <c r="I1760" s="1"/>
      <c r="J1760" s="1"/>
    </row>
    <row r="1761" spans="1:10" x14ac:dyDescent="0.35">
      <c r="A1761">
        <f>Data!A1757</f>
        <v>40351</v>
      </c>
      <c r="B1761" s="29">
        <f>Data!B1757/Data!B1694-1</f>
        <v>-6.0408499395228854E-2</v>
      </c>
      <c r="C1761" s="30">
        <f>Data!C1757/Data!C1694-1</f>
        <v>2.2489187890437412E-2</v>
      </c>
      <c r="D1761" s="30" t="e">
        <f>Data!D1757/Data!D1694-1</f>
        <v>#DIV/0!</v>
      </c>
      <c r="E1761" s="31" t="e">
        <f>Data!E1757/Data!E1694-1</f>
        <v>#DIV/0!</v>
      </c>
      <c r="G1761" s="1"/>
      <c r="H1761" s="1"/>
      <c r="I1761" s="1"/>
      <c r="J1761" s="1"/>
    </row>
    <row r="1762" spans="1:10" x14ac:dyDescent="0.35">
      <c r="A1762">
        <f>Data!A1758</f>
        <v>40352</v>
      </c>
      <c r="B1762" s="29">
        <f>Data!B1758/Data!B1695-1</f>
        <v>-6.3904199418818863E-2</v>
      </c>
      <c r="C1762" s="30">
        <f>Data!C1758/Data!C1695-1</f>
        <v>2.3412013049318725E-2</v>
      </c>
      <c r="D1762" s="30" t="e">
        <f>Data!D1758/Data!D1695-1</f>
        <v>#DIV/0!</v>
      </c>
      <c r="E1762" s="31" t="e">
        <f>Data!E1758/Data!E1695-1</f>
        <v>#DIV/0!</v>
      </c>
      <c r="G1762" s="1"/>
      <c r="H1762" s="1"/>
      <c r="I1762" s="1"/>
      <c r="J1762" s="1"/>
    </row>
    <row r="1763" spans="1:10" x14ac:dyDescent="0.35">
      <c r="A1763">
        <f>Data!A1759</f>
        <v>40353</v>
      </c>
      <c r="B1763" s="29">
        <f>Data!B1759/Data!B1696-1</f>
        <v>-8.4834898825454697E-2</v>
      </c>
      <c r="C1763" s="30">
        <f>Data!C1759/Data!C1696-1</f>
        <v>2.3727185398655148E-2</v>
      </c>
      <c r="D1763" s="30" t="e">
        <f>Data!D1759/Data!D1696-1</f>
        <v>#DIV/0!</v>
      </c>
      <c r="E1763" s="31" t="e">
        <f>Data!E1759/Data!E1696-1</f>
        <v>#DIV/0!</v>
      </c>
      <c r="G1763" s="1"/>
      <c r="H1763" s="1"/>
      <c r="I1763" s="1"/>
      <c r="J1763" s="1"/>
    </row>
    <row r="1764" spans="1:10" x14ac:dyDescent="0.35">
      <c r="A1764">
        <f>Data!A1760</f>
        <v>40354</v>
      </c>
      <c r="B1764" s="29">
        <f>Data!B1760/Data!B1697-1</f>
        <v>-8.2248757745446488E-2</v>
      </c>
      <c r="C1764" s="30">
        <f>Data!C1760/Data!C1697-1</f>
        <v>2.4774342231611346E-2</v>
      </c>
      <c r="D1764" s="30" t="e">
        <f>Data!D1760/Data!D1697-1</f>
        <v>#DIV/0!</v>
      </c>
      <c r="E1764" s="31" t="e">
        <f>Data!E1760/Data!E1697-1</f>
        <v>#DIV/0!</v>
      </c>
      <c r="G1764" s="1"/>
      <c r="H1764" s="1"/>
      <c r="I1764" s="1"/>
      <c r="J1764" s="1"/>
    </row>
    <row r="1765" spans="1:10" x14ac:dyDescent="0.35">
      <c r="A1765">
        <f>Data!A1761</f>
        <v>40357</v>
      </c>
      <c r="B1765" s="29">
        <f>Data!B1761/Data!B1698-1</f>
        <v>-8.1116441343218604E-2</v>
      </c>
      <c r="C1765" s="30">
        <f>Data!C1761/Data!C1698-1</f>
        <v>2.6103646833013361E-2</v>
      </c>
      <c r="D1765" s="30">
        <f>Data!D1761/Data!D1698-1</f>
        <v>-1</v>
      </c>
      <c r="E1765" s="31" t="e">
        <f>Data!E1761/Data!E1698-1</f>
        <v>#DIV/0!</v>
      </c>
      <c r="G1765" s="1"/>
      <c r="H1765" s="1"/>
      <c r="I1765" s="1"/>
      <c r="J1765" s="1"/>
    </row>
    <row r="1766" spans="1:10" x14ac:dyDescent="0.35">
      <c r="A1766">
        <f>Data!A1762</f>
        <v>40358</v>
      </c>
      <c r="B1766" s="29">
        <f>Data!B1762/Data!B1699-1</f>
        <v>-0.11617010440539843</v>
      </c>
      <c r="C1766" s="30">
        <f>Data!C1762/Data!C1699-1</f>
        <v>3.2742681047765787E-2</v>
      </c>
      <c r="D1766" s="30" t="e">
        <f>Data!D1762/Data!D1699-1</f>
        <v>#DIV/0!</v>
      </c>
      <c r="E1766" s="31" t="e">
        <f>Data!E1762/Data!E1699-1</f>
        <v>#DIV/0!</v>
      </c>
      <c r="G1766" s="1"/>
      <c r="H1766" s="1"/>
      <c r="I1766" s="1"/>
      <c r="J1766" s="1"/>
    </row>
    <row r="1767" spans="1:10" x14ac:dyDescent="0.35">
      <c r="A1767">
        <f>Data!A1763</f>
        <v>40359</v>
      </c>
      <c r="B1767" s="29">
        <f>Data!B1763/Data!B1700-1</f>
        <v>-0.12510822510822506</v>
      </c>
      <c r="C1767" s="30">
        <f>Data!C1763/Data!C1700-1</f>
        <v>3.2838983050847315E-2</v>
      </c>
      <c r="D1767" s="30" t="e">
        <f>Data!D1763/Data!D1700-1</f>
        <v>#DIV/0!</v>
      </c>
      <c r="E1767" s="31" t="e">
        <f>Data!E1763/Data!E1700-1</f>
        <v>#DIV/0!</v>
      </c>
      <c r="G1767" s="1"/>
      <c r="H1767" s="1"/>
      <c r="I1767" s="1"/>
      <c r="J1767" s="1"/>
    </row>
    <row r="1768" spans="1:10" x14ac:dyDescent="0.35">
      <c r="A1768">
        <f>Data!A1764</f>
        <v>40360</v>
      </c>
      <c r="B1768" s="29">
        <f>Data!B1764/Data!B1701-1</f>
        <v>-0.13480260055244908</v>
      </c>
      <c r="C1768" s="30">
        <f>Data!C1764/Data!C1701-1</f>
        <v>3.5668950280525857E-2</v>
      </c>
      <c r="D1768" s="30" t="e">
        <f>Data!D1764/Data!D1701-1</f>
        <v>#DIV/0!</v>
      </c>
      <c r="E1768" s="31" t="e">
        <f>Data!E1764/Data!E1701-1</f>
        <v>#DIV/0!</v>
      </c>
      <c r="G1768" s="1"/>
      <c r="H1768" s="1"/>
      <c r="I1768" s="1"/>
      <c r="J1768" s="1"/>
    </row>
    <row r="1769" spans="1:10" x14ac:dyDescent="0.35">
      <c r="A1769">
        <f>Data!A1765</f>
        <v>40361</v>
      </c>
      <c r="B1769" s="29">
        <f>Data!B1765/Data!B1702-1</f>
        <v>-0.14028450363196121</v>
      </c>
      <c r="C1769" s="30">
        <f>Data!C1765/Data!C1702-1</f>
        <v>3.2904287235072216E-2</v>
      </c>
      <c r="D1769" s="30" t="e">
        <f>Data!D1765/Data!D1702-1</f>
        <v>#DIV/0!</v>
      </c>
      <c r="E1769" s="31" t="e">
        <f>Data!E1765/Data!E1702-1</f>
        <v>#DIV/0!</v>
      </c>
      <c r="G1769" s="1"/>
      <c r="H1769" s="1"/>
      <c r="I1769" s="1"/>
      <c r="J1769" s="1"/>
    </row>
    <row r="1770" spans="1:10" x14ac:dyDescent="0.35">
      <c r="A1770">
        <f>Data!A1766</f>
        <v>40364</v>
      </c>
      <c r="B1770" s="29">
        <f>Data!B1766/Data!B1703-1</f>
        <v>-0.13520233413674998</v>
      </c>
      <c r="C1770" s="30">
        <f>Data!C1766/Data!C1703-1</f>
        <v>2.8524621759660862E-2</v>
      </c>
      <c r="D1770" s="30" t="e">
        <f>Data!D1766/Data!D1703-1</f>
        <v>#DIV/0!</v>
      </c>
      <c r="E1770" s="31" t="e">
        <f>Data!E1766/Data!E1703-1</f>
        <v>#DIV/0!</v>
      </c>
      <c r="G1770" s="1"/>
      <c r="H1770" s="1"/>
      <c r="I1770" s="1"/>
      <c r="J1770" s="1"/>
    </row>
    <row r="1771" spans="1:10" x14ac:dyDescent="0.35">
      <c r="A1771">
        <f>Data!A1767</f>
        <v>40365</v>
      </c>
      <c r="B1771" s="29">
        <f>Data!B1767/Data!B1704-1</f>
        <v>-0.13349179056673754</v>
      </c>
      <c r="C1771" s="30">
        <f>Data!C1767/Data!C1704-1</f>
        <v>3.2699913186071239E-2</v>
      </c>
      <c r="D1771" s="30" t="e">
        <f>Data!D1767/Data!D1704-1</f>
        <v>#DIV/0!</v>
      </c>
      <c r="E1771" s="31" t="e">
        <f>Data!E1767/Data!E1704-1</f>
        <v>#DIV/0!</v>
      </c>
      <c r="G1771" s="1"/>
      <c r="H1771" s="1"/>
      <c r="I1771" s="1"/>
      <c r="J1771" s="1"/>
    </row>
    <row r="1772" spans="1:10" x14ac:dyDescent="0.35">
      <c r="A1772">
        <f>Data!A1768</f>
        <v>40366</v>
      </c>
      <c r="B1772" s="29">
        <f>Data!B1768/Data!B1705-1</f>
        <v>-0.11227676515652596</v>
      </c>
      <c r="C1772" s="30">
        <f>Data!C1768/Data!C1705-1</f>
        <v>3.0256311428020766E-2</v>
      </c>
      <c r="D1772" s="30" t="e">
        <f>Data!D1768/Data!D1705-1</f>
        <v>#DIV/0!</v>
      </c>
      <c r="E1772" s="31" t="e">
        <f>Data!E1768/Data!E1705-1</f>
        <v>#DIV/0!</v>
      </c>
      <c r="G1772" s="1"/>
      <c r="H1772" s="1"/>
      <c r="I1772" s="1"/>
      <c r="J1772" s="1"/>
    </row>
    <row r="1773" spans="1:10" x14ac:dyDescent="0.35">
      <c r="A1773">
        <f>Data!A1769</f>
        <v>40367</v>
      </c>
      <c r="B1773" s="29">
        <f>Data!B1769/Data!B1706-1</f>
        <v>-0.10550949451725056</v>
      </c>
      <c r="C1773" s="30">
        <f>Data!C1769/Data!C1706-1</f>
        <v>2.7686983272447785E-2</v>
      </c>
      <c r="D1773" s="30" t="e">
        <f>Data!D1769/Data!D1706-1</f>
        <v>#DIV/0!</v>
      </c>
      <c r="E1773" s="31" t="e">
        <f>Data!E1769/Data!E1706-1</f>
        <v>#DIV/0!</v>
      </c>
      <c r="G1773" s="1"/>
      <c r="H1773" s="1"/>
      <c r="I1773" s="1"/>
      <c r="J1773" s="1"/>
    </row>
    <row r="1774" spans="1:10" x14ac:dyDescent="0.35">
      <c r="A1774">
        <f>Data!A1770</f>
        <v>40368</v>
      </c>
      <c r="B1774" s="29">
        <f>Data!B1770/Data!B1707-1</f>
        <v>-9.9674267100977154E-2</v>
      </c>
      <c r="C1774" s="30">
        <f>Data!C1770/Data!C1707-1</f>
        <v>2.4474517708033439E-2</v>
      </c>
      <c r="D1774" s="30" t="e">
        <f>Data!D1770/Data!D1707-1</f>
        <v>#DIV/0!</v>
      </c>
      <c r="E1774" s="31" t="e">
        <f>Data!E1770/Data!E1707-1</f>
        <v>#DIV/0!</v>
      </c>
      <c r="G1774" s="1"/>
      <c r="H1774" s="1"/>
      <c r="I1774" s="1"/>
      <c r="J1774" s="1"/>
    </row>
    <row r="1775" spans="1:10" x14ac:dyDescent="0.35">
      <c r="A1775">
        <f>Data!A1771</f>
        <v>40371</v>
      </c>
      <c r="B1775" s="29">
        <f>Data!B1771/Data!B1708-1</f>
        <v>-0.10894973774418704</v>
      </c>
      <c r="C1775" s="30">
        <f>Data!C1771/Data!C1708-1</f>
        <v>2.680887863937742E-2</v>
      </c>
      <c r="D1775" s="30" t="e">
        <f>Data!D1771/Data!D1708-1</f>
        <v>#DIV/0!</v>
      </c>
      <c r="E1775" s="31" t="e">
        <f>Data!E1771/Data!E1708-1</f>
        <v>#DIV/0!</v>
      </c>
      <c r="G1775" s="1"/>
      <c r="H1775" s="1"/>
      <c r="I1775" s="1"/>
      <c r="J1775" s="1"/>
    </row>
    <row r="1776" spans="1:10" x14ac:dyDescent="0.35">
      <c r="A1776">
        <f>Data!A1772</f>
        <v>40372</v>
      </c>
      <c r="B1776" s="29">
        <f>Data!B1772/Data!B1709-1</f>
        <v>-9.6007988973895619E-2</v>
      </c>
      <c r="C1776" s="30">
        <f>Data!C1772/Data!C1709-1</f>
        <v>2.2347976213312748E-2</v>
      </c>
      <c r="D1776" s="30" t="e">
        <f>Data!D1772/Data!D1709-1</f>
        <v>#DIV/0!</v>
      </c>
      <c r="E1776" s="31" t="e">
        <f>Data!E1772/Data!E1709-1</f>
        <v>#DIV/0!</v>
      </c>
      <c r="G1776" s="1"/>
      <c r="H1776" s="1"/>
      <c r="I1776" s="1"/>
      <c r="J1776" s="1"/>
    </row>
    <row r="1777" spans="1:10" x14ac:dyDescent="0.35">
      <c r="A1777">
        <f>Data!A1773</f>
        <v>40373</v>
      </c>
      <c r="B1777" s="29">
        <f>Data!B1773/Data!B1710-1</f>
        <v>-8.1333411624571195E-2</v>
      </c>
      <c r="C1777" s="30">
        <f>Data!C1773/Data!C1710-1</f>
        <v>2.4229074889867919E-2</v>
      </c>
      <c r="D1777" s="30" t="e">
        <f>Data!D1773/Data!D1710-1</f>
        <v>#DIV/0!</v>
      </c>
      <c r="E1777" s="31" t="e">
        <f>Data!E1773/Data!E1710-1</f>
        <v>#DIV/0!</v>
      </c>
      <c r="G1777" s="1"/>
      <c r="H1777" s="1"/>
      <c r="I1777" s="1"/>
      <c r="J1777" s="1"/>
    </row>
    <row r="1778" spans="1:10" x14ac:dyDescent="0.35">
      <c r="A1778">
        <f>Data!A1774</f>
        <v>40374</v>
      </c>
      <c r="B1778" s="29">
        <f>Data!B1774/Data!B1711-1</f>
        <v>-8.4374373705658368E-2</v>
      </c>
      <c r="C1778" s="30">
        <f>Data!C1774/Data!C1711-1</f>
        <v>2.7535258562793707E-2</v>
      </c>
      <c r="D1778" s="30" t="e">
        <f>Data!D1774/Data!D1711-1</f>
        <v>#DIV/0!</v>
      </c>
      <c r="E1778" s="31" t="e">
        <f>Data!E1774/Data!E1711-1</f>
        <v>#DIV/0!</v>
      </c>
      <c r="G1778" s="1"/>
      <c r="H1778" s="1"/>
      <c r="I1778" s="1"/>
      <c r="J1778" s="1"/>
    </row>
    <row r="1779" spans="1:10" x14ac:dyDescent="0.35">
      <c r="A1779">
        <f>Data!A1775</f>
        <v>40375</v>
      </c>
      <c r="B1779" s="29">
        <f>Data!B1775/Data!B1712-1</f>
        <v>-0.11787802978843254</v>
      </c>
      <c r="C1779" s="30">
        <f>Data!C1775/Data!C1712-1</f>
        <v>2.9022988505747138E-2</v>
      </c>
      <c r="D1779" s="30" t="e">
        <f>Data!D1775/Data!D1712-1</f>
        <v>#DIV/0!</v>
      </c>
      <c r="E1779" s="31" t="e">
        <f>Data!E1775/Data!E1712-1</f>
        <v>#DIV/0!</v>
      </c>
      <c r="G1779" s="1"/>
      <c r="H1779" s="1"/>
      <c r="I1779" s="1"/>
      <c r="J1779" s="1"/>
    </row>
    <row r="1780" spans="1:10" x14ac:dyDescent="0.35">
      <c r="A1780">
        <f>Data!A1776</f>
        <v>40378</v>
      </c>
      <c r="B1780" s="29">
        <f>Data!B1776/Data!B1713-1</f>
        <v>-0.1116961731415067</v>
      </c>
      <c r="C1780" s="30">
        <f>Data!C1776/Data!C1713-1</f>
        <v>2.6295658825779222E-2</v>
      </c>
      <c r="D1780" s="30" t="e">
        <f>Data!D1776/Data!D1713-1</f>
        <v>#DIV/0!</v>
      </c>
      <c r="E1780" s="31" t="e">
        <f>Data!E1776/Data!E1713-1</f>
        <v>#DIV/0!</v>
      </c>
      <c r="G1780" s="1"/>
      <c r="H1780" s="1"/>
      <c r="I1780" s="1"/>
      <c r="J1780" s="1"/>
    </row>
    <row r="1781" spans="1:10" x14ac:dyDescent="0.35">
      <c r="A1781">
        <f>Data!A1777</f>
        <v>40379</v>
      </c>
      <c r="B1781" s="29">
        <f>Data!B1777/Data!B1714-1</f>
        <v>-0.10357665864131649</v>
      </c>
      <c r="C1781" s="30">
        <f>Data!C1777/Data!C1714-1</f>
        <v>2.7594136246047674E-2</v>
      </c>
      <c r="D1781" s="30" t="e">
        <f>Data!D1777/Data!D1714-1</f>
        <v>#DIV/0!</v>
      </c>
      <c r="E1781" s="31" t="e">
        <f>Data!E1777/Data!E1714-1</f>
        <v>#DIV/0!</v>
      </c>
      <c r="G1781" s="1"/>
      <c r="H1781" s="1"/>
      <c r="I1781" s="1"/>
      <c r="J1781" s="1"/>
    </row>
    <row r="1782" spans="1:10" x14ac:dyDescent="0.35">
      <c r="A1782">
        <f>Data!A1778</f>
        <v>40380</v>
      </c>
      <c r="B1782" s="29">
        <f>Data!B1778/Data!B1715-1</f>
        <v>-0.12132787854889593</v>
      </c>
      <c r="C1782" s="30">
        <f>Data!C1778/Data!C1715-1</f>
        <v>3.3384497313891037E-2</v>
      </c>
      <c r="D1782" s="30" t="e">
        <f>Data!D1778/Data!D1715-1</f>
        <v>#DIV/0!</v>
      </c>
      <c r="E1782" s="31" t="e">
        <f>Data!E1778/Data!E1715-1</f>
        <v>#DIV/0!</v>
      </c>
      <c r="G1782" s="1"/>
      <c r="H1782" s="1"/>
      <c r="I1782" s="1"/>
      <c r="J1782" s="1"/>
    </row>
    <row r="1783" spans="1:10" x14ac:dyDescent="0.35">
      <c r="A1783">
        <f>Data!A1779</f>
        <v>40381</v>
      </c>
      <c r="B1783" s="29">
        <f>Data!B1779/Data!B1716-1</f>
        <v>-9.7669238067736419E-2</v>
      </c>
      <c r="C1783" s="30">
        <f>Data!C1779/Data!C1716-1</f>
        <v>3.2524225271035156E-2</v>
      </c>
      <c r="D1783" s="30" t="e">
        <f>Data!D1779/Data!D1716-1</f>
        <v>#DIV/0!</v>
      </c>
      <c r="E1783" s="31" t="e">
        <f>Data!E1779/Data!E1716-1</f>
        <v>#DIV/0!</v>
      </c>
      <c r="G1783" s="1"/>
      <c r="H1783" s="1"/>
      <c r="I1783" s="1"/>
      <c r="J1783" s="1"/>
    </row>
    <row r="1784" spans="1:10" x14ac:dyDescent="0.35">
      <c r="A1784">
        <f>Data!A1780</f>
        <v>40382</v>
      </c>
      <c r="B1784" s="29">
        <f>Data!B1780/Data!B1717-1</f>
        <v>-6.8471162700323496E-2</v>
      </c>
      <c r="C1784" s="30">
        <f>Data!C1780/Data!C1717-1</f>
        <v>2.7448355011476799E-2</v>
      </c>
      <c r="D1784" s="30" t="e">
        <f>Data!D1780/Data!D1717-1</f>
        <v>#DIV/0!</v>
      </c>
      <c r="E1784" s="31" t="e">
        <f>Data!E1780/Data!E1717-1</f>
        <v>#DIV/0!</v>
      </c>
      <c r="G1784" s="1"/>
      <c r="H1784" s="1"/>
      <c r="I1784" s="1"/>
      <c r="J1784" s="1"/>
    </row>
    <row r="1785" spans="1:10" x14ac:dyDescent="0.35">
      <c r="A1785">
        <f>Data!A1781</f>
        <v>40385</v>
      </c>
      <c r="B1785" s="29">
        <f>Data!B1781/Data!B1718-1</f>
        <v>-6.4086422240128837E-2</v>
      </c>
      <c r="C1785" s="30">
        <f>Data!C1781/Data!C1718-1</f>
        <v>2.8831417624521016E-2</v>
      </c>
      <c r="D1785" s="30" t="e">
        <f>Data!D1781/Data!D1718-1</f>
        <v>#DIV/0!</v>
      </c>
      <c r="E1785" s="31" t="e">
        <f>Data!E1781/Data!E1718-1</f>
        <v>#DIV/0!</v>
      </c>
      <c r="G1785" s="1"/>
      <c r="H1785" s="1"/>
      <c r="I1785" s="1"/>
      <c r="J1785" s="1"/>
    </row>
    <row r="1786" spans="1:10" x14ac:dyDescent="0.35">
      <c r="A1786">
        <f>Data!A1782</f>
        <v>40386</v>
      </c>
      <c r="B1786" s="29">
        <f>Data!B1782/Data!B1719-1</f>
        <v>-7.7014866007060201E-2</v>
      </c>
      <c r="C1786" s="30">
        <f>Data!C1782/Data!C1719-1</f>
        <v>2.8054385292991313E-2</v>
      </c>
      <c r="D1786" s="30" t="e">
        <f>Data!D1782/Data!D1719-1</f>
        <v>#DIV/0!</v>
      </c>
      <c r="E1786" s="31" t="e">
        <f>Data!E1782/Data!E1719-1</f>
        <v>#DIV/0!</v>
      </c>
      <c r="G1786" s="1"/>
      <c r="H1786" s="1"/>
      <c r="I1786" s="1"/>
      <c r="J1786" s="1"/>
    </row>
    <row r="1787" spans="1:10" x14ac:dyDescent="0.35">
      <c r="A1787">
        <f>Data!A1783</f>
        <v>40387</v>
      </c>
      <c r="B1787" s="29">
        <f>Data!B1783/Data!B1720-1</f>
        <v>-6.7886305606350339E-2</v>
      </c>
      <c r="C1787" s="30">
        <f>Data!C1783/Data!C1720-1</f>
        <v>2.5550576794737268E-2</v>
      </c>
      <c r="D1787" s="30">
        <f>Data!D1783/Data!D1720-1</f>
        <v>-1</v>
      </c>
      <c r="E1787" s="31" t="e">
        <f>Data!E1783/Data!E1720-1</f>
        <v>#DIV/0!</v>
      </c>
      <c r="G1787" s="1"/>
      <c r="H1787" s="1"/>
      <c r="I1787" s="1"/>
      <c r="J1787" s="1"/>
    </row>
    <row r="1788" spans="1:10" x14ac:dyDescent="0.35">
      <c r="A1788">
        <f>Data!A1784</f>
        <v>40388</v>
      </c>
      <c r="B1788" s="29">
        <f>Data!B1784/Data!B1721-1</f>
        <v>-8.3783873704523115E-2</v>
      </c>
      <c r="C1788" s="30">
        <f>Data!C1784/Data!C1721-1</f>
        <v>3.1519448170147513E-2</v>
      </c>
      <c r="D1788" s="30" t="e">
        <f>Data!D1784/Data!D1721-1</f>
        <v>#DIV/0!</v>
      </c>
      <c r="E1788" s="31" t="e">
        <f>Data!E1784/Data!E1721-1</f>
        <v>#DIV/0!</v>
      </c>
      <c r="G1788" s="1"/>
      <c r="H1788" s="1"/>
      <c r="I1788" s="1"/>
      <c r="J1788" s="1"/>
    </row>
    <row r="1789" spans="1:10" x14ac:dyDescent="0.35">
      <c r="A1789">
        <f>Data!A1785</f>
        <v>40389</v>
      </c>
      <c r="B1789" s="29">
        <f>Data!B1785/Data!B1722-1</f>
        <v>-6.1349693251533721E-2</v>
      </c>
      <c r="C1789" s="30">
        <f>Data!C1785/Data!C1722-1</f>
        <v>2.9103053435114434E-2</v>
      </c>
      <c r="D1789" s="30" t="e">
        <f>Data!D1785/Data!D1722-1</f>
        <v>#DIV/0!</v>
      </c>
      <c r="E1789" s="31" t="e">
        <f>Data!E1785/Data!E1722-1</f>
        <v>#DIV/0!</v>
      </c>
      <c r="G1789" s="1"/>
      <c r="H1789" s="1"/>
      <c r="I1789" s="1"/>
      <c r="J1789" s="1"/>
    </row>
    <row r="1790" spans="1:10" x14ac:dyDescent="0.35">
      <c r="A1790">
        <f>Data!A1786</f>
        <v>40392</v>
      </c>
      <c r="B1790" s="29">
        <f>Data!B1786/Data!B1723-1</f>
        <v>-3.4342567973239757E-2</v>
      </c>
      <c r="C1790" s="30">
        <f>Data!C1786/Data!C1723-1</f>
        <v>2.5687547746371164E-2</v>
      </c>
      <c r="D1790" s="30" t="e">
        <f>Data!D1786/Data!D1723-1</f>
        <v>#DIV/0!</v>
      </c>
      <c r="E1790" s="31" t="e">
        <f>Data!E1786/Data!E1723-1</f>
        <v>#DIV/0!</v>
      </c>
      <c r="G1790" s="1"/>
      <c r="H1790" s="1"/>
      <c r="I1790" s="1"/>
      <c r="J1790" s="1"/>
    </row>
    <row r="1791" spans="1:10" x14ac:dyDescent="0.35">
      <c r="A1791">
        <f>Data!A1787</f>
        <v>40393</v>
      </c>
      <c r="B1791" s="29">
        <f>Data!B1787/Data!B1724-1</f>
        <v>-6.8164694411204652E-3</v>
      </c>
      <c r="C1791" s="30">
        <f>Data!C1787/Data!C1724-1</f>
        <v>2.4887956517593235E-2</v>
      </c>
      <c r="D1791" s="30" t="e">
        <f>Data!D1787/Data!D1724-1</f>
        <v>#DIV/0!</v>
      </c>
      <c r="E1791" s="31" t="e">
        <f>Data!E1787/Data!E1724-1</f>
        <v>#DIV/0!</v>
      </c>
      <c r="G1791" s="1"/>
      <c r="H1791" s="1"/>
      <c r="I1791" s="1"/>
      <c r="J1791" s="1"/>
    </row>
    <row r="1792" spans="1:10" x14ac:dyDescent="0.35">
      <c r="A1792">
        <f>Data!A1788</f>
        <v>40394</v>
      </c>
      <c r="B1792" s="29">
        <f>Data!B1788/Data!B1725-1</f>
        <v>1.471792886784451E-2</v>
      </c>
      <c r="C1792" s="30">
        <f>Data!C1788/Data!C1725-1</f>
        <v>2.7583564792644566E-2</v>
      </c>
      <c r="D1792" s="30" t="e">
        <f>Data!D1788/Data!D1725-1</f>
        <v>#DIV/0!</v>
      </c>
      <c r="E1792" s="31" t="e">
        <f>Data!E1788/Data!E1725-1</f>
        <v>#DIV/0!</v>
      </c>
      <c r="G1792" s="1"/>
      <c r="H1792" s="1"/>
      <c r="I1792" s="1"/>
      <c r="J1792" s="1"/>
    </row>
    <row r="1793" spans="1:10" x14ac:dyDescent="0.35">
      <c r="A1793">
        <f>Data!A1789</f>
        <v>40395</v>
      </c>
      <c r="B1793" s="29">
        <f>Data!B1789/Data!B1726-1</f>
        <v>-2.9239564381364658E-2</v>
      </c>
      <c r="C1793" s="30">
        <f>Data!C1789/Data!C1726-1</f>
        <v>2.8927203065133966E-2</v>
      </c>
      <c r="D1793" s="30" t="e">
        <f>Data!D1789/Data!D1726-1</f>
        <v>#DIV/0!</v>
      </c>
      <c r="E1793" s="31" t="e">
        <f>Data!E1789/Data!E1726-1</f>
        <v>#DIV/0!</v>
      </c>
      <c r="G1793" s="1"/>
      <c r="H1793" s="1"/>
      <c r="I1793" s="1"/>
      <c r="J1793" s="1"/>
    </row>
    <row r="1794" spans="1:10" x14ac:dyDescent="0.35">
      <c r="A1794">
        <f>Data!A1790</f>
        <v>40396</v>
      </c>
      <c r="B1794" s="29">
        <f>Data!B1790/Data!B1727-1</f>
        <v>-2.9546890005969773E-2</v>
      </c>
      <c r="C1794" s="30">
        <f>Data!C1790/Data!C1727-1</f>
        <v>2.7101822693004873E-2</v>
      </c>
      <c r="D1794" s="30" t="e">
        <f>Data!D1790/Data!D1727-1</f>
        <v>#DIV/0!</v>
      </c>
      <c r="E1794" s="31" t="e">
        <f>Data!E1790/Data!E1727-1</f>
        <v>#DIV/0!</v>
      </c>
      <c r="G1794" s="1"/>
      <c r="H1794" s="1"/>
      <c r="I1794" s="1"/>
      <c r="J1794" s="1"/>
    </row>
    <row r="1795" spans="1:10" x14ac:dyDescent="0.35">
      <c r="A1795">
        <f>Data!A1791</f>
        <v>40399</v>
      </c>
      <c r="B1795" s="29">
        <f>Data!B1791/Data!B1728-1</f>
        <v>-3.7450818063106572E-2</v>
      </c>
      <c r="C1795" s="30">
        <f>Data!C1791/Data!C1728-1</f>
        <v>2.8181123423767662E-2</v>
      </c>
      <c r="D1795" s="30" t="e">
        <f>Data!D1791/Data!D1728-1</f>
        <v>#DIV/0!</v>
      </c>
      <c r="E1795" s="31" t="e">
        <f>Data!E1791/Data!E1728-1</f>
        <v>#DIV/0!</v>
      </c>
      <c r="G1795" s="1"/>
      <c r="H1795" s="1"/>
      <c r="I1795" s="1"/>
      <c r="J1795" s="1"/>
    </row>
    <row r="1796" spans="1:10" x14ac:dyDescent="0.35">
      <c r="A1796">
        <f>Data!A1792</f>
        <v>40400</v>
      </c>
      <c r="B1796" s="29">
        <f>Data!B1792/Data!B1729-1</f>
        <v>-3.1431434890793586E-2</v>
      </c>
      <c r="C1796" s="30">
        <f>Data!C1792/Data!C1729-1</f>
        <v>2.8426977010397758E-2</v>
      </c>
      <c r="D1796" s="30" t="e">
        <f>Data!D1792/Data!D1729-1</f>
        <v>#DIV/0!</v>
      </c>
      <c r="E1796" s="31" t="e">
        <f>Data!E1792/Data!E1729-1</f>
        <v>#DIV/0!</v>
      </c>
      <c r="G1796" s="1"/>
      <c r="H1796" s="1"/>
      <c r="I1796" s="1"/>
      <c r="J1796" s="1"/>
    </row>
    <row r="1797" spans="1:10" x14ac:dyDescent="0.35">
      <c r="A1797">
        <f>Data!A1793</f>
        <v>40401</v>
      </c>
      <c r="B1797" s="29">
        <f>Data!B1793/Data!B1730-1</f>
        <v>-4.0689278670047901E-2</v>
      </c>
      <c r="C1797" s="30">
        <f>Data!C1793/Data!C1730-1</f>
        <v>2.566295979469646E-2</v>
      </c>
      <c r="D1797" s="30" t="e">
        <f>Data!D1793/Data!D1730-1</f>
        <v>#DIV/0!</v>
      </c>
      <c r="E1797" s="31" t="e">
        <f>Data!E1793/Data!E1730-1</f>
        <v>#DIV/0!</v>
      </c>
      <c r="G1797" s="1"/>
      <c r="H1797" s="1"/>
      <c r="I1797" s="1"/>
      <c r="J1797" s="1"/>
    </row>
    <row r="1798" spans="1:10" x14ac:dyDescent="0.35">
      <c r="A1798">
        <f>Data!A1794</f>
        <v>40402</v>
      </c>
      <c r="B1798" s="29">
        <f>Data!B1794/Data!B1731-1</f>
        <v>-4.690660896793164E-2</v>
      </c>
      <c r="C1798" s="30">
        <f>Data!C1794/Data!C1731-1</f>
        <v>2.482640540283465E-2</v>
      </c>
      <c r="D1798" s="30" t="e">
        <f>Data!D1794/Data!D1731-1</f>
        <v>#DIV/0!</v>
      </c>
      <c r="E1798" s="31" t="e">
        <f>Data!E1794/Data!E1731-1</f>
        <v>#DIV/0!</v>
      </c>
      <c r="G1798" s="1"/>
      <c r="H1798" s="1"/>
      <c r="I1798" s="1"/>
      <c r="J1798" s="1"/>
    </row>
    <row r="1799" spans="1:10" x14ac:dyDescent="0.35">
      <c r="A1799">
        <f>Data!A1795</f>
        <v>40403</v>
      </c>
      <c r="B1799" s="29">
        <f>Data!B1795/Data!B1732-1</f>
        <v>-3.7071734475374707E-2</v>
      </c>
      <c r="C1799" s="30">
        <f>Data!C1795/Data!C1732-1</f>
        <v>2.3698928808417952E-2</v>
      </c>
      <c r="D1799" s="30" t="e">
        <f>Data!D1795/Data!D1732-1</f>
        <v>#DIV/0!</v>
      </c>
      <c r="E1799" s="31" t="e">
        <f>Data!E1795/Data!E1732-1</f>
        <v>#DIV/0!</v>
      </c>
      <c r="G1799" s="1"/>
      <c r="H1799" s="1"/>
      <c r="I1799" s="1"/>
      <c r="J1799" s="1"/>
    </row>
    <row r="1800" spans="1:10" x14ac:dyDescent="0.35">
      <c r="A1800">
        <f>Data!A1796</f>
        <v>40406</v>
      </c>
      <c r="B1800" s="29">
        <f>Data!B1796/Data!B1733-1</f>
        <v>-3.1989596879063553E-2</v>
      </c>
      <c r="C1800" s="30">
        <f>Data!C1796/Data!C1733-1</f>
        <v>2.6624976312298543E-2</v>
      </c>
      <c r="D1800" s="30" t="e">
        <f>Data!D1796/Data!D1733-1</f>
        <v>#DIV/0!</v>
      </c>
      <c r="E1800" s="31" t="e">
        <f>Data!E1796/Data!E1733-1</f>
        <v>#DIV/0!</v>
      </c>
      <c r="G1800" s="1"/>
      <c r="H1800" s="1"/>
      <c r="I1800" s="1"/>
      <c r="J1800" s="1"/>
    </row>
    <row r="1801" spans="1:10" x14ac:dyDescent="0.35">
      <c r="A1801">
        <f>Data!A1797</f>
        <v>40407</v>
      </c>
      <c r="B1801" s="29">
        <f>Data!B1797/Data!B1734-1</f>
        <v>1.9550387741580355E-2</v>
      </c>
      <c r="C1801" s="30">
        <f>Data!C1797/Data!C1734-1</f>
        <v>2.6268373636794573E-2</v>
      </c>
      <c r="D1801" s="30" t="e">
        <f>Data!D1797/Data!D1734-1</f>
        <v>#DIV/0!</v>
      </c>
      <c r="E1801" s="31" t="e">
        <f>Data!E1797/Data!E1734-1</f>
        <v>#DIV/0!</v>
      </c>
      <c r="G1801" s="1"/>
      <c r="H1801" s="1"/>
      <c r="I1801" s="1"/>
      <c r="J1801" s="1"/>
    </row>
    <row r="1802" spans="1:10" x14ac:dyDescent="0.35">
      <c r="A1802">
        <f>Data!A1798</f>
        <v>40408</v>
      </c>
      <c r="B1802" s="29">
        <f>Data!B1798/Data!B1735-1</f>
        <v>5.9483860291076329E-3</v>
      </c>
      <c r="C1802" s="30">
        <f>Data!C1798/Data!C1735-1</f>
        <v>2.0774315391879128E-2</v>
      </c>
      <c r="D1802" s="30" t="e">
        <f>Data!D1798/Data!D1735-1</f>
        <v>#DIV/0!</v>
      </c>
      <c r="E1802" s="31" t="e">
        <f>Data!E1798/Data!E1735-1</f>
        <v>#DIV/0!</v>
      </c>
      <c r="G1802" s="1"/>
      <c r="H1802" s="1"/>
      <c r="I1802" s="1"/>
      <c r="J1802" s="1"/>
    </row>
    <row r="1803" spans="1:10" x14ac:dyDescent="0.35">
      <c r="A1803">
        <f>Data!A1799</f>
        <v>40409</v>
      </c>
      <c r="B1803" s="29">
        <f>Data!B1799/Data!B1736-1</f>
        <v>1.8441764075816103E-3</v>
      </c>
      <c r="C1803" s="30">
        <f>Data!C1799/Data!C1736-1</f>
        <v>2.4659863945578175E-2</v>
      </c>
      <c r="D1803" s="30" t="e">
        <f>Data!D1799/Data!D1736-1</f>
        <v>#DIV/0!</v>
      </c>
      <c r="E1803" s="31" t="e">
        <f>Data!E1799/Data!E1736-1</f>
        <v>#DIV/0!</v>
      </c>
      <c r="G1803" s="1"/>
      <c r="H1803" s="1"/>
      <c r="I1803" s="1"/>
      <c r="J1803" s="1"/>
    </row>
    <row r="1804" spans="1:10" x14ac:dyDescent="0.35">
      <c r="A1804">
        <f>Data!A1800</f>
        <v>40410</v>
      </c>
      <c r="B1804" s="29">
        <f>Data!B1800/Data!B1737-1</f>
        <v>-2.1787100918968516E-3</v>
      </c>
      <c r="C1804" s="30">
        <f>Data!C1800/Data!C1737-1</f>
        <v>2.1987354911767509E-2</v>
      </c>
      <c r="D1804" s="30" t="e">
        <f>Data!D1800/Data!D1737-1</f>
        <v>#DIV/0!</v>
      </c>
      <c r="E1804" s="31" t="e">
        <f>Data!E1800/Data!E1737-1</f>
        <v>#DIV/0!</v>
      </c>
      <c r="G1804" s="1"/>
      <c r="H1804" s="1"/>
      <c r="I1804" s="1"/>
      <c r="J1804" s="1"/>
    </row>
    <row r="1805" spans="1:10" x14ac:dyDescent="0.35">
      <c r="A1805">
        <f>Data!A1801</f>
        <v>40413</v>
      </c>
      <c r="B1805" s="29">
        <f>Data!B1801/Data!B1738-1</f>
        <v>-5.5246032117617361E-4</v>
      </c>
      <c r="C1805" s="30">
        <f>Data!C1801/Data!C1738-1</f>
        <v>2.4185167690127463E-2</v>
      </c>
      <c r="D1805" s="30" t="e">
        <f>Data!D1801/Data!D1738-1</f>
        <v>#DIV/0!</v>
      </c>
      <c r="E1805" s="31" t="e">
        <f>Data!E1801/Data!E1738-1</f>
        <v>#DIV/0!</v>
      </c>
      <c r="G1805" s="1"/>
      <c r="H1805" s="1"/>
      <c r="I1805" s="1"/>
      <c r="J1805" s="1"/>
    </row>
    <row r="1806" spans="1:10" x14ac:dyDescent="0.35">
      <c r="A1806">
        <f>Data!A1802</f>
        <v>40414</v>
      </c>
      <c r="B1806" s="29">
        <f>Data!B1802/Data!B1739-1</f>
        <v>-4.6407267057095747E-2</v>
      </c>
      <c r="C1806" s="30">
        <f>Data!C1802/Data!C1739-1</f>
        <v>3.0681818181818254E-2</v>
      </c>
      <c r="D1806" s="30" t="e">
        <f>Data!D1802/Data!D1739-1</f>
        <v>#DIV/0!</v>
      </c>
      <c r="E1806" s="31" t="e">
        <f>Data!E1802/Data!E1739-1</f>
        <v>#DIV/0!</v>
      </c>
      <c r="G1806" s="1"/>
      <c r="H1806" s="1"/>
      <c r="I1806" s="1"/>
      <c r="J1806" s="1"/>
    </row>
    <row r="1807" spans="1:10" x14ac:dyDescent="0.35">
      <c r="A1807">
        <f>Data!A1803</f>
        <v>40415</v>
      </c>
      <c r="B1807" s="29">
        <f>Data!B1803/Data!B1740-1</f>
        <v>-3.1282988039397663E-2</v>
      </c>
      <c r="C1807" s="30">
        <f>Data!C1803/Data!C1740-1</f>
        <v>2.7244347743827557E-2</v>
      </c>
      <c r="D1807" s="30" t="e">
        <f>Data!D1803/Data!D1740-1</f>
        <v>#DIV/0!</v>
      </c>
      <c r="E1807" s="31" t="e">
        <f>Data!E1803/Data!E1740-1</f>
        <v>#DIV/0!</v>
      </c>
      <c r="G1807" s="1"/>
      <c r="H1807" s="1"/>
      <c r="I1807" s="1"/>
      <c r="J1807" s="1"/>
    </row>
    <row r="1808" spans="1:10" x14ac:dyDescent="0.35">
      <c r="A1808">
        <f>Data!A1804</f>
        <v>40416</v>
      </c>
      <c r="B1808" s="29">
        <f>Data!B1804/Data!B1741-1</f>
        <v>-3.8727384547599164E-2</v>
      </c>
      <c r="C1808" s="30">
        <f>Data!C1804/Data!C1741-1</f>
        <v>2.856872575915248E-2</v>
      </c>
      <c r="D1808" s="30">
        <f>Data!D1804/Data!D1741-1</f>
        <v>-1</v>
      </c>
      <c r="E1808" s="31" t="e">
        <f>Data!E1804/Data!E1741-1</f>
        <v>#DIV/0!</v>
      </c>
      <c r="G1808" s="1"/>
      <c r="H1808" s="1"/>
      <c r="I1808" s="1"/>
      <c r="J1808" s="1"/>
    </row>
    <row r="1809" spans="1:10" x14ac:dyDescent="0.35">
      <c r="A1809">
        <f>Data!A1805</f>
        <v>40417</v>
      </c>
      <c r="B1809" s="29">
        <f>Data!B1805/Data!B1742-1</f>
        <v>-5.7158334189464366E-3</v>
      </c>
      <c r="C1809" s="30">
        <f>Data!C1805/Data!C1742-1</f>
        <v>2.4346343311860474E-2</v>
      </c>
      <c r="D1809" s="30" t="e">
        <f>Data!D1805/Data!D1742-1</f>
        <v>#DIV/0!</v>
      </c>
      <c r="E1809" s="31" t="e">
        <f>Data!E1805/Data!E1742-1</f>
        <v>#DIV/0!</v>
      </c>
      <c r="G1809" s="1"/>
      <c r="H1809" s="1"/>
      <c r="I1809" s="1"/>
      <c r="J1809" s="1"/>
    </row>
    <row r="1810" spans="1:10" x14ac:dyDescent="0.35">
      <c r="A1810">
        <f>Data!A1806</f>
        <v>40420</v>
      </c>
      <c r="B1810" s="29">
        <f>Data!B1806/Data!B1743-1</f>
        <v>-4.5029953203809314E-2</v>
      </c>
      <c r="C1810" s="30">
        <f>Data!C1806/Data!C1743-1</f>
        <v>3.2337600758653329E-2</v>
      </c>
      <c r="D1810" s="30" t="e">
        <f>Data!D1806/Data!D1743-1</f>
        <v>#DIV/0!</v>
      </c>
      <c r="E1810" s="31" t="e">
        <f>Data!E1806/Data!E1743-1</f>
        <v>#DIV/0!</v>
      </c>
      <c r="G1810" s="1"/>
      <c r="H1810" s="1"/>
      <c r="I1810" s="1"/>
      <c r="J1810" s="1"/>
    </row>
    <row r="1811" spans="1:10" x14ac:dyDescent="0.35">
      <c r="A1811">
        <f>Data!A1807</f>
        <v>40421</v>
      </c>
      <c r="B1811" s="29">
        <f>Data!B1807/Data!B1744-1</f>
        <v>-4.8511556631575137E-2</v>
      </c>
      <c r="C1811" s="30">
        <f>Data!C1807/Data!C1744-1</f>
        <v>3.3586337760910689E-2</v>
      </c>
      <c r="D1811" s="30" t="e">
        <f>Data!D1807/Data!D1744-1</f>
        <v>#DIV/0!</v>
      </c>
      <c r="E1811" s="31" t="e">
        <f>Data!E1807/Data!E1744-1</f>
        <v>#DIV/0!</v>
      </c>
      <c r="G1811" s="1"/>
      <c r="H1811" s="1"/>
      <c r="I1811" s="1"/>
      <c r="J1811" s="1"/>
    </row>
    <row r="1812" spans="1:10" x14ac:dyDescent="0.35">
      <c r="A1812">
        <f>Data!A1808</f>
        <v>40422</v>
      </c>
      <c r="B1812" s="29">
        <f>Data!B1808/Data!B1745-1</f>
        <v>1.4471114116144435E-2</v>
      </c>
      <c r="C1812" s="30">
        <f>Data!C1808/Data!C1745-1</f>
        <v>2.5929781394908646E-2</v>
      </c>
      <c r="D1812" s="30" t="e">
        <f>Data!D1808/Data!D1745-1</f>
        <v>#DIV/0!</v>
      </c>
      <c r="E1812" s="31" t="e">
        <f>Data!E1808/Data!E1745-1</f>
        <v>#DIV/0!</v>
      </c>
      <c r="G1812" s="1"/>
      <c r="H1812" s="1"/>
      <c r="I1812" s="1"/>
      <c r="J1812" s="1"/>
    </row>
    <row r="1813" spans="1:10" x14ac:dyDescent="0.35">
      <c r="A1813">
        <f>Data!A1809</f>
        <v>40423</v>
      </c>
      <c r="B1813" s="29">
        <f>Data!B1809/Data!B1746-1</f>
        <v>3.7725970279969712E-2</v>
      </c>
      <c r="C1813" s="30">
        <f>Data!C1809/Data!C1746-1</f>
        <v>2.1607850537837203E-2</v>
      </c>
      <c r="D1813" s="30" t="e">
        <f>Data!D1809/Data!D1746-1</f>
        <v>#DIV/0!</v>
      </c>
      <c r="E1813" s="31" t="e">
        <f>Data!E1809/Data!E1746-1</f>
        <v>#DIV/0!</v>
      </c>
      <c r="G1813" s="1"/>
      <c r="H1813" s="1"/>
      <c r="I1813" s="1"/>
      <c r="J1813" s="1"/>
    </row>
    <row r="1814" spans="1:10" x14ac:dyDescent="0.35">
      <c r="A1814">
        <f>Data!A1810</f>
        <v>40424</v>
      </c>
      <c r="B1814" s="29">
        <f>Data!B1810/Data!B1747-1</f>
        <v>4.0028248587570703E-2</v>
      </c>
      <c r="C1814" s="30">
        <f>Data!C1810/Data!C1747-1</f>
        <v>2.0404307576043834E-2</v>
      </c>
      <c r="D1814" s="30" t="e">
        <f>Data!D1810/Data!D1747-1</f>
        <v>#DIV/0!</v>
      </c>
      <c r="E1814" s="31" t="e">
        <f>Data!E1810/Data!E1747-1</f>
        <v>#DIV/0!</v>
      </c>
      <c r="G1814" s="1"/>
      <c r="H1814" s="1"/>
      <c r="I1814" s="1"/>
      <c r="J1814" s="1"/>
    </row>
    <row r="1815" spans="1:10" x14ac:dyDescent="0.35">
      <c r="A1815">
        <f>Data!A1811</f>
        <v>40427</v>
      </c>
      <c r="B1815" s="29">
        <f>Data!B1811/Data!B1748-1</f>
        <v>4.6244636209493262E-2</v>
      </c>
      <c r="C1815" s="30">
        <f>Data!C1811/Data!C1748-1</f>
        <v>1.9826283987915305E-2</v>
      </c>
      <c r="D1815" s="30" t="e">
        <f>Data!D1811/Data!D1748-1</f>
        <v>#DIV/0!</v>
      </c>
      <c r="E1815" s="31" t="e">
        <f>Data!E1811/Data!E1748-1</f>
        <v>#DIV/0!</v>
      </c>
      <c r="G1815" s="1"/>
      <c r="H1815" s="1"/>
      <c r="I1815" s="1"/>
      <c r="J1815" s="1"/>
    </row>
    <row r="1816" spans="1:10" x14ac:dyDescent="0.35">
      <c r="A1816">
        <f>Data!A1812</f>
        <v>40428</v>
      </c>
      <c r="B1816" s="29">
        <f>Data!B1812/Data!B1749-1</f>
        <v>4.6004931728680365E-3</v>
      </c>
      <c r="C1816" s="30">
        <f>Data!C1812/Data!C1749-1</f>
        <v>2.5852272727272751E-2</v>
      </c>
      <c r="D1816" s="30" t="e">
        <f>Data!D1812/Data!D1749-1</f>
        <v>#DIV/0!</v>
      </c>
      <c r="E1816" s="31" t="e">
        <f>Data!E1812/Data!E1749-1</f>
        <v>#DIV/0!</v>
      </c>
      <c r="G1816" s="1"/>
      <c r="H1816" s="1"/>
      <c r="I1816" s="1"/>
      <c r="J1816" s="1"/>
    </row>
    <row r="1817" spans="1:10" x14ac:dyDescent="0.35">
      <c r="A1817">
        <f>Data!A1813</f>
        <v>40429</v>
      </c>
      <c r="B1817" s="29">
        <f>Data!B1813/Data!B1750-1</f>
        <v>6.6599486991572032E-3</v>
      </c>
      <c r="C1817" s="30">
        <f>Data!C1813/Data!C1750-1</f>
        <v>2.4512587544955444E-2</v>
      </c>
      <c r="D1817" s="30" t="e">
        <f>Data!D1813/Data!D1750-1</f>
        <v>#DIV/0!</v>
      </c>
      <c r="E1817" s="31" t="e">
        <f>Data!E1813/Data!E1750-1</f>
        <v>#DIV/0!</v>
      </c>
      <c r="G1817" s="1"/>
      <c r="H1817" s="1"/>
      <c r="I1817" s="1"/>
      <c r="J1817" s="1"/>
    </row>
    <row r="1818" spans="1:10" x14ac:dyDescent="0.35">
      <c r="A1818">
        <f>Data!A1814</f>
        <v>40430</v>
      </c>
      <c r="B1818" s="29">
        <f>Data!B1814/Data!B1751-1</f>
        <v>1.3353156576085379E-2</v>
      </c>
      <c r="C1818" s="30">
        <f>Data!C1814/Data!C1751-1</f>
        <v>1.8145732917493662E-2</v>
      </c>
      <c r="D1818" s="30" t="e">
        <f>Data!D1814/Data!D1751-1</f>
        <v>#DIV/0!</v>
      </c>
      <c r="E1818" s="31" t="e">
        <f>Data!E1814/Data!E1751-1</f>
        <v>#DIV/0!</v>
      </c>
      <c r="G1818" s="1"/>
      <c r="H1818" s="1"/>
      <c r="I1818" s="1"/>
      <c r="J1818" s="1"/>
    </row>
    <row r="1819" spans="1:10" x14ac:dyDescent="0.35">
      <c r="A1819">
        <f>Data!A1815</f>
        <v>40431</v>
      </c>
      <c r="B1819" s="29">
        <f>Data!B1815/Data!B1752-1</f>
        <v>-5.0931198048833615E-3</v>
      </c>
      <c r="C1819" s="30">
        <f>Data!C1815/Data!C1752-1</f>
        <v>1.5972025328418793E-2</v>
      </c>
      <c r="D1819" s="30" t="e">
        <f>Data!D1815/Data!D1752-1</f>
        <v>#DIV/0!</v>
      </c>
      <c r="E1819" s="31" t="e">
        <f>Data!E1815/Data!E1752-1</f>
        <v>#DIV/0!</v>
      </c>
      <c r="G1819" s="1"/>
      <c r="H1819" s="1"/>
      <c r="I1819" s="1"/>
      <c r="J1819" s="1"/>
    </row>
    <row r="1820" spans="1:10" x14ac:dyDescent="0.35">
      <c r="A1820">
        <f>Data!A1816</f>
        <v>40434</v>
      </c>
      <c r="B1820" s="29">
        <f>Data!B1816/Data!B1753-1</f>
        <v>6.540404266963451E-3</v>
      </c>
      <c r="C1820" s="30">
        <f>Data!C1816/Data!C1753-1</f>
        <v>1.6722029291861507E-2</v>
      </c>
      <c r="D1820" s="30" t="e">
        <f>Data!D1816/Data!D1753-1</f>
        <v>#DIV/0!</v>
      </c>
      <c r="E1820" s="31" t="e">
        <f>Data!E1816/Data!E1753-1</f>
        <v>#DIV/0!</v>
      </c>
      <c r="G1820" s="1"/>
      <c r="H1820" s="1"/>
      <c r="I1820" s="1"/>
      <c r="J1820" s="1"/>
    </row>
    <row r="1821" spans="1:10" x14ac:dyDescent="0.35">
      <c r="A1821">
        <f>Data!A1817</f>
        <v>40435</v>
      </c>
      <c r="B1821" s="29">
        <f>Data!B1817/Data!B1754-1</f>
        <v>4.5338876742768708E-3</v>
      </c>
      <c r="C1821" s="30">
        <f>Data!C1817/Data!C1754-1</f>
        <v>1.7981547731124037E-2</v>
      </c>
      <c r="D1821" s="30" t="e">
        <f>Data!D1817/Data!D1754-1</f>
        <v>#DIV/0!</v>
      </c>
      <c r="E1821" s="31" t="e">
        <f>Data!E1817/Data!E1754-1</f>
        <v>#DIV/0!</v>
      </c>
      <c r="G1821" s="1"/>
      <c r="H1821" s="1"/>
      <c r="I1821" s="1"/>
      <c r="J1821" s="1"/>
    </row>
    <row r="1822" spans="1:10" x14ac:dyDescent="0.35">
      <c r="A1822">
        <f>Data!A1818</f>
        <v>40436</v>
      </c>
      <c r="B1822" s="29">
        <f>Data!B1818/Data!B1755-1</f>
        <v>6.7650401338690269E-3</v>
      </c>
      <c r="C1822" s="30">
        <f>Data!C1818/Data!C1755-1</f>
        <v>1.7727487034417733E-2</v>
      </c>
      <c r="D1822" s="30" t="e">
        <f>Data!D1818/Data!D1755-1</f>
        <v>#DIV/0!</v>
      </c>
      <c r="E1822" s="31" t="e">
        <f>Data!E1818/Data!E1755-1</f>
        <v>#DIV/0!</v>
      </c>
      <c r="G1822" s="1"/>
      <c r="H1822" s="1"/>
      <c r="I1822" s="1"/>
      <c r="J1822" s="1"/>
    </row>
    <row r="1823" spans="1:10" x14ac:dyDescent="0.35">
      <c r="A1823">
        <f>Data!A1819</f>
        <v>40437</v>
      </c>
      <c r="B1823" s="29">
        <f>Data!B1819/Data!B1756-1</f>
        <v>1.0294646065396984E-2</v>
      </c>
      <c r="C1823" s="30">
        <f>Data!C1819/Data!C1756-1</f>
        <v>1.3831388784343313E-2</v>
      </c>
      <c r="D1823" s="30" t="e">
        <f>Data!D1819/Data!D1756-1</f>
        <v>#DIV/0!</v>
      </c>
      <c r="E1823" s="31" t="e">
        <f>Data!E1819/Data!E1756-1</f>
        <v>#DIV/0!</v>
      </c>
      <c r="G1823" s="1"/>
      <c r="H1823" s="1"/>
      <c r="I1823" s="1"/>
      <c r="J1823" s="1"/>
    </row>
    <row r="1824" spans="1:10" x14ac:dyDescent="0.35">
      <c r="A1824">
        <f>Data!A1820</f>
        <v>40438</v>
      </c>
      <c r="B1824" s="29">
        <f>Data!B1820/Data!B1757-1</f>
        <v>2.7645141558097608E-2</v>
      </c>
      <c r="C1824" s="30">
        <f>Data!C1820/Data!C1757-1</f>
        <v>1.4099069461415592E-2</v>
      </c>
      <c r="D1824" s="30" t="e">
        <f>Data!D1820/Data!D1757-1</f>
        <v>#DIV/0!</v>
      </c>
      <c r="E1824" s="31" t="e">
        <f>Data!E1820/Data!E1757-1</f>
        <v>#DIV/0!</v>
      </c>
      <c r="G1824" s="1"/>
      <c r="H1824" s="1"/>
      <c r="I1824" s="1"/>
      <c r="J1824" s="1"/>
    </row>
    <row r="1825" spans="1:10" x14ac:dyDescent="0.35">
      <c r="A1825">
        <f>Data!A1821</f>
        <v>40441</v>
      </c>
      <c r="B1825" s="29">
        <f>Data!B1821/Data!B1758-1</f>
        <v>4.6399399289403398E-2</v>
      </c>
      <c r="C1825" s="30">
        <f>Data!C1821/Data!C1758-1</f>
        <v>1.190699418713681E-2</v>
      </c>
      <c r="D1825" s="30" t="e">
        <f>Data!D1821/Data!D1758-1</f>
        <v>#DIV/0!</v>
      </c>
      <c r="E1825" s="31" t="e">
        <f>Data!E1821/Data!E1758-1</f>
        <v>#DIV/0!</v>
      </c>
      <c r="G1825" s="1"/>
      <c r="H1825" s="1"/>
      <c r="I1825" s="1"/>
      <c r="J1825" s="1"/>
    </row>
    <row r="1826" spans="1:10" x14ac:dyDescent="0.35">
      <c r="A1826">
        <f>Data!A1822</f>
        <v>40442</v>
      </c>
      <c r="B1826" s="29">
        <f>Data!B1822/Data!B1759-1</f>
        <v>6.1554079855451693E-2</v>
      </c>
      <c r="C1826" s="30">
        <f>Data!C1822/Data!C1759-1</f>
        <v>1.707797691658075E-2</v>
      </c>
      <c r="D1826" s="30" t="e">
        <f>Data!D1822/Data!D1759-1</f>
        <v>#DIV/0!</v>
      </c>
      <c r="E1826" s="31" t="e">
        <f>Data!E1822/Data!E1759-1</f>
        <v>#DIV/0!</v>
      </c>
      <c r="G1826" s="1"/>
      <c r="H1826" s="1"/>
      <c r="I1826" s="1"/>
      <c r="J1826" s="1"/>
    </row>
    <row r="1827" spans="1:10" x14ac:dyDescent="0.35">
      <c r="A1827">
        <f>Data!A1823</f>
        <v>40443</v>
      </c>
      <c r="B1827" s="29">
        <f>Data!B1823/Data!B1760-1</f>
        <v>5.3409734669428E-2</v>
      </c>
      <c r="C1827" s="30">
        <f>Data!C1823/Data!C1760-1</f>
        <v>1.5929535232383829E-2</v>
      </c>
      <c r="D1827" s="30" t="e">
        <f>Data!D1823/Data!D1760-1</f>
        <v>#DIV/0!</v>
      </c>
      <c r="E1827" s="31" t="e">
        <f>Data!E1823/Data!E1760-1</f>
        <v>#DIV/0!</v>
      </c>
      <c r="G1827" s="1"/>
      <c r="H1827" s="1"/>
      <c r="I1827" s="1"/>
      <c r="J1827" s="1"/>
    </row>
    <row r="1828" spans="1:10" x14ac:dyDescent="0.35">
      <c r="A1828">
        <f>Data!A1824</f>
        <v>40444</v>
      </c>
      <c r="B1828" s="29">
        <f>Data!B1824/Data!B1761-1</f>
        <v>4.6772197250993353E-2</v>
      </c>
      <c r="C1828" s="30">
        <f>Data!C1824/Data!C1761-1</f>
        <v>1.5151515151515138E-2</v>
      </c>
      <c r="D1828" s="30" t="e">
        <f>Data!D1824/Data!D1761-1</f>
        <v>#DIV/0!</v>
      </c>
      <c r="E1828" s="31" t="e">
        <f>Data!E1824/Data!E1761-1</f>
        <v>#DIV/0!</v>
      </c>
      <c r="G1828" s="1"/>
      <c r="H1828" s="1"/>
      <c r="I1828" s="1"/>
      <c r="J1828" s="1"/>
    </row>
    <row r="1829" spans="1:10" x14ac:dyDescent="0.35">
      <c r="A1829">
        <f>Data!A1825</f>
        <v>40445</v>
      </c>
      <c r="B1829" s="29">
        <f>Data!B1825/Data!B1762-1</f>
        <v>0.10317506050478276</v>
      </c>
      <c r="C1829" s="30">
        <f>Data!C1825/Data!C1762-1</f>
        <v>8.3923908989183005E-3</v>
      </c>
      <c r="D1829" s="30" t="e">
        <f>Data!D1825/Data!D1762-1</f>
        <v>#DIV/0!</v>
      </c>
      <c r="E1829" s="31" t="e">
        <f>Data!E1825/Data!E1762-1</f>
        <v>#DIV/0!</v>
      </c>
      <c r="G1829" s="1"/>
      <c r="H1829" s="1"/>
      <c r="I1829" s="1"/>
      <c r="J1829" s="1"/>
    </row>
    <row r="1830" spans="1:10" x14ac:dyDescent="0.35">
      <c r="A1830">
        <f>Data!A1826</f>
        <v>40448</v>
      </c>
      <c r="B1830" s="29">
        <f>Data!B1826/Data!B1763-1</f>
        <v>0.10812934773117555</v>
      </c>
      <c r="C1830" s="30">
        <f>Data!C1826/Data!C1763-1</f>
        <v>1.1748251748251892E-2</v>
      </c>
      <c r="D1830" s="30">
        <f>Data!D1826/Data!D1763-1</f>
        <v>-1</v>
      </c>
      <c r="E1830" s="31" t="e">
        <f>Data!E1826/Data!E1763-1</f>
        <v>#DIV/0!</v>
      </c>
      <c r="G1830" s="1"/>
      <c r="H1830" s="1"/>
      <c r="I1830" s="1"/>
      <c r="J1830" s="1"/>
    </row>
    <row r="1831" spans="1:10" x14ac:dyDescent="0.35">
      <c r="A1831">
        <f>Data!A1827</f>
        <v>40449</v>
      </c>
      <c r="B1831" s="29">
        <f>Data!B1827/Data!B1764-1</f>
        <v>0.11712430769829774</v>
      </c>
      <c r="C1831" s="30">
        <f>Data!C1827/Data!C1764-1</f>
        <v>1.7683383233533023E-2</v>
      </c>
      <c r="D1831" s="30" t="e">
        <f>Data!D1827/Data!D1764-1</f>
        <v>#DIV/0!</v>
      </c>
      <c r="E1831" s="31" t="e">
        <f>Data!E1827/Data!E1764-1</f>
        <v>#DIV/0!</v>
      </c>
      <c r="G1831" s="1"/>
      <c r="H1831" s="1"/>
      <c r="I1831" s="1"/>
      <c r="J1831" s="1"/>
    </row>
    <row r="1832" spans="1:10" x14ac:dyDescent="0.35">
      <c r="A1832">
        <f>Data!A1828</f>
        <v>40450</v>
      </c>
      <c r="B1832" s="29">
        <f>Data!B1828/Data!B1765-1</f>
        <v>0.11945275675252787</v>
      </c>
      <c r="C1832" s="30">
        <f>Data!C1828/Data!C1765-1</f>
        <v>1.8364096317811329E-2</v>
      </c>
      <c r="D1832" s="30" t="e">
        <f>Data!D1828/Data!D1765-1</f>
        <v>#DIV/0!</v>
      </c>
      <c r="E1832" s="31" t="e">
        <f>Data!E1828/Data!E1765-1</f>
        <v>#DIV/0!</v>
      </c>
      <c r="G1832" s="1"/>
      <c r="H1832" s="1"/>
      <c r="I1832" s="1"/>
      <c r="J1832" s="1"/>
    </row>
    <row r="1833" spans="1:10" x14ac:dyDescent="0.35">
      <c r="A1833">
        <f>Data!A1829</f>
        <v>40451</v>
      </c>
      <c r="B1833" s="29">
        <f>Data!B1829/Data!B1766-1</f>
        <v>0.11600070410139063</v>
      </c>
      <c r="C1833" s="30">
        <f>Data!C1829/Data!C1766-1</f>
        <v>1.7989318841937552E-2</v>
      </c>
      <c r="D1833" s="30" t="e">
        <f>Data!D1829/Data!D1766-1</f>
        <v>#DIV/0!</v>
      </c>
      <c r="E1833" s="31" t="e">
        <f>Data!E1829/Data!E1766-1</f>
        <v>#DIV/0!</v>
      </c>
      <c r="G1833" s="1"/>
      <c r="H1833" s="1"/>
      <c r="I1833" s="1"/>
      <c r="J1833" s="1"/>
    </row>
    <row r="1834" spans="1:10" x14ac:dyDescent="0.35">
      <c r="A1834">
        <f>Data!A1830</f>
        <v>40452</v>
      </c>
      <c r="B1834" s="29">
        <f>Data!B1830/Data!B1767-1</f>
        <v>0.11495438009454717</v>
      </c>
      <c r="C1834" s="30">
        <f>Data!C1830/Data!C1767-1</f>
        <v>1.1208668036615022E-2</v>
      </c>
      <c r="D1834" s="30" t="e">
        <f>Data!D1830/Data!D1767-1</f>
        <v>#DIV/0!</v>
      </c>
      <c r="E1834" s="31" t="e">
        <f>Data!E1830/Data!E1767-1</f>
        <v>#DIV/0!</v>
      </c>
      <c r="G1834" s="1"/>
      <c r="H1834" s="1"/>
      <c r="I1834" s="1"/>
      <c r="J1834" s="1"/>
    </row>
    <row r="1835" spans="1:10" x14ac:dyDescent="0.35">
      <c r="A1835">
        <f>Data!A1831</f>
        <v>40455</v>
      </c>
      <c r="B1835" s="29">
        <f>Data!B1831/Data!B1768-1</f>
        <v>7.2396653682552659E-2</v>
      </c>
      <c r="C1835" s="30">
        <f>Data!C1831/Data!C1768-1</f>
        <v>1.4216236438458596E-2</v>
      </c>
      <c r="D1835" s="30" t="e">
        <f>Data!D1831/Data!D1768-1</f>
        <v>#DIV/0!</v>
      </c>
      <c r="E1835" s="31" t="e">
        <f>Data!E1831/Data!E1768-1</f>
        <v>#DIV/0!</v>
      </c>
      <c r="G1835" s="1"/>
      <c r="H1835" s="1"/>
      <c r="I1835" s="1"/>
      <c r="J1835" s="1"/>
    </row>
    <row r="1836" spans="1:10" x14ac:dyDescent="0.35">
      <c r="A1836">
        <f>Data!A1832</f>
        <v>40456</v>
      </c>
      <c r="B1836" s="29">
        <f>Data!B1832/Data!B1769-1</f>
        <v>8.4569816116011332E-2</v>
      </c>
      <c r="C1836" s="30">
        <f>Data!C1832/Data!C1769-1</f>
        <v>1.4405986903648138E-2</v>
      </c>
      <c r="D1836" s="30" t="e">
        <f>Data!D1832/Data!D1769-1</f>
        <v>#DIV/0!</v>
      </c>
      <c r="E1836" s="31" t="e">
        <f>Data!E1832/Data!E1769-1</f>
        <v>#DIV/0!</v>
      </c>
      <c r="G1836" s="1"/>
      <c r="H1836" s="1"/>
      <c r="I1836" s="1"/>
      <c r="J1836" s="1"/>
    </row>
    <row r="1837" spans="1:10" x14ac:dyDescent="0.35">
      <c r="A1837">
        <f>Data!A1833</f>
        <v>40457</v>
      </c>
      <c r="B1837" s="29">
        <f>Data!B1833/Data!B1770-1</f>
        <v>7.6078889754721768E-2</v>
      </c>
      <c r="C1837" s="30">
        <f>Data!C1833/Data!C1770-1</f>
        <v>1.6957091999250551E-2</v>
      </c>
      <c r="D1837" s="30" t="e">
        <f>Data!D1833/Data!D1770-1</f>
        <v>#DIV/0!</v>
      </c>
      <c r="E1837" s="31" t="e">
        <f>Data!E1833/Data!E1770-1</f>
        <v>#DIV/0!</v>
      </c>
      <c r="G1837" s="1"/>
      <c r="H1837" s="1"/>
      <c r="I1837" s="1"/>
      <c r="J1837" s="1"/>
    </row>
    <row r="1838" spans="1:10" x14ac:dyDescent="0.35">
      <c r="A1838">
        <f>Data!A1834</f>
        <v>40458</v>
      </c>
      <c r="B1838" s="29">
        <f>Data!B1834/Data!B1771-1</f>
        <v>7.3520278099652225E-2</v>
      </c>
      <c r="C1838" s="30">
        <f>Data!C1834/Data!C1771-1</f>
        <v>1.6282987085906697E-2</v>
      </c>
      <c r="D1838" s="30" t="e">
        <f>Data!D1834/Data!D1771-1</f>
        <v>#DIV/0!</v>
      </c>
      <c r="E1838" s="31" t="e">
        <f>Data!E1834/Data!E1771-1</f>
        <v>#DIV/0!</v>
      </c>
      <c r="G1838" s="1"/>
      <c r="H1838" s="1"/>
      <c r="I1838" s="1"/>
      <c r="J1838" s="1"/>
    </row>
    <row r="1839" spans="1:10" x14ac:dyDescent="0.35">
      <c r="A1839">
        <f>Data!A1835</f>
        <v>40459</v>
      </c>
      <c r="B1839" s="29">
        <f>Data!B1835/Data!B1772-1</f>
        <v>6.3733635218288454E-2</v>
      </c>
      <c r="C1839" s="30">
        <f>Data!C1835/Data!C1772-1</f>
        <v>2.0921287175156955E-2</v>
      </c>
      <c r="D1839" s="30" t="e">
        <f>Data!D1835/Data!D1772-1</f>
        <v>#DIV/0!</v>
      </c>
      <c r="E1839" s="31" t="e">
        <f>Data!E1835/Data!E1772-1</f>
        <v>#DIV/0!</v>
      </c>
      <c r="G1839" s="1"/>
      <c r="H1839" s="1"/>
      <c r="I1839" s="1"/>
      <c r="J1839" s="1"/>
    </row>
    <row r="1840" spans="1:10" x14ac:dyDescent="0.35">
      <c r="A1840">
        <f>Data!A1836</f>
        <v>40462</v>
      </c>
      <c r="B1840" s="29">
        <f>Data!B1836/Data!B1773-1</f>
        <v>6.4053982486736993E-2</v>
      </c>
      <c r="C1840" s="30">
        <f>Data!C1836/Data!C1773-1</f>
        <v>1.6923796166433025E-2</v>
      </c>
      <c r="D1840" s="30" t="e">
        <f>Data!D1836/Data!D1773-1</f>
        <v>#DIV/0!</v>
      </c>
      <c r="E1840" s="31" t="e">
        <f>Data!E1836/Data!E1773-1</f>
        <v>#DIV/0!</v>
      </c>
      <c r="G1840" s="1"/>
      <c r="H1840" s="1"/>
      <c r="I1840" s="1"/>
      <c r="J1840" s="1"/>
    </row>
    <row r="1841" spans="1:10" x14ac:dyDescent="0.35">
      <c r="A1841">
        <f>Data!A1837</f>
        <v>40463</v>
      </c>
      <c r="B1841" s="29">
        <f>Data!B1837/Data!B1774-1</f>
        <v>6.684116445352406E-2</v>
      </c>
      <c r="C1841" s="30">
        <f>Data!C1837/Data!C1774-1</f>
        <v>1.4472455648926408E-2</v>
      </c>
      <c r="D1841" s="30" t="e">
        <f>Data!D1837/Data!D1774-1</f>
        <v>#DIV/0!</v>
      </c>
      <c r="E1841" s="31" t="e">
        <f>Data!E1837/Data!E1774-1</f>
        <v>#DIV/0!</v>
      </c>
      <c r="G1841" s="1"/>
      <c r="H1841" s="1"/>
      <c r="I1841" s="1"/>
      <c r="J1841" s="1"/>
    </row>
    <row r="1842" spans="1:10" x14ac:dyDescent="0.35">
      <c r="A1842">
        <f>Data!A1838</f>
        <v>40464</v>
      </c>
      <c r="B1842" s="29">
        <f>Data!B1838/Data!B1775-1</f>
        <v>0.10632183908045967</v>
      </c>
      <c r="C1842" s="30">
        <f>Data!C1838/Data!C1775-1</f>
        <v>1.1263148096434916E-2</v>
      </c>
      <c r="D1842" s="30" t="e">
        <f>Data!D1838/Data!D1775-1</f>
        <v>#DIV/0!</v>
      </c>
      <c r="E1842" s="31" t="e">
        <f>Data!E1838/Data!E1775-1</f>
        <v>#DIV/0!</v>
      </c>
      <c r="G1842" s="1"/>
      <c r="H1842" s="1"/>
      <c r="I1842" s="1"/>
      <c r="J1842" s="1"/>
    </row>
    <row r="1843" spans="1:10" x14ac:dyDescent="0.35">
      <c r="A1843">
        <f>Data!A1839</f>
        <v>40465</v>
      </c>
      <c r="B1843" s="29">
        <f>Data!B1839/Data!B1776-1</f>
        <v>9.5738623103850617E-2</v>
      </c>
      <c r="C1843" s="30">
        <f>Data!C1839/Data!C1776-1</f>
        <v>8.4785241777693976E-3</v>
      </c>
      <c r="D1843" s="30" t="e">
        <f>Data!D1839/Data!D1776-1</f>
        <v>#DIV/0!</v>
      </c>
      <c r="E1843" s="31" t="e">
        <f>Data!E1839/Data!E1776-1</f>
        <v>#DIV/0!</v>
      </c>
      <c r="G1843" s="1"/>
      <c r="H1843" s="1"/>
      <c r="I1843" s="1"/>
      <c r="J1843" s="1"/>
    </row>
    <row r="1844" spans="1:10" x14ac:dyDescent="0.35">
      <c r="A1844">
        <f>Data!A1840</f>
        <v>40466</v>
      </c>
      <c r="B1844" s="29">
        <f>Data!B1840/Data!B1777-1</f>
        <v>8.5566877099715777E-2</v>
      </c>
      <c r="C1844" s="30">
        <f>Data!C1840/Data!C1777-1</f>
        <v>7.1794871794872428E-3</v>
      </c>
      <c r="D1844" s="30" t="e">
        <f>Data!D1840/Data!D1777-1</f>
        <v>#DIV/0!</v>
      </c>
      <c r="E1844" s="31" t="e">
        <f>Data!E1840/Data!E1777-1</f>
        <v>#DIV/0!</v>
      </c>
      <c r="G1844" s="1"/>
      <c r="H1844" s="1"/>
      <c r="I1844" s="1"/>
      <c r="J1844" s="1"/>
    </row>
    <row r="1845" spans="1:10" x14ac:dyDescent="0.35">
      <c r="A1845">
        <f>Data!A1841</f>
        <v>40469</v>
      </c>
      <c r="B1845" s="29">
        <f>Data!B1841/Data!B1778-1</f>
        <v>0.10763002645873665</v>
      </c>
      <c r="C1845" s="30">
        <f>Data!C1841/Data!C1778-1</f>
        <v>6.3126624582250379E-3</v>
      </c>
      <c r="D1845" s="30" t="e">
        <f>Data!D1841/Data!D1778-1</f>
        <v>#DIV/0!</v>
      </c>
      <c r="E1845" s="31" t="e">
        <f>Data!E1841/Data!E1778-1</f>
        <v>#DIV/0!</v>
      </c>
      <c r="G1845" s="1"/>
      <c r="H1845" s="1"/>
      <c r="I1845" s="1"/>
      <c r="J1845" s="1"/>
    </row>
    <row r="1846" spans="1:10" x14ac:dyDescent="0.35">
      <c r="A1846">
        <f>Data!A1842</f>
        <v>40470</v>
      </c>
      <c r="B1846" s="29">
        <f>Data!B1842/Data!B1779-1</f>
        <v>6.6043687766876635E-2</v>
      </c>
      <c r="C1846" s="30">
        <f>Data!C1842/Data!C1779-1</f>
        <v>8.0839992566437147E-3</v>
      </c>
      <c r="D1846" s="30" t="e">
        <f>Data!D1842/Data!D1779-1</f>
        <v>#DIV/0!</v>
      </c>
      <c r="E1846" s="31" t="e">
        <f>Data!E1842/Data!E1779-1</f>
        <v>#DIV/0!</v>
      </c>
      <c r="G1846" s="1"/>
      <c r="H1846" s="1"/>
      <c r="I1846" s="1"/>
      <c r="J1846" s="1"/>
    </row>
    <row r="1847" spans="1:10" x14ac:dyDescent="0.35">
      <c r="A1847">
        <f>Data!A1843</f>
        <v>40471</v>
      </c>
      <c r="B1847" s="29">
        <f>Data!B1843/Data!B1780-1</f>
        <v>6.8479857798414701E-2</v>
      </c>
      <c r="C1847" s="30">
        <f>Data!C1843/Data!C1780-1</f>
        <v>1.1076980359303601E-2</v>
      </c>
      <c r="D1847" s="30" t="e">
        <f>Data!D1843/Data!D1780-1</f>
        <v>#DIV/0!</v>
      </c>
      <c r="E1847" s="31" t="e">
        <f>Data!E1843/Data!E1780-1</f>
        <v>#DIV/0!</v>
      </c>
      <c r="G1847" s="1"/>
      <c r="H1847" s="1"/>
      <c r="I1847" s="1"/>
      <c r="J1847" s="1"/>
    </row>
    <row r="1848" spans="1:10" x14ac:dyDescent="0.35">
      <c r="A1848">
        <f>Data!A1844</f>
        <v>40472</v>
      </c>
      <c r="B1848" s="29">
        <f>Data!B1844/Data!B1781-1</f>
        <v>5.852862306167661E-2</v>
      </c>
      <c r="C1848" s="30">
        <f>Data!C1844/Data!C1781-1</f>
        <v>9.6825249045713324E-3</v>
      </c>
      <c r="D1848" s="30" t="e">
        <f>Data!D1844/Data!D1781-1</f>
        <v>#DIV/0!</v>
      </c>
      <c r="E1848" s="31" t="e">
        <f>Data!E1844/Data!E1781-1</f>
        <v>#DIV/0!</v>
      </c>
      <c r="G1848" s="1"/>
      <c r="H1848" s="1"/>
      <c r="I1848" s="1"/>
      <c r="J1848" s="1"/>
    </row>
    <row r="1849" spans="1:10" x14ac:dyDescent="0.35">
      <c r="A1849">
        <f>Data!A1845</f>
        <v>40473</v>
      </c>
      <c r="B1849" s="29">
        <f>Data!B1845/Data!B1782-1</f>
        <v>6.2163326869209223E-2</v>
      </c>
      <c r="C1849" s="30">
        <f>Data!C1845/Data!C1782-1</f>
        <v>1.0524355033994626E-2</v>
      </c>
      <c r="D1849" s="30" t="e">
        <f>Data!D1845/Data!D1782-1</f>
        <v>#DIV/0!</v>
      </c>
      <c r="E1849" s="31" t="e">
        <f>Data!E1845/Data!E1782-1</f>
        <v>#DIV/0!</v>
      </c>
      <c r="G1849" s="1"/>
      <c r="H1849" s="1"/>
      <c r="I1849" s="1"/>
      <c r="J1849" s="1"/>
    </row>
    <row r="1850" spans="1:10" x14ac:dyDescent="0.35">
      <c r="A1850">
        <f>Data!A1846</f>
        <v>40476</v>
      </c>
      <c r="B1850" s="29">
        <f>Data!B1846/Data!B1783-1</f>
        <v>7.1863162557746163E-2</v>
      </c>
      <c r="C1850" s="30">
        <f>Data!C1846/Data!C1783-1</f>
        <v>8.7384958631588905E-3</v>
      </c>
      <c r="D1850" s="30" t="e">
        <f>Data!D1846/Data!D1783-1</f>
        <v>#DIV/0!</v>
      </c>
      <c r="E1850" s="31" t="e">
        <f>Data!E1846/Data!E1783-1</f>
        <v>#DIV/0!</v>
      </c>
      <c r="G1850" s="1"/>
      <c r="H1850" s="1"/>
      <c r="I1850" s="1"/>
      <c r="J1850" s="1"/>
    </row>
    <row r="1851" spans="1:10" x14ac:dyDescent="0.35">
      <c r="A1851">
        <f>Data!A1847</f>
        <v>40477</v>
      </c>
      <c r="B1851" s="29">
        <f>Data!B1847/Data!B1784-1</f>
        <v>7.635743011992413E-2</v>
      </c>
      <c r="C1851" s="30">
        <f>Data!C1847/Data!C1784-1</f>
        <v>5.4797065106344522E-3</v>
      </c>
      <c r="D1851" s="30" t="e">
        <f>Data!D1847/Data!D1784-1</f>
        <v>#DIV/0!</v>
      </c>
      <c r="E1851" s="31" t="e">
        <f>Data!E1847/Data!E1784-1</f>
        <v>#DIV/0!</v>
      </c>
      <c r="G1851" s="1"/>
      <c r="H1851" s="1"/>
      <c r="I1851" s="1"/>
      <c r="J1851" s="1"/>
    </row>
    <row r="1852" spans="1:10" x14ac:dyDescent="0.35">
      <c r="A1852">
        <f>Data!A1848</f>
        <v>40478</v>
      </c>
      <c r="B1852" s="29">
        <f>Data!B1848/Data!B1785-1</f>
        <v>7.339324618736387E-2</v>
      </c>
      <c r="C1852" s="30">
        <f>Data!C1848/Data!C1785-1</f>
        <v>1.8544274455263299E-3</v>
      </c>
      <c r="D1852" s="30">
        <f>Data!D1848/Data!D1785-1</f>
        <v>-1</v>
      </c>
      <c r="E1852" s="31" t="e">
        <f>Data!E1848/Data!E1785-1</f>
        <v>#DIV/0!</v>
      </c>
      <c r="G1852" s="1"/>
      <c r="H1852" s="1"/>
      <c r="I1852" s="1"/>
      <c r="J1852" s="1"/>
    </row>
    <row r="1853" spans="1:10" x14ac:dyDescent="0.35">
      <c r="A1853">
        <f>Data!A1849</f>
        <v>40479</v>
      </c>
      <c r="B1853" s="29">
        <f>Data!B1849/Data!B1786-1</f>
        <v>5.1445117510170002E-2</v>
      </c>
      <c r="C1853" s="30">
        <f>Data!C1849/Data!C1786-1</f>
        <v>8.4722092914997216E-3</v>
      </c>
      <c r="D1853" s="30" t="e">
        <f>Data!D1849/Data!D1786-1</f>
        <v>#DIV/0!</v>
      </c>
      <c r="E1853" s="31" t="e">
        <f>Data!E1849/Data!E1786-1</f>
        <v>#DIV/0!</v>
      </c>
      <c r="G1853" s="1"/>
      <c r="H1853" s="1"/>
      <c r="I1853" s="1"/>
      <c r="J1853" s="1"/>
    </row>
    <row r="1854" spans="1:10" x14ac:dyDescent="0.35">
      <c r="A1854">
        <f>Data!A1850</f>
        <v>40480</v>
      </c>
      <c r="B1854" s="29">
        <f>Data!B1850/Data!B1787-1</f>
        <v>5.6048408689288287E-2</v>
      </c>
      <c r="C1854" s="30">
        <f>Data!C1850/Data!C1787-1</f>
        <v>9.9553405284702468E-3</v>
      </c>
      <c r="D1854" s="30" t="e">
        <f>Data!D1850/Data!D1787-1</f>
        <v>#DIV/0!</v>
      </c>
      <c r="E1854" s="31" t="e">
        <f>Data!E1850/Data!E1787-1</f>
        <v>#DIV/0!</v>
      </c>
      <c r="G1854" s="1"/>
      <c r="H1854" s="1"/>
      <c r="I1854" s="1"/>
      <c r="J1854" s="1"/>
    </row>
    <row r="1855" spans="1:10" x14ac:dyDescent="0.35">
      <c r="A1855">
        <f>Data!A1851</f>
        <v>40483</v>
      </c>
      <c r="B1855" s="29">
        <f>Data!B1851/Data!B1788-1</f>
        <v>5.0699052553138779E-2</v>
      </c>
      <c r="C1855" s="30">
        <f>Data!C1851/Data!C1788-1</f>
        <v>8.761301146425593E-3</v>
      </c>
      <c r="D1855" s="30" t="e">
        <f>Data!D1851/Data!D1788-1</f>
        <v>#DIV/0!</v>
      </c>
      <c r="E1855" s="31" t="e">
        <f>Data!E1851/Data!E1788-1</f>
        <v>#DIV/0!</v>
      </c>
      <c r="G1855" s="1"/>
      <c r="H1855" s="1"/>
      <c r="I1855" s="1"/>
      <c r="J1855" s="1"/>
    </row>
    <row r="1856" spans="1:10" x14ac:dyDescent="0.35">
      <c r="A1856">
        <f>Data!A1852</f>
        <v>40484</v>
      </c>
      <c r="B1856" s="29">
        <f>Data!B1852/Data!B1789-1</f>
        <v>6.0178358885079275E-2</v>
      </c>
      <c r="C1856" s="30">
        <f>Data!C1852/Data!C1789-1</f>
        <v>9.3092533978775815E-3</v>
      </c>
      <c r="D1856" s="30" t="e">
        <f>Data!D1852/Data!D1789-1</f>
        <v>#DIV/0!</v>
      </c>
      <c r="E1856" s="31" t="e">
        <f>Data!E1852/Data!E1789-1</f>
        <v>#DIV/0!</v>
      </c>
      <c r="G1856" s="1"/>
      <c r="H1856" s="1"/>
      <c r="I1856" s="1"/>
      <c r="J1856" s="1"/>
    </row>
    <row r="1857" spans="1:10" x14ac:dyDescent="0.35">
      <c r="A1857">
        <f>Data!A1853</f>
        <v>40485</v>
      </c>
      <c r="B1857" s="29">
        <f>Data!B1853/Data!B1790-1</f>
        <v>6.804322242430727E-2</v>
      </c>
      <c r="C1857" s="30">
        <f>Data!C1853/Data!C1790-1</f>
        <v>7.1541391805258758E-3</v>
      </c>
      <c r="D1857" s="30" t="e">
        <f>Data!D1853/Data!D1790-1</f>
        <v>#DIV/0!</v>
      </c>
      <c r="E1857" s="31" t="e">
        <f>Data!E1853/Data!E1790-1</f>
        <v>#DIV/0!</v>
      </c>
      <c r="G1857" s="1"/>
      <c r="H1857" s="1"/>
      <c r="I1857" s="1"/>
      <c r="J1857" s="1"/>
    </row>
    <row r="1858" spans="1:10" x14ac:dyDescent="0.35">
      <c r="A1858">
        <f>Data!A1854</f>
        <v>40486</v>
      </c>
      <c r="B1858" s="29">
        <f>Data!B1854/Data!B1791-1</f>
        <v>8.2701566781049562E-2</v>
      </c>
      <c r="C1858" s="30">
        <f>Data!C1854/Data!C1791-1</f>
        <v>1.1985505899842153E-2</v>
      </c>
      <c r="D1858" s="30" t="e">
        <f>Data!D1854/Data!D1791-1</f>
        <v>#DIV/0!</v>
      </c>
      <c r="E1858" s="31" t="e">
        <f>Data!E1854/Data!E1791-1</f>
        <v>#DIV/0!</v>
      </c>
      <c r="G1858" s="1"/>
      <c r="H1858" s="1"/>
      <c r="I1858" s="1"/>
      <c r="J1858" s="1"/>
    </row>
    <row r="1859" spans="1:10" x14ac:dyDescent="0.35">
      <c r="A1859">
        <f>Data!A1855</f>
        <v>40487</v>
      </c>
      <c r="B1859" s="29">
        <f>Data!B1855/Data!B1792-1</f>
        <v>9.3474033504005183E-2</v>
      </c>
      <c r="C1859" s="30">
        <f>Data!C1855/Data!C1792-1</f>
        <v>7.5132176978016663E-3</v>
      </c>
      <c r="D1859" s="30" t="e">
        <f>Data!D1855/Data!D1792-1</f>
        <v>#DIV/0!</v>
      </c>
      <c r="E1859" s="31" t="e">
        <f>Data!E1855/Data!E1792-1</f>
        <v>#DIV/0!</v>
      </c>
      <c r="G1859" s="1"/>
      <c r="H1859" s="1"/>
      <c r="I1859" s="1"/>
      <c r="J1859" s="1"/>
    </row>
    <row r="1860" spans="1:10" x14ac:dyDescent="0.35">
      <c r="A1860">
        <f>Data!A1856</f>
        <v>40490</v>
      </c>
      <c r="B1860" s="29">
        <f>Data!B1856/Data!B1793-1</f>
        <v>0.12279365195920944</v>
      </c>
      <c r="C1860" s="30">
        <f>Data!C1856/Data!C1793-1</f>
        <v>6.1162079510703737E-3</v>
      </c>
      <c r="D1860" s="30" t="e">
        <f>Data!D1856/Data!D1793-1</f>
        <v>#DIV/0!</v>
      </c>
      <c r="E1860" s="31" t="e">
        <f>Data!E1856/Data!E1793-1</f>
        <v>#DIV/0!</v>
      </c>
      <c r="G1860" s="1"/>
      <c r="H1860" s="1"/>
      <c r="I1860" s="1"/>
      <c r="J1860" s="1"/>
    </row>
    <row r="1861" spans="1:10" x14ac:dyDescent="0.35">
      <c r="A1861">
        <f>Data!A1857</f>
        <v>40491</v>
      </c>
      <c r="B1861" s="29">
        <f>Data!B1857/Data!B1794-1</f>
        <v>0.11977556500955155</v>
      </c>
      <c r="C1861" s="30">
        <f>Data!C1857/Data!C1794-1</f>
        <v>2.7844811583441764E-3</v>
      </c>
      <c r="D1861" s="30" t="e">
        <f>Data!D1857/Data!D1794-1</f>
        <v>#DIV/0!</v>
      </c>
      <c r="E1861" s="31" t="e">
        <f>Data!E1857/Data!E1794-1</f>
        <v>#DIV/0!</v>
      </c>
      <c r="G1861" s="1"/>
      <c r="H1861" s="1"/>
      <c r="I1861" s="1"/>
      <c r="J1861" s="1"/>
    </row>
    <row r="1862" spans="1:10" x14ac:dyDescent="0.35">
      <c r="A1862">
        <f>Data!A1858</f>
        <v>40492</v>
      </c>
      <c r="B1862" s="29">
        <f>Data!B1858/Data!B1795-1</f>
        <v>0.12921936529997691</v>
      </c>
      <c r="C1862" s="30">
        <f>Data!C1858/Data!C1795-1</f>
        <v>-3.7040466709870046E-4</v>
      </c>
      <c r="D1862" s="30" t="e">
        <f>Data!D1858/Data!D1795-1</f>
        <v>#DIV/0!</v>
      </c>
      <c r="E1862" s="31" t="e">
        <f>Data!E1858/Data!E1795-1</f>
        <v>#DIV/0!</v>
      </c>
      <c r="G1862" s="1"/>
      <c r="H1862" s="1"/>
      <c r="I1862" s="1"/>
      <c r="J1862" s="1"/>
    </row>
    <row r="1863" spans="1:10" x14ac:dyDescent="0.35">
      <c r="A1863">
        <f>Data!A1859</f>
        <v>40493</v>
      </c>
      <c r="B1863" s="29">
        <f>Data!B1859/Data!B1796-1</f>
        <v>0.12429357594174428</v>
      </c>
      <c r="C1863" s="30">
        <f>Data!C1859/Data!C1796-1</f>
        <v>-3.7840332256575682E-3</v>
      </c>
      <c r="D1863" s="30" t="e">
        <f>Data!D1859/Data!D1796-1</f>
        <v>#DIV/0!</v>
      </c>
      <c r="E1863" s="31" t="e">
        <f>Data!E1859/Data!E1796-1</f>
        <v>#DIV/0!</v>
      </c>
      <c r="G1863" s="1"/>
      <c r="H1863" s="1"/>
      <c r="I1863" s="1"/>
      <c r="J1863" s="1"/>
    </row>
    <row r="1864" spans="1:10" x14ac:dyDescent="0.35">
      <c r="A1864">
        <f>Data!A1860</f>
        <v>40494</v>
      </c>
      <c r="B1864" s="29">
        <f>Data!B1860/Data!B1797-1</f>
        <v>9.7634869203873542E-2</v>
      </c>
      <c r="C1864" s="30">
        <f>Data!C1860/Data!C1797-1</f>
        <v>-6.5607096654961561E-3</v>
      </c>
      <c r="D1864" s="30" t="e">
        <f>Data!D1860/Data!D1797-1</f>
        <v>#DIV/0!</v>
      </c>
      <c r="E1864" s="31" t="e">
        <f>Data!E1860/Data!E1797-1</f>
        <v>#DIV/0!</v>
      </c>
      <c r="G1864" s="1"/>
      <c r="H1864" s="1"/>
      <c r="I1864" s="1"/>
      <c r="J1864" s="1"/>
    </row>
    <row r="1865" spans="1:10" x14ac:dyDescent="0.35">
      <c r="A1865">
        <f>Data!A1861</f>
        <v>40497</v>
      </c>
      <c r="B1865" s="29">
        <f>Data!B1861/Data!B1798-1</f>
        <v>9.4675367405132604E-2</v>
      </c>
      <c r="C1865" s="30">
        <f>Data!C1861/Data!C1798-1</f>
        <v>-1.0915818686401457E-2</v>
      </c>
      <c r="D1865" s="30" t="e">
        <f>Data!D1861/Data!D1798-1</f>
        <v>#DIV/0!</v>
      </c>
      <c r="E1865" s="31" t="e">
        <f>Data!E1861/Data!E1798-1</f>
        <v>#DIV/0!</v>
      </c>
      <c r="G1865" s="1"/>
      <c r="H1865" s="1"/>
      <c r="I1865" s="1"/>
      <c r="J1865" s="1"/>
    </row>
    <row r="1866" spans="1:10" x14ac:dyDescent="0.35">
      <c r="A1866">
        <f>Data!A1862</f>
        <v>40498</v>
      </c>
      <c r="B1866" s="29">
        <f>Data!B1862/Data!B1799-1</f>
        <v>9.5488225505052649E-2</v>
      </c>
      <c r="C1866" s="30">
        <f>Data!C1862/Data!C1799-1</f>
        <v>-1.1710465652374324E-2</v>
      </c>
      <c r="D1866" s="30" t="e">
        <f>Data!D1862/Data!D1799-1</f>
        <v>#DIV/0!</v>
      </c>
      <c r="E1866" s="31" t="e">
        <f>Data!E1862/Data!E1799-1</f>
        <v>#DIV/0!</v>
      </c>
      <c r="G1866" s="1"/>
      <c r="H1866" s="1"/>
      <c r="I1866" s="1"/>
      <c r="J1866" s="1"/>
    </row>
    <row r="1867" spans="1:10" x14ac:dyDescent="0.35">
      <c r="A1867">
        <f>Data!A1863</f>
        <v>40499</v>
      </c>
      <c r="B1867" s="29">
        <f>Data!B1863/Data!B1800-1</f>
        <v>9.9748994578656047E-2</v>
      </c>
      <c r="C1867" s="30">
        <f>Data!C1863/Data!C1800-1</f>
        <v>-1.0064635272391542E-2</v>
      </c>
      <c r="D1867" s="30" t="e">
        <f>Data!D1863/Data!D1800-1</f>
        <v>#DIV/0!</v>
      </c>
      <c r="E1867" s="31" t="e">
        <f>Data!E1863/Data!E1800-1</f>
        <v>#DIV/0!</v>
      </c>
      <c r="G1867" s="1"/>
      <c r="H1867" s="1"/>
      <c r="I1867" s="1"/>
      <c r="J1867" s="1"/>
    </row>
    <row r="1868" spans="1:10" x14ac:dyDescent="0.35">
      <c r="A1868">
        <f>Data!A1864</f>
        <v>40500</v>
      </c>
      <c r="B1868" s="29">
        <f>Data!B1864/Data!B1801-1</f>
        <v>0.12116811572477904</v>
      </c>
      <c r="C1868" s="30">
        <f>Data!C1864/Data!C1801-1</f>
        <v>-1.1345816806567544E-2</v>
      </c>
      <c r="D1868" s="30" t="e">
        <f>Data!D1864/Data!D1801-1</f>
        <v>#DIV/0!</v>
      </c>
      <c r="E1868" s="31" t="e">
        <f>Data!E1864/Data!E1801-1</f>
        <v>#DIV/0!</v>
      </c>
      <c r="G1868" s="1"/>
      <c r="H1868" s="1"/>
      <c r="I1868" s="1"/>
      <c r="J1868" s="1"/>
    </row>
    <row r="1869" spans="1:10" x14ac:dyDescent="0.35">
      <c r="A1869">
        <f>Data!A1865</f>
        <v>40501</v>
      </c>
      <c r="B1869" s="29">
        <f>Data!B1865/Data!B1802-1</f>
        <v>0.14056870145550326</v>
      </c>
      <c r="C1869" s="30">
        <f>Data!C1865/Data!C1802-1</f>
        <v>-1.414920984932011E-2</v>
      </c>
      <c r="D1869" s="30" t="e">
        <f>Data!D1865/Data!D1802-1</f>
        <v>#DIV/0!</v>
      </c>
      <c r="E1869" s="31" t="e">
        <f>Data!E1865/Data!E1802-1</f>
        <v>#DIV/0!</v>
      </c>
      <c r="G1869" s="1"/>
      <c r="H1869" s="1"/>
      <c r="I1869" s="1"/>
      <c r="J1869" s="1"/>
    </row>
    <row r="1870" spans="1:10" x14ac:dyDescent="0.35">
      <c r="A1870">
        <f>Data!A1866</f>
        <v>40504</v>
      </c>
      <c r="B1870" s="29">
        <f>Data!B1866/Data!B1803-1</f>
        <v>0.13503832924298553</v>
      </c>
      <c r="C1870" s="30">
        <f>Data!C1866/Data!C1803-1</f>
        <v>-9.4852196334838101E-3</v>
      </c>
      <c r="D1870" s="30" t="e">
        <f>Data!D1866/Data!D1803-1</f>
        <v>#DIV/0!</v>
      </c>
      <c r="E1870" s="31" t="e">
        <f>Data!E1866/Data!E1803-1</f>
        <v>#DIV/0!</v>
      </c>
      <c r="G1870" s="1"/>
      <c r="H1870" s="1"/>
      <c r="I1870" s="1"/>
      <c r="J1870" s="1"/>
    </row>
    <row r="1871" spans="1:10" x14ac:dyDescent="0.35">
      <c r="A1871">
        <f>Data!A1867</f>
        <v>40505</v>
      </c>
      <c r="B1871" s="29">
        <f>Data!B1867/Data!B1804-1</f>
        <v>0.12748992570806505</v>
      </c>
      <c r="C1871" s="30">
        <f>Data!C1867/Data!C1804-1</f>
        <v>-9.7489193414881381E-3</v>
      </c>
      <c r="D1871" s="30" t="e">
        <f>Data!D1867/Data!D1804-1</f>
        <v>#DIV/0!</v>
      </c>
      <c r="E1871" s="31" t="e">
        <f>Data!E1867/Data!E1804-1</f>
        <v>#DIV/0!</v>
      </c>
      <c r="G1871" s="1"/>
      <c r="H1871" s="1"/>
      <c r="I1871" s="1"/>
      <c r="J1871" s="1"/>
    </row>
    <row r="1872" spans="1:10" x14ac:dyDescent="0.35">
      <c r="A1872">
        <f>Data!A1868</f>
        <v>40506</v>
      </c>
      <c r="B1872" s="29">
        <f>Data!B1868/Data!B1805-1</f>
        <v>0.12564461435857943</v>
      </c>
      <c r="C1872" s="30">
        <f>Data!C1868/Data!C1805-1</f>
        <v>-9.0631647091462542E-3</v>
      </c>
      <c r="D1872" s="30" t="e">
        <f>Data!D1868/Data!D1805-1</f>
        <v>#DIV/0!</v>
      </c>
      <c r="E1872" s="31" t="e">
        <f>Data!E1868/Data!E1805-1</f>
        <v>#DIV/0!</v>
      </c>
      <c r="G1872" s="1"/>
      <c r="H1872" s="1"/>
      <c r="I1872" s="1"/>
      <c r="J1872" s="1"/>
    </row>
    <row r="1873" spans="1:10" x14ac:dyDescent="0.35">
      <c r="A1873">
        <f>Data!A1869</f>
        <v>40507</v>
      </c>
      <c r="B1873" s="29">
        <f>Data!B1869/Data!B1806-1</f>
        <v>0.14246081684017819</v>
      </c>
      <c r="C1873" s="30">
        <f>Data!C1869/Data!C1806-1</f>
        <v>-1.5708249127319385E-2</v>
      </c>
      <c r="D1873" s="30" t="e">
        <f>Data!D1869/Data!D1806-1</f>
        <v>#DIV/0!</v>
      </c>
      <c r="E1873" s="31" t="e">
        <f>Data!E1869/Data!E1806-1</f>
        <v>#DIV/0!</v>
      </c>
      <c r="G1873" s="1"/>
      <c r="H1873" s="1"/>
      <c r="I1873" s="1"/>
      <c r="J1873" s="1"/>
    </row>
    <row r="1874" spans="1:10" x14ac:dyDescent="0.35">
      <c r="A1874">
        <f>Data!A1870</f>
        <v>40508</v>
      </c>
      <c r="B1874" s="29">
        <f>Data!B1870/Data!B1807-1</f>
        <v>0.13348517625532508</v>
      </c>
      <c r="C1874" s="30">
        <f>Data!C1870/Data!C1807-1</f>
        <v>-1.4411602717091965E-2</v>
      </c>
      <c r="D1874" s="30">
        <f>Data!D1870/Data!D1807-1</f>
        <v>-1</v>
      </c>
      <c r="E1874" s="31" t="e">
        <f>Data!E1870/Data!E1807-1</f>
        <v>#DIV/0!</v>
      </c>
      <c r="G1874" s="1"/>
      <c r="H1874" s="1"/>
      <c r="I1874" s="1"/>
      <c r="J1874" s="1"/>
    </row>
    <row r="1875" spans="1:10" x14ac:dyDescent="0.35">
      <c r="A1875">
        <f>Data!A1871</f>
        <v>40511</v>
      </c>
      <c r="B1875" s="29">
        <f>Data!B1871/Data!B1808-1</f>
        <v>9.948254635329401E-2</v>
      </c>
      <c r="C1875" s="30">
        <f>Data!C1871/Data!C1808-1</f>
        <v>-8.947514066968032E-3</v>
      </c>
      <c r="D1875" s="30" t="e">
        <f>Data!D1871/Data!D1808-1</f>
        <v>#DIV/0!</v>
      </c>
      <c r="E1875" s="31" t="e">
        <f>Data!E1871/Data!E1808-1</f>
        <v>#DIV/0!</v>
      </c>
      <c r="G1875" s="1"/>
      <c r="H1875" s="1"/>
      <c r="I1875" s="1"/>
      <c r="J1875" s="1"/>
    </row>
    <row r="1876" spans="1:10" x14ac:dyDescent="0.35">
      <c r="A1876">
        <f>Data!A1872</f>
        <v>40512</v>
      </c>
      <c r="B1876" s="29">
        <f>Data!B1872/Data!B1809-1</f>
        <v>8.2974039078983708E-2</v>
      </c>
      <c r="C1876" s="30">
        <f>Data!C1872/Data!C1809-1</f>
        <v>-8.3125519534495984E-3</v>
      </c>
      <c r="D1876" s="30" t="e">
        <f>Data!D1872/Data!D1809-1</f>
        <v>#DIV/0!</v>
      </c>
      <c r="E1876" s="31" t="e">
        <f>Data!E1872/Data!E1809-1</f>
        <v>#DIV/0!</v>
      </c>
      <c r="G1876" s="1"/>
      <c r="H1876" s="1"/>
      <c r="I1876" s="1"/>
      <c r="J1876" s="1"/>
    </row>
    <row r="1877" spans="1:10" x14ac:dyDescent="0.35">
      <c r="A1877">
        <f>Data!A1873</f>
        <v>40513</v>
      </c>
      <c r="B1877" s="29">
        <f>Data!B1873/Data!B1810-1</f>
        <v>9.1950276593240288E-2</v>
      </c>
      <c r="C1877" s="30">
        <f>Data!C1873/Data!C1810-1</f>
        <v>-1.6293279022403184E-2</v>
      </c>
      <c r="D1877" s="30" t="e">
        <f>Data!D1873/Data!D1810-1</f>
        <v>#DIV/0!</v>
      </c>
      <c r="E1877" s="31" t="e">
        <f>Data!E1873/Data!E1810-1</f>
        <v>#DIV/0!</v>
      </c>
      <c r="G1877" s="1"/>
      <c r="H1877" s="1"/>
      <c r="I1877" s="1"/>
      <c r="J1877" s="1"/>
    </row>
    <row r="1878" spans="1:10" x14ac:dyDescent="0.35">
      <c r="A1878">
        <f>Data!A1874</f>
        <v>40514</v>
      </c>
      <c r="B1878" s="29">
        <f>Data!B1874/Data!B1811-1</f>
        <v>0.10594743370363324</v>
      </c>
      <c r="C1878" s="30">
        <f>Data!C1874/Data!C1811-1</f>
        <v>-1.823736345121274E-2</v>
      </c>
      <c r="D1878" s="30" t="e">
        <f>Data!D1874/Data!D1811-1</f>
        <v>#DIV/0!</v>
      </c>
      <c r="E1878" s="31" t="e">
        <f>Data!E1874/Data!E1811-1</f>
        <v>#DIV/0!</v>
      </c>
      <c r="G1878" s="1"/>
      <c r="H1878" s="1"/>
      <c r="I1878" s="1"/>
      <c r="J1878" s="1"/>
    </row>
    <row r="1879" spans="1:10" x14ac:dyDescent="0.35">
      <c r="A1879">
        <f>Data!A1875</f>
        <v>40515</v>
      </c>
      <c r="B1879" s="29">
        <f>Data!B1875/Data!B1812-1</f>
        <v>0.12169365474794858</v>
      </c>
      <c r="C1879" s="30">
        <f>Data!C1875/Data!C1812-1</f>
        <v>-1.9108280254776955E-2</v>
      </c>
      <c r="D1879" s="30" t="e">
        <f>Data!D1875/Data!D1812-1</f>
        <v>#DIV/0!</v>
      </c>
      <c r="E1879" s="31" t="e">
        <f>Data!E1875/Data!E1812-1</f>
        <v>#DIV/0!</v>
      </c>
      <c r="G1879" s="1"/>
      <c r="H1879" s="1"/>
      <c r="I1879" s="1"/>
      <c r="J1879" s="1"/>
    </row>
    <row r="1880" spans="1:10" x14ac:dyDescent="0.35">
      <c r="A1880">
        <f>Data!A1876</f>
        <v>40518</v>
      </c>
      <c r="B1880" s="29">
        <f>Data!B1876/Data!B1813-1</f>
        <v>0.11307069990080731</v>
      </c>
      <c r="C1880" s="30">
        <f>Data!C1876/Data!C1813-1</f>
        <v>-1.4780600461893667E-2</v>
      </c>
      <c r="D1880" s="30" t="e">
        <f>Data!D1876/Data!D1813-1</f>
        <v>#DIV/0!</v>
      </c>
      <c r="E1880" s="31" t="e">
        <f>Data!E1876/Data!E1813-1</f>
        <v>#DIV/0!</v>
      </c>
      <c r="G1880" s="1"/>
      <c r="H1880" s="1"/>
      <c r="I1880" s="1"/>
      <c r="J1880" s="1"/>
    </row>
    <row r="1881" spans="1:10" x14ac:dyDescent="0.35">
      <c r="A1881">
        <f>Data!A1877</f>
        <v>40519</v>
      </c>
      <c r="B1881" s="29">
        <f>Data!B1877/Data!B1814-1</f>
        <v>0.10828850368599308</v>
      </c>
      <c r="C1881" s="30">
        <f>Data!C1877/Data!C1814-1</f>
        <v>-1.7729508957579188E-2</v>
      </c>
      <c r="D1881" s="30" t="e">
        <f>Data!D1877/Data!D1814-1</f>
        <v>#DIV/0!</v>
      </c>
      <c r="E1881" s="31" t="e">
        <f>Data!E1877/Data!E1814-1</f>
        <v>#DIV/0!</v>
      </c>
      <c r="G1881" s="1"/>
      <c r="H1881" s="1"/>
      <c r="I1881" s="1"/>
      <c r="J1881" s="1"/>
    </row>
    <row r="1882" spans="1:10" x14ac:dyDescent="0.35">
      <c r="A1882">
        <f>Data!A1878</f>
        <v>40520</v>
      </c>
      <c r="B1882" s="29">
        <f>Data!B1878/Data!B1815-1</f>
        <v>0.10700734532017497</v>
      </c>
      <c r="C1882" s="30">
        <f>Data!C1878/Data!C1815-1</f>
        <v>-2.0372093023255822E-2</v>
      </c>
      <c r="D1882" s="30" t="e">
        <f>Data!D1878/Data!D1815-1</f>
        <v>#DIV/0!</v>
      </c>
      <c r="E1882" s="31" t="e">
        <f>Data!E1878/Data!E1815-1</f>
        <v>#DIV/0!</v>
      </c>
      <c r="G1882" s="1"/>
      <c r="H1882" s="1"/>
      <c r="I1882" s="1"/>
      <c r="J1882" s="1"/>
    </row>
    <row r="1883" spans="1:10" x14ac:dyDescent="0.35">
      <c r="A1883">
        <f>Data!A1879</f>
        <v>40521</v>
      </c>
      <c r="B1883" s="29">
        <f>Data!B1879/Data!B1816-1</f>
        <v>9.9028433906765301E-2</v>
      </c>
      <c r="C1883" s="30">
        <f>Data!C1879/Data!C1816-1</f>
        <v>-2.0790792648969658E-2</v>
      </c>
      <c r="D1883" s="30" t="e">
        <f>Data!D1879/Data!D1816-1</f>
        <v>#DIV/0!</v>
      </c>
      <c r="E1883" s="31" t="e">
        <f>Data!E1879/Data!E1816-1</f>
        <v>#DIV/0!</v>
      </c>
      <c r="G1883" s="1"/>
      <c r="H1883" s="1"/>
      <c r="I1883" s="1"/>
      <c r="J1883" s="1"/>
    </row>
    <row r="1884" spans="1:10" x14ac:dyDescent="0.35">
      <c r="A1884">
        <f>Data!A1880</f>
        <v>40522</v>
      </c>
      <c r="B1884" s="29">
        <f>Data!B1880/Data!B1817-1</f>
        <v>0.10641334403710667</v>
      </c>
      <c r="C1884" s="30">
        <f>Data!C1880/Data!C1817-1</f>
        <v>-2.6172200129473744E-2</v>
      </c>
      <c r="D1884" s="30" t="e">
        <f>Data!D1880/Data!D1817-1</f>
        <v>#DIV/0!</v>
      </c>
      <c r="E1884" s="31" t="e">
        <f>Data!E1880/Data!E1817-1</f>
        <v>#DIV/0!</v>
      </c>
      <c r="G1884" s="1"/>
      <c r="H1884" s="1"/>
      <c r="I1884" s="1"/>
      <c r="J1884" s="1"/>
    </row>
    <row r="1885" spans="1:10" x14ac:dyDescent="0.35">
      <c r="A1885">
        <f>Data!A1881</f>
        <v>40525</v>
      </c>
      <c r="B1885" s="29">
        <f>Data!B1881/Data!B1818-1</f>
        <v>0.10256250722177307</v>
      </c>
      <c r="C1885" s="30">
        <f>Data!C1881/Data!C1818-1</f>
        <v>-2.3719077179653492E-2</v>
      </c>
      <c r="D1885" s="30" t="e">
        <f>Data!D1881/Data!D1818-1</f>
        <v>#DIV/0!</v>
      </c>
      <c r="E1885" s="31" t="e">
        <f>Data!E1881/Data!E1818-1</f>
        <v>#DIV/0!</v>
      </c>
      <c r="G1885" s="1"/>
      <c r="H1885" s="1"/>
      <c r="I1885" s="1"/>
      <c r="J1885" s="1"/>
    </row>
    <row r="1886" spans="1:10" x14ac:dyDescent="0.35">
      <c r="A1886">
        <f>Data!A1882</f>
        <v>40526</v>
      </c>
      <c r="B1886" s="29">
        <f>Data!B1882/Data!B1819-1</f>
        <v>0.10396919958031736</v>
      </c>
      <c r="C1886" s="30">
        <f>Data!C1882/Data!C1819-1</f>
        <v>-2.7545243619489623E-2</v>
      </c>
      <c r="D1886" s="30" t="e">
        <f>Data!D1882/Data!D1819-1</f>
        <v>#DIV/0!</v>
      </c>
      <c r="E1886" s="31" t="e">
        <f>Data!E1882/Data!E1819-1</f>
        <v>#DIV/0!</v>
      </c>
      <c r="G1886" s="1"/>
      <c r="H1886" s="1"/>
      <c r="I1886" s="1"/>
      <c r="J1886" s="1"/>
    </row>
    <row r="1887" spans="1:10" x14ac:dyDescent="0.35">
      <c r="A1887">
        <f>Data!A1883</f>
        <v>40527</v>
      </c>
      <c r="B1887" s="29">
        <f>Data!B1883/Data!B1820-1</f>
        <v>9.7406693378583764E-2</v>
      </c>
      <c r="C1887" s="30">
        <f>Data!C1883/Data!C1820-1</f>
        <v>-3.0494021688757145E-2</v>
      </c>
      <c r="D1887" s="30" t="e">
        <f>Data!D1883/Data!D1820-1</f>
        <v>#DIV/0!</v>
      </c>
      <c r="E1887" s="31" t="e">
        <f>Data!E1883/Data!E1820-1</f>
        <v>#DIV/0!</v>
      </c>
      <c r="G1887" s="1"/>
      <c r="H1887" s="1"/>
      <c r="I1887" s="1"/>
      <c r="J1887" s="1"/>
    </row>
    <row r="1888" spans="1:10" x14ac:dyDescent="0.35">
      <c r="A1888">
        <f>Data!A1884</f>
        <v>40528</v>
      </c>
      <c r="B1888" s="29">
        <f>Data!B1884/Data!B1821-1</f>
        <v>8.7651285102956944E-2</v>
      </c>
      <c r="C1888" s="30">
        <f>Data!C1884/Data!C1821-1</f>
        <v>-2.9000277957935805E-2</v>
      </c>
      <c r="D1888" s="30" t="e">
        <f>Data!D1884/Data!D1821-1</f>
        <v>#DIV/0!</v>
      </c>
      <c r="E1888" s="31" t="e">
        <f>Data!E1884/Data!E1821-1</f>
        <v>#DIV/0!</v>
      </c>
      <c r="G1888" s="1"/>
      <c r="H1888" s="1"/>
      <c r="I1888" s="1"/>
      <c r="J1888" s="1"/>
    </row>
    <row r="1889" spans="1:10" x14ac:dyDescent="0.35">
      <c r="A1889">
        <f>Data!A1885</f>
        <v>40529</v>
      </c>
      <c r="B1889" s="29">
        <f>Data!B1885/Data!B1822-1</f>
        <v>9.135973608942094E-2</v>
      </c>
      <c r="C1889" s="30">
        <f>Data!C1885/Data!C1822-1</f>
        <v>-2.7862348925177582E-2</v>
      </c>
      <c r="D1889" s="30" t="e">
        <f>Data!D1885/Data!D1822-1</f>
        <v>#DIV/0!</v>
      </c>
      <c r="E1889" s="31" t="e">
        <f>Data!E1885/Data!E1822-1</f>
        <v>#DIV/0!</v>
      </c>
      <c r="G1889" s="1"/>
      <c r="H1889" s="1"/>
      <c r="I1889" s="1"/>
      <c r="J1889" s="1"/>
    </row>
    <row r="1890" spans="1:10" x14ac:dyDescent="0.35">
      <c r="A1890">
        <f>Data!A1886</f>
        <v>40532</v>
      </c>
      <c r="B1890" s="29">
        <f>Data!B1886/Data!B1823-1</f>
        <v>9.9446344817857968E-2</v>
      </c>
      <c r="C1890" s="30">
        <f>Data!C1886/Data!C1823-1</f>
        <v>-2.748570374469661E-2</v>
      </c>
      <c r="D1890" s="30" t="e">
        <f>Data!D1886/Data!D1823-1</f>
        <v>#DIV/0!</v>
      </c>
      <c r="E1890" s="31" t="e">
        <f>Data!E1886/Data!E1823-1</f>
        <v>#DIV/0!</v>
      </c>
      <c r="G1890" s="1"/>
      <c r="H1890" s="1"/>
      <c r="I1890" s="1"/>
      <c r="J1890" s="1"/>
    </row>
    <row r="1891" spans="1:10" x14ac:dyDescent="0.35">
      <c r="A1891">
        <f>Data!A1887</f>
        <v>40533</v>
      </c>
      <c r="B1891" s="29">
        <f>Data!B1887/Data!B1824-1</f>
        <v>0.11536854458006984</v>
      </c>
      <c r="C1891" s="30">
        <f>Data!C1887/Data!C1824-1</f>
        <v>-2.6718260549106421E-2</v>
      </c>
      <c r="D1891" s="30" t="e">
        <f>Data!D1887/Data!D1824-1</f>
        <v>#DIV/0!</v>
      </c>
      <c r="E1891" s="31" t="e">
        <f>Data!E1887/Data!E1824-1</f>
        <v>#DIV/0!</v>
      </c>
      <c r="G1891" s="1"/>
      <c r="H1891" s="1"/>
      <c r="I1891" s="1"/>
      <c r="J1891" s="1"/>
    </row>
    <row r="1892" spans="1:10" x14ac:dyDescent="0.35">
      <c r="A1892">
        <f>Data!A1888</f>
        <v>40534</v>
      </c>
      <c r="B1892" s="29">
        <f>Data!B1888/Data!B1825-1</f>
        <v>9.5910923067547449E-2</v>
      </c>
      <c r="C1892" s="30">
        <f>Data!C1888/Data!C1825-1</f>
        <v>-2.4250970963565766E-2</v>
      </c>
      <c r="D1892" s="30" t="e">
        <f>Data!D1888/Data!D1825-1</f>
        <v>#DIV/0!</v>
      </c>
      <c r="E1892" s="31" t="e">
        <f>Data!E1888/Data!E1825-1</f>
        <v>#DIV/0!</v>
      </c>
      <c r="G1892" s="1"/>
      <c r="H1892" s="1"/>
      <c r="I1892" s="1"/>
      <c r="J1892" s="1"/>
    </row>
    <row r="1893" spans="1:10" x14ac:dyDescent="0.35">
      <c r="A1893">
        <f>Data!A1889</f>
        <v>40535</v>
      </c>
      <c r="B1893" s="29">
        <f>Data!B1889/Data!B1826-1</f>
        <v>0.10034496042585972</v>
      </c>
      <c r="C1893" s="30">
        <f>Data!C1889/Data!C1826-1</f>
        <v>-2.9398212146346081E-2</v>
      </c>
      <c r="D1893" s="30" t="e">
        <f>Data!D1889/Data!D1826-1</f>
        <v>#DIV/0!</v>
      </c>
      <c r="E1893" s="31" t="e">
        <f>Data!E1889/Data!E1826-1</f>
        <v>#DIV/0!</v>
      </c>
      <c r="G1893" s="1"/>
      <c r="H1893" s="1"/>
      <c r="I1893" s="1"/>
      <c r="J1893" s="1"/>
    </row>
    <row r="1894" spans="1:10" x14ac:dyDescent="0.35">
      <c r="A1894">
        <f>Data!A1890</f>
        <v>40536</v>
      </c>
      <c r="B1894" s="29">
        <f>Data!B1890/Data!B1827-1</f>
        <v>9.5033545351572712E-2</v>
      </c>
      <c r="C1894" s="30">
        <f>Data!C1890/Data!C1827-1</f>
        <v>-3.171830467959913E-2</v>
      </c>
      <c r="D1894" s="30" t="e">
        <f>Data!D1890/Data!D1827-1</f>
        <v>#DIV/0!</v>
      </c>
      <c r="E1894" s="31" t="e">
        <f>Data!E1890/Data!E1827-1</f>
        <v>#DIV/0!</v>
      </c>
      <c r="G1894" s="1"/>
      <c r="H1894" s="1"/>
      <c r="I1894" s="1"/>
      <c r="J1894" s="1"/>
    </row>
    <row r="1895" spans="1:10" x14ac:dyDescent="0.35">
      <c r="A1895">
        <f>Data!A1891</f>
        <v>40539</v>
      </c>
      <c r="B1895" s="29">
        <f>Data!B1891/Data!B1828-1</f>
        <v>9.8547255684746649E-2</v>
      </c>
      <c r="C1895" s="30">
        <f>Data!C1891/Data!C1828-1</f>
        <v>-2.8245468764375725E-2</v>
      </c>
      <c r="D1895" s="30" t="e">
        <f>Data!D1891/Data!D1828-1</f>
        <v>#DIV/0!</v>
      </c>
      <c r="E1895" s="31" t="e">
        <f>Data!E1891/Data!E1828-1</f>
        <v>#DIV/0!</v>
      </c>
      <c r="G1895" s="1"/>
      <c r="H1895" s="1"/>
      <c r="I1895" s="1"/>
      <c r="J1895" s="1"/>
    </row>
    <row r="1896" spans="1:10" x14ac:dyDescent="0.35">
      <c r="A1896">
        <f>Data!A1892</f>
        <v>40540</v>
      </c>
      <c r="B1896" s="29">
        <f>Data!B1892/Data!B1829-1</f>
        <v>0.10279530318962493</v>
      </c>
      <c r="C1896" s="30">
        <f>Data!C1892/Data!C1829-1</f>
        <v>-3.6723423838012081E-2</v>
      </c>
      <c r="D1896" s="30">
        <f>Data!D1892/Data!D1829-1</f>
        <v>-1</v>
      </c>
      <c r="E1896" s="31" t="e">
        <f>Data!E1892/Data!E1829-1</f>
        <v>#DIV/0!</v>
      </c>
      <c r="G1896" s="1"/>
      <c r="H1896" s="1"/>
      <c r="I1896" s="1"/>
      <c r="J1896" s="1"/>
    </row>
    <row r="1897" spans="1:10" x14ac:dyDescent="0.35">
      <c r="A1897">
        <f>Data!A1893</f>
        <v>40541</v>
      </c>
      <c r="B1897" s="29">
        <f>Data!B1893/Data!B1830-1</f>
        <v>9.905429927414855E-2</v>
      </c>
      <c r="C1897" s="30">
        <f>Data!C1893/Data!C1830-1</f>
        <v>-2.641788287456126E-2</v>
      </c>
      <c r="D1897" s="30" t="e">
        <f>Data!D1893/Data!D1830-1</f>
        <v>#DIV/0!</v>
      </c>
      <c r="E1897" s="31" t="e">
        <f>Data!E1893/Data!E1830-1</f>
        <v>#DIV/0!</v>
      </c>
      <c r="G1897" s="1"/>
      <c r="H1897" s="1"/>
      <c r="I1897" s="1"/>
      <c r="J1897" s="1"/>
    </row>
    <row r="1898" spans="1:10" x14ac:dyDescent="0.35">
      <c r="A1898">
        <f>Data!A1894</f>
        <v>40542</v>
      </c>
      <c r="B1898" s="29">
        <f>Data!B1894/Data!B1831-1</f>
        <v>0.10628567408071921</v>
      </c>
      <c r="C1898" s="30">
        <f>Data!C1894/Data!C1831-1</f>
        <v>-2.8771670970121788E-2</v>
      </c>
      <c r="D1898" s="30" t="e">
        <f>Data!D1894/Data!D1831-1</f>
        <v>#DIV/0!</v>
      </c>
      <c r="E1898" s="31" t="e">
        <f>Data!E1894/Data!E1831-1</f>
        <v>#DIV/0!</v>
      </c>
      <c r="G1898" s="1"/>
      <c r="H1898" s="1"/>
      <c r="I1898" s="1"/>
      <c r="J1898" s="1"/>
    </row>
    <row r="1899" spans="1:10" x14ac:dyDescent="0.35">
      <c r="A1899">
        <f>Data!A1895</f>
        <v>40543</v>
      </c>
      <c r="B1899" s="29">
        <f>Data!B1895/Data!B1832-1</f>
        <v>8.3471893172517797E-2</v>
      </c>
      <c r="C1899" s="30">
        <f>Data!C1895/Data!C1832-1</f>
        <v>-2.4806344522316448E-2</v>
      </c>
      <c r="D1899" s="30" t="e">
        <f>Data!D1895/Data!D1832-1</f>
        <v>#DIV/0!</v>
      </c>
      <c r="E1899" s="31" t="e">
        <f>Data!E1895/Data!E1832-1</f>
        <v>#DIV/0!</v>
      </c>
      <c r="G1899" s="1"/>
      <c r="H1899" s="1"/>
      <c r="I1899" s="1"/>
      <c r="J1899" s="1"/>
    </row>
    <row r="1900" spans="1:10" x14ac:dyDescent="0.35">
      <c r="A1900">
        <f>Data!A1896</f>
        <v>40546</v>
      </c>
      <c r="B1900" s="29">
        <f>Data!B1896/Data!B1833-1</f>
        <v>9.6468012103761103E-2</v>
      </c>
      <c r="C1900" s="30">
        <f>Data!C1896/Data!C1833-1</f>
        <v>-2.6900046061722693E-2</v>
      </c>
      <c r="D1900" s="30" t="e">
        <f>Data!D1896/Data!D1833-1</f>
        <v>#DIV/0!</v>
      </c>
      <c r="E1900" s="31" t="e">
        <f>Data!E1896/Data!E1833-1</f>
        <v>#DIV/0!</v>
      </c>
      <c r="G1900" s="1"/>
      <c r="H1900" s="1"/>
      <c r="I1900" s="1"/>
      <c r="J1900" s="1"/>
    </row>
    <row r="1901" spans="1:10" x14ac:dyDescent="0.35">
      <c r="A1901">
        <f>Data!A1897</f>
        <v>40547</v>
      </c>
      <c r="B1901" s="29">
        <f>Data!B1897/Data!B1834-1</f>
        <v>9.6834360913942374E-2</v>
      </c>
      <c r="C1901" s="30">
        <f>Data!C1897/Data!C1834-1</f>
        <v>-2.707182320441992E-2</v>
      </c>
      <c r="D1901" s="30" t="e">
        <f>Data!D1897/Data!D1834-1</f>
        <v>#DIV/0!</v>
      </c>
      <c r="E1901" s="31" t="e">
        <f>Data!E1897/Data!E1834-1</f>
        <v>#DIV/0!</v>
      </c>
      <c r="G1901" s="1"/>
      <c r="H1901" s="1"/>
      <c r="I1901" s="1"/>
      <c r="J1901" s="1"/>
    </row>
    <row r="1902" spans="1:10" x14ac:dyDescent="0.35">
      <c r="A1902">
        <f>Data!A1898</f>
        <v>40548</v>
      </c>
      <c r="B1902" s="29">
        <f>Data!B1898/Data!B1835-1</f>
        <v>9.5618589881131033E-2</v>
      </c>
      <c r="C1902" s="30">
        <f>Data!C1898/Data!C1835-1</f>
        <v>-3.3725418121668738E-2</v>
      </c>
      <c r="D1902" s="30" t="e">
        <f>Data!D1898/Data!D1835-1</f>
        <v>#DIV/0!</v>
      </c>
      <c r="E1902" s="31" t="e">
        <f>Data!E1898/Data!E1835-1</f>
        <v>#DIV/0!</v>
      </c>
      <c r="G1902" s="1"/>
      <c r="H1902" s="1"/>
      <c r="I1902" s="1"/>
      <c r="J1902" s="1"/>
    </row>
    <row r="1903" spans="1:10" x14ac:dyDescent="0.35">
      <c r="A1903">
        <f>Data!A1899</f>
        <v>40549</v>
      </c>
      <c r="B1903" s="29">
        <f>Data!B1899/Data!B1836-1</f>
        <v>9.3133216627192539E-2</v>
      </c>
      <c r="C1903" s="30">
        <f>Data!C1899/Data!C1836-1</f>
        <v>-3.3008458992276557E-2</v>
      </c>
      <c r="D1903" s="30" t="e">
        <f>Data!D1899/Data!D1836-1</f>
        <v>#DIV/0!</v>
      </c>
      <c r="E1903" s="31" t="e">
        <f>Data!E1899/Data!E1836-1</f>
        <v>#DIV/0!</v>
      </c>
      <c r="G1903" s="1"/>
      <c r="H1903" s="1"/>
      <c r="I1903" s="1"/>
      <c r="J1903" s="1"/>
    </row>
    <row r="1904" spans="1:10" x14ac:dyDescent="0.35">
      <c r="A1904">
        <f>Data!A1900</f>
        <v>40550</v>
      </c>
      <c r="B1904" s="29">
        <f>Data!B1900/Data!B1837-1</f>
        <v>8.6965813792454938E-2</v>
      </c>
      <c r="C1904" s="30">
        <f>Data!C1900/Data!C1837-1</f>
        <v>-2.8900138057984304E-2</v>
      </c>
      <c r="D1904" s="30" t="e">
        <f>Data!D1900/Data!D1837-1</f>
        <v>#DIV/0!</v>
      </c>
      <c r="E1904" s="31" t="e">
        <f>Data!E1900/Data!E1837-1</f>
        <v>#DIV/0!</v>
      </c>
      <c r="G1904" s="1"/>
      <c r="H1904" s="1"/>
      <c r="I1904" s="1"/>
      <c r="J1904" s="1"/>
    </row>
    <row r="1905" spans="1:10" x14ac:dyDescent="0.35">
      <c r="A1905">
        <f>Data!A1901</f>
        <v>40553</v>
      </c>
      <c r="B1905" s="29">
        <f>Data!B1901/Data!B1838-1</f>
        <v>7.7794754265342547E-2</v>
      </c>
      <c r="C1905" s="30">
        <f>Data!C1901/Data!C1838-1</f>
        <v>-2.6233431516936578E-2</v>
      </c>
      <c r="D1905" s="30" t="e">
        <f>Data!D1901/Data!D1838-1</f>
        <v>#DIV/0!</v>
      </c>
      <c r="E1905" s="31" t="e">
        <f>Data!E1901/Data!E1838-1</f>
        <v>#DIV/0!</v>
      </c>
      <c r="G1905" s="1"/>
      <c r="H1905" s="1"/>
      <c r="I1905" s="1"/>
      <c r="J1905" s="1"/>
    </row>
    <row r="1906" spans="1:10" x14ac:dyDescent="0.35">
      <c r="A1906">
        <f>Data!A1902</f>
        <v>40554</v>
      </c>
      <c r="B1906" s="29">
        <f>Data!B1902/Data!B1839-1</f>
        <v>8.5763454051337229E-2</v>
      </c>
      <c r="C1906" s="30">
        <f>Data!C1902/Data!C1839-1</f>
        <v>-2.4575018477457466E-2</v>
      </c>
      <c r="D1906" s="30" t="e">
        <f>Data!D1902/Data!D1839-1</f>
        <v>#DIV/0!</v>
      </c>
      <c r="E1906" s="31" t="e">
        <f>Data!E1902/Data!E1839-1</f>
        <v>#DIV/0!</v>
      </c>
      <c r="G1906" s="1"/>
      <c r="H1906" s="1"/>
      <c r="I1906" s="1"/>
      <c r="J1906" s="1"/>
    </row>
    <row r="1907" spans="1:10" x14ac:dyDescent="0.35">
      <c r="A1907">
        <f>Data!A1903</f>
        <v>40555</v>
      </c>
      <c r="B1907" s="29">
        <f>Data!B1903/Data!B1840-1</f>
        <v>9.3326758431885981E-2</v>
      </c>
      <c r="C1907" s="30">
        <f>Data!C1903/Data!C1840-1</f>
        <v>-2.2680985002777265E-2</v>
      </c>
      <c r="D1907" s="30" t="e">
        <f>Data!D1903/Data!D1840-1</f>
        <v>#DIV/0!</v>
      </c>
      <c r="E1907" s="31" t="e">
        <f>Data!E1903/Data!E1840-1</f>
        <v>#DIV/0!</v>
      </c>
      <c r="G1907" s="1"/>
      <c r="H1907" s="1"/>
      <c r="I1907" s="1"/>
      <c r="J1907" s="1"/>
    </row>
    <row r="1908" spans="1:10" x14ac:dyDescent="0.35">
      <c r="A1908">
        <f>Data!A1904</f>
        <v>40556</v>
      </c>
      <c r="B1908" s="29">
        <f>Data!B1904/Data!B1841-1</f>
        <v>8.3606958664989683E-2</v>
      </c>
      <c r="C1908" s="30">
        <f>Data!C1904/Data!C1841-1</f>
        <v>-2.2601476014760147E-2</v>
      </c>
      <c r="D1908" s="30" t="e">
        <f>Data!D1904/Data!D1841-1</f>
        <v>#DIV/0!</v>
      </c>
      <c r="E1908" s="31" t="e">
        <f>Data!E1904/Data!E1841-1</f>
        <v>#DIV/0!</v>
      </c>
      <c r="G1908" s="1"/>
      <c r="H1908" s="1"/>
      <c r="I1908" s="1"/>
      <c r="J1908" s="1"/>
    </row>
    <row r="1909" spans="1:10" x14ac:dyDescent="0.35">
      <c r="A1909">
        <f>Data!A1905</f>
        <v>40557</v>
      </c>
      <c r="B1909" s="29">
        <f>Data!B1905/Data!B1842-1</f>
        <v>0.10922034479801002</v>
      </c>
      <c r="C1909" s="30">
        <f>Data!C1905/Data!C1842-1</f>
        <v>-2.5440132731127219E-2</v>
      </c>
      <c r="D1909" s="30" t="e">
        <f>Data!D1905/Data!D1842-1</f>
        <v>#DIV/0!</v>
      </c>
      <c r="E1909" s="31" t="e">
        <f>Data!E1905/Data!E1842-1</f>
        <v>#DIV/0!</v>
      </c>
      <c r="G1909" s="1"/>
      <c r="H1909" s="1"/>
      <c r="I1909" s="1"/>
      <c r="J1909" s="1"/>
    </row>
    <row r="1910" spans="1:10" x14ac:dyDescent="0.35">
      <c r="A1910">
        <f>Data!A1906</f>
        <v>40560</v>
      </c>
      <c r="B1910" s="29">
        <f>Data!B1906/Data!B1843-1</f>
        <v>9.7668417970241839E-2</v>
      </c>
      <c r="C1910" s="30">
        <f>Data!C1906/Data!C1843-1</f>
        <v>-2.660651813662307E-2</v>
      </c>
      <c r="D1910" s="30" t="e">
        <f>Data!D1906/Data!D1843-1</f>
        <v>#DIV/0!</v>
      </c>
      <c r="E1910" s="31" t="e">
        <f>Data!E1906/Data!E1843-1</f>
        <v>#DIV/0!</v>
      </c>
      <c r="G1910" s="1"/>
      <c r="H1910" s="1"/>
      <c r="I1910" s="1"/>
      <c r="J1910" s="1"/>
    </row>
    <row r="1911" spans="1:10" x14ac:dyDescent="0.35">
      <c r="A1911">
        <f>Data!A1907</f>
        <v>40561</v>
      </c>
      <c r="B1911" s="29">
        <f>Data!B1907/Data!B1844-1</f>
        <v>9.7223516652969133E-2</v>
      </c>
      <c r="C1911" s="30">
        <f>Data!C1907/Data!C1844-1</f>
        <v>-2.5726141078838194E-2</v>
      </c>
      <c r="D1911" s="30" t="e">
        <f>Data!D1907/Data!D1844-1</f>
        <v>#DIV/0!</v>
      </c>
      <c r="E1911" s="31" t="e">
        <f>Data!E1907/Data!E1844-1</f>
        <v>#DIV/0!</v>
      </c>
      <c r="G1911" s="1"/>
      <c r="H1911" s="1"/>
      <c r="I1911" s="1"/>
      <c r="J1911" s="1"/>
    </row>
    <row r="1912" spans="1:10" x14ac:dyDescent="0.35">
      <c r="A1912">
        <f>Data!A1908</f>
        <v>40562</v>
      </c>
      <c r="B1912" s="29">
        <f>Data!B1908/Data!B1845-1</f>
        <v>8.3544646177773352E-2</v>
      </c>
      <c r="C1912" s="30">
        <f>Data!C1908/Data!C1845-1</f>
        <v>-2.5990783410138163E-2</v>
      </c>
      <c r="D1912" s="30" t="e">
        <f>Data!D1908/Data!D1845-1</f>
        <v>#DIV/0!</v>
      </c>
      <c r="E1912" s="31" t="e">
        <f>Data!E1908/Data!E1845-1</f>
        <v>#DIV/0!</v>
      </c>
      <c r="G1912" s="1"/>
      <c r="H1912" s="1"/>
      <c r="I1912" s="1"/>
      <c r="J1912" s="1"/>
    </row>
    <row r="1913" spans="1:10" x14ac:dyDescent="0.35">
      <c r="A1913">
        <f>Data!A1909</f>
        <v>40563</v>
      </c>
      <c r="B1913" s="29">
        <f>Data!B1909/Data!B1846-1</f>
        <v>7.9823214858049107E-2</v>
      </c>
      <c r="C1913" s="30">
        <f>Data!C1909/Data!C1846-1</f>
        <v>-2.9766841765735963E-2</v>
      </c>
      <c r="D1913" s="30" t="e">
        <f>Data!D1909/Data!D1846-1</f>
        <v>#DIV/0!</v>
      </c>
      <c r="E1913" s="31" t="e">
        <f>Data!E1909/Data!E1846-1</f>
        <v>#DIV/0!</v>
      </c>
      <c r="G1913" s="1"/>
      <c r="H1913" s="1"/>
      <c r="I1913" s="1"/>
      <c r="J1913" s="1"/>
    </row>
    <row r="1914" spans="1:10" x14ac:dyDescent="0.35">
      <c r="A1914">
        <f>Data!A1910</f>
        <v>40564</v>
      </c>
      <c r="B1914" s="29">
        <f>Data!B1910/Data!B1847-1</f>
        <v>8.2411187206909098E-2</v>
      </c>
      <c r="C1914" s="30">
        <f>Data!C1910/Data!C1847-1</f>
        <v>-2.4478108257897757E-2</v>
      </c>
      <c r="D1914" s="30" t="e">
        <f>Data!D1910/Data!D1847-1</f>
        <v>#DIV/0!</v>
      </c>
      <c r="E1914" s="31" t="e">
        <f>Data!E1910/Data!E1847-1</f>
        <v>#DIV/0!</v>
      </c>
      <c r="G1914" s="1"/>
      <c r="H1914" s="1"/>
      <c r="I1914" s="1"/>
      <c r="J1914" s="1"/>
    </row>
    <row r="1915" spans="1:10" x14ac:dyDescent="0.35">
      <c r="A1915">
        <f>Data!A1911</f>
        <v>40567</v>
      </c>
      <c r="B1915" s="29">
        <f>Data!B1911/Data!B1848-1</f>
        <v>9.1665609539515192E-2</v>
      </c>
      <c r="C1915" s="30">
        <f>Data!C1911/Data!C1848-1</f>
        <v>-2.3137436372050013E-2</v>
      </c>
      <c r="D1915" s="30" t="e">
        <f>Data!D1911/Data!D1848-1</f>
        <v>#DIV/0!</v>
      </c>
      <c r="E1915" s="31" t="e">
        <f>Data!E1911/Data!E1848-1</f>
        <v>#DIV/0!</v>
      </c>
      <c r="G1915" s="1"/>
      <c r="H1915" s="1"/>
      <c r="I1915" s="1"/>
      <c r="J1915" s="1"/>
    </row>
    <row r="1916" spans="1:10" x14ac:dyDescent="0.35">
      <c r="A1916">
        <f>Data!A1912</f>
        <v>40568</v>
      </c>
      <c r="B1916" s="29">
        <f>Data!B1912/Data!B1849-1</f>
        <v>9.0726317390055655E-2</v>
      </c>
      <c r="C1916" s="30">
        <f>Data!C1912/Data!C1849-1</f>
        <v>-2.2525849335302772E-2</v>
      </c>
      <c r="D1916" s="30" t="e">
        <f>Data!D1912/Data!D1849-1</f>
        <v>#DIV/0!</v>
      </c>
      <c r="E1916" s="31" t="e">
        <f>Data!E1912/Data!E1849-1</f>
        <v>#DIV/0!</v>
      </c>
      <c r="G1916" s="1"/>
      <c r="H1916" s="1"/>
      <c r="I1916" s="1"/>
      <c r="J1916" s="1"/>
    </row>
    <row r="1917" spans="1:10" x14ac:dyDescent="0.35">
      <c r="A1917">
        <f>Data!A1913</f>
        <v>40569</v>
      </c>
      <c r="B1917" s="29">
        <f>Data!B1913/Data!B1850-1</f>
        <v>9.5811571421327679E-2</v>
      </c>
      <c r="C1917" s="30">
        <f>Data!C1913/Data!C1850-1</f>
        <v>-2.7821280515891278E-2</v>
      </c>
      <c r="D1917" s="30">
        <f>Data!D1913/Data!D1850-1</f>
        <v>-1</v>
      </c>
      <c r="E1917" s="31" t="e">
        <f>Data!E1913/Data!E1850-1</f>
        <v>#DIV/0!</v>
      </c>
      <c r="G1917" s="1"/>
      <c r="H1917" s="1"/>
      <c r="I1917" s="1"/>
      <c r="J1917" s="1"/>
    </row>
    <row r="1918" spans="1:10" x14ac:dyDescent="0.35">
      <c r="A1918">
        <f>Data!A1914</f>
        <v>40570</v>
      </c>
      <c r="B1918" s="29">
        <f>Data!B1914/Data!B1851-1</f>
        <v>9.722304308547014E-2</v>
      </c>
      <c r="C1918" s="30">
        <f>Data!C1914/Data!C1851-1</f>
        <v>-2.3283747574609714E-2</v>
      </c>
      <c r="D1918" s="30" t="e">
        <f>Data!D1914/Data!D1851-1</f>
        <v>#DIV/0!</v>
      </c>
      <c r="E1918" s="31" t="e">
        <f>Data!E1914/Data!E1851-1</f>
        <v>#DIV/0!</v>
      </c>
      <c r="G1918" s="1"/>
      <c r="H1918" s="1"/>
      <c r="I1918" s="1"/>
      <c r="J1918" s="1"/>
    </row>
    <row r="1919" spans="1:10" x14ac:dyDescent="0.35">
      <c r="A1919">
        <f>Data!A1915</f>
        <v>40571</v>
      </c>
      <c r="B1919" s="29">
        <f>Data!B1915/Data!B1852-1</f>
        <v>6.9346582102432164E-2</v>
      </c>
      <c r="C1919" s="30">
        <f>Data!C1915/Data!C1852-1</f>
        <v>-2.3611879726987639E-2</v>
      </c>
      <c r="D1919" s="30" t="e">
        <f>Data!D1915/Data!D1852-1</f>
        <v>#DIV/0!</v>
      </c>
      <c r="E1919" s="31" t="e">
        <f>Data!E1915/Data!E1852-1</f>
        <v>#DIV/0!</v>
      </c>
      <c r="G1919" s="1"/>
      <c r="H1919" s="1"/>
      <c r="I1919" s="1"/>
      <c r="J1919" s="1"/>
    </row>
    <row r="1920" spans="1:10" x14ac:dyDescent="0.35">
      <c r="A1920">
        <f>Data!A1916</f>
        <v>40574</v>
      </c>
      <c r="B1920" s="29">
        <f>Data!B1916/Data!B1853-1</f>
        <v>7.3591772680222878E-2</v>
      </c>
      <c r="C1920" s="30">
        <f>Data!C1916/Data!C1853-1</f>
        <v>-2.5276752767527721E-2</v>
      </c>
      <c r="D1920" s="30" t="e">
        <f>Data!D1916/Data!D1853-1</f>
        <v>#DIV/0!</v>
      </c>
      <c r="E1920" s="31" t="e">
        <f>Data!E1916/Data!E1853-1</f>
        <v>#DIV/0!</v>
      </c>
      <c r="G1920" s="1"/>
      <c r="H1920" s="1"/>
      <c r="I1920" s="1"/>
      <c r="J1920" s="1"/>
    </row>
    <row r="1921" spans="1:10" x14ac:dyDescent="0.35">
      <c r="A1921">
        <f>Data!A1917</f>
        <v>40575</v>
      </c>
      <c r="B1921" s="29">
        <f>Data!B1917/Data!B1854-1</f>
        <v>7.0864658575336081E-2</v>
      </c>
      <c r="C1921" s="30">
        <f>Data!C1917/Data!C1854-1</f>
        <v>-3.488799118619168E-2</v>
      </c>
      <c r="D1921" s="30" t="e">
        <f>Data!D1917/Data!D1854-1</f>
        <v>#DIV/0!</v>
      </c>
      <c r="E1921" s="31" t="e">
        <f>Data!E1917/Data!E1854-1</f>
        <v>#DIV/0!</v>
      </c>
      <c r="G1921" s="1"/>
      <c r="H1921" s="1"/>
      <c r="I1921" s="1"/>
      <c r="J1921" s="1"/>
    </row>
    <row r="1922" spans="1:10" x14ac:dyDescent="0.35">
      <c r="A1922">
        <f>Data!A1918</f>
        <v>40576</v>
      </c>
      <c r="B1922" s="29">
        <f>Data!B1918/Data!B1855-1</f>
        <v>6.3776155320797834E-2</v>
      </c>
      <c r="C1922" s="30">
        <f>Data!C1918/Data!C1855-1</f>
        <v>-3.3327195728226844E-2</v>
      </c>
      <c r="D1922" s="30" t="e">
        <f>Data!D1918/Data!D1855-1</f>
        <v>#DIV/0!</v>
      </c>
      <c r="E1922" s="31" t="e">
        <f>Data!E1918/Data!E1855-1</f>
        <v>#DIV/0!</v>
      </c>
      <c r="G1922" s="1"/>
      <c r="H1922" s="1"/>
      <c r="I1922" s="1"/>
      <c r="J1922" s="1"/>
    </row>
    <row r="1923" spans="1:10" x14ac:dyDescent="0.35">
      <c r="A1923">
        <f>Data!A1919</f>
        <v>40577</v>
      </c>
      <c r="B1923" s="29">
        <f>Data!B1919/Data!B1856-1</f>
        <v>6.8546903740036802E-2</v>
      </c>
      <c r="C1923" s="30">
        <f>Data!C1919/Data!C1856-1</f>
        <v>-3.6474164133738496E-2</v>
      </c>
      <c r="D1923" s="30" t="e">
        <f>Data!D1919/Data!D1856-1</f>
        <v>#DIV/0!</v>
      </c>
      <c r="E1923" s="31" t="e">
        <f>Data!E1919/Data!E1856-1</f>
        <v>#DIV/0!</v>
      </c>
      <c r="G1923" s="1"/>
      <c r="H1923" s="1"/>
      <c r="I1923" s="1"/>
      <c r="J1923" s="1"/>
    </row>
    <row r="1924" spans="1:10" x14ac:dyDescent="0.35">
      <c r="A1924">
        <f>Data!A1920</f>
        <v>40578</v>
      </c>
      <c r="B1924" s="29">
        <f>Data!B1920/Data!B1857-1</f>
        <v>8.032800395582651E-2</v>
      </c>
      <c r="C1924" s="30">
        <f>Data!C1920/Data!C1857-1</f>
        <v>-3.4987041836356925E-2</v>
      </c>
      <c r="D1924" s="30" t="e">
        <f>Data!D1920/Data!D1857-1</f>
        <v>#DIV/0!</v>
      </c>
      <c r="E1924" s="31" t="e">
        <f>Data!E1920/Data!E1857-1</f>
        <v>#DIV/0!</v>
      </c>
      <c r="G1924" s="1"/>
      <c r="H1924" s="1"/>
      <c r="I1924" s="1"/>
      <c r="J1924" s="1"/>
    </row>
    <row r="1925" spans="1:10" x14ac:dyDescent="0.35">
      <c r="A1925">
        <f>Data!A1921</f>
        <v>40581</v>
      </c>
      <c r="B1925" s="29">
        <f>Data!B1921/Data!B1858-1</f>
        <v>8.2332958620180197E-2</v>
      </c>
      <c r="C1925" s="30">
        <f>Data!C1921/Data!C1858-1</f>
        <v>-3.3811949976841227E-2</v>
      </c>
      <c r="D1925" s="30" t="e">
        <f>Data!D1921/Data!D1858-1</f>
        <v>#DIV/0!</v>
      </c>
      <c r="E1925" s="31" t="e">
        <f>Data!E1921/Data!E1858-1</f>
        <v>#DIV/0!</v>
      </c>
      <c r="G1925" s="1"/>
      <c r="H1925" s="1"/>
      <c r="I1925" s="1"/>
      <c r="J1925" s="1"/>
    </row>
    <row r="1926" spans="1:10" x14ac:dyDescent="0.35">
      <c r="A1926">
        <f>Data!A1922</f>
        <v>40582</v>
      </c>
      <c r="B1926" s="29">
        <f>Data!B1922/Data!B1859-1</f>
        <v>9.149265784399363E-2</v>
      </c>
      <c r="C1926" s="30">
        <f>Data!C1922/Data!C1859-1</f>
        <v>-3.6501760237168779E-2</v>
      </c>
      <c r="D1926" s="30" t="e">
        <f>Data!D1922/Data!D1859-1</f>
        <v>#DIV/0!</v>
      </c>
      <c r="E1926" s="31" t="e">
        <f>Data!E1922/Data!E1859-1</f>
        <v>#DIV/0!</v>
      </c>
      <c r="G1926" s="1"/>
      <c r="H1926" s="1"/>
      <c r="I1926" s="1"/>
      <c r="J1926" s="1"/>
    </row>
    <row r="1927" spans="1:10" x14ac:dyDescent="0.35">
      <c r="A1927">
        <f>Data!A1923</f>
        <v>40583</v>
      </c>
      <c r="B1927" s="29">
        <f>Data!B1923/Data!B1860-1</f>
        <v>0.10145846015293403</v>
      </c>
      <c r="C1927" s="30">
        <f>Data!C1923/Data!C1860-1</f>
        <v>-3.088084829318205E-2</v>
      </c>
      <c r="D1927" s="30" t="e">
        <f>Data!D1923/Data!D1860-1</f>
        <v>#DIV/0!</v>
      </c>
      <c r="E1927" s="31" t="e">
        <f>Data!E1923/Data!E1860-1</f>
        <v>#DIV/0!</v>
      </c>
      <c r="G1927" s="1"/>
      <c r="H1927" s="1"/>
      <c r="I1927" s="1"/>
      <c r="J1927" s="1"/>
    </row>
    <row r="1928" spans="1:10" x14ac:dyDescent="0.35">
      <c r="A1928">
        <f>Data!A1924</f>
        <v>40584</v>
      </c>
      <c r="B1928" s="29">
        <f>Data!B1924/Data!B1861-1</f>
        <v>0.10362763514923801</v>
      </c>
      <c r="C1928" s="30">
        <f>Data!C1924/Data!C1861-1</f>
        <v>-2.8338945005611738E-2</v>
      </c>
      <c r="D1928" s="30" t="e">
        <f>Data!D1924/Data!D1861-1</f>
        <v>#DIV/0!</v>
      </c>
      <c r="E1928" s="31" t="e">
        <f>Data!E1924/Data!E1861-1</f>
        <v>#DIV/0!</v>
      </c>
      <c r="G1928" s="1"/>
      <c r="H1928" s="1"/>
      <c r="I1928" s="1"/>
      <c r="J1928" s="1"/>
    </row>
    <row r="1929" spans="1:10" x14ac:dyDescent="0.35">
      <c r="A1929">
        <f>Data!A1925</f>
        <v>40585</v>
      </c>
      <c r="B1929" s="29">
        <f>Data!B1925/Data!B1862-1</f>
        <v>0.12798513162584668</v>
      </c>
      <c r="C1929" s="30">
        <f>Data!C1925/Data!C1862-1</f>
        <v>-2.687068482925925E-2</v>
      </c>
      <c r="D1929" s="30" t="e">
        <f>Data!D1925/Data!D1862-1</f>
        <v>#DIV/0!</v>
      </c>
      <c r="E1929" s="31" t="e">
        <f>Data!E1925/Data!E1862-1</f>
        <v>#DIV/0!</v>
      </c>
      <c r="G1929" s="1"/>
      <c r="H1929" s="1"/>
      <c r="I1929" s="1"/>
      <c r="J1929" s="1"/>
    </row>
    <row r="1930" spans="1:10" x14ac:dyDescent="0.35">
      <c r="A1930">
        <f>Data!A1926</f>
        <v>40588</v>
      </c>
      <c r="B1930" s="29">
        <f>Data!B1926/Data!B1863-1</f>
        <v>0.13043552040998141</v>
      </c>
      <c r="C1930" s="30">
        <f>Data!C1926/Data!C1863-1</f>
        <v>-2.6676615987314634E-2</v>
      </c>
      <c r="D1930" s="30" t="e">
        <f>Data!D1926/Data!D1863-1</f>
        <v>#DIV/0!</v>
      </c>
      <c r="E1930" s="31" t="e">
        <f>Data!E1926/Data!E1863-1</f>
        <v>#DIV/0!</v>
      </c>
      <c r="G1930" s="1"/>
      <c r="H1930" s="1"/>
      <c r="I1930" s="1"/>
      <c r="J1930" s="1"/>
    </row>
    <row r="1931" spans="1:10" x14ac:dyDescent="0.35">
      <c r="A1931">
        <f>Data!A1927</f>
        <v>40589</v>
      </c>
      <c r="B1931" s="29">
        <f>Data!B1927/Data!B1864-1</f>
        <v>0.10973602186029785</v>
      </c>
      <c r="C1931" s="30">
        <f>Data!C1927/Data!C1864-1</f>
        <v>-2.5191267027430464E-2</v>
      </c>
      <c r="D1931" s="30" t="e">
        <f>Data!D1927/Data!D1864-1</f>
        <v>#DIV/0!</v>
      </c>
      <c r="E1931" s="31" t="e">
        <f>Data!E1927/Data!E1864-1</f>
        <v>#DIV/0!</v>
      </c>
      <c r="G1931" s="1"/>
      <c r="H1931" s="1"/>
      <c r="I1931" s="1"/>
      <c r="J1931" s="1"/>
    </row>
    <row r="1932" spans="1:10" x14ac:dyDescent="0.35">
      <c r="A1932">
        <f>Data!A1928</f>
        <v>40590</v>
      </c>
      <c r="B1932" s="29">
        <f>Data!B1928/Data!B1865-1</f>
        <v>0.11385061638868743</v>
      </c>
      <c r="C1932" s="30">
        <f>Data!C1928/Data!C1865-1</f>
        <v>-2.6281453867660676E-2</v>
      </c>
      <c r="D1932" s="30" t="e">
        <f>Data!D1928/Data!D1865-1</f>
        <v>#DIV/0!</v>
      </c>
      <c r="E1932" s="31" t="e">
        <f>Data!E1928/Data!E1865-1</f>
        <v>#DIV/0!</v>
      </c>
      <c r="G1932" s="1"/>
      <c r="H1932" s="1"/>
      <c r="I1932" s="1"/>
      <c r="J1932" s="1"/>
    </row>
    <row r="1933" spans="1:10" x14ac:dyDescent="0.35">
      <c r="A1933">
        <f>Data!A1929</f>
        <v>40591</v>
      </c>
      <c r="B1933" s="29">
        <f>Data!B1929/Data!B1866-1</f>
        <v>0.11903927068723719</v>
      </c>
      <c r="C1933" s="30">
        <f>Data!C1929/Data!C1866-1</f>
        <v>-2.6310896243956883E-2</v>
      </c>
      <c r="D1933" s="30" t="e">
        <f>Data!D1929/Data!D1866-1</f>
        <v>#DIV/0!</v>
      </c>
      <c r="E1933" s="31" t="e">
        <f>Data!E1929/Data!E1866-1</f>
        <v>#DIV/0!</v>
      </c>
      <c r="G1933" s="1"/>
      <c r="H1933" s="1"/>
      <c r="I1933" s="1"/>
      <c r="J1933" s="1"/>
    </row>
    <row r="1934" spans="1:10" x14ac:dyDescent="0.35">
      <c r="A1934">
        <f>Data!A1930</f>
        <v>40592</v>
      </c>
      <c r="B1934" s="29">
        <f>Data!B1930/Data!B1867-1</f>
        <v>0.13744039704250754</v>
      </c>
      <c r="C1934" s="30">
        <f>Data!C1930/Data!C1867-1</f>
        <v>-2.7677161697780339E-2</v>
      </c>
      <c r="D1934" s="30" t="e">
        <f>Data!D1930/Data!D1867-1</f>
        <v>#DIV/0!</v>
      </c>
      <c r="E1934" s="31" t="e">
        <f>Data!E1930/Data!E1867-1</f>
        <v>#DIV/0!</v>
      </c>
      <c r="G1934" s="1"/>
      <c r="H1934" s="1"/>
      <c r="I1934" s="1"/>
      <c r="J1934" s="1"/>
    </row>
    <row r="1935" spans="1:10" x14ac:dyDescent="0.35">
      <c r="A1935">
        <f>Data!A1931</f>
        <v>40595</v>
      </c>
      <c r="B1935" s="29">
        <f>Data!B1931/Data!B1868-1</f>
        <v>0.12071598447865828</v>
      </c>
      <c r="C1935" s="30">
        <f>Data!C1931/Data!C1868-1</f>
        <v>-2.2958469435371054E-2</v>
      </c>
      <c r="D1935" s="30" t="e">
        <f>Data!D1931/Data!D1868-1</f>
        <v>#DIV/0!</v>
      </c>
      <c r="E1935" s="31" t="e">
        <f>Data!E1931/Data!E1868-1</f>
        <v>#DIV/0!</v>
      </c>
      <c r="G1935" s="1"/>
      <c r="H1935" s="1"/>
      <c r="I1935" s="1"/>
      <c r="J1935" s="1"/>
    </row>
    <row r="1936" spans="1:10" x14ac:dyDescent="0.35">
      <c r="A1936">
        <f>Data!A1932</f>
        <v>40596</v>
      </c>
      <c r="B1936" s="29">
        <f>Data!B1932/Data!B1869-1</f>
        <v>9.7717695164184271E-2</v>
      </c>
      <c r="C1936" s="30">
        <f>Data!C1932/Data!C1869-1</f>
        <v>-1.9412039197386988E-2</v>
      </c>
      <c r="D1936" s="30" t="e">
        <f>Data!D1932/Data!D1869-1</f>
        <v>#DIV/0!</v>
      </c>
      <c r="E1936" s="31" t="e">
        <f>Data!E1932/Data!E1869-1</f>
        <v>#DIV/0!</v>
      </c>
      <c r="G1936" s="1"/>
      <c r="H1936" s="1"/>
      <c r="I1936" s="1"/>
      <c r="J1936" s="1"/>
    </row>
    <row r="1937" spans="1:10" x14ac:dyDescent="0.35">
      <c r="A1937">
        <f>Data!A1933</f>
        <v>40597</v>
      </c>
      <c r="B1937" s="29">
        <f>Data!B1933/Data!B1870-1</f>
        <v>9.9209685555742277E-2</v>
      </c>
      <c r="C1937" s="30">
        <f>Data!C1933/Data!C1870-1</f>
        <v>-2.0676166526962803E-2</v>
      </c>
      <c r="D1937" s="30" t="e">
        <f>Data!D1933/Data!D1870-1</f>
        <v>#DIV/0!</v>
      </c>
      <c r="E1937" s="31" t="e">
        <f>Data!E1933/Data!E1870-1</f>
        <v>#DIV/0!</v>
      </c>
      <c r="G1937" s="1"/>
      <c r="H1937" s="1"/>
      <c r="I1937" s="1"/>
      <c r="J1937" s="1"/>
    </row>
    <row r="1938" spans="1:10" x14ac:dyDescent="0.35">
      <c r="A1938">
        <f>Data!A1934</f>
        <v>40598</v>
      </c>
      <c r="B1938" s="29">
        <f>Data!B1934/Data!B1871-1</f>
        <v>9.9632922475920926E-2</v>
      </c>
      <c r="C1938" s="30">
        <f>Data!C1934/Data!C1871-1</f>
        <v>-2.1128071481757216E-2</v>
      </c>
      <c r="D1938" s="30" t="e">
        <f>Data!D1934/Data!D1871-1</f>
        <v>#DIV/0!</v>
      </c>
      <c r="E1938" s="31" t="e">
        <f>Data!E1934/Data!E1871-1</f>
        <v>#DIV/0!</v>
      </c>
      <c r="G1938" s="1"/>
      <c r="H1938" s="1"/>
      <c r="I1938" s="1"/>
      <c r="J1938" s="1"/>
    </row>
    <row r="1939" spans="1:10" x14ac:dyDescent="0.35">
      <c r="A1939">
        <f>Data!A1935</f>
        <v>40599</v>
      </c>
      <c r="B1939" s="29">
        <f>Data!B1935/Data!B1872-1</f>
        <v>0.11802126127652368</v>
      </c>
      <c r="C1939" s="30">
        <f>Data!C1935/Data!C1872-1</f>
        <v>-1.7882089969265214E-2</v>
      </c>
      <c r="D1939" s="30">
        <f>Data!D1935/Data!D1872-1</f>
        <v>-1</v>
      </c>
      <c r="E1939" s="31" t="e">
        <f>Data!E1935/Data!E1872-1</f>
        <v>#DIV/0!</v>
      </c>
      <c r="G1939" s="1"/>
      <c r="H1939" s="1"/>
      <c r="I1939" s="1"/>
      <c r="J1939" s="1"/>
    </row>
    <row r="1940" spans="1:10" x14ac:dyDescent="0.35">
      <c r="A1940">
        <f>Data!A1936</f>
        <v>40602</v>
      </c>
      <c r="B1940" s="29">
        <f>Data!B1936/Data!B1873-1</f>
        <v>0.10045022262389414</v>
      </c>
      <c r="C1940" s="30">
        <f>Data!C1936/Data!C1873-1</f>
        <v>-5.7406361754187563E-3</v>
      </c>
      <c r="D1940" s="30" t="e">
        <f>Data!D1936/Data!D1873-1</f>
        <v>#DIV/0!</v>
      </c>
      <c r="E1940" s="31" t="e">
        <f>Data!E1936/Data!E1873-1</f>
        <v>#DIV/0!</v>
      </c>
      <c r="G1940" s="1"/>
      <c r="H1940" s="1"/>
      <c r="I1940" s="1"/>
      <c r="J1940" s="1"/>
    </row>
    <row r="1941" spans="1:10" x14ac:dyDescent="0.35">
      <c r="A1941">
        <f>Data!A1937</f>
        <v>40603</v>
      </c>
      <c r="B1941" s="29">
        <f>Data!B1937/Data!B1874-1</f>
        <v>6.9421135788723998E-2</v>
      </c>
      <c r="C1941" s="30">
        <f>Data!C1937/Data!C1874-1</f>
        <v>-7.2607260726071932E-3</v>
      </c>
      <c r="D1941" s="30" t="e">
        <f>Data!D1937/Data!D1874-1</f>
        <v>#DIV/0!</v>
      </c>
      <c r="E1941" s="31" t="e">
        <f>Data!E1937/Data!E1874-1</f>
        <v>#DIV/0!</v>
      </c>
      <c r="G1941" s="1"/>
      <c r="H1941" s="1"/>
      <c r="I1941" s="1"/>
      <c r="J1941" s="1"/>
    </row>
    <row r="1942" spans="1:10" x14ac:dyDescent="0.35">
      <c r="A1942">
        <f>Data!A1938</f>
        <v>40604</v>
      </c>
      <c r="B1942" s="29">
        <f>Data!B1938/Data!B1875-1</f>
        <v>6.8367205297580558E-2</v>
      </c>
      <c r="C1942" s="30">
        <f>Data!C1938/Data!C1875-1</f>
        <v>-1.0822510822510845E-2</v>
      </c>
      <c r="D1942" s="30" t="e">
        <f>Data!D1938/Data!D1875-1</f>
        <v>#DIV/0!</v>
      </c>
      <c r="E1942" s="31" t="e">
        <f>Data!E1938/Data!E1875-1</f>
        <v>#DIV/0!</v>
      </c>
      <c r="G1942" s="1"/>
      <c r="H1942" s="1"/>
      <c r="I1942" s="1"/>
      <c r="J1942" s="1"/>
    </row>
    <row r="1943" spans="1:10" x14ac:dyDescent="0.35">
      <c r="A1943">
        <f>Data!A1939</f>
        <v>40605</v>
      </c>
      <c r="B1943" s="29">
        <f>Data!B1939/Data!B1876-1</f>
        <v>8.8176139708287193E-2</v>
      </c>
      <c r="C1943" s="30">
        <f>Data!C1939/Data!C1876-1</f>
        <v>-1.7909048288795248E-2</v>
      </c>
      <c r="D1943" s="30" t="e">
        <f>Data!D1939/Data!D1876-1</f>
        <v>#DIV/0!</v>
      </c>
      <c r="E1943" s="31" t="e">
        <f>Data!E1939/Data!E1876-1</f>
        <v>#DIV/0!</v>
      </c>
      <c r="G1943" s="1"/>
      <c r="H1943" s="1"/>
      <c r="I1943" s="1"/>
      <c r="J1943" s="1"/>
    </row>
    <row r="1944" spans="1:10" x14ac:dyDescent="0.35">
      <c r="A1944">
        <f>Data!A1940</f>
        <v>40606</v>
      </c>
      <c r="B1944" s="29">
        <f>Data!B1940/Data!B1877-1</f>
        <v>7.9591419816138931E-2</v>
      </c>
      <c r="C1944" s="30">
        <f>Data!C1940/Data!C1877-1</f>
        <v>-7.5600075600075201E-3</v>
      </c>
      <c r="D1944" s="30" t="e">
        <f>Data!D1940/Data!D1877-1</f>
        <v>#DIV/0!</v>
      </c>
      <c r="E1944" s="31" t="e">
        <f>Data!E1940/Data!E1877-1</f>
        <v>#DIV/0!</v>
      </c>
      <c r="G1944" s="1"/>
      <c r="H1944" s="1"/>
      <c r="I1944" s="1"/>
      <c r="J1944" s="1"/>
    </row>
    <row r="1945" spans="1:10" x14ac:dyDescent="0.35">
      <c r="A1945">
        <f>Data!A1941</f>
        <v>40609</v>
      </c>
      <c r="B1945" s="29">
        <f>Data!B1941/Data!B1878-1</f>
        <v>6.6637900153059704E-2</v>
      </c>
      <c r="C1945" s="30">
        <f>Data!C1941/Data!C1878-1</f>
        <v>-2.2789858512962669E-3</v>
      </c>
      <c r="D1945" s="30" t="e">
        <f>Data!D1941/Data!D1878-1</f>
        <v>#DIV/0!</v>
      </c>
      <c r="E1945" s="31" t="e">
        <f>Data!E1941/Data!E1878-1</f>
        <v>#DIV/0!</v>
      </c>
      <c r="G1945" s="1"/>
      <c r="H1945" s="1"/>
      <c r="I1945" s="1"/>
      <c r="J1945" s="1"/>
    </row>
    <row r="1946" spans="1:10" x14ac:dyDescent="0.35">
      <c r="A1946">
        <f>Data!A1942</f>
        <v>40610</v>
      </c>
      <c r="B1946" s="29">
        <f>Data!B1942/Data!B1879-1</f>
        <v>7.2035685320356757E-2</v>
      </c>
      <c r="C1946" s="30">
        <f>Data!C1942/Data!C1879-1</f>
        <v>-4.8341232227488984E-3</v>
      </c>
      <c r="D1946" s="30" t="e">
        <f>Data!D1942/Data!D1879-1</f>
        <v>#DIV/0!</v>
      </c>
      <c r="E1946" s="31" t="e">
        <f>Data!E1942/Data!E1879-1</f>
        <v>#DIV/0!</v>
      </c>
      <c r="G1946" s="1"/>
      <c r="H1946" s="1"/>
      <c r="I1946" s="1"/>
      <c r="J1946" s="1"/>
    </row>
    <row r="1947" spans="1:10" x14ac:dyDescent="0.35">
      <c r="A1947">
        <f>Data!A1943</f>
        <v>40611</v>
      </c>
      <c r="B1947" s="29">
        <f>Data!B1943/Data!B1880-1</f>
        <v>6.4197033215091848E-2</v>
      </c>
      <c r="C1947" s="30">
        <f>Data!C1943/Data!C1880-1</f>
        <v>-5.6980056980060478E-4</v>
      </c>
      <c r="D1947" s="30" t="e">
        <f>Data!D1943/Data!D1880-1</f>
        <v>#DIV/0!</v>
      </c>
      <c r="E1947" s="31" t="e">
        <f>Data!E1943/Data!E1880-1</f>
        <v>#DIV/0!</v>
      </c>
      <c r="G1947" s="1"/>
      <c r="H1947" s="1"/>
      <c r="I1947" s="1"/>
      <c r="J1947" s="1"/>
    </row>
    <row r="1948" spans="1:10" x14ac:dyDescent="0.35">
      <c r="A1948">
        <f>Data!A1944</f>
        <v>40612</v>
      </c>
      <c r="B1948" s="29">
        <f>Data!B1944/Data!B1881-1</f>
        <v>4.4056237202328097E-2</v>
      </c>
      <c r="C1948" s="30">
        <f>Data!C1944/Data!C1881-1</f>
        <v>2.277688146531176E-3</v>
      </c>
      <c r="D1948" s="30" t="e">
        <f>Data!D1944/Data!D1881-1</f>
        <v>#DIV/0!</v>
      </c>
      <c r="E1948" s="31" t="e">
        <f>Data!E1944/Data!E1881-1</f>
        <v>#DIV/0!</v>
      </c>
      <c r="G1948" s="1"/>
      <c r="H1948" s="1"/>
      <c r="I1948" s="1"/>
      <c r="J1948" s="1"/>
    </row>
    <row r="1949" spans="1:10" x14ac:dyDescent="0.35">
      <c r="A1949">
        <f>Data!A1945</f>
        <v>40613</v>
      </c>
      <c r="B1949" s="29">
        <f>Data!B1945/Data!B1882-1</f>
        <v>5.0491708212856201E-2</v>
      </c>
      <c r="C1949" s="30">
        <f>Data!C1945/Data!C1882-1</f>
        <v>8.0929930713289355E-3</v>
      </c>
      <c r="D1949" s="30" t="e">
        <f>Data!D1945/Data!D1882-1</f>
        <v>#DIV/0!</v>
      </c>
      <c r="E1949" s="31" t="e">
        <f>Data!E1945/Data!E1882-1</f>
        <v>#DIV/0!</v>
      </c>
      <c r="G1949" s="1"/>
      <c r="H1949" s="1"/>
      <c r="I1949" s="1"/>
      <c r="J1949" s="1"/>
    </row>
    <row r="1950" spans="1:10" x14ac:dyDescent="0.35">
      <c r="A1950">
        <f>Data!A1946</f>
        <v>40616</v>
      </c>
      <c r="B1950" s="29">
        <f>Data!B1946/Data!B1883-1</f>
        <v>4.951304615334795E-2</v>
      </c>
      <c r="C1950" s="30">
        <f>Data!C1946/Data!C1883-1</f>
        <v>1.0420650095602335E-2</v>
      </c>
      <c r="D1950" s="30" t="e">
        <f>Data!D1946/Data!D1883-1</f>
        <v>#DIV/0!</v>
      </c>
      <c r="E1950" s="31" t="e">
        <f>Data!E1946/Data!E1883-1</f>
        <v>#DIV/0!</v>
      </c>
      <c r="G1950" s="1"/>
      <c r="H1950" s="1"/>
      <c r="I1950" s="1"/>
      <c r="J1950" s="1"/>
    </row>
    <row r="1951" spans="1:10" x14ac:dyDescent="0.35">
      <c r="A1951">
        <f>Data!A1947</f>
        <v>40617</v>
      </c>
      <c r="B1951" s="29">
        <f>Data!B1947/Data!B1884-1</f>
        <v>3.1378985734630271E-2</v>
      </c>
      <c r="C1951" s="30">
        <f>Data!C1947/Data!C1884-1</f>
        <v>8.874045801526842E-3</v>
      </c>
      <c r="D1951" s="30" t="e">
        <f>Data!D1947/Data!D1884-1</f>
        <v>#DIV/0!</v>
      </c>
      <c r="E1951" s="31" t="e">
        <f>Data!E1947/Data!E1884-1</f>
        <v>#DIV/0!</v>
      </c>
      <c r="G1951" s="1"/>
      <c r="H1951" s="1"/>
      <c r="I1951" s="1"/>
      <c r="J1951" s="1"/>
    </row>
    <row r="1952" spans="1:10" x14ac:dyDescent="0.35">
      <c r="A1952">
        <f>Data!A1948</f>
        <v>40618</v>
      </c>
      <c r="B1952" s="29">
        <f>Data!B1948/Data!B1885-1</f>
        <v>1.0426799366513695E-2</v>
      </c>
      <c r="C1952" s="30">
        <f>Data!C1948/Data!C1885-1</f>
        <v>6.2636424029609561E-3</v>
      </c>
      <c r="D1952" s="30" t="e">
        <f>Data!D1948/Data!D1885-1</f>
        <v>#DIV/0!</v>
      </c>
      <c r="E1952" s="31" t="e">
        <f>Data!E1948/Data!E1885-1</f>
        <v>#DIV/0!</v>
      </c>
      <c r="G1952" s="1"/>
      <c r="H1952" s="1"/>
      <c r="I1952" s="1"/>
      <c r="J1952" s="1"/>
    </row>
    <row r="1953" spans="1:10" x14ac:dyDescent="0.35">
      <c r="A1953">
        <f>Data!A1949</f>
        <v>40619</v>
      </c>
      <c r="B1953" s="29">
        <f>Data!B1949/Data!B1886-1</f>
        <v>2.1353882669917112E-2</v>
      </c>
      <c r="C1953" s="30">
        <f>Data!C1949/Data!C1886-1</f>
        <v>4.9317147192715627E-3</v>
      </c>
      <c r="D1953" s="30" t="e">
        <f>Data!D1949/Data!D1886-1</f>
        <v>#DIV/0!</v>
      </c>
      <c r="E1953" s="31" t="e">
        <f>Data!E1949/Data!E1886-1</f>
        <v>#DIV/0!</v>
      </c>
      <c r="G1953" s="1"/>
      <c r="H1953" s="1"/>
      <c r="I1953" s="1"/>
      <c r="J1953" s="1"/>
    </row>
    <row r="1954" spans="1:10" x14ac:dyDescent="0.35">
      <c r="A1954">
        <f>Data!A1950</f>
        <v>40620</v>
      </c>
      <c r="B1954" s="29">
        <f>Data!B1950/Data!B1887-1</f>
        <v>1.9615813805196947E-2</v>
      </c>
      <c r="C1954" s="30">
        <f>Data!C1950/Data!C1887-1</f>
        <v>2.6505111700114714E-3</v>
      </c>
      <c r="D1954" s="30" t="e">
        <f>Data!D1950/Data!D1887-1</f>
        <v>#DIV/0!</v>
      </c>
      <c r="E1954" s="31" t="e">
        <f>Data!E1950/Data!E1887-1</f>
        <v>#DIV/0!</v>
      </c>
      <c r="G1954" s="1"/>
      <c r="H1954" s="1"/>
      <c r="I1954" s="1"/>
      <c r="J1954" s="1"/>
    </row>
    <row r="1955" spans="1:10" x14ac:dyDescent="0.35">
      <c r="A1955">
        <f>Data!A1951</f>
        <v>40623</v>
      </c>
      <c r="B1955" s="29">
        <f>Data!B1951/Data!B1888-1</f>
        <v>3.1409869403578039E-2</v>
      </c>
      <c r="C1955" s="30">
        <f>Data!C1951/Data!C1888-1</f>
        <v>1.4452578956096751E-3</v>
      </c>
      <c r="D1955" s="30" t="e">
        <f>Data!D1951/Data!D1888-1</f>
        <v>#DIV/0!</v>
      </c>
      <c r="E1955" s="31" t="e">
        <f>Data!E1951/Data!E1888-1</f>
        <v>#DIV/0!</v>
      </c>
      <c r="G1955" s="1"/>
      <c r="H1955" s="1"/>
      <c r="I1955" s="1"/>
      <c r="J1955" s="1"/>
    </row>
    <row r="1956" spans="1:10" x14ac:dyDescent="0.35">
      <c r="A1956">
        <f>Data!A1952</f>
        <v>40624</v>
      </c>
      <c r="B1956" s="29">
        <f>Data!B1952/Data!B1889-1</f>
        <v>2.9440549981301301E-2</v>
      </c>
      <c r="C1956" s="30">
        <f>Data!C1952/Data!C1889-1</f>
        <v>3.418154196733969E-3</v>
      </c>
      <c r="D1956" s="30" t="e">
        <f>Data!D1952/Data!D1889-1</f>
        <v>#DIV/0!</v>
      </c>
      <c r="E1956" s="31" t="e">
        <f>Data!E1952/Data!E1889-1</f>
        <v>#DIV/0!</v>
      </c>
      <c r="G1956" s="1"/>
      <c r="H1956" s="1"/>
      <c r="I1956" s="1"/>
      <c r="J1956" s="1"/>
    </row>
    <row r="1957" spans="1:10" x14ac:dyDescent="0.35">
      <c r="A1957">
        <f>Data!A1953</f>
        <v>40625</v>
      </c>
      <c r="B1957" s="29">
        <f>Data!B1953/Data!B1890-1</f>
        <v>3.2440303317233798E-2</v>
      </c>
      <c r="C1957" s="30">
        <f>Data!C1953/Data!C1890-1</f>
        <v>2.9434105582986092E-3</v>
      </c>
      <c r="D1957" s="30" t="e">
        <f>Data!D1953/Data!D1890-1</f>
        <v>#DIV/0!</v>
      </c>
      <c r="E1957" s="31" t="e">
        <f>Data!E1953/Data!E1890-1</f>
        <v>#DIV/0!</v>
      </c>
      <c r="G1957" s="1"/>
      <c r="H1957" s="1"/>
      <c r="I1957" s="1"/>
      <c r="J1957" s="1"/>
    </row>
    <row r="1958" spans="1:10" x14ac:dyDescent="0.35">
      <c r="A1958">
        <f>Data!A1954</f>
        <v>40626</v>
      </c>
      <c r="B1958" s="29">
        <f>Data!B1954/Data!B1891-1</f>
        <v>4.1445997741622609E-2</v>
      </c>
      <c r="C1958" s="30">
        <f>Data!C1954/Data!C1891-1</f>
        <v>-2.6510130657072528E-3</v>
      </c>
      <c r="D1958" s="30" t="e">
        <f>Data!D1954/Data!D1891-1</f>
        <v>#DIV/0!</v>
      </c>
      <c r="E1958" s="31" t="e">
        <f>Data!E1954/Data!E1891-1</f>
        <v>#DIV/0!</v>
      </c>
      <c r="G1958" s="1"/>
      <c r="H1958" s="1"/>
      <c r="I1958" s="1"/>
      <c r="J1958" s="1"/>
    </row>
    <row r="1959" spans="1:10" x14ac:dyDescent="0.35">
      <c r="A1959">
        <f>Data!A1955</f>
        <v>40627</v>
      </c>
      <c r="B1959" s="29">
        <f>Data!B1955/Data!B1892-1</f>
        <v>4.3932904784228954E-2</v>
      </c>
      <c r="C1959" s="30">
        <f>Data!C1955/Data!C1892-1</f>
        <v>5.6373017389643731E-3</v>
      </c>
      <c r="D1959" s="30" t="e">
        <f>Data!D1955/Data!D1892-1</f>
        <v>#DIV/0!</v>
      </c>
      <c r="E1959" s="31" t="e">
        <f>Data!E1955/Data!E1892-1</f>
        <v>#DIV/0!</v>
      </c>
      <c r="G1959" s="1"/>
      <c r="H1959" s="1"/>
      <c r="I1959" s="1"/>
      <c r="J1959" s="1"/>
    </row>
    <row r="1960" spans="1:10" x14ac:dyDescent="0.35">
      <c r="A1960">
        <f>Data!A1956</f>
        <v>40630</v>
      </c>
      <c r="B1960" s="29">
        <f>Data!B1956/Data!B1893-1</f>
        <v>4.001492324056577E-2</v>
      </c>
      <c r="C1960" s="30">
        <f>Data!C1956/Data!C1893-1</f>
        <v>-1.8975332068311701E-3</v>
      </c>
      <c r="D1960" s="30" t="e">
        <f>Data!D1956/Data!D1893-1</f>
        <v>#DIV/0!</v>
      </c>
      <c r="E1960" s="31" t="e">
        <f>Data!E1956/Data!E1893-1</f>
        <v>#DIV/0!</v>
      </c>
      <c r="G1960" s="1"/>
      <c r="H1960" s="1"/>
      <c r="I1960" s="1"/>
      <c r="J1960" s="1"/>
    </row>
    <row r="1961" spans="1:10" x14ac:dyDescent="0.35">
      <c r="A1961">
        <f>Data!A1957</f>
        <v>40631</v>
      </c>
      <c r="B1961" s="29">
        <f>Data!B1957/Data!B1894-1</f>
        <v>4.8939485483511902E-2</v>
      </c>
      <c r="C1961" s="30">
        <f>Data!C1957/Data!C1894-1</f>
        <v>-2.373718192176244E-3</v>
      </c>
      <c r="D1961" s="30" t="e">
        <f>Data!D1957/Data!D1894-1</f>
        <v>#DIV/0!</v>
      </c>
      <c r="E1961" s="31" t="e">
        <f>Data!E1957/Data!E1894-1</f>
        <v>#DIV/0!</v>
      </c>
      <c r="G1961" s="1"/>
      <c r="H1961" s="1"/>
      <c r="I1961" s="1"/>
      <c r="J1961" s="1"/>
    </row>
    <row r="1962" spans="1:10" x14ac:dyDescent="0.35">
      <c r="A1962">
        <f>Data!A1958</f>
        <v>40632</v>
      </c>
      <c r="B1962" s="29">
        <f>Data!B1958/Data!B1895-1</f>
        <v>5.6152794122324323E-2</v>
      </c>
      <c r="C1962" s="30">
        <f>Data!C1958/Data!C1895-1</f>
        <v>-4.7281323877068626E-3</v>
      </c>
      <c r="D1962" s="30">
        <f>Data!D1958/Data!D1895-1</f>
        <v>-1</v>
      </c>
      <c r="E1962" s="31" t="e">
        <f>Data!E1958/Data!E1895-1</f>
        <v>#DIV/0!</v>
      </c>
      <c r="G1962" s="1"/>
      <c r="H1962" s="1"/>
      <c r="I1962" s="1"/>
      <c r="J1962" s="1"/>
    </row>
    <row r="1963" spans="1:10" x14ac:dyDescent="0.35">
      <c r="A1963">
        <f>Data!A1959</f>
        <v>40633</v>
      </c>
      <c r="B1963" s="29">
        <f>Data!B1959/Data!B1896-1</f>
        <v>4.2425719609708645E-2</v>
      </c>
      <c r="C1963" s="30">
        <f>Data!C1959/Data!C1896-1</f>
        <v>-4.7335037394679036E-3</v>
      </c>
      <c r="D1963" s="30" t="e">
        <f>Data!D1959/Data!D1896-1</f>
        <v>#DIV/0!</v>
      </c>
      <c r="E1963" s="31" t="e">
        <f>Data!E1959/Data!E1896-1</f>
        <v>#DIV/0!</v>
      </c>
      <c r="G1963" s="1"/>
      <c r="H1963" s="1"/>
      <c r="I1963" s="1"/>
      <c r="J1963" s="1"/>
    </row>
    <row r="1964" spans="1:10" x14ac:dyDescent="0.35">
      <c r="A1964">
        <f>Data!A1960</f>
        <v>40634</v>
      </c>
      <c r="B1964" s="29">
        <f>Data!B1960/Data!B1897-1</f>
        <v>4.8976539127696395E-2</v>
      </c>
      <c r="C1964" s="30">
        <f>Data!C1960/Data!C1897-1</f>
        <v>-6.6250236607988677E-3</v>
      </c>
      <c r="D1964" s="30" t="e">
        <f>Data!D1960/Data!D1897-1</f>
        <v>#DIV/0!</v>
      </c>
      <c r="E1964" s="31" t="e">
        <f>Data!E1960/Data!E1897-1</f>
        <v>#DIV/0!</v>
      </c>
      <c r="G1964" s="1"/>
      <c r="H1964" s="1"/>
      <c r="I1964" s="1"/>
      <c r="J1964" s="1"/>
    </row>
    <row r="1965" spans="1:10" x14ac:dyDescent="0.35">
      <c r="A1965">
        <f>Data!A1961</f>
        <v>40637</v>
      </c>
      <c r="B1965" s="29">
        <f>Data!B1961/Data!B1898-1</f>
        <v>4.4110735100582721E-2</v>
      </c>
      <c r="C1965" s="30">
        <f>Data!C1961/Data!C1898-1</f>
        <v>-1.9020446980511085E-4</v>
      </c>
      <c r="D1965" s="30" t="e">
        <f>Data!D1961/Data!D1898-1</f>
        <v>#DIV/0!</v>
      </c>
      <c r="E1965" s="31" t="e">
        <f>Data!E1961/Data!E1898-1</f>
        <v>#DIV/0!</v>
      </c>
      <c r="G1965" s="1"/>
      <c r="H1965" s="1"/>
      <c r="I1965" s="1"/>
      <c r="J1965" s="1"/>
    </row>
    <row r="1966" spans="1:10" x14ac:dyDescent="0.35">
      <c r="A1966">
        <f>Data!A1962</f>
        <v>40638</v>
      </c>
      <c r="B1966" s="29">
        <f>Data!B1962/Data!B1899-1</f>
        <v>4.6143580484358626E-2</v>
      </c>
      <c r="C1966" s="30">
        <f>Data!C1962/Data!C1899-1</f>
        <v>-2.4721878862794533E-3</v>
      </c>
      <c r="D1966" s="30" t="e">
        <f>Data!D1962/Data!D1899-1</f>
        <v>#DIV/0!</v>
      </c>
      <c r="E1966" s="31" t="e">
        <f>Data!E1962/Data!E1899-1</f>
        <v>#DIV/0!</v>
      </c>
      <c r="G1966" s="1"/>
      <c r="H1966" s="1"/>
      <c r="I1966" s="1"/>
      <c r="J1966" s="1"/>
    </row>
    <row r="1967" spans="1:10" x14ac:dyDescent="0.35">
      <c r="A1967">
        <f>Data!A1963</f>
        <v>40639</v>
      </c>
      <c r="B1967" s="29">
        <f>Data!B1963/Data!B1900-1</f>
        <v>5.0365709791584612E-2</v>
      </c>
      <c r="C1967" s="30">
        <f>Data!C1963/Data!C1900-1</f>
        <v>-8.6247749028529608E-3</v>
      </c>
      <c r="D1967" s="30" t="e">
        <f>Data!D1963/Data!D1900-1</f>
        <v>#DIV/0!</v>
      </c>
      <c r="E1967" s="31" t="e">
        <f>Data!E1963/Data!E1900-1</f>
        <v>#DIV/0!</v>
      </c>
      <c r="G1967" s="1"/>
      <c r="H1967" s="1"/>
      <c r="I1967" s="1"/>
      <c r="J1967" s="1"/>
    </row>
    <row r="1968" spans="1:10" x14ac:dyDescent="0.35">
      <c r="A1968">
        <f>Data!A1964</f>
        <v>40640</v>
      </c>
      <c r="B1968" s="29">
        <f>Data!B1964/Data!B1901-1</f>
        <v>5.0214609175034397E-2</v>
      </c>
      <c r="C1968" s="30">
        <f>Data!C1964/Data!C1901-1</f>
        <v>-9.736269968806166E-3</v>
      </c>
      <c r="D1968" s="30" t="e">
        <f>Data!D1964/Data!D1901-1</f>
        <v>#DIV/0!</v>
      </c>
      <c r="E1968" s="31" t="e">
        <f>Data!E1964/Data!E1901-1</f>
        <v>#DIV/0!</v>
      </c>
      <c r="G1968" s="1"/>
      <c r="H1968" s="1"/>
      <c r="I1968" s="1"/>
      <c r="J1968" s="1"/>
    </row>
    <row r="1969" spans="1:10" x14ac:dyDescent="0.35">
      <c r="A1969">
        <f>Data!A1965</f>
        <v>40641</v>
      </c>
      <c r="B1969" s="29">
        <f>Data!B1965/Data!B1902-1</f>
        <v>4.2126985123344562E-2</v>
      </c>
      <c r="C1969" s="30">
        <f>Data!C1965/Data!C1902-1</f>
        <v>-9.6609206289069993E-3</v>
      </c>
      <c r="D1969" s="30" t="e">
        <f>Data!D1965/Data!D1902-1</f>
        <v>#DIV/0!</v>
      </c>
      <c r="E1969" s="31" t="e">
        <f>Data!E1965/Data!E1902-1</f>
        <v>#DIV/0!</v>
      </c>
      <c r="G1969" s="1"/>
      <c r="H1969" s="1"/>
      <c r="I1969" s="1"/>
      <c r="J1969" s="1"/>
    </row>
    <row r="1970" spans="1:10" x14ac:dyDescent="0.35">
      <c r="A1970">
        <f>Data!A1966</f>
        <v>40644</v>
      </c>
      <c r="B1970" s="29">
        <f>Data!B1966/Data!B1903-1</f>
        <v>2.9938722821860608E-2</v>
      </c>
      <c r="C1970" s="30">
        <f>Data!C1966/Data!C1903-1</f>
        <v>-8.6198730700008941E-3</v>
      </c>
      <c r="D1970" s="30" t="e">
        <f>Data!D1966/Data!D1903-1</f>
        <v>#DIV/0!</v>
      </c>
      <c r="E1970" s="31" t="e">
        <f>Data!E1966/Data!E1903-1</f>
        <v>#DIV/0!</v>
      </c>
      <c r="G1970" s="1"/>
      <c r="H1970" s="1"/>
      <c r="I1970" s="1"/>
      <c r="J1970" s="1"/>
    </row>
    <row r="1971" spans="1:10" x14ac:dyDescent="0.35">
      <c r="A1971">
        <f>Data!A1967</f>
        <v>40645</v>
      </c>
      <c r="B1971" s="29">
        <f>Data!B1967/Data!B1904-1</f>
        <v>2.3680438711285667E-2</v>
      </c>
      <c r="C1971" s="30">
        <f>Data!C1967/Data!C1904-1</f>
        <v>-8.4001887682869647E-3</v>
      </c>
      <c r="D1971" s="30" t="e">
        <f>Data!D1967/Data!D1904-1</f>
        <v>#DIV/0!</v>
      </c>
      <c r="E1971" s="31" t="e">
        <f>Data!E1967/Data!E1904-1</f>
        <v>#DIV/0!</v>
      </c>
      <c r="G1971" s="1"/>
      <c r="H1971" s="1"/>
      <c r="I1971" s="1"/>
      <c r="J1971" s="1"/>
    </row>
    <row r="1972" spans="1:10" x14ac:dyDescent="0.35">
      <c r="A1972">
        <f>Data!A1968</f>
        <v>40646</v>
      </c>
      <c r="B1972" s="29">
        <f>Data!B1968/Data!B1905-1</f>
        <v>1.6369738022331548E-2</v>
      </c>
      <c r="C1972" s="30">
        <f>Data!C1968/Data!C1905-1</f>
        <v>-5.2965099782464886E-3</v>
      </c>
      <c r="D1972" s="30" t="e">
        <f>Data!D1968/Data!D1905-1</f>
        <v>#DIV/0!</v>
      </c>
      <c r="E1972" s="31" t="e">
        <f>Data!E1968/Data!E1905-1</f>
        <v>#DIV/0!</v>
      </c>
      <c r="G1972" s="1"/>
      <c r="H1972" s="1"/>
      <c r="I1972" s="1"/>
      <c r="J1972" s="1"/>
    </row>
    <row r="1973" spans="1:10" x14ac:dyDescent="0.35">
      <c r="A1973">
        <f>Data!A1969</f>
        <v>40647</v>
      </c>
      <c r="B1973" s="29">
        <f>Data!B1969/Data!B1906-1</f>
        <v>1.6454795706906555E-2</v>
      </c>
      <c r="C1973" s="30">
        <f>Data!C1969/Data!C1906-1</f>
        <v>-6.2423153315048774E-3</v>
      </c>
      <c r="D1973" s="30" t="e">
        <f>Data!D1969/Data!D1906-1</f>
        <v>#DIV/0!</v>
      </c>
      <c r="E1973" s="31" t="e">
        <f>Data!E1969/Data!E1906-1</f>
        <v>#DIV/0!</v>
      </c>
      <c r="G1973" s="1"/>
      <c r="H1973" s="1"/>
      <c r="I1973" s="1"/>
      <c r="J1973" s="1"/>
    </row>
    <row r="1974" spans="1:10" x14ac:dyDescent="0.35">
      <c r="A1974">
        <f>Data!A1970</f>
        <v>40648</v>
      </c>
      <c r="B1974" s="29">
        <f>Data!B1970/Data!B1907-1</f>
        <v>1.9042176954796153E-2</v>
      </c>
      <c r="C1974" s="30">
        <f>Data!C1970/Data!C1907-1</f>
        <v>-1.9875070982395826E-3</v>
      </c>
      <c r="D1974" s="30" t="e">
        <f>Data!D1970/Data!D1907-1</f>
        <v>#DIV/0!</v>
      </c>
      <c r="E1974" s="31" t="e">
        <f>Data!E1970/Data!E1907-1</f>
        <v>#DIV/0!</v>
      </c>
      <c r="G1974" s="1"/>
      <c r="H1974" s="1"/>
      <c r="I1974" s="1"/>
      <c r="J1974" s="1"/>
    </row>
    <row r="1975" spans="1:10" x14ac:dyDescent="0.35">
      <c r="A1975">
        <f>Data!A1971</f>
        <v>40651</v>
      </c>
      <c r="B1975" s="29">
        <f>Data!B1971/Data!B1908-1</f>
        <v>1.8113454817773267E-2</v>
      </c>
      <c r="C1975" s="30">
        <f>Data!C1971/Data!C1908-1</f>
        <v>-4.7312641937935496E-4</v>
      </c>
      <c r="D1975" s="30" t="e">
        <f>Data!D1971/Data!D1908-1</f>
        <v>#DIV/0!</v>
      </c>
      <c r="E1975" s="31" t="e">
        <f>Data!E1971/Data!E1908-1</f>
        <v>#DIV/0!</v>
      </c>
      <c r="G1975" s="1"/>
      <c r="H1975" s="1"/>
      <c r="I1975" s="1"/>
      <c r="J1975" s="1"/>
    </row>
    <row r="1976" spans="1:10" x14ac:dyDescent="0.35">
      <c r="A1976">
        <f>Data!A1972</f>
        <v>40652</v>
      </c>
      <c r="B1976" s="29">
        <f>Data!B1972/Data!B1909-1</f>
        <v>2.5276115788980258E-2</v>
      </c>
      <c r="C1976" s="30">
        <f>Data!C1972/Data!C1909-1</f>
        <v>5.3191489361701372E-3</v>
      </c>
      <c r="D1976" s="30" t="e">
        <f>Data!D1972/Data!D1909-1</f>
        <v>#DIV/0!</v>
      </c>
      <c r="E1976" s="31" t="e">
        <f>Data!E1972/Data!E1909-1</f>
        <v>#DIV/0!</v>
      </c>
      <c r="G1976" s="1"/>
      <c r="H1976" s="1"/>
      <c r="I1976" s="1"/>
      <c r="J1976" s="1"/>
    </row>
    <row r="1977" spans="1:10" x14ac:dyDescent="0.35">
      <c r="A1977">
        <f>Data!A1973</f>
        <v>40653</v>
      </c>
      <c r="B1977" s="29">
        <f>Data!B1973/Data!B1910-1</f>
        <v>3.6630693107881696E-2</v>
      </c>
      <c r="C1977" s="30">
        <f>Data!C1973/Data!C1910-1</f>
        <v>7.5750402424001884E-4</v>
      </c>
      <c r="D1977" s="30" t="e">
        <f>Data!D1973/Data!D1910-1</f>
        <v>#DIV/0!</v>
      </c>
      <c r="E1977" s="31" t="e">
        <f>Data!E1973/Data!E1910-1</f>
        <v>#DIV/0!</v>
      </c>
      <c r="G1977" s="1"/>
      <c r="H1977" s="1"/>
      <c r="I1977" s="1"/>
      <c r="J1977" s="1"/>
    </row>
    <row r="1978" spans="1:10" x14ac:dyDescent="0.35">
      <c r="A1978">
        <f>Data!A1974</f>
        <v>40654</v>
      </c>
      <c r="B1978" s="29">
        <f>Data!B1974/Data!B1911-1</f>
        <v>3.6061789222521901E-2</v>
      </c>
      <c r="C1978" s="30">
        <f>Data!C1974/Data!C1911-1</f>
        <v>1.9895783988632676E-3</v>
      </c>
      <c r="D1978" s="30" t="e">
        <f>Data!D1974/Data!D1911-1</f>
        <v>#DIV/0!</v>
      </c>
      <c r="E1978" s="31" t="e">
        <f>Data!E1974/Data!E1911-1</f>
        <v>#DIV/0!</v>
      </c>
      <c r="G1978" s="1"/>
      <c r="H1978" s="1"/>
      <c r="I1978" s="1"/>
      <c r="J1978" s="1"/>
    </row>
    <row r="1979" spans="1:10" x14ac:dyDescent="0.35">
      <c r="A1979">
        <f>Data!A1975</f>
        <v>40655</v>
      </c>
      <c r="B1979" s="29">
        <f>Data!B1975/Data!B1912-1</f>
        <v>3.5788968230610729E-2</v>
      </c>
      <c r="C1979" s="30">
        <f>Data!C1975/Data!C1912-1</f>
        <v>-1.1333585190781426E-3</v>
      </c>
      <c r="D1979" s="30" t="e">
        <f>Data!D1975/Data!D1912-1</f>
        <v>#DIV/0!</v>
      </c>
      <c r="E1979" s="31" t="e">
        <f>Data!E1975/Data!E1912-1</f>
        <v>#DIV/0!</v>
      </c>
      <c r="G1979" s="1"/>
      <c r="H1979" s="1"/>
      <c r="I1979" s="1"/>
      <c r="J1979" s="1"/>
    </row>
    <row r="1980" spans="1:10" x14ac:dyDescent="0.35">
      <c r="A1980">
        <f>Data!A1976</f>
        <v>40658</v>
      </c>
      <c r="B1980" s="29">
        <f>Data!B1976/Data!B1913-1</f>
        <v>2.9784903943299135E-2</v>
      </c>
      <c r="C1980" s="30">
        <f>Data!C1976/Data!C1913-1</f>
        <v>2.7480337344829575E-3</v>
      </c>
      <c r="D1980" s="30" t="e">
        <f>Data!D1976/Data!D1913-1</f>
        <v>#DIV/0!</v>
      </c>
      <c r="E1980" s="31" t="e">
        <f>Data!E1976/Data!E1913-1</f>
        <v>#DIV/0!</v>
      </c>
      <c r="G1980" s="1"/>
      <c r="H1980" s="1"/>
      <c r="I1980" s="1"/>
      <c r="J1980" s="1"/>
    </row>
    <row r="1981" spans="1:10" x14ac:dyDescent="0.35">
      <c r="A1981">
        <f>Data!A1977</f>
        <v>40659</v>
      </c>
      <c r="B1981" s="29">
        <f>Data!B1977/Data!B1914-1</f>
        <v>3.6705295720024012E-2</v>
      </c>
      <c r="C1981" s="30">
        <f>Data!C1977/Data!C1914-1</f>
        <v>4.7299214833034231E-3</v>
      </c>
      <c r="D1981" s="30" t="e">
        <f>Data!D1977/Data!D1914-1</f>
        <v>#DIV/0!</v>
      </c>
      <c r="E1981" s="31" t="e">
        <f>Data!E1977/Data!E1914-1</f>
        <v>#DIV/0!</v>
      </c>
      <c r="G1981" s="1"/>
      <c r="H1981" s="1"/>
      <c r="I1981" s="1"/>
      <c r="J1981" s="1"/>
    </row>
    <row r="1982" spans="1:10" x14ac:dyDescent="0.35">
      <c r="A1982">
        <f>Data!A1978</f>
        <v>40660</v>
      </c>
      <c r="B1982" s="29">
        <f>Data!B1978/Data!B1915-1</f>
        <v>6.2146450005484466E-2</v>
      </c>
      <c r="C1982" s="30">
        <f>Data!C1978/Data!C1915-1</f>
        <v>2.4560740600794162E-3</v>
      </c>
      <c r="D1982" s="30" t="e">
        <f>Data!D1978/Data!D1915-1</f>
        <v>#DIV/0!</v>
      </c>
      <c r="E1982" s="31" t="e">
        <f>Data!E1978/Data!E1915-1</f>
        <v>#DIV/0!</v>
      </c>
      <c r="G1982" s="1"/>
      <c r="H1982" s="1"/>
      <c r="I1982" s="1"/>
      <c r="J1982" s="1"/>
    </row>
    <row r="1983" spans="1:10" x14ac:dyDescent="0.35">
      <c r="A1983">
        <f>Data!A1979</f>
        <v>40661</v>
      </c>
      <c r="B1983" s="29">
        <f>Data!B1979/Data!B1916-1</f>
        <v>5.7817310981868042E-2</v>
      </c>
      <c r="C1983" s="30">
        <f>Data!C1979/Data!C1916-1</f>
        <v>6.7196668559530437E-3</v>
      </c>
      <c r="D1983" s="30">
        <f>Data!D1979/Data!D1916-1</f>
        <v>-1</v>
      </c>
      <c r="E1983" s="31" t="e">
        <f>Data!E1979/Data!E1916-1</f>
        <v>#DIV/0!</v>
      </c>
      <c r="G1983" s="1"/>
      <c r="H1983" s="1"/>
      <c r="I1983" s="1"/>
      <c r="J1983" s="1"/>
    </row>
    <row r="1984" spans="1:10" x14ac:dyDescent="0.35">
      <c r="A1984">
        <f>Data!A1980</f>
        <v>40662</v>
      </c>
      <c r="B1984" s="29">
        <f>Data!B1980/Data!B1917-1</f>
        <v>4.2842175299596885E-2</v>
      </c>
      <c r="C1984" s="30">
        <f>Data!C1980/Data!C1917-1</f>
        <v>1.2747336377473273E-2</v>
      </c>
      <c r="D1984" s="30" t="e">
        <f>Data!D1980/Data!D1917-1</f>
        <v>#DIV/0!</v>
      </c>
      <c r="E1984" s="31" t="e">
        <f>Data!E1980/Data!E1917-1</f>
        <v>#DIV/0!</v>
      </c>
      <c r="G1984" s="1"/>
      <c r="H1984" s="1"/>
      <c r="I1984" s="1"/>
      <c r="J1984" s="1"/>
    </row>
    <row r="1985" spans="1:10" x14ac:dyDescent="0.35">
      <c r="A1985">
        <f>Data!A1981</f>
        <v>40665</v>
      </c>
      <c r="B1985" s="29">
        <f>Data!B1981/Data!B1918-1</f>
        <v>4.3856352998013826E-2</v>
      </c>
      <c r="C1985" s="30">
        <f>Data!C1981/Data!C1918-1</f>
        <v>1.1428571428571566E-2</v>
      </c>
      <c r="D1985" s="30" t="e">
        <f>Data!D1981/Data!D1918-1</f>
        <v>#DIV/0!</v>
      </c>
      <c r="E1985" s="31" t="e">
        <f>Data!E1981/Data!E1918-1</f>
        <v>#DIV/0!</v>
      </c>
      <c r="G1985" s="1"/>
      <c r="H1985" s="1"/>
      <c r="I1985" s="1"/>
      <c r="J1985" s="1"/>
    </row>
    <row r="1986" spans="1:10" x14ac:dyDescent="0.35">
      <c r="A1986">
        <f>Data!A1982</f>
        <v>40666</v>
      </c>
      <c r="B1986" s="29">
        <f>Data!B1982/Data!B1919-1</f>
        <v>3.788539514956768E-2</v>
      </c>
      <c r="C1986" s="30">
        <f>Data!C1982/Data!C1919-1</f>
        <v>1.5486091195870522E-2</v>
      </c>
      <c r="D1986" s="30" t="e">
        <f>Data!D1982/Data!D1919-1</f>
        <v>#DIV/0!</v>
      </c>
      <c r="E1986" s="31" t="e">
        <f>Data!E1982/Data!E1919-1</f>
        <v>#DIV/0!</v>
      </c>
      <c r="G1986" s="1"/>
      <c r="H1986" s="1"/>
      <c r="I1986" s="1"/>
      <c r="J1986" s="1"/>
    </row>
    <row r="1987" spans="1:10" x14ac:dyDescent="0.35">
      <c r="A1987">
        <f>Data!A1983</f>
        <v>40667</v>
      </c>
      <c r="B1987" s="29">
        <f>Data!B1983/Data!B1920-1</f>
        <v>2.7805960926712725E-2</v>
      </c>
      <c r="C1987" s="30">
        <f>Data!C1983/Data!C1920-1</f>
        <v>2.0813351237291444E-2</v>
      </c>
      <c r="D1987" s="30" t="e">
        <f>Data!D1983/Data!D1920-1</f>
        <v>#DIV/0!</v>
      </c>
      <c r="E1987" s="31" t="e">
        <f>Data!E1983/Data!E1920-1</f>
        <v>#DIV/0!</v>
      </c>
      <c r="G1987" s="1"/>
      <c r="H1987" s="1"/>
      <c r="I1987" s="1"/>
      <c r="J1987" s="1"/>
    </row>
    <row r="1988" spans="1:10" x14ac:dyDescent="0.35">
      <c r="A1988">
        <f>Data!A1984</f>
        <v>40668</v>
      </c>
      <c r="B1988" s="29">
        <f>Data!B1984/Data!B1921-1</f>
        <v>1.2167848072476284E-2</v>
      </c>
      <c r="C1988" s="30">
        <f>Data!C1984/Data!C1921-1</f>
        <v>2.2722914669223382E-2</v>
      </c>
      <c r="D1988" s="30" t="e">
        <f>Data!D1984/Data!D1921-1</f>
        <v>#DIV/0!</v>
      </c>
      <c r="E1988" s="31" t="e">
        <f>Data!E1984/Data!E1921-1</f>
        <v>#DIV/0!</v>
      </c>
      <c r="G1988" s="1"/>
      <c r="H1988" s="1"/>
      <c r="I1988" s="1"/>
      <c r="J1988" s="1"/>
    </row>
    <row r="1989" spans="1:10" x14ac:dyDescent="0.35">
      <c r="A1989">
        <f>Data!A1985</f>
        <v>40669</v>
      </c>
      <c r="B1989" s="29">
        <f>Data!B1985/Data!B1922-1</f>
        <v>1.1800055867187131E-2</v>
      </c>
      <c r="C1989" s="30">
        <f>Data!C1985/Data!C1922-1</f>
        <v>2.5576923076922942E-2</v>
      </c>
      <c r="D1989" s="30" t="e">
        <f>Data!D1985/Data!D1922-1</f>
        <v>#DIV/0!</v>
      </c>
      <c r="E1989" s="31" t="e">
        <f>Data!E1985/Data!E1922-1</f>
        <v>#DIV/0!</v>
      </c>
      <c r="G1989" s="1"/>
      <c r="H1989" s="1"/>
      <c r="I1989" s="1"/>
      <c r="J1989" s="1"/>
    </row>
    <row r="1990" spans="1:10" x14ac:dyDescent="0.35">
      <c r="A1990">
        <f>Data!A1986</f>
        <v>40672</v>
      </c>
      <c r="B1990" s="29">
        <f>Data!B1986/Data!B1923-1</f>
        <v>1.9244745926957574E-2</v>
      </c>
      <c r="C1990" s="30">
        <f>Data!C1986/Data!C1923-1</f>
        <v>2.4858431711296758E-2</v>
      </c>
      <c r="D1990" s="30" t="e">
        <f>Data!D1986/Data!D1923-1</f>
        <v>#DIV/0!</v>
      </c>
      <c r="E1990" s="31" t="e">
        <f>Data!E1986/Data!E1923-1</f>
        <v>#DIV/0!</v>
      </c>
      <c r="G1990" s="1"/>
      <c r="H1990" s="1"/>
      <c r="I1990" s="1"/>
      <c r="J1990" s="1"/>
    </row>
    <row r="1991" spans="1:10" x14ac:dyDescent="0.35">
      <c r="A1991">
        <f>Data!A1987</f>
        <v>40673</v>
      </c>
      <c r="B1991" s="29">
        <f>Data!B1987/Data!B1924-1</f>
        <v>2.6697027695613107E-2</v>
      </c>
      <c r="C1991" s="30">
        <f>Data!C1987/Data!C1924-1</f>
        <v>2.5989026855327779E-2</v>
      </c>
      <c r="D1991" s="30" t="e">
        <f>Data!D1987/Data!D1924-1</f>
        <v>#DIV/0!</v>
      </c>
      <c r="E1991" s="31" t="e">
        <f>Data!E1987/Data!E1924-1</f>
        <v>#DIV/0!</v>
      </c>
      <c r="G1991" s="1"/>
      <c r="H1991" s="1"/>
      <c r="I1991" s="1"/>
      <c r="J1991" s="1"/>
    </row>
    <row r="1992" spans="1:10" x14ac:dyDescent="0.35">
      <c r="A1992">
        <f>Data!A1988</f>
        <v>40674</v>
      </c>
      <c r="B1992" s="29">
        <f>Data!B1988/Data!B1925-1</f>
        <v>9.7280216679831444E-3</v>
      </c>
      <c r="C1992" s="30">
        <f>Data!C1988/Data!C1925-1</f>
        <v>2.3777564717162081E-2</v>
      </c>
      <c r="D1992" s="30" t="e">
        <f>Data!D1988/Data!D1925-1</f>
        <v>#DIV/0!</v>
      </c>
      <c r="E1992" s="31" t="e">
        <f>Data!E1988/Data!E1925-1</f>
        <v>#DIV/0!</v>
      </c>
      <c r="G1992" s="1"/>
      <c r="H1992" s="1"/>
      <c r="I1992" s="1"/>
      <c r="J1992" s="1"/>
    </row>
    <row r="1993" spans="1:10" x14ac:dyDescent="0.35">
      <c r="A1993">
        <f>Data!A1989</f>
        <v>40675</v>
      </c>
      <c r="B1993" s="29">
        <f>Data!B1989/Data!B1926-1</f>
        <v>1.2256815179536584E-2</v>
      </c>
      <c r="C1993" s="30">
        <f>Data!C1989/Data!C1926-1</f>
        <v>2.1753713464302882E-2</v>
      </c>
      <c r="D1993" s="30" t="e">
        <f>Data!D1989/Data!D1926-1</f>
        <v>#DIV/0!</v>
      </c>
      <c r="E1993" s="31" t="e">
        <f>Data!E1989/Data!E1926-1</f>
        <v>#DIV/0!</v>
      </c>
      <c r="G1993" s="1"/>
      <c r="H1993" s="1"/>
      <c r="I1993" s="1"/>
      <c r="J1993" s="1"/>
    </row>
    <row r="1994" spans="1:10" x14ac:dyDescent="0.35">
      <c r="A1994">
        <f>Data!A1990</f>
        <v>40676</v>
      </c>
      <c r="B1994" s="29">
        <f>Data!B1990/Data!B1927-1</f>
        <v>7.3493422489288029E-3</v>
      </c>
      <c r="C1994" s="30">
        <f>Data!C1990/Data!C1927-1</f>
        <v>2.2109494640122573E-2</v>
      </c>
      <c r="D1994" s="30" t="e">
        <f>Data!D1990/Data!D1927-1</f>
        <v>#DIV/0!</v>
      </c>
      <c r="E1994" s="31" t="e">
        <f>Data!E1990/Data!E1927-1</f>
        <v>#DIV/0!</v>
      </c>
      <c r="G1994" s="1"/>
      <c r="H1994" s="1"/>
      <c r="I1994" s="1"/>
      <c r="J1994" s="1"/>
    </row>
    <row r="1995" spans="1:10" x14ac:dyDescent="0.35">
      <c r="A1995">
        <f>Data!A1991</f>
        <v>40679</v>
      </c>
      <c r="B1995" s="29">
        <f>Data!B1991/Data!B1928-1</f>
        <v>-5.1260177203064083E-3</v>
      </c>
      <c r="C1995" s="30">
        <f>Data!C1991/Data!C1928-1</f>
        <v>2.4310872894333757E-2</v>
      </c>
      <c r="D1995" s="30" t="e">
        <f>Data!D1991/Data!D1928-1</f>
        <v>#DIV/0!</v>
      </c>
      <c r="E1995" s="31" t="e">
        <f>Data!E1991/Data!E1928-1</f>
        <v>#DIV/0!</v>
      </c>
      <c r="G1995" s="1"/>
      <c r="H1995" s="1"/>
      <c r="I1995" s="1"/>
      <c r="J1995" s="1"/>
    </row>
    <row r="1996" spans="1:10" x14ac:dyDescent="0.35">
      <c r="A1996">
        <f>Data!A1992</f>
        <v>40680</v>
      </c>
      <c r="B1996" s="29">
        <f>Data!B1992/Data!B1929-1</f>
        <v>-8.542035018613503E-3</v>
      </c>
      <c r="C1996" s="30">
        <f>Data!C1992/Data!C1929-1</f>
        <v>2.3011553518571537E-2</v>
      </c>
      <c r="D1996" s="30" t="e">
        <f>Data!D1992/Data!D1929-1</f>
        <v>#DIV/0!</v>
      </c>
      <c r="E1996" s="31" t="e">
        <f>Data!E1992/Data!E1929-1</f>
        <v>#DIV/0!</v>
      </c>
      <c r="G1996" s="1"/>
      <c r="H1996" s="1"/>
      <c r="I1996" s="1"/>
      <c r="J1996" s="1"/>
    </row>
    <row r="1997" spans="1:10" x14ac:dyDescent="0.35">
      <c r="A1997">
        <f>Data!A1993</f>
        <v>40681</v>
      </c>
      <c r="B1997" s="29">
        <f>Data!B1993/Data!B1930-1</f>
        <v>-1.7349088986678973E-3</v>
      </c>
      <c r="C1997" s="30">
        <f>Data!C1993/Data!C1930-1</f>
        <v>2.1778584392014633E-2</v>
      </c>
      <c r="D1997" s="30" t="e">
        <f>Data!D1993/Data!D1930-1</f>
        <v>#DIV/0!</v>
      </c>
      <c r="E1997" s="31" t="e">
        <f>Data!E1993/Data!E1930-1</f>
        <v>#DIV/0!</v>
      </c>
      <c r="G1997" s="1"/>
      <c r="H1997" s="1"/>
      <c r="I1997" s="1"/>
      <c r="J1997" s="1"/>
    </row>
    <row r="1998" spans="1:10" x14ac:dyDescent="0.35">
      <c r="A1998">
        <f>Data!A1994</f>
        <v>40682</v>
      </c>
      <c r="B1998" s="29">
        <f>Data!B1994/Data!B1931-1</f>
        <v>4.3931169537070325E-4</v>
      </c>
      <c r="C1998" s="30">
        <f>Data!C1994/Data!C1931-1</f>
        <v>2.1014423536154458E-2</v>
      </c>
      <c r="D1998" s="30" t="e">
        <f>Data!D1994/Data!D1931-1</f>
        <v>#DIV/0!</v>
      </c>
      <c r="E1998" s="31" t="e">
        <f>Data!E1994/Data!E1931-1</f>
        <v>#DIV/0!</v>
      </c>
      <c r="G1998" s="1"/>
      <c r="H1998" s="1"/>
      <c r="I1998" s="1"/>
      <c r="J1998" s="1"/>
    </row>
    <row r="1999" spans="1:10" x14ac:dyDescent="0.35">
      <c r="A1999">
        <f>Data!A1995</f>
        <v>40683</v>
      </c>
      <c r="B1999" s="29">
        <f>Data!B1995/Data!B1932-1</f>
        <v>1.3546695047322199E-2</v>
      </c>
      <c r="C1999" s="30">
        <f>Data!C1995/Data!C1932-1</f>
        <v>1.8273531931093601E-2</v>
      </c>
      <c r="D1999" s="30" t="e">
        <f>Data!D1995/Data!D1932-1</f>
        <v>#DIV/0!</v>
      </c>
      <c r="E1999" s="31" t="e">
        <f>Data!E1995/Data!E1932-1</f>
        <v>#DIV/0!</v>
      </c>
      <c r="G1999" s="1"/>
      <c r="H1999" s="1"/>
      <c r="I1999" s="1"/>
      <c r="J1999" s="1"/>
    </row>
    <row r="2000" spans="1:10" x14ac:dyDescent="0.35">
      <c r="A2000">
        <f>Data!A1996</f>
        <v>40686</v>
      </c>
      <c r="B2000" s="29">
        <f>Data!B1996/Data!B1933-1</f>
        <v>7.6258222426188738E-3</v>
      </c>
      <c r="C2000" s="30">
        <f>Data!C1996/Data!C1933-1</f>
        <v>1.8354731336186259E-2</v>
      </c>
      <c r="D2000" s="30" t="e">
        <f>Data!D1996/Data!D1933-1</f>
        <v>#DIV/0!</v>
      </c>
      <c r="E2000" s="31" t="e">
        <f>Data!E1996/Data!E1933-1</f>
        <v>#DIV/0!</v>
      </c>
      <c r="G2000" s="1"/>
      <c r="H2000" s="1"/>
      <c r="I2000" s="1"/>
      <c r="J2000" s="1"/>
    </row>
    <row r="2001" spans="1:10" x14ac:dyDescent="0.35">
      <c r="A2001">
        <f>Data!A1997</f>
        <v>40687</v>
      </c>
      <c r="B2001" s="29">
        <f>Data!B1997/Data!B1934-1</f>
        <v>7.7941964627517013E-3</v>
      </c>
      <c r="C2001" s="30">
        <f>Data!C1997/Data!C1934-1</f>
        <v>1.8541409147095234E-2</v>
      </c>
      <c r="D2001" s="30" t="e">
        <f>Data!D1997/Data!D1934-1</f>
        <v>#DIV/0!</v>
      </c>
      <c r="E2001" s="31" t="e">
        <f>Data!E1997/Data!E1934-1</f>
        <v>#DIV/0!</v>
      </c>
      <c r="G2001" s="1"/>
      <c r="H2001" s="1"/>
      <c r="I2001" s="1"/>
      <c r="J2001" s="1"/>
    </row>
    <row r="2002" spans="1:10" x14ac:dyDescent="0.35">
      <c r="A2002">
        <f>Data!A1998</f>
        <v>40688</v>
      </c>
      <c r="B2002" s="29">
        <f>Data!B1998/Data!B1935-1</f>
        <v>4.4701033427285708E-4</v>
      </c>
      <c r="C2002" s="30">
        <f>Data!C1998/Data!C1935-1</f>
        <v>1.5647226173541862E-2</v>
      </c>
      <c r="D2002" s="30" t="e">
        <f>Data!D1998/Data!D1935-1</f>
        <v>#DIV/0!</v>
      </c>
      <c r="E2002" s="31" t="e">
        <f>Data!E1998/Data!E1935-1</f>
        <v>#DIV/0!</v>
      </c>
      <c r="G2002" s="1"/>
      <c r="H2002" s="1"/>
      <c r="I2002" s="1"/>
      <c r="J2002" s="1"/>
    </row>
    <row r="2003" spans="1:10" x14ac:dyDescent="0.35">
      <c r="A2003">
        <f>Data!A1999</f>
        <v>40689</v>
      </c>
      <c r="B2003" s="29">
        <f>Data!B1999/Data!B1936-1</f>
        <v>-1.1527855216165728E-3</v>
      </c>
      <c r="C2003" s="30">
        <f>Data!C1999/Data!C1936-1</f>
        <v>1.5901561760530036E-2</v>
      </c>
      <c r="D2003" s="30">
        <f>Data!D1999/Data!D1936-1</f>
        <v>-1</v>
      </c>
      <c r="E2003" s="31" t="e">
        <f>Data!E1999/Data!E1936-1</f>
        <v>#DIV/0!</v>
      </c>
      <c r="G2003" s="1"/>
      <c r="H2003" s="1"/>
      <c r="I2003" s="1"/>
      <c r="J2003" s="1"/>
    </row>
    <row r="2004" spans="1:10" x14ac:dyDescent="0.35">
      <c r="A2004">
        <f>Data!A2000</f>
        <v>40690</v>
      </c>
      <c r="B2004" s="29">
        <f>Data!B2000/Data!B1937-1</f>
        <v>1.8961518146257017E-2</v>
      </c>
      <c r="C2004" s="30">
        <f>Data!C2000/Data!C1937-1</f>
        <v>2.0421732522796443E-2</v>
      </c>
      <c r="D2004" s="30" t="e">
        <f>Data!D2000/Data!D1937-1</f>
        <v>#DIV/0!</v>
      </c>
      <c r="E2004" s="31" t="e">
        <f>Data!E2000/Data!E1937-1</f>
        <v>#DIV/0!</v>
      </c>
      <c r="G2004" s="1"/>
      <c r="H2004" s="1"/>
      <c r="I2004" s="1"/>
      <c r="J2004" s="1"/>
    </row>
    <row r="2005" spans="1:10" x14ac:dyDescent="0.35">
      <c r="A2005">
        <f>Data!A2001</f>
        <v>40693</v>
      </c>
      <c r="B2005" s="29">
        <f>Data!B2001/Data!B1938-1</f>
        <v>1.7318333282381859E-2</v>
      </c>
      <c r="C2005" s="30">
        <f>Data!C2001/Data!C1938-1</f>
        <v>2.2072114927219166E-2</v>
      </c>
      <c r="D2005" s="30" t="e">
        <f>Data!D2001/Data!D1938-1</f>
        <v>#DIV/0!</v>
      </c>
      <c r="E2005" s="31" t="e">
        <f>Data!E2001/Data!E1938-1</f>
        <v>#DIV/0!</v>
      </c>
      <c r="G2005" s="1"/>
      <c r="H2005" s="1"/>
      <c r="I2005" s="1"/>
      <c r="J2005" s="1"/>
    </row>
    <row r="2006" spans="1:10" x14ac:dyDescent="0.35">
      <c r="A2006">
        <f>Data!A2002</f>
        <v>40694</v>
      </c>
      <c r="B2006" s="29">
        <f>Data!B2002/Data!B1939-1</f>
        <v>1.0691450596181706E-2</v>
      </c>
      <c r="C2006" s="30">
        <f>Data!C2002/Data!C1939-1</f>
        <v>2.5969066259308837E-2</v>
      </c>
      <c r="D2006" s="30" t="e">
        <f>Data!D2002/Data!D1939-1</f>
        <v>#DIV/0!</v>
      </c>
      <c r="E2006" s="31" t="e">
        <f>Data!E2002/Data!E1939-1</f>
        <v>#DIV/0!</v>
      </c>
      <c r="G2006" s="1"/>
      <c r="H2006" s="1"/>
      <c r="I2006" s="1"/>
      <c r="J2006" s="1"/>
    </row>
    <row r="2007" spans="1:10" x14ac:dyDescent="0.35">
      <c r="A2007">
        <f>Data!A2003</f>
        <v>40695</v>
      </c>
      <c r="B2007" s="29">
        <f>Data!B2003/Data!B1940-1</f>
        <v>-4.995647731143471E-3</v>
      </c>
      <c r="C2007" s="30">
        <f>Data!C2003/Data!C1940-1</f>
        <v>2.4661969148733531E-2</v>
      </c>
      <c r="D2007" s="30" t="e">
        <f>Data!D2003/Data!D1940-1</f>
        <v>#DIV/0!</v>
      </c>
      <c r="E2007" s="31" t="e">
        <f>Data!E2003/Data!E1940-1</f>
        <v>#DIV/0!</v>
      </c>
      <c r="G2007" s="1"/>
      <c r="H2007" s="1"/>
      <c r="I2007" s="1"/>
      <c r="J2007" s="1"/>
    </row>
    <row r="2008" spans="1:10" x14ac:dyDescent="0.35">
      <c r="A2008">
        <f>Data!A2004</f>
        <v>40696</v>
      </c>
      <c r="B2008" s="29">
        <f>Data!B2004/Data!B1941-1</f>
        <v>2.1448253226779013E-3</v>
      </c>
      <c r="C2008" s="30">
        <f>Data!C2004/Data!C1941-1</f>
        <v>2.0081850195108109E-2</v>
      </c>
      <c r="D2008" s="30" t="e">
        <f>Data!D2004/Data!D1941-1</f>
        <v>#DIV/0!</v>
      </c>
      <c r="E2008" s="31" t="e">
        <f>Data!E2004/Data!E1941-1</f>
        <v>#DIV/0!</v>
      </c>
      <c r="G2008" s="1"/>
      <c r="H2008" s="1"/>
      <c r="I2008" s="1"/>
      <c r="J2008" s="1"/>
    </row>
    <row r="2009" spans="1:10" x14ac:dyDescent="0.35">
      <c r="A2009">
        <f>Data!A2005</f>
        <v>40697</v>
      </c>
      <c r="B2009" s="29">
        <f>Data!B2005/Data!B1942-1</f>
        <v>-1.6386497405092904E-2</v>
      </c>
      <c r="C2009" s="30">
        <f>Data!C2005/Data!C1942-1</f>
        <v>2.2192589770454241E-2</v>
      </c>
      <c r="D2009" s="30" t="e">
        <f>Data!D2005/Data!D1942-1</f>
        <v>#DIV/0!</v>
      </c>
      <c r="E2009" s="31" t="e">
        <f>Data!E2005/Data!E1942-1</f>
        <v>#DIV/0!</v>
      </c>
      <c r="G2009" s="1"/>
      <c r="H2009" s="1"/>
      <c r="I2009" s="1"/>
      <c r="J2009" s="1"/>
    </row>
    <row r="2010" spans="1:10" x14ac:dyDescent="0.35">
      <c r="A2010">
        <f>Data!A2006</f>
        <v>40700</v>
      </c>
      <c r="B2010" s="29">
        <f>Data!B2006/Data!B1943-1</f>
        <v>-2.5650932175783847E-2</v>
      </c>
      <c r="C2010" s="30">
        <f>Data!C2006/Data!C1943-1</f>
        <v>1.9954389965792574E-2</v>
      </c>
      <c r="D2010" s="30" t="e">
        <f>Data!D2006/Data!D1943-1</f>
        <v>#DIV/0!</v>
      </c>
      <c r="E2010" s="31" t="e">
        <f>Data!E2006/Data!E1943-1</f>
        <v>#DIV/0!</v>
      </c>
      <c r="G2010" s="1"/>
      <c r="H2010" s="1"/>
      <c r="I2010" s="1"/>
      <c r="J2010" s="1"/>
    </row>
    <row r="2011" spans="1:10" x14ac:dyDescent="0.35">
      <c r="A2011">
        <f>Data!A2007</f>
        <v>40701</v>
      </c>
      <c r="B2011" s="29">
        <f>Data!B2007/Data!B1944-1</f>
        <v>-7.8526148358053494E-3</v>
      </c>
      <c r="C2011" s="30">
        <f>Data!C2007/Data!C1944-1</f>
        <v>1.8464160590853096E-2</v>
      </c>
      <c r="D2011" s="30" t="e">
        <f>Data!D2007/Data!D1944-1</f>
        <v>#DIV/0!</v>
      </c>
      <c r="E2011" s="31" t="e">
        <f>Data!E2007/Data!E1944-1</f>
        <v>#DIV/0!</v>
      </c>
      <c r="G2011" s="1"/>
      <c r="H2011" s="1"/>
      <c r="I2011" s="1"/>
      <c r="J2011" s="1"/>
    </row>
    <row r="2012" spans="1:10" x14ac:dyDescent="0.35">
      <c r="A2012">
        <f>Data!A2008</f>
        <v>40702</v>
      </c>
      <c r="B2012" s="29">
        <f>Data!B2008/Data!B1945-1</f>
        <v>-1.8952985555248936E-2</v>
      </c>
      <c r="C2012" s="30">
        <f>Data!C2008/Data!C1945-1</f>
        <v>1.9123355107450557E-2</v>
      </c>
      <c r="D2012" s="30" t="e">
        <f>Data!D2008/Data!D1945-1</f>
        <v>#DIV/0!</v>
      </c>
      <c r="E2012" s="31" t="e">
        <f>Data!E2008/Data!E1945-1</f>
        <v>#DIV/0!</v>
      </c>
      <c r="G2012" s="1"/>
      <c r="H2012" s="1"/>
      <c r="I2012" s="1"/>
      <c r="J2012" s="1"/>
    </row>
    <row r="2013" spans="1:10" x14ac:dyDescent="0.35">
      <c r="A2013">
        <f>Data!A2009</f>
        <v>40703</v>
      </c>
      <c r="B2013" s="29">
        <f>Data!B2009/Data!B1946-1</f>
        <v>-5.7004450821127595E-3</v>
      </c>
      <c r="C2013" s="30">
        <f>Data!C2009/Data!C1946-1</f>
        <v>1.7030939540164658E-2</v>
      </c>
      <c r="D2013" s="30" t="e">
        <f>Data!D2009/Data!D1946-1</f>
        <v>#DIV/0!</v>
      </c>
      <c r="E2013" s="31" t="e">
        <f>Data!E2009/Data!E1946-1</f>
        <v>#DIV/0!</v>
      </c>
      <c r="G2013" s="1"/>
      <c r="H2013" s="1"/>
      <c r="I2013" s="1"/>
      <c r="J2013" s="1"/>
    </row>
    <row r="2014" spans="1:10" x14ac:dyDescent="0.35">
      <c r="A2014">
        <f>Data!A2010</f>
        <v>40704</v>
      </c>
      <c r="B2014" s="29">
        <f>Data!B2010/Data!B1947-1</f>
        <v>-8.4954012497365783E-3</v>
      </c>
      <c r="C2014" s="30">
        <f>Data!C2010/Data!C1947-1</f>
        <v>1.6551593682020194E-2</v>
      </c>
      <c r="D2014" s="30" t="e">
        <f>Data!D2010/Data!D1947-1</f>
        <v>#DIV/0!</v>
      </c>
      <c r="E2014" s="31" t="e">
        <f>Data!E2010/Data!E1947-1</f>
        <v>#DIV/0!</v>
      </c>
      <c r="G2014" s="1"/>
      <c r="H2014" s="1"/>
      <c r="I2014" s="1"/>
      <c r="J2014" s="1"/>
    </row>
    <row r="2015" spans="1:10" x14ac:dyDescent="0.35">
      <c r="A2015">
        <f>Data!A2011</f>
        <v>40707</v>
      </c>
      <c r="B2015" s="29">
        <f>Data!B2011/Data!B1948-1</f>
        <v>1.1894532493157417E-2</v>
      </c>
      <c r="C2015" s="30">
        <f>Data!C2011/Data!C1948-1</f>
        <v>1.2354993869659658E-2</v>
      </c>
      <c r="D2015" s="30" t="e">
        <f>Data!D2011/Data!D1948-1</f>
        <v>#DIV/0!</v>
      </c>
      <c r="E2015" s="31" t="e">
        <f>Data!E2011/Data!E1948-1</f>
        <v>#DIV/0!</v>
      </c>
      <c r="G2015" s="1"/>
      <c r="H2015" s="1"/>
      <c r="I2015" s="1"/>
      <c r="J2015" s="1"/>
    </row>
    <row r="2016" spans="1:10" x14ac:dyDescent="0.35">
      <c r="A2016">
        <f>Data!A2012</f>
        <v>40708</v>
      </c>
      <c r="B2016" s="29">
        <f>Data!B2012/Data!B1949-1</f>
        <v>1.1117130272982001E-2</v>
      </c>
      <c r="C2016" s="30">
        <f>Data!C2012/Data!C1949-1</f>
        <v>1.0286900717251912E-2</v>
      </c>
      <c r="D2016" s="30" t="e">
        <f>Data!D2012/Data!D1949-1</f>
        <v>#DIV/0!</v>
      </c>
      <c r="E2016" s="31" t="e">
        <f>Data!E2012/Data!E1949-1</f>
        <v>#DIV/0!</v>
      </c>
      <c r="G2016" s="1"/>
      <c r="H2016" s="1"/>
      <c r="I2016" s="1"/>
      <c r="J2016" s="1"/>
    </row>
    <row r="2017" spans="1:10" x14ac:dyDescent="0.35">
      <c r="A2017">
        <f>Data!A2013</f>
        <v>40709</v>
      </c>
      <c r="B2017" s="29">
        <f>Data!B2013/Data!B1950-1</f>
        <v>-1.0780090837313572E-2</v>
      </c>
      <c r="C2017" s="30">
        <f>Data!C2013/Data!C1950-1</f>
        <v>1.3217522658610203E-2</v>
      </c>
      <c r="D2017" s="30" t="e">
        <f>Data!D2013/Data!D1950-1</f>
        <v>#DIV/0!</v>
      </c>
      <c r="E2017" s="31" t="e">
        <f>Data!E2013/Data!E1950-1</f>
        <v>#DIV/0!</v>
      </c>
      <c r="G2017" s="1"/>
      <c r="H2017" s="1"/>
      <c r="I2017" s="1"/>
      <c r="J2017" s="1"/>
    </row>
    <row r="2018" spans="1:10" x14ac:dyDescent="0.35">
      <c r="A2018">
        <f>Data!A2014</f>
        <v>40710</v>
      </c>
      <c r="B2018" s="29">
        <f>Data!B2014/Data!B1951-1</f>
        <v>-2.3675657357630331E-2</v>
      </c>
      <c r="C2018" s="30">
        <f>Data!C2014/Data!C1951-1</f>
        <v>1.6277089050818594E-2</v>
      </c>
      <c r="D2018" s="30" t="e">
        <f>Data!D2014/Data!D1951-1</f>
        <v>#DIV/0!</v>
      </c>
      <c r="E2018" s="31" t="e">
        <f>Data!E2014/Data!E1951-1</f>
        <v>#DIV/0!</v>
      </c>
      <c r="G2018" s="1"/>
      <c r="H2018" s="1"/>
      <c r="I2018" s="1"/>
      <c r="J2018" s="1"/>
    </row>
    <row r="2019" spans="1:10" x14ac:dyDescent="0.35">
      <c r="A2019">
        <f>Data!A2015</f>
        <v>40711</v>
      </c>
      <c r="B2019" s="29">
        <f>Data!B2015/Data!B1952-1</f>
        <v>-1.7213260471335645E-2</v>
      </c>
      <c r="C2019" s="30">
        <f>Data!C2015/Data!C1952-1</f>
        <v>1.7126230128690301E-2</v>
      </c>
      <c r="D2019" s="30" t="e">
        <f>Data!D2015/Data!D1952-1</f>
        <v>#DIV/0!</v>
      </c>
      <c r="E2019" s="31" t="e">
        <f>Data!E2015/Data!E1952-1</f>
        <v>#DIV/0!</v>
      </c>
      <c r="G2019" s="1"/>
      <c r="H2019" s="1"/>
      <c r="I2019" s="1"/>
      <c r="J2019" s="1"/>
    </row>
    <row r="2020" spans="1:10" x14ac:dyDescent="0.35">
      <c r="A2020">
        <f>Data!A2016</f>
        <v>40714</v>
      </c>
      <c r="B2020" s="29">
        <f>Data!B2016/Data!B1953-1</f>
        <v>-1.4781817901567629E-2</v>
      </c>
      <c r="C2020" s="30">
        <f>Data!C2016/Data!C1953-1</f>
        <v>1.6283252863769748E-2</v>
      </c>
      <c r="D2020" s="30" t="e">
        <f>Data!D2016/Data!D1953-1</f>
        <v>#DIV/0!</v>
      </c>
      <c r="E2020" s="31" t="e">
        <f>Data!E2016/Data!E1953-1</f>
        <v>#DIV/0!</v>
      </c>
      <c r="G2020" s="1"/>
      <c r="H2020" s="1"/>
      <c r="I2020" s="1"/>
      <c r="J2020" s="1"/>
    </row>
    <row r="2021" spans="1:10" x14ac:dyDescent="0.35">
      <c r="A2021">
        <f>Data!A2017</f>
        <v>40715</v>
      </c>
      <c r="B2021" s="29">
        <f>Data!B2017/Data!B1954-1</f>
        <v>-1.0796695325504424E-2</v>
      </c>
      <c r="C2021" s="30">
        <f>Data!C2017/Data!C1954-1</f>
        <v>2.0030377824188372E-2</v>
      </c>
      <c r="D2021" s="30" t="e">
        <f>Data!D2017/Data!D1954-1</f>
        <v>#DIV/0!</v>
      </c>
      <c r="E2021" s="31" t="e">
        <f>Data!E2017/Data!E1954-1</f>
        <v>#DIV/0!</v>
      </c>
      <c r="G2021" s="1"/>
      <c r="H2021" s="1"/>
      <c r="I2021" s="1"/>
      <c r="J2021" s="1"/>
    </row>
    <row r="2022" spans="1:10" x14ac:dyDescent="0.35">
      <c r="A2022">
        <f>Data!A2018</f>
        <v>40716</v>
      </c>
      <c r="B2022" s="29">
        <f>Data!B2018/Data!B1955-1</f>
        <v>-2.0292281930278433E-2</v>
      </c>
      <c r="C2022" s="30">
        <f>Data!C2018/Data!C1955-1</f>
        <v>2.0237529691211398E-2</v>
      </c>
      <c r="D2022" s="30" t="e">
        <f>Data!D2018/Data!D1955-1</f>
        <v>#DIV/0!</v>
      </c>
      <c r="E2022" s="31" t="e">
        <f>Data!E2018/Data!E1955-1</f>
        <v>#DIV/0!</v>
      </c>
      <c r="G2022" s="1"/>
      <c r="H2022" s="1"/>
      <c r="I2022" s="1"/>
      <c r="J2022" s="1"/>
    </row>
    <row r="2023" spans="1:10" x14ac:dyDescent="0.35">
      <c r="A2023">
        <f>Data!A2019</f>
        <v>40717</v>
      </c>
      <c r="B2023" s="29">
        <f>Data!B2019/Data!B1956-1</f>
        <v>-2.0371091215777959E-2</v>
      </c>
      <c r="C2023" s="30">
        <f>Data!C2019/Data!C1956-1</f>
        <v>2.4049429657794663E-2</v>
      </c>
      <c r="D2023" s="30" t="e">
        <f>Data!D2019/Data!D1956-1</f>
        <v>#DIV/0!</v>
      </c>
      <c r="E2023" s="31" t="e">
        <f>Data!E2019/Data!E1956-1</f>
        <v>#DIV/0!</v>
      </c>
      <c r="G2023" s="1"/>
      <c r="H2023" s="1"/>
      <c r="I2023" s="1"/>
      <c r="J2023" s="1"/>
    </row>
    <row r="2024" spans="1:10" x14ac:dyDescent="0.35">
      <c r="A2024">
        <f>Data!A2020</f>
        <v>40718</v>
      </c>
      <c r="B2024" s="29">
        <f>Data!B2020/Data!B1957-1</f>
        <v>-3.8645182804826317E-2</v>
      </c>
      <c r="C2024" s="30">
        <f>Data!C2020/Data!C1957-1</f>
        <v>2.436470924145806E-2</v>
      </c>
      <c r="D2024" s="30" t="e">
        <f>Data!D2020/Data!D1957-1</f>
        <v>#DIV/0!</v>
      </c>
      <c r="E2024" s="31" t="e">
        <f>Data!E2020/Data!E1957-1</f>
        <v>#DIV/0!</v>
      </c>
      <c r="G2024" s="1"/>
      <c r="H2024" s="1"/>
      <c r="I2024" s="1"/>
      <c r="J2024" s="1"/>
    </row>
    <row r="2025" spans="1:10" x14ac:dyDescent="0.35">
      <c r="A2025">
        <f>Data!A2021</f>
        <v>40721</v>
      </c>
      <c r="B2025" s="29">
        <f>Data!B2021/Data!B1958-1</f>
        <v>-3.6257961543673778E-2</v>
      </c>
      <c r="C2025" s="30">
        <f>Data!C2021/Data!C1958-1</f>
        <v>2.0807600950118799E-2</v>
      </c>
      <c r="D2025" s="30" t="e">
        <f>Data!D2021/Data!D1958-1</f>
        <v>#DIV/0!</v>
      </c>
      <c r="E2025" s="31" t="e">
        <f>Data!E2021/Data!E1958-1</f>
        <v>#DIV/0!</v>
      </c>
      <c r="G2025" s="1"/>
      <c r="H2025" s="1"/>
      <c r="I2025" s="1"/>
      <c r="J2025" s="1"/>
    </row>
    <row r="2026" spans="1:10" x14ac:dyDescent="0.35">
      <c r="A2026">
        <f>Data!A2022</f>
        <v>40722</v>
      </c>
      <c r="B2026" s="29">
        <f>Data!B2022/Data!B1959-1</f>
        <v>-2.1993769940339192E-2</v>
      </c>
      <c r="C2026" s="30">
        <f>Data!C2022/Data!C1959-1</f>
        <v>1.7882621516218E-2</v>
      </c>
      <c r="D2026" s="30">
        <f>Data!D2022/Data!D1959-1</f>
        <v>-1</v>
      </c>
      <c r="E2026" s="31" t="e">
        <f>Data!E2022/Data!E1959-1</f>
        <v>#DIV/0!</v>
      </c>
      <c r="G2026" s="1"/>
      <c r="H2026" s="1"/>
      <c r="I2026" s="1"/>
      <c r="J2026" s="1"/>
    </row>
    <row r="2027" spans="1:10" x14ac:dyDescent="0.35">
      <c r="A2027">
        <f>Data!A2023</f>
        <v>40723</v>
      </c>
      <c r="B2027" s="29">
        <f>Data!B2023/Data!B1960-1</f>
        <v>-1.8762993372910763E-2</v>
      </c>
      <c r="C2027" s="30">
        <f>Data!C2023/Data!C1960-1</f>
        <v>1.648246951219523E-2</v>
      </c>
      <c r="D2027" s="30" t="e">
        <f>Data!D2023/Data!D1960-1</f>
        <v>#DIV/0!</v>
      </c>
      <c r="E2027" s="31" t="e">
        <f>Data!E2023/Data!E1960-1</f>
        <v>#DIV/0!</v>
      </c>
      <c r="G2027" s="1"/>
      <c r="H2027" s="1"/>
      <c r="I2027" s="1"/>
      <c r="J2027" s="1"/>
    </row>
    <row r="2028" spans="1:10" x14ac:dyDescent="0.35">
      <c r="A2028">
        <f>Data!A2024</f>
        <v>40724</v>
      </c>
      <c r="B2028" s="29">
        <f>Data!B2024/Data!B1961-1</f>
        <v>-9.1756885517715325E-3</v>
      </c>
      <c r="C2028" s="30">
        <f>Data!C2024/Data!C1961-1</f>
        <v>1.4648530390944714E-2</v>
      </c>
      <c r="D2028" s="30" t="e">
        <f>Data!D2024/Data!D1961-1</f>
        <v>#DIV/0!</v>
      </c>
      <c r="E2028" s="31" t="e">
        <f>Data!E2024/Data!E1961-1</f>
        <v>#DIV/0!</v>
      </c>
      <c r="G2028" s="1"/>
      <c r="H2028" s="1"/>
      <c r="I2028" s="1"/>
      <c r="J2028" s="1"/>
    </row>
    <row r="2029" spans="1:10" x14ac:dyDescent="0.35">
      <c r="A2029">
        <f>Data!A2025</f>
        <v>40725</v>
      </c>
      <c r="B2029" s="29">
        <f>Data!B2025/Data!B1962-1</f>
        <v>5.2827866699682868E-3</v>
      </c>
      <c r="C2029" s="30">
        <f>Data!C2025/Data!C1962-1</f>
        <v>1.4202649890382224E-2</v>
      </c>
      <c r="D2029" s="30" t="e">
        <f>Data!D2025/Data!D1962-1</f>
        <v>#DIV/0!</v>
      </c>
      <c r="E2029" s="31" t="e">
        <f>Data!E2025/Data!E1962-1</f>
        <v>#DIV/0!</v>
      </c>
      <c r="G2029" s="1"/>
      <c r="H2029" s="1"/>
      <c r="I2029" s="1"/>
      <c r="J2029" s="1"/>
    </row>
    <row r="2030" spans="1:10" x14ac:dyDescent="0.35">
      <c r="A2030">
        <f>Data!A2026</f>
        <v>40728</v>
      </c>
      <c r="B2030" s="29">
        <f>Data!B2026/Data!B1963-1</f>
        <v>3.0923821076120905E-3</v>
      </c>
      <c r="C2030" s="30">
        <f>Data!C2026/Data!C1963-1</f>
        <v>1.7208413001912115E-2</v>
      </c>
      <c r="D2030" s="30" t="e">
        <f>Data!D2026/Data!D1963-1</f>
        <v>#DIV/0!</v>
      </c>
      <c r="E2030" s="31" t="e">
        <f>Data!E2026/Data!E1963-1</f>
        <v>#DIV/0!</v>
      </c>
      <c r="G2030" s="1"/>
      <c r="H2030" s="1"/>
      <c r="I2030" s="1"/>
      <c r="J2030" s="1"/>
    </row>
    <row r="2031" spans="1:10" x14ac:dyDescent="0.35">
      <c r="A2031">
        <f>Data!A2027</f>
        <v>40729</v>
      </c>
      <c r="B2031" s="29">
        <f>Data!B2027/Data!B1964-1</f>
        <v>3.2770657887830623E-3</v>
      </c>
      <c r="C2031" s="30">
        <f>Data!C2027/Data!C1964-1</f>
        <v>1.9568537609774728E-2</v>
      </c>
      <c r="D2031" s="30" t="e">
        <f>Data!D2027/Data!D1964-1</f>
        <v>#DIV/0!</v>
      </c>
      <c r="E2031" s="31" t="e">
        <f>Data!E2027/Data!E1964-1</f>
        <v>#DIV/0!</v>
      </c>
      <c r="G2031" s="1"/>
      <c r="H2031" s="1"/>
      <c r="I2031" s="1"/>
      <c r="J2031" s="1"/>
    </row>
    <row r="2032" spans="1:10" x14ac:dyDescent="0.35">
      <c r="A2032">
        <f>Data!A2028</f>
        <v>40730</v>
      </c>
      <c r="B2032" s="29">
        <f>Data!B2028/Data!B1965-1</f>
        <v>8.3272472650337548E-3</v>
      </c>
      <c r="C2032" s="30">
        <f>Data!C2028/Data!C1965-1</f>
        <v>2.2092578423871467E-2</v>
      </c>
      <c r="D2032" s="30" t="e">
        <f>Data!D2028/Data!D1965-1</f>
        <v>#DIV/0!</v>
      </c>
      <c r="E2032" s="31" t="e">
        <f>Data!E2028/Data!E1965-1</f>
        <v>#DIV/0!</v>
      </c>
      <c r="G2032" s="1"/>
      <c r="H2032" s="1"/>
      <c r="I2032" s="1"/>
      <c r="J2032" s="1"/>
    </row>
    <row r="2033" spans="1:10" x14ac:dyDescent="0.35">
      <c r="A2033">
        <f>Data!A2029</f>
        <v>40731</v>
      </c>
      <c r="B2033" s="29">
        <f>Data!B2029/Data!B1966-1</f>
        <v>2.1714510064479109E-2</v>
      </c>
      <c r="C2033" s="30">
        <f>Data!C2029/Data!C1966-1</f>
        <v>1.8249570036308116E-2</v>
      </c>
      <c r="D2033" s="30" t="e">
        <f>Data!D2029/Data!D1966-1</f>
        <v>#DIV/0!</v>
      </c>
      <c r="E2033" s="31" t="e">
        <f>Data!E2029/Data!E1966-1</f>
        <v>#DIV/0!</v>
      </c>
      <c r="G2033" s="1"/>
      <c r="H2033" s="1"/>
      <c r="I2033" s="1"/>
      <c r="J2033" s="1"/>
    </row>
    <row r="2034" spans="1:10" x14ac:dyDescent="0.35">
      <c r="A2034">
        <f>Data!A2030</f>
        <v>40732</v>
      </c>
      <c r="B2034" s="29">
        <f>Data!B2030/Data!B1967-1</f>
        <v>2.2554331283861861E-2</v>
      </c>
      <c r="C2034" s="30">
        <f>Data!C2030/Data!C1967-1</f>
        <v>1.9607843137254832E-2</v>
      </c>
      <c r="D2034" s="30" t="e">
        <f>Data!D2030/Data!D1967-1</f>
        <v>#DIV/0!</v>
      </c>
      <c r="E2034" s="31" t="e">
        <f>Data!E2030/Data!E1967-1</f>
        <v>#DIV/0!</v>
      </c>
      <c r="G2034" s="1"/>
      <c r="H2034" s="1"/>
      <c r="I2034" s="1"/>
      <c r="J2034" s="1"/>
    </row>
    <row r="2035" spans="1:10" x14ac:dyDescent="0.35">
      <c r="A2035">
        <f>Data!A2031</f>
        <v>40735</v>
      </c>
      <c r="B2035" s="29">
        <f>Data!B2031/Data!B1968-1</f>
        <v>3.86485191074315E-3</v>
      </c>
      <c r="C2035" s="30">
        <f>Data!C2031/Data!C1968-1</f>
        <v>2.1298849481791393E-2</v>
      </c>
      <c r="D2035" s="30" t="e">
        <f>Data!D2031/Data!D1968-1</f>
        <v>#DIV/0!</v>
      </c>
      <c r="E2035" s="31" t="e">
        <f>Data!E2031/Data!E1968-1</f>
        <v>#DIV/0!</v>
      </c>
      <c r="G2035" s="1"/>
      <c r="H2035" s="1"/>
      <c r="I2035" s="1"/>
      <c r="J2035" s="1"/>
    </row>
    <row r="2036" spans="1:10" x14ac:dyDescent="0.35">
      <c r="A2036">
        <f>Data!A2032</f>
        <v>40736</v>
      </c>
      <c r="B2036" s="29">
        <f>Data!B2032/Data!B1969-1</f>
        <v>-6.6944588138628802E-4</v>
      </c>
      <c r="C2036" s="30">
        <f>Data!C2032/Data!C1969-1</f>
        <v>2.3127438850290449E-2</v>
      </c>
      <c r="D2036" s="30" t="e">
        <f>Data!D2032/Data!D1969-1</f>
        <v>#DIV/0!</v>
      </c>
      <c r="E2036" s="31" t="e">
        <f>Data!E2032/Data!E1969-1</f>
        <v>#DIV/0!</v>
      </c>
      <c r="G2036" s="1"/>
      <c r="H2036" s="1"/>
      <c r="I2036" s="1"/>
      <c r="J2036" s="1"/>
    </row>
    <row r="2037" spans="1:10" x14ac:dyDescent="0.35">
      <c r="A2037">
        <f>Data!A2033</f>
        <v>40737</v>
      </c>
      <c r="B2037" s="29">
        <f>Data!B2033/Data!B1970-1</f>
        <v>-1.4852085354025713E-3</v>
      </c>
      <c r="C2037" s="30">
        <f>Data!C2033/Data!C1970-1</f>
        <v>2.1431958274063412E-2</v>
      </c>
      <c r="D2037" s="30" t="e">
        <f>Data!D2033/Data!D1970-1</f>
        <v>#DIV/0!</v>
      </c>
      <c r="E2037" s="31" t="e">
        <f>Data!E2033/Data!E1970-1</f>
        <v>#DIV/0!</v>
      </c>
      <c r="G2037" s="1"/>
      <c r="H2037" s="1"/>
      <c r="I2037" s="1"/>
      <c r="J2037" s="1"/>
    </row>
    <row r="2038" spans="1:10" x14ac:dyDescent="0.35">
      <c r="A2038">
        <f>Data!A2034</f>
        <v>40738</v>
      </c>
      <c r="B2038" s="29">
        <f>Data!B2034/Data!B1971-1</f>
        <v>2.8579309499361383E-3</v>
      </c>
      <c r="C2038" s="30">
        <f>Data!C2034/Data!C1971-1</f>
        <v>1.7135283536874102E-2</v>
      </c>
      <c r="D2038" s="30" t="e">
        <f>Data!D2034/Data!D1971-1</f>
        <v>#DIV/0!</v>
      </c>
      <c r="E2038" s="31" t="e">
        <f>Data!E2034/Data!E1971-1</f>
        <v>#DIV/0!</v>
      </c>
      <c r="G2038" s="1"/>
      <c r="H2038" s="1"/>
      <c r="I2038" s="1"/>
      <c r="J2038" s="1"/>
    </row>
    <row r="2039" spans="1:10" x14ac:dyDescent="0.35">
      <c r="A2039">
        <f>Data!A2035</f>
        <v>40739</v>
      </c>
      <c r="B2039" s="29">
        <f>Data!B2035/Data!B1972-1</f>
        <v>2.6816595816003819E-3</v>
      </c>
      <c r="C2039" s="30">
        <f>Data!C2035/Data!C1972-1</f>
        <v>1.6534391534391624E-2</v>
      </c>
      <c r="D2039" s="30" t="e">
        <f>Data!D2035/Data!D1972-1</f>
        <v>#DIV/0!</v>
      </c>
      <c r="E2039" s="31" t="e">
        <f>Data!E2035/Data!E1972-1</f>
        <v>#DIV/0!</v>
      </c>
      <c r="G2039" s="1"/>
      <c r="H2039" s="1"/>
      <c r="I2039" s="1"/>
      <c r="J2039" s="1"/>
    </row>
    <row r="2040" spans="1:10" x14ac:dyDescent="0.35">
      <c r="A2040">
        <f>Data!A2036</f>
        <v>40742</v>
      </c>
      <c r="B2040" s="29">
        <f>Data!B2036/Data!B1973-1</f>
        <v>-1.8731771851228096E-2</v>
      </c>
      <c r="C2040" s="30">
        <f>Data!C2036/Data!C1973-1</f>
        <v>1.6463241555492614E-2</v>
      </c>
      <c r="D2040" s="30" t="e">
        <f>Data!D2036/Data!D1973-1</f>
        <v>#DIV/0!</v>
      </c>
      <c r="E2040" s="31" t="e">
        <f>Data!E2036/Data!E1973-1</f>
        <v>#DIV/0!</v>
      </c>
      <c r="G2040" s="1"/>
      <c r="H2040" s="1"/>
      <c r="I2040" s="1"/>
      <c r="J2040" s="1"/>
    </row>
    <row r="2041" spans="1:10" x14ac:dyDescent="0.35">
      <c r="A2041">
        <f>Data!A2037</f>
        <v>40743</v>
      </c>
      <c r="B2041" s="29">
        <f>Data!B2037/Data!B1974-1</f>
        <v>-7.9707489961792222E-3</v>
      </c>
      <c r="C2041" s="30">
        <f>Data!C2037/Data!C1974-1</f>
        <v>1.7965204236005894E-2</v>
      </c>
      <c r="D2041" s="30" t="e">
        <f>Data!D2037/Data!D1974-1</f>
        <v>#DIV/0!</v>
      </c>
      <c r="E2041" s="31" t="e">
        <f>Data!E2037/Data!E1974-1</f>
        <v>#DIV/0!</v>
      </c>
      <c r="G2041" s="1"/>
      <c r="H2041" s="1"/>
      <c r="I2041" s="1"/>
      <c r="J2041" s="1"/>
    </row>
    <row r="2042" spans="1:10" x14ac:dyDescent="0.35">
      <c r="A2042">
        <f>Data!A2038</f>
        <v>40744</v>
      </c>
      <c r="B2042" s="29">
        <f>Data!B2038/Data!B1975-1</f>
        <v>-8.6362242876051321E-3</v>
      </c>
      <c r="C2042" s="30">
        <f>Data!C2038/Data!C1975-1</f>
        <v>1.635779122541603E-2</v>
      </c>
      <c r="D2042" s="30" t="e">
        <f>Data!D2038/Data!D1975-1</f>
        <v>#DIV/0!</v>
      </c>
      <c r="E2042" s="31" t="e">
        <f>Data!E2038/Data!E1975-1</f>
        <v>#DIV/0!</v>
      </c>
      <c r="G2042" s="1"/>
      <c r="H2042" s="1"/>
      <c r="I2042" s="1"/>
      <c r="J2042" s="1"/>
    </row>
    <row r="2043" spans="1:10" x14ac:dyDescent="0.35">
      <c r="A2043">
        <f>Data!A2039</f>
        <v>40745</v>
      </c>
      <c r="B2043" s="29">
        <f>Data!B2039/Data!B1976-1</f>
        <v>6.4032952630592721E-3</v>
      </c>
      <c r="C2043" s="30">
        <f>Data!C2039/Data!C1976-1</f>
        <v>1.41750141750141E-2</v>
      </c>
      <c r="D2043" s="30" t="e">
        <f>Data!D2039/Data!D1976-1</f>
        <v>#DIV/0!</v>
      </c>
      <c r="E2043" s="31" t="e">
        <f>Data!E2039/Data!E1976-1</f>
        <v>#DIV/0!</v>
      </c>
      <c r="G2043" s="1"/>
      <c r="H2043" s="1"/>
      <c r="I2043" s="1"/>
      <c r="J2043" s="1"/>
    </row>
    <row r="2044" spans="1:10" x14ac:dyDescent="0.35">
      <c r="A2044">
        <f>Data!A2040</f>
        <v>40746</v>
      </c>
      <c r="B2044" s="29">
        <f>Data!B2040/Data!B1977-1</f>
        <v>-1.6478133072058698E-3</v>
      </c>
      <c r="C2044" s="30">
        <f>Data!C2040/Data!C1977-1</f>
        <v>1.2616514452499894E-2</v>
      </c>
      <c r="D2044" s="30" t="e">
        <f>Data!D2040/Data!D1977-1</f>
        <v>#DIV/0!</v>
      </c>
      <c r="E2044" s="31" t="e">
        <f>Data!E2040/Data!E1977-1</f>
        <v>#DIV/0!</v>
      </c>
      <c r="G2044" s="1"/>
      <c r="H2044" s="1"/>
      <c r="I2044" s="1"/>
      <c r="J2044" s="1"/>
    </row>
    <row r="2045" spans="1:10" x14ac:dyDescent="0.35">
      <c r="A2045">
        <f>Data!A2041</f>
        <v>40749</v>
      </c>
      <c r="B2045" s="29">
        <f>Data!B2041/Data!B1978-1</f>
        <v>-1.3447324550403539E-2</v>
      </c>
      <c r="C2045" s="30">
        <f>Data!C2041/Data!C1978-1</f>
        <v>1.055408970976246E-2</v>
      </c>
      <c r="D2045" s="30" t="e">
        <f>Data!D2041/Data!D1978-1</f>
        <v>#DIV/0!</v>
      </c>
      <c r="E2045" s="31" t="e">
        <f>Data!E2041/Data!E1978-1</f>
        <v>#DIV/0!</v>
      </c>
      <c r="G2045" s="1"/>
      <c r="H2045" s="1"/>
      <c r="I2045" s="1"/>
      <c r="J2045" s="1"/>
    </row>
    <row r="2046" spans="1:10" x14ac:dyDescent="0.35">
      <c r="A2046">
        <f>Data!A2042</f>
        <v>40750</v>
      </c>
      <c r="B2046" s="29">
        <f>Data!B2042/Data!B1979-1</f>
        <v>-2.097789015641538E-2</v>
      </c>
      <c r="C2046" s="30">
        <f>Data!C2042/Data!C1979-1</f>
        <v>1.0529284572717845E-2</v>
      </c>
      <c r="D2046" s="30" t="e">
        <f>Data!D2042/Data!D1979-1</f>
        <v>#DIV/0!</v>
      </c>
      <c r="E2046" s="31" t="e">
        <f>Data!E2042/Data!E1979-1</f>
        <v>#DIV/0!</v>
      </c>
      <c r="G2046" s="1"/>
      <c r="H2046" s="1"/>
      <c r="I2046" s="1"/>
      <c r="J2046" s="1"/>
    </row>
    <row r="2047" spans="1:10" x14ac:dyDescent="0.35">
      <c r="A2047">
        <f>Data!A2043</f>
        <v>40751</v>
      </c>
      <c r="B2047" s="29">
        <f>Data!B2043/Data!B1980-1</f>
        <v>-4.3062165868539948E-2</v>
      </c>
      <c r="C2047" s="30">
        <f>Data!C2043/Data!C1980-1</f>
        <v>7.9842194251362741E-3</v>
      </c>
      <c r="D2047" s="30">
        <f>Data!D2043/Data!D1980-1</f>
        <v>-1</v>
      </c>
      <c r="E2047" s="31" t="e">
        <f>Data!E2043/Data!E1980-1</f>
        <v>#DIV/0!</v>
      </c>
      <c r="G2047" s="1"/>
      <c r="H2047" s="1"/>
      <c r="I2047" s="1"/>
      <c r="J2047" s="1"/>
    </row>
    <row r="2048" spans="1:10" x14ac:dyDescent="0.35">
      <c r="A2048">
        <f>Data!A2044</f>
        <v>40752</v>
      </c>
      <c r="B2048" s="29">
        <f>Data!B2044/Data!B1981-1</f>
        <v>-4.4482155713257199E-2</v>
      </c>
      <c r="C2048" s="30">
        <f>Data!C2044/Data!C1981-1</f>
        <v>1.2429378531073398E-2</v>
      </c>
      <c r="D2048" s="30" t="e">
        <f>Data!D2044/Data!D1981-1</f>
        <v>#DIV/0!</v>
      </c>
      <c r="E2048" s="31" t="e">
        <f>Data!E2044/Data!E1981-1</f>
        <v>#DIV/0!</v>
      </c>
      <c r="G2048" s="1"/>
      <c r="H2048" s="1"/>
      <c r="I2048" s="1"/>
      <c r="J2048" s="1"/>
    </row>
    <row r="2049" spans="1:10" x14ac:dyDescent="0.35">
      <c r="A2049">
        <f>Data!A2045</f>
        <v>40753</v>
      </c>
      <c r="B2049" s="29">
        <f>Data!B2045/Data!B1982-1</f>
        <v>-4.7426692810072058E-2</v>
      </c>
      <c r="C2049" s="30">
        <f>Data!C2045/Data!C1982-1</f>
        <v>1.816812576484983E-2</v>
      </c>
      <c r="D2049" s="30" t="e">
        <f>Data!D2045/Data!D1982-1</f>
        <v>#DIV/0!</v>
      </c>
      <c r="E2049" s="31" t="e">
        <f>Data!E2045/Data!E1982-1</f>
        <v>#DIV/0!</v>
      </c>
      <c r="G2049" s="1"/>
      <c r="H2049" s="1"/>
      <c r="I2049" s="1"/>
      <c r="J2049" s="1"/>
    </row>
    <row r="2050" spans="1:10" x14ac:dyDescent="0.35">
      <c r="A2050">
        <f>Data!A2046</f>
        <v>40756</v>
      </c>
      <c r="B2050" s="29">
        <f>Data!B2046/Data!B1983-1</f>
        <v>-4.4814891785173394E-2</v>
      </c>
      <c r="C2050" s="30">
        <f>Data!C2046/Data!C1983-1</f>
        <v>1.5855491872592387E-2</v>
      </c>
      <c r="D2050" s="30" t="e">
        <f>Data!D2046/Data!D1983-1</f>
        <v>#DIV/0!</v>
      </c>
      <c r="E2050" s="31" t="e">
        <f>Data!E2046/Data!E1983-1</f>
        <v>#DIV/0!</v>
      </c>
      <c r="G2050" s="1"/>
      <c r="H2050" s="1"/>
      <c r="I2050" s="1"/>
      <c r="J2050" s="1"/>
    </row>
    <row r="2051" spans="1:10" x14ac:dyDescent="0.35">
      <c r="A2051">
        <f>Data!A2047</f>
        <v>40757</v>
      </c>
      <c r="B2051" s="29">
        <f>Data!B2047/Data!B1984-1</f>
        <v>-6.0707063141337669E-2</v>
      </c>
      <c r="C2051" s="30">
        <f>Data!C2047/Data!C1984-1</f>
        <v>1.7905690447173495E-2</v>
      </c>
      <c r="D2051" s="30" t="e">
        <f>Data!D2047/Data!D1984-1</f>
        <v>#DIV/0!</v>
      </c>
      <c r="E2051" s="31" t="e">
        <f>Data!E2047/Data!E1984-1</f>
        <v>#DIV/0!</v>
      </c>
      <c r="G2051" s="1"/>
      <c r="H2051" s="1"/>
      <c r="I2051" s="1"/>
      <c r="J2051" s="1"/>
    </row>
    <row r="2052" spans="1:10" x14ac:dyDescent="0.35">
      <c r="A2052">
        <f>Data!A2048</f>
        <v>40758</v>
      </c>
      <c r="B2052" s="29">
        <f>Data!B2048/Data!B1985-1</f>
        <v>-5.9588121175944031E-2</v>
      </c>
      <c r="C2052" s="30">
        <f>Data!C2048/Data!C1985-1</f>
        <v>1.9032439527470579E-2</v>
      </c>
      <c r="D2052" s="30" t="e">
        <f>Data!D2048/Data!D1985-1</f>
        <v>#DIV/0!</v>
      </c>
      <c r="E2052" s="31" t="e">
        <f>Data!E2048/Data!E1985-1</f>
        <v>#DIV/0!</v>
      </c>
      <c r="G2052" s="1"/>
      <c r="H2052" s="1"/>
      <c r="I2052" s="1"/>
      <c r="J2052" s="1"/>
    </row>
    <row r="2053" spans="1:10" x14ac:dyDescent="0.35">
      <c r="A2053">
        <f>Data!A2049</f>
        <v>40759</v>
      </c>
      <c r="B2053" s="29">
        <f>Data!B2049/Data!B1986-1</f>
        <v>-0.10861620738319844</v>
      </c>
      <c r="C2053" s="30">
        <f>Data!C2049/Data!C1986-1</f>
        <v>2.3318973590559899E-2</v>
      </c>
      <c r="D2053" s="30" t="e">
        <f>Data!D2049/Data!D1986-1</f>
        <v>#DIV/0!</v>
      </c>
      <c r="E2053" s="31" t="e">
        <f>Data!E2049/Data!E1986-1</f>
        <v>#DIV/0!</v>
      </c>
      <c r="G2053" s="1"/>
      <c r="H2053" s="1"/>
      <c r="I2053" s="1"/>
      <c r="J2053" s="1"/>
    </row>
    <row r="2054" spans="1:10" x14ac:dyDescent="0.35">
      <c r="A2054">
        <f>Data!A2050</f>
        <v>40760</v>
      </c>
      <c r="B2054" s="29">
        <f>Data!B2050/Data!B1987-1</f>
        <v>-0.11625747885289872</v>
      </c>
      <c r="C2054" s="30">
        <f>Data!C2050/Data!C1987-1</f>
        <v>1.8388216530631274E-2</v>
      </c>
      <c r="D2054" s="30" t="e">
        <f>Data!D2050/Data!D1987-1</f>
        <v>#DIV/0!</v>
      </c>
      <c r="E2054" s="31" t="e">
        <f>Data!E2050/Data!E1987-1</f>
        <v>#DIV/0!</v>
      </c>
      <c r="G2054" s="1"/>
      <c r="H2054" s="1"/>
      <c r="I2054" s="1"/>
      <c r="J2054" s="1"/>
    </row>
    <row r="2055" spans="1:10" x14ac:dyDescent="0.35">
      <c r="A2055">
        <f>Data!A2051</f>
        <v>40763</v>
      </c>
      <c r="B2055" s="29">
        <f>Data!B2051/Data!B1988-1</f>
        <v>-0.16587684787792079</v>
      </c>
      <c r="C2055" s="30">
        <f>Data!C2051/Data!C1988-1</f>
        <v>1.7044390335268611E-2</v>
      </c>
      <c r="D2055" s="30" t="e">
        <f>Data!D2051/Data!D1988-1</f>
        <v>#DIV/0!</v>
      </c>
      <c r="E2055" s="31" t="e">
        <f>Data!E2051/Data!E1988-1</f>
        <v>#DIV/0!</v>
      </c>
      <c r="G2055" s="1"/>
      <c r="H2055" s="1"/>
      <c r="I2055" s="1"/>
      <c r="J2055" s="1"/>
    </row>
    <row r="2056" spans="1:10" x14ac:dyDescent="0.35">
      <c r="A2056">
        <f>Data!A2052</f>
        <v>40764</v>
      </c>
      <c r="B2056" s="29">
        <f>Data!B2052/Data!B1989-1</f>
        <v>-0.13058984910836768</v>
      </c>
      <c r="C2056" s="30">
        <f>Data!C2052/Data!C1989-1</f>
        <v>2.4573250797223611E-2</v>
      </c>
      <c r="D2056" s="30" t="e">
        <f>Data!D2052/Data!D1989-1</f>
        <v>#DIV/0!</v>
      </c>
      <c r="E2056" s="31" t="e">
        <f>Data!E2052/Data!E1989-1</f>
        <v>#DIV/0!</v>
      </c>
      <c r="G2056" s="1"/>
      <c r="H2056" s="1"/>
      <c r="I2056" s="1"/>
      <c r="J2056" s="1"/>
    </row>
    <row r="2057" spans="1:10" x14ac:dyDescent="0.35">
      <c r="A2057">
        <f>Data!A2053</f>
        <v>40765</v>
      </c>
      <c r="B2057" s="29">
        <f>Data!B2053/Data!B1990-1</f>
        <v>-0.16221772053492001</v>
      </c>
      <c r="C2057" s="30">
        <f>Data!C2053/Data!C1990-1</f>
        <v>3.1276336735649224E-2</v>
      </c>
      <c r="D2057" s="30" t="e">
        <f>Data!D2053/Data!D1990-1</f>
        <v>#DIV/0!</v>
      </c>
      <c r="E2057" s="31" t="e">
        <f>Data!E2053/Data!E1990-1</f>
        <v>#DIV/0!</v>
      </c>
      <c r="G2057" s="1"/>
      <c r="H2057" s="1"/>
      <c r="I2057" s="1"/>
      <c r="J2057" s="1"/>
    </row>
    <row r="2058" spans="1:10" x14ac:dyDescent="0.35">
      <c r="A2058">
        <f>Data!A2054</f>
        <v>40766</v>
      </c>
      <c r="B2058" s="29">
        <f>Data!B2054/Data!B1991-1</f>
        <v>-0.11796430156378102</v>
      </c>
      <c r="C2058" s="30">
        <f>Data!C2054/Data!C1991-1</f>
        <v>1.6258643244253523E-2</v>
      </c>
      <c r="D2058" s="30" t="e">
        <f>Data!D2054/Data!D1991-1</f>
        <v>#DIV/0!</v>
      </c>
      <c r="E2058" s="31" t="e">
        <f>Data!E2054/Data!E1991-1</f>
        <v>#DIV/0!</v>
      </c>
      <c r="G2058" s="1"/>
      <c r="H2058" s="1"/>
      <c r="I2058" s="1"/>
      <c r="J2058" s="1"/>
    </row>
    <row r="2059" spans="1:10" x14ac:dyDescent="0.35">
      <c r="A2059">
        <f>Data!A2055</f>
        <v>40767</v>
      </c>
      <c r="B2059" s="29">
        <f>Data!B2055/Data!B1992-1</f>
        <v>-0.11299643335490384</v>
      </c>
      <c r="C2059" s="30">
        <f>Data!C2055/Data!C1992-1</f>
        <v>1.9600522680604859E-2</v>
      </c>
      <c r="D2059" s="30" t="e">
        <f>Data!D2055/Data!D1992-1</f>
        <v>#DIV/0!</v>
      </c>
      <c r="E2059" s="31" t="e">
        <f>Data!E2055/Data!E1992-1</f>
        <v>#DIV/0!</v>
      </c>
      <c r="G2059" s="1"/>
      <c r="H2059" s="1"/>
      <c r="I2059" s="1"/>
      <c r="J2059" s="1"/>
    </row>
    <row r="2060" spans="1:10" x14ac:dyDescent="0.35">
      <c r="A2060">
        <f>Data!A2056</f>
        <v>40770</v>
      </c>
      <c r="B2060" s="29">
        <f>Data!B2056/Data!B1993-1</f>
        <v>-0.10158277888832534</v>
      </c>
      <c r="C2060" s="30">
        <f>Data!C2056/Data!C1993-1</f>
        <v>2.281013368234075E-2</v>
      </c>
      <c r="D2060" s="30" t="e">
        <f>Data!D2056/Data!D1993-1</f>
        <v>#DIV/0!</v>
      </c>
      <c r="E2060" s="31" t="e">
        <f>Data!E2056/Data!E1993-1</f>
        <v>#DIV/0!</v>
      </c>
      <c r="G2060" s="1"/>
      <c r="H2060" s="1"/>
      <c r="I2060" s="1"/>
      <c r="J2060" s="1"/>
    </row>
    <row r="2061" spans="1:10" x14ac:dyDescent="0.35">
      <c r="A2061">
        <f>Data!A2057</f>
        <v>40771</v>
      </c>
      <c r="B2061" s="29">
        <f>Data!B2057/Data!B1994-1</f>
        <v>-0.11226555522476922</v>
      </c>
      <c r="C2061" s="30">
        <f>Data!C2057/Data!C1994-1</f>
        <v>2.5727383291233918E-2</v>
      </c>
      <c r="D2061" s="30" t="e">
        <f>Data!D2057/Data!D1994-1</f>
        <v>#DIV/0!</v>
      </c>
      <c r="E2061" s="31" t="e">
        <f>Data!E2057/Data!E1994-1</f>
        <v>#DIV/0!</v>
      </c>
      <c r="G2061" s="1"/>
      <c r="H2061" s="1"/>
      <c r="I2061" s="1"/>
      <c r="J2061" s="1"/>
    </row>
    <row r="2062" spans="1:10" x14ac:dyDescent="0.35">
      <c r="A2062">
        <f>Data!A2058</f>
        <v>40772</v>
      </c>
      <c r="B2062" s="29">
        <f>Data!B2058/Data!B1995-1</f>
        <v>-0.1045399656483682</v>
      </c>
      <c r="C2062" s="30">
        <f>Data!C2058/Data!C1995-1</f>
        <v>2.6451070193475923E-2</v>
      </c>
      <c r="D2062" s="30" t="e">
        <f>Data!D2058/Data!D1995-1</f>
        <v>#DIV/0!</v>
      </c>
      <c r="E2062" s="31" t="e">
        <f>Data!E2058/Data!E1995-1</f>
        <v>#DIV/0!</v>
      </c>
      <c r="G2062" s="1"/>
      <c r="H2062" s="1"/>
      <c r="I2062" s="1"/>
      <c r="J2062" s="1"/>
    </row>
    <row r="2063" spans="1:10" x14ac:dyDescent="0.35">
      <c r="A2063">
        <f>Data!A2059</f>
        <v>40773</v>
      </c>
      <c r="B2063" s="29">
        <f>Data!B2059/Data!B1996-1</f>
        <v>-0.13414606374822546</v>
      </c>
      <c r="C2063" s="30">
        <f>Data!C2059/Data!C1996-1</f>
        <v>2.708255509899149E-2</v>
      </c>
      <c r="D2063" s="30" t="e">
        <f>Data!D2059/Data!D1996-1</f>
        <v>#DIV/0!</v>
      </c>
      <c r="E2063" s="31" t="e">
        <f>Data!E2059/Data!E1996-1</f>
        <v>#DIV/0!</v>
      </c>
      <c r="G2063" s="1"/>
      <c r="H2063" s="1"/>
      <c r="I2063" s="1"/>
      <c r="J2063" s="1"/>
    </row>
    <row r="2064" spans="1:10" x14ac:dyDescent="0.35">
      <c r="A2064">
        <f>Data!A2060</f>
        <v>40774</v>
      </c>
      <c r="B2064" s="29">
        <f>Data!B2060/Data!B1997-1</f>
        <v>-0.14643540887956974</v>
      </c>
      <c r="C2064" s="30">
        <f>Data!C2060/Data!C1997-1</f>
        <v>2.7165795369678891E-2</v>
      </c>
      <c r="D2064" s="30" t="e">
        <f>Data!D2060/Data!D1997-1</f>
        <v>#DIV/0!</v>
      </c>
      <c r="E2064" s="31" t="e">
        <f>Data!E2060/Data!E1997-1</f>
        <v>#DIV/0!</v>
      </c>
      <c r="G2064" s="1"/>
      <c r="H2064" s="1"/>
      <c r="I2064" s="1"/>
      <c r="J2064" s="1"/>
    </row>
    <row r="2065" spans="1:10" x14ac:dyDescent="0.35">
      <c r="A2065">
        <f>Data!A2061</f>
        <v>40777</v>
      </c>
      <c r="B2065" s="29">
        <f>Data!B2061/Data!B1998-1</f>
        <v>-0.14892424666974646</v>
      </c>
      <c r="C2065" s="30">
        <f>Data!C2061/Data!C1998-1</f>
        <v>2.6050420168067356E-2</v>
      </c>
      <c r="D2065" s="30" t="e">
        <f>Data!D2061/Data!D1998-1</f>
        <v>#DIV/0!</v>
      </c>
      <c r="E2065" s="31" t="e">
        <f>Data!E2061/Data!E1998-1</f>
        <v>#DIV/0!</v>
      </c>
      <c r="G2065" s="1"/>
      <c r="H2065" s="1"/>
      <c r="I2065" s="1"/>
      <c r="J2065" s="1"/>
    </row>
    <row r="2066" spans="1:10" x14ac:dyDescent="0.35">
      <c r="A2066">
        <f>Data!A2062</f>
        <v>40778</v>
      </c>
      <c r="B2066" s="29">
        <f>Data!B2062/Data!B1999-1</f>
        <v>-0.1232113088278558</v>
      </c>
      <c r="C2066" s="30">
        <f>Data!C2062/Data!C1999-1</f>
        <v>2.1429236932823947E-2</v>
      </c>
      <c r="D2066" s="30" t="e">
        <f>Data!D2062/Data!D1999-1</f>
        <v>#DIV/0!</v>
      </c>
      <c r="E2066" s="31" t="e">
        <f>Data!E2062/Data!E1999-1</f>
        <v>#DIV/0!</v>
      </c>
      <c r="G2066" s="1"/>
      <c r="H2066" s="1"/>
      <c r="I2066" s="1"/>
      <c r="J2066" s="1"/>
    </row>
    <row r="2067" spans="1:10" x14ac:dyDescent="0.35">
      <c r="A2067">
        <f>Data!A2063</f>
        <v>40779</v>
      </c>
      <c r="B2067" s="29">
        <f>Data!B2063/Data!B2000-1</f>
        <v>-0.11531815791450684</v>
      </c>
      <c r="C2067" s="30">
        <f>Data!C2063/Data!C2000-1</f>
        <v>1.4707251233361252E-2</v>
      </c>
      <c r="D2067" s="30" t="e">
        <f>Data!D2063/Data!D2000-1</f>
        <v>#DIV/0!</v>
      </c>
      <c r="E2067" s="31" t="e">
        <f>Data!E2063/Data!E2000-1</f>
        <v>#DIV/0!</v>
      </c>
      <c r="G2067" s="1"/>
      <c r="H2067" s="1"/>
      <c r="I2067" s="1"/>
      <c r="J2067" s="1"/>
    </row>
    <row r="2068" spans="1:10" x14ac:dyDescent="0.35">
      <c r="A2068">
        <f>Data!A2064</f>
        <v>40780</v>
      </c>
      <c r="B2068" s="29">
        <f>Data!B2064/Data!B2001-1</f>
        <v>-0.12908872361205015</v>
      </c>
      <c r="C2068" s="30">
        <f>Data!C2064/Data!C2001-1</f>
        <v>1.6755096341803943E-2</v>
      </c>
      <c r="D2068" s="30" t="e">
        <f>Data!D2064/Data!D2001-1</f>
        <v>#DIV/0!</v>
      </c>
      <c r="E2068" s="31" t="e">
        <f>Data!E2064/Data!E2001-1</f>
        <v>#DIV/0!</v>
      </c>
      <c r="G2068" s="1"/>
      <c r="H2068" s="1"/>
      <c r="I2068" s="1"/>
      <c r="J2068" s="1"/>
    </row>
    <row r="2069" spans="1:10" x14ac:dyDescent="0.35">
      <c r="A2069">
        <f>Data!A2065</f>
        <v>40781</v>
      </c>
      <c r="B2069" s="29">
        <f>Data!B2065/Data!B2002-1</f>
        <v>-0.12518584597085947</v>
      </c>
      <c r="C2069" s="30">
        <f>Data!C2065/Data!C2002-1</f>
        <v>1.7867113344500307E-2</v>
      </c>
      <c r="D2069" s="30">
        <f>Data!D2065/Data!D2002-1</f>
        <v>-1</v>
      </c>
      <c r="E2069" s="31" t="e">
        <f>Data!E2065/Data!E2002-1</f>
        <v>#DIV/0!</v>
      </c>
      <c r="G2069" s="1"/>
      <c r="H2069" s="1"/>
      <c r="I2069" s="1"/>
      <c r="J2069" s="1"/>
    </row>
    <row r="2070" spans="1:10" x14ac:dyDescent="0.35">
      <c r="A2070">
        <f>Data!A2066</f>
        <v>40784</v>
      </c>
      <c r="B2070" s="29">
        <f>Data!B2066/Data!B2003-1</f>
        <v>-7.9464455517097132E-2</v>
      </c>
      <c r="C2070" s="30">
        <f>Data!C2066/Data!C2003-1</f>
        <v>1.5333147477000431E-2</v>
      </c>
      <c r="D2070" s="30" t="e">
        <f>Data!D2066/Data!D2003-1</f>
        <v>#DIV/0!</v>
      </c>
      <c r="E2070" s="31" t="e">
        <f>Data!E2066/Data!E2003-1</f>
        <v>#DIV/0!</v>
      </c>
      <c r="G2070" s="1"/>
      <c r="H2070" s="1"/>
      <c r="I2070" s="1"/>
      <c r="J2070" s="1"/>
    </row>
    <row r="2071" spans="1:10" x14ac:dyDescent="0.35">
      <c r="A2071">
        <f>Data!A2067</f>
        <v>40785</v>
      </c>
      <c r="B2071" s="29">
        <f>Data!B2067/Data!B2004-1</f>
        <v>-7.6180175788687965E-2</v>
      </c>
      <c r="C2071" s="30">
        <f>Data!C2067/Data!C2004-1</f>
        <v>2.2578839335696932E-2</v>
      </c>
      <c r="D2071" s="30" t="e">
        <f>Data!D2067/Data!D2004-1</f>
        <v>#DIV/0!</v>
      </c>
      <c r="E2071" s="31" t="e">
        <f>Data!E2067/Data!E2004-1</f>
        <v>#DIV/0!</v>
      </c>
      <c r="G2071" s="1"/>
      <c r="H2071" s="1"/>
      <c r="I2071" s="1"/>
      <c r="J2071" s="1"/>
    </row>
    <row r="2072" spans="1:10" x14ac:dyDescent="0.35">
      <c r="A2072">
        <f>Data!A2068</f>
        <v>40786</v>
      </c>
      <c r="B2072" s="29">
        <f>Data!B2068/Data!B2005-1</f>
        <v>-6.2507691361063267E-2</v>
      </c>
      <c r="C2072" s="30">
        <f>Data!C2068/Data!C2005-1</f>
        <v>2.0313082370480906E-2</v>
      </c>
      <c r="D2072" s="30" t="e">
        <f>Data!D2068/Data!D2005-1</f>
        <v>#DIV/0!</v>
      </c>
      <c r="E2072" s="31" t="e">
        <f>Data!E2068/Data!E2005-1</f>
        <v>#DIV/0!</v>
      </c>
      <c r="G2072" s="1"/>
      <c r="H2072" s="1"/>
      <c r="I2072" s="1"/>
      <c r="J2072" s="1"/>
    </row>
    <row r="2073" spans="1:10" x14ac:dyDescent="0.35">
      <c r="A2073">
        <f>Data!A2069</f>
        <v>40787</v>
      </c>
      <c r="B2073" s="29">
        <f>Data!B2069/Data!B2006-1</f>
        <v>-6.3560804559272821E-2</v>
      </c>
      <c r="C2073" s="30">
        <f>Data!C2069/Data!C2006-1</f>
        <v>2.1240916713247682E-2</v>
      </c>
      <c r="D2073" s="30" t="e">
        <f>Data!D2069/Data!D2006-1</f>
        <v>#DIV/0!</v>
      </c>
      <c r="E2073" s="31" t="e">
        <f>Data!E2069/Data!E2006-1</f>
        <v>#DIV/0!</v>
      </c>
      <c r="G2073" s="1"/>
      <c r="H2073" s="1"/>
      <c r="I2073" s="1"/>
      <c r="J2073" s="1"/>
    </row>
    <row r="2074" spans="1:10" x14ac:dyDescent="0.35">
      <c r="A2074">
        <f>Data!A2070</f>
        <v>40788</v>
      </c>
      <c r="B2074" s="29">
        <f>Data!B2070/Data!B2007-1</f>
        <v>-8.6362009121048522E-2</v>
      </c>
      <c r="C2074" s="30">
        <f>Data!C2070/Data!C2007-1</f>
        <v>2.2220156191892881E-2</v>
      </c>
      <c r="D2074" s="30" t="e">
        <f>Data!D2070/Data!D2007-1</f>
        <v>#DIV/0!</v>
      </c>
      <c r="E2074" s="31" t="e">
        <f>Data!E2070/Data!E2007-1</f>
        <v>#DIV/0!</v>
      </c>
      <c r="G2074" s="1"/>
      <c r="H2074" s="1"/>
      <c r="I2074" s="1"/>
      <c r="J2074" s="1"/>
    </row>
    <row r="2075" spans="1:10" x14ac:dyDescent="0.35">
      <c r="A2075">
        <f>Data!A2071</f>
        <v>40791</v>
      </c>
      <c r="B2075" s="29">
        <f>Data!B2071/Data!B2008-1</f>
        <v>-8.2520553940416908E-2</v>
      </c>
      <c r="C2075" s="30">
        <f>Data!C2071/Data!C2008-1</f>
        <v>2.1365536460752343E-2</v>
      </c>
      <c r="D2075" s="30" t="e">
        <f>Data!D2071/Data!D2008-1</f>
        <v>#DIV/0!</v>
      </c>
      <c r="E2075" s="31" t="e">
        <f>Data!E2071/Data!E2008-1</f>
        <v>#DIV/0!</v>
      </c>
      <c r="G2075" s="1"/>
      <c r="H2075" s="1"/>
      <c r="I2075" s="1"/>
      <c r="J2075" s="1"/>
    </row>
    <row r="2076" spans="1:10" x14ac:dyDescent="0.35">
      <c r="A2076">
        <f>Data!A2072</f>
        <v>40792</v>
      </c>
      <c r="B2076" s="29">
        <f>Data!B2072/Data!B2009-1</f>
        <v>-9.6012412723041063E-2</v>
      </c>
      <c r="C2076" s="30">
        <f>Data!C2072/Data!C2009-1</f>
        <v>2.5583775234905515E-2</v>
      </c>
      <c r="D2076" s="30" t="e">
        <f>Data!D2072/Data!D2009-1</f>
        <v>#DIV/0!</v>
      </c>
      <c r="E2076" s="31" t="e">
        <f>Data!E2072/Data!E2009-1</f>
        <v>#DIV/0!</v>
      </c>
      <c r="G2076" s="1"/>
      <c r="H2076" s="1"/>
      <c r="I2076" s="1"/>
      <c r="J2076" s="1"/>
    </row>
    <row r="2077" spans="1:10" x14ac:dyDescent="0.35">
      <c r="A2077">
        <f>Data!A2073</f>
        <v>40793</v>
      </c>
      <c r="B2077" s="29">
        <f>Data!B2073/Data!B2010-1</f>
        <v>-5.693244582920276E-2</v>
      </c>
      <c r="C2077" s="30">
        <f>Data!C2073/Data!C2010-1</f>
        <v>2.3260141421659775E-2</v>
      </c>
      <c r="D2077" s="30" t="e">
        <f>Data!D2073/Data!D2010-1</f>
        <v>#DIV/0!</v>
      </c>
      <c r="E2077" s="31" t="e">
        <f>Data!E2073/Data!E2010-1</f>
        <v>#DIV/0!</v>
      </c>
      <c r="G2077" s="1"/>
      <c r="H2077" s="1"/>
      <c r="I2077" s="1"/>
      <c r="J2077" s="1"/>
    </row>
    <row r="2078" spans="1:10" x14ac:dyDescent="0.35">
      <c r="A2078">
        <f>Data!A2074</f>
        <v>40794</v>
      </c>
      <c r="B2078" s="29">
        <f>Data!B2074/Data!B2011-1</f>
        <v>-6.7564061234598793E-2</v>
      </c>
      <c r="C2078" s="30">
        <f>Data!C2074/Data!C2011-1</f>
        <v>2.4874231414197867E-2</v>
      </c>
      <c r="D2078" s="30" t="e">
        <f>Data!D2074/Data!D2011-1</f>
        <v>#DIV/0!</v>
      </c>
      <c r="E2078" s="31" t="e">
        <f>Data!E2074/Data!E2011-1</f>
        <v>#DIV/0!</v>
      </c>
      <c r="G2078" s="1"/>
      <c r="H2078" s="1"/>
      <c r="I2078" s="1"/>
      <c r="J2078" s="1"/>
    </row>
    <row r="2079" spans="1:10" x14ac:dyDescent="0.35">
      <c r="A2079">
        <f>Data!A2075</f>
        <v>40795</v>
      </c>
      <c r="B2079" s="29">
        <f>Data!B2075/Data!B2012-1</f>
        <v>-0.10376823747738506</v>
      </c>
      <c r="C2079" s="30">
        <f>Data!C2075/Data!C2012-1</f>
        <v>2.9051844932274529E-2</v>
      </c>
      <c r="D2079" s="30" t="e">
        <f>Data!D2075/Data!D2012-1</f>
        <v>#DIV/0!</v>
      </c>
      <c r="E2079" s="31" t="e">
        <f>Data!E2075/Data!E2012-1</f>
        <v>#DIV/0!</v>
      </c>
      <c r="G2079" s="1"/>
      <c r="H2079" s="1"/>
      <c r="I2079" s="1"/>
      <c r="J2079" s="1"/>
    </row>
    <row r="2080" spans="1:10" x14ac:dyDescent="0.35">
      <c r="A2080">
        <f>Data!A2076</f>
        <v>40798</v>
      </c>
      <c r="B2080" s="29">
        <f>Data!B2076/Data!B2013-1</f>
        <v>-8.1514437894138037E-2</v>
      </c>
      <c r="C2080" s="30">
        <f>Data!C2076/Data!C2013-1</f>
        <v>2.4412970555348634E-2</v>
      </c>
      <c r="D2080" s="30" t="e">
        <f>Data!D2076/Data!D2013-1</f>
        <v>#DIV/0!</v>
      </c>
      <c r="E2080" s="31" t="e">
        <f>Data!E2076/Data!E2013-1</f>
        <v>#DIV/0!</v>
      </c>
      <c r="G2080" s="1"/>
      <c r="H2080" s="1"/>
      <c r="I2080" s="1"/>
      <c r="J2080" s="1"/>
    </row>
    <row r="2081" spans="1:10" x14ac:dyDescent="0.35">
      <c r="A2081">
        <f>Data!A2077</f>
        <v>40799</v>
      </c>
      <c r="B2081" s="29">
        <f>Data!B2077/Data!B2014-1</f>
        <v>-7.4760973146950405E-2</v>
      </c>
      <c r="C2081" s="30">
        <f>Data!C2077/Data!C2014-1</f>
        <v>2.4117701834435179E-2</v>
      </c>
      <c r="D2081" s="30" t="e">
        <f>Data!D2077/Data!D2014-1</f>
        <v>#DIV/0!</v>
      </c>
      <c r="E2081" s="31" t="e">
        <f>Data!E2077/Data!E2014-1</f>
        <v>#DIV/0!</v>
      </c>
      <c r="G2081" s="1"/>
      <c r="H2081" s="1"/>
      <c r="I2081" s="1"/>
      <c r="J2081" s="1"/>
    </row>
    <row r="2082" spans="1:10" x14ac:dyDescent="0.35">
      <c r="A2082">
        <f>Data!A2078</f>
        <v>40800</v>
      </c>
      <c r="B2082" s="29">
        <f>Data!B2078/Data!B2015-1</f>
        <v>-6.5135666535587888E-2</v>
      </c>
      <c r="C2082" s="30">
        <f>Data!C2078/Data!C2015-1</f>
        <v>2.3351961440098101E-2</v>
      </c>
      <c r="D2082" s="30" t="e">
        <f>Data!D2078/Data!D2015-1</f>
        <v>#DIV/0!</v>
      </c>
      <c r="E2082" s="31" t="e">
        <f>Data!E2078/Data!E2015-1</f>
        <v>#DIV/0!</v>
      </c>
      <c r="G2082" s="1"/>
      <c r="H2082" s="1"/>
      <c r="I2082" s="1"/>
      <c r="J2082" s="1"/>
    </row>
    <row r="2083" spans="1:10" x14ac:dyDescent="0.35">
      <c r="A2083">
        <f>Data!A2079</f>
        <v>40801</v>
      </c>
      <c r="B2083" s="29">
        <f>Data!B2079/Data!B2016-1</f>
        <v>-5.4170969054100571E-2</v>
      </c>
      <c r="C2083" s="30">
        <f>Data!C2079/Data!C2016-1</f>
        <v>2.1704704238472372E-2</v>
      </c>
      <c r="D2083" s="30" t="e">
        <f>Data!D2079/Data!D2016-1</f>
        <v>#DIV/0!</v>
      </c>
      <c r="E2083" s="31" t="e">
        <f>Data!E2079/Data!E2016-1</f>
        <v>#DIV/0!</v>
      </c>
      <c r="G2083" s="1"/>
      <c r="H2083" s="1"/>
      <c r="I2083" s="1"/>
      <c r="J2083" s="1"/>
    </row>
    <row r="2084" spans="1:10" x14ac:dyDescent="0.35">
      <c r="A2084">
        <f>Data!A2080</f>
        <v>40802</v>
      </c>
      <c r="B2084" s="29">
        <f>Data!B2080/Data!B2017-1</f>
        <v>-6.1373039397307649E-2</v>
      </c>
      <c r="C2084" s="30">
        <f>Data!C2080/Data!C2017-1</f>
        <v>2.2242903676128467E-2</v>
      </c>
      <c r="D2084" s="30" t="e">
        <f>Data!D2080/Data!D2017-1</f>
        <v>#DIV/0!</v>
      </c>
      <c r="E2084" s="31" t="e">
        <f>Data!E2080/Data!E2017-1</f>
        <v>#DIV/0!</v>
      </c>
      <c r="G2084" s="1"/>
      <c r="H2084" s="1"/>
      <c r="I2084" s="1"/>
      <c r="J2084" s="1"/>
    </row>
    <row r="2085" spans="1:10" x14ac:dyDescent="0.35">
      <c r="A2085">
        <f>Data!A2081</f>
        <v>40805</v>
      </c>
      <c r="B2085" s="29">
        <f>Data!B2081/Data!B2018-1</f>
        <v>-6.4522895722299189E-2</v>
      </c>
      <c r="C2085" s="30">
        <f>Data!C2081/Data!C2018-1</f>
        <v>2.5144347178245541E-2</v>
      </c>
      <c r="D2085" s="30" t="e">
        <f>Data!D2081/Data!D2018-1</f>
        <v>#DIV/0!</v>
      </c>
      <c r="E2085" s="31" t="e">
        <f>Data!E2081/Data!E2018-1</f>
        <v>#DIV/0!</v>
      </c>
      <c r="G2085" s="1"/>
      <c r="H2085" s="1"/>
      <c r="I2085" s="1"/>
      <c r="J2085" s="1"/>
    </row>
    <row r="2086" spans="1:10" x14ac:dyDescent="0.35">
      <c r="A2086">
        <f>Data!A2082</f>
        <v>40806</v>
      </c>
      <c r="B2086" s="29">
        <f>Data!B2082/Data!B2019-1</f>
        <v>-6.3428126217374481E-2</v>
      </c>
      <c r="C2086" s="30">
        <f>Data!C2082/Data!C2019-1</f>
        <v>2.3855936136637723E-2</v>
      </c>
      <c r="D2086" s="30" t="e">
        <f>Data!D2082/Data!D2019-1</f>
        <v>#DIV/0!</v>
      </c>
      <c r="E2086" s="31" t="e">
        <f>Data!E2082/Data!E2019-1</f>
        <v>#DIV/0!</v>
      </c>
      <c r="G2086" s="1"/>
      <c r="H2086" s="1"/>
      <c r="I2086" s="1"/>
      <c r="J2086" s="1"/>
    </row>
    <row r="2087" spans="1:10" x14ac:dyDescent="0.35">
      <c r="A2087">
        <f>Data!A2083</f>
        <v>40807</v>
      </c>
      <c r="B2087" s="29">
        <f>Data!B2083/Data!B2020-1</f>
        <v>-8.0168709842721508E-2</v>
      </c>
      <c r="C2087" s="30">
        <f>Data!C2083/Data!C2020-1</f>
        <v>2.6479606057790761E-2</v>
      </c>
      <c r="D2087" s="30" t="e">
        <f>Data!D2083/Data!D2020-1</f>
        <v>#DIV/0!</v>
      </c>
      <c r="E2087" s="31" t="e">
        <f>Data!E2083/Data!E2020-1</f>
        <v>#DIV/0!</v>
      </c>
      <c r="G2087" s="1"/>
      <c r="H2087" s="1"/>
      <c r="I2087" s="1"/>
      <c r="J2087" s="1"/>
    </row>
    <row r="2088" spans="1:10" x14ac:dyDescent="0.35">
      <c r="A2088">
        <f>Data!A2084</f>
        <v>40808</v>
      </c>
      <c r="B2088" s="29">
        <f>Data!B2084/Data!B2021-1</f>
        <v>-0.11760018748535273</v>
      </c>
      <c r="C2088" s="30">
        <f>Data!C2084/Data!C2021-1</f>
        <v>3.1273268801191412E-2</v>
      </c>
      <c r="D2088" s="30" t="e">
        <f>Data!D2084/Data!D2021-1</f>
        <v>#DIV/0!</v>
      </c>
      <c r="E2088" s="31" t="e">
        <f>Data!E2084/Data!E2021-1</f>
        <v>#DIV/0!</v>
      </c>
      <c r="G2088" s="1"/>
      <c r="H2088" s="1"/>
      <c r="I2088" s="1"/>
      <c r="J2088" s="1"/>
    </row>
    <row r="2089" spans="1:10" x14ac:dyDescent="0.35">
      <c r="A2089">
        <f>Data!A2085</f>
        <v>40809</v>
      </c>
      <c r="B2089" s="29">
        <f>Data!B2085/Data!B2022-1</f>
        <v>-0.1235780884882044</v>
      </c>
      <c r="C2089" s="30">
        <f>Data!C2085/Data!C2022-1</f>
        <v>3.009064573404352E-2</v>
      </c>
      <c r="D2089" s="30" t="e">
        <f>Data!D2085/Data!D2022-1</f>
        <v>#DIV/0!</v>
      </c>
      <c r="E2089" s="31" t="e">
        <f>Data!E2085/Data!E2022-1</f>
        <v>#DIV/0!</v>
      </c>
      <c r="G2089" s="1"/>
      <c r="H2089" s="1"/>
      <c r="I2089" s="1"/>
      <c r="J2089" s="1"/>
    </row>
    <row r="2090" spans="1:10" x14ac:dyDescent="0.35">
      <c r="A2090">
        <f>Data!A2086</f>
        <v>40812</v>
      </c>
      <c r="B2090" s="29">
        <f>Data!B2086/Data!B2023-1</f>
        <v>-0.11049326531080539</v>
      </c>
      <c r="C2090" s="30">
        <f>Data!C2086/Data!C2023-1</f>
        <v>3.0837004405286361E-2</v>
      </c>
      <c r="D2090" s="30" t="e">
        <f>Data!D2086/Data!D2023-1</f>
        <v>#DIV/0!</v>
      </c>
      <c r="E2090" s="31" t="e">
        <f>Data!E2086/Data!E2023-1</f>
        <v>#DIV/0!</v>
      </c>
      <c r="G2090" s="1"/>
      <c r="H2090" s="1"/>
      <c r="I2090" s="1"/>
      <c r="J2090" s="1"/>
    </row>
    <row r="2091" spans="1:10" x14ac:dyDescent="0.35">
      <c r="A2091">
        <f>Data!A2087</f>
        <v>40813</v>
      </c>
      <c r="B2091" s="29">
        <f>Data!B2087/Data!B2024-1</f>
        <v>-0.10999212503028832</v>
      </c>
      <c r="C2091" s="30">
        <f>Data!C2087/Data!C2024-1</f>
        <v>2.9624074247679655E-2</v>
      </c>
      <c r="D2091" s="30">
        <f>Data!D2087/Data!D2024-1</f>
        <v>-1</v>
      </c>
      <c r="E2091" s="31" t="e">
        <f>Data!E2087/Data!E2024-1</f>
        <v>#DIV/0!</v>
      </c>
      <c r="G2091" s="1"/>
      <c r="H2091" s="1"/>
      <c r="I2091" s="1"/>
      <c r="J2091" s="1"/>
    </row>
    <row r="2092" spans="1:10" x14ac:dyDescent="0.35">
      <c r="A2092">
        <f>Data!A2088</f>
        <v>40814</v>
      </c>
      <c r="B2092" s="29">
        <f>Data!B2088/Data!B2025-1</f>
        <v>-0.14078840311419982</v>
      </c>
      <c r="C2092" s="30">
        <f>Data!C2088/Data!C2025-1</f>
        <v>3.1390977443608969E-2</v>
      </c>
      <c r="D2092" s="30" t="e">
        <f>Data!D2088/Data!D2025-1</f>
        <v>#DIV/0!</v>
      </c>
      <c r="E2092" s="31" t="e">
        <f>Data!E2088/Data!E2025-1</f>
        <v>#DIV/0!</v>
      </c>
      <c r="G2092" s="1"/>
      <c r="H2092" s="1"/>
      <c r="I2092" s="1"/>
      <c r="J2092" s="1"/>
    </row>
    <row r="2093" spans="1:10" x14ac:dyDescent="0.35">
      <c r="A2093">
        <f>Data!A2089</f>
        <v>40815</v>
      </c>
      <c r="B2093" s="29">
        <f>Data!B2089/Data!B2026-1</f>
        <v>-0.13381653690834305</v>
      </c>
      <c r="C2093" s="30">
        <f>Data!C2089/Data!C2026-1</f>
        <v>3.1015037593984829E-2</v>
      </c>
      <c r="D2093" s="30" t="e">
        <f>Data!D2089/Data!D2026-1</f>
        <v>#DIV/0!</v>
      </c>
      <c r="E2093" s="31" t="e">
        <f>Data!E2089/Data!E2026-1</f>
        <v>#DIV/0!</v>
      </c>
      <c r="G2093" s="1"/>
      <c r="H2093" s="1"/>
      <c r="I2093" s="1"/>
      <c r="J2093" s="1"/>
    </row>
    <row r="2094" spans="1:10" x14ac:dyDescent="0.35">
      <c r="A2094">
        <f>Data!A2090</f>
        <v>40816</v>
      </c>
      <c r="B2094" s="29">
        <f>Data!B2090/Data!B2027-1</f>
        <v>-0.15431877298412411</v>
      </c>
      <c r="C2094" s="30">
        <f>Data!C2090/Data!C2027-1</f>
        <v>3.0895983522142068E-2</v>
      </c>
      <c r="D2094" s="30" t="e">
        <f>Data!D2090/Data!D2027-1</f>
        <v>#DIV/0!</v>
      </c>
      <c r="E2094" s="31" t="e">
        <f>Data!E2090/Data!E2027-1</f>
        <v>#DIV/0!</v>
      </c>
      <c r="G2094" s="1"/>
      <c r="H2094" s="1"/>
      <c r="I2094" s="1"/>
      <c r="J2094" s="1"/>
    </row>
    <row r="2095" spans="1:10" x14ac:dyDescent="0.35">
      <c r="A2095">
        <f>Data!A2091</f>
        <v>40819</v>
      </c>
      <c r="B2095" s="29">
        <f>Data!B2091/Data!B2028-1</f>
        <v>-0.17920745503012925</v>
      </c>
      <c r="C2095" s="30">
        <f>Data!C2091/Data!C2028-1</f>
        <v>3.2469355291475654E-2</v>
      </c>
      <c r="D2095" s="30" t="e">
        <f>Data!D2091/Data!D2028-1</f>
        <v>#DIV/0!</v>
      </c>
      <c r="E2095" s="31" t="e">
        <f>Data!E2091/Data!E2028-1</f>
        <v>#DIV/0!</v>
      </c>
      <c r="G2095" s="1"/>
      <c r="H2095" s="1"/>
      <c r="I2095" s="1"/>
      <c r="J2095" s="1"/>
    </row>
    <row r="2096" spans="1:10" x14ac:dyDescent="0.35">
      <c r="A2096">
        <f>Data!A2092</f>
        <v>40820</v>
      </c>
      <c r="B2096" s="29">
        <f>Data!B2092/Data!B2029-1</f>
        <v>-0.16942551839316589</v>
      </c>
      <c r="C2096" s="30">
        <f>Data!C2092/Data!C2029-1</f>
        <v>3.2185418035094449E-2</v>
      </c>
      <c r="D2096" s="30" t="e">
        <f>Data!D2092/Data!D2029-1</f>
        <v>#DIV/0!</v>
      </c>
      <c r="E2096" s="31" t="e">
        <f>Data!E2092/Data!E2029-1</f>
        <v>#DIV/0!</v>
      </c>
      <c r="G2096" s="1"/>
      <c r="H2096" s="1"/>
      <c r="I2096" s="1"/>
      <c r="J2096" s="1"/>
    </row>
    <row r="2097" spans="1:10" x14ac:dyDescent="0.35">
      <c r="A2097">
        <f>Data!A2093</f>
        <v>40821</v>
      </c>
      <c r="B2097" s="29">
        <f>Data!B2093/Data!B2030-1</f>
        <v>-0.14866051495758292</v>
      </c>
      <c r="C2097" s="30">
        <f>Data!C2093/Data!C2030-1</f>
        <v>2.3431665421956627E-2</v>
      </c>
      <c r="D2097" s="30" t="e">
        <f>Data!D2093/Data!D2030-1</f>
        <v>#DIV/0!</v>
      </c>
      <c r="E2097" s="31" t="e">
        <f>Data!E2093/Data!E2030-1</f>
        <v>#DIV/0!</v>
      </c>
      <c r="G2097" s="1"/>
      <c r="H2097" s="1"/>
      <c r="I2097" s="1"/>
      <c r="J2097" s="1"/>
    </row>
    <row r="2098" spans="1:10" x14ac:dyDescent="0.35">
      <c r="A2098">
        <f>Data!A2094</f>
        <v>40822</v>
      </c>
      <c r="B2098" s="29">
        <f>Data!B2094/Data!B2031-1</f>
        <v>-0.11710585150323227</v>
      </c>
      <c r="C2098" s="30">
        <f>Data!C2094/Data!C2031-1</f>
        <v>1.8992645005120545E-2</v>
      </c>
      <c r="D2098" s="30" t="e">
        <f>Data!D2094/Data!D2031-1</f>
        <v>#DIV/0!</v>
      </c>
      <c r="E2098" s="31" t="e">
        <f>Data!E2094/Data!E2031-1</f>
        <v>#DIV/0!</v>
      </c>
      <c r="G2098" s="1"/>
      <c r="H2098" s="1"/>
      <c r="I2098" s="1"/>
      <c r="J2098" s="1"/>
    </row>
    <row r="2099" spans="1:10" x14ac:dyDescent="0.35">
      <c r="A2099">
        <f>Data!A2095</f>
        <v>40823</v>
      </c>
      <c r="B2099" s="29">
        <f>Data!B2095/Data!B2032-1</f>
        <v>-0.12041350750586166</v>
      </c>
      <c r="C2099" s="30">
        <f>Data!C2095/Data!C2032-1</f>
        <v>1.6093023255814076E-2</v>
      </c>
      <c r="D2099" s="30" t="e">
        <f>Data!D2095/Data!D2032-1</f>
        <v>#DIV/0!</v>
      </c>
      <c r="E2099" s="31" t="e">
        <f>Data!E2095/Data!E2032-1</f>
        <v>#DIV/0!</v>
      </c>
      <c r="G2099" s="1"/>
      <c r="H2099" s="1"/>
      <c r="I2099" s="1"/>
      <c r="J2099" s="1"/>
    </row>
    <row r="2100" spans="1:10" x14ac:dyDescent="0.35">
      <c r="A2100">
        <f>Data!A2096</f>
        <v>40826</v>
      </c>
      <c r="B2100" s="29">
        <f>Data!B2096/Data!B2033-1</f>
        <v>-9.3214036365844022E-2</v>
      </c>
      <c r="C2100" s="30">
        <f>Data!C2096/Data!C2033-1</f>
        <v>1.2069445733915218E-2</v>
      </c>
      <c r="D2100" s="30" t="e">
        <f>Data!D2096/Data!D2033-1</f>
        <v>#DIV/0!</v>
      </c>
      <c r="E2100" s="31" t="e">
        <f>Data!E2096/Data!E2033-1</f>
        <v>#DIV/0!</v>
      </c>
      <c r="G2100" s="1"/>
      <c r="H2100" s="1"/>
      <c r="I2100" s="1"/>
      <c r="J2100" s="1"/>
    </row>
    <row r="2101" spans="1:10" x14ac:dyDescent="0.35">
      <c r="A2101">
        <f>Data!A2097</f>
        <v>40827</v>
      </c>
      <c r="B2101" s="29">
        <f>Data!B2097/Data!B2034-1</f>
        <v>-8.6586139188765787E-2</v>
      </c>
      <c r="C2101" s="30">
        <f>Data!C2097/Data!C2034-1</f>
        <v>1.7032762472077412E-2</v>
      </c>
      <c r="D2101" s="30" t="e">
        <f>Data!D2097/Data!D2034-1</f>
        <v>#DIV/0!</v>
      </c>
      <c r="E2101" s="31" t="e">
        <f>Data!E2097/Data!E2034-1</f>
        <v>#DIV/0!</v>
      </c>
      <c r="G2101" s="1"/>
      <c r="H2101" s="1"/>
      <c r="I2101" s="1"/>
      <c r="J2101" s="1"/>
    </row>
    <row r="2102" spans="1:10" x14ac:dyDescent="0.35">
      <c r="A2102">
        <f>Data!A2098</f>
        <v>40828</v>
      </c>
      <c r="B2102" s="29">
        <f>Data!B2098/Data!B2035-1</f>
        <v>-8.2734359566611571E-2</v>
      </c>
      <c r="C2102" s="30">
        <f>Data!C2098/Data!C2035-1</f>
        <v>1.3662979830839195E-2</v>
      </c>
      <c r="D2102" s="30" t="e">
        <f>Data!D2098/Data!D2035-1</f>
        <v>#DIV/0!</v>
      </c>
      <c r="E2102" s="31" t="e">
        <f>Data!E2098/Data!E2035-1</f>
        <v>#DIV/0!</v>
      </c>
      <c r="G2102" s="1"/>
      <c r="H2102" s="1"/>
      <c r="I2102" s="1"/>
      <c r="J2102" s="1"/>
    </row>
    <row r="2103" spans="1:10" x14ac:dyDescent="0.35">
      <c r="A2103">
        <f>Data!A2099</f>
        <v>40829</v>
      </c>
      <c r="B2103" s="29">
        <f>Data!B2099/Data!B2036-1</f>
        <v>-7.7966049761000078E-2</v>
      </c>
      <c r="C2103" s="30">
        <f>Data!C2099/Data!C2036-1</f>
        <v>1.5731173787582486E-2</v>
      </c>
      <c r="D2103" s="30" t="e">
        <f>Data!D2099/Data!D2036-1</f>
        <v>#DIV/0!</v>
      </c>
      <c r="E2103" s="31" t="e">
        <f>Data!E2099/Data!E2036-1</f>
        <v>#DIV/0!</v>
      </c>
      <c r="G2103" s="1"/>
      <c r="H2103" s="1"/>
      <c r="I2103" s="1"/>
      <c r="J2103" s="1"/>
    </row>
    <row r="2104" spans="1:10" x14ac:dyDescent="0.35">
      <c r="A2104">
        <f>Data!A2100</f>
        <v>40830</v>
      </c>
      <c r="B2104" s="29">
        <f>Data!B2100/Data!B2037-1</f>
        <v>-7.6993811853203087E-2</v>
      </c>
      <c r="C2104" s="30">
        <f>Data!C2100/Data!C2037-1</f>
        <v>1.1889281070035285E-2</v>
      </c>
      <c r="D2104" s="30" t="e">
        <f>Data!D2100/Data!D2037-1</f>
        <v>#DIV/0!</v>
      </c>
      <c r="E2104" s="31" t="e">
        <f>Data!E2100/Data!E2037-1</f>
        <v>#DIV/0!</v>
      </c>
      <c r="G2104" s="1"/>
      <c r="H2104" s="1"/>
      <c r="I2104" s="1"/>
      <c r="J2104" s="1"/>
    </row>
    <row r="2105" spans="1:10" x14ac:dyDescent="0.35">
      <c r="A2105">
        <f>Data!A2101</f>
        <v>40833</v>
      </c>
      <c r="B2105" s="29">
        <f>Data!B2101/Data!B2038-1</f>
        <v>-9.4264767996138366E-2</v>
      </c>
      <c r="C2105" s="30">
        <f>Data!C2101/Data!C2038-1</f>
        <v>1.7489999069681073E-2</v>
      </c>
      <c r="D2105" s="30" t="e">
        <f>Data!D2101/Data!D2038-1</f>
        <v>#DIV/0!</v>
      </c>
      <c r="E2105" s="31" t="e">
        <f>Data!E2101/Data!E2038-1</f>
        <v>#DIV/0!</v>
      </c>
      <c r="G2105" s="1"/>
      <c r="H2105" s="1"/>
      <c r="I2105" s="1"/>
      <c r="J2105" s="1"/>
    </row>
    <row r="2106" spans="1:10" x14ac:dyDescent="0.35">
      <c r="A2106">
        <f>Data!A2102</f>
        <v>40834</v>
      </c>
      <c r="B2106" s="29">
        <f>Data!B2102/Data!B2039-1</f>
        <v>-8.8123232623902203E-2</v>
      </c>
      <c r="C2106" s="30">
        <f>Data!C2102/Data!C2039-1</f>
        <v>1.7983600447260661E-2</v>
      </c>
      <c r="D2106" s="30" t="e">
        <f>Data!D2102/Data!D2039-1</f>
        <v>#DIV/0!</v>
      </c>
      <c r="E2106" s="31" t="e">
        <f>Data!E2102/Data!E2039-1</f>
        <v>#DIV/0!</v>
      </c>
      <c r="G2106" s="1"/>
      <c r="H2106" s="1"/>
      <c r="I2106" s="1"/>
      <c r="J2106" s="1"/>
    </row>
    <row r="2107" spans="1:10" x14ac:dyDescent="0.35">
      <c r="A2107">
        <f>Data!A2103</f>
        <v>40835</v>
      </c>
      <c r="B2107" s="29">
        <f>Data!B2103/Data!B2040-1</f>
        <v>-0.10047434238896069</v>
      </c>
      <c r="C2107" s="30">
        <f>Data!C2103/Data!C2040-1</f>
        <v>1.7294281729428151E-2</v>
      </c>
      <c r="D2107" s="30" t="e">
        <f>Data!D2103/Data!D2040-1</f>
        <v>#DIV/0!</v>
      </c>
      <c r="E2107" s="31" t="e">
        <f>Data!E2103/Data!E2040-1</f>
        <v>#DIV/0!</v>
      </c>
      <c r="G2107" s="1"/>
      <c r="H2107" s="1"/>
      <c r="I2107" s="1"/>
      <c r="J2107" s="1"/>
    </row>
    <row r="2108" spans="1:10" x14ac:dyDescent="0.35">
      <c r="A2108">
        <f>Data!A2104</f>
        <v>40836</v>
      </c>
      <c r="B2108" s="29">
        <f>Data!B2104/Data!B2041-1</f>
        <v>-9.1249635494941805E-2</v>
      </c>
      <c r="C2108" s="30">
        <f>Data!C2104/Data!C2041-1</f>
        <v>1.9675494218575063E-2</v>
      </c>
      <c r="D2108" s="30" t="e">
        <f>Data!D2104/Data!D2041-1</f>
        <v>#DIV/0!</v>
      </c>
      <c r="E2108" s="31" t="e">
        <f>Data!E2104/Data!E2041-1</f>
        <v>#DIV/0!</v>
      </c>
      <c r="G2108" s="1"/>
      <c r="H2108" s="1"/>
      <c r="I2108" s="1"/>
      <c r="J2108" s="1"/>
    </row>
    <row r="2109" spans="1:10" x14ac:dyDescent="0.35">
      <c r="A2109">
        <f>Data!A2105</f>
        <v>40837</v>
      </c>
      <c r="B2109" s="29">
        <f>Data!B2105/Data!B2042-1</f>
        <v>-7.0341006351637536E-2</v>
      </c>
      <c r="C2109" s="30">
        <f>Data!C2105/Data!C2042-1</f>
        <v>1.7862126709461412E-2</v>
      </c>
      <c r="D2109" s="30" t="e">
        <f>Data!D2105/Data!D2042-1</f>
        <v>#DIV/0!</v>
      </c>
      <c r="E2109" s="31" t="e">
        <f>Data!E2105/Data!E2042-1</f>
        <v>#DIV/0!</v>
      </c>
      <c r="G2109" s="1"/>
      <c r="H2109" s="1"/>
      <c r="I2109" s="1"/>
      <c r="J2109" s="1"/>
    </row>
    <row r="2110" spans="1:10" x14ac:dyDescent="0.35">
      <c r="A2110">
        <f>Data!A2106</f>
        <v>40840</v>
      </c>
      <c r="B2110" s="29">
        <f>Data!B2106/Data!B2043-1</f>
        <v>-3.884618626857439E-2</v>
      </c>
      <c r="C2110" s="30">
        <f>Data!C2106/Data!C2043-1</f>
        <v>1.7985276302301623E-2</v>
      </c>
      <c r="D2110" s="30" t="e">
        <f>Data!D2106/Data!D2043-1</f>
        <v>#DIV/0!</v>
      </c>
      <c r="E2110" s="31" t="e">
        <f>Data!E2106/Data!E2043-1</f>
        <v>#DIV/0!</v>
      </c>
      <c r="G2110" s="1"/>
      <c r="H2110" s="1"/>
      <c r="I2110" s="1"/>
      <c r="J2110" s="1"/>
    </row>
    <row r="2111" spans="1:10" x14ac:dyDescent="0.35">
      <c r="A2111">
        <f>Data!A2107</f>
        <v>40841</v>
      </c>
      <c r="B2111" s="29">
        <f>Data!B2107/Data!B2044-1</f>
        <v>-5.5063928590649569E-2</v>
      </c>
      <c r="C2111" s="30">
        <f>Data!C2107/Data!C2044-1</f>
        <v>2.1205357142857206E-2</v>
      </c>
      <c r="D2111" s="30" t="e">
        <f>Data!D2107/Data!D2044-1</f>
        <v>#DIV/0!</v>
      </c>
      <c r="E2111" s="31" t="e">
        <f>Data!E2107/Data!E2044-1</f>
        <v>#DIV/0!</v>
      </c>
      <c r="G2111" s="1"/>
      <c r="H2111" s="1"/>
      <c r="I2111" s="1"/>
      <c r="J2111" s="1"/>
    </row>
    <row r="2112" spans="1:10" x14ac:dyDescent="0.35">
      <c r="A2112">
        <f>Data!A2108</f>
        <v>40842</v>
      </c>
      <c r="B2112" s="29">
        <f>Data!B2108/Data!B2045-1</f>
        <v>-3.8907976599498517E-2</v>
      </c>
      <c r="C2112" s="30">
        <f>Data!C2108/Data!C2045-1</f>
        <v>1.2389053254437954E-2</v>
      </c>
      <c r="D2112" s="30">
        <f>Data!D2108/Data!D2045-1</f>
        <v>-1</v>
      </c>
      <c r="E2112" s="31" t="e">
        <f>Data!E2108/Data!E2045-1</f>
        <v>#DIV/0!</v>
      </c>
      <c r="G2112" s="1"/>
      <c r="H2112" s="1"/>
      <c r="I2112" s="1"/>
      <c r="J2112" s="1"/>
    </row>
    <row r="2113" spans="1:10" x14ac:dyDescent="0.35">
      <c r="A2113">
        <f>Data!A2109</f>
        <v>40843</v>
      </c>
      <c r="B2113" s="29">
        <f>Data!B2109/Data!B2046-1</f>
        <v>-1.8260369558799061E-3</v>
      </c>
      <c r="C2113" s="30">
        <f>Data!C2109/Data!C2046-1</f>
        <v>8.9023516082038512E-3</v>
      </c>
      <c r="D2113" s="30" t="e">
        <f>Data!D2109/Data!D2046-1</f>
        <v>#DIV/0!</v>
      </c>
      <c r="E2113" s="31" t="e">
        <f>Data!E2109/Data!E2046-1</f>
        <v>#DIV/0!</v>
      </c>
      <c r="G2113" s="1"/>
      <c r="H2113" s="1"/>
      <c r="I2113" s="1"/>
      <c r="J2113" s="1"/>
    </row>
    <row r="2114" spans="1:10" x14ac:dyDescent="0.35">
      <c r="A2114">
        <f>Data!A2110</f>
        <v>40844</v>
      </c>
      <c r="B2114" s="29">
        <f>Data!B2110/Data!B2047-1</f>
        <v>2.475180415453937E-2</v>
      </c>
      <c r="C2114" s="30">
        <f>Data!C2110/Data!C2047-1</f>
        <v>8.5651132805304453E-3</v>
      </c>
      <c r="D2114" s="30" t="e">
        <f>Data!D2110/Data!D2047-1</f>
        <v>#DIV/0!</v>
      </c>
      <c r="E2114" s="31" t="e">
        <f>Data!E2110/Data!E2047-1</f>
        <v>#DIV/0!</v>
      </c>
      <c r="G2114" s="1"/>
      <c r="H2114" s="1"/>
      <c r="I2114" s="1"/>
      <c r="J2114" s="1"/>
    </row>
    <row r="2115" spans="1:10" x14ac:dyDescent="0.35">
      <c r="A2115">
        <f>Data!A2111</f>
        <v>40847</v>
      </c>
      <c r="B2115" s="29">
        <f>Data!B2111/Data!B2048-1</f>
        <v>-5.5857943094720364E-3</v>
      </c>
      <c r="C2115" s="30">
        <f>Data!C2111/Data!C2048-1</f>
        <v>1.2328641089336623E-2</v>
      </c>
      <c r="D2115" s="30" t="e">
        <f>Data!D2111/Data!D2048-1</f>
        <v>#DIV/0!</v>
      </c>
      <c r="E2115" s="31" t="e">
        <f>Data!E2111/Data!E2048-1</f>
        <v>#DIV/0!</v>
      </c>
      <c r="G2115" s="1"/>
      <c r="H2115" s="1"/>
      <c r="I2115" s="1"/>
      <c r="J2115" s="1"/>
    </row>
    <row r="2116" spans="1:10" x14ac:dyDescent="0.35">
      <c r="A2116">
        <f>Data!A2112</f>
        <v>40848</v>
      </c>
      <c r="B2116" s="29">
        <f>Data!B2112/Data!B2049-1</f>
        <v>1.517411484330089E-2</v>
      </c>
      <c r="C2116" s="30">
        <f>Data!C2112/Data!C2049-1</f>
        <v>9.1516427198681249E-3</v>
      </c>
      <c r="D2116" s="30" t="e">
        <f>Data!D2112/Data!D2049-1</f>
        <v>#DIV/0!</v>
      </c>
      <c r="E2116" s="31" t="e">
        <f>Data!E2112/Data!E2049-1</f>
        <v>#DIV/0!</v>
      </c>
      <c r="G2116" s="1"/>
      <c r="H2116" s="1"/>
      <c r="I2116" s="1"/>
      <c r="J2116" s="1"/>
    </row>
    <row r="2117" spans="1:10" x14ac:dyDescent="0.35">
      <c r="A2117">
        <f>Data!A2113</f>
        <v>40849</v>
      </c>
      <c r="B2117" s="29">
        <f>Data!B2113/Data!B2050-1</f>
        <v>3.2116593573346286E-2</v>
      </c>
      <c r="C2117" s="30">
        <f>Data!C2113/Data!C2050-1</f>
        <v>1.5845232611699567E-2</v>
      </c>
      <c r="D2117" s="30" t="e">
        <f>Data!D2113/Data!D2050-1</f>
        <v>#DIV/0!</v>
      </c>
      <c r="E2117" s="31" t="e">
        <f>Data!E2113/Data!E2050-1</f>
        <v>#DIV/0!</v>
      </c>
      <c r="G2117" s="1"/>
      <c r="H2117" s="1"/>
      <c r="I2117" s="1"/>
      <c r="J2117" s="1"/>
    </row>
    <row r="2118" spans="1:10" x14ac:dyDescent="0.35">
      <c r="A2118">
        <f>Data!A2114</f>
        <v>40850</v>
      </c>
      <c r="B2118" s="29">
        <f>Data!B2114/Data!B2051-1</f>
        <v>0.12657888624872715</v>
      </c>
      <c r="C2118" s="30">
        <f>Data!C2114/Data!C2051-1</f>
        <v>1.3167587476979881E-2</v>
      </c>
      <c r="D2118" s="30" t="e">
        <f>Data!D2114/Data!D2051-1</f>
        <v>#DIV/0!</v>
      </c>
      <c r="E2118" s="31" t="e">
        <f>Data!E2114/Data!E2051-1</f>
        <v>#DIV/0!</v>
      </c>
      <c r="G2118" s="1"/>
      <c r="H2118" s="1"/>
      <c r="I2118" s="1"/>
      <c r="J2118" s="1"/>
    </row>
    <row r="2119" spans="1:10" x14ac:dyDescent="0.35">
      <c r="A2119">
        <f>Data!A2115</f>
        <v>40851</v>
      </c>
      <c r="B2119" s="29">
        <f>Data!B2115/Data!B2052-1</f>
        <v>6.8825531116474714E-2</v>
      </c>
      <c r="C2119" s="30">
        <f>Data!C2115/Data!C2052-1</f>
        <v>6.9571585499816901E-3</v>
      </c>
      <c r="D2119" s="30" t="e">
        <f>Data!D2115/Data!D2052-1</f>
        <v>#DIV/0!</v>
      </c>
      <c r="E2119" s="31" t="e">
        <f>Data!E2115/Data!E2052-1</f>
        <v>#DIV/0!</v>
      </c>
      <c r="G2119" s="1"/>
      <c r="H2119" s="1"/>
      <c r="I2119" s="1"/>
      <c r="J2119" s="1"/>
    </row>
    <row r="2120" spans="1:10" x14ac:dyDescent="0.35">
      <c r="A2120">
        <f>Data!A2116</f>
        <v>40854</v>
      </c>
      <c r="B2120" s="29">
        <f>Data!B2116/Data!B2053-1</f>
        <v>0.12523644669688427</v>
      </c>
      <c r="C2120" s="30">
        <f>Data!C2116/Data!C2053-1</f>
        <v>-3.6320711885950985E-4</v>
      </c>
      <c r="D2120" s="30" t="e">
        <f>Data!D2116/Data!D2053-1</f>
        <v>#DIV/0!</v>
      </c>
      <c r="E2120" s="31" t="e">
        <f>Data!E2116/Data!E2053-1</f>
        <v>#DIV/0!</v>
      </c>
      <c r="G2120" s="1"/>
      <c r="H2120" s="1"/>
      <c r="I2120" s="1"/>
      <c r="J2120" s="1"/>
    </row>
    <row r="2121" spans="1:10" x14ac:dyDescent="0.35">
      <c r="A2121">
        <f>Data!A2117</f>
        <v>40855</v>
      </c>
      <c r="B2121" s="29">
        <f>Data!B2117/Data!B2054-1</f>
        <v>8.807477145586029E-2</v>
      </c>
      <c r="C2121" s="30">
        <f>Data!C2117/Data!C2054-1</f>
        <v>1.0849577050386028E-2</v>
      </c>
      <c r="D2121" s="30" t="e">
        <f>Data!D2117/Data!D2054-1</f>
        <v>#DIV/0!</v>
      </c>
      <c r="E2121" s="31" t="e">
        <f>Data!E2117/Data!E2054-1</f>
        <v>#DIV/0!</v>
      </c>
      <c r="G2121" s="1"/>
      <c r="H2121" s="1"/>
      <c r="I2121" s="1"/>
      <c r="J2121" s="1"/>
    </row>
    <row r="2122" spans="1:10" x14ac:dyDescent="0.35">
      <c r="A2122">
        <f>Data!A2118</f>
        <v>40856</v>
      </c>
      <c r="B2122" s="29">
        <f>Data!B2118/Data!B2055-1</f>
        <v>4.2661667274624282E-2</v>
      </c>
      <c r="C2122" s="30">
        <f>Data!C2118/Data!C2055-1</f>
        <v>8.1471988282679764E-3</v>
      </c>
      <c r="D2122" s="30" t="e">
        <f>Data!D2118/Data!D2055-1</f>
        <v>#DIV/0!</v>
      </c>
      <c r="E2122" s="31" t="e">
        <f>Data!E2118/Data!E2055-1</f>
        <v>#DIV/0!</v>
      </c>
      <c r="G2122" s="1"/>
      <c r="H2122" s="1"/>
      <c r="I2122" s="1"/>
      <c r="J2122" s="1"/>
    </row>
    <row r="2123" spans="1:10" x14ac:dyDescent="0.35">
      <c r="A2123">
        <f>Data!A2119</f>
        <v>40857</v>
      </c>
      <c r="B2123" s="29">
        <f>Data!B2119/Data!B2056-1</f>
        <v>2.9223986915624112E-2</v>
      </c>
      <c r="C2123" s="30">
        <f>Data!C2119/Data!C2056-1</f>
        <v>4.661365505895354E-3</v>
      </c>
      <c r="D2123" s="30" t="e">
        <f>Data!D2119/Data!D2056-1</f>
        <v>#DIV/0!</v>
      </c>
      <c r="E2123" s="31" t="e">
        <f>Data!E2119/Data!E2056-1</f>
        <v>#DIV/0!</v>
      </c>
      <c r="G2123" s="1"/>
      <c r="H2123" s="1"/>
      <c r="I2123" s="1"/>
      <c r="J2123" s="1"/>
    </row>
    <row r="2124" spans="1:10" x14ac:dyDescent="0.35">
      <c r="A2124">
        <f>Data!A2120</f>
        <v>40858</v>
      </c>
      <c r="B2124" s="29">
        <f>Data!B2120/Data!B2057-1</f>
        <v>5.9609644857305577E-2</v>
      </c>
      <c r="C2124" s="30">
        <f>Data!C2120/Data!C2057-1</f>
        <v>1.3681138270704718E-3</v>
      </c>
      <c r="D2124" s="30" t="e">
        <f>Data!D2120/Data!D2057-1</f>
        <v>#DIV/0!</v>
      </c>
      <c r="E2124" s="31" t="e">
        <f>Data!E2120/Data!E2057-1</f>
        <v>#DIV/0!</v>
      </c>
      <c r="G2124" s="1"/>
      <c r="H2124" s="1"/>
      <c r="I2124" s="1"/>
      <c r="J2124" s="1"/>
    </row>
    <row r="2125" spans="1:10" x14ac:dyDescent="0.35">
      <c r="A2125">
        <f>Data!A2121</f>
        <v>40861</v>
      </c>
      <c r="B2125" s="29">
        <f>Data!B2121/Data!B2058-1</f>
        <v>4.8488554221913116E-2</v>
      </c>
      <c r="C2125" s="30">
        <f>Data!C2121/Data!C2058-1</f>
        <v>5.4634857038782236E-4</v>
      </c>
      <c r="D2125" s="30" t="e">
        <f>Data!D2121/Data!D2058-1</f>
        <v>#DIV/0!</v>
      </c>
      <c r="E2125" s="31" t="e">
        <f>Data!E2121/Data!E2058-1</f>
        <v>#DIV/0!</v>
      </c>
      <c r="G2125" s="1"/>
      <c r="H2125" s="1"/>
      <c r="I2125" s="1"/>
      <c r="J2125" s="1"/>
    </row>
    <row r="2126" spans="1:10" x14ac:dyDescent="0.35">
      <c r="A2126">
        <f>Data!A2122</f>
        <v>40862</v>
      </c>
      <c r="B2126" s="29">
        <f>Data!B2122/Data!B2059-1</f>
        <v>0.10271336518651641</v>
      </c>
      <c r="C2126" s="30">
        <f>Data!C2122/Data!C2059-1</f>
        <v>-2.1822149481725006E-3</v>
      </c>
      <c r="D2126" s="30" t="e">
        <f>Data!D2122/Data!D2059-1</f>
        <v>#DIV/0!</v>
      </c>
      <c r="E2126" s="31" t="e">
        <f>Data!E2122/Data!E2059-1</f>
        <v>#DIV/0!</v>
      </c>
      <c r="G2126" s="1"/>
      <c r="H2126" s="1"/>
      <c r="I2126" s="1"/>
      <c r="J2126" s="1"/>
    </row>
    <row r="2127" spans="1:10" x14ac:dyDescent="0.35">
      <c r="A2127">
        <f>Data!A2123</f>
        <v>40863</v>
      </c>
      <c r="B2127" s="29">
        <f>Data!B2123/Data!B2060-1</f>
        <v>0.100914083291056</v>
      </c>
      <c r="C2127" s="30">
        <f>Data!C2123/Data!C2060-1</f>
        <v>-2.9991820412614834E-3</v>
      </c>
      <c r="D2127" s="30" t="e">
        <f>Data!D2123/Data!D2060-1</f>
        <v>#DIV/0!</v>
      </c>
      <c r="E2127" s="31" t="e">
        <f>Data!E2123/Data!E2060-1</f>
        <v>#DIV/0!</v>
      </c>
      <c r="G2127" s="1"/>
      <c r="H2127" s="1"/>
      <c r="I2127" s="1"/>
      <c r="J2127" s="1"/>
    </row>
    <row r="2128" spans="1:10" x14ac:dyDescent="0.35">
      <c r="A2128">
        <f>Data!A2124</f>
        <v>40864</v>
      </c>
      <c r="B2128" s="29">
        <f>Data!B2124/Data!B2061-1</f>
        <v>8.2139488530191818E-2</v>
      </c>
      <c r="C2128" s="30">
        <f>Data!C2124/Data!C2061-1</f>
        <v>-2.2750022750023247E-3</v>
      </c>
      <c r="D2128" s="30" t="e">
        <f>Data!D2124/Data!D2061-1</f>
        <v>#DIV/0!</v>
      </c>
      <c r="E2128" s="31" t="e">
        <f>Data!E2124/Data!E2061-1</f>
        <v>#DIV/0!</v>
      </c>
      <c r="G2128" s="1"/>
      <c r="H2128" s="1"/>
      <c r="I2128" s="1"/>
      <c r="J2128" s="1"/>
    </row>
    <row r="2129" spans="1:10" x14ac:dyDescent="0.35">
      <c r="A2129">
        <f>Data!A2125</f>
        <v>40865</v>
      </c>
      <c r="B2129" s="29">
        <f>Data!B2125/Data!B2062-1</f>
        <v>4.5855379188712631E-2</v>
      </c>
      <c r="C2129" s="30">
        <f>Data!C2125/Data!C2062-1</f>
        <v>-9.1215908054276262E-5</v>
      </c>
      <c r="D2129" s="30" t="e">
        <f>Data!D2125/Data!D2062-1</f>
        <v>#DIV/0!</v>
      </c>
      <c r="E2129" s="31" t="e">
        <f>Data!E2125/Data!E2062-1</f>
        <v>#DIV/0!</v>
      </c>
      <c r="G2129" s="1"/>
      <c r="H2129" s="1"/>
      <c r="I2129" s="1"/>
      <c r="J2129" s="1"/>
    </row>
    <row r="2130" spans="1:10" x14ac:dyDescent="0.35">
      <c r="A2130">
        <f>Data!A2126</f>
        <v>40868</v>
      </c>
      <c r="B2130" s="29">
        <f>Data!B2126/Data!B2063-1</f>
        <v>1.3060461956521774E-2</v>
      </c>
      <c r="C2130" s="30">
        <f>Data!C2126/Data!C2063-1</f>
        <v>5.4123474910556801E-3</v>
      </c>
      <c r="D2130" s="30" t="e">
        <f>Data!D2126/Data!D2063-1</f>
        <v>#DIV/0!</v>
      </c>
      <c r="E2130" s="31" t="e">
        <f>Data!E2126/Data!E2063-1</f>
        <v>#DIV/0!</v>
      </c>
      <c r="G2130" s="1"/>
      <c r="H2130" s="1"/>
      <c r="I2130" s="1"/>
      <c r="J2130" s="1"/>
    </row>
    <row r="2131" spans="1:10" x14ac:dyDescent="0.35">
      <c r="A2131">
        <f>Data!A2127</f>
        <v>40869</v>
      </c>
      <c r="B2131" s="29">
        <f>Data!B2127/Data!B2064-1</f>
        <v>2.4817341947950045E-2</v>
      </c>
      <c r="C2131" s="30">
        <f>Data!C2127/Data!C2064-1</f>
        <v>4.1197473221643577E-3</v>
      </c>
      <c r="D2131" s="30" t="e">
        <f>Data!D2127/Data!D2064-1</f>
        <v>#DIV/0!</v>
      </c>
      <c r="E2131" s="31" t="e">
        <f>Data!E2127/Data!E2064-1</f>
        <v>#DIV/0!</v>
      </c>
      <c r="G2131" s="1"/>
      <c r="H2131" s="1"/>
      <c r="I2131" s="1"/>
      <c r="J2131" s="1"/>
    </row>
    <row r="2132" spans="1:10" x14ac:dyDescent="0.35">
      <c r="A2132">
        <f>Data!A2128</f>
        <v>40870</v>
      </c>
      <c r="B2132" s="29">
        <f>Data!B2128/Data!B2065-1</f>
        <v>-1.2754928619986394E-2</v>
      </c>
      <c r="C2132" s="30">
        <f>Data!C2128/Data!C2065-1</f>
        <v>3.6569756811117848E-3</v>
      </c>
      <c r="D2132" s="30" t="e">
        <f>Data!D2128/Data!D2065-1</f>
        <v>#DIV/0!</v>
      </c>
      <c r="E2132" s="31" t="e">
        <f>Data!E2128/Data!E2065-1</f>
        <v>#DIV/0!</v>
      </c>
      <c r="G2132" s="1"/>
      <c r="H2132" s="1"/>
      <c r="I2132" s="1"/>
      <c r="J2132" s="1"/>
    </row>
    <row r="2133" spans="1:10" x14ac:dyDescent="0.35">
      <c r="A2133">
        <f>Data!A2129</f>
        <v>40871</v>
      </c>
      <c r="B2133" s="29">
        <f>Data!B2129/Data!B2066-1</f>
        <v>-3.9914386533232982E-2</v>
      </c>
      <c r="C2133" s="30">
        <f>Data!C2129/Data!C2066-1</f>
        <v>4.7592897675270418E-3</v>
      </c>
      <c r="D2133" s="30" t="e">
        <f>Data!D2129/Data!D2066-1</f>
        <v>#DIV/0!</v>
      </c>
      <c r="E2133" s="31" t="e">
        <f>Data!E2129/Data!E2066-1</f>
        <v>#DIV/0!</v>
      </c>
      <c r="G2133" s="1"/>
      <c r="H2133" s="1"/>
      <c r="I2133" s="1"/>
      <c r="J2133" s="1"/>
    </row>
    <row r="2134" spans="1:10" x14ac:dyDescent="0.35">
      <c r="A2134">
        <f>Data!A2130</f>
        <v>40872</v>
      </c>
      <c r="B2134" s="29">
        <f>Data!B2130/Data!B2067-1</f>
        <v>-4.4726775055238588E-2</v>
      </c>
      <c r="C2134" s="30">
        <f>Data!C2130/Data!C2067-1</f>
        <v>2.7372262773717182E-4</v>
      </c>
      <c r="D2134" s="30" t="e">
        <f>Data!D2130/Data!D2067-1</f>
        <v>#DIV/0!</v>
      </c>
      <c r="E2134" s="31" t="e">
        <f>Data!E2130/Data!E2067-1</f>
        <v>#DIV/0!</v>
      </c>
      <c r="G2134" s="1"/>
      <c r="H2134" s="1"/>
      <c r="I2134" s="1"/>
      <c r="J2134" s="1"/>
    </row>
    <row r="2135" spans="1:10" x14ac:dyDescent="0.35">
      <c r="A2135">
        <f>Data!A2131</f>
        <v>40875</v>
      </c>
      <c r="B2135" s="29">
        <f>Data!B2131/Data!B2068-1</f>
        <v>-2.1609825332884913E-2</v>
      </c>
      <c r="C2135" s="30">
        <f>Data!C2131/Data!C2068-1</f>
        <v>1.0958904109590328E-3</v>
      </c>
      <c r="D2135" s="30">
        <f>Data!D2131/Data!D2068-1</f>
        <v>-1</v>
      </c>
      <c r="E2135" s="31" t="e">
        <f>Data!E2131/Data!E2068-1</f>
        <v>#DIV/0!</v>
      </c>
      <c r="G2135" s="1"/>
      <c r="H2135" s="1"/>
      <c r="I2135" s="1"/>
      <c r="J2135" s="1"/>
    </row>
    <row r="2136" spans="1:10" x14ac:dyDescent="0.35">
      <c r="A2136">
        <f>Data!A2132</f>
        <v>40876</v>
      </c>
      <c r="B2136" s="29">
        <f>Data!B2132/Data!B2069-1</f>
        <v>-7.6634396639045921E-3</v>
      </c>
      <c r="C2136" s="30">
        <f>Data!C2132/Data!C2069-1</f>
        <v>3.6489691662100476E-4</v>
      </c>
      <c r="D2136" s="30" t="e">
        <f>Data!D2132/Data!D2069-1</f>
        <v>#DIV/0!</v>
      </c>
      <c r="E2136" s="31" t="e">
        <f>Data!E2132/Data!E2069-1</f>
        <v>#DIV/0!</v>
      </c>
      <c r="G2136" s="1"/>
      <c r="H2136" s="1"/>
      <c r="I2136" s="1"/>
      <c r="J2136" s="1"/>
    </row>
    <row r="2137" spans="1:10" x14ac:dyDescent="0.35">
      <c r="A2137">
        <f>Data!A2133</f>
        <v>40877</v>
      </c>
      <c r="B2137" s="29">
        <f>Data!B2133/Data!B2070-1</f>
        <v>6.2173650093273247E-2</v>
      </c>
      <c r="C2137" s="30">
        <f>Data!C2133/Data!C2070-1</f>
        <v>-5.1841746248295628E-3</v>
      </c>
      <c r="D2137" s="30" t="e">
        <f>Data!D2133/Data!D2070-1</f>
        <v>#DIV/0!</v>
      </c>
      <c r="E2137" s="31" t="e">
        <f>Data!E2133/Data!E2070-1</f>
        <v>#DIV/0!</v>
      </c>
      <c r="G2137" s="1"/>
      <c r="H2137" s="1"/>
      <c r="I2137" s="1"/>
      <c r="J2137" s="1"/>
    </row>
    <row r="2138" spans="1:10" x14ac:dyDescent="0.35">
      <c r="A2138">
        <f>Data!A2134</f>
        <v>40878</v>
      </c>
      <c r="B2138" s="29">
        <f>Data!B2134/Data!B2071-1</f>
        <v>6.0146341047897289E-2</v>
      </c>
      <c r="C2138" s="30">
        <f>Data!C2134/Data!C2071-1</f>
        <v>-1.0095497953615307E-2</v>
      </c>
      <c r="D2138" s="30" t="e">
        <f>Data!D2134/Data!D2071-1</f>
        <v>#DIV/0!</v>
      </c>
      <c r="E2138" s="31" t="e">
        <f>Data!E2134/Data!E2071-1</f>
        <v>#DIV/0!</v>
      </c>
      <c r="G2138" s="1"/>
      <c r="H2138" s="1"/>
      <c r="I2138" s="1"/>
      <c r="J2138" s="1"/>
    </row>
    <row r="2139" spans="1:10" x14ac:dyDescent="0.35">
      <c r="A2139">
        <f>Data!A2135</f>
        <v>40879</v>
      </c>
      <c r="B2139" s="29">
        <f>Data!B2135/Data!B2072-1</f>
        <v>6.7831519686931463E-2</v>
      </c>
      <c r="C2139" s="30">
        <f>Data!C2135/Data!C2072-1</f>
        <v>-1.0159651669085501E-2</v>
      </c>
      <c r="D2139" s="30" t="e">
        <f>Data!D2135/Data!D2072-1</f>
        <v>#DIV/0!</v>
      </c>
      <c r="E2139" s="31" t="e">
        <f>Data!E2135/Data!E2072-1</f>
        <v>#DIV/0!</v>
      </c>
      <c r="G2139" s="1"/>
      <c r="H2139" s="1"/>
      <c r="I2139" s="1"/>
      <c r="J2139" s="1"/>
    </row>
    <row r="2140" spans="1:10" x14ac:dyDescent="0.35">
      <c r="A2140">
        <f>Data!A2136</f>
        <v>40882</v>
      </c>
      <c r="B2140" s="29">
        <f>Data!B2136/Data!B2073-1</f>
        <v>4.8772755335302342E-2</v>
      </c>
      <c r="C2140" s="30">
        <f>Data!C2136/Data!C2073-1</f>
        <v>-6.7284960901983215E-3</v>
      </c>
      <c r="D2140" s="30" t="e">
        <f>Data!D2136/Data!D2073-1</f>
        <v>#DIV/0!</v>
      </c>
      <c r="E2140" s="31" t="e">
        <f>Data!E2136/Data!E2073-1</f>
        <v>#DIV/0!</v>
      </c>
      <c r="G2140" s="1"/>
      <c r="H2140" s="1"/>
      <c r="I2140" s="1"/>
      <c r="J2140" s="1"/>
    </row>
    <row r="2141" spans="1:10" x14ac:dyDescent="0.35">
      <c r="A2141">
        <f>Data!A2137</f>
        <v>40883</v>
      </c>
      <c r="B2141" s="29">
        <f>Data!B2137/Data!B2074-1</f>
        <v>6.119402985074629E-2</v>
      </c>
      <c r="C2141" s="30">
        <f>Data!C2137/Data!C2074-1</f>
        <v>-7.9083719661848795E-3</v>
      </c>
      <c r="D2141" s="30" t="e">
        <f>Data!D2137/Data!D2074-1</f>
        <v>#DIV/0!</v>
      </c>
      <c r="E2141" s="31" t="e">
        <f>Data!E2137/Data!E2074-1</f>
        <v>#DIV/0!</v>
      </c>
      <c r="G2141" s="1"/>
      <c r="H2141" s="1"/>
      <c r="I2141" s="1"/>
      <c r="J2141" s="1"/>
    </row>
    <row r="2142" spans="1:10" x14ac:dyDescent="0.35">
      <c r="A2142">
        <f>Data!A2138</f>
        <v>40884</v>
      </c>
      <c r="B2142" s="29">
        <f>Data!B2138/Data!B2075-1</f>
        <v>9.2511891044245953E-2</v>
      </c>
      <c r="C2142" s="30">
        <f>Data!C2138/Data!C2075-1</f>
        <v>-7.4437182280319147E-3</v>
      </c>
      <c r="D2142" s="30" t="e">
        <f>Data!D2138/Data!D2075-1</f>
        <v>#DIV/0!</v>
      </c>
      <c r="E2142" s="31" t="e">
        <f>Data!E2138/Data!E2075-1</f>
        <v>#DIV/0!</v>
      </c>
      <c r="G2142" s="1"/>
      <c r="H2142" s="1"/>
      <c r="I2142" s="1"/>
      <c r="J2142" s="1"/>
    </row>
    <row r="2143" spans="1:10" x14ac:dyDescent="0.35">
      <c r="A2143">
        <f>Data!A2139</f>
        <v>40885</v>
      </c>
      <c r="B2143" s="29">
        <f>Data!B2139/Data!B2076-1</f>
        <v>6.2016571020502953E-2</v>
      </c>
      <c r="C2143" s="30">
        <f>Data!C2139/Data!C2076-1</f>
        <v>-4.4569765326540889E-3</v>
      </c>
      <c r="D2143" s="30" t="e">
        <f>Data!D2139/Data!D2076-1</f>
        <v>#DIV/0!</v>
      </c>
      <c r="E2143" s="31" t="e">
        <f>Data!E2139/Data!E2076-1</f>
        <v>#DIV/0!</v>
      </c>
      <c r="G2143" s="1"/>
      <c r="H2143" s="1"/>
      <c r="I2143" s="1"/>
      <c r="J2143" s="1"/>
    </row>
    <row r="2144" spans="1:10" x14ac:dyDescent="0.35">
      <c r="A2144">
        <f>Data!A2140</f>
        <v>40886</v>
      </c>
      <c r="B2144" s="29">
        <f>Data!B2140/Data!B2077-1</f>
        <v>7.0186806721972639E-2</v>
      </c>
      <c r="C2144" s="30">
        <f>Data!C2140/Data!C2077-1</f>
        <v>-5.3646117475905086E-3</v>
      </c>
      <c r="D2144" s="30" t="e">
        <f>Data!D2140/Data!D2077-1</f>
        <v>#DIV/0!</v>
      </c>
      <c r="E2144" s="31" t="e">
        <f>Data!E2140/Data!E2077-1</f>
        <v>#DIV/0!</v>
      </c>
      <c r="G2144" s="1"/>
      <c r="H2144" s="1"/>
      <c r="I2144" s="1"/>
      <c r="J2144" s="1"/>
    </row>
    <row r="2145" spans="1:10" x14ac:dyDescent="0.35">
      <c r="A2145">
        <f>Data!A2141</f>
        <v>40889</v>
      </c>
      <c r="B2145" s="29">
        <f>Data!B2141/Data!B2078-1</f>
        <v>4.0204260187771235E-2</v>
      </c>
      <c r="C2145" s="30">
        <f>Data!C2141/Data!C2078-1</f>
        <v>-5.2727272727272068E-3</v>
      </c>
      <c r="D2145" s="30" t="e">
        <f>Data!D2141/Data!D2078-1</f>
        <v>#DIV/0!</v>
      </c>
      <c r="E2145" s="31" t="e">
        <f>Data!E2141/Data!E2078-1</f>
        <v>#DIV/0!</v>
      </c>
      <c r="G2145" s="1"/>
      <c r="H2145" s="1"/>
      <c r="I2145" s="1"/>
      <c r="J2145" s="1"/>
    </row>
    <row r="2146" spans="1:10" x14ac:dyDescent="0.35">
      <c r="A2146">
        <f>Data!A2142</f>
        <v>40890</v>
      </c>
      <c r="B2146" s="29">
        <f>Data!B2142/Data!B2079-1</f>
        <v>1.3745647625112767E-2</v>
      </c>
      <c r="C2146" s="30">
        <f>Data!C2142/Data!C2079-1</f>
        <v>-3.6469730124000233E-4</v>
      </c>
      <c r="D2146" s="30" t="e">
        <f>Data!D2142/Data!D2079-1</f>
        <v>#DIV/0!</v>
      </c>
      <c r="E2146" s="31" t="e">
        <f>Data!E2142/Data!E2079-1</f>
        <v>#DIV/0!</v>
      </c>
      <c r="G2146" s="1"/>
      <c r="H2146" s="1"/>
      <c r="I2146" s="1"/>
      <c r="J2146" s="1"/>
    </row>
    <row r="2147" spans="1:10" x14ac:dyDescent="0.35">
      <c r="A2147">
        <f>Data!A2143</f>
        <v>40891</v>
      </c>
      <c r="B2147" s="29">
        <f>Data!B2143/Data!B2080-1</f>
        <v>-3.4456953479001795E-3</v>
      </c>
      <c r="C2147" s="30">
        <f>Data!C2143/Data!C2080-1</f>
        <v>6.372906045155613E-4</v>
      </c>
      <c r="D2147" s="30" t="e">
        <f>Data!D2143/Data!D2080-1</f>
        <v>#DIV/0!</v>
      </c>
      <c r="E2147" s="31" t="e">
        <f>Data!E2143/Data!E2080-1</f>
        <v>#DIV/0!</v>
      </c>
      <c r="G2147" s="1"/>
      <c r="H2147" s="1"/>
      <c r="I2147" s="1"/>
      <c r="J2147" s="1"/>
    </row>
    <row r="2148" spans="1:10" x14ac:dyDescent="0.35">
      <c r="A2148">
        <f>Data!A2144</f>
        <v>40892</v>
      </c>
      <c r="B2148" s="29">
        <f>Data!B2144/Data!B2081-1</f>
        <v>9.6836615203184095E-3</v>
      </c>
      <c r="C2148" s="30">
        <f>Data!C2144/Data!C2081-1</f>
        <v>-3.6337209302325091E-3</v>
      </c>
      <c r="D2148" s="30" t="e">
        <f>Data!D2144/Data!D2081-1</f>
        <v>#DIV/0!</v>
      </c>
      <c r="E2148" s="31" t="e">
        <f>Data!E2144/Data!E2081-1</f>
        <v>#DIV/0!</v>
      </c>
      <c r="G2148" s="1"/>
      <c r="H2148" s="1"/>
      <c r="I2148" s="1"/>
      <c r="J2148" s="1"/>
    </row>
    <row r="2149" spans="1:10" x14ac:dyDescent="0.35">
      <c r="A2149">
        <f>Data!A2145</f>
        <v>40893</v>
      </c>
      <c r="B2149" s="29">
        <f>Data!B2145/Data!B2082-1</f>
        <v>1.4616210100741434E-2</v>
      </c>
      <c r="C2149" s="30">
        <f>Data!C2145/Data!C2082-1</f>
        <v>-2.2665457842248049E-3</v>
      </c>
      <c r="D2149" s="30" t="e">
        <f>Data!D2145/Data!D2082-1</f>
        <v>#DIV/0!</v>
      </c>
      <c r="E2149" s="31" t="e">
        <f>Data!E2145/Data!E2082-1</f>
        <v>#DIV/0!</v>
      </c>
      <c r="G2149" s="1"/>
      <c r="H2149" s="1"/>
      <c r="I2149" s="1"/>
      <c r="J2149" s="1"/>
    </row>
    <row r="2150" spans="1:10" x14ac:dyDescent="0.35">
      <c r="A2150">
        <f>Data!A2146</f>
        <v>40896</v>
      </c>
      <c r="B2150" s="29">
        <f>Data!B2146/Data!B2083-1</f>
        <v>3.3074496897391059E-2</v>
      </c>
      <c r="C2150" s="30">
        <f>Data!C2146/Data!C2083-1</f>
        <v>-2.8964518464881239E-3</v>
      </c>
      <c r="D2150" s="30" t="e">
        <f>Data!D2146/Data!D2083-1</f>
        <v>#DIV/0!</v>
      </c>
      <c r="E2150" s="31" t="e">
        <f>Data!E2146/Data!E2083-1</f>
        <v>#DIV/0!</v>
      </c>
      <c r="G2150" s="1"/>
      <c r="H2150" s="1"/>
      <c r="I2150" s="1"/>
      <c r="J2150" s="1"/>
    </row>
    <row r="2151" spans="1:10" x14ac:dyDescent="0.35">
      <c r="A2151">
        <f>Data!A2147</f>
        <v>40897</v>
      </c>
      <c r="B2151" s="29">
        <f>Data!B2147/Data!B2084-1</f>
        <v>9.8932327631998218E-2</v>
      </c>
      <c r="C2151" s="30">
        <f>Data!C2147/Data!C2084-1</f>
        <v>-7.1299638989168468E-3</v>
      </c>
      <c r="D2151" s="30" t="e">
        <f>Data!D2147/Data!D2084-1</f>
        <v>#DIV/0!</v>
      </c>
      <c r="E2151" s="31" t="e">
        <f>Data!E2147/Data!E2084-1</f>
        <v>#DIV/0!</v>
      </c>
      <c r="G2151" s="1"/>
      <c r="H2151" s="1"/>
      <c r="I2151" s="1"/>
      <c r="J2151" s="1"/>
    </row>
    <row r="2152" spans="1:10" x14ac:dyDescent="0.35">
      <c r="A2152">
        <f>Data!A2148</f>
        <v>40898</v>
      </c>
      <c r="B2152" s="29">
        <f>Data!B2148/Data!B2085-1</f>
        <v>9.4409686474309806E-2</v>
      </c>
      <c r="C2152" s="30">
        <f>Data!C2148/Data!C2085-1</f>
        <v>-4.5359702440351812E-3</v>
      </c>
      <c r="D2152" s="30" t="e">
        <f>Data!D2148/Data!D2085-1</f>
        <v>#DIV/0!</v>
      </c>
      <c r="E2152" s="31" t="e">
        <f>Data!E2148/Data!E2085-1</f>
        <v>#DIV/0!</v>
      </c>
      <c r="G2152" s="1"/>
      <c r="H2152" s="1"/>
      <c r="I2152" s="1"/>
      <c r="J2152" s="1"/>
    </row>
    <row r="2153" spans="1:10" x14ac:dyDescent="0.35">
      <c r="A2153">
        <f>Data!A2149</f>
        <v>40899</v>
      </c>
      <c r="B2153" s="29">
        <f>Data!B2149/Data!B2086-1</f>
        <v>7.8292273958467717E-2</v>
      </c>
      <c r="C2153" s="30">
        <f>Data!C2149/Data!C2086-1</f>
        <v>-7.2740498272416687E-4</v>
      </c>
      <c r="D2153" s="30" t="e">
        <f>Data!D2149/Data!D2086-1</f>
        <v>#DIV/0!</v>
      </c>
      <c r="E2153" s="31" t="e">
        <f>Data!E2149/Data!E2086-1</f>
        <v>#DIV/0!</v>
      </c>
      <c r="G2153" s="1"/>
      <c r="H2153" s="1"/>
      <c r="I2153" s="1"/>
      <c r="J2153" s="1"/>
    </row>
    <row r="2154" spans="1:10" x14ac:dyDescent="0.35">
      <c r="A2154">
        <f>Data!A2150</f>
        <v>40900</v>
      </c>
      <c r="B2154" s="29">
        <f>Data!B2150/Data!B2087-1</f>
        <v>7.6528441865609365E-2</v>
      </c>
      <c r="C2154" s="30">
        <f>Data!C2150/Data!C2087-1</f>
        <v>-5.4629882545753627E-4</v>
      </c>
      <c r="D2154" s="30" t="e">
        <f>Data!D2150/Data!D2087-1</f>
        <v>#DIV/0!</v>
      </c>
      <c r="E2154" s="31" t="e">
        <f>Data!E2150/Data!E2087-1</f>
        <v>#DIV/0!</v>
      </c>
      <c r="G2154" s="1"/>
      <c r="H2154" s="1"/>
      <c r="I2154" s="1"/>
      <c r="J2154" s="1"/>
    </row>
    <row r="2155" spans="1:10" x14ac:dyDescent="0.35">
      <c r="A2155">
        <f>Data!A2151</f>
        <v>40903</v>
      </c>
      <c r="B2155" s="29">
        <f>Data!B2151/Data!B2088-1</f>
        <v>9.9273712925477264E-2</v>
      </c>
      <c r="C2155" s="30">
        <f>Data!C2151/Data!C2088-1</f>
        <v>2.7337342810285215E-4</v>
      </c>
      <c r="D2155" s="30" t="e">
        <f>Data!D2151/Data!D2088-1</f>
        <v>#DIV/0!</v>
      </c>
      <c r="E2155" s="31" t="e">
        <f>Data!E2151/Data!E2088-1</f>
        <v>#DIV/0!</v>
      </c>
      <c r="G2155" s="1"/>
      <c r="H2155" s="1"/>
      <c r="I2155" s="1"/>
      <c r="J2155" s="1"/>
    </row>
    <row r="2156" spans="1:10" x14ac:dyDescent="0.35">
      <c r="A2156">
        <f>Data!A2152</f>
        <v>40904</v>
      </c>
      <c r="B2156" s="29">
        <f>Data!B2152/Data!B2089-1</f>
        <v>9.0511892450878983E-2</v>
      </c>
      <c r="C2156" s="30">
        <f>Data!C2152/Data!C2089-1</f>
        <v>2.1877848678213407E-3</v>
      </c>
      <c r="D2156" s="30" t="e">
        <f>Data!D2152/Data!D2089-1</f>
        <v>#DIV/0!</v>
      </c>
      <c r="E2156" s="31" t="e">
        <f>Data!E2152/Data!E2089-1</f>
        <v>#DIV/0!</v>
      </c>
      <c r="G2156" s="1"/>
      <c r="H2156" s="1"/>
      <c r="I2156" s="1"/>
      <c r="J2156" s="1"/>
    </row>
    <row r="2157" spans="1:10" x14ac:dyDescent="0.35">
      <c r="A2157">
        <f>Data!A2153</f>
        <v>40905</v>
      </c>
      <c r="B2157" s="29">
        <f>Data!B2153/Data!B2090-1</f>
        <v>0.10448816531438365</v>
      </c>
      <c r="C2157" s="30">
        <f>Data!C2153/Data!C2090-1</f>
        <v>1.8163654527292294E-4</v>
      </c>
      <c r="D2157" s="30">
        <f>Data!D2153/Data!D2090-1</f>
        <v>-1</v>
      </c>
      <c r="E2157" s="31" t="e">
        <f>Data!E2153/Data!E2090-1</f>
        <v>#DIV/0!</v>
      </c>
      <c r="G2157" s="1"/>
      <c r="H2157" s="1"/>
      <c r="I2157" s="1"/>
      <c r="J2157" s="1"/>
    </row>
    <row r="2158" spans="1:10" x14ac:dyDescent="0.35">
      <c r="A2158">
        <f>Data!A2154</f>
        <v>40906</v>
      </c>
      <c r="B2158" s="29">
        <f>Data!B2154/Data!B2091-1</f>
        <v>0.14900430301210843</v>
      </c>
      <c r="C2158" s="30">
        <f>Data!C2154/Data!C2091-1</f>
        <v>4.5314482508618248E-4</v>
      </c>
      <c r="D2158" s="30" t="e">
        <f>Data!D2154/Data!D2091-1</f>
        <v>#DIV/0!</v>
      </c>
      <c r="E2158" s="31" t="e">
        <f>Data!E2154/Data!E2091-1</f>
        <v>#DIV/0!</v>
      </c>
      <c r="G2158" s="1"/>
      <c r="H2158" s="1"/>
      <c r="I2158" s="1"/>
      <c r="J2158" s="1"/>
    </row>
    <row r="2159" spans="1:10" x14ac:dyDescent="0.35">
      <c r="A2159">
        <f>Data!A2155</f>
        <v>40907</v>
      </c>
      <c r="B2159" s="29">
        <f>Data!B2155/Data!B2092-1</f>
        <v>0.11891988077761462</v>
      </c>
      <c r="C2159" s="30">
        <f>Data!C2155/Data!C2092-1</f>
        <v>2.2727272727272041E-3</v>
      </c>
      <c r="D2159" s="30" t="e">
        <f>Data!D2155/Data!D2092-1</f>
        <v>#DIV/0!</v>
      </c>
      <c r="E2159" s="31" t="e">
        <f>Data!E2155/Data!E2092-1</f>
        <v>#DIV/0!</v>
      </c>
      <c r="G2159" s="1"/>
      <c r="H2159" s="1"/>
      <c r="I2159" s="1"/>
      <c r="J2159" s="1"/>
    </row>
    <row r="2160" spans="1:10" x14ac:dyDescent="0.35">
      <c r="A2160">
        <f>Data!A2156</f>
        <v>40910</v>
      </c>
      <c r="B2160" s="29">
        <f>Data!B2156/Data!B2093-1</f>
        <v>9.928061327063098E-2</v>
      </c>
      <c r="C2160" s="30">
        <f>Data!C2156/Data!C2093-1</f>
        <v>5.6553862993706794E-3</v>
      </c>
      <c r="D2160" s="30" t="e">
        <f>Data!D2156/Data!D2093-1</f>
        <v>#DIV/0!</v>
      </c>
      <c r="E2160" s="31" t="e">
        <f>Data!E2156/Data!E2093-1</f>
        <v>#DIV/0!</v>
      </c>
      <c r="G2160" s="1"/>
      <c r="H2160" s="1"/>
      <c r="I2160" s="1"/>
      <c r="J2160" s="1"/>
    </row>
    <row r="2161" spans="1:10" x14ac:dyDescent="0.35">
      <c r="A2161">
        <f>Data!A2157</f>
        <v>40911</v>
      </c>
      <c r="B2161" s="29">
        <f>Data!B2157/Data!B2094-1</f>
        <v>9.6217069967466928E-2</v>
      </c>
      <c r="C2161" s="30">
        <f>Data!C2157/Data!C2094-1</f>
        <v>5.2992233896755891E-3</v>
      </c>
      <c r="D2161" s="30" t="e">
        <f>Data!D2157/Data!D2094-1</f>
        <v>#DIV/0!</v>
      </c>
      <c r="E2161" s="31" t="e">
        <f>Data!E2157/Data!E2094-1</f>
        <v>#DIV/0!</v>
      </c>
      <c r="G2161" s="1"/>
      <c r="H2161" s="1"/>
      <c r="I2161" s="1"/>
      <c r="J2161" s="1"/>
    </row>
    <row r="2162" spans="1:10" x14ac:dyDescent="0.35">
      <c r="A2162">
        <f>Data!A2158</f>
        <v>40912</v>
      </c>
      <c r="B2162" s="29">
        <f>Data!B2158/Data!B2095-1</f>
        <v>0.10544718120921526</v>
      </c>
      <c r="C2162" s="30">
        <f>Data!C2158/Data!C2095-1</f>
        <v>5.9507461320149613E-3</v>
      </c>
      <c r="D2162" s="30" t="e">
        <f>Data!D2158/Data!D2095-1</f>
        <v>#DIV/0!</v>
      </c>
      <c r="E2162" s="31" t="e">
        <f>Data!E2158/Data!E2095-1</f>
        <v>#DIV/0!</v>
      </c>
      <c r="G2162" s="1"/>
      <c r="H2162" s="1"/>
      <c r="I2162" s="1"/>
      <c r="J2162" s="1"/>
    </row>
    <row r="2163" spans="1:10" x14ac:dyDescent="0.35">
      <c r="A2163">
        <f>Data!A2159</f>
        <v>40913</v>
      </c>
      <c r="B2163" s="29">
        <f>Data!B2159/Data!B2096-1</f>
        <v>7.2115424850822896E-2</v>
      </c>
      <c r="C2163" s="30">
        <f>Data!C2159/Data!C2096-1</f>
        <v>9.3569397302999402E-3</v>
      </c>
      <c r="D2163" s="30" t="e">
        <f>Data!D2159/Data!D2096-1</f>
        <v>#DIV/0!</v>
      </c>
      <c r="E2163" s="31" t="e">
        <f>Data!E2159/Data!E2096-1</f>
        <v>#DIV/0!</v>
      </c>
      <c r="G2163" s="1"/>
      <c r="H2163" s="1"/>
      <c r="I2163" s="1"/>
      <c r="J2163" s="1"/>
    </row>
    <row r="2164" spans="1:10" x14ac:dyDescent="0.35">
      <c r="A2164">
        <f>Data!A2160</f>
        <v>40914</v>
      </c>
      <c r="B2164" s="29">
        <f>Data!B2160/Data!B2097-1</f>
        <v>6.8814092376666691E-2</v>
      </c>
      <c r="C2164" s="30">
        <f>Data!C2160/Data!C2097-1</f>
        <v>7.778896311888106E-3</v>
      </c>
      <c r="D2164" s="30" t="e">
        <f>Data!D2160/Data!D2097-1</f>
        <v>#DIV/0!</v>
      </c>
      <c r="E2164" s="31" t="e">
        <f>Data!E2160/Data!E2097-1</f>
        <v>#DIV/0!</v>
      </c>
      <c r="G2164" s="1"/>
      <c r="H2164" s="1"/>
      <c r="I2164" s="1"/>
      <c r="J2164" s="1"/>
    </row>
    <row r="2165" spans="1:10" x14ac:dyDescent="0.35">
      <c r="A2165">
        <f>Data!A2161</f>
        <v>40917</v>
      </c>
      <c r="B2165" s="29">
        <f>Data!B2161/Data!B2098-1</f>
        <v>6.0840753779250356E-2</v>
      </c>
      <c r="C2165" s="30">
        <f>Data!C2161/Data!C2098-1</f>
        <v>8.8941866862277674E-3</v>
      </c>
      <c r="D2165" s="30" t="e">
        <f>Data!D2161/Data!D2098-1</f>
        <v>#DIV/0!</v>
      </c>
      <c r="E2165" s="31" t="e">
        <f>Data!E2161/Data!E2098-1</f>
        <v>#DIV/0!</v>
      </c>
      <c r="G2165" s="1"/>
      <c r="H2165" s="1"/>
      <c r="I2165" s="1"/>
      <c r="J2165" s="1"/>
    </row>
    <row r="2166" spans="1:10" x14ac:dyDescent="0.35">
      <c r="A2166">
        <f>Data!A2162</f>
        <v>40918</v>
      </c>
      <c r="B2166" s="29">
        <f>Data!B2162/Data!B2099-1</f>
        <v>7.3459282521642244E-2</v>
      </c>
      <c r="C2166" s="30">
        <f>Data!C2162/Data!C2099-1</f>
        <v>8.0645161290322509E-3</v>
      </c>
      <c r="D2166" s="30" t="e">
        <f>Data!D2162/Data!D2099-1</f>
        <v>#DIV/0!</v>
      </c>
      <c r="E2166" s="31" t="e">
        <f>Data!E2162/Data!E2099-1</f>
        <v>#DIV/0!</v>
      </c>
      <c r="G2166" s="1"/>
      <c r="H2166" s="1"/>
      <c r="I2166" s="1"/>
      <c r="J2166" s="1"/>
    </row>
    <row r="2167" spans="1:10" x14ac:dyDescent="0.35">
      <c r="A2167">
        <f>Data!A2163</f>
        <v>40919</v>
      </c>
      <c r="B2167" s="29">
        <f>Data!B2163/Data!B2100-1</f>
        <v>5.5447582028123943E-2</v>
      </c>
      <c r="C2167" s="30">
        <f>Data!C2163/Data!C2100-1</f>
        <v>1.3310078942537107E-2</v>
      </c>
      <c r="D2167" s="30" t="e">
        <f>Data!D2163/Data!D2100-1</f>
        <v>#DIV/0!</v>
      </c>
      <c r="E2167" s="31" t="e">
        <f>Data!E2163/Data!E2100-1</f>
        <v>#DIV/0!</v>
      </c>
      <c r="G2167" s="1"/>
      <c r="H2167" s="1"/>
      <c r="I2167" s="1"/>
      <c r="J2167" s="1"/>
    </row>
    <row r="2168" spans="1:10" x14ac:dyDescent="0.35">
      <c r="A2168">
        <f>Data!A2164</f>
        <v>40920</v>
      </c>
      <c r="B2168" s="29">
        <f>Data!B2164/Data!B2101-1</f>
        <v>7.8810186033342777E-2</v>
      </c>
      <c r="C2168" s="30">
        <f>Data!C2164/Data!C2101-1</f>
        <v>8.5032458626679297E-3</v>
      </c>
      <c r="D2168" s="30" t="e">
        <f>Data!D2164/Data!D2101-1</f>
        <v>#DIV/0!</v>
      </c>
      <c r="E2168" s="31" t="e">
        <f>Data!E2164/Data!E2101-1</f>
        <v>#DIV/0!</v>
      </c>
      <c r="G2168" s="1"/>
      <c r="H2168" s="1"/>
      <c r="I2168" s="1"/>
      <c r="J2168" s="1"/>
    </row>
    <row r="2169" spans="1:10" x14ac:dyDescent="0.35">
      <c r="A2169">
        <f>Data!A2165</f>
        <v>40921</v>
      </c>
      <c r="B2169" s="29">
        <f>Data!B2165/Data!B2102-1</f>
        <v>5.199203512379813E-2</v>
      </c>
      <c r="C2169" s="30">
        <f>Data!C2165/Data!C2102-1</f>
        <v>1.1899313501144038E-2</v>
      </c>
      <c r="D2169" s="30" t="e">
        <f>Data!D2165/Data!D2102-1</f>
        <v>#DIV/0!</v>
      </c>
      <c r="E2169" s="31" t="e">
        <f>Data!E2165/Data!E2102-1</f>
        <v>#DIV/0!</v>
      </c>
      <c r="G2169" s="1"/>
      <c r="H2169" s="1"/>
      <c r="I2169" s="1"/>
      <c r="J2169" s="1"/>
    </row>
    <row r="2170" spans="1:10" x14ac:dyDescent="0.35">
      <c r="A2170">
        <f>Data!A2166</f>
        <v>40924</v>
      </c>
      <c r="B2170" s="29">
        <f>Data!B2166/Data!B2103-1</f>
        <v>6.5469302740767565E-2</v>
      </c>
      <c r="C2170" s="30">
        <f>Data!C2166/Data!C2103-1</f>
        <v>1.0419522895530609E-2</v>
      </c>
      <c r="D2170" s="30" t="e">
        <f>Data!D2166/Data!D2103-1</f>
        <v>#DIV/0!</v>
      </c>
      <c r="E2170" s="31" t="e">
        <f>Data!E2166/Data!E2103-1</f>
        <v>#DIV/0!</v>
      </c>
      <c r="G2170" s="1"/>
      <c r="H2170" s="1"/>
      <c r="I2170" s="1"/>
      <c r="J2170" s="1"/>
    </row>
    <row r="2171" spans="1:10" x14ac:dyDescent="0.35">
      <c r="A2171">
        <f>Data!A2167</f>
        <v>40925</v>
      </c>
      <c r="B2171" s="29">
        <f>Data!B2167/Data!B2104-1</f>
        <v>6.4407309587868777E-2</v>
      </c>
      <c r="C2171" s="30">
        <f>Data!C2167/Data!C2104-1</f>
        <v>1.1248285322359441E-2</v>
      </c>
      <c r="D2171" s="30" t="e">
        <f>Data!D2167/Data!D2104-1</f>
        <v>#DIV/0!</v>
      </c>
      <c r="E2171" s="31" t="e">
        <f>Data!E2167/Data!E2104-1</f>
        <v>#DIV/0!</v>
      </c>
      <c r="G2171" s="1"/>
      <c r="H2171" s="1"/>
      <c r="I2171" s="1"/>
      <c r="J2171" s="1"/>
    </row>
    <row r="2172" spans="1:10" x14ac:dyDescent="0.35">
      <c r="A2172">
        <f>Data!A2168</f>
        <v>40926</v>
      </c>
      <c r="B2172" s="29">
        <f>Data!B2168/Data!B2105-1</f>
        <v>5.636180092873011E-2</v>
      </c>
      <c r="C2172" s="30">
        <f>Data!C2168/Data!C2105-1</f>
        <v>9.4141303354355887E-3</v>
      </c>
      <c r="D2172" s="30" t="e">
        <f>Data!D2168/Data!D2105-1</f>
        <v>#DIV/0!</v>
      </c>
      <c r="E2172" s="31" t="e">
        <f>Data!E2168/Data!E2105-1</f>
        <v>#DIV/0!</v>
      </c>
      <c r="G2172" s="1"/>
      <c r="H2172" s="1"/>
      <c r="I2172" s="1"/>
      <c r="J2172" s="1"/>
    </row>
    <row r="2173" spans="1:10" x14ac:dyDescent="0.35">
      <c r="A2173">
        <f>Data!A2169</f>
        <v>40927</v>
      </c>
      <c r="B2173" s="29">
        <f>Data!B2169/Data!B2106-1</f>
        <v>4.8078456386541291E-2</v>
      </c>
      <c r="C2173" s="30">
        <f>Data!C2169/Data!C2106-1</f>
        <v>9.3372391065544846E-3</v>
      </c>
      <c r="D2173" s="30" t="e">
        <f>Data!D2169/Data!D2106-1</f>
        <v>#DIV/0!</v>
      </c>
      <c r="E2173" s="31" t="e">
        <f>Data!E2169/Data!E2106-1</f>
        <v>#DIV/0!</v>
      </c>
      <c r="G2173" s="1"/>
      <c r="H2173" s="1"/>
      <c r="I2173" s="1"/>
      <c r="J2173" s="1"/>
    </row>
    <row r="2174" spans="1:10" x14ac:dyDescent="0.35">
      <c r="A2174">
        <f>Data!A2170</f>
        <v>40928</v>
      </c>
      <c r="B2174" s="29">
        <f>Data!B2170/Data!B2107-1</f>
        <v>7.0241243236646378E-2</v>
      </c>
      <c r="C2174" s="30">
        <f>Data!C2170/Data!C2107-1</f>
        <v>1.6393442622950616E-3</v>
      </c>
      <c r="D2174" s="30" t="e">
        <f>Data!D2170/Data!D2107-1</f>
        <v>#DIV/0!</v>
      </c>
      <c r="E2174" s="31" t="e">
        <f>Data!E2170/Data!E2107-1</f>
        <v>#DIV/0!</v>
      </c>
      <c r="G2174" s="1"/>
      <c r="H2174" s="1"/>
      <c r="I2174" s="1"/>
      <c r="J2174" s="1"/>
    </row>
    <row r="2175" spans="1:10" x14ac:dyDescent="0.35">
      <c r="A2175">
        <f>Data!A2171</f>
        <v>40931</v>
      </c>
      <c r="B2175" s="29">
        <f>Data!B2171/Data!B2108-1</f>
        <v>5.9581320450885711E-2</v>
      </c>
      <c r="C2175" s="30">
        <f>Data!C2171/Data!C2108-1</f>
        <v>3.5616438356165236E-3</v>
      </c>
      <c r="D2175" s="30" t="e">
        <f>Data!D2171/Data!D2108-1</f>
        <v>#DIV/0!</v>
      </c>
      <c r="E2175" s="31" t="e">
        <f>Data!E2171/Data!E2108-1</f>
        <v>#DIV/0!</v>
      </c>
      <c r="G2175" s="1"/>
      <c r="H2175" s="1"/>
      <c r="I2175" s="1"/>
      <c r="J2175" s="1"/>
    </row>
    <row r="2176" spans="1:10" x14ac:dyDescent="0.35">
      <c r="A2176">
        <f>Data!A2172</f>
        <v>40932</v>
      </c>
      <c r="B2176" s="29">
        <f>Data!B2172/Data!B2109-1</f>
        <v>2.3408246989311987E-2</v>
      </c>
      <c r="C2176" s="30">
        <f>Data!C2172/Data!C2109-1</f>
        <v>8.2508250825084062E-3</v>
      </c>
      <c r="D2176" s="30" t="e">
        <f>Data!D2172/Data!D2109-1</f>
        <v>#DIV/0!</v>
      </c>
      <c r="E2176" s="31" t="e">
        <f>Data!E2172/Data!E2109-1</f>
        <v>#DIV/0!</v>
      </c>
      <c r="G2176" s="1"/>
      <c r="H2176" s="1"/>
      <c r="I2176" s="1"/>
      <c r="J2176" s="1"/>
    </row>
    <row r="2177" spans="1:10" x14ac:dyDescent="0.35">
      <c r="A2177">
        <f>Data!A2173</f>
        <v>40933</v>
      </c>
      <c r="B2177" s="29">
        <f>Data!B2173/Data!B2110-1</f>
        <v>3.1873254013337515E-2</v>
      </c>
      <c r="C2177" s="30">
        <f>Data!C2173/Data!C2110-1</f>
        <v>5.7528992786046729E-3</v>
      </c>
      <c r="D2177" s="30" t="e">
        <f>Data!D2173/Data!D2110-1</f>
        <v>#DIV/0!</v>
      </c>
      <c r="E2177" s="31" t="e">
        <f>Data!E2173/Data!E2110-1</f>
        <v>#DIV/0!</v>
      </c>
      <c r="G2177" s="1"/>
      <c r="H2177" s="1"/>
      <c r="I2177" s="1"/>
      <c r="J2177" s="1"/>
    </row>
    <row r="2178" spans="1:10" x14ac:dyDescent="0.35">
      <c r="A2178">
        <f>Data!A2174</f>
        <v>40934</v>
      </c>
      <c r="B2178" s="29">
        <f>Data!B2174/Data!B2111-1</f>
        <v>5.1966807627862543E-2</v>
      </c>
      <c r="C2178" s="30">
        <f>Data!C2174/Data!C2111-1</f>
        <v>2.9991820412613723E-3</v>
      </c>
      <c r="D2178" s="30">
        <f>Data!D2174/Data!D2111-1</f>
        <v>-1</v>
      </c>
      <c r="E2178" s="31" t="e">
        <f>Data!E2174/Data!E2111-1</f>
        <v>#DIV/0!</v>
      </c>
      <c r="G2178" s="1"/>
      <c r="H2178" s="1"/>
      <c r="I2178" s="1"/>
      <c r="J2178" s="1"/>
    </row>
    <row r="2179" spans="1:10" x14ac:dyDescent="0.35">
      <c r="A2179">
        <f>Data!A2175</f>
        <v>40935</v>
      </c>
      <c r="B2179" s="29">
        <f>Data!B2175/Data!B2112-1</f>
        <v>8.0482319335456465E-2</v>
      </c>
      <c r="C2179" s="30">
        <f>Data!C2175/Data!C2112-1</f>
        <v>2.448535413076991E-3</v>
      </c>
      <c r="D2179" s="30" t="e">
        <f>Data!D2175/Data!D2112-1</f>
        <v>#DIV/0!</v>
      </c>
      <c r="E2179" s="31" t="e">
        <f>Data!E2175/Data!E2112-1</f>
        <v>#DIV/0!</v>
      </c>
      <c r="G2179" s="1"/>
      <c r="H2179" s="1"/>
      <c r="I2179" s="1"/>
      <c r="J2179" s="1"/>
    </row>
    <row r="2180" spans="1:10" x14ac:dyDescent="0.35">
      <c r="A2180">
        <f>Data!A2176</f>
        <v>40938</v>
      </c>
      <c r="B2180" s="29">
        <f>Data!B2176/Data!B2113-1</f>
        <v>6.0675337264722407E-2</v>
      </c>
      <c r="C2180" s="30">
        <f>Data!C2176/Data!C2113-1</f>
        <v>5.3505033100571531E-3</v>
      </c>
      <c r="D2180" s="30" t="e">
        <f>Data!D2176/Data!D2113-1</f>
        <v>#DIV/0!</v>
      </c>
      <c r="E2180" s="31" t="e">
        <f>Data!E2176/Data!E2113-1</f>
        <v>#DIV/0!</v>
      </c>
      <c r="G2180" s="1"/>
      <c r="H2180" s="1"/>
      <c r="I2180" s="1"/>
      <c r="J2180" s="1"/>
    </row>
    <row r="2181" spans="1:10" x14ac:dyDescent="0.35">
      <c r="A2181">
        <f>Data!A2177</f>
        <v>40939</v>
      </c>
      <c r="B2181" s="29">
        <f>Data!B2177/Data!B2114-1</f>
        <v>4.0637191157347097E-2</v>
      </c>
      <c r="C2181" s="30">
        <f>Data!C2177/Data!C2114-1</f>
        <v>9.2701990366264031E-3</v>
      </c>
      <c r="D2181" s="30" t="e">
        <f>Data!D2177/Data!D2114-1</f>
        <v>#DIV/0!</v>
      </c>
      <c r="E2181" s="31" t="e">
        <f>Data!E2177/Data!E2114-1</f>
        <v>#DIV/0!</v>
      </c>
      <c r="G2181" s="1"/>
      <c r="H2181" s="1"/>
      <c r="I2181" s="1"/>
      <c r="J2181" s="1"/>
    </row>
    <row r="2182" spans="1:10" x14ac:dyDescent="0.35">
      <c r="A2182">
        <f>Data!A2178</f>
        <v>40940</v>
      </c>
      <c r="B2182" s="29">
        <f>Data!B2178/Data!B2115-1</f>
        <v>5.6541895741404113E-2</v>
      </c>
      <c r="C2182" s="30">
        <f>Data!C2178/Data!C2115-1</f>
        <v>5.2727272727273178E-3</v>
      </c>
      <c r="D2182" s="30" t="e">
        <f>Data!D2178/Data!D2115-1</f>
        <v>#DIV/0!</v>
      </c>
      <c r="E2182" s="31" t="e">
        <f>Data!E2178/Data!E2115-1</f>
        <v>#DIV/0!</v>
      </c>
      <c r="G2182" s="1"/>
      <c r="H2182" s="1"/>
      <c r="I2182" s="1"/>
      <c r="J2182" s="1"/>
    </row>
    <row r="2183" spans="1:10" x14ac:dyDescent="0.35">
      <c r="A2183">
        <f>Data!A2179</f>
        <v>40941</v>
      </c>
      <c r="B2183" s="29">
        <f>Data!B2179/Data!B2116-1</f>
        <v>5.1081578279624562E-2</v>
      </c>
      <c r="C2183" s="30">
        <f>Data!C2179/Data!C2116-1</f>
        <v>4.7234081206284362E-3</v>
      </c>
      <c r="D2183" s="30" t="e">
        <f>Data!D2179/Data!D2116-1</f>
        <v>#DIV/0!</v>
      </c>
      <c r="E2183" s="31" t="e">
        <f>Data!E2179/Data!E2116-1</f>
        <v>#DIV/0!</v>
      </c>
      <c r="G2183" s="1"/>
      <c r="H2183" s="1"/>
      <c r="I2183" s="1"/>
      <c r="J2183" s="1"/>
    </row>
    <row r="2184" spans="1:10" x14ac:dyDescent="0.35">
      <c r="A2184">
        <f>Data!A2180</f>
        <v>40942</v>
      </c>
      <c r="B2184" s="29">
        <f>Data!B2180/Data!B2117-1</f>
        <v>5.4062950655213493E-2</v>
      </c>
      <c r="C2184" s="30">
        <f>Data!C2180/Data!C2117-1</f>
        <v>5.6394396943788561E-3</v>
      </c>
      <c r="D2184" s="30" t="e">
        <f>Data!D2180/Data!D2117-1</f>
        <v>#DIV/0!</v>
      </c>
      <c r="E2184" s="31" t="e">
        <f>Data!E2180/Data!E2117-1</f>
        <v>#DIV/0!</v>
      </c>
      <c r="G2184" s="1"/>
      <c r="H2184" s="1"/>
      <c r="I2184" s="1"/>
      <c r="J2184" s="1"/>
    </row>
    <row r="2185" spans="1:10" x14ac:dyDescent="0.35">
      <c r="A2185">
        <f>Data!A2181</f>
        <v>40945</v>
      </c>
      <c r="B2185" s="29">
        <f>Data!B2181/Data!B2118-1</f>
        <v>9.3751525506468258E-2</v>
      </c>
      <c r="C2185" s="30">
        <f>Data!C2181/Data!C2118-1</f>
        <v>4.6308907654590836E-3</v>
      </c>
      <c r="D2185" s="30" t="e">
        <f>Data!D2181/Data!D2118-1</f>
        <v>#DIV/0!</v>
      </c>
      <c r="E2185" s="31" t="e">
        <f>Data!E2181/Data!E2118-1</f>
        <v>#DIV/0!</v>
      </c>
      <c r="G2185" s="1"/>
      <c r="H2185" s="1"/>
      <c r="I2185" s="1"/>
      <c r="J2185" s="1"/>
    </row>
    <row r="2186" spans="1:10" x14ac:dyDescent="0.35">
      <c r="A2186">
        <f>Data!A2182</f>
        <v>40946</v>
      </c>
      <c r="B2186" s="29">
        <f>Data!B2182/Data!B2119-1</f>
        <v>8.6602295735223933E-2</v>
      </c>
      <c r="C2186" s="30">
        <f>Data!C2182/Data!C2119-1</f>
        <v>5.5494905385735649E-3</v>
      </c>
      <c r="D2186" s="30" t="e">
        <f>Data!D2182/Data!D2119-1</f>
        <v>#DIV/0!</v>
      </c>
      <c r="E2186" s="31" t="e">
        <f>Data!E2182/Data!E2119-1</f>
        <v>#DIV/0!</v>
      </c>
      <c r="G2186" s="1"/>
      <c r="H2186" s="1"/>
      <c r="I2186" s="1"/>
      <c r="J2186" s="1"/>
    </row>
    <row r="2187" spans="1:10" x14ac:dyDescent="0.35">
      <c r="A2187">
        <f>Data!A2183</f>
        <v>40947</v>
      </c>
      <c r="B2187" s="29">
        <f>Data!B2183/Data!B2120-1</f>
        <v>6.8124634057569855E-2</v>
      </c>
      <c r="C2187" s="30">
        <f>Data!C2183/Data!C2120-1</f>
        <v>5.9203934784588519E-3</v>
      </c>
      <c r="D2187" s="30" t="e">
        <f>Data!D2183/Data!D2120-1</f>
        <v>#DIV/0!</v>
      </c>
      <c r="E2187" s="31" t="e">
        <f>Data!E2183/Data!E2120-1</f>
        <v>#DIV/0!</v>
      </c>
      <c r="G2187" s="1"/>
      <c r="H2187" s="1"/>
      <c r="I2187" s="1"/>
      <c r="J2187" s="1"/>
    </row>
    <row r="2188" spans="1:10" x14ac:dyDescent="0.35">
      <c r="A2188">
        <f>Data!A2184</f>
        <v>40948</v>
      </c>
      <c r="B2188" s="29">
        <f>Data!B2184/Data!B2121-1</f>
        <v>8.0022048602789608E-2</v>
      </c>
      <c r="C2188" s="30">
        <f>Data!C2184/Data!C2121-1</f>
        <v>3.4583181652712014E-3</v>
      </c>
      <c r="D2188" s="30" t="e">
        <f>Data!D2184/Data!D2121-1</f>
        <v>#DIV/0!</v>
      </c>
      <c r="E2188" s="31" t="e">
        <f>Data!E2184/Data!E2121-1</f>
        <v>#DIV/0!</v>
      </c>
      <c r="G2188" s="1"/>
      <c r="H2188" s="1"/>
      <c r="I2188" s="1"/>
      <c r="J2188" s="1"/>
    </row>
    <row r="2189" spans="1:10" x14ac:dyDescent="0.35">
      <c r="A2189">
        <f>Data!A2185</f>
        <v>40949</v>
      </c>
      <c r="B2189" s="29">
        <f>Data!B2185/Data!B2122-1</f>
        <v>6.7442618519490294E-2</v>
      </c>
      <c r="C2189" s="30">
        <f>Data!C2185/Data!C2122-1</f>
        <v>6.105339894295625E-3</v>
      </c>
      <c r="D2189" s="30" t="e">
        <f>Data!D2185/Data!D2122-1</f>
        <v>#DIV/0!</v>
      </c>
      <c r="E2189" s="31" t="e">
        <f>Data!E2185/Data!E2122-1</f>
        <v>#DIV/0!</v>
      </c>
      <c r="G2189" s="1"/>
      <c r="H2189" s="1"/>
      <c r="I2189" s="1"/>
      <c r="J2189" s="1"/>
    </row>
    <row r="2190" spans="1:10" x14ac:dyDescent="0.35">
      <c r="A2190">
        <f>Data!A2186</f>
        <v>40952</v>
      </c>
      <c r="B2190" s="29">
        <f>Data!B2186/Data!B2123-1</f>
        <v>9.2860434469767217E-2</v>
      </c>
      <c r="C2190" s="30">
        <f>Data!C2186/Data!C2123-1</f>
        <v>6.8368277119417176E-3</v>
      </c>
      <c r="D2190" s="30" t="e">
        <f>Data!D2186/Data!D2123-1</f>
        <v>#DIV/0!</v>
      </c>
      <c r="E2190" s="31" t="e">
        <f>Data!E2186/Data!E2123-1</f>
        <v>#DIV/0!</v>
      </c>
      <c r="G2190" s="1"/>
      <c r="H2190" s="1"/>
      <c r="I2190" s="1"/>
      <c r="J2190" s="1"/>
    </row>
    <row r="2191" spans="1:10" x14ac:dyDescent="0.35">
      <c r="A2191">
        <f>Data!A2187</f>
        <v>40953</v>
      </c>
      <c r="B2191" s="29">
        <f>Data!B2187/Data!B2124-1</f>
        <v>0.11048983250145938</v>
      </c>
      <c r="C2191" s="30">
        <f>Data!C2187/Data!C2124-1</f>
        <v>8.2086829624226088E-3</v>
      </c>
      <c r="D2191" s="30" t="e">
        <f>Data!D2187/Data!D2124-1</f>
        <v>#DIV/0!</v>
      </c>
      <c r="E2191" s="31" t="e">
        <f>Data!E2187/Data!E2124-1</f>
        <v>#DIV/0!</v>
      </c>
      <c r="G2191" s="1"/>
      <c r="H2191" s="1"/>
      <c r="I2191" s="1"/>
      <c r="J2191" s="1"/>
    </row>
    <row r="2192" spans="1:10" x14ac:dyDescent="0.35">
      <c r="A2192">
        <f>Data!A2188</f>
        <v>40954</v>
      </c>
      <c r="B2192" s="29">
        <f>Data!B2188/Data!B2125-1</f>
        <v>0.104947970221692</v>
      </c>
      <c r="C2192" s="30">
        <f>Data!C2188/Data!C2125-1</f>
        <v>8.027732165663215E-3</v>
      </c>
      <c r="D2192" s="30" t="e">
        <f>Data!D2188/Data!D2125-1</f>
        <v>#DIV/0!</v>
      </c>
      <c r="E2192" s="31" t="e">
        <f>Data!E2188/Data!E2125-1</f>
        <v>#DIV/0!</v>
      </c>
      <c r="G2192" s="1"/>
      <c r="H2192" s="1"/>
      <c r="I2192" s="1"/>
      <c r="J2192" s="1"/>
    </row>
    <row r="2193" spans="1:10" x14ac:dyDescent="0.35">
      <c r="A2193">
        <f>Data!A2189</f>
        <v>40955</v>
      </c>
      <c r="B2193" s="29">
        <f>Data!B2189/Data!B2126-1</f>
        <v>0.13835940250465217</v>
      </c>
      <c r="C2193" s="30">
        <f>Data!C2189/Data!C2126-1</f>
        <v>8.0291970802921497E-3</v>
      </c>
      <c r="D2193" s="30" t="e">
        <f>Data!D2189/Data!D2126-1</f>
        <v>#DIV/0!</v>
      </c>
      <c r="E2193" s="31" t="e">
        <f>Data!E2189/Data!E2126-1</f>
        <v>#DIV/0!</v>
      </c>
      <c r="G2193" s="1"/>
      <c r="H2193" s="1"/>
      <c r="I2193" s="1"/>
      <c r="J2193" s="1"/>
    </row>
    <row r="2194" spans="1:10" x14ac:dyDescent="0.35">
      <c r="A2194">
        <f>Data!A2190</f>
        <v>40956</v>
      </c>
      <c r="B2194" s="29">
        <f>Data!B2190/Data!B2127-1</f>
        <v>0.14577791993535572</v>
      </c>
      <c r="C2194" s="30">
        <f>Data!C2190/Data!C2127-1</f>
        <v>6.0175054704594277E-3</v>
      </c>
      <c r="D2194" s="30" t="e">
        <f>Data!D2190/Data!D2127-1</f>
        <v>#DIV/0!</v>
      </c>
      <c r="E2194" s="31" t="e">
        <f>Data!E2190/Data!E2127-1</f>
        <v>#DIV/0!</v>
      </c>
      <c r="G2194" s="1"/>
      <c r="H2194" s="1"/>
      <c r="I2194" s="1"/>
      <c r="J2194" s="1"/>
    </row>
    <row r="2195" spans="1:10" x14ac:dyDescent="0.35">
      <c r="A2195">
        <f>Data!A2191</f>
        <v>40959</v>
      </c>
      <c r="B2195" s="29">
        <f>Data!B2191/Data!B2128-1</f>
        <v>0.17166613587653545</v>
      </c>
      <c r="C2195" s="30">
        <f>Data!C2191/Data!C2128-1</f>
        <v>5.1011113135361885E-3</v>
      </c>
      <c r="D2195" s="30" t="e">
        <f>Data!D2191/Data!D2128-1</f>
        <v>#DIV/0!</v>
      </c>
      <c r="E2195" s="31" t="e">
        <f>Data!E2191/Data!E2128-1</f>
        <v>#DIV/0!</v>
      </c>
      <c r="G2195" s="1"/>
      <c r="H2195" s="1"/>
      <c r="I2195" s="1"/>
      <c r="J2195" s="1"/>
    </row>
    <row r="2196" spans="1:10" x14ac:dyDescent="0.35">
      <c r="A2196">
        <f>Data!A2192</f>
        <v>40960</v>
      </c>
      <c r="B2196" s="29">
        <f>Data!B2192/Data!B2129-1</f>
        <v>0.17250966181495797</v>
      </c>
      <c r="C2196" s="30">
        <f>Data!C2192/Data!C2129-1</f>
        <v>3.5525596647840718E-3</v>
      </c>
      <c r="D2196" s="30" t="e">
        <f>Data!D2192/Data!D2129-1</f>
        <v>#DIV/0!</v>
      </c>
      <c r="E2196" s="31" t="e">
        <f>Data!E2192/Data!E2129-1</f>
        <v>#DIV/0!</v>
      </c>
      <c r="G2196" s="1"/>
      <c r="H2196" s="1"/>
      <c r="I2196" s="1"/>
      <c r="J2196" s="1"/>
    </row>
    <row r="2197" spans="1:10" x14ac:dyDescent="0.35">
      <c r="A2197">
        <f>Data!A2193</f>
        <v>40961</v>
      </c>
      <c r="B2197" s="29">
        <f>Data!B2193/Data!B2130-1</f>
        <v>0.1717400122554309</v>
      </c>
      <c r="C2197" s="30">
        <f>Data!C2193/Data!C2130-1</f>
        <v>7.7533521846211428E-3</v>
      </c>
      <c r="D2197" s="30" t="e">
        <f>Data!D2193/Data!D2130-1</f>
        <v>#DIV/0!</v>
      </c>
      <c r="E2197" s="31" t="e">
        <f>Data!E2193/Data!E2130-1</f>
        <v>#DIV/0!</v>
      </c>
      <c r="G2197" s="1"/>
      <c r="H2197" s="1"/>
      <c r="I2197" s="1"/>
      <c r="J2197" s="1"/>
    </row>
    <row r="2198" spans="1:10" x14ac:dyDescent="0.35">
      <c r="A2198">
        <f>Data!A2194</f>
        <v>40962</v>
      </c>
      <c r="B2198" s="29">
        <f>Data!B2194/Data!B2131-1</f>
        <v>0.14331474571296798</v>
      </c>
      <c r="C2198" s="30">
        <f>Data!C2194/Data!C2131-1</f>
        <v>8.6663017697499178E-3</v>
      </c>
      <c r="D2198" s="30" t="e">
        <f>Data!D2194/Data!D2131-1</f>
        <v>#DIV/0!</v>
      </c>
      <c r="E2198" s="31" t="e">
        <f>Data!E2194/Data!E2131-1</f>
        <v>#DIV/0!</v>
      </c>
      <c r="G2198" s="1"/>
      <c r="H2198" s="1"/>
      <c r="I2198" s="1"/>
      <c r="J2198" s="1"/>
    </row>
    <row r="2199" spans="1:10" x14ac:dyDescent="0.35">
      <c r="A2199">
        <f>Data!A2195</f>
        <v>40963</v>
      </c>
      <c r="B2199" s="29">
        <f>Data!B2195/Data!B2132-1</f>
        <v>0.14269697704967399</v>
      </c>
      <c r="C2199" s="30">
        <f>Data!C2195/Data!C2132-1</f>
        <v>8.5719496625935587E-3</v>
      </c>
      <c r="D2199" s="30" t="e">
        <f>Data!D2195/Data!D2132-1</f>
        <v>#DIV/0!</v>
      </c>
      <c r="E2199" s="31" t="e">
        <f>Data!E2195/Data!E2132-1</f>
        <v>#DIV/0!</v>
      </c>
      <c r="G2199" s="1"/>
      <c r="H2199" s="1"/>
      <c r="I2199" s="1"/>
      <c r="J2199" s="1"/>
    </row>
    <row r="2200" spans="1:10" x14ac:dyDescent="0.35">
      <c r="A2200">
        <f>Data!A2196</f>
        <v>40966</v>
      </c>
      <c r="B2200" s="29">
        <f>Data!B2196/Data!B2133-1</f>
        <v>9.6739269904407399E-2</v>
      </c>
      <c r="C2200" s="30">
        <f>Data!C2196/Data!C2133-1</f>
        <v>1.43536295483635E-2</v>
      </c>
      <c r="D2200" s="30">
        <f>Data!D2196/Data!D2133-1</f>
        <v>-1</v>
      </c>
      <c r="E2200" s="31" t="e">
        <f>Data!E2196/Data!E2133-1</f>
        <v>#DIV/0!</v>
      </c>
      <c r="G2200" s="1"/>
      <c r="H2200" s="1"/>
      <c r="I2200" s="1"/>
      <c r="J2200" s="1"/>
    </row>
    <row r="2201" spans="1:10" x14ac:dyDescent="0.35">
      <c r="A2201">
        <f>Data!A2197</f>
        <v>40967</v>
      </c>
      <c r="B2201" s="29">
        <f>Data!B2197/Data!B2134-1</f>
        <v>0.10252454643333508</v>
      </c>
      <c r="C2201" s="30">
        <f>Data!C2197/Data!C2134-1</f>
        <v>1.8651231165012883E-2</v>
      </c>
      <c r="D2201" s="30" t="e">
        <f>Data!D2197/Data!D2134-1</f>
        <v>#DIV/0!</v>
      </c>
      <c r="E2201" s="31" t="e">
        <f>Data!E2197/Data!E2134-1</f>
        <v>#DIV/0!</v>
      </c>
      <c r="G2201" s="1"/>
      <c r="H2201" s="1"/>
      <c r="I2201" s="1"/>
      <c r="J2201" s="1"/>
    </row>
    <row r="2202" spans="1:10" x14ac:dyDescent="0.35">
      <c r="A2202">
        <f>Data!A2198</f>
        <v>40968</v>
      </c>
      <c r="B2202" s="29">
        <f>Data!B2198/Data!B2135-1</f>
        <v>9.756646413990433E-2</v>
      </c>
      <c r="C2202" s="30">
        <f>Data!C2198/Data!C2135-1</f>
        <v>1.5029325513196579E-2</v>
      </c>
      <c r="D2202" s="30" t="e">
        <f>Data!D2198/Data!D2135-1</f>
        <v>#DIV/0!</v>
      </c>
      <c r="E2202" s="31" t="e">
        <f>Data!E2198/Data!E2135-1</f>
        <v>#DIV/0!</v>
      </c>
      <c r="G2202" s="1"/>
      <c r="H2202" s="1"/>
      <c r="I2202" s="1"/>
      <c r="J2202" s="1"/>
    </row>
    <row r="2203" spans="1:10" x14ac:dyDescent="0.35">
      <c r="A2203">
        <f>Data!A2199</f>
        <v>40969</v>
      </c>
      <c r="B2203" s="29">
        <f>Data!B2199/Data!B2136-1</f>
        <v>9.3080790403156533E-2</v>
      </c>
      <c r="C2203" s="30">
        <f>Data!C2199/Data!C2136-1</f>
        <v>9.3372391065544846E-3</v>
      </c>
      <c r="D2203" s="30" t="e">
        <f>Data!D2199/Data!D2136-1</f>
        <v>#DIV/0!</v>
      </c>
      <c r="E2203" s="31" t="e">
        <f>Data!E2199/Data!E2136-1</f>
        <v>#DIV/0!</v>
      </c>
      <c r="G2203" s="1"/>
      <c r="H2203" s="1"/>
      <c r="I2203" s="1"/>
      <c r="J2203" s="1"/>
    </row>
    <row r="2204" spans="1:10" x14ac:dyDescent="0.35">
      <c r="A2204">
        <f>Data!A2200</f>
        <v>40970</v>
      </c>
      <c r="B2204" s="29">
        <f>Data!B2200/Data!B2137-1</f>
        <v>8.8329479447265324E-2</v>
      </c>
      <c r="C2204" s="30">
        <f>Data!C2200/Data!C2137-1</f>
        <v>1.2461059190031154E-2</v>
      </c>
      <c r="D2204" s="30" t="e">
        <f>Data!D2200/Data!D2137-1</f>
        <v>#DIV/0!</v>
      </c>
      <c r="E2204" s="31" t="e">
        <f>Data!E2200/Data!E2137-1</f>
        <v>#DIV/0!</v>
      </c>
      <c r="G2204" s="1"/>
      <c r="H2204" s="1"/>
      <c r="I2204" s="1"/>
      <c r="J2204" s="1"/>
    </row>
    <row r="2205" spans="1:10" x14ac:dyDescent="0.35">
      <c r="A2205">
        <f>Data!A2201</f>
        <v>40973</v>
      </c>
      <c r="B2205" s="29">
        <f>Data!B2201/Data!B2138-1</f>
        <v>8.1942252638757873E-2</v>
      </c>
      <c r="C2205" s="30">
        <f>Data!C2201/Data!C2138-1</f>
        <v>9.1457837936710362E-3</v>
      </c>
      <c r="D2205" s="30" t="e">
        <f>Data!D2201/Data!D2138-1</f>
        <v>#DIV/0!</v>
      </c>
      <c r="E2205" s="31" t="e">
        <f>Data!E2201/Data!E2138-1</f>
        <v>#DIV/0!</v>
      </c>
      <c r="G2205" s="1"/>
      <c r="H2205" s="1"/>
      <c r="I2205" s="1"/>
      <c r="J2205" s="1"/>
    </row>
    <row r="2206" spans="1:10" x14ac:dyDescent="0.35">
      <c r="A2206">
        <f>Data!A2202</f>
        <v>40974</v>
      </c>
      <c r="B2206" s="29">
        <f>Data!B2202/Data!B2139-1</f>
        <v>8.8313687365820126E-2</v>
      </c>
      <c r="C2206" s="30">
        <f>Data!C2202/Data!C2139-1</f>
        <v>1.0141617176792961E-2</v>
      </c>
      <c r="D2206" s="30" t="e">
        <f>Data!D2202/Data!D2139-1</f>
        <v>#DIV/0!</v>
      </c>
      <c r="E2206" s="31" t="e">
        <f>Data!E2202/Data!E2139-1</f>
        <v>#DIV/0!</v>
      </c>
      <c r="G2206" s="1"/>
      <c r="H2206" s="1"/>
      <c r="I2206" s="1"/>
      <c r="J2206" s="1"/>
    </row>
    <row r="2207" spans="1:10" x14ac:dyDescent="0.35">
      <c r="A2207">
        <f>Data!A2203</f>
        <v>40975</v>
      </c>
      <c r="B2207" s="29">
        <f>Data!B2203/Data!B2140-1</f>
        <v>7.7629681562153996E-2</v>
      </c>
      <c r="C2207" s="30">
        <f>Data!C2203/Data!C2140-1</f>
        <v>9.7815156778497947E-3</v>
      </c>
      <c r="D2207" s="30" t="e">
        <f>Data!D2203/Data!D2140-1</f>
        <v>#DIV/0!</v>
      </c>
      <c r="E2207" s="31" t="e">
        <f>Data!E2203/Data!E2140-1</f>
        <v>#DIV/0!</v>
      </c>
      <c r="G2207" s="1"/>
      <c r="H2207" s="1"/>
      <c r="I2207" s="1"/>
      <c r="J2207" s="1"/>
    </row>
    <row r="2208" spans="1:10" x14ac:dyDescent="0.35">
      <c r="A2208">
        <f>Data!A2204</f>
        <v>40976</v>
      </c>
      <c r="B2208" s="29">
        <f>Data!B2204/Data!B2141-1</f>
        <v>0.10468511164848326</v>
      </c>
      <c r="C2208" s="30">
        <f>Data!C2204/Data!C2141-1</f>
        <v>7.219886675196463E-3</v>
      </c>
      <c r="D2208" s="30" t="e">
        <f>Data!D2204/Data!D2141-1</f>
        <v>#DIV/0!</v>
      </c>
      <c r="E2208" s="31" t="e">
        <f>Data!E2204/Data!E2141-1</f>
        <v>#DIV/0!</v>
      </c>
      <c r="G2208" s="1"/>
      <c r="H2208" s="1"/>
      <c r="I2208" s="1"/>
      <c r="J2208" s="1"/>
    </row>
    <row r="2209" spans="1:10" x14ac:dyDescent="0.35">
      <c r="A2209">
        <f>Data!A2205</f>
        <v>40977</v>
      </c>
      <c r="B2209" s="29">
        <f>Data!B2205/Data!B2142-1</f>
        <v>0.11841106932195489</v>
      </c>
      <c r="C2209" s="30">
        <f>Data!C2205/Data!C2142-1</f>
        <v>5.0164173659248412E-3</v>
      </c>
      <c r="D2209" s="30" t="e">
        <f>Data!D2205/Data!D2142-1</f>
        <v>#DIV/0!</v>
      </c>
      <c r="E2209" s="31" t="e">
        <f>Data!E2205/Data!E2142-1</f>
        <v>#DIV/0!</v>
      </c>
      <c r="G2209" s="1"/>
      <c r="H2209" s="1"/>
      <c r="I2209" s="1"/>
      <c r="J2209" s="1"/>
    </row>
    <row r="2210" spans="1:10" x14ac:dyDescent="0.35">
      <c r="A2210">
        <f>Data!A2206</f>
        <v>40980</v>
      </c>
      <c r="B2210" s="29">
        <f>Data!B2206/Data!B2143-1</f>
        <v>0.13143041045699855</v>
      </c>
      <c r="C2210" s="30">
        <f>Data!C2206/Data!C2143-1</f>
        <v>3.4573742152670395E-3</v>
      </c>
      <c r="D2210" s="30" t="e">
        <f>Data!D2206/Data!D2143-1</f>
        <v>#DIV/0!</v>
      </c>
      <c r="E2210" s="31" t="e">
        <f>Data!E2206/Data!E2143-1</f>
        <v>#DIV/0!</v>
      </c>
      <c r="G2210" s="1"/>
      <c r="H2210" s="1"/>
      <c r="I2210" s="1"/>
      <c r="J2210" s="1"/>
    </row>
    <row r="2211" spans="1:10" x14ac:dyDescent="0.35">
      <c r="A2211">
        <f>Data!A2207</f>
        <v>40981</v>
      </c>
      <c r="B2211" s="29">
        <f>Data!B2207/Data!B2144-1</f>
        <v>0.14822126259510604</v>
      </c>
      <c r="C2211" s="30">
        <f>Data!C2207/Data!C2144-1</f>
        <v>2.1881838074397919E-3</v>
      </c>
      <c r="D2211" s="30" t="e">
        <f>Data!D2207/Data!D2144-1</f>
        <v>#DIV/0!</v>
      </c>
      <c r="E2211" s="31" t="e">
        <f>Data!E2207/Data!E2144-1</f>
        <v>#DIV/0!</v>
      </c>
      <c r="G2211" s="1"/>
      <c r="H2211" s="1"/>
      <c r="I2211" s="1"/>
      <c r="J2211" s="1"/>
    </row>
    <row r="2212" spans="1:10" x14ac:dyDescent="0.35">
      <c r="A2212">
        <f>Data!A2208</f>
        <v>40982</v>
      </c>
      <c r="B2212" s="29">
        <f>Data!B2208/Data!B2145-1</f>
        <v>0.14317104766902244</v>
      </c>
      <c r="C2212" s="30">
        <f>Data!C2208/Data!C2145-1</f>
        <v>-6.6333484779645957E-3</v>
      </c>
      <c r="D2212" s="30" t="e">
        <f>Data!D2208/Data!D2145-1</f>
        <v>#DIV/0!</v>
      </c>
      <c r="E2212" s="31" t="e">
        <f>Data!E2208/Data!E2145-1</f>
        <v>#DIV/0!</v>
      </c>
      <c r="G2212" s="1"/>
      <c r="H2212" s="1"/>
      <c r="I2212" s="1"/>
      <c r="J2212" s="1"/>
    </row>
    <row r="2213" spans="1:10" x14ac:dyDescent="0.35">
      <c r="A2213">
        <f>Data!A2209</f>
        <v>40983</v>
      </c>
      <c r="B2213" s="29">
        <f>Data!B2209/Data!B2146-1</f>
        <v>0.16364541419504719</v>
      </c>
      <c r="C2213" s="30">
        <f>Data!C2209/Data!C2146-1</f>
        <v>-8.0791575889614942E-3</v>
      </c>
      <c r="D2213" s="30" t="e">
        <f>Data!D2209/Data!D2146-1</f>
        <v>#DIV/0!</v>
      </c>
      <c r="E2213" s="31" t="e">
        <f>Data!E2209/Data!E2146-1</f>
        <v>#DIV/0!</v>
      </c>
      <c r="G2213" s="1"/>
      <c r="H2213" s="1"/>
      <c r="I2213" s="1"/>
      <c r="J2213" s="1"/>
    </row>
    <row r="2214" spans="1:10" x14ac:dyDescent="0.35">
      <c r="A2214">
        <f>Data!A2210</f>
        <v>40984</v>
      </c>
      <c r="B2214" s="29">
        <f>Data!B2210/Data!B2147-1</f>
        <v>0.13120010311686858</v>
      </c>
      <c r="C2214" s="30">
        <f>Data!C2210/Data!C2147-1</f>
        <v>-6.6357603854195757E-3</v>
      </c>
      <c r="D2214" s="30" t="e">
        <f>Data!D2210/Data!D2147-1</f>
        <v>#DIV/0!</v>
      </c>
      <c r="E2214" s="31" t="e">
        <f>Data!E2210/Data!E2147-1</f>
        <v>#DIV/0!</v>
      </c>
      <c r="G2214" s="1"/>
      <c r="H2214" s="1"/>
      <c r="I2214" s="1"/>
      <c r="J2214" s="1"/>
    </row>
    <row r="2215" spans="1:10" x14ac:dyDescent="0.35">
      <c r="A2215">
        <f>Data!A2211</f>
        <v>40987</v>
      </c>
      <c r="B2215" s="29">
        <f>Data!B2211/Data!B2148-1</f>
        <v>0.13349467725854702</v>
      </c>
      <c r="C2215" s="30">
        <f>Data!C2211/Data!C2148-1</f>
        <v>-7.2906224368904926E-3</v>
      </c>
      <c r="D2215" s="30" t="e">
        <f>Data!D2211/Data!D2148-1</f>
        <v>#DIV/0!</v>
      </c>
      <c r="E2215" s="31" t="e">
        <f>Data!E2211/Data!E2148-1</f>
        <v>#DIV/0!</v>
      </c>
      <c r="G2215" s="1"/>
      <c r="H2215" s="1"/>
      <c r="I2215" s="1"/>
      <c r="J2215" s="1"/>
    </row>
    <row r="2216" spans="1:10" x14ac:dyDescent="0.35">
      <c r="A2216">
        <f>Data!A2212</f>
        <v>40988</v>
      </c>
      <c r="B2216" s="29">
        <f>Data!B2212/Data!B2149-1</f>
        <v>0.12082934609250406</v>
      </c>
      <c r="C2216" s="30">
        <f>Data!C2212/Data!C2149-1</f>
        <v>-7.370336669699773E-3</v>
      </c>
      <c r="D2216" s="30" t="e">
        <f>Data!D2212/Data!D2149-1</f>
        <v>#DIV/0!</v>
      </c>
      <c r="E2216" s="31" t="e">
        <f>Data!E2212/Data!E2149-1</f>
        <v>#DIV/0!</v>
      </c>
      <c r="G2216" s="1"/>
      <c r="H2216" s="1"/>
      <c r="I2216" s="1"/>
      <c r="J2216" s="1"/>
    </row>
    <row r="2217" spans="1:10" x14ac:dyDescent="0.35">
      <c r="A2217">
        <f>Data!A2213</f>
        <v>40989</v>
      </c>
      <c r="B2217" s="29">
        <f>Data!B2213/Data!B2150-1</f>
        <v>0.10872262571819213</v>
      </c>
      <c r="C2217" s="30">
        <f>Data!C2213/Data!C2150-1</f>
        <v>-3.8261820169445127E-3</v>
      </c>
      <c r="D2217" s="30" t="e">
        <f>Data!D2213/Data!D2150-1</f>
        <v>#DIV/0!</v>
      </c>
      <c r="E2217" s="31" t="e">
        <f>Data!E2213/Data!E2150-1</f>
        <v>#DIV/0!</v>
      </c>
      <c r="G2217" s="1"/>
      <c r="H2217" s="1"/>
      <c r="I2217" s="1"/>
      <c r="J2217" s="1"/>
    </row>
    <row r="2218" spans="1:10" x14ac:dyDescent="0.35">
      <c r="A2218">
        <f>Data!A2214</f>
        <v>40990</v>
      </c>
      <c r="B2218" s="29">
        <f>Data!B2214/Data!B2151-1</f>
        <v>0.1007326152071002</v>
      </c>
      <c r="C2218" s="30">
        <f>Data!C2214/Data!C2151-1</f>
        <v>-2.915186298624306E-3</v>
      </c>
      <c r="D2218" s="30" t="e">
        <f>Data!D2214/Data!D2151-1</f>
        <v>#DIV/0!</v>
      </c>
      <c r="E2218" s="31" t="e">
        <f>Data!E2214/Data!E2151-1</f>
        <v>#DIV/0!</v>
      </c>
      <c r="G2218" s="1"/>
      <c r="H2218" s="1"/>
      <c r="I2218" s="1"/>
      <c r="J2218" s="1"/>
    </row>
    <row r="2219" spans="1:10" x14ac:dyDescent="0.35">
      <c r="A2219">
        <f>Data!A2215</f>
        <v>40991</v>
      </c>
      <c r="B2219" s="29">
        <f>Data!B2215/Data!B2152-1</f>
        <v>0.10405948965964118</v>
      </c>
      <c r="C2219" s="30">
        <f>Data!C2215/Data!C2152-1</f>
        <v>-2.1830089139530662E-3</v>
      </c>
      <c r="D2219" s="30" t="e">
        <f>Data!D2215/Data!D2152-1</f>
        <v>#DIV/0!</v>
      </c>
      <c r="E2219" s="31" t="e">
        <f>Data!E2215/Data!E2152-1</f>
        <v>#DIV/0!</v>
      </c>
      <c r="G2219" s="1"/>
      <c r="H2219" s="1"/>
      <c r="I2219" s="1"/>
      <c r="J2219" s="1"/>
    </row>
    <row r="2220" spans="1:10" x14ac:dyDescent="0.35">
      <c r="A2220">
        <f>Data!A2216</f>
        <v>40994</v>
      </c>
      <c r="B2220" s="29">
        <f>Data!B2216/Data!B2153-1</f>
        <v>0.13353445792388197</v>
      </c>
      <c r="C2220" s="30">
        <f>Data!C2216/Data!C2153-1</f>
        <v>-4.6308907654589726E-3</v>
      </c>
      <c r="D2220" s="30" t="e">
        <f>Data!D2216/Data!D2153-1</f>
        <v>#DIV/0!</v>
      </c>
      <c r="E2220" s="31" t="e">
        <f>Data!E2216/Data!E2153-1</f>
        <v>#DIV/0!</v>
      </c>
      <c r="G2220" s="1"/>
      <c r="H2220" s="1"/>
      <c r="I2220" s="1"/>
      <c r="J2220" s="1"/>
    </row>
    <row r="2221" spans="1:10" x14ac:dyDescent="0.35">
      <c r="A2221">
        <f>Data!A2217</f>
        <v>40995</v>
      </c>
      <c r="B2221" s="29">
        <f>Data!B2217/Data!B2154-1</f>
        <v>0.11836708840715104</v>
      </c>
      <c r="C2221" s="30">
        <f>Data!C2217/Data!C2154-1</f>
        <v>-5.8882145121841312E-3</v>
      </c>
      <c r="D2221" s="30" t="e">
        <f>Data!D2217/Data!D2154-1</f>
        <v>#DIV/0!</v>
      </c>
      <c r="E2221" s="31" t="e">
        <f>Data!E2217/Data!E2154-1</f>
        <v>#DIV/0!</v>
      </c>
      <c r="G2221" s="1"/>
      <c r="H2221" s="1"/>
      <c r="I2221" s="1"/>
      <c r="J2221" s="1"/>
    </row>
    <row r="2222" spans="1:10" x14ac:dyDescent="0.35">
      <c r="A2222">
        <f>Data!A2218</f>
        <v>40996</v>
      </c>
      <c r="B2222" s="29">
        <f>Data!B2218/Data!B2155-1</f>
        <v>0.11762788145768566</v>
      </c>
      <c r="C2222" s="30">
        <f>Data!C2218/Data!C2155-1</f>
        <v>-4.8072562358276727E-3</v>
      </c>
      <c r="D2222" s="30">
        <f>Data!D2218/Data!D2155-1</f>
        <v>-1</v>
      </c>
      <c r="E2222" s="31" t="e">
        <f>Data!E2218/Data!E2155-1</f>
        <v>#DIV/0!</v>
      </c>
      <c r="G2222" s="1"/>
      <c r="H2222" s="1"/>
      <c r="I2222" s="1"/>
      <c r="J2222" s="1"/>
    </row>
    <row r="2223" spans="1:10" x14ac:dyDescent="0.35">
      <c r="A2223">
        <f>Data!A2219</f>
        <v>40997</v>
      </c>
      <c r="B2223" s="29">
        <f>Data!B2219/Data!B2156-1</f>
        <v>0.11583082195593231</v>
      </c>
      <c r="C2223" s="30">
        <f>Data!C2219/Data!C2156-1</f>
        <v>-2.0861678004535644E-3</v>
      </c>
      <c r="D2223" s="30" t="e">
        <f>Data!D2219/Data!D2156-1</f>
        <v>#DIV/0!</v>
      </c>
      <c r="E2223" s="31" t="e">
        <f>Data!E2219/Data!E2156-1</f>
        <v>#DIV/0!</v>
      </c>
      <c r="G2223" s="1"/>
      <c r="H2223" s="1"/>
      <c r="I2223" s="1"/>
      <c r="J2223" s="1"/>
    </row>
    <row r="2224" spans="1:10" x14ac:dyDescent="0.35">
      <c r="A2224">
        <f>Data!A2220</f>
        <v>40998</v>
      </c>
      <c r="B2224" s="29">
        <f>Data!B2220/Data!B2157-1</f>
        <v>0.10290041188354504</v>
      </c>
      <c r="C2224" s="30">
        <f>Data!C2220/Data!C2157-1</f>
        <v>-1.6359174770518292E-3</v>
      </c>
      <c r="D2224" s="30" t="e">
        <f>Data!D2220/Data!D2157-1</f>
        <v>#DIV/0!</v>
      </c>
      <c r="E2224" s="31" t="e">
        <f>Data!E2220/Data!E2157-1</f>
        <v>#DIV/0!</v>
      </c>
      <c r="G2224" s="1"/>
      <c r="H2224" s="1"/>
      <c r="I2224" s="1"/>
      <c r="J2224" s="1"/>
    </row>
    <row r="2225" spans="1:10" x14ac:dyDescent="0.35">
      <c r="A2225">
        <f>Data!A2221</f>
        <v>41001</v>
      </c>
      <c r="B2225" s="29">
        <f>Data!B2221/Data!B2158-1</f>
        <v>0.11096844907226178</v>
      </c>
      <c r="C2225" s="30">
        <f>Data!C2221/Data!C2158-1</f>
        <v>-2.3662176920276057E-3</v>
      </c>
      <c r="D2225" s="30" t="e">
        <f>Data!D2221/Data!D2158-1</f>
        <v>#DIV/0!</v>
      </c>
      <c r="E2225" s="31" t="e">
        <f>Data!E2221/Data!E2158-1</f>
        <v>#DIV/0!</v>
      </c>
      <c r="G2225" s="1"/>
      <c r="H2225" s="1"/>
      <c r="I2225" s="1"/>
      <c r="J2225" s="1"/>
    </row>
    <row r="2226" spans="1:10" x14ac:dyDescent="0.35">
      <c r="A2226">
        <f>Data!A2222</f>
        <v>41002</v>
      </c>
      <c r="B2226" s="29">
        <f>Data!B2222/Data!B2159-1</f>
        <v>0.10328946341311118</v>
      </c>
      <c r="C2226" s="30">
        <f>Data!C2222/Data!C2159-1</f>
        <v>-7.9978187766972519E-3</v>
      </c>
      <c r="D2226" s="30" t="e">
        <f>Data!D2222/Data!D2159-1</f>
        <v>#DIV/0!</v>
      </c>
      <c r="E2226" s="31" t="e">
        <f>Data!E2222/Data!E2159-1</f>
        <v>#DIV/0!</v>
      </c>
      <c r="G2226" s="1"/>
      <c r="H2226" s="1"/>
      <c r="I2226" s="1"/>
      <c r="J2226" s="1"/>
    </row>
    <row r="2227" spans="1:10" x14ac:dyDescent="0.35">
      <c r="A2227">
        <f>Data!A2223</f>
        <v>41003</v>
      </c>
      <c r="B2227" s="29">
        <f>Data!B2223/Data!B2160-1</f>
        <v>9.4810652600934464E-2</v>
      </c>
      <c r="C2227" s="30">
        <f>Data!C2223/Data!C2160-1</f>
        <v>-6.7199418815837575E-3</v>
      </c>
      <c r="D2227" s="30" t="e">
        <f>Data!D2223/Data!D2160-1</f>
        <v>#DIV/0!</v>
      </c>
      <c r="E2227" s="31" t="e">
        <f>Data!E2223/Data!E2160-1</f>
        <v>#DIV/0!</v>
      </c>
      <c r="G2227" s="1"/>
      <c r="H2227" s="1"/>
      <c r="I2227" s="1"/>
      <c r="J2227" s="1"/>
    </row>
    <row r="2228" spans="1:10" x14ac:dyDescent="0.35">
      <c r="A2228">
        <f>Data!A2224</f>
        <v>41004</v>
      </c>
      <c r="B2228" s="29">
        <f>Data!B2224/Data!B2161-1</f>
        <v>9.1653002264386663E-2</v>
      </c>
      <c r="C2228" s="30">
        <f>Data!C2224/Data!C2161-1</f>
        <v>-3.6353721712261144E-3</v>
      </c>
      <c r="D2228" s="30" t="e">
        <f>Data!D2224/Data!D2161-1</f>
        <v>#DIV/0!</v>
      </c>
      <c r="E2228" s="31" t="e">
        <f>Data!E2224/Data!E2161-1</f>
        <v>#DIV/0!</v>
      </c>
      <c r="G2228" s="1"/>
      <c r="H2228" s="1"/>
      <c r="I2228" s="1"/>
      <c r="J2228" s="1"/>
    </row>
    <row r="2229" spans="1:10" x14ac:dyDescent="0.35">
      <c r="A2229">
        <f>Data!A2225</f>
        <v>41005</v>
      </c>
      <c r="B2229" s="29">
        <f>Data!B2225/Data!B2162-1</f>
        <v>8.2038263884589124E-2</v>
      </c>
      <c r="C2229" s="30">
        <f>Data!C2225/Data!C2162-1</f>
        <v>-3.3636363636364575E-3</v>
      </c>
      <c r="D2229" s="30" t="e">
        <f>Data!D2225/Data!D2162-1</f>
        <v>#DIV/0!</v>
      </c>
      <c r="E2229" s="31" t="e">
        <f>Data!E2225/Data!E2162-1</f>
        <v>#DIV/0!</v>
      </c>
      <c r="G2229" s="1"/>
      <c r="H2229" s="1"/>
      <c r="I2229" s="1"/>
      <c r="J2229" s="1"/>
    </row>
    <row r="2230" spans="1:10" x14ac:dyDescent="0.35">
      <c r="A2230">
        <f>Data!A2226</f>
        <v>41008</v>
      </c>
      <c r="B2230" s="29">
        <f>Data!B2226/Data!B2163-1</f>
        <v>6.941693488487255E-2</v>
      </c>
      <c r="C2230" s="30">
        <f>Data!C2226/Data!C2163-1</f>
        <v>-2.5364616360177283E-3</v>
      </c>
      <c r="D2230" s="30" t="e">
        <f>Data!D2226/Data!D2163-1</f>
        <v>#DIV/0!</v>
      </c>
      <c r="E2230" s="31" t="e">
        <f>Data!E2226/Data!E2163-1</f>
        <v>#DIV/0!</v>
      </c>
      <c r="G2230" s="1"/>
      <c r="H2230" s="1"/>
      <c r="I2230" s="1"/>
      <c r="J2230" s="1"/>
    </row>
    <row r="2231" spans="1:10" x14ac:dyDescent="0.35">
      <c r="A2231">
        <f>Data!A2227</f>
        <v>41009</v>
      </c>
      <c r="B2231" s="29">
        <f>Data!B2227/Data!B2164-1</f>
        <v>4.8699343882670831E-2</v>
      </c>
      <c r="C2231" s="30">
        <f>Data!C2227/Data!C2164-1</f>
        <v>-1.631912964641824E-3</v>
      </c>
      <c r="D2231" s="30" t="e">
        <f>Data!D2227/Data!D2164-1</f>
        <v>#DIV/0!</v>
      </c>
      <c r="E2231" s="31" t="e">
        <f>Data!E2227/Data!E2164-1</f>
        <v>#DIV/0!</v>
      </c>
      <c r="G2231" s="1"/>
      <c r="H2231" s="1"/>
      <c r="I2231" s="1"/>
      <c r="J2231" s="1"/>
    </row>
    <row r="2232" spans="1:10" x14ac:dyDescent="0.35">
      <c r="A2232">
        <f>Data!A2228</f>
        <v>41010</v>
      </c>
      <c r="B2232" s="29">
        <f>Data!B2228/Data!B2165-1</f>
        <v>6.1764500539140066E-2</v>
      </c>
      <c r="C2232" s="30">
        <f>Data!C2228/Data!C2165-1</f>
        <v>-3.7991858887381769E-3</v>
      </c>
      <c r="D2232" s="30" t="e">
        <f>Data!D2228/Data!D2165-1</f>
        <v>#DIV/0!</v>
      </c>
      <c r="E2232" s="31" t="e">
        <f>Data!E2228/Data!E2165-1</f>
        <v>#DIV/0!</v>
      </c>
      <c r="G2232" s="1"/>
      <c r="H2232" s="1"/>
      <c r="I2232" s="1"/>
      <c r="J2232" s="1"/>
    </row>
    <row r="2233" spans="1:10" x14ac:dyDescent="0.35">
      <c r="A2233">
        <f>Data!A2229</f>
        <v>41011</v>
      </c>
      <c r="B2233" s="29">
        <f>Data!B2229/Data!B2166-1</f>
        <v>7.6394976301111583E-2</v>
      </c>
      <c r="C2233" s="30">
        <f>Data!C2229/Data!C2166-1</f>
        <v>-4.7942107643600407E-3</v>
      </c>
      <c r="D2233" s="30" t="e">
        <f>Data!D2229/Data!D2166-1</f>
        <v>#DIV/0!</v>
      </c>
      <c r="E2233" s="31" t="e">
        <f>Data!E2229/Data!E2166-1</f>
        <v>#DIV/0!</v>
      </c>
      <c r="G2233" s="1"/>
      <c r="H2233" s="1"/>
      <c r="I2233" s="1"/>
      <c r="J2233" s="1"/>
    </row>
    <row r="2234" spans="1:10" x14ac:dyDescent="0.35">
      <c r="A2234">
        <f>Data!A2230</f>
        <v>41012</v>
      </c>
      <c r="B2234" s="29">
        <f>Data!B2230/Data!B2167-1</f>
        <v>5.9203660902703126E-2</v>
      </c>
      <c r="C2234" s="30">
        <f>Data!C2230/Data!C2167-1</f>
        <v>-1.9895098571169889E-3</v>
      </c>
      <c r="D2234" s="30" t="e">
        <f>Data!D2230/Data!D2167-1</f>
        <v>#DIV/0!</v>
      </c>
      <c r="E2234" s="31" t="e">
        <f>Data!E2230/Data!E2167-1</f>
        <v>#DIV/0!</v>
      </c>
      <c r="G2234" s="1"/>
      <c r="H2234" s="1"/>
      <c r="I2234" s="1"/>
      <c r="J2234" s="1"/>
    </row>
    <row r="2235" spans="1:10" x14ac:dyDescent="0.35">
      <c r="A2235">
        <f>Data!A2231</f>
        <v>41015</v>
      </c>
      <c r="B2235" s="29">
        <f>Data!B2231/Data!B2168-1</f>
        <v>4.7039845876272857E-2</v>
      </c>
      <c r="C2235" s="30">
        <f>Data!C2231/Data!C2168-1</f>
        <v>-5.432814197754432E-4</v>
      </c>
      <c r="D2235" s="30" t="e">
        <f>Data!D2231/Data!D2168-1</f>
        <v>#DIV/0!</v>
      </c>
      <c r="E2235" s="31" t="e">
        <f>Data!E2231/Data!E2168-1</f>
        <v>#DIV/0!</v>
      </c>
      <c r="G2235" s="1"/>
      <c r="H2235" s="1"/>
      <c r="I2235" s="1"/>
      <c r="J2235" s="1"/>
    </row>
    <row r="2236" spans="1:10" x14ac:dyDescent="0.35">
      <c r="A2236">
        <f>Data!A2232</f>
        <v>41016</v>
      </c>
      <c r="B2236" s="29">
        <f>Data!B2232/Data!B2169-1</f>
        <v>5.8029669075694068E-2</v>
      </c>
      <c r="C2236" s="30">
        <f>Data!C2232/Data!C2169-1</f>
        <v>1.2697261019409822E-3</v>
      </c>
      <c r="D2236" s="30" t="e">
        <f>Data!D2232/Data!D2169-1</f>
        <v>#DIV/0!</v>
      </c>
      <c r="E2236" s="31" t="e">
        <f>Data!E2232/Data!E2169-1</f>
        <v>#DIV/0!</v>
      </c>
      <c r="G2236" s="1"/>
      <c r="H2236" s="1"/>
      <c r="I2236" s="1"/>
      <c r="J2236" s="1"/>
    </row>
    <row r="2237" spans="1:10" x14ac:dyDescent="0.35">
      <c r="A2237">
        <f>Data!A2233</f>
        <v>41017</v>
      </c>
      <c r="B2237" s="29">
        <f>Data!B2233/Data!B2170-1</f>
        <v>5.3034104213231181E-2</v>
      </c>
      <c r="C2237" s="30">
        <f>Data!C2233/Data!C2170-1</f>
        <v>5.0918348790689461E-3</v>
      </c>
      <c r="D2237" s="30" t="e">
        <f>Data!D2233/Data!D2170-1</f>
        <v>#DIV/0!</v>
      </c>
      <c r="E2237" s="31" t="e">
        <f>Data!E2233/Data!E2170-1</f>
        <v>#DIV/0!</v>
      </c>
      <c r="G2237" s="1"/>
      <c r="H2237" s="1"/>
      <c r="I2237" s="1"/>
      <c r="J2237" s="1"/>
    </row>
    <row r="2238" spans="1:10" x14ac:dyDescent="0.35">
      <c r="A2238">
        <f>Data!A2234</f>
        <v>41018</v>
      </c>
      <c r="B2238" s="29">
        <f>Data!B2234/Data!B2171-1</f>
        <v>4.6291793313069984E-2</v>
      </c>
      <c r="C2238" s="30">
        <f>Data!C2234/Data!C2171-1</f>
        <v>5.1870051870051004E-3</v>
      </c>
      <c r="D2238" s="30" t="e">
        <f>Data!D2234/Data!D2171-1</f>
        <v>#DIV/0!</v>
      </c>
      <c r="E2238" s="31" t="e">
        <f>Data!E2234/Data!E2171-1</f>
        <v>#DIV/0!</v>
      </c>
      <c r="G2238" s="1"/>
      <c r="H2238" s="1"/>
      <c r="I2238" s="1"/>
      <c r="J2238" s="1"/>
    </row>
    <row r="2239" spans="1:10" x14ac:dyDescent="0.35">
      <c r="A2239">
        <f>Data!A2235</f>
        <v>41019</v>
      </c>
      <c r="B2239" s="29">
        <f>Data!B2235/Data!B2172-1</f>
        <v>4.8582903564419633E-2</v>
      </c>
      <c r="C2239" s="30">
        <f>Data!C2235/Data!C2172-1</f>
        <v>4.5462811420258209E-3</v>
      </c>
      <c r="D2239" s="30" t="e">
        <f>Data!D2235/Data!D2172-1</f>
        <v>#DIV/0!</v>
      </c>
      <c r="E2239" s="31" t="e">
        <f>Data!E2235/Data!E2172-1</f>
        <v>#DIV/0!</v>
      </c>
      <c r="G2239" s="1"/>
      <c r="H2239" s="1"/>
      <c r="I2239" s="1"/>
      <c r="J2239" s="1"/>
    </row>
    <row r="2240" spans="1:10" x14ac:dyDescent="0.35">
      <c r="A2240">
        <f>Data!A2236</f>
        <v>41022</v>
      </c>
      <c r="B2240" s="29">
        <f>Data!B2236/Data!B2173-1</f>
        <v>3.0835941329512506E-2</v>
      </c>
      <c r="C2240" s="30">
        <f>Data!C2236/Data!C2173-1</f>
        <v>4.08570909751238E-3</v>
      </c>
      <c r="D2240" s="30" t="e">
        <f>Data!D2236/Data!D2173-1</f>
        <v>#DIV/0!</v>
      </c>
      <c r="E2240" s="31" t="e">
        <f>Data!E2236/Data!E2173-1</f>
        <v>#DIV/0!</v>
      </c>
      <c r="G2240" s="1"/>
      <c r="H2240" s="1"/>
      <c r="I2240" s="1"/>
      <c r="J2240" s="1"/>
    </row>
    <row r="2241" spans="1:10" x14ac:dyDescent="0.35">
      <c r="A2241">
        <f>Data!A2237</f>
        <v>41023</v>
      </c>
      <c r="B2241" s="29">
        <f>Data!B2237/Data!B2174-1</f>
        <v>4.060890604734424E-2</v>
      </c>
      <c r="C2241" s="30">
        <f>Data!C2237/Data!C2174-1</f>
        <v>6.3428778542951036E-4</v>
      </c>
      <c r="D2241" s="30" t="e">
        <f>Data!D2237/Data!D2174-1</f>
        <v>#DIV/0!</v>
      </c>
      <c r="E2241" s="31" t="e">
        <f>Data!E2237/Data!E2174-1</f>
        <v>#DIV/0!</v>
      </c>
      <c r="G2241" s="1"/>
      <c r="H2241" s="1"/>
      <c r="I2241" s="1"/>
      <c r="J2241" s="1"/>
    </row>
    <row r="2242" spans="1:10" x14ac:dyDescent="0.35">
      <c r="A2242">
        <f>Data!A2238</f>
        <v>41024</v>
      </c>
      <c r="B2242" s="29">
        <f>Data!B2238/Data!B2175-1</f>
        <v>5.649039374624909E-2</v>
      </c>
      <c r="C2242" s="30">
        <f>Data!C2238/Data!C2175-1</f>
        <v>-5.4278994029310912E-4</v>
      </c>
      <c r="D2242" s="30" t="e">
        <f>Data!D2238/Data!D2175-1</f>
        <v>#DIV/0!</v>
      </c>
      <c r="E2242" s="31" t="e">
        <f>Data!E2238/Data!E2175-1</f>
        <v>#DIV/0!</v>
      </c>
      <c r="G2242" s="1"/>
      <c r="H2242" s="1"/>
      <c r="I2242" s="1"/>
      <c r="J2242" s="1"/>
    </row>
    <row r="2243" spans="1:10" x14ac:dyDescent="0.35">
      <c r="A2243">
        <f>Data!A2239</f>
        <v>41025</v>
      </c>
      <c r="B2243" s="29">
        <f>Data!B2239/Data!B2176-1</f>
        <v>6.6237119290789792E-2</v>
      </c>
      <c r="C2243" s="30">
        <f>Data!C2239/Data!C2176-1</f>
        <v>-1.8942810752299311E-3</v>
      </c>
      <c r="D2243" s="30" t="e">
        <f>Data!D2239/Data!D2176-1</f>
        <v>#DIV/0!</v>
      </c>
      <c r="E2243" s="31" t="e">
        <f>Data!E2239/Data!E2176-1</f>
        <v>#DIV/0!</v>
      </c>
      <c r="G2243" s="1"/>
      <c r="H2243" s="1"/>
      <c r="I2243" s="1"/>
      <c r="J2243" s="1"/>
    </row>
    <row r="2244" spans="1:10" x14ac:dyDescent="0.35">
      <c r="A2244">
        <f>Data!A2240</f>
        <v>41026</v>
      </c>
      <c r="B2244" s="29">
        <f>Data!B2240/Data!B2177-1</f>
        <v>6.9299990094558783E-2</v>
      </c>
      <c r="C2244" s="30">
        <f>Data!C2240/Data!C2177-1</f>
        <v>-3.6920306168392036E-3</v>
      </c>
      <c r="D2244" s="30">
        <f>Data!D2240/Data!D2177-1</f>
        <v>-1</v>
      </c>
      <c r="E2244" s="31" t="e">
        <f>Data!E2240/Data!E2177-1</f>
        <v>#DIV/0!</v>
      </c>
      <c r="G2244" s="1"/>
      <c r="H2244" s="1"/>
      <c r="I2244" s="1"/>
      <c r="J2244" s="1"/>
    </row>
    <row r="2245" spans="1:10" x14ac:dyDescent="0.35">
      <c r="A2245">
        <f>Data!A2241</f>
        <v>41029</v>
      </c>
      <c r="B2245" s="29">
        <f>Data!B2241/Data!B2178-1</f>
        <v>5.5751497254718396E-2</v>
      </c>
      <c r="C2245" s="30">
        <f>Data!C2241/Data!C2178-1</f>
        <v>1.8086453246524137E-4</v>
      </c>
      <c r="D2245" s="30" t="e">
        <f>Data!D2241/Data!D2178-1</f>
        <v>#DIV/0!</v>
      </c>
      <c r="E2245" s="31" t="e">
        <f>Data!E2241/Data!E2178-1</f>
        <v>#DIV/0!</v>
      </c>
      <c r="G2245" s="1"/>
      <c r="H2245" s="1"/>
      <c r="I2245" s="1"/>
      <c r="J2245" s="1"/>
    </row>
    <row r="2246" spans="1:10" x14ac:dyDescent="0.35">
      <c r="A2246">
        <f>Data!A2242</f>
        <v>41030</v>
      </c>
      <c r="B2246" s="29">
        <f>Data!B2242/Data!B2179-1</f>
        <v>6.056399655989253E-2</v>
      </c>
      <c r="C2246" s="30">
        <f>Data!C2242/Data!C2179-1</f>
        <v>-2.5314166892685952E-3</v>
      </c>
      <c r="D2246" s="30" t="e">
        <f>Data!D2242/Data!D2179-1</f>
        <v>#DIV/0!</v>
      </c>
      <c r="E2246" s="31" t="e">
        <f>Data!E2242/Data!E2179-1</f>
        <v>#DIV/0!</v>
      </c>
      <c r="G2246" s="1"/>
      <c r="H2246" s="1"/>
      <c r="I2246" s="1"/>
      <c r="J2246" s="1"/>
    </row>
    <row r="2247" spans="1:10" x14ac:dyDescent="0.35">
      <c r="A2247">
        <f>Data!A2243</f>
        <v>41031</v>
      </c>
      <c r="B2247" s="29">
        <f>Data!B2243/Data!B2180-1</f>
        <v>4.2687188638560469E-2</v>
      </c>
      <c r="C2247" s="30">
        <f>Data!C2243/Data!C2180-1</f>
        <v>-1.0853835021708003E-3</v>
      </c>
      <c r="D2247" s="30" t="e">
        <f>Data!D2243/Data!D2180-1</f>
        <v>#DIV/0!</v>
      </c>
      <c r="E2247" s="31" t="e">
        <f>Data!E2243/Data!E2180-1</f>
        <v>#DIV/0!</v>
      </c>
      <c r="G2247" s="1"/>
      <c r="H2247" s="1"/>
      <c r="I2247" s="1"/>
      <c r="J2247" s="1"/>
    </row>
    <row r="2248" spans="1:10" x14ac:dyDescent="0.35">
      <c r="A2248">
        <f>Data!A2244</f>
        <v>41032</v>
      </c>
      <c r="B2248" s="29">
        <f>Data!B2244/Data!B2181-1</f>
        <v>3.5140181354280653E-2</v>
      </c>
      <c r="C2248" s="30">
        <f>Data!C2244/Data!C2181-1</f>
        <v>-7.2306579898773204E-4</v>
      </c>
      <c r="D2248" s="30" t="e">
        <f>Data!D2244/Data!D2181-1</f>
        <v>#DIV/0!</v>
      </c>
      <c r="E2248" s="31" t="e">
        <f>Data!E2244/Data!E2181-1</f>
        <v>#DIV/0!</v>
      </c>
      <c r="G2248" s="1"/>
      <c r="H2248" s="1"/>
      <c r="I2248" s="1"/>
      <c r="J2248" s="1"/>
    </row>
    <row r="2249" spans="1:10" x14ac:dyDescent="0.35">
      <c r="A2249">
        <f>Data!A2245</f>
        <v>41033</v>
      </c>
      <c r="B2249" s="29">
        <f>Data!B2245/Data!B2182-1</f>
        <v>1.6369102854385531E-2</v>
      </c>
      <c r="C2249" s="30">
        <f>Data!C2245/Data!C2182-1</f>
        <v>1.2666244458519049E-3</v>
      </c>
      <c r="D2249" s="30" t="e">
        <f>Data!D2245/Data!D2182-1</f>
        <v>#DIV/0!</v>
      </c>
      <c r="E2249" s="31" t="e">
        <f>Data!E2245/Data!E2182-1</f>
        <v>#DIV/0!</v>
      </c>
      <c r="G2249" s="1"/>
      <c r="H2249" s="1"/>
      <c r="I2249" s="1"/>
      <c r="J2249" s="1"/>
    </row>
    <row r="2250" spans="1:10" x14ac:dyDescent="0.35">
      <c r="A2250">
        <f>Data!A2246</f>
        <v>41036</v>
      </c>
      <c r="B2250" s="29">
        <f>Data!B2246/Data!B2183-1</f>
        <v>1.4533763963376689E-2</v>
      </c>
      <c r="C2250" s="30">
        <f>Data!C2246/Data!C2183-1</f>
        <v>2.4447663889894944E-3</v>
      </c>
      <c r="D2250" s="30" t="e">
        <f>Data!D2246/Data!D2183-1</f>
        <v>#DIV/0!</v>
      </c>
      <c r="E2250" s="31" t="e">
        <f>Data!E2246/Data!E2183-1</f>
        <v>#DIV/0!</v>
      </c>
      <c r="G2250" s="1"/>
      <c r="H2250" s="1"/>
      <c r="I2250" s="1"/>
      <c r="J2250" s="1"/>
    </row>
    <row r="2251" spans="1:10" x14ac:dyDescent="0.35">
      <c r="A2251">
        <f>Data!A2247</f>
        <v>41037</v>
      </c>
      <c r="B2251" s="29">
        <f>Data!B2247/Data!B2184-1</f>
        <v>8.7059432671325876E-3</v>
      </c>
      <c r="C2251" s="30">
        <f>Data!C2247/Data!C2184-1</f>
        <v>4.8068202430617823E-3</v>
      </c>
      <c r="D2251" s="30" t="e">
        <f>Data!D2247/Data!D2184-1</f>
        <v>#DIV/0!</v>
      </c>
      <c r="E2251" s="31" t="e">
        <f>Data!E2247/Data!E2184-1</f>
        <v>#DIV/0!</v>
      </c>
      <c r="G2251" s="1"/>
      <c r="H2251" s="1"/>
      <c r="I2251" s="1"/>
      <c r="J2251" s="1"/>
    </row>
    <row r="2252" spans="1:10" x14ac:dyDescent="0.35">
      <c r="A2252">
        <f>Data!A2248</f>
        <v>41038</v>
      </c>
      <c r="B2252" s="29">
        <f>Data!B2248/Data!B2185-1</f>
        <v>8.8929273669784425E-3</v>
      </c>
      <c r="C2252" s="30">
        <f>Data!C2248/Data!C2185-1</f>
        <v>3.7134317543701112E-3</v>
      </c>
      <c r="D2252" s="30" t="e">
        <f>Data!D2248/Data!D2185-1</f>
        <v>#DIV/0!</v>
      </c>
      <c r="E2252" s="31" t="e">
        <f>Data!E2248/Data!E2185-1</f>
        <v>#DIV/0!</v>
      </c>
      <c r="G2252" s="1"/>
      <c r="H2252" s="1"/>
      <c r="I2252" s="1"/>
      <c r="J2252" s="1"/>
    </row>
    <row r="2253" spans="1:10" x14ac:dyDescent="0.35">
      <c r="A2253">
        <f>Data!A2249</f>
        <v>41039</v>
      </c>
      <c r="B2253" s="29">
        <f>Data!B2249/Data!B2186-1</f>
        <v>4.6013744941817425E-3</v>
      </c>
      <c r="C2253" s="30">
        <f>Data!C2249/Data!C2186-1</f>
        <v>2.3540063377092135E-3</v>
      </c>
      <c r="D2253" s="30" t="e">
        <f>Data!D2249/Data!D2186-1</f>
        <v>#DIV/0!</v>
      </c>
      <c r="E2253" s="31" t="e">
        <f>Data!E2249/Data!E2186-1</f>
        <v>#DIV/0!</v>
      </c>
      <c r="G2253" s="1"/>
      <c r="H2253" s="1"/>
      <c r="I2253" s="1"/>
      <c r="J2253" s="1"/>
    </row>
    <row r="2254" spans="1:10" x14ac:dyDescent="0.35">
      <c r="A2254">
        <f>Data!A2250</f>
        <v>41040</v>
      </c>
      <c r="B2254" s="29">
        <f>Data!B2250/Data!B2187-1</f>
        <v>2.1399481673454179E-3</v>
      </c>
      <c r="C2254" s="30">
        <f>Data!C2250/Data!C2187-1</f>
        <v>2.2616247512212695E-3</v>
      </c>
      <c r="D2254" s="30" t="e">
        <f>Data!D2250/Data!D2187-1</f>
        <v>#DIV/0!</v>
      </c>
      <c r="E2254" s="31" t="e">
        <f>Data!E2250/Data!E2187-1</f>
        <v>#DIV/0!</v>
      </c>
      <c r="G2254" s="1"/>
      <c r="H2254" s="1"/>
      <c r="I2254" s="1"/>
      <c r="J2254" s="1"/>
    </row>
    <row r="2255" spans="1:10" x14ac:dyDescent="0.35">
      <c r="A2255">
        <f>Data!A2251</f>
        <v>41043</v>
      </c>
      <c r="B2255" s="29">
        <f>Data!B2251/Data!B2188-1</f>
        <v>-3.6330338065707624E-3</v>
      </c>
      <c r="C2255" s="30">
        <f>Data!C2251/Data!C2188-1</f>
        <v>4.8868778280544145E-3</v>
      </c>
      <c r="D2255" s="30" t="e">
        <f>Data!D2251/Data!D2188-1</f>
        <v>#DIV/0!</v>
      </c>
      <c r="E2255" s="31" t="e">
        <f>Data!E2251/Data!E2188-1</f>
        <v>#DIV/0!</v>
      </c>
      <c r="G2255" s="1"/>
      <c r="H2255" s="1"/>
      <c r="I2255" s="1"/>
      <c r="J2255" s="1"/>
    </row>
    <row r="2256" spans="1:10" x14ac:dyDescent="0.35">
      <c r="A2256">
        <f>Data!A2252</f>
        <v>41044</v>
      </c>
      <c r="B2256" s="29">
        <f>Data!B2252/Data!B2189-1</f>
        <v>-2.0161409089570204E-2</v>
      </c>
      <c r="C2256" s="30">
        <f>Data!C2252/Data!C2189-1</f>
        <v>4.5257060101375757E-3</v>
      </c>
      <c r="D2256" s="30" t="e">
        <f>Data!D2252/Data!D2189-1</f>
        <v>#DIV/0!</v>
      </c>
      <c r="E2256" s="31" t="e">
        <f>Data!E2252/Data!E2189-1</f>
        <v>#DIV/0!</v>
      </c>
      <c r="G2256" s="1"/>
      <c r="H2256" s="1"/>
      <c r="I2256" s="1"/>
      <c r="J2256" s="1"/>
    </row>
    <row r="2257" spans="1:10" x14ac:dyDescent="0.35">
      <c r="A2257">
        <f>Data!A2253</f>
        <v>41045</v>
      </c>
      <c r="B2257" s="29">
        <f>Data!B2253/Data!B2190-1</f>
        <v>-2.6762560331464957E-2</v>
      </c>
      <c r="C2257" s="30">
        <f>Data!C2253/Data!C2190-1</f>
        <v>5.6189958310675081E-3</v>
      </c>
      <c r="D2257" s="30" t="e">
        <f>Data!D2253/Data!D2190-1</f>
        <v>#DIV/0!</v>
      </c>
      <c r="E2257" s="31" t="e">
        <f>Data!E2253/Data!E2190-1</f>
        <v>#DIV/0!</v>
      </c>
      <c r="G2257" s="1"/>
      <c r="H2257" s="1"/>
      <c r="I2257" s="1"/>
      <c r="J2257" s="1"/>
    </row>
    <row r="2258" spans="1:10" x14ac:dyDescent="0.35">
      <c r="A2258">
        <f>Data!A2254</f>
        <v>41046</v>
      </c>
      <c r="B2258" s="29">
        <f>Data!B2254/Data!B2191-1</f>
        <v>-4.1411076746765918E-2</v>
      </c>
      <c r="C2258" s="30">
        <f>Data!C2254/Data!C2191-1</f>
        <v>6.2533985861881192E-3</v>
      </c>
      <c r="D2258" s="30" t="e">
        <f>Data!D2254/Data!D2191-1</f>
        <v>#DIV/0!</v>
      </c>
      <c r="E2258" s="31" t="e">
        <f>Data!E2254/Data!E2191-1</f>
        <v>#DIV/0!</v>
      </c>
      <c r="G2258" s="1"/>
      <c r="H2258" s="1"/>
      <c r="I2258" s="1"/>
      <c r="J2258" s="1"/>
    </row>
    <row r="2259" spans="1:10" x14ac:dyDescent="0.35">
      <c r="A2259">
        <f>Data!A2255</f>
        <v>41047</v>
      </c>
      <c r="B2259" s="29">
        <f>Data!B2255/Data!B2192-1</f>
        <v>-4.9177439601823525E-2</v>
      </c>
      <c r="C2259" s="30">
        <f>Data!C2255/Data!C2192-1</f>
        <v>7.5338113824090502E-3</v>
      </c>
      <c r="D2259" s="30" t="e">
        <f>Data!D2255/Data!D2192-1</f>
        <v>#DIV/0!</v>
      </c>
      <c r="E2259" s="31" t="e">
        <f>Data!E2255/Data!E2192-1</f>
        <v>#DIV/0!</v>
      </c>
      <c r="G2259" s="1"/>
      <c r="H2259" s="1"/>
      <c r="I2259" s="1"/>
      <c r="J2259" s="1"/>
    </row>
    <row r="2260" spans="1:10" x14ac:dyDescent="0.35">
      <c r="A2260">
        <f>Data!A2256</f>
        <v>41050</v>
      </c>
      <c r="B2260" s="29">
        <f>Data!B2256/Data!B2193-1</f>
        <v>-3.0692515062681447E-2</v>
      </c>
      <c r="C2260" s="30">
        <f>Data!C2256/Data!C2193-1</f>
        <v>4.5257060101375757E-3</v>
      </c>
      <c r="D2260" s="30" t="e">
        <f>Data!D2256/Data!D2193-1</f>
        <v>#DIV/0!</v>
      </c>
      <c r="E2260" s="31" t="e">
        <f>Data!E2256/Data!E2193-1</f>
        <v>#DIV/0!</v>
      </c>
      <c r="G2260" s="1"/>
      <c r="H2260" s="1"/>
      <c r="I2260" s="1"/>
      <c r="J2260" s="1"/>
    </row>
    <row r="2261" spans="1:10" x14ac:dyDescent="0.35">
      <c r="A2261">
        <f>Data!A2257</f>
        <v>41051</v>
      </c>
      <c r="B2261" s="29">
        <f>Data!B2257/Data!B2194-1</f>
        <v>-3.4346442139850053E-2</v>
      </c>
      <c r="C2261" s="30">
        <f>Data!C2257/Data!C2194-1</f>
        <v>1.2661662295379017E-3</v>
      </c>
      <c r="D2261" s="30" t="e">
        <f>Data!D2257/Data!D2194-1</f>
        <v>#DIV/0!</v>
      </c>
      <c r="E2261" s="31" t="e">
        <f>Data!E2257/Data!E2194-1</f>
        <v>#DIV/0!</v>
      </c>
      <c r="G2261" s="1"/>
      <c r="H2261" s="1"/>
      <c r="I2261" s="1"/>
      <c r="J2261" s="1"/>
    </row>
    <row r="2262" spans="1:10" x14ac:dyDescent="0.35">
      <c r="A2262">
        <f>Data!A2258</f>
        <v>41052</v>
      </c>
      <c r="B2262" s="29">
        <f>Data!B2258/Data!B2195-1</f>
        <v>-3.4325713532590507E-2</v>
      </c>
      <c r="C2262" s="30">
        <f>Data!C2258/Data!C2195-1</f>
        <v>2.1699819168174983E-3</v>
      </c>
      <c r="D2262" s="30" t="e">
        <f>Data!D2258/Data!D2195-1</f>
        <v>#DIV/0!</v>
      </c>
      <c r="E2262" s="31" t="e">
        <f>Data!E2258/Data!E2195-1</f>
        <v>#DIV/0!</v>
      </c>
      <c r="G2262" s="1"/>
      <c r="H2262" s="1"/>
      <c r="I2262" s="1"/>
      <c r="J2262" s="1"/>
    </row>
    <row r="2263" spans="1:10" x14ac:dyDescent="0.35">
      <c r="A2263">
        <f>Data!A2259</f>
        <v>41053</v>
      </c>
      <c r="B2263" s="29">
        <f>Data!B2259/Data!B2196-1</f>
        <v>-3.4301216007721513E-2</v>
      </c>
      <c r="C2263" s="30">
        <f>Data!C2259/Data!C2196-1</f>
        <v>-1.8026137899954664E-3</v>
      </c>
      <c r="D2263" s="30" t="e">
        <f>Data!D2259/Data!D2196-1</f>
        <v>#DIV/0!</v>
      </c>
      <c r="E2263" s="31" t="e">
        <f>Data!E2259/Data!E2196-1</f>
        <v>#DIV/0!</v>
      </c>
      <c r="G2263" s="1"/>
      <c r="H2263" s="1"/>
      <c r="I2263" s="1"/>
      <c r="J2263" s="1"/>
    </row>
    <row r="2264" spans="1:10" x14ac:dyDescent="0.35">
      <c r="A2264">
        <f>Data!A2260</f>
        <v>41054</v>
      </c>
      <c r="B2264" s="29">
        <f>Data!B2260/Data!B2197-1</f>
        <v>-3.9615793846288438E-2</v>
      </c>
      <c r="C2264" s="30">
        <f>Data!C2260/Data!C2197-1</f>
        <v>4.5097862361331842E-4</v>
      </c>
      <c r="D2264" s="30" t="e">
        <f>Data!D2260/Data!D2197-1</f>
        <v>#DIV/0!</v>
      </c>
      <c r="E2264" s="31" t="e">
        <f>Data!E2260/Data!E2197-1</f>
        <v>#DIV/0!</v>
      </c>
      <c r="G2264" s="1"/>
      <c r="H2264" s="1"/>
      <c r="I2264" s="1"/>
      <c r="J2264" s="1"/>
    </row>
    <row r="2265" spans="1:10" x14ac:dyDescent="0.35">
      <c r="A2265">
        <f>Data!A2261</f>
        <v>41057</v>
      </c>
      <c r="B2265" s="29">
        <f>Data!B2261/Data!B2198-1</f>
        <v>-3.504481284048977E-2</v>
      </c>
      <c r="C2265" s="30">
        <f>Data!C2261/Data!C2198-1</f>
        <v>1.4445648248464504E-3</v>
      </c>
      <c r="D2265" s="30">
        <f>Data!D2261/Data!D2198-1</f>
        <v>-1</v>
      </c>
      <c r="E2265" s="31" t="e">
        <f>Data!E2261/Data!E2198-1</f>
        <v>#DIV/0!</v>
      </c>
      <c r="G2265" s="1"/>
      <c r="H2265" s="1"/>
      <c r="I2265" s="1"/>
      <c r="J2265" s="1"/>
    </row>
    <row r="2266" spans="1:10" x14ac:dyDescent="0.35">
      <c r="A2266">
        <f>Data!A2262</f>
        <v>41058</v>
      </c>
      <c r="B2266" s="29">
        <f>Data!B2262/Data!B2199-1</f>
        <v>-3.0325524528960868E-2</v>
      </c>
      <c r="C2266" s="30">
        <f>Data!C2262/Data!C2199-1</f>
        <v>5.4416832940322735E-3</v>
      </c>
      <c r="D2266" s="30" t="e">
        <f>Data!D2262/Data!D2199-1</f>
        <v>#DIV/0!</v>
      </c>
      <c r="E2266" s="31" t="e">
        <f>Data!E2262/Data!E2199-1</f>
        <v>#DIV/0!</v>
      </c>
      <c r="G2266" s="1"/>
      <c r="H2266" s="1"/>
      <c r="I2266" s="1"/>
      <c r="J2266" s="1"/>
    </row>
    <row r="2267" spans="1:10" x14ac:dyDescent="0.35">
      <c r="A2267">
        <f>Data!A2263</f>
        <v>41059</v>
      </c>
      <c r="B2267" s="29">
        <f>Data!B2263/Data!B2200-1</f>
        <v>-4.1113293371202619E-2</v>
      </c>
      <c r="C2267" s="30">
        <f>Data!C2263/Data!C2200-1</f>
        <v>6.6063348416289802E-3</v>
      </c>
      <c r="D2267" s="30" t="e">
        <f>Data!D2263/Data!D2200-1</f>
        <v>#DIV/0!</v>
      </c>
      <c r="E2267" s="31" t="e">
        <f>Data!E2263/Data!E2200-1</f>
        <v>#DIV/0!</v>
      </c>
      <c r="G2267" s="1"/>
      <c r="H2267" s="1"/>
      <c r="I2267" s="1"/>
      <c r="J2267" s="1"/>
    </row>
    <row r="2268" spans="1:10" x14ac:dyDescent="0.35">
      <c r="A2268">
        <f>Data!A2264</f>
        <v>41060</v>
      </c>
      <c r="B2268" s="29">
        <f>Data!B2264/Data!B2201-1</f>
        <v>-3.9586906489584739E-2</v>
      </c>
      <c r="C2268" s="30">
        <f>Data!C2264/Data!C2201-1</f>
        <v>1.105673373210081E-2</v>
      </c>
      <c r="D2268" s="30" t="e">
        <f>Data!D2264/Data!D2201-1</f>
        <v>#DIV/0!</v>
      </c>
      <c r="E2268" s="31" t="e">
        <f>Data!E2264/Data!E2201-1</f>
        <v>#DIV/0!</v>
      </c>
      <c r="G2268" s="1"/>
      <c r="H2268" s="1"/>
      <c r="I2268" s="1"/>
      <c r="J2268" s="1"/>
    </row>
    <row r="2269" spans="1:10" x14ac:dyDescent="0.35">
      <c r="A2269">
        <f>Data!A2265</f>
        <v>41061</v>
      </c>
      <c r="B2269" s="29">
        <f>Data!B2265/Data!B2202-1</f>
        <v>-4.8616900905192884E-2</v>
      </c>
      <c r="C2269" s="30">
        <f>Data!C2265/Data!C2202-1</f>
        <v>9.4066570188131582E-3</v>
      </c>
      <c r="D2269" s="30" t="e">
        <f>Data!D2265/Data!D2202-1</f>
        <v>#DIV/0!</v>
      </c>
      <c r="E2269" s="31" t="e">
        <f>Data!E2265/Data!E2202-1</f>
        <v>#DIV/0!</v>
      </c>
      <c r="G2269" s="1"/>
      <c r="H2269" s="1"/>
      <c r="I2269" s="1"/>
      <c r="J2269" s="1"/>
    </row>
    <row r="2270" spans="1:10" x14ac:dyDescent="0.35">
      <c r="A2270">
        <f>Data!A2266</f>
        <v>41064</v>
      </c>
      <c r="B2270" s="29">
        <f>Data!B2266/Data!B2203-1</f>
        <v>-5.5040920281229977E-2</v>
      </c>
      <c r="C2270" s="30">
        <f>Data!C2266/Data!C2203-1</f>
        <v>7.9666847727684065E-3</v>
      </c>
      <c r="D2270" s="30" t="e">
        <f>Data!D2266/Data!D2203-1</f>
        <v>#DIV/0!</v>
      </c>
      <c r="E2270" s="31" t="e">
        <f>Data!E2266/Data!E2203-1</f>
        <v>#DIV/0!</v>
      </c>
      <c r="G2270" s="1"/>
      <c r="H2270" s="1"/>
      <c r="I2270" s="1"/>
      <c r="J2270" s="1"/>
    </row>
    <row r="2271" spans="1:10" x14ac:dyDescent="0.35">
      <c r="A2271">
        <f>Data!A2267</f>
        <v>41065</v>
      </c>
      <c r="B2271" s="29">
        <f>Data!B2267/Data!B2204-1</f>
        <v>-5.8869178789232146E-2</v>
      </c>
      <c r="C2271" s="30">
        <f>Data!C2267/Data!C2204-1</f>
        <v>8.1662281099719181E-3</v>
      </c>
      <c r="D2271" s="30" t="e">
        <f>Data!D2267/Data!D2204-1</f>
        <v>#DIV/0!</v>
      </c>
      <c r="E2271" s="31" t="e">
        <f>Data!E2267/Data!E2204-1</f>
        <v>#DIV/0!</v>
      </c>
      <c r="G2271" s="1"/>
      <c r="H2271" s="1"/>
      <c r="I2271" s="1"/>
      <c r="J2271" s="1"/>
    </row>
    <row r="2272" spans="1:10" x14ac:dyDescent="0.35">
      <c r="A2272">
        <f>Data!A2268</f>
        <v>41066</v>
      </c>
      <c r="B2272" s="29">
        <f>Data!B2268/Data!B2205-1</f>
        <v>-4.0660310605673655E-2</v>
      </c>
      <c r="C2272" s="30">
        <f>Data!C2268/Data!C2205-1</f>
        <v>5.3543878754878094E-3</v>
      </c>
      <c r="D2272" s="30" t="e">
        <f>Data!D2268/Data!D2205-1</f>
        <v>#DIV/0!</v>
      </c>
      <c r="E2272" s="31" t="e">
        <f>Data!E2268/Data!E2205-1</f>
        <v>#DIV/0!</v>
      </c>
      <c r="G2272" s="1"/>
      <c r="H2272" s="1"/>
      <c r="I2272" s="1"/>
      <c r="J2272" s="1"/>
    </row>
    <row r="2273" spans="1:10" x14ac:dyDescent="0.35">
      <c r="A2273">
        <f>Data!A2269</f>
        <v>41067</v>
      </c>
      <c r="B2273" s="29">
        <f>Data!B2269/Data!B2206-1</f>
        <v>-4.0916351224208447E-2</v>
      </c>
      <c r="C2273" s="30">
        <f>Data!C2269/Data!C2206-1</f>
        <v>5.984223411007239E-3</v>
      </c>
      <c r="D2273" s="30" t="e">
        <f>Data!D2269/Data!D2206-1</f>
        <v>#DIV/0!</v>
      </c>
      <c r="E2273" s="31" t="e">
        <f>Data!E2269/Data!E2206-1</f>
        <v>#DIV/0!</v>
      </c>
      <c r="G2273" s="1"/>
      <c r="H2273" s="1"/>
      <c r="I2273" s="1"/>
      <c r="J2273" s="1"/>
    </row>
    <row r="2274" spans="1:10" x14ac:dyDescent="0.35">
      <c r="A2274">
        <f>Data!A2270</f>
        <v>41068</v>
      </c>
      <c r="B2274" s="29">
        <f>Data!B2270/Data!B2207-1</f>
        <v>-5.0352806332604971E-2</v>
      </c>
      <c r="C2274" s="30">
        <f>Data!C2270/Data!C2207-1</f>
        <v>8.9155749636098403E-3</v>
      </c>
      <c r="D2274" s="30" t="e">
        <f>Data!D2270/Data!D2207-1</f>
        <v>#DIV/0!</v>
      </c>
      <c r="E2274" s="31" t="e">
        <f>Data!E2270/Data!E2207-1</f>
        <v>#DIV/0!</v>
      </c>
      <c r="G2274" s="1"/>
      <c r="H2274" s="1"/>
      <c r="I2274" s="1"/>
      <c r="J2274" s="1"/>
    </row>
    <row r="2275" spans="1:10" x14ac:dyDescent="0.35">
      <c r="A2275">
        <f>Data!A2271</f>
        <v>41071</v>
      </c>
      <c r="B2275" s="29">
        <f>Data!B2271/Data!B2208-1</f>
        <v>-6.1214390222910642E-2</v>
      </c>
      <c r="C2275" s="30">
        <f>Data!C2271/Data!C2208-1</f>
        <v>1.5367727771679496E-2</v>
      </c>
      <c r="D2275" s="30" t="e">
        <f>Data!D2271/Data!D2208-1</f>
        <v>#DIV/0!</v>
      </c>
      <c r="E2275" s="31" t="e">
        <f>Data!E2271/Data!E2208-1</f>
        <v>#DIV/0!</v>
      </c>
      <c r="G2275" s="1"/>
      <c r="H2275" s="1"/>
      <c r="I2275" s="1"/>
      <c r="J2275" s="1"/>
    </row>
    <row r="2276" spans="1:10" x14ac:dyDescent="0.35">
      <c r="A2276">
        <f>Data!A2272</f>
        <v>41072</v>
      </c>
      <c r="B2276" s="29">
        <f>Data!B2272/Data!B2209-1</f>
        <v>-5.59104520176813E-2</v>
      </c>
      <c r="C2276" s="30">
        <f>Data!C2272/Data!C2209-1</f>
        <v>1.5008694060583805E-2</v>
      </c>
      <c r="D2276" s="30" t="e">
        <f>Data!D2272/Data!D2209-1</f>
        <v>#DIV/0!</v>
      </c>
      <c r="E2276" s="31" t="e">
        <f>Data!E2272/Data!E2209-1</f>
        <v>#DIV/0!</v>
      </c>
      <c r="G2276" s="1"/>
      <c r="H2276" s="1"/>
      <c r="I2276" s="1"/>
      <c r="J2276" s="1"/>
    </row>
    <row r="2277" spans="1:10" x14ac:dyDescent="0.35">
      <c r="A2277">
        <f>Data!A2273</f>
        <v>41073</v>
      </c>
      <c r="B2277" s="29">
        <f>Data!B2273/Data!B2210-1</f>
        <v>-6.3589166553907228E-2</v>
      </c>
      <c r="C2277" s="30">
        <f>Data!C2273/Data!C2210-1</f>
        <v>1.7569546120058677E-2</v>
      </c>
      <c r="D2277" s="30" t="e">
        <f>Data!D2273/Data!D2210-1</f>
        <v>#DIV/0!</v>
      </c>
      <c r="E2277" s="31" t="e">
        <f>Data!E2273/Data!E2210-1</f>
        <v>#DIV/0!</v>
      </c>
      <c r="G2277" s="1"/>
      <c r="H2277" s="1"/>
      <c r="I2277" s="1"/>
      <c r="J2277" s="1"/>
    </row>
    <row r="2278" spans="1:10" x14ac:dyDescent="0.35">
      <c r="A2278">
        <f>Data!A2274</f>
        <v>41074</v>
      </c>
      <c r="B2278" s="29">
        <f>Data!B2274/Data!B2211-1</f>
        <v>-5.7208724951232526E-2</v>
      </c>
      <c r="C2278" s="30">
        <f>Data!C2274/Data!C2211-1</f>
        <v>2.0104654365188601E-2</v>
      </c>
      <c r="D2278" s="30" t="e">
        <f>Data!D2274/Data!D2211-1</f>
        <v>#DIV/0!</v>
      </c>
      <c r="E2278" s="31" t="e">
        <f>Data!E2274/Data!E2211-1</f>
        <v>#DIV/0!</v>
      </c>
      <c r="G2278" s="1"/>
      <c r="H2278" s="1"/>
      <c r="I2278" s="1"/>
      <c r="J2278" s="1"/>
    </row>
    <row r="2279" spans="1:10" x14ac:dyDescent="0.35">
      <c r="A2279">
        <f>Data!A2275</f>
        <v>41075</v>
      </c>
      <c r="B2279" s="29">
        <f>Data!B2275/Data!B2212-1</f>
        <v>-4.4595594513062831E-2</v>
      </c>
      <c r="C2279" s="30">
        <f>Data!C2275/Data!C2212-1</f>
        <v>2.0991841598679839E-2</v>
      </c>
      <c r="D2279" s="30" t="e">
        <f>Data!D2275/Data!D2212-1</f>
        <v>#DIV/0!</v>
      </c>
      <c r="E2279" s="31" t="e">
        <f>Data!E2275/Data!E2212-1</f>
        <v>#DIV/0!</v>
      </c>
      <c r="G2279" s="1"/>
      <c r="H2279" s="1"/>
      <c r="I2279" s="1"/>
      <c r="J2279" s="1"/>
    </row>
    <row r="2280" spans="1:10" x14ac:dyDescent="0.35">
      <c r="A2280">
        <f>Data!A2276</f>
        <v>41078</v>
      </c>
      <c r="B2280" s="29">
        <f>Data!B2276/Data!B2213-1</f>
        <v>-4.1428469598688511E-2</v>
      </c>
      <c r="C2280" s="30">
        <f>Data!C2276/Data!C2213-1</f>
        <v>1.8289894833104725E-2</v>
      </c>
      <c r="D2280" s="30" t="e">
        <f>Data!D2276/Data!D2213-1</f>
        <v>#DIV/0!</v>
      </c>
      <c r="E2280" s="31" t="e">
        <f>Data!E2276/Data!E2213-1</f>
        <v>#DIV/0!</v>
      </c>
      <c r="G2280" s="1"/>
      <c r="H2280" s="1"/>
      <c r="I2280" s="1"/>
      <c r="J2280" s="1"/>
    </row>
    <row r="2281" spans="1:10" x14ac:dyDescent="0.35">
      <c r="A2281">
        <f>Data!A2277</f>
        <v>41079</v>
      </c>
      <c r="B2281" s="29">
        <f>Data!B2277/Data!B2214-1</f>
        <v>-2.4992999662547755E-2</v>
      </c>
      <c r="C2281" s="30">
        <f>Data!C2277/Data!C2214-1</f>
        <v>1.6171767930561964E-2</v>
      </c>
      <c r="D2281" s="30" t="e">
        <f>Data!D2277/Data!D2214-1</f>
        <v>#DIV/0!</v>
      </c>
      <c r="E2281" s="31" t="e">
        <f>Data!E2277/Data!E2214-1</f>
        <v>#DIV/0!</v>
      </c>
      <c r="G2281" s="1"/>
      <c r="H2281" s="1"/>
      <c r="I2281" s="1"/>
      <c r="J2281" s="1"/>
    </row>
    <row r="2282" spans="1:10" x14ac:dyDescent="0.35">
      <c r="A2282">
        <f>Data!A2278</f>
        <v>41080</v>
      </c>
      <c r="B2282" s="29">
        <f>Data!B2278/Data!B2215-1</f>
        <v>-2.9646913986729695E-2</v>
      </c>
      <c r="C2282" s="30">
        <f>Data!C2278/Data!C2215-1</f>
        <v>1.2306289881494958E-2</v>
      </c>
      <c r="D2282" s="30" t="e">
        <f>Data!D2278/Data!D2215-1</f>
        <v>#DIV/0!</v>
      </c>
      <c r="E2282" s="31" t="e">
        <f>Data!E2278/Data!E2215-1</f>
        <v>#DIV/0!</v>
      </c>
      <c r="G2282" s="1"/>
      <c r="H2282" s="1"/>
      <c r="I2282" s="1"/>
      <c r="J2282" s="1"/>
    </row>
    <row r="2283" spans="1:10" x14ac:dyDescent="0.35">
      <c r="A2283">
        <f>Data!A2279</f>
        <v>41081</v>
      </c>
      <c r="B2283" s="29">
        <f>Data!B2279/Data!B2216-1</f>
        <v>-6.4242398571136117E-2</v>
      </c>
      <c r="C2283" s="30">
        <f>Data!C2279/Data!C2216-1</f>
        <v>1.4413428206531576E-2</v>
      </c>
      <c r="D2283" s="30" t="e">
        <f>Data!D2279/Data!D2216-1</f>
        <v>#DIV/0!</v>
      </c>
      <c r="E2283" s="31" t="e">
        <f>Data!E2279/Data!E2216-1</f>
        <v>#DIV/0!</v>
      </c>
      <c r="G2283" s="1"/>
      <c r="H2283" s="1"/>
      <c r="I2283" s="1"/>
      <c r="J2283" s="1"/>
    </row>
    <row r="2284" spans="1:10" x14ac:dyDescent="0.35">
      <c r="A2284">
        <f>Data!A2280</f>
        <v>41082</v>
      </c>
      <c r="B2284" s="29">
        <f>Data!B2280/Data!B2217-1</f>
        <v>-5.4866479766658149E-2</v>
      </c>
      <c r="C2284" s="30">
        <f>Data!C2280/Data!C2217-1</f>
        <v>1.1846181884454188E-2</v>
      </c>
      <c r="D2284" s="30" t="e">
        <f>Data!D2280/Data!D2217-1</f>
        <v>#DIV/0!</v>
      </c>
      <c r="E2284" s="31" t="e">
        <f>Data!E2280/Data!E2217-1</f>
        <v>#DIV/0!</v>
      </c>
      <c r="G2284" s="1"/>
      <c r="H2284" s="1"/>
      <c r="I2284" s="1"/>
      <c r="J2284" s="1"/>
    </row>
    <row r="2285" spans="1:10" x14ac:dyDescent="0.35">
      <c r="A2285">
        <f>Data!A2281</f>
        <v>41085</v>
      </c>
      <c r="B2285" s="29">
        <f>Data!B2281/Data!B2218-1</f>
        <v>-6.5327205202270977E-2</v>
      </c>
      <c r="C2285" s="30">
        <f>Data!C2281/Data!C2218-1</f>
        <v>1.5220561429092339E-2</v>
      </c>
      <c r="D2285" s="30" t="e">
        <f>Data!D2281/Data!D2218-1</f>
        <v>#DIV/0!</v>
      </c>
      <c r="E2285" s="31" t="e">
        <f>Data!E2281/Data!E2218-1</f>
        <v>#DIV/0!</v>
      </c>
      <c r="G2285" s="1"/>
      <c r="H2285" s="1"/>
      <c r="I2285" s="1"/>
      <c r="J2285" s="1"/>
    </row>
    <row r="2286" spans="1:10" x14ac:dyDescent="0.35">
      <c r="A2286">
        <f>Data!A2282</f>
        <v>41086</v>
      </c>
      <c r="B2286" s="29">
        <f>Data!B2282/Data!B2219-1</f>
        <v>-5.9353799669346063E-2</v>
      </c>
      <c r="C2286" s="30">
        <f>Data!C2282/Data!C2219-1</f>
        <v>1.1361570623523054E-2</v>
      </c>
      <c r="D2286" s="30" t="e">
        <f>Data!D2282/Data!D2219-1</f>
        <v>#DIV/0!</v>
      </c>
      <c r="E2286" s="31" t="e">
        <f>Data!E2282/Data!E2219-1</f>
        <v>#DIV/0!</v>
      </c>
      <c r="G2286" s="1"/>
      <c r="H2286" s="1"/>
      <c r="I2286" s="1"/>
      <c r="J2286" s="1"/>
    </row>
    <row r="2287" spans="1:10" x14ac:dyDescent="0.35">
      <c r="A2287">
        <f>Data!A2283</f>
        <v>41087</v>
      </c>
      <c r="B2287" s="29">
        <f>Data!B2283/Data!B2220-1</f>
        <v>-5.439945472747032E-2</v>
      </c>
      <c r="C2287" s="30">
        <f>Data!C2283/Data!C2220-1</f>
        <v>1.3381884387801524E-2</v>
      </c>
      <c r="D2287" s="30">
        <f>Data!D2283/Data!D2220-1</f>
        <v>-1</v>
      </c>
      <c r="E2287" s="31" t="e">
        <f>Data!E2283/Data!E2220-1</f>
        <v>#DIV/0!</v>
      </c>
      <c r="G2287" s="1"/>
      <c r="H2287" s="1"/>
      <c r="I2287" s="1"/>
      <c r="J2287" s="1"/>
    </row>
    <row r="2288" spans="1:10" x14ac:dyDescent="0.35">
      <c r="A2288">
        <f>Data!A2284</f>
        <v>41088</v>
      </c>
      <c r="B2288" s="29">
        <f>Data!B2284/Data!B2221-1</f>
        <v>-6.3423159318976241E-2</v>
      </c>
      <c r="C2288" s="30">
        <f>Data!C2284/Data!C2221-1</f>
        <v>1.6694033935413133E-2</v>
      </c>
      <c r="D2288" s="30" t="e">
        <f>Data!D2284/Data!D2221-1</f>
        <v>#DIV/0!</v>
      </c>
      <c r="E2288" s="31" t="e">
        <f>Data!E2284/Data!E2221-1</f>
        <v>#DIV/0!</v>
      </c>
      <c r="G2288" s="1"/>
      <c r="H2288" s="1"/>
      <c r="I2288" s="1"/>
      <c r="J2288" s="1"/>
    </row>
    <row r="2289" spans="1:10" x14ac:dyDescent="0.35">
      <c r="A2289">
        <f>Data!A2285</f>
        <v>41089</v>
      </c>
      <c r="B2289" s="29">
        <f>Data!B2285/Data!B2222-1</f>
        <v>-3.6239369454782122E-2</v>
      </c>
      <c r="C2289" s="30">
        <f>Data!C2285/Data!C2222-1</f>
        <v>1.9697663765460227E-2</v>
      </c>
      <c r="D2289" s="30" t="e">
        <f>Data!D2285/Data!D2222-1</f>
        <v>#DIV/0!</v>
      </c>
      <c r="E2289" s="31" t="e">
        <f>Data!E2285/Data!E2222-1</f>
        <v>#DIV/0!</v>
      </c>
      <c r="G2289" s="1"/>
      <c r="H2289" s="1"/>
      <c r="I2289" s="1"/>
      <c r="J2289" s="1"/>
    </row>
    <row r="2290" spans="1:10" x14ac:dyDescent="0.35">
      <c r="A2290">
        <f>Data!A2286</f>
        <v>41092</v>
      </c>
      <c r="B2290" s="29">
        <f>Data!B2286/Data!B2223-1</f>
        <v>-2.391061931720706E-2</v>
      </c>
      <c r="C2290" s="30">
        <f>Data!C2286/Data!C2223-1</f>
        <v>1.7462058877308673E-2</v>
      </c>
      <c r="D2290" s="30" t="e">
        <f>Data!D2286/Data!D2223-1</f>
        <v>#DIV/0!</v>
      </c>
      <c r="E2290" s="31" t="e">
        <f>Data!E2286/Data!E2223-1</f>
        <v>#DIV/0!</v>
      </c>
      <c r="G2290" s="1"/>
      <c r="H2290" s="1"/>
      <c r="I2290" s="1"/>
      <c r="J2290" s="1"/>
    </row>
    <row r="2291" spans="1:10" x14ac:dyDescent="0.35">
      <c r="A2291">
        <f>Data!A2287</f>
        <v>41093</v>
      </c>
      <c r="B2291" s="29">
        <f>Data!B2287/Data!B2224-1</f>
        <v>-1.7209315632867872E-2</v>
      </c>
      <c r="C2291" s="30">
        <f>Data!C2287/Data!C2224-1</f>
        <v>1.4412113472589638E-2</v>
      </c>
      <c r="D2291" s="30" t="e">
        <f>Data!D2287/Data!D2224-1</f>
        <v>#DIV/0!</v>
      </c>
      <c r="E2291" s="31" t="e">
        <f>Data!E2287/Data!E2224-1</f>
        <v>#DIV/0!</v>
      </c>
      <c r="G2291" s="1"/>
      <c r="H2291" s="1"/>
      <c r="I2291" s="1"/>
      <c r="J2291" s="1"/>
    </row>
    <row r="2292" spans="1:10" x14ac:dyDescent="0.35">
      <c r="A2292">
        <f>Data!A2288</f>
        <v>41094</v>
      </c>
      <c r="B2292" s="29">
        <f>Data!B2288/Data!B2225-1</f>
        <v>-1.7209315632867872E-2</v>
      </c>
      <c r="C2292" s="30">
        <f>Data!C2288/Data!C2225-1</f>
        <v>1.4412113472589638E-2</v>
      </c>
      <c r="D2292" s="30" t="e">
        <f>Data!D2288/Data!D2225-1</f>
        <v>#DIV/0!</v>
      </c>
      <c r="E2292" s="31" t="e">
        <f>Data!E2288/Data!E2225-1</f>
        <v>#DIV/0!</v>
      </c>
      <c r="G2292" s="1"/>
      <c r="H2292" s="1"/>
      <c r="I2292" s="1"/>
      <c r="J2292" s="1"/>
    </row>
    <row r="2293" spans="1:10" x14ac:dyDescent="0.35">
      <c r="A2293">
        <f>Data!A2289</f>
        <v>41095</v>
      </c>
      <c r="B2293" s="29">
        <f>Data!B2289/Data!B2226-1</f>
        <v>-1.0577340471711882E-2</v>
      </c>
      <c r="C2293" s="30">
        <f>Data!C2289/Data!C2226-1</f>
        <v>1.2623739896467256E-2</v>
      </c>
      <c r="D2293" s="30" t="e">
        <f>Data!D2289/Data!D2226-1</f>
        <v>#DIV/0!</v>
      </c>
      <c r="E2293" s="31" t="e">
        <f>Data!E2289/Data!E2226-1</f>
        <v>#DIV/0!</v>
      </c>
      <c r="G2293" s="1"/>
      <c r="H2293" s="1"/>
      <c r="I2293" s="1"/>
      <c r="J2293" s="1"/>
    </row>
    <row r="2294" spans="1:10" x14ac:dyDescent="0.35">
      <c r="A2294">
        <f>Data!A2290</f>
        <v>41096</v>
      </c>
      <c r="B2294" s="29">
        <f>Data!B2290/Data!B2227-1</f>
        <v>-2.8779837920195339E-3</v>
      </c>
      <c r="C2294" s="30">
        <f>Data!C2290/Data!C2227-1</f>
        <v>1.3258263712313756E-2</v>
      </c>
      <c r="D2294" s="30" t="e">
        <f>Data!D2290/Data!D2227-1</f>
        <v>#DIV/0!</v>
      </c>
      <c r="E2294" s="31" t="e">
        <f>Data!E2290/Data!E2227-1</f>
        <v>#DIV/0!</v>
      </c>
      <c r="G2294" s="1"/>
      <c r="H2294" s="1"/>
      <c r="I2294" s="1"/>
      <c r="J2294" s="1"/>
    </row>
    <row r="2295" spans="1:10" x14ac:dyDescent="0.35">
      <c r="A2295">
        <f>Data!A2291</f>
        <v>41099</v>
      </c>
      <c r="B2295" s="29">
        <f>Data!B2291/Data!B2228-1</f>
        <v>-1.1872493077423218E-2</v>
      </c>
      <c r="C2295" s="30">
        <f>Data!C2291/Data!C2228-1</f>
        <v>1.5163897212385313E-2</v>
      </c>
      <c r="D2295" s="30" t="e">
        <f>Data!D2291/Data!D2228-1</f>
        <v>#DIV/0!</v>
      </c>
      <c r="E2295" s="31" t="e">
        <f>Data!E2291/Data!E2228-1</f>
        <v>#DIV/0!</v>
      </c>
      <c r="G2295" s="1"/>
      <c r="H2295" s="1"/>
      <c r="I2295" s="1"/>
      <c r="J2295" s="1"/>
    </row>
    <row r="2296" spans="1:10" x14ac:dyDescent="0.35">
      <c r="A2296">
        <f>Data!A2292</f>
        <v>41100</v>
      </c>
      <c r="B2296" s="29">
        <f>Data!B2292/Data!B2229-1</f>
        <v>-3.322354908220837E-2</v>
      </c>
      <c r="C2296" s="30">
        <f>Data!C2292/Data!C2229-1</f>
        <v>1.6633339392837732E-2</v>
      </c>
      <c r="D2296" s="30" t="e">
        <f>Data!D2292/Data!D2229-1</f>
        <v>#DIV/0!</v>
      </c>
      <c r="E2296" s="31" t="e">
        <f>Data!E2292/Data!E2229-1</f>
        <v>#DIV/0!</v>
      </c>
      <c r="G2296" s="1"/>
      <c r="H2296" s="1"/>
      <c r="I2296" s="1"/>
      <c r="J2296" s="1"/>
    </row>
    <row r="2297" spans="1:10" x14ac:dyDescent="0.35">
      <c r="A2297">
        <f>Data!A2293</f>
        <v>41101</v>
      </c>
      <c r="B2297" s="29">
        <f>Data!B2293/Data!B2230-1</f>
        <v>-2.1017909009968916E-2</v>
      </c>
      <c r="C2297" s="30">
        <f>Data!C2293/Data!C2230-1</f>
        <v>1.3410656034795299E-2</v>
      </c>
      <c r="D2297" s="30" t="e">
        <f>Data!D2293/Data!D2230-1</f>
        <v>#DIV/0!</v>
      </c>
      <c r="E2297" s="31" t="e">
        <f>Data!E2293/Data!E2230-1</f>
        <v>#DIV/0!</v>
      </c>
      <c r="G2297" s="1"/>
      <c r="H2297" s="1"/>
      <c r="I2297" s="1"/>
      <c r="J2297" s="1"/>
    </row>
    <row r="2298" spans="1:10" x14ac:dyDescent="0.35">
      <c r="A2298">
        <f>Data!A2294</f>
        <v>41102</v>
      </c>
      <c r="B2298" s="29">
        <f>Data!B2294/Data!B2231-1</f>
        <v>-2.5416736639967241E-2</v>
      </c>
      <c r="C2298" s="30">
        <f>Data!C2294/Data!C2231-1</f>
        <v>1.5038956332669162E-2</v>
      </c>
      <c r="D2298" s="30" t="e">
        <f>Data!D2294/Data!D2231-1</f>
        <v>#DIV/0!</v>
      </c>
      <c r="E2298" s="31" t="e">
        <f>Data!E2294/Data!E2231-1</f>
        <v>#DIV/0!</v>
      </c>
      <c r="G2298" s="1"/>
      <c r="H2298" s="1"/>
      <c r="I2298" s="1"/>
      <c r="J2298" s="1"/>
    </row>
    <row r="2299" spans="1:10" x14ac:dyDescent="0.35">
      <c r="A2299">
        <f>Data!A2295</f>
        <v>41103</v>
      </c>
      <c r="B2299" s="29">
        <f>Data!B2295/Data!B2232-1</f>
        <v>-2.4446713355095739E-2</v>
      </c>
      <c r="C2299" s="30">
        <f>Data!C2295/Data!C2232-1</f>
        <v>1.5217391304347849E-2</v>
      </c>
      <c r="D2299" s="30" t="e">
        <f>Data!D2295/Data!D2232-1</f>
        <v>#DIV/0!</v>
      </c>
      <c r="E2299" s="31" t="e">
        <f>Data!E2295/Data!E2232-1</f>
        <v>#DIV/0!</v>
      </c>
      <c r="G2299" s="1"/>
      <c r="H2299" s="1"/>
      <c r="I2299" s="1"/>
      <c r="J2299" s="1"/>
    </row>
    <row r="2300" spans="1:10" x14ac:dyDescent="0.35">
      <c r="A2300">
        <f>Data!A2296</f>
        <v>41106</v>
      </c>
      <c r="B2300" s="29">
        <f>Data!B2296/Data!B2233-1</f>
        <v>-2.2741383542457805E-2</v>
      </c>
      <c r="C2300" s="30">
        <f>Data!C2296/Data!C2233-1</f>
        <v>1.4745793377962668E-2</v>
      </c>
      <c r="D2300" s="30" t="e">
        <f>Data!D2296/Data!D2233-1</f>
        <v>#DIV/0!</v>
      </c>
      <c r="E2300" s="31" t="e">
        <f>Data!E2296/Data!E2233-1</f>
        <v>#DIV/0!</v>
      </c>
      <c r="G2300" s="1"/>
      <c r="H2300" s="1"/>
      <c r="I2300" s="1"/>
      <c r="J2300" s="1"/>
    </row>
    <row r="2301" spans="1:10" x14ac:dyDescent="0.35">
      <c r="A2301">
        <f>Data!A2297</f>
        <v>41107</v>
      </c>
      <c r="B2301" s="29">
        <f>Data!B2297/Data!B2234-1</f>
        <v>-9.6229265316793988E-3</v>
      </c>
      <c r="C2301" s="30">
        <f>Data!C2297/Data!C2234-1</f>
        <v>1.5118594966503807E-2</v>
      </c>
      <c r="D2301" s="30" t="e">
        <f>Data!D2297/Data!D2234-1</f>
        <v>#DIV/0!</v>
      </c>
      <c r="E2301" s="31" t="e">
        <f>Data!E2297/Data!E2234-1</f>
        <v>#DIV/0!</v>
      </c>
      <c r="G2301" s="1"/>
      <c r="H2301" s="1"/>
      <c r="I2301" s="1"/>
      <c r="J2301" s="1"/>
    </row>
    <row r="2302" spans="1:10" x14ac:dyDescent="0.35">
      <c r="A2302">
        <f>Data!A2298</f>
        <v>41108</v>
      </c>
      <c r="B2302" s="29">
        <f>Data!B2298/Data!B2235-1</f>
        <v>-4.1711098053723861E-3</v>
      </c>
      <c r="C2302" s="30">
        <f>Data!C2298/Data!C2235-1</f>
        <v>1.6926140477914409E-2</v>
      </c>
      <c r="D2302" s="30" t="e">
        <f>Data!D2298/Data!D2235-1</f>
        <v>#DIV/0!</v>
      </c>
      <c r="E2302" s="31" t="e">
        <f>Data!E2298/Data!E2235-1</f>
        <v>#DIV/0!</v>
      </c>
      <c r="G2302" s="1"/>
      <c r="H2302" s="1"/>
      <c r="I2302" s="1"/>
      <c r="J2302" s="1"/>
    </row>
    <row r="2303" spans="1:10" x14ac:dyDescent="0.35">
      <c r="A2303">
        <f>Data!A2299</f>
        <v>41109</v>
      </c>
      <c r="B2303" s="29">
        <f>Data!B2299/Data!B2236-1</f>
        <v>7.0010388166268367E-3</v>
      </c>
      <c r="C2303" s="30">
        <f>Data!C2299/Data!C2236-1</f>
        <v>1.5100822859209773E-2</v>
      </c>
      <c r="D2303" s="30" t="e">
        <f>Data!D2299/Data!D2236-1</f>
        <v>#DIV/0!</v>
      </c>
      <c r="E2303" s="31" t="e">
        <f>Data!E2299/Data!E2236-1</f>
        <v>#DIV/0!</v>
      </c>
      <c r="G2303" s="1"/>
      <c r="H2303" s="1"/>
      <c r="I2303" s="1"/>
      <c r="J2303" s="1"/>
    </row>
    <row r="2304" spans="1:10" x14ac:dyDescent="0.35">
      <c r="A2304">
        <f>Data!A2300</f>
        <v>41110</v>
      </c>
      <c r="B2304" s="29">
        <f>Data!B2300/Data!B2237-1</f>
        <v>-6.7858626646354336E-3</v>
      </c>
      <c r="C2304" s="30">
        <f>Data!C2300/Data!C2237-1</f>
        <v>1.8020465453228329E-2</v>
      </c>
      <c r="D2304" s="30" t="e">
        <f>Data!D2300/Data!D2237-1</f>
        <v>#DIV/0!</v>
      </c>
      <c r="E2304" s="31" t="e">
        <f>Data!E2300/Data!E2237-1</f>
        <v>#DIV/0!</v>
      </c>
      <c r="G2304" s="1"/>
      <c r="H2304" s="1"/>
      <c r="I2304" s="1"/>
      <c r="J2304" s="1"/>
    </row>
    <row r="2305" spans="1:10" x14ac:dyDescent="0.35">
      <c r="A2305">
        <f>Data!A2301</f>
        <v>41113</v>
      </c>
      <c r="B2305" s="29">
        <f>Data!B2301/Data!B2238-1</f>
        <v>-2.888494200720515E-2</v>
      </c>
      <c r="C2305" s="30">
        <f>Data!C2301/Data!C2238-1</f>
        <v>1.8464880521361193E-2</v>
      </c>
      <c r="D2305" s="30" t="e">
        <f>Data!D2301/Data!D2238-1</f>
        <v>#DIV/0!</v>
      </c>
      <c r="E2305" s="31" t="e">
        <f>Data!E2301/Data!E2238-1</f>
        <v>#DIV/0!</v>
      </c>
      <c r="G2305" s="1"/>
      <c r="H2305" s="1"/>
      <c r="I2305" s="1"/>
      <c r="J2305" s="1"/>
    </row>
    <row r="2306" spans="1:10" x14ac:dyDescent="0.35">
      <c r="A2306">
        <f>Data!A2302</f>
        <v>41114</v>
      </c>
      <c r="B2306" s="29">
        <f>Data!B2302/Data!B2239-1</f>
        <v>-4.4050629294704269E-2</v>
      </c>
      <c r="C2306" s="30">
        <f>Data!C2302/Data!C2239-1</f>
        <v>1.8165386353366397E-2</v>
      </c>
      <c r="D2306" s="30" t="e">
        <f>Data!D2302/Data!D2239-1</f>
        <v>#DIV/0!</v>
      </c>
      <c r="E2306" s="31" t="e">
        <f>Data!E2302/Data!E2239-1</f>
        <v>#DIV/0!</v>
      </c>
      <c r="G2306" s="1"/>
      <c r="H2306" s="1"/>
      <c r="I2306" s="1"/>
      <c r="J2306" s="1"/>
    </row>
    <row r="2307" spans="1:10" x14ac:dyDescent="0.35">
      <c r="A2307">
        <f>Data!A2303</f>
        <v>41115</v>
      </c>
      <c r="B2307" s="29">
        <f>Data!B2303/Data!B2240-1</f>
        <v>-4.6652320145935344E-2</v>
      </c>
      <c r="C2307" s="30">
        <f>Data!C2303/Data!C2240-1</f>
        <v>1.8618944323933517E-2</v>
      </c>
      <c r="D2307" s="30" t="e">
        <f>Data!D2303/Data!D2240-1</f>
        <v>#DIV/0!</v>
      </c>
      <c r="E2307" s="31" t="e">
        <f>Data!E2303/Data!E2240-1</f>
        <v>#DIV/0!</v>
      </c>
      <c r="G2307" s="1"/>
      <c r="H2307" s="1"/>
      <c r="I2307" s="1"/>
      <c r="J2307" s="1"/>
    </row>
    <row r="2308" spans="1:10" x14ac:dyDescent="0.35">
      <c r="A2308">
        <f>Data!A2304</f>
        <v>41116</v>
      </c>
      <c r="B2308" s="29">
        <f>Data!B2304/Data!B2241-1</f>
        <v>-2.7104749232783276E-2</v>
      </c>
      <c r="C2308" s="30">
        <f>Data!C2304/Data!C2241-1</f>
        <v>1.8354430379746933E-2</v>
      </c>
      <c r="D2308" s="30">
        <f>Data!D2304/Data!D2241-1</f>
        <v>-1</v>
      </c>
      <c r="E2308" s="31" t="e">
        <f>Data!E2304/Data!E2241-1</f>
        <v>#DIV/0!</v>
      </c>
      <c r="G2308" s="1"/>
      <c r="H2308" s="1"/>
      <c r="I2308" s="1"/>
      <c r="J2308" s="1"/>
    </row>
    <row r="2309" spans="1:10" x14ac:dyDescent="0.35">
      <c r="A2309">
        <f>Data!A2305</f>
        <v>41117</v>
      </c>
      <c r="B2309" s="29">
        <f>Data!B2305/Data!B2242-1</f>
        <v>-1.4119873098974223E-2</v>
      </c>
      <c r="C2309" s="30">
        <f>Data!C2305/Data!C2242-1</f>
        <v>1.7764887156711762E-2</v>
      </c>
      <c r="D2309" s="30" t="e">
        <f>Data!D2305/Data!D2242-1</f>
        <v>#DIV/0!</v>
      </c>
      <c r="E2309" s="31" t="e">
        <f>Data!E2305/Data!E2242-1</f>
        <v>#DIV/0!</v>
      </c>
      <c r="G2309" s="1"/>
      <c r="H2309" s="1"/>
      <c r="I2309" s="1"/>
      <c r="J2309" s="1"/>
    </row>
    <row r="2310" spans="1:10" x14ac:dyDescent="0.35">
      <c r="A2310">
        <f>Data!A2306</f>
        <v>41120</v>
      </c>
      <c r="B2310" s="29">
        <f>Data!B2306/Data!B2243-1</f>
        <v>-1.2129985523885556E-2</v>
      </c>
      <c r="C2310" s="30">
        <f>Data!C2306/Data!C2243-1</f>
        <v>1.8471568272365069E-2</v>
      </c>
      <c r="D2310" s="30" t="e">
        <f>Data!D2306/Data!D2243-1</f>
        <v>#DIV/0!</v>
      </c>
      <c r="E2310" s="31" t="e">
        <f>Data!E2306/Data!E2243-1</f>
        <v>#DIV/0!</v>
      </c>
      <c r="G2310" s="1"/>
      <c r="H2310" s="1"/>
      <c r="I2310" s="1"/>
      <c r="J2310" s="1"/>
    </row>
    <row r="2311" spans="1:10" x14ac:dyDescent="0.35">
      <c r="A2311">
        <f>Data!A2307</f>
        <v>41121</v>
      </c>
      <c r="B2311" s="29">
        <f>Data!B2307/Data!B2244-1</f>
        <v>-8.8030066759128278E-3</v>
      </c>
      <c r="C2311" s="30">
        <f>Data!C2307/Data!C2244-1</f>
        <v>1.8361070911722122E-2</v>
      </c>
      <c r="D2311" s="30" t="e">
        <f>Data!D2307/Data!D2244-1</f>
        <v>#DIV/0!</v>
      </c>
      <c r="E2311" s="31" t="e">
        <f>Data!E2307/Data!E2244-1</f>
        <v>#DIV/0!</v>
      </c>
      <c r="G2311" s="1"/>
      <c r="H2311" s="1"/>
      <c r="I2311" s="1"/>
      <c r="J2311" s="1"/>
    </row>
    <row r="2312" spans="1:10" x14ac:dyDescent="0.35">
      <c r="A2312">
        <f>Data!A2308</f>
        <v>41122</v>
      </c>
      <c r="B2312" s="29">
        <f>Data!B2308/Data!B2245-1</f>
        <v>4.4116572931123255E-3</v>
      </c>
      <c r="C2312" s="30">
        <f>Data!C2308/Data!C2245-1</f>
        <v>1.4186319689165838E-2</v>
      </c>
      <c r="D2312" s="30" t="e">
        <f>Data!D2308/Data!D2245-1</f>
        <v>#DIV/0!</v>
      </c>
      <c r="E2312" s="31" t="e">
        <f>Data!E2308/Data!E2245-1</f>
        <v>#DIV/0!</v>
      </c>
      <c r="G2312" s="1"/>
      <c r="H2312" s="1"/>
      <c r="I2312" s="1"/>
      <c r="J2312" s="1"/>
    </row>
    <row r="2313" spans="1:10" x14ac:dyDescent="0.35">
      <c r="A2313">
        <f>Data!A2309</f>
        <v>41123</v>
      </c>
      <c r="B2313" s="29">
        <f>Data!B2309/Data!B2246-1</f>
        <v>-3.3440908891776422E-3</v>
      </c>
      <c r="C2313" s="30">
        <f>Data!C2309/Data!C2246-1</f>
        <v>1.4000541956462831E-2</v>
      </c>
      <c r="D2313" s="30" t="e">
        <f>Data!D2309/Data!D2246-1</f>
        <v>#DIV/0!</v>
      </c>
      <c r="E2313" s="31" t="e">
        <f>Data!E2309/Data!E2246-1</f>
        <v>#DIV/0!</v>
      </c>
      <c r="G2313" s="1"/>
      <c r="H2313" s="1"/>
      <c r="I2313" s="1"/>
      <c r="J2313" s="1"/>
    </row>
    <row r="2314" spans="1:10" x14ac:dyDescent="0.35">
      <c r="A2314">
        <f>Data!A2310</f>
        <v>41124</v>
      </c>
      <c r="B2314" s="29">
        <f>Data!B2310/Data!B2247-1</f>
        <v>1.9996773531223422E-2</v>
      </c>
      <c r="C2314" s="30">
        <f>Data!C2310/Data!C2247-1</f>
        <v>1.0831302464121118E-2</v>
      </c>
      <c r="D2314" s="30" t="e">
        <f>Data!D2310/Data!D2247-1</f>
        <v>#DIV/0!</v>
      </c>
      <c r="E2314" s="31" t="e">
        <f>Data!E2310/Data!E2247-1</f>
        <v>#DIV/0!</v>
      </c>
      <c r="G2314" s="1"/>
      <c r="H2314" s="1"/>
      <c r="I2314" s="1"/>
      <c r="J2314" s="1"/>
    </row>
    <row r="2315" spans="1:10" x14ac:dyDescent="0.35">
      <c r="A2315">
        <f>Data!A2311</f>
        <v>41127</v>
      </c>
      <c r="B2315" s="29">
        <f>Data!B2311/Data!B2248-1</f>
        <v>2.9271065570139809E-2</v>
      </c>
      <c r="C2315" s="30">
        <f>Data!C2311/Data!C2248-1</f>
        <v>1.2091680202129584E-2</v>
      </c>
      <c r="D2315" s="30" t="e">
        <f>Data!D2311/Data!D2248-1</f>
        <v>#DIV/0!</v>
      </c>
      <c r="E2315" s="31" t="e">
        <f>Data!E2311/Data!E2248-1</f>
        <v>#DIV/0!</v>
      </c>
      <c r="G2315" s="1"/>
      <c r="H2315" s="1"/>
      <c r="I2315" s="1"/>
      <c r="J2315" s="1"/>
    </row>
    <row r="2316" spans="1:10" x14ac:dyDescent="0.35">
      <c r="A2316">
        <f>Data!A2312</f>
        <v>41128</v>
      </c>
      <c r="B2316" s="29">
        <f>Data!B2312/Data!B2249-1</f>
        <v>3.1929542927414678E-2</v>
      </c>
      <c r="C2316" s="30">
        <f>Data!C2312/Data!C2249-1</f>
        <v>1.038749887092405E-2</v>
      </c>
      <c r="D2316" s="30" t="e">
        <f>Data!D2312/Data!D2249-1</f>
        <v>#DIV/0!</v>
      </c>
      <c r="E2316" s="31" t="e">
        <f>Data!E2312/Data!E2249-1</f>
        <v>#DIV/0!</v>
      </c>
      <c r="G2316" s="1"/>
      <c r="H2316" s="1"/>
      <c r="I2316" s="1"/>
      <c r="J2316" s="1"/>
    </row>
    <row r="2317" spans="1:10" x14ac:dyDescent="0.35">
      <c r="A2317">
        <f>Data!A2313</f>
        <v>41129</v>
      </c>
      <c r="B2317" s="29">
        <f>Data!B2313/Data!B2250-1</f>
        <v>3.6079770058889071E-2</v>
      </c>
      <c r="C2317" s="30">
        <f>Data!C2313/Data!C2250-1</f>
        <v>8.3942594096939604E-3</v>
      </c>
      <c r="D2317" s="30" t="e">
        <f>Data!D2313/Data!D2250-1</f>
        <v>#DIV/0!</v>
      </c>
      <c r="E2317" s="31" t="e">
        <f>Data!E2313/Data!E2250-1</f>
        <v>#DIV/0!</v>
      </c>
      <c r="G2317" s="1"/>
      <c r="H2317" s="1"/>
      <c r="I2317" s="1"/>
      <c r="J2317" s="1"/>
    </row>
    <row r="2318" spans="1:10" x14ac:dyDescent="0.35">
      <c r="A2318">
        <f>Data!A2314</f>
        <v>41130</v>
      </c>
      <c r="B2318" s="29">
        <f>Data!B2314/Data!B2251-1</f>
        <v>4.8156311876564439E-2</v>
      </c>
      <c r="C2318" s="30">
        <f>Data!C2314/Data!C2251-1</f>
        <v>5.853746397694426E-3</v>
      </c>
      <c r="D2318" s="30" t="e">
        <f>Data!D2314/Data!D2251-1</f>
        <v>#DIV/0!</v>
      </c>
      <c r="E2318" s="31" t="e">
        <f>Data!E2314/Data!E2251-1</f>
        <v>#DIV/0!</v>
      </c>
      <c r="G2318" s="1"/>
      <c r="H2318" s="1"/>
      <c r="I2318" s="1"/>
      <c r="J2318" s="1"/>
    </row>
    <row r="2319" spans="1:10" x14ac:dyDescent="0.35">
      <c r="A2319">
        <f>Data!A2315</f>
        <v>41131</v>
      </c>
      <c r="B2319" s="29">
        <f>Data!B2315/Data!B2252-1</f>
        <v>5.6520824252626278E-2</v>
      </c>
      <c r="C2319" s="30">
        <f>Data!C2315/Data!C2252-1</f>
        <v>8.0194629663001837E-3</v>
      </c>
      <c r="D2319" s="30" t="e">
        <f>Data!D2315/Data!D2252-1</f>
        <v>#DIV/0!</v>
      </c>
      <c r="E2319" s="31" t="e">
        <f>Data!E2315/Data!E2252-1</f>
        <v>#DIV/0!</v>
      </c>
      <c r="G2319" s="1"/>
      <c r="H2319" s="1"/>
      <c r="I2319" s="1"/>
      <c r="J2319" s="1"/>
    </row>
    <row r="2320" spans="1:10" x14ac:dyDescent="0.35">
      <c r="A2320">
        <f>Data!A2316</f>
        <v>41134</v>
      </c>
      <c r="B2320" s="29">
        <f>Data!B2316/Data!B2253-1</f>
        <v>5.9865640096618211E-2</v>
      </c>
      <c r="C2320" s="30">
        <f>Data!C2316/Data!C2253-1</f>
        <v>8.1110310021630383E-3</v>
      </c>
      <c r="D2320" s="30" t="e">
        <f>Data!D2316/Data!D2253-1</f>
        <v>#DIV/0!</v>
      </c>
      <c r="E2320" s="31" t="e">
        <f>Data!E2316/Data!E2253-1</f>
        <v>#DIV/0!</v>
      </c>
      <c r="G2320" s="1"/>
      <c r="H2320" s="1"/>
      <c r="I2320" s="1"/>
      <c r="J2320" s="1"/>
    </row>
    <row r="2321" spans="1:10" x14ac:dyDescent="0.35">
      <c r="A2321">
        <f>Data!A2317</f>
        <v>41135</v>
      </c>
      <c r="B2321" s="29">
        <f>Data!B2317/Data!B2254-1</f>
        <v>7.592385390003531E-2</v>
      </c>
      <c r="C2321" s="30">
        <f>Data!C2317/Data!C2254-1</f>
        <v>5.1337476357740108E-3</v>
      </c>
      <c r="D2321" s="30" t="e">
        <f>Data!D2317/Data!D2254-1</f>
        <v>#DIV/0!</v>
      </c>
      <c r="E2321" s="31" t="e">
        <f>Data!E2317/Data!E2254-1</f>
        <v>#DIV/0!</v>
      </c>
      <c r="G2321" s="1"/>
      <c r="H2321" s="1"/>
      <c r="I2321" s="1"/>
      <c r="J2321" s="1"/>
    </row>
    <row r="2322" spans="1:10" x14ac:dyDescent="0.35">
      <c r="A2322">
        <f>Data!A2318</f>
        <v>41136</v>
      </c>
      <c r="B2322" s="29">
        <f>Data!B2318/Data!B2255-1</f>
        <v>8.5166998656598825E-2</v>
      </c>
      <c r="C2322" s="30">
        <f>Data!C2318/Data!C2255-1</f>
        <v>2.1621621621621401E-3</v>
      </c>
      <c r="D2322" s="30" t="e">
        <f>Data!D2318/Data!D2255-1</f>
        <v>#DIV/0!</v>
      </c>
      <c r="E2322" s="31" t="e">
        <f>Data!E2318/Data!E2255-1</f>
        <v>#DIV/0!</v>
      </c>
      <c r="G2322" s="1"/>
      <c r="H2322" s="1"/>
      <c r="I2322" s="1"/>
      <c r="J2322" s="1"/>
    </row>
    <row r="2323" spans="1:10" x14ac:dyDescent="0.35">
      <c r="A2323">
        <f>Data!A2319</f>
        <v>41137</v>
      </c>
      <c r="B2323" s="29">
        <f>Data!B2319/Data!B2256-1</f>
        <v>7.5623674951937225E-2</v>
      </c>
      <c r="C2323" s="30">
        <f>Data!C2319/Data!C2256-1</f>
        <v>1.0812759055685017E-3</v>
      </c>
      <c r="D2323" s="30" t="e">
        <f>Data!D2319/Data!D2256-1</f>
        <v>#DIV/0!</v>
      </c>
      <c r="E2323" s="31" t="e">
        <f>Data!E2319/Data!E2256-1</f>
        <v>#DIV/0!</v>
      </c>
      <c r="G2323" s="1"/>
      <c r="H2323" s="1"/>
      <c r="I2323" s="1"/>
      <c r="J2323" s="1"/>
    </row>
    <row r="2324" spans="1:10" x14ac:dyDescent="0.35">
      <c r="A2324">
        <f>Data!A2320</f>
        <v>41138</v>
      </c>
      <c r="B2324" s="29">
        <f>Data!B2320/Data!B2257-1</f>
        <v>7.7113539870730552E-2</v>
      </c>
      <c r="C2324" s="30">
        <f>Data!C2320/Data!C2257-1</f>
        <v>4.6969560112004594E-3</v>
      </c>
      <c r="D2324" s="30" t="e">
        <f>Data!D2320/Data!D2257-1</f>
        <v>#DIV/0!</v>
      </c>
      <c r="E2324" s="31" t="e">
        <f>Data!E2320/Data!E2257-1</f>
        <v>#DIV/0!</v>
      </c>
      <c r="G2324" s="1"/>
      <c r="H2324" s="1"/>
      <c r="I2324" s="1"/>
      <c r="J2324" s="1"/>
    </row>
    <row r="2325" spans="1:10" x14ac:dyDescent="0.35">
      <c r="A2325">
        <f>Data!A2321</f>
        <v>41141</v>
      </c>
      <c r="B2325" s="29">
        <f>Data!B2321/Data!B2258-1</f>
        <v>7.526955097584298E-2</v>
      </c>
      <c r="C2325" s="30">
        <f>Data!C2321/Data!C2258-1</f>
        <v>3.1577047997113361E-3</v>
      </c>
      <c r="D2325" s="30" t="e">
        <f>Data!D2321/Data!D2258-1</f>
        <v>#DIV/0!</v>
      </c>
      <c r="E2325" s="31" t="e">
        <f>Data!E2321/Data!E2258-1</f>
        <v>#DIV/0!</v>
      </c>
      <c r="G2325" s="1"/>
      <c r="H2325" s="1"/>
      <c r="I2325" s="1"/>
      <c r="J2325" s="1"/>
    </row>
    <row r="2326" spans="1:10" x14ac:dyDescent="0.35">
      <c r="A2326">
        <f>Data!A2322</f>
        <v>41142</v>
      </c>
      <c r="B2326" s="29">
        <f>Data!B2322/Data!B2259-1</f>
        <v>7.0032104673350082E-2</v>
      </c>
      <c r="C2326" s="30">
        <f>Data!C2322/Data!C2259-1</f>
        <v>5.327313769751818E-3</v>
      </c>
      <c r="D2326" s="30" t="e">
        <f>Data!D2322/Data!D2259-1</f>
        <v>#DIV/0!</v>
      </c>
      <c r="E2326" s="31" t="e">
        <f>Data!E2322/Data!E2259-1</f>
        <v>#DIV/0!</v>
      </c>
      <c r="G2326" s="1"/>
      <c r="H2326" s="1"/>
      <c r="I2326" s="1"/>
      <c r="J2326" s="1"/>
    </row>
    <row r="2327" spans="1:10" x14ac:dyDescent="0.35">
      <c r="A2327">
        <f>Data!A2323</f>
        <v>41143</v>
      </c>
      <c r="B2327" s="29">
        <f>Data!B2323/Data!B2260-1</f>
        <v>7.2597168050264838E-2</v>
      </c>
      <c r="C2327" s="30">
        <f>Data!C2323/Data!C2260-1</f>
        <v>8.113956004327294E-3</v>
      </c>
      <c r="D2327" s="30" t="e">
        <f>Data!D2323/Data!D2260-1</f>
        <v>#DIV/0!</v>
      </c>
      <c r="E2327" s="31" t="e">
        <f>Data!E2323/Data!E2260-1</f>
        <v>#DIV/0!</v>
      </c>
      <c r="G2327" s="1"/>
      <c r="H2327" s="1"/>
      <c r="I2327" s="1"/>
      <c r="J2327" s="1"/>
    </row>
    <row r="2328" spans="1:10" x14ac:dyDescent="0.35">
      <c r="A2328">
        <f>Data!A2324</f>
        <v>41144</v>
      </c>
      <c r="B2328" s="29">
        <f>Data!B2324/Data!B2261-1</f>
        <v>6.3938929444081971E-2</v>
      </c>
      <c r="C2328" s="30">
        <f>Data!C2324/Data!C2261-1</f>
        <v>8.8351965380455422E-3</v>
      </c>
      <c r="D2328" s="30" t="e">
        <f>Data!D2324/Data!D2261-1</f>
        <v>#DIV/0!</v>
      </c>
      <c r="E2328" s="31" t="e">
        <f>Data!E2324/Data!E2261-1</f>
        <v>#DIV/0!</v>
      </c>
      <c r="G2328" s="1"/>
      <c r="H2328" s="1"/>
      <c r="I2328" s="1"/>
      <c r="J2328" s="1"/>
    </row>
    <row r="2329" spans="1:10" x14ac:dyDescent="0.35">
      <c r="A2329">
        <f>Data!A2325</f>
        <v>41145</v>
      </c>
      <c r="B2329" s="29">
        <f>Data!B2325/Data!B2262-1</f>
        <v>5.9072964981011999E-2</v>
      </c>
      <c r="C2329" s="30">
        <f>Data!C2325/Data!C2262-1</f>
        <v>8.6595706296228592E-3</v>
      </c>
      <c r="D2329" s="30" t="e">
        <f>Data!D2325/Data!D2262-1</f>
        <v>#DIV/0!</v>
      </c>
      <c r="E2329" s="31" t="e">
        <f>Data!E2325/Data!E2262-1</f>
        <v>#DIV/0!</v>
      </c>
      <c r="G2329" s="1"/>
      <c r="H2329" s="1"/>
      <c r="I2329" s="1"/>
      <c r="J2329" s="1"/>
    </row>
    <row r="2330" spans="1:10" x14ac:dyDescent="0.35">
      <c r="A2330">
        <f>Data!A2326</f>
        <v>41148</v>
      </c>
      <c r="B2330" s="29">
        <f>Data!B2326/Data!B2263-1</f>
        <v>7.3949989339993305E-2</v>
      </c>
      <c r="C2330" s="30">
        <f>Data!C2326/Data!C2263-1</f>
        <v>6.6528814168838046E-3</v>
      </c>
      <c r="D2330" s="30" t="e">
        <f>Data!D2326/Data!D2263-1</f>
        <v>#DIV/0!</v>
      </c>
      <c r="E2330" s="31" t="e">
        <f>Data!E2326/Data!E2263-1</f>
        <v>#DIV/0!</v>
      </c>
      <c r="G2330" s="1"/>
      <c r="H2330" s="1"/>
      <c r="I2330" s="1"/>
      <c r="J2330" s="1"/>
    </row>
    <row r="2331" spans="1:10" x14ac:dyDescent="0.35">
      <c r="A2331">
        <f>Data!A2327</f>
        <v>41149</v>
      </c>
      <c r="B2331" s="29">
        <f>Data!B2327/Data!B2264-1</f>
        <v>7.5530591530377889E-2</v>
      </c>
      <c r="C2331" s="30">
        <f>Data!C2327/Data!C2264-1</f>
        <v>4.4818931516672489E-3</v>
      </c>
      <c r="D2331" s="30">
        <f>Data!D2327/Data!D2264-1</f>
        <v>-1</v>
      </c>
      <c r="E2331" s="31" t="e">
        <f>Data!E2327/Data!E2264-1</f>
        <v>#DIV/0!</v>
      </c>
      <c r="G2331" s="1"/>
      <c r="H2331" s="1"/>
      <c r="I2331" s="1"/>
      <c r="J2331" s="1"/>
    </row>
    <row r="2332" spans="1:10" x14ac:dyDescent="0.35">
      <c r="A2332">
        <f>Data!A2328</f>
        <v>41150</v>
      </c>
      <c r="B2332" s="29">
        <f>Data!B2328/Data!B2265-1</f>
        <v>0.1036266186768906</v>
      </c>
      <c r="C2332" s="30">
        <f>Data!C2328/Data!C2265-1</f>
        <v>3.1362007168460604E-3</v>
      </c>
      <c r="D2332" s="30" t="e">
        <f>Data!D2328/Data!D2265-1</f>
        <v>#DIV/0!</v>
      </c>
      <c r="E2332" s="31" t="e">
        <f>Data!E2328/Data!E2265-1</f>
        <v>#DIV/0!</v>
      </c>
      <c r="G2332" s="1"/>
      <c r="H2332" s="1"/>
      <c r="I2332" s="1"/>
      <c r="J2332" s="1"/>
    </row>
    <row r="2333" spans="1:10" x14ac:dyDescent="0.35">
      <c r="A2333">
        <f>Data!A2329</f>
        <v>41151</v>
      </c>
      <c r="B2333" s="29">
        <f>Data!B2329/Data!B2266-1</f>
        <v>9.4900561736218636E-2</v>
      </c>
      <c r="C2333" s="30">
        <f>Data!C2329/Data!C2266-1</f>
        <v>6.1074187174419148E-3</v>
      </c>
      <c r="D2333" s="30" t="e">
        <f>Data!D2329/Data!D2266-1</f>
        <v>#DIV/0!</v>
      </c>
      <c r="E2333" s="31" t="e">
        <f>Data!E2329/Data!E2266-1</f>
        <v>#DIV/0!</v>
      </c>
      <c r="G2333" s="1"/>
      <c r="H2333" s="1"/>
      <c r="I2333" s="1"/>
      <c r="J2333" s="1"/>
    </row>
    <row r="2334" spans="1:10" x14ac:dyDescent="0.35">
      <c r="A2334">
        <f>Data!A2330</f>
        <v>41152</v>
      </c>
      <c r="B2334" s="29">
        <f>Data!B2330/Data!B2267-1</f>
        <v>9.4189031505250709E-2</v>
      </c>
      <c r="C2334" s="30">
        <f>Data!C2330/Data!C2267-1</f>
        <v>1.1340113401134166E-2</v>
      </c>
      <c r="D2334" s="30" t="e">
        <f>Data!D2330/Data!D2267-1</f>
        <v>#DIV/0!</v>
      </c>
      <c r="E2334" s="31" t="e">
        <f>Data!E2330/Data!E2267-1</f>
        <v>#DIV/0!</v>
      </c>
      <c r="G2334" s="1"/>
      <c r="H2334" s="1"/>
      <c r="I2334" s="1"/>
      <c r="J2334" s="1"/>
    </row>
    <row r="2335" spans="1:10" x14ac:dyDescent="0.35">
      <c r="A2335">
        <f>Data!A2331</f>
        <v>41155</v>
      </c>
      <c r="B2335" s="29">
        <f>Data!B2331/Data!B2268-1</f>
        <v>6.9536851870157124E-2</v>
      </c>
      <c r="C2335" s="30">
        <f>Data!C2331/Data!C2268-1</f>
        <v>1.4352771258349994E-2</v>
      </c>
      <c r="D2335" s="30" t="e">
        <f>Data!D2331/Data!D2268-1</f>
        <v>#DIV/0!</v>
      </c>
      <c r="E2335" s="31" t="e">
        <f>Data!E2331/Data!E2268-1</f>
        <v>#DIV/0!</v>
      </c>
      <c r="G2335" s="1"/>
      <c r="H2335" s="1"/>
      <c r="I2335" s="1"/>
      <c r="J2335" s="1"/>
    </row>
    <row r="2336" spans="1:10" x14ac:dyDescent="0.35">
      <c r="A2336">
        <f>Data!A2332</f>
        <v>41156</v>
      </c>
      <c r="B2336" s="29">
        <f>Data!B2332/Data!B2269-1</f>
        <v>6.8403562004273777E-2</v>
      </c>
      <c r="C2336" s="30">
        <f>Data!C2332/Data!C2269-1</f>
        <v>1.0635421360973396E-2</v>
      </c>
      <c r="D2336" s="30" t="e">
        <f>Data!D2332/Data!D2269-1</f>
        <v>#DIV/0!</v>
      </c>
      <c r="E2336" s="31" t="e">
        <f>Data!E2332/Data!E2269-1</f>
        <v>#DIV/0!</v>
      </c>
      <c r="G2336" s="1"/>
      <c r="H2336" s="1"/>
      <c r="I2336" s="1"/>
      <c r="J2336" s="1"/>
    </row>
    <row r="2337" spans="1:10" x14ac:dyDescent="0.35">
      <c r="A2337">
        <f>Data!A2333</f>
        <v>41157</v>
      </c>
      <c r="B2337" s="29">
        <f>Data!B2333/Data!B2270-1</f>
        <v>5.8665117752666474E-2</v>
      </c>
      <c r="C2337" s="30">
        <f>Data!C2333/Data!C2270-1</f>
        <v>1.1091073038773658E-2</v>
      </c>
      <c r="D2337" s="30" t="e">
        <f>Data!D2333/Data!D2270-1</f>
        <v>#DIV/0!</v>
      </c>
      <c r="E2337" s="31" t="e">
        <f>Data!E2333/Data!E2270-1</f>
        <v>#DIV/0!</v>
      </c>
      <c r="G2337" s="1"/>
      <c r="H2337" s="1"/>
      <c r="I2337" s="1"/>
      <c r="J2337" s="1"/>
    </row>
    <row r="2338" spans="1:10" x14ac:dyDescent="0.35">
      <c r="A2338">
        <f>Data!A2334</f>
        <v>41158</v>
      </c>
      <c r="B2338" s="29">
        <f>Data!B2334/Data!B2271-1</f>
        <v>9.4115040529287208E-2</v>
      </c>
      <c r="C2338" s="30">
        <f>Data!C2334/Data!C2271-1</f>
        <v>7.8378378378378688E-3</v>
      </c>
      <c r="D2338" s="30" t="e">
        <f>Data!D2334/Data!D2271-1</f>
        <v>#DIV/0!</v>
      </c>
      <c r="E2338" s="31" t="e">
        <f>Data!E2334/Data!E2271-1</f>
        <v>#DIV/0!</v>
      </c>
      <c r="G2338" s="1"/>
      <c r="H2338" s="1"/>
      <c r="I2338" s="1"/>
      <c r="J2338" s="1"/>
    </row>
    <row r="2339" spans="1:10" x14ac:dyDescent="0.35">
      <c r="A2339">
        <f>Data!A2335</f>
        <v>41159</v>
      </c>
      <c r="B2339" s="29">
        <f>Data!B2335/Data!B2272-1</f>
        <v>8.5894666888187476E-2</v>
      </c>
      <c r="C2339" s="30">
        <f>Data!C2335/Data!C2272-1</f>
        <v>8.8359931475971987E-3</v>
      </c>
      <c r="D2339" s="30" t="e">
        <f>Data!D2335/Data!D2272-1</f>
        <v>#DIV/0!</v>
      </c>
      <c r="E2339" s="31" t="e">
        <f>Data!E2335/Data!E2272-1</f>
        <v>#DIV/0!</v>
      </c>
      <c r="G2339" s="1"/>
      <c r="H2339" s="1"/>
      <c r="I2339" s="1"/>
      <c r="J2339" s="1"/>
    </row>
    <row r="2340" spans="1:10" x14ac:dyDescent="0.35">
      <c r="A2340">
        <f>Data!A2336</f>
        <v>41162</v>
      </c>
      <c r="B2340" s="29">
        <f>Data!B2336/Data!B2273-1</f>
        <v>8.6852032124604461E-2</v>
      </c>
      <c r="C2340" s="30">
        <f>Data!C2336/Data!C2273-1</f>
        <v>6.3848920863309733E-3</v>
      </c>
      <c r="D2340" s="30" t="e">
        <f>Data!D2336/Data!D2273-1</f>
        <v>#DIV/0!</v>
      </c>
      <c r="E2340" s="31" t="e">
        <f>Data!E2336/Data!E2273-1</f>
        <v>#DIV/0!</v>
      </c>
      <c r="G2340" s="1"/>
      <c r="H2340" s="1"/>
      <c r="I2340" s="1"/>
      <c r="J2340" s="1"/>
    </row>
    <row r="2341" spans="1:10" x14ac:dyDescent="0.35">
      <c r="A2341">
        <f>Data!A2337</f>
        <v>41163</v>
      </c>
      <c r="B2341" s="29">
        <f>Data!B2337/Data!B2274-1</f>
        <v>7.860206154540661E-2</v>
      </c>
      <c r="C2341" s="30">
        <f>Data!C2337/Data!C2274-1</f>
        <v>5.9395248380129662E-3</v>
      </c>
      <c r="D2341" s="30" t="e">
        <f>Data!D2337/Data!D2274-1</f>
        <v>#DIV/0!</v>
      </c>
      <c r="E2341" s="31" t="e">
        <f>Data!E2337/Data!E2274-1</f>
        <v>#DIV/0!</v>
      </c>
      <c r="G2341" s="1"/>
      <c r="H2341" s="1"/>
      <c r="I2341" s="1"/>
      <c r="J2341" s="1"/>
    </row>
    <row r="2342" spans="1:10" x14ac:dyDescent="0.35">
      <c r="A2342">
        <f>Data!A2338</f>
        <v>41164</v>
      </c>
      <c r="B2342" s="29">
        <f>Data!B2338/Data!B2275-1</f>
        <v>6.9792380328259629E-2</v>
      </c>
      <c r="C2342" s="30">
        <f>Data!C2338/Data!C2275-1</f>
        <v>1.7058717902675991E-3</v>
      </c>
      <c r="D2342" s="30" t="e">
        <f>Data!D2338/Data!D2275-1</f>
        <v>#DIV/0!</v>
      </c>
      <c r="E2342" s="31" t="e">
        <f>Data!E2338/Data!E2275-1</f>
        <v>#DIV/0!</v>
      </c>
      <c r="G2342" s="1"/>
      <c r="H2342" s="1"/>
      <c r="I2342" s="1"/>
      <c r="J2342" s="1"/>
    </row>
    <row r="2343" spans="1:10" x14ac:dyDescent="0.35">
      <c r="A2343">
        <f>Data!A2339</f>
        <v>41165</v>
      </c>
      <c r="B2343" s="29">
        <f>Data!B2339/Data!B2276-1</f>
        <v>8.5672005829949827E-2</v>
      </c>
      <c r="C2343" s="30">
        <f>Data!C2339/Data!C2276-1</f>
        <v>4.3107319263584465E-3</v>
      </c>
      <c r="D2343" s="30" t="e">
        <f>Data!D2339/Data!D2276-1</f>
        <v>#DIV/0!</v>
      </c>
      <c r="E2343" s="31" t="e">
        <f>Data!E2339/Data!E2276-1</f>
        <v>#DIV/0!</v>
      </c>
      <c r="G2343" s="1"/>
      <c r="H2343" s="1"/>
      <c r="I2343" s="1"/>
      <c r="J2343" s="1"/>
    </row>
    <row r="2344" spans="1:10" x14ac:dyDescent="0.35">
      <c r="A2344">
        <f>Data!A2340</f>
        <v>41166</v>
      </c>
      <c r="B2344" s="29">
        <f>Data!B2340/Data!B2277-1</f>
        <v>7.9375248530906273E-2</v>
      </c>
      <c r="C2344" s="30">
        <f>Data!C2340/Data!C2277-1</f>
        <v>1.3486782952707443E-3</v>
      </c>
      <c r="D2344" s="30" t="e">
        <f>Data!D2340/Data!D2277-1</f>
        <v>#DIV/0!</v>
      </c>
      <c r="E2344" s="31" t="e">
        <f>Data!E2340/Data!E2277-1</f>
        <v>#DIV/0!</v>
      </c>
      <c r="G2344" s="1"/>
      <c r="H2344" s="1"/>
      <c r="I2344" s="1"/>
      <c r="J2344" s="1"/>
    </row>
    <row r="2345" spans="1:10" x14ac:dyDescent="0.35">
      <c r="A2345">
        <f>Data!A2341</f>
        <v>41169</v>
      </c>
      <c r="B2345" s="29">
        <f>Data!B2341/Data!B2278-1</f>
        <v>7.7820150624405171E-2</v>
      </c>
      <c r="C2345" s="30">
        <f>Data!C2341/Data!C2278-1</f>
        <v>4.5024763619991859E-3</v>
      </c>
      <c r="D2345" s="30" t="e">
        <f>Data!D2341/Data!D2278-1</f>
        <v>#DIV/0!</v>
      </c>
      <c r="E2345" s="31" t="e">
        <f>Data!E2341/Data!E2278-1</f>
        <v>#DIV/0!</v>
      </c>
      <c r="G2345" s="1"/>
      <c r="H2345" s="1"/>
      <c r="I2345" s="1"/>
      <c r="J2345" s="1"/>
    </row>
    <row r="2346" spans="1:10" x14ac:dyDescent="0.35">
      <c r="A2346">
        <f>Data!A2342</f>
        <v>41170</v>
      </c>
      <c r="B2346" s="29">
        <f>Data!B2342/Data!B2279-1</f>
        <v>0.10094982308696276</v>
      </c>
      <c r="C2346" s="30">
        <f>Data!C2342/Data!C2279-1</f>
        <v>3.776978417266097E-3</v>
      </c>
      <c r="D2346" s="30" t="e">
        <f>Data!D2342/Data!D2279-1</f>
        <v>#DIV/0!</v>
      </c>
      <c r="E2346" s="31" t="e">
        <f>Data!E2342/Data!E2279-1</f>
        <v>#DIV/0!</v>
      </c>
      <c r="G2346" s="1"/>
      <c r="H2346" s="1"/>
      <c r="I2346" s="1"/>
      <c r="J2346" s="1"/>
    </row>
    <row r="2347" spans="1:10" x14ac:dyDescent="0.35">
      <c r="A2347">
        <f>Data!A2343</f>
        <v>41171</v>
      </c>
      <c r="B2347" s="29">
        <f>Data!B2343/Data!B2280-1</f>
        <v>9.4403080103668824E-2</v>
      </c>
      <c r="C2347" s="30">
        <f>Data!C2343/Data!C2280-1</f>
        <v>7.2046109510086609E-3</v>
      </c>
      <c r="D2347" s="30" t="e">
        <f>Data!D2343/Data!D2280-1</f>
        <v>#DIV/0!</v>
      </c>
      <c r="E2347" s="31" t="e">
        <f>Data!E2343/Data!E2280-1</f>
        <v>#DIV/0!</v>
      </c>
      <c r="G2347" s="1"/>
      <c r="H2347" s="1"/>
      <c r="I2347" s="1"/>
      <c r="J2347" s="1"/>
    </row>
    <row r="2348" spans="1:10" x14ac:dyDescent="0.35">
      <c r="A2348">
        <f>Data!A2344</f>
        <v>41172</v>
      </c>
      <c r="B2348" s="29">
        <f>Data!B2344/Data!B2281-1</f>
        <v>0.11154583929604489</v>
      </c>
      <c r="C2348" s="30">
        <f>Data!C2344/Data!C2281-1</f>
        <v>3.4114372923961245E-3</v>
      </c>
      <c r="D2348" s="30" t="e">
        <f>Data!D2344/Data!D2281-1</f>
        <v>#DIV/0!</v>
      </c>
      <c r="E2348" s="31" t="e">
        <f>Data!E2344/Data!E2281-1</f>
        <v>#DIV/0!</v>
      </c>
      <c r="G2348" s="1"/>
      <c r="H2348" s="1"/>
      <c r="I2348" s="1"/>
      <c r="J2348" s="1"/>
    </row>
    <row r="2349" spans="1:10" x14ac:dyDescent="0.35">
      <c r="A2349">
        <f>Data!A2345</f>
        <v>41173</v>
      </c>
      <c r="B2349" s="29">
        <f>Data!B2345/Data!B2282-1</f>
        <v>0.10618262259562572</v>
      </c>
      <c r="C2349" s="30">
        <f>Data!C2345/Data!C2282-1</f>
        <v>6.1112608969173809E-3</v>
      </c>
      <c r="D2349" s="30" t="e">
        <f>Data!D2345/Data!D2282-1</f>
        <v>#DIV/0!</v>
      </c>
      <c r="E2349" s="31" t="e">
        <f>Data!E2345/Data!E2282-1</f>
        <v>#DIV/0!</v>
      </c>
      <c r="G2349" s="1"/>
      <c r="H2349" s="1"/>
      <c r="I2349" s="1"/>
      <c r="J2349" s="1"/>
    </row>
    <row r="2350" spans="1:10" x14ac:dyDescent="0.35">
      <c r="A2350">
        <f>Data!A2346</f>
        <v>41176</v>
      </c>
      <c r="B2350" s="29">
        <f>Data!B2346/Data!B2283-1</f>
        <v>9.3884446446672154E-2</v>
      </c>
      <c r="C2350" s="30">
        <f>Data!C2346/Data!C2283-1</f>
        <v>6.7373338124325777E-3</v>
      </c>
      <c r="D2350" s="30" t="e">
        <f>Data!D2346/Data!D2283-1</f>
        <v>#DIV/0!</v>
      </c>
      <c r="E2350" s="31" t="e">
        <f>Data!E2346/Data!E2283-1</f>
        <v>#DIV/0!</v>
      </c>
      <c r="G2350" s="1"/>
      <c r="H2350" s="1"/>
      <c r="I2350" s="1"/>
      <c r="J2350" s="1"/>
    </row>
    <row r="2351" spans="1:10" x14ac:dyDescent="0.35">
      <c r="A2351">
        <f>Data!A2347</f>
        <v>41177</v>
      </c>
      <c r="B2351" s="29">
        <f>Data!B2347/Data!B2284-1</f>
        <v>8.468518629988564E-2</v>
      </c>
      <c r="C2351" s="30">
        <f>Data!C2347/Data!C2284-1</f>
        <v>7.1781067743381666E-3</v>
      </c>
      <c r="D2351" s="30" t="e">
        <f>Data!D2347/Data!D2284-1</f>
        <v>#DIV/0!</v>
      </c>
      <c r="E2351" s="31" t="e">
        <f>Data!E2347/Data!E2284-1</f>
        <v>#DIV/0!</v>
      </c>
      <c r="G2351" s="1"/>
      <c r="H2351" s="1"/>
      <c r="I2351" s="1"/>
      <c r="J2351" s="1"/>
    </row>
    <row r="2352" spans="1:10" x14ac:dyDescent="0.35">
      <c r="A2352">
        <f>Data!A2348</f>
        <v>41178</v>
      </c>
      <c r="B2352" s="29">
        <f>Data!B2348/Data!B2285-1</f>
        <v>5.2240559111998541E-2</v>
      </c>
      <c r="C2352" s="30">
        <f>Data!C2348/Data!C2285-1</f>
        <v>9.52380952380949E-3</v>
      </c>
      <c r="D2352" s="30">
        <f>Data!D2348/Data!D2285-1</f>
        <v>-1</v>
      </c>
      <c r="E2352" s="31" t="e">
        <f>Data!E2348/Data!E2285-1</f>
        <v>#DIV/0!</v>
      </c>
      <c r="G2352" s="1"/>
      <c r="H2352" s="1"/>
      <c r="I2352" s="1"/>
      <c r="J2352" s="1"/>
    </row>
    <row r="2353" spans="1:10" x14ac:dyDescent="0.35">
      <c r="A2353">
        <f>Data!A2349</f>
        <v>41179</v>
      </c>
      <c r="B2353" s="29">
        <f>Data!B2349/Data!B2286-1</f>
        <v>5.9787185740126425E-2</v>
      </c>
      <c r="C2353" s="30">
        <f>Data!C2349/Data!C2286-1</f>
        <v>8.9855332914008379E-3</v>
      </c>
      <c r="D2353" s="30" t="e">
        <f>Data!D2349/Data!D2286-1</f>
        <v>#DIV/0!</v>
      </c>
      <c r="E2353" s="31" t="e">
        <f>Data!E2349/Data!E2286-1</f>
        <v>#DIV/0!</v>
      </c>
      <c r="G2353" s="1"/>
      <c r="H2353" s="1"/>
      <c r="I2353" s="1"/>
      <c r="J2353" s="1"/>
    </row>
    <row r="2354" spans="1:10" x14ac:dyDescent="0.35">
      <c r="A2354">
        <f>Data!A2350</f>
        <v>41180</v>
      </c>
      <c r="B2354" s="29">
        <f>Data!B2350/Data!B2287-1</f>
        <v>4.8507299748184129E-2</v>
      </c>
      <c r="C2354" s="30">
        <f>Data!C2350/Data!C2287-1</f>
        <v>1.1132092437730501E-2</v>
      </c>
      <c r="D2354" s="30" t="e">
        <f>Data!D2350/Data!D2287-1</f>
        <v>#DIV/0!</v>
      </c>
      <c r="E2354" s="31" t="e">
        <f>Data!E2350/Data!E2287-1</f>
        <v>#DIV/0!</v>
      </c>
      <c r="G2354" s="1"/>
      <c r="H2354" s="1"/>
      <c r="I2354" s="1"/>
      <c r="J2354" s="1"/>
    </row>
    <row r="2355" spans="1:10" x14ac:dyDescent="0.35">
      <c r="A2355">
        <f>Data!A2351</f>
        <v>41183</v>
      </c>
      <c r="B2355" s="29">
        <f>Data!B2351/Data!B2288-1</f>
        <v>5.1287463064584315E-2</v>
      </c>
      <c r="C2355" s="30">
        <f>Data!C2351/Data!C2288-1</f>
        <v>8.9020771513352859E-3</v>
      </c>
      <c r="D2355" s="30" t="e">
        <f>Data!D2351/Data!D2288-1</f>
        <v>#DIV/0!</v>
      </c>
      <c r="E2355" s="31" t="e">
        <f>Data!E2351/Data!E2288-1</f>
        <v>#DIV/0!</v>
      </c>
      <c r="G2355" s="1"/>
      <c r="H2355" s="1"/>
      <c r="I2355" s="1"/>
      <c r="J2355" s="1"/>
    </row>
    <row r="2356" spans="1:10" x14ac:dyDescent="0.35">
      <c r="A2356">
        <f>Data!A2352</f>
        <v>41184</v>
      </c>
      <c r="B2356" s="29">
        <f>Data!B2352/Data!B2289-1</f>
        <v>5.7159361792363139E-2</v>
      </c>
      <c r="C2356" s="30">
        <f>Data!C2352/Data!C2289-1</f>
        <v>7.0852017937219625E-3</v>
      </c>
      <c r="D2356" s="30" t="e">
        <f>Data!D2352/Data!D2289-1</f>
        <v>#DIV/0!</v>
      </c>
      <c r="E2356" s="31" t="e">
        <f>Data!E2352/Data!E2289-1</f>
        <v>#DIV/0!</v>
      </c>
      <c r="G2356" s="1"/>
      <c r="H2356" s="1"/>
      <c r="I2356" s="1"/>
      <c r="J2356" s="1"/>
    </row>
    <row r="2357" spans="1:10" x14ac:dyDescent="0.35">
      <c r="A2357">
        <f>Data!A2353</f>
        <v>41185</v>
      </c>
      <c r="B2357" s="29">
        <f>Data!B2353/Data!B2290-1</f>
        <v>7.1094280568104518E-2</v>
      </c>
      <c r="C2357" s="30">
        <f>Data!C2353/Data!C2290-1</f>
        <v>6.0046603333931969E-3</v>
      </c>
      <c r="D2357" s="30" t="e">
        <f>Data!D2353/Data!D2290-1</f>
        <v>#DIV/0!</v>
      </c>
      <c r="E2357" s="31" t="e">
        <f>Data!E2353/Data!E2290-1</f>
        <v>#DIV/0!</v>
      </c>
      <c r="G2357" s="1"/>
      <c r="H2357" s="1"/>
      <c r="I2357" s="1"/>
      <c r="J2357" s="1"/>
    </row>
    <row r="2358" spans="1:10" x14ac:dyDescent="0.35">
      <c r="A2358">
        <f>Data!A2354</f>
        <v>41186</v>
      </c>
      <c r="B2358" s="29">
        <f>Data!B2354/Data!B2291-1</f>
        <v>8.0549517176108809E-2</v>
      </c>
      <c r="C2358" s="30">
        <f>Data!C2354/Data!C2291-1</f>
        <v>2.5939177101967914E-3</v>
      </c>
      <c r="D2358" s="30" t="e">
        <f>Data!D2354/Data!D2291-1</f>
        <v>#DIV/0!</v>
      </c>
      <c r="E2358" s="31" t="e">
        <f>Data!E2354/Data!E2291-1</f>
        <v>#DIV/0!</v>
      </c>
      <c r="G2358" s="1"/>
      <c r="H2358" s="1"/>
      <c r="I2358" s="1"/>
      <c r="J2358" s="1"/>
    </row>
    <row r="2359" spans="1:10" x14ac:dyDescent="0.35">
      <c r="A2359">
        <f>Data!A2355</f>
        <v>41187</v>
      </c>
      <c r="B2359" s="29">
        <f>Data!B2355/Data!B2292-1</f>
        <v>8.9051562837782372E-2</v>
      </c>
      <c r="C2359" s="30">
        <f>Data!C2355/Data!C2292-1</f>
        <v>8.9405453732815943E-5</v>
      </c>
      <c r="D2359" s="30" t="e">
        <f>Data!D2355/Data!D2292-1</f>
        <v>#DIV/0!</v>
      </c>
      <c r="E2359" s="31" t="e">
        <f>Data!E2355/Data!E2292-1</f>
        <v>#DIV/0!</v>
      </c>
      <c r="G2359" s="1"/>
      <c r="H2359" s="1"/>
      <c r="I2359" s="1"/>
      <c r="J2359" s="1"/>
    </row>
    <row r="2360" spans="1:10" x14ac:dyDescent="0.35">
      <c r="A2360">
        <f>Data!A2356</f>
        <v>41190</v>
      </c>
      <c r="B2360" s="29">
        <f>Data!B2356/Data!B2293-1</f>
        <v>8.5295126205775951E-2</v>
      </c>
      <c r="C2360" s="30">
        <f>Data!C2356/Data!C2293-1</f>
        <v>1.6988555078683021E-3</v>
      </c>
      <c r="D2360" s="30" t="e">
        <f>Data!D2356/Data!D2293-1</f>
        <v>#DIV/0!</v>
      </c>
      <c r="E2360" s="31" t="e">
        <f>Data!E2356/Data!E2293-1</f>
        <v>#DIV/0!</v>
      </c>
      <c r="G2360" s="1"/>
      <c r="H2360" s="1"/>
      <c r="I2360" s="1"/>
      <c r="J2360" s="1"/>
    </row>
    <row r="2361" spans="1:10" x14ac:dyDescent="0.35">
      <c r="A2361">
        <f>Data!A2357</f>
        <v>41191</v>
      </c>
      <c r="B2361" s="29">
        <f>Data!B2357/Data!B2294-1</f>
        <v>7.9954448739848472E-2</v>
      </c>
      <c r="C2361" s="30">
        <f>Data!C2357/Data!C2294-1</f>
        <v>-1.1602998928954555E-3</v>
      </c>
      <c r="D2361" s="30" t="e">
        <f>Data!D2357/Data!D2294-1</f>
        <v>#DIV/0!</v>
      </c>
      <c r="E2361" s="31" t="e">
        <f>Data!E2357/Data!E2294-1</f>
        <v>#DIV/0!</v>
      </c>
      <c r="G2361" s="1"/>
      <c r="H2361" s="1"/>
      <c r="I2361" s="1"/>
      <c r="J2361" s="1"/>
    </row>
    <row r="2362" spans="1:10" x14ac:dyDescent="0.35">
      <c r="A2362">
        <f>Data!A2358</f>
        <v>41192</v>
      </c>
      <c r="B2362" s="29">
        <f>Data!B2358/Data!B2295-1</f>
        <v>5.5852828019280931E-2</v>
      </c>
      <c r="C2362" s="30">
        <f>Data!C2358/Data!C2295-1</f>
        <v>8.9221984296949941E-5</v>
      </c>
      <c r="D2362" s="30" t="e">
        <f>Data!D2358/Data!D2295-1</f>
        <v>#DIV/0!</v>
      </c>
      <c r="E2362" s="31" t="e">
        <f>Data!E2358/Data!E2295-1</f>
        <v>#DIV/0!</v>
      </c>
      <c r="G2362" s="1"/>
      <c r="H2362" s="1"/>
      <c r="I2362" s="1"/>
      <c r="J2362" s="1"/>
    </row>
    <row r="2363" spans="1:10" x14ac:dyDescent="0.35">
      <c r="A2363">
        <f>Data!A2359</f>
        <v>41193</v>
      </c>
      <c r="B2363" s="29">
        <f>Data!B2359/Data!B2296-1</f>
        <v>5.8508909311190349E-2</v>
      </c>
      <c r="C2363" s="30">
        <f>Data!C2359/Data!C2296-1</f>
        <v>5.349023803156161E-4</v>
      </c>
      <c r="D2363" s="30" t="e">
        <f>Data!D2359/Data!D2296-1</f>
        <v>#DIV/0!</v>
      </c>
      <c r="E2363" s="31" t="e">
        <f>Data!E2359/Data!E2296-1</f>
        <v>#DIV/0!</v>
      </c>
      <c r="G2363" s="1"/>
      <c r="H2363" s="1"/>
      <c r="I2363" s="1"/>
      <c r="J2363" s="1"/>
    </row>
    <row r="2364" spans="1:10" x14ac:dyDescent="0.35">
      <c r="A2364">
        <f>Data!A2360</f>
        <v>41194</v>
      </c>
      <c r="B2364" s="29">
        <f>Data!B2360/Data!B2297-1</f>
        <v>4.7606825698299327E-2</v>
      </c>
      <c r="C2364" s="30">
        <f>Data!C2360/Data!C2297-1</f>
        <v>1.6944617854275368E-3</v>
      </c>
      <c r="D2364" s="30" t="e">
        <f>Data!D2360/Data!D2297-1</f>
        <v>#DIV/0!</v>
      </c>
      <c r="E2364" s="31" t="e">
        <f>Data!E2360/Data!E2297-1</f>
        <v>#DIV/0!</v>
      </c>
      <c r="G2364" s="1"/>
      <c r="H2364" s="1"/>
      <c r="I2364" s="1"/>
      <c r="J2364" s="1"/>
    </row>
    <row r="2365" spans="1:10" x14ac:dyDescent="0.35">
      <c r="A2365">
        <f>Data!A2361</f>
        <v>41197</v>
      </c>
      <c r="B2365" s="29">
        <f>Data!B2361/Data!B2298-1</f>
        <v>4.9061029443902227E-2</v>
      </c>
      <c r="C2365" s="30">
        <f>Data!C2361/Data!C2298-1</f>
        <v>2.6702269692924219E-4</v>
      </c>
      <c r="D2365" s="30" t="e">
        <f>Data!D2361/Data!D2298-1</f>
        <v>#DIV/0!</v>
      </c>
      <c r="E2365" s="31" t="e">
        <f>Data!E2361/Data!E2298-1</f>
        <v>#DIV/0!</v>
      </c>
      <c r="G2365" s="1"/>
      <c r="H2365" s="1"/>
      <c r="I2365" s="1"/>
      <c r="J2365" s="1"/>
    </row>
    <row r="2366" spans="1:10" x14ac:dyDescent="0.35">
      <c r="A2366">
        <f>Data!A2362</f>
        <v>41198</v>
      </c>
      <c r="B2366" s="29">
        <f>Data!B2362/Data!B2299-1</f>
        <v>5.6962898925543737E-2</v>
      </c>
      <c r="C2366" s="30">
        <f>Data!C2362/Data!C2299-1</f>
        <v>-5.3447354355962151E-4</v>
      </c>
      <c r="D2366" s="30" t="e">
        <f>Data!D2362/Data!D2299-1</f>
        <v>#DIV/0!</v>
      </c>
      <c r="E2366" s="31" t="e">
        <f>Data!E2362/Data!E2299-1</f>
        <v>#DIV/0!</v>
      </c>
      <c r="G2366" s="1"/>
      <c r="H2366" s="1"/>
      <c r="I2366" s="1"/>
      <c r="J2366" s="1"/>
    </row>
    <row r="2367" spans="1:10" x14ac:dyDescent="0.35">
      <c r="A2367">
        <f>Data!A2363</f>
        <v>41199</v>
      </c>
      <c r="B2367" s="29">
        <f>Data!B2363/Data!B2300-1</f>
        <v>7.2101624763330596E-2</v>
      </c>
      <c r="C2367" s="30">
        <f>Data!C2363/Data!C2300-1</f>
        <v>-5.0702721935599326E-3</v>
      </c>
      <c r="D2367" s="30" t="e">
        <f>Data!D2363/Data!D2300-1</f>
        <v>#DIV/0!</v>
      </c>
      <c r="E2367" s="31" t="e">
        <f>Data!E2363/Data!E2300-1</f>
        <v>#DIV/0!</v>
      </c>
      <c r="G2367" s="1"/>
      <c r="H2367" s="1"/>
      <c r="I2367" s="1"/>
      <c r="J2367" s="1"/>
    </row>
    <row r="2368" spans="1:10" x14ac:dyDescent="0.35">
      <c r="A2368">
        <f>Data!A2364</f>
        <v>41200</v>
      </c>
      <c r="B2368" s="29">
        <f>Data!B2364/Data!B2301-1</f>
        <v>7.9095459526700829E-2</v>
      </c>
      <c r="C2368" s="30">
        <f>Data!C2364/Data!C2301-1</f>
        <v>-6.3099893352291936E-3</v>
      </c>
      <c r="D2368" s="30" t="e">
        <f>Data!D2364/Data!D2301-1</f>
        <v>#DIV/0!</v>
      </c>
      <c r="E2368" s="31" t="e">
        <f>Data!E2364/Data!E2301-1</f>
        <v>#DIV/0!</v>
      </c>
      <c r="G2368" s="1"/>
      <c r="H2368" s="1"/>
      <c r="I2368" s="1"/>
      <c r="J2368" s="1"/>
    </row>
    <row r="2369" spans="1:10" x14ac:dyDescent="0.35">
      <c r="A2369">
        <f>Data!A2365</f>
        <v>41201</v>
      </c>
      <c r="B2369" s="29">
        <f>Data!B2365/Data!B2302-1</f>
        <v>7.0895382983015898E-2</v>
      </c>
      <c r="C2369" s="30">
        <f>Data!C2365/Data!C2302-1</f>
        <v>-6.302148056097967E-3</v>
      </c>
      <c r="D2369" s="30" t="e">
        <f>Data!D2365/Data!D2302-1</f>
        <v>#DIV/0!</v>
      </c>
      <c r="E2369" s="31" t="e">
        <f>Data!E2365/Data!E2302-1</f>
        <v>#DIV/0!</v>
      </c>
      <c r="G2369" s="1"/>
      <c r="H2369" s="1"/>
      <c r="I2369" s="1"/>
      <c r="J2369" s="1"/>
    </row>
    <row r="2370" spans="1:10" x14ac:dyDescent="0.35">
      <c r="A2370">
        <f>Data!A2366</f>
        <v>41204</v>
      </c>
      <c r="B2370" s="29">
        <f>Data!B2366/Data!B2303-1</f>
        <v>7.1702456853702357E-2</v>
      </c>
      <c r="C2370" s="30">
        <f>Data!C2366/Data!C2303-1</f>
        <v>-7.9858030168589167E-3</v>
      </c>
      <c r="D2370" s="30" t="e">
        <f>Data!D2366/Data!D2303-1</f>
        <v>#DIV/0!</v>
      </c>
      <c r="E2370" s="31" t="e">
        <f>Data!E2366/Data!E2303-1</f>
        <v>#DIV/0!</v>
      </c>
      <c r="G2370" s="1"/>
      <c r="H2370" s="1"/>
      <c r="I2370" s="1"/>
      <c r="J2370" s="1"/>
    </row>
    <row r="2371" spans="1:10" x14ac:dyDescent="0.35">
      <c r="A2371">
        <f>Data!A2367</f>
        <v>41205</v>
      </c>
      <c r="B2371" s="29">
        <f>Data!B2367/Data!B2304-1</f>
        <v>3.903619064425512E-2</v>
      </c>
      <c r="C2371" s="30">
        <f>Data!C2367/Data!C2304-1</f>
        <v>-5.1496049010032463E-3</v>
      </c>
      <c r="D2371" s="30" t="e">
        <f>Data!D2367/Data!D2304-1</f>
        <v>#DIV/0!</v>
      </c>
      <c r="E2371" s="31" t="e">
        <f>Data!E2367/Data!E2304-1</f>
        <v>#DIV/0!</v>
      </c>
      <c r="G2371" s="1"/>
      <c r="H2371" s="1"/>
      <c r="I2371" s="1"/>
      <c r="J2371" s="1"/>
    </row>
    <row r="2372" spans="1:10" x14ac:dyDescent="0.35">
      <c r="A2372">
        <f>Data!A2368</f>
        <v>41206</v>
      </c>
      <c r="B2372" s="29">
        <f>Data!B2368/Data!B2305-1</f>
        <v>1.6436142196440073E-2</v>
      </c>
      <c r="C2372" s="30">
        <f>Data!C2368/Data!C2305-1</f>
        <v>-2.8497640039184535E-3</v>
      </c>
      <c r="D2372" s="30" t="e">
        <f>Data!D2368/Data!D2305-1</f>
        <v>#DIV/0!</v>
      </c>
      <c r="E2372" s="31" t="e">
        <f>Data!E2368/Data!E2305-1</f>
        <v>#DIV/0!</v>
      </c>
      <c r="G2372" s="1"/>
      <c r="H2372" s="1"/>
      <c r="I2372" s="1"/>
      <c r="J2372" s="1"/>
    </row>
    <row r="2373" spans="1:10" x14ac:dyDescent="0.35">
      <c r="A2373">
        <f>Data!A2369</f>
        <v>41207</v>
      </c>
      <c r="B2373" s="29">
        <f>Data!B2369/Data!B2306-1</f>
        <v>1.9974012849202305E-2</v>
      </c>
      <c r="C2373" s="30">
        <f>Data!C2369/Data!C2306-1</f>
        <v>-6.6678520625889082E-3</v>
      </c>
      <c r="D2373" s="30" t="e">
        <f>Data!D2369/Data!D2306-1</f>
        <v>#DIV/0!</v>
      </c>
      <c r="E2373" s="31" t="e">
        <f>Data!E2369/Data!E2306-1</f>
        <v>#DIV/0!</v>
      </c>
      <c r="G2373" s="1"/>
      <c r="H2373" s="1"/>
      <c r="I2373" s="1"/>
      <c r="J2373" s="1"/>
    </row>
    <row r="2374" spans="1:10" x14ac:dyDescent="0.35">
      <c r="A2374">
        <f>Data!A2370</f>
        <v>41208</v>
      </c>
      <c r="B2374" s="29">
        <f>Data!B2370/Data!B2307-1</f>
        <v>2.3649334454658888E-2</v>
      </c>
      <c r="C2374" s="30">
        <f>Data!C2370/Data!C2307-1</f>
        <v>-4.9737987387867832E-3</v>
      </c>
      <c r="D2374" s="30">
        <f>Data!D2370/Data!D2307-1</f>
        <v>-1</v>
      </c>
      <c r="E2374" s="31" t="e">
        <f>Data!E2370/Data!E2307-1</f>
        <v>#DIV/0!</v>
      </c>
      <c r="G2374" s="1"/>
      <c r="H2374" s="1"/>
      <c r="I2374" s="1"/>
      <c r="J2374" s="1"/>
    </row>
    <row r="2375" spans="1:10" x14ac:dyDescent="0.35">
      <c r="A2375">
        <f>Data!A2371</f>
        <v>41211</v>
      </c>
      <c r="B2375" s="29">
        <f>Data!B2371/Data!B2308-1</f>
        <v>2.6760911616271699E-2</v>
      </c>
      <c r="C2375" s="30">
        <f>Data!C2371/Data!C2308-1</f>
        <v>-1.8709907341410981E-3</v>
      </c>
      <c r="D2375" s="30" t="e">
        <f>Data!D2371/Data!D2308-1</f>
        <v>#DIV/0!</v>
      </c>
      <c r="E2375" s="31" t="e">
        <f>Data!E2371/Data!E2308-1</f>
        <v>#DIV/0!</v>
      </c>
      <c r="G2375" s="1"/>
      <c r="H2375" s="1"/>
      <c r="I2375" s="1"/>
      <c r="J2375" s="1"/>
    </row>
    <row r="2376" spans="1:10" x14ac:dyDescent="0.35">
      <c r="A2376">
        <f>Data!A2372</f>
        <v>41212</v>
      </c>
      <c r="B2376" s="29">
        <f>Data!B2372/Data!B2309-1</f>
        <v>3.4388278388278515E-2</v>
      </c>
      <c r="C2376" s="30">
        <f>Data!C2372/Data!C2309-1</f>
        <v>-2.048815250311864E-3</v>
      </c>
      <c r="D2376" s="30" t="e">
        <f>Data!D2372/Data!D2309-1</f>
        <v>#DIV/0!</v>
      </c>
      <c r="E2376" s="31" t="e">
        <f>Data!E2372/Data!E2309-1</f>
        <v>#DIV/0!</v>
      </c>
      <c r="G2376" s="1"/>
      <c r="H2376" s="1"/>
      <c r="I2376" s="1"/>
      <c r="J2376" s="1"/>
    </row>
    <row r="2377" spans="1:10" x14ac:dyDescent="0.35">
      <c r="A2377">
        <f>Data!A2373</f>
        <v>41213</v>
      </c>
      <c r="B2377" s="29">
        <f>Data!B2373/Data!B2310-1</f>
        <v>1.5219376127793893E-2</v>
      </c>
      <c r="C2377" s="30">
        <f>Data!C2373/Data!C2310-1</f>
        <v>1.7858737387266288E-3</v>
      </c>
      <c r="D2377" s="30" t="e">
        <f>Data!D2373/Data!D2310-1</f>
        <v>#DIV/0!</v>
      </c>
      <c r="E2377" s="31" t="e">
        <f>Data!E2373/Data!E2310-1</f>
        <v>#DIV/0!</v>
      </c>
      <c r="G2377" s="1"/>
      <c r="H2377" s="1"/>
      <c r="I2377" s="1"/>
      <c r="J2377" s="1"/>
    </row>
    <row r="2378" spans="1:10" x14ac:dyDescent="0.35">
      <c r="A2378">
        <f>Data!A2374</f>
        <v>41214</v>
      </c>
      <c r="B2378" s="29">
        <f>Data!B2374/Data!B2311-1</f>
        <v>2.3927185614998958E-2</v>
      </c>
      <c r="C2378" s="30">
        <f>Data!C2374/Data!C2311-1</f>
        <v>-3.2097004279600938E-3</v>
      </c>
      <c r="D2378" s="30" t="e">
        <f>Data!D2374/Data!D2311-1</f>
        <v>#DIV/0!</v>
      </c>
      <c r="E2378" s="31" t="e">
        <f>Data!E2374/Data!E2311-1</f>
        <v>#DIV/0!</v>
      </c>
      <c r="G2378" s="1"/>
      <c r="H2378" s="1"/>
      <c r="I2378" s="1"/>
      <c r="J2378" s="1"/>
    </row>
    <row r="2379" spans="1:10" x14ac:dyDescent="0.35">
      <c r="A2379">
        <f>Data!A2375</f>
        <v>41215</v>
      </c>
      <c r="B2379" s="29">
        <f>Data!B2375/Data!B2312-1</f>
        <v>9.1697291897099298E-3</v>
      </c>
      <c r="C2379" s="30">
        <f>Data!C2375/Data!C2312-1</f>
        <v>8.4033613445333444E-5</v>
      </c>
      <c r="D2379" s="30" t="e">
        <f>Data!D2375/Data!D2312-1</f>
        <v>#DIV/0!</v>
      </c>
      <c r="E2379" s="31" t="e">
        <f>Data!E2375/Data!E2312-1</f>
        <v>#DIV/0!</v>
      </c>
      <c r="G2379" s="1"/>
      <c r="H2379" s="1"/>
      <c r="I2379" s="1"/>
      <c r="J2379" s="1"/>
    </row>
    <row r="2380" spans="1:10" x14ac:dyDescent="0.35">
      <c r="A2380">
        <f>Data!A2376</f>
        <v>41218</v>
      </c>
      <c r="B2380" s="29">
        <f>Data!B2376/Data!B2313-1</f>
        <v>1.072584901085416E-2</v>
      </c>
      <c r="C2380" s="30">
        <f>Data!C2376/Data!C2313-1</f>
        <v>3.0433225921948637E-3</v>
      </c>
      <c r="D2380" s="30" t="e">
        <f>Data!D2376/Data!D2313-1</f>
        <v>#DIV/0!</v>
      </c>
      <c r="E2380" s="31" t="e">
        <f>Data!E2376/Data!E2313-1</f>
        <v>#DIV/0!</v>
      </c>
      <c r="G2380" s="1"/>
      <c r="H2380" s="1"/>
      <c r="I2380" s="1"/>
      <c r="J2380" s="1"/>
    </row>
    <row r="2381" spans="1:10" x14ac:dyDescent="0.35">
      <c r="A2381">
        <f>Data!A2377</f>
        <v>41219</v>
      </c>
      <c r="B2381" s="29">
        <f>Data!B2377/Data!B2314-1</f>
        <v>1.8242087254063399E-2</v>
      </c>
      <c r="C2381" s="30">
        <f>Data!C2377/Data!C2314-1</f>
        <v>4.4766765153547716E-4</v>
      </c>
      <c r="D2381" s="30" t="e">
        <f>Data!D2377/Data!D2314-1</f>
        <v>#DIV/0!</v>
      </c>
      <c r="E2381" s="31" t="e">
        <f>Data!E2377/Data!E2314-1</f>
        <v>#DIV/0!</v>
      </c>
      <c r="G2381" s="1"/>
      <c r="H2381" s="1"/>
      <c r="I2381" s="1"/>
      <c r="J2381" s="1"/>
    </row>
    <row r="2382" spans="1:10" x14ac:dyDescent="0.35">
      <c r="A2382">
        <f>Data!A2378</f>
        <v>41220</v>
      </c>
      <c r="B2382" s="29">
        <f>Data!B2378/Data!B2315-1</f>
        <v>-8.0661796609927672E-3</v>
      </c>
      <c r="C2382" s="30">
        <f>Data!C2378/Data!C2315-1</f>
        <v>1.1620631089657163E-3</v>
      </c>
      <c r="D2382" s="30" t="e">
        <f>Data!D2378/Data!D2315-1</f>
        <v>#DIV/0!</v>
      </c>
      <c r="E2382" s="31" t="e">
        <f>Data!E2378/Data!E2315-1</f>
        <v>#DIV/0!</v>
      </c>
      <c r="G2382" s="1"/>
      <c r="H2382" s="1"/>
      <c r="I2382" s="1"/>
      <c r="J2382" s="1"/>
    </row>
    <row r="2383" spans="1:10" x14ac:dyDescent="0.35">
      <c r="A2383">
        <f>Data!A2379</f>
        <v>41221</v>
      </c>
      <c r="B2383" s="29">
        <f>Data!B2379/Data!B2316-1</f>
        <v>-1.8944384699204453E-2</v>
      </c>
      <c r="C2383" s="30">
        <f>Data!C2379/Data!C2316-1</f>
        <v>2.5031289111390187E-3</v>
      </c>
      <c r="D2383" s="30" t="e">
        <f>Data!D2379/Data!D2316-1</f>
        <v>#DIV/0!</v>
      </c>
      <c r="E2383" s="31" t="e">
        <f>Data!E2379/Data!E2316-1</f>
        <v>#DIV/0!</v>
      </c>
      <c r="G2383" s="1"/>
      <c r="H2383" s="1"/>
      <c r="I2383" s="1"/>
      <c r="J2383" s="1"/>
    </row>
    <row r="2384" spans="1:10" x14ac:dyDescent="0.35">
      <c r="A2384">
        <f>Data!A2380</f>
        <v>41222</v>
      </c>
      <c r="B2384" s="29">
        <f>Data!B2380/Data!B2317-1</f>
        <v>-1.7151852300328452E-2</v>
      </c>
      <c r="C2384" s="30">
        <f>Data!C2380/Data!C2317-1</f>
        <v>4.3010752688172893E-3</v>
      </c>
      <c r="D2384" s="30" t="e">
        <f>Data!D2380/Data!D2317-1</f>
        <v>#DIV/0!</v>
      </c>
      <c r="E2384" s="31" t="e">
        <f>Data!E2380/Data!E2317-1</f>
        <v>#DIV/0!</v>
      </c>
      <c r="G2384" s="1"/>
      <c r="H2384" s="1"/>
      <c r="I2384" s="1"/>
      <c r="J2384" s="1"/>
    </row>
    <row r="2385" spans="1:10" x14ac:dyDescent="0.35">
      <c r="A2385">
        <f>Data!A2381</f>
        <v>41225</v>
      </c>
      <c r="B2385" s="29">
        <f>Data!B2381/Data!B2318-1</f>
        <v>-1.8142622355979632E-2</v>
      </c>
      <c r="C2385" s="30">
        <f>Data!C2381/Data!C2318-1</f>
        <v>7.2815533980583602E-3</v>
      </c>
      <c r="D2385" s="30" t="e">
        <f>Data!D2381/Data!D2318-1</f>
        <v>#DIV/0!</v>
      </c>
      <c r="E2385" s="31" t="e">
        <f>Data!E2381/Data!E2318-1</f>
        <v>#DIV/0!</v>
      </c>
      <c r="G2385" s="1"/>
      <c r="H2385" s="1"/>
      <c r="I2385" s="1"/>
      <c r="J2385" s="1"/>
    </row>
    <row r="2386" spans="1:10" x14ac:dyDescent="0.35">
      <c r="A2386">
        <f>Data!A2382</f>
        <v>41226</v>
      </c>
      <c r="B2386" s="29">
        <f>Data!B2382/Data!B2319-1</f>
        <v>-2.8950696215498284E-2</v>
      </c>
      <c r="C2386" s="30">
        <f>Data!C2382/Data!C2319-1</f>
        <v>1.0323132313231342E-2</v>
      </c>
      <c r="D2386" s="30" t="e">
        <f>Data!D2382/Data!D2319-1</f>
        <v>#DIV/0!</v>
      </c>
      <c r="E2386" s="31" t="e">
        <f>Data!E2382/Data!E2319-1</f>
        <v>#DIV/0!</v>
      </c>
      <c r="G2386" s="1"/>
      <c r="H2386" s="1"/>
      <c r="I2386" s="1"/>
      <c r="J2386" s="1"/>
    </row>
    <row r="2387" spans="1:10" x14ac:dyDescent="0.35">
      <c r="A2387">
        <f>Data!A2383</f>
        <v>41227</v>
      </c>
      <c r="B2387" s="29">
        <f>Data!B2383/Data!B2320-1</f>
        <v>-4.4191064477915099E-2</v>
      </c>
      <c r="C2387" s="30">
        <f>Data!C2383/Data!C2320-1</f>
        <v>9.4398993077406956E-3</v>
      </c>
      <c r="D2387" s="30" t="e">
        <f>Data!D2383/Data!D2320-1</f>
        <v>#DIV/0!</v>
      </c>
      <c r="E2387" s="31" t="e">
        <f>Data!E2383/Data!E2320-1</f>
        <v>#DIV/0!</v>
      </c>
      <c r="G2387" s="1"/>
      <c r="H2387" s="1"/>
      <c r="I2387" s="1"/>
      <c r="J2387" s="1"/>
    </row>
    <row r="2388" spans="1:10" x14ac:dyDescent="0.35">
      <c r="A2388">
        <f>Data!A2384</f>
        <v>41228</v>
      </c>
      <c r="B2388" s="29">
        <f>Data!B2384/Data!B2321-1</f>
        <v>-4.569397727993918E-2</v>
      </c>
      <c r="C2388" s="30">
        <f>Data!C2384/Data!C2321-1</f>
        <v>8.8137422430074608E-3</v>
      </c>
      <c r="D2388" s="30" t="e">
        <f>Data!D2384/Data!D2321-1</f>
        <v>#DIV/0!</v>
      </c>
      <c r="E2388" s="31" t="e">
        <f>Data!E2384/Data!E2321-1</f>
        <v>#DIV/0!</v>
      </c>
      <c r="G2388" s="1"/>
      <c r="H2388" s="1"/>
      <c r="I2388" s="1"/>
      <c r="J2388" s="1"/>
    </row>
    <row r="2389" spans="1:10" x14ac:dyDescent="0.35">
      <c r="A2389">
        <f>Data!A2385</f>
        <v>41229</v>
      </c>
      <c r="B2389" s="29">
        <f>Data!B2385/Data!B2322-1</f>
        <v>-3.7709546622133217E-2</v>
      </c>
      <c r="C2389" s="30">
        <f>Data!C2385/Data!C2322-1</f>
        <v>7.8139033590802764E-3</v>
      </c>
      <c r="D2389" s="30" t="e">
        <f>Data!D2385/Data!D2322-1</f>
        <v>#DIV/0!</v>
      </c>
      <c r="E2389" s="31" t="e">
        <f>Data!E2385/Data!E2322-1</f>
        <v>#DIV/0!</v>
      </c>
      <c r="G2389" s="1"/>
      <c r="H2389" s="1"/>
      <c r="I2389" s="1"/>
      <c r="J2389" s="1"/>
    </row>
    <row r="2390" spans="1:10" x14ac:dyDescent="0.35">
      <c r="A2390">
        <f>Data!A2386</f>
        <v>41232</v>
      </c>
      <c r="B2390" s="29">
        <f>Data!B2386/Data!B2323-1</f>
        <v>-1.8818668685310791E-2</v>
      </c>
      <c r="C2390" s="30">
        <f>Data!C2386/Data!C2323-1</f>
        <v>4.2031836880702667E-3</v>
      </c>
      <c r="D2390" s="30" t="e">
        <f>Data!D2386/Data!D2323-1</f>
        <v>#DIV/0!</v>
      </c>
      <c r="E2390" s="31" t="e">
        <f>Data!E2386/Data!E2323-1</f>
        <v>#DIV/0!</v>
      </c>
      <c r="G2390" s="1"/>
      <c r="H2390" s="1"/>
      <c r="I2390" s="1"/>
      <c r="J2390" s="1"/>
    </row>
    <row r="2391" spans="1:10" x14ac:dyDescent="0.35">
      <c r="A2391">
        <f>Data!A2387</f>
        <v>41233</v>
      </c>
      <c r="B2391" s="29">
        <f>Data!B2387/Data!B2324-1</f>
        <v>-1.0177735935182008E-2</v>
      </c>
      <c r="C2391" s="30">
        <f>Data!C2387/Data!C2324-1</f>
        <v>1.6085790884716733E-3</v>
      </c>
      <c r="D2391" s="30" t="e">
        <f>Data!D2387/Data!D2324-1</f>
        <v>#DIV/0!</v>
      </c>
      <c r="E2391" s="31" t="e">
        <f>Data!E2387/Data!E2324-1</f>
        <v>#DIV/0!</v>
      </c>
      <c r="G2391" s="1"/>
      <c r="H2391" s="1"/>
      <c r="I2391" s="1"/>
      <c r="J2391" s="1"/>
    </row>
    <row r="2392" spans="1:10" x14ac:dyDescent="0.35">
      <c r="A2392">
        <f>Data!A2388</f>
        <v>41234</v>
      </c>
      <c r="B2392" s="29">
        <f>Data!B2388/Data!B2325-1</f>
        <v>-1.4243903821759996E-2</v>
      </c>
      <c r="C2392" s="30">
        <f>Data!C2388/Data!C2325-1</f>
        <v>6.2600608120200185E-4</v>
      </c>
      <c r="D2392" s="30" t="e">
        <f>Data!D2388/Data!D2325-1</f>
        <v>#DIV/0!</v>
      </c>
      <c r="E2392" s="31" t="e">
        <f>Data!E2388/Data!E2325-1</f>
        <v>#DIV/0!</v>
      </c>
      <c r="G2392" s="1"/>
      <c r="H2392" s="1"/>
      <c r="I2392" s="1"/>
      <c r="J2392" s="1"/>
    </row>
    <row r="2393" spans="1:10" x14ac:dyDescent="0.35">
      <c r="A2393">
        <f>Data!A2389</f>
        <v>41235</v>
      </c>
      <c r="B2393" s="29">
        <f>Data!B2389/Data!B2326-1</f>
        <v>-1.3761663027140547E-2</v>
      </c>
      <c r="C2393" s="30">
        <f>Data!C2389/Data!C2326-1</f>
        <v>-7.1447709207816956E-4</v>
      </c>
      <c r="D2393" s="30" t="e">
        <f>Data!D2389/Data!D2326-1</f>
        <v>#DIV/0!</v>
      </c>
      <c r="E2393" s="31" t="e">
        <f>Data!E2389/Data!E2326-1</f>
        <v>#DIV/0!</v>
      </c>
      <c r="G2393" s="1"/>
      <c r="H2393" s="1"/>
      <c r="I2393" s="1"/>
      <c r="J2393" s="1"/>
    </row>
    <row r="2394" spans="1:10" x14ac:dyDescent="0.35">
      <c r="A2394">
        <f>Data!A2390</f>
        <v>41236</v>
      </c>
      <c r="B2394" s="29">
        <f>Data!B2390/Data!B2327-1</f>
        <v>-1.0643581920088963E-4</v>
      </c>
      <c r="C2394" s="30">
        <f>Data!C2390/Data!C2327-1</f>
        <v>-8.9237908263439802E-4</v>
      </c>
      <c r="D2394" s="30" t="e">
        <f>Data!D2390/Data!D2327-1</f>
        <v>#DIV/0!</v>
      </c>
      <c r="E2394" s="31" t="e">
        <f>Data!E2390/Data!E2327-1</f>
        <v>#DIV/0!</v>
      </c>
      <c r="G2394" s="1"/>
      <c r="H2394" s="1"/>
      <c r="I2394" s="1"/>
      <c r="J2394" s="1"/>
    </row>
    <row r="2395" spans="1:10" x14ac:dyDescent="0.35">
      <c r="A2395">
        <f>Data!A2391</f>
        <v>41239</v>
      </c>
      <c r="B2395" s="29">
        <f>Data!B2391/Data!B2328-1</f>
        <v>-2.977688604669293E-3</v>
      </c>
      <c r="C2395" s="30">
        <f>Data!C2391/Data!C2328-1</f>
        <v>4.4662795891015072E-4</v>
      </c>
      <c r="D2395" s="30" t="e">
        <f>Data!D2391/Data!D2328-1</f>
        <v>#DIV/0!</v>
      </c>
      <c r="E2395" s="31" t="e">
        <f>Data!E2391/Data!E2328-1</f>
        <v>#DIV/0!</v>
      </c>
      <c r="G2395" s="1"/>
      <c r="H2395" s="1"/>
      <c r="I2395" s="1"/>
      <c r="J2395" s="1"/>
    </row>
    <row r="2396" spans="1:10" x14ac:dyDescent="0.35">
      <c r="A2396">
        <f>Data!A2392</f>
        <v>41240</v>
      </c>
      <c r="B2396" s="29">
        <f>Data!B2392/Data!B2329-1</f>
        <v>-3.8585760425302595E-4</v>
      </c>
      <c r="C2396" s="30">
        <f>Data!C2392/Data!C2329-1</f>
        <v>1.1605070523121874E-3</v>
      </c>
      <c r="D2396" s="30" t="e">
        <f>Data!D2392/Data!D2329-1</f>
        <v>#DIV/0!</v>
      </c>
      <c r="E2396" s="31" t="e">
        <f>Data!E2392/Data!E2329-1</f>
        <v>#DIV/0!</v>
      </c>
      <c r="G2396" s="1"/>
      <c r="H2396" s="1"/>
      <c r="I2396" s="1"/>
      <c r="J2396" s="1"/>
    </row>
    <row r="2397" spans="1:10" x14ac:dyDescent="0.35">
      <c r="A2397">
        <f>Data!A2393</f>
        <v>41241</v>
      </c>
      <c r="B2397" s="29">
        <f>Data!B2393/Data!B2330-1</f>
        <v>2.3816633252287112E-3</v>
      </c>
      <c r="C2397" s="30">
        <f>Data!C2393/Data!C2330-1</f>
        <v>-1.7798344753937601E-3</v>
      </c>
      <c r="D2397" s="30">
        <f>Data!D2393/Data!D2330-1</f>
        <v>-1</v>
      </c>
      <c r="E2397" s="31" t="e">
        <f>Data!E2393/Data!E2330-1</f>
        <v>#DIV/0!</v>
      </c>
      <c r="G2397" s="1"/>
      <c r="H2397" s="1"/>
      <c r="I2397" s="1"/>
      <c r="J2397" s="1"/>
    </row>
    <row r="2398" spans="1:10" x14ac:dyDescent="0.35">
      <c r="A2398">
        <f>Data!A2394</f>
        <v>41242</v>
      </c>
      <c r="B2398" s="29">
        <f>Data!B2394/Data!B2331-1</f>
        <v>6.6615478678782036E-3</v>
      </c>
      <c r="C2398" s="30">
        <f>Data!C2394/Data!C2331-1</f>
        <v>-5.3395034261816132E-4</v>
      </c>
      <c r="D2398" s="30" t="e">
        <f>Data!D2394/Data!D2331-1</f>
        <v>#DIV/0!</v>
      </c>
      <c r="E2398" s="31" t="e">
        <f>Data!E2394/Data!E2331-1</f>
        <v>#DIV/0!</v>
      </c>
      <c r="G2398" s="1"/>
      <c r="H2398" s="1"/>
      <c r="I2398" s="1"/>
      <c r="J2398" s="1"/>
    </row>
    <row r="2399" spans="1:10" x14ac:dyDescent="0.35">
      <c r="A2399">
        <f>Data!A2395</f>
        <v>41243</v>
      </c>
      <c r="B2399" s="29">
        <f>Data!B2395/Data!B2332-1</f>
        <v>8.0003416516007952E-3</v>
      </c>
      <c r="C2399" s="30">
        <f>Data!C2395/Data!C2332-1</f>
        <v>1.0701863907964793E-3</v>
      </c>
      <c r="D2399" s="30" t="e">
        <f>Data!D2395/Data!D2332-1</f>
        <v>#DIV/0!</v>
      </c>
      <c r="E2399" s="31" t="e">
        <f>Data!E2395/Data!E2332-1</f>
        <v>#DIV/0!</v>
      </c>
      <c r="G2399" s="1"/>
      <c r="H2399" s="1"/>
      <c r="I2399" s="1"/>
      <c r="J2399" s="1"/>
    </row>
    <row r="2400" spans="1:10" x14ac:dyDescent="0.35">
      <c r="A2400">
        <f>Data!A2396</f>
        <v>41246</v>
      </c>
      <c r="B2400" s="29">
        <f>Data!B2396/Data!B2333-1</f>
        <v>4.2966161475812559E-3</v>
      </c>
      <c r="C2400" s="30">
        <f>Data!C2396/Data!C2333-1</f>
        <v>-4.7266565593507837E-3</v>
      </c>
      <c r="D2400" s="30" t="e">
        <f>Data!D2396/Data!D2333-1</f>
        <v>#DIV/0!</v>
      </c>
      <c r="E2400" s="31" t="e">
        <f>Data!E2396/Data!E2333-1</f>
        <v>#DIV/0!</v>
      </c>
      <c r="G2400" s="1"/>
      <c r="H2400" s="1"/>
      <c r="I2400" s="1"/>
      <c r="J2400" s="1"/>
    </row>
    <row r="2401" spans="1:10" x14ac:dyDescent="0.35">
      <c r="A2401">
        <f>Data!A2397</f>
        <v>41247</v>
      </c>
      <c r="B2401" s="29">
        <f>Data!B2397/Data!B2334-1</f>
        <v>-1.7505516297516954E-2</v>
      </c>
      <c r="C2401" s="30">
        <f>Data!C2397/Data!C2334-1</f>
        <v>-1.7877893984088455E-3</v>
      </c>
      <c r="D2401" s="30" t="e">
        <f>Data!D2397/Data!D2334-1</f>
        <v>#DIV/0!</v>
      </c>
      <c r="E2401" s="31" t="e">
        <f>Data!E2397/Data!E2334-1</f>
        <v>#DIV/0!</v>
      </c>
      <c r="G2401" s="1"/>
      <c r="H2401" s="1"/>
      <c r="I2401" s="1"/>
      <c r="J2401" s="1"/>
    </row>
    <row r="2402" spans="1:10" x14ac:dyDescent="0.35">
      <c r="A2402">
        <f>Data!A2398</f>
        <v>41248</v>
      </c>
      <c r="B2402" s="29">
        <f>Data!B2398/Data!B2335-1</f>
        <v>-1.9917658840547525E-2</v>
      </c>
      <c r="C2402" s="30">
        <f>Data!C2398/Data!C2335-1</f>
        <v>-1.0724819018679277E-3</v>
      </c>
      <c r="D2402" s="30" t="e">
        <f>Data!D2398/Data!D2335-1</f>
        <v>#DIV/0!</v>
      </c>
      <c r="E2402" s="31" t="e">
        <f>Data!E2398/Data!E2335-1</f>
        <v>#DIV/0!</v>
      </c>
      <c r="G2402" s="1"/>
      <c r="H2402" s="1"/>
      <c r="I2402" s="1"/>
      <c r="J2402" s="1"/>
    </row>
    <row r="2403" spans="1:10" x14ac:dyDescent="0.35">
      <c r="A2403">
        <f>Data!A2399</f>
        <v>41249</v>
      </c>
      <c r="B2403" s="29">
        <f>Data!B2399/Data!B2336-1</f>
        <v>-1.0594228454670063E-2</v>
      </c>
      <c r="C2403" s="30">
        <f>Data!C2399/Data!C2336-1</f>
        <v>-1.3403627915288263E-3</v>
      </c>
      <c r="D2403" s="30" t="e">
        <f>Data!D2399/Data!D2336-1</f>
        <v>#DIV/0!</v>
      </c>
      <c r="E2403" s="31" t="e">
        <f>Data!E2399/Data!E2336-1</f>
        <v>#DIV/0!</v>
      </c>
      <c r="G2403" s="1"/>
      <c r="H2403" s="1"/>
      <c r="I2403" s="1"/>
      <c r="J2403" s="1"/>
    </row>
    <row r="2404" spans="1:10" x14ac:dyDescent="0.35">
      <c r="A2404">
        <f>Data!A2400</f>
        <v>41250</v>
      </c>
      <c r="B2404" s="29">
        <f>Data!B2400/Data!B2337-1</f>
        <v>-1.0812168223386376E-2</v>
      </c>
      <c r="C2404" s="30">
        <f>Data!C2400/Data!C2337-1</f>
        <v>-1.0735373054213682E-3</v>
      </c>
      <c r="D2404" s="30" t="e">
        <f>Data!D2400/Data!D2337-1</f>
        <v>#DIV/0!</v>
      </c>
      <c r="E2404" s="31" t="e">
        <f>Data!E2400/Data!E2337-1</f>
        <v>#DIV/0!</v>
      </c>
      <c r="G2404" s="1"/>
      <c r="H2404" s="1"/>
      <c r="I2404" s="1"/>
      <c r="J2404" s="1"/>
    </row>
    <row r="2405" spans="1:10" x14ac:dyDescent="0.35">
      <c r="A2405">
        <f>Data!A2401</f>
        <v>41253</v>
      </c>
      <c r="B2405" s="29">
        <f>Data!B2401/Data!B2338-1</f>
        <v>-1.2536893690482831E-2</v>
      </c>
      <c r="C2405" s="30">
        <f>Data!C2401/Data!C2338-1</f>
        <v>9.8592811687736592E-4</v>
      </c>
      <c r="D2405" s="30" t="e">
        <f>Data!D2401/Data!D2338-1</f>
        <v>#DIV/0!</v>
      </c>
      <c r="E2405" s="31" t="e">
        <f>Data!E2401/Data!E2338-1</f>
        <v>#DIV/0!</v>
      </c>
      <c r="G2405" s="1"/>
      <c r="H2405" s="1"/>
      <c r="I2405" s="1"/>
      <c r="J2405" s="1"/>
    </row>
    <row r="2406" spans="1:10" x14ac:dyDescent="0.35">
      <c r="A2406">
        <f>Data!A2402</f>
        <v>41254</v>
      </c>
      <c r="B2406" s="29">
        <f>Data!B2402/Data!B2339-1</f>
        <v>-2.2020698771909486E-2</v>
      </c>
      <c r="C2406" s="30">
        <f>Data!C2402/Data!C2339-1</f>
        <v>-1.6990074219798146E-3</v>
      </c>
      <c r="D2406" s="30" t="e">
        <f>Data!D2402/Data!D2339-1</f>
        <v>#DIV/0!</v>
      </c>
      <c r="E2406" s="31" t="e">
        <f>Data!E2402/Data!E2339-1</f>
        <v>#DIV/0!</v>
      </c>
      <c r="G2406" s="1"/>
      <c r="H2406" s="1"/>
      <c r="I2406" s="1"/>
      <c r="J2406" s="1"/>
    </row>
    <row r="2407" spans="1:10" x14ac:dyDescent="0.35">
      <c r="A2407">
        <f>Data!A2403</f>
        <v>41255</v>
      </c>
      <c r="B2407" s="29">
        <f>Data!B2403/Data!B2340-1</f>
        <v>-2.5440553429255552E-2</v>
      </c>
      <c r="C2407" s="30">
        <f>Data!C2403/Data!C2340-1</f>
        <v>-3.5916314986084164E-4</v>
      </c>
      <c r="D2407" s="30" t="e">
        <f>Data!D2403/Data!D2340-1</f>
        <v>#DIV/0!</v>
      </c>
      <c r="E2407" s="31" t="e">
        <f>Data!E2403/Data!E2340-1</f>
        <v>#DIV/0!</v>
      </c>
      <c r="G2407" s="1"/>
      <c r="H2407" s="1"/>
      <c r="I2407" s="1"/>
      <c r="J2407" s="1"/>
    </row>
    <row r="2408" spans="1:10" x14ac:dyDescent="0.35">
      <c r="A2408">
        <f>Data!A2404</f>
        <v>41256</v>
      </c>
      <c r="B2408" s="29">
        <f>Data!B2404/Data!B2341-1</f>
        <v>-2.8565758046523726E-2</v>
      </c>
      <c r="C2408" s="30">
        <f>Data!C2404/Data!C2341-1</f>
        <v>-3.5858359480053226E-3</v>
      </c>
      <c r="D2408" s="30" t="e">
        <f>Data!D2404/Data!D2341-1</f>
        <v>#DIV/0!</v>
      </c>
      <c r="E2408" s="31" t="e">
        <f>Data!E2404/Data!E2341-1</f>
        <v>#DIV/0!</v>
      </c>
      <c r="G2408" s="1"/>
      <c r="H2408" s="1"/>
      <c r="I2408" s="1"/>
      <c r="J2408" s="1"/>
    </row>
    <row r="2409" spans="1:10" x14ac:dyDescent="0.35">
      <c r="A2409">
        <f>Data!A2405</f>
        <v>41257</v>
      </c>
      <c r="B2409" s="29">
        <f>Data!B2405/Data!B2342-1</f>
        <v>-3.1343365403064483E-2</v>
      </c>
      <c r="C2409" s="30">
        <f>Data!C2405/Data!C2342-1</f>
        <v>-2.4189213402616705E-3</v>
      </c>
      <c r="D2409" s="30" t="e">
        <f>Data!D2405/Data!D2342-1</f>
        <v>#DIV/0!</v>
      </c>
      <c r="E2409" s="31" t="e">
        <f>Data!E2405/Data!E2342-1</f>
        <v>#DIV/0!</v>
      </c>
      <c r="G2409" s="1"/>
      <c r="H2409" s="1"/>
      <c r="I2409" s="1"/>
      <c r="J2409" s="1"/>
    </row>
    <row r="2410" spans="1:10" x14ac:dyDescent="0.35">
      <c r="A2410">
        <f>Data!A2406</f>
        <v>41260</v>
      </c>
      <c r="B2410" s="29">
        <f>Data!B2406/Data!B2343-1</f>
        <v>-2.1005441292221372E-2</v>
      </c>
      <c r="C2410" s="30">
        <f>Data!C2406/Data!C2343-1</f>
        <v>-6.7954220314735414E-3</v>
      </c>
      <c r="D2410" s="30" t="e">
        <f>Data!D2406/Data!D2343-1</f>
        <v>#DIV/0!</v>
      </c>
      <c r="E2410" s="31" t="e">
        <f>Data!E2406/Data!E2343-1</f>
        <v>#DIV/0!</v>
      </c>
      <c r="G2410" s="1"/>
      <c r="H2410" s="1"/>
      <c r="I2410" s="1"/>
      <c r="J2410" s="1"/>
    </row>
    <row r="2411" spans="1:10" x14ac:dyDescent="0.35">
      <c r="A2411">
        <f>Data!A2407</f>
        <v>41261</v>
      </c>
      <c r="B2411" s="29">
        <f>Data!B2407/Data!B2344-1</f>
        <v>-9.2243846986153066E-3</v>
      </c>
      <c r="C2411" s="30">
        <f>Data!C2407/Data!C2344-1</f>
        <v>-8.4995973874921749E-3</v>
      </c>
      <c r="D2411" s="30" t="e">
        <f>Data!D2407/Data!D2344-1</f>
        <v>#DIV/0!</v>
      </c>
      <c r="E2411" s="31" t="e">
        <f>Data!E2407/Data!E2344-1</f>
        <v>#DIV/0!</v>
      </c>
      <c r="G2411" s="1"/>
      <c r="H2411" s="1"/>
      <c r="I2411" s="1"/>
      <c r="J2411" s="1"/>
    </row>
    <row r="2412" spans="1:10" x14ac:dyDescent="0.35">
      <c r="A2412">
        <f>Data!A2408</f>
        <v>41262</v>
      </c>
      <c r="B2412" s="29">
        <f>Data!B2408/Data!B2345-1</f>
        <v>-1.6669520254768422E-2</v>
      </c>
      <c r="C2412" s="30">
        <f>Data!C2408/Data!C2345-1</f>
        <v>-8.3966056275122103E-3</v>
      </c>
      <c r="D2412" s="30" t="e">
        <f>Data!D2408/Data!D2345-1</f>
        <v>#DIV/0!</v>
      </c>
      <c r="E2412" s="31" t="e">
        <f>Data!E2408/Data!E2345-1</f>
        <v>#DIV/0!</v>
      </c>
      <c r="G2412" s="1"/>
      <c r="H2412" s="1"/>
      <c r="I2412" s="1"/>
      <c r="J2412" s="1"/>
    </row>
    <row r="2413" spans="1:10" x14ac:dyDescent="0.35">
      <c r="A2413">
        <f>Data!A2409</f>
        <v>41263</v>
      </c>
      <c r="B2413" s="29">
        <f>Data!B2409/Data!B2346-1</f>
        <v>-9.0603957745608588E-3</v>
      </c>
      <c r="C2413" s="30">
        <f>Data!C2409/Data!C2346-1</f>
        <v>-9.3548674935307607E-3</v>
      </c>
      <c r="D2413" s="30" t="e">
        <f>Data!D2409/Data!D2346-1</f>
        <v>#DIV/0!</v>
      </c>
      <c r="E2413" s="31" t="e">
        <f>Data!E2409/Data!E2346-1</f>
        <v>#DIV/0!</v>
      </c>
      <c r="G2413" s="1"/>
      <c r="H2413" s="1"/>
      <c r="I2413" s="1"/>
      <c r="J2413" s="1"/>
    </row>
    <row r="2414" spans="1:10" x14ac:dyDescent="0.35">
      <c r="A2414">
        <f>Data!A2410</f>
        <v>41264</v>
      </c>
      <c r="B2414" s="29">
        <f>Data!B2410/Data!B2347-1</f>
        <v>-7.9356821287605017E-3</v>
      </c>
      <c r="C2414" s="30">
        <f>Data!C2410/Data!C2347-1</f>
        <v>-1.006681514476615E-2</v>
      </c>
      <c r="D2414" s="30" t="e">
        <f>Data!D2410/Data!D2347-1</f>
        <v>#DIV/0!</v>
      </c>
      <c r="E2414" s="31" t="e">
        <f>Data!E2410/Data!E2347-1</f>
        <v>#DIV/0!</v>
      </c>
      <c r="G2414" s="1"/>
      <c r="H2414" s="1"/>
      <c r="I2414" s="1"/>
      <c r="J2414" s="1"/>
    </row>
    <row r="2415" spans="1:10" x14ac:dyDescent="0.35">
      <c r="A2415">
        <f>Data!A2411</f>
        <v>41267</v>
      </c>
      <c r="B2415" s="29">
        <f>Data!B2411/Data!B2348-1</f>
        <v>-4.6465548516729793E-3</v>
      </c>
      <c r="C2415" s="30">
        <f>Data!C2411/Data!C2348-1</f>
        <v>-1.094695621217523E-2</v>
      </c>
      <c r="D2415" s="30" t="e">
        <f>Data!D2411/Data!D2348-1</f>
        <v>#DIV/0!</v>
      </c>
      <c r="E2415" s="31" t="e">
        <f>Data!E2411/Data!E2348-1</f>
        <v>#DIV/0!</v>
      </c>
      <c r="G2415" s="1"/>
      <c r="H2415" s="1"/>
      <c r="I2415" s="1"/>
      <c r="J2415" s="1"/>
    </row>
    <row r="2416" spans="1:10" x14ac:dyDescent="0.35">
      <c r="A2416">
        <f>Data!A2412</f>
        <v>41268</v>
      </c>
      <c r="B2416" s="29">
        <f>Data!B2412/Data!B2349-1</f>
        <v>-1.4158863974017888E-2</v>
      </c>
      <c r="C2416" s="30">
        <f>Data!C2412/Data!C2349-1</f>
        <v>-1.0330394514204366E-2</v>
      </c>
      <c r="D2416" s="30" t="e">
        <f>Data!D2412/Data!D2349-1</f>
        <v>#DIV/0!</v>
      </c>
      <c r="E2416" s="31" t="e">
        <f>Data!E2412/Data!E2349-1</f>
        <v>#DIV/0!</v>
      </c>
      <c r="G2416" s="1"/>
      <c r="H2416" s="1"/>
      <c r="I2416" s="1"/>
      <c r="J2416" s="1"/>
    </row>
    <row r="2417" spans="1:10" x14ac:dyDescent="0.35">
      <c r="A2417">
        <f>Data!A2413</f>
        <v>41269</v>
      </c>
      <c r="B2417" s="29">
        <f>Data!B2413/Data!B2350-1</f>
        <v>-1.4465491750366266E-2</v>
      </c>
      <c r="C2417" s="30">
        <f>Data!C2413/Data!C2350-1</f>
        <v>-1.2432413204325532E-2</v>
      </c>
      <c r="D2417" s="30">
        <f>Data!D2413/Data!D2350-1</f>
        <v>-1</v>
      </c>
      <c r="E2417" s="31" t="e">
        <f>Data!E2413/Data!E2350-1</f>
        <v>#DIV/0!</v>
      </c>
      <c r="G2417" s="1"/>
      <c r="H2417" s="1"/>
      <c r="I2417" s="1"/>
      <c r="J2417" s="1"/>
    </row>
    <row r="2418" spans="1:10" x14ac:dyDescent="0.35">
      <c r="A2418">
        <f>Data!A2414</f>
        <v>41270</v>
      </c>
      <c r="B2418" s="29">
        <f>Data!B2414/Data!B2351-1</f>
        <v>-1.8269423810479912E-2</v>
      </c>
      <c r="C2418" s="30">
        <f>Data!C2414/Data!C2351-1</f>
        <v>-9.7147950089127022E-3</v>
      </c>
      <c r="D2418" s="30" t="e">
        <f>Data!D2414/Data!D2351-1</f>
        <v>#DIV/0!</v>
      </c>
      <c r="E2418" s="31" t="e">
        <f>Data!E2414/Data!E2351-1</f>
        <v>#DIV/0!</v>
      </c>
      <c r="G2418" s="1"/>
      <c r="H2418" s="1"/>
      <c r="I2418" s="1"/>
      <c r="J2418" s="1"/>
    </row>
    <row r="2419" spans="1:10" x14ac:dyDescent="0.35">
      <c r="A2419">
        <f>Data!A2415</f>
        <v>41271</v>
      </c>
      <c r="B2419" s="29">
        <f>Data!B2415/Data!B2352-1</f>
        <v>-2.9963686667819456E-2</v>
      </c>
      <c r="C2419" s="30">
        <f>Data!C2415/Data!C2352-1</f>
        <v>-8.994567637367612E-3</v>
      </c>
      <c r="D2419" s="30" t="e">
        <f>Data!D2415/Data!D2352-1</f>
        <v>#DIV/0!</v>
      </c>
      <c r="E2419" s="31" t="e">
        <f>Data!E2415/Data!E2352-1</f>
        <v>#DIV/0!</v>
      </c>
      <c r="G2419" s="1"/>
      <c r="H2419" s="1"/>
      <c r="I2419" s="1"/>
      <c r="J2419" s="1"/>
    </row>
    <row r="2420" spans="1:10" x14ac:dyDescent="0.35">
      <c r="A2420">
        <f>Data!A2416</f>
        <v>41274</v>
      </c>
      <c r="B2420" s="29">
        <f>Data!B2416/Data!B2353-1</f>
        <v>-1.7091778716600392E-2</v>
      </c>
      <c r="C2420" s="30">
        <f>Data!C2416/Data!C2353-1</f>
        <v>-1.0423162583518941E-2</v>
      </c>
      <c r="D2420" s="30" t="e">
        <f>Data!D2416/Data!D2353-1</f>
        <v>#DIV/0!</v>
      </c>
      <c r="E2420" s="31" t="e">
        <f>Data!E2416/Data!E2353-1</f>
        <v>#DIV/0!</v>
      </c>
      <c r="G2420" s="1"/>
      <c r="H2420" s="1"/>
      <c r="I2420" s="1"/>
      <c r="J2420" s="1"/>
    </row>
    <row r="2421" spans="1:10" x14ac:dyDescent="0.35">
      <c r="A2421">
        <f>Data!A2417</f>
        <v>41275</v>
      </c>
      <c r="B2421" s="29">
        <f>Data!B2417/Data!B2354-1</f>
        <v>-2.4093335158067664E-2</v>
      </c>
      <c r="C2421" s="30">
        <f>Data!C2417/Data!C2354-1</f>
        <v>-9.010616468908994E-3</v>
      </c>
      <c r="D2421" s="30" t="e">
        <f>Data!D2417/Data!D2354-1</f>
        <v>#DIV/0!</v>
      </c>
      <c r="E2421" s="31" t="e">
        <f>Data!E2417/Data!E2354-1</f>
        <v>#DIV/0!</v>
      </c>
      <c r="G2421" s="1"/>
      <c r="H2421" s="1"/>
      <c r="I2421" s="1"/>
      <c r="J2421" s="1"/>
    </row>
    <row r="2422" spans="1:10" x14ac:dyDescent="0.35">
      <c r="A2422">
        <f>Data!A2418</f>
        <v>41276</v>
      </c>
      <c r="B2422" s="29">
        <f>Data!B2418/Data!B2355-1</f>
        <v>1.0198982839697557E-3</v>
      </c>
      <c r="C2422" s="30">
        <f>Data!C2418/Data!C2355-1</f>
        <v>-8.1351689612014777E-3</v>
      </c>
      <c r="D2422" s="30" t="e">
        <f>Data!D2418/Data!D2355-1</f>
        <v>#DIV/0!</v>
      </c>
      <c r="E2422" s="31" t="e">
        <f>Data!E2418/Data!E2355-1</f>
        <v>#DIV/0!</v>
      </c>
      <c r="G2422" s="1"/>
      <c r="H2422" s="1"/>
      <c r="I2422" s="1"/>
      <c r="J2422" s="1"/>
    </row>
    <row r="2423" spans="1:10" x14ac:dyDescent="0.35">
      <c r="A2423">
        <f>Data!A2419</f>
        <v>41277</v>
      </c>
      <c r="B2423" s="29">
        <f>Data!B2419/Data!B2356-1</f>
        <v>2.3971755913947401E-3</v>
      </c>
      <c r="C2423" s="30">
        <f>Data!C2419/Data!C2356-1</f>
        <v>-1.2139605462822445E-2</v>
      </c>
      <c r="D2423" s="30" t="e">
        <f>Data!D2419/Data!D2356-1</f>
        <v>#DIV/0!</v>
      </c>
      <c r="E2423" s="31" t="e">
        <f>Data!E2419/Data!E2356-1</f>
        <v>#DIV/0!</v>
      </c>
      <c r="G2423" s="1"/>
      <c r="H2423" s="1"/>
      <c r="I2423" s="1"/>
      <c r="J2423" s="1"/>
    </row>
    <row r="2424" spans="1:10" x14ac:dyDescent="0.35">
      <c r="A2424">
        <f>Data!A2420</f>
        <v>41278</v>
      </c>
      <c r="B2424" s="29">
        <f>Data!B2420/Data!B2357-1</f>
        <v>1.7336348752670983E-2</v>
      </c>
      <c r="C2424" s="30">
        <f>Data!C2420/Data!C2357-1</f>
        <v>-1.000804217674911E-2</v>
      </c>
      <c r="D2424" s="30" t="e">
        <f>Data!D2420/Data!D2357-1</f>
        <v>#DIV/0!</v>
      </c>
      <c r="E2424" s="31" t="e">
        <f>Data!E2420/Data!E2357-1</f>
        <v>#DIV/0!</v>
      </c>
      <c r="G2424" s="1"/>
      <c r="H2424" s="1"/>
      <c r="I2424" s="1"/>
      <c r="J2424" s="1"/>
    </row>
    <row r="2425" spans="1:10" x14ac:dyDescent="0.35">
      <c r="A2425">
        <f>Data!A2421</f>
        <v>41281</v>
      </c>
      <c r="B2425" s="29">
        <f>Data!B2421/Data!B2358-1</f>
        <v>2.0473837046965038E-2</v>
      </c>
      <c r="C2425" s="30">
        <f>Data!C2421/Data!C2358-1</f>
        <v>-1.2133107324471371E-2</v>
      </c>
      <c r="D2425" s="30" t="e">
        <f>Data!D2421/Data!D2358-1</f>
        <v>#DIV/0!</v>
      </c>
      <c r="E2425" s="31" t="e">
        <f>Data!E2421/Data!E2358-1</f>
        <v>#DIV/0!</v>
      </c>
      <c r="G2425" s="1"/>
      <c r="H2425" s="1"/>
      <c r="I2425" s="1"/>
      <c r="J2425" s="1"/>
    </row>
    <row r="2426" spans="1:10" x14ac:dyDescent="0.35">
      <c r="A2426">
        <f>Data!A2422</f>
        <v>41282</v>
      </c>
      <c r="B2426" s="29">
        <f>Data!B2422/Data!B2359-1</f>
        <v>1.6966304681611533E-2</v>
      </c>
      <c r="C2426" s="30">
        <f>Data!C2422/Data!C2359-1</f>
        <v>-1.2474382963557074E-2</v>
      </c>
      <c r="D2426" s="30" t="e">
        <f>Data!D2422/Data!D2359-1</f>
        <v>#DIV/0!</v>
      </c>
      <c r="E2426" s="31" t="e">
        <f>Data!E2422/Data!E2359-1</f>
        <v>#DIV/0!</v>
      </c>
      <c r="G2426" s="1"/>
      <c r="H2426" s="1"/>
      <c r="I2426" s="1"/>
      <c r="J2426" s="1"/>
    </row>
    <row r="2427" spans="1:10" x14ac:dyDescent="0.35">
      <c r="A2427">
        <f>Data!A2423</f>
        <v>41283</v>
      </c>
      <c r="B2427" s="29">
        <f>Data!B2423/Data!B2360-1</f>
        <v>2.2700704890836532E-2</v>
      </c>
      <c r="C2427" s="30">
        <f>Data!C2423/Data!C2360-1</f>
        <v>-1.3977920227920215E-2</v>
      </c>
      <c r="D2427" s="30" t="e">
        <f>Data!D2423/Data!D2360-1</f>
        <v>#DIV/0!</v>
      </c>
      <c r="E2427" s="31" t="e">
        <f>Data!E2423/Data!E2360-1</f>
        <v>#DIV/0!</v>
      </c>
      <c r="G2427" s="1"/>
      <c r="H2427" s="1"/>
      <c r="I2427" s="1"/>
      <c r="J2427" s="1"/>
    </row>
    <row r="2428" spans="1:10" x14ac:dyDescent="0.35">
      <c r="A2428">
        <f>Data!A2424</f>
        <v>41284</v>
      </c>
      <c r="B2428" s="29">
        <f>Data!B2424/Data!B2361-1</f>
        <v>2.2213272412906937E-2</v>
      </c>
      <c r="C2428" s="30">
        <f>Data!C2424/Data!C2361-1</f>
        <v>-1.4593344011389897E-2</v>
      </c>
      <c r="D2428" s="30" t="e">
        <f>Data!D2424/Data!D2361-1</f>
        <v>#DIV/0!</v>
      </c>
      <c r="E2428" s="31" t="e">
        <f>Data!E2424/Data!E2361-1</f>
        <v>#DIV/0!</v>
      </c>
      <c r="G2428" s="1"/>
      <c r="H2428" s="1"/>
      <c r="I2428" s="1"/>
      <c r="J2428" s="1"/>
    </row>
    <row r="2429" spans="1:10" x14ac:dyDescent="0.35">
      <c r="A2429">
        <f>Data!A2425</f>
        <v>41285</v>
      </c>
      <c r="B2429" s="29">
        <f>Data!B2425/Data!B2362-1</f>
        <v>1.1773843235366899E-2</v>
      </c>
      <c r="C2429" s="30">
        <f>Data!C2425/Data!C2362-1</f>
        <v>-1.2032085561497374E-2</v>
      </c>
      <c r="D2429" s="30" t="e">
        <f>Data!D2425/Data!D2362-1</f>
        <v>#DIV/0!</v>
      </c>
      <c r="E2429" s="31" t="e">
        <f>Data!E2425/Data!E2362-1</f>
        <v>#DIV/0!</v>
      </c>
      <c r="G2429" s="1"/>
      <c r="H2429" s="1"/>
      <c r="I2429" s="1"/>
      <c r="J2429" s="1"/>
    </row>
    <row r="2430" spans="1:10" x14ac:dyDescent="0.35">
      <c r="A2430">
        <f>Data!A2426</f>
        <v>41288</v>
      </c>
      <c r="B2430" s="29">
        <f>Data!B2426/Data!B2363-1</f>
        <v>6.6876125154868848E-3</v>
      </c>
      <c r="C2430" s="30">
        <f>Data!C2426/Data!C2363-1</f>
        <v>-8.0464908359408893E-3</v>
      </c>
      <c r="D2430" s="30" t="e">
        <f>Data!D2426/Data!D2363-1</f>
        <v>#DIV/0!</v>
      </c>
      <c r="E2430" s="31" t="e">
        <f>Data!E2426/Data!E2363-1</f>
        <v>#DIV/0!</v>
      </c>
      <c r="G2430" s="1"/>
      <c r="H2430" s="1"/>
      <c r="I2430" s="1"/>
      <c r="J2430" s="1"/>
    </row>
    <row r="2431" spans="1:10" x14ac:dyDescent="0.35">
      <c r="A2431">
        <f>Data!A2427</f>
        <v>41289</v>
      </c>
      <c r="B2431" s="29">
        <f>Data!B2427/Data!B2364-1</f>
        <v>1.0292725101898048E-2</v>
      </c>
      <c r="C2431" s="30">
        <f>Data!C2427/Data!C2364-1</f>
        <v>-7.4233073964761198E-3</v>
      </c>
      <c r="D2431" s="30" t="e">
        <f>Data!D2427/Data!D2364-1</f>
        <v>#DIV/0!</v>
      </c>
      <c r="E2431" s="31" t="e">
        <f>Data!E2427/Data!E2364-1</f>
        <v>#DIV/0!</v>
      </c>
      <c r="G2431" s="1"/>
      <c r="H2431" s="1"/>
      <c r="I2431" s="1"/>
      <c r="J2431" s="1"/>
    </row>
    <row r="2432" spans="1:10" x14ac:dyDescent="0.35">
      <c r="A2432">
        <f>Data!A2428</f>
        <v>41290</v>
      </c>
      <c r="B2432" s="29">
        <f>Data!B2428/Data!B2365-1</f>
        <v>2.7519030972864789E-2</v>
      </c>
      <c r="C2432" s="30">
        <f>Data!C2428/Data!C2365-1</f>
        <v>-8.1286288521661421E-3</v>
      </c>
      <c r="D2432" s="30" t="e">
        <f>Data!D2428/Data!D2365-1</f>
        <v>#DIV/0!</v>
      </c>
      <c r="E2432" s="31" t="e">
        <f>Data!E2428/Data!E2365-1</f>
        <v>#DIV/0!</v>
      </c>
      <c r="G2432" s="1"/>
      <c r="H2432" s="1"/>
      <c r="I2432" s="1"/>
      <c r="J2432" s="1"/>
    </row>
    <row r="2433" spans="1:10" x14ac:dyDescent="0.35">
      <c r="A2433">
        <f>Data!A2429</f>
        <v>41291</v>
      </c>
      <c r="B2433" s="29">
        <f>Data!B2429/Data!B2366-1</f>
        <v>3.2863260381359005E-2</v>
      </c>
      <c r="C2433" s="30">
        <f>Data!C2429/Data!C2366-1</f>
        <v>-8.9445438282647061E-3</v>
      </c>
      <c r="D2433" s="30" t="e">
        <f>Data!D2429/Data!D2366-1</f>
        <v>#DIV/0!</v>
      </c>
      <c r="E2433" s="31" t="e">
        <f>Data!E2429/Data!E2366-1</f>
        <v>#DIV/0!</v>
      </c>
      <c r="G2433" s="1"/>
      <c r="H2433" s="1"/>
      <c r="I2433" s="1"/>
      <c r="J2433" s="1"/>
    </row>
    <row r="2434" spans="1:10" x14ac:dyDescent="0.35">
      <c r="A2434">
        <f>Data!A2430</f>
        <v>41292</v>
      </c>
      <c r="B2434" s="29">
        <f>Data!B2430/Data!B2367-1</f>
        <v>5.156711084062815E-2</v>
      </c>
      <c r="C2434" s="30">
        <f>Data!C2430/Data!C2367-1</f>
        <v>-9.9955377063809525E-3</v>
      </c>
      <c r="D2434" s="30" t="e">
        <f>Data!D2430/Data!D2367-1</f>
        <v>#DIV/0!</v>
      </c>
      <c r="E2434" s="31" t="e">
        <f>Data!E2430/Data!E2367-1</f>
        <v>#DIV/0!</v>
      </c>
      <c r="G2434" s="1"/>
      <c r="H2434" s="1"/>
      <c r="I2434" s="1"/>
      <c r="J2434" s="1"/>
    </row>
    <row r="2435" spans="1:10" x14ac:dyDescent="0.35">
      <c r="A2435">
        <f>Data!A2431</f>
        <v>41295</v>
      </c>
      <c r="B2435" s="29">
        <f>Data!B2431/Data!B2368-1</f>
        <v>5.4821650399290212E-2</v>
      </c>
      <c r="C2435" s="30">
        <f>Data!C2431/Data!C2368-1</f>
        <v>-9.2882021970169815E-3</v>
      </c>
      <c r="D2435" s="30" t="e">
        <f>Data!D2431/Data!D2368-1</f>
        <v>#DIV/0!</v>
      </c>
      <c r="E2435" s="31" t="e">
        <f>Data!E2431/Data!E2368-1</f>
        <v>#DIV/0!</v>
      </c>
      <c r="G2435" s="1"/>
      <c r="H2435" s="1"/>
      <c r="I2435" s="1"/>
      <c r="J2435" s="1"/>
    </row>
    <row r="2436" spans="1:10" x14ac:dyDescent="0.35">
      <c r="A2436">
        <f>Data!A2432</f>
        <v>41296</v>
      </c>
      <c r="B2436" s="29">
        <f>Data!B2432/Data!B2369-1</f>
        <v>5.6328159833542113E-2</v>
      </c>
      <c r="C2436" s="30">
        <f>Data!C2432/Data!C2369-1</f>
        <v>-7.6971270025955052E-3</v>
      </c>
      <c r="D2436" s="30" t="e">
        <f>Data!D2432/Data!D2369-1</f>
        <v>#DIV/0!</v>
      </c>
      <c r="E2436" s="31" t="e">
        <f>Data!E2432/Data!E2369-1</f>
        <v>#DIV/0!</v>
      </c>
      <c r="G2436" s="1"/>
      <c r="H2436" s="1"/>
      <c r="I2436" s="1"/>
      <c r="J2436" s="1"/>
    </row>
    <row r="2437" spans="1:10" x14ac:dyDescent="0.35">
      <c r="A2437">
        <f>Data!A2433</f>
        <v>41297</v>
      </c>
      <c r="B2437" s="29">
        <f>Data!B2433/Data!B2370-1</f>
        <v>5.8692295706616271E-2</v>
      </c>
      <c r="C2437" s="30">
        <f>Data!C2433/Data!C2370-1</f>
        <v>-9.2832277068642943E-3</v>
      </c>
      <c r="D2437" s="30" t="e">
        <f>Data!D2433/Data!D2370-1</f>
        <v>#DIV/0!</v>
      </c>
      <c r="E2437" s="31" t="e">
        <f>Data!E2433/Data!E2370-1</f>
        <v>#DIV/0!</v>
      </c>
      <c r="G2437" s="1"/>
      <c r="H2437" s="1"/>
      <c r="I2437" s="1"/>
      <c r="J2437" s="1"/>
    </row>
    <row r="2438" spans="1:10" x14ac:dyDescent="0.35">
      <c r="A2438">
        <f>Data!A2434</f>
        <v>41298</v>
      </c>
      <c r="B2438" s="29">
        <f>Data!B2434/Data!B2371-1</f>
        <v>5.8699378160544935E-2</v>
      </c>
      <c r="C2438" s="30">
        <f>Data!C2434/Data!C2371-1</f>
        <v>-1.0622154779969639E-2</v>
      </c>
      <c r="D2438" s="30" t="e">
        <f>Data!D2434/Data!D2371-1</f>
        <v>#DIV/0!</v>
      </c>
      <c r="E2438" s="31" t="e">
        <f>Data!E2434/Data!E2371-1</f>
        <v>#DIV/0!</v>
      </c>
      <c r="G2438" s="1"/>
      <c r="H2438" s="1"/>
      <c r="I2438" s="1"/>
      <c r="J2438" s="1"/>
    </row>
    <row r="2439" spans="1:10" x14ac:dyDescent="0.35">
      <c r="A2439">
        <f>Data!A2435</f>
        <v>41299</v>
      </c>
      <c r="B2439" s="29">
        <f>Data!B2435/Data!B2372-1</f>
        <v>6.4464495658455689E-2</v>
      </c>
      <c r="C2439" s="30">
        <f>Data!C2435/Data!C2372-1</f>
        <v>-1.3032223511559526E-2</v>
      </c>
      <c r="D2439" s="30" t="e">
        <f>Data!D2435/Data!D2372-1</f>
        <v>#DIV/0!</v>
      </c>
      <c r="E2439" s="31" t="e">
        <f>Data!E2435/Data!E2372-1</f>
        <v>#DIV/0!</v>
      </c>
      <c r="G2439" s="1"/>
      <c r="H2439" s="1"/>
      <c r="I2439" s="1"/>
      <c r="J2439" s="1"/>
    </row>
    <row r="2440" spans="1:10" x14ac:dyDescent="0.35">
      <c r="A2440">
        <f>Data!A2436</f>
        <v>41302</v>
      </c>
      <c r="B2440" s="29">
        <f>Data!B2436/Data!B2373-1</f>
        <v>6.2330047586675708E-2</v>
      </c>
      <c r="C2440" s="30">
        <f>Data!C2436/Data!C2373-1</f>
        <v>-1.5865941706034392E-2</v>
      </c>
      <c r="D2440" s="30">
        <f>Data!D2436/Data!D2373-1</f>
        <v>-1</v>
      </c>
      <c r="E2440" s="31" t="e">
        <f>Data!E2436/Data!E2373-1</f>
        <v>#DIV/0!</v>
      </c>
      <c r="G2440" s="1"/>
      <c r="H2440" s="1"/>
      <c r="I2440" s="1"/>
      <c r="J2440" s="1"/>
    </row>
    <row r="2441" spans="1:10" x14ac:dyDescent="0.35">
      <c r="A2441">
        <f>Data!A2437</f>
        <v>41303</v>
      </c>
      <c r="B2441" s="29">
        <f>Data!B2437/Data!B2374-1</f>
        <v>5.6213618756085326E-2</v>
      </c>
      <c r="C2441" s="30">
        <f>Data!C2437/Data!C2374-1</f>
        <v>-1.3059033989266444E-2</v>
      </c>
      <c r="D2441" s="30" t="e">
        <f>Data!D2437/Data!D2374-1</f>
        <v>#DIV/0!</v>
      </c>
      <c r="E2441" s="31" t="e">
        <f>Data!E2437/Data!E2374-1</f>
        <v>#DIV/0!</v>
      </c>
      <c r="G2441" s="1"/>
      <c r="H2441" s="1"/>
      <c r="I2441" s="1"/>
      <c r="J2441" s="1"/>
    </row>
    <row r="2442" spans="1:10" x14ac:dyDescent="0.35">
      <c r="A2442">
        <f>Data!A2438</f>
        <v>41304</v>
      </c>
      <c r="B2442" s="29">
        <f>Data!B2438/Data!B2375-1</f>
        <v>6.2056286239570158E-2</v>
      </c>
      <c r="C2442" s="30">
        <f>Data!C2438/Data!C2375-1</f>
        <v>-1.4118248600600292E-2</v>
      </c>
      <c r="D2442" s="30" t="e">
        <f>Data!D2438/Data!D2375-1</f>
        <v>#DIV/0!</v>
      </c>
      <c r="E2442" s="31" t="e">
        <f>Data!E2438/Data!E2375-1</f>
        <v>#DIV/0!</v>
      </c>
      <c r="G2442" s="1"/>
      <c r="H2442" s="1"/>
      <c r="I2442" s="1"/>
      <c r="J2442" s="1"/>
    </row>
    <row r="2443" spans="1:10" x14ac:dyDescent="0.35">
      <c r="A2443">
        <f>Data!A2439</f>
        <v>41305</v>
      </c>
      <c r="B2443" s="29">
        <f>Data!B2439/Data!B2376-1</f>
        <v>5.7046695736844288E-2</v>
      </c>
      <c r="C2443" s="30">
        <f>Data!C2439/Data!C2376-1</f>
        <v>-1.4902730679992926E-2</v>
      </c>
      <c r="D2443" s="30" t="e">
        <f>Data!D2439/Data!D2376-1</f>
        <v>#DIV/0!</v>
      </c>
      <c r="E2443" s="31" t="e">
        <f>Data!E2439/Data!E2376-1</f>
        <v>#DIV/0!</v>
      </c>
      <c r="G2443" s="1"/>
      <c r="H2443" s="1"/>
      <c r="I2443" s="1"/>
      <c r="J2443" s="1"/>
    </row>
    <row r="2444" spans="1:10" x14ac:dyDescent="0.35">
      <c r="A2444">
        <f>Data!A2440</f>
        <v>41306</v>
      </c>
      <c r="B2444" s="29">
        <f>Data!B2440/Data!B2377-1</f>
        <v>5.935353789931308E-2</v>
      </c>
      <c r="C2444" s="30">
        <f>Data!C2440/Data!C2377-1</f>
        <v>-1.6108824055843907E-2</v>
      </c>
      <c r="D2444" s="30" t="e">
        <f>Data!D2440/Data!D2377-1</f>
        <v>#DIV/0!</v>
      </c>
      <c r="E2444" s="31" t="e">
        <f>Data!E2440/Data!E2377-1</f>
        <v>#DIV/0!</v>
      </c>
      <c r="G2444" s="1"/>
      <c r="H2444" s="1"/>
      <c r="I2444" s="1"/>
      <c r="J2444" s="1"/>
    </row>
    <row r="2445" spans="1:10" x14ac:dyDescent="0.35">
      <c r="A2445">
        <f>Data!A2441</f>
        <v>41309</v>
      </c>
      <c r="B2445" s="29">
        <f>Data!B2441/Data!B2378-1</f>
        <v>7.2554910973589681E-2</v>
      </c>
      <c r="C2445" s="30">
        <f>Data!C2441/Data!C2378-1</f>
        <v>-1.5625E-2</v>
      </c>
      <c r="D2445" s="30" t="e">
        <f>Data!D2441/Data!D2378-1</f>
        <v>#DIV/0!</v>
      </c>
      <c r="E2445" s="31" t="e">
        <f>Data!E2441/Data!E2378-1</f>
        <v>#DIV/0!</v>
      </c>
      <c r="G2445" s="1"/>
      <c r="H2445" s="1"/>
      <c r="I2445" s="1"/>
      <c r="J2445" s="1"/>
    </row>
    <row r="2446" spans="1:10" x14ac:dyDescent="0.35">
      <c r="A2446">
        <f>Data!A2442</f>
        <v>41310</v>
      </c>
      <c r="B2446" s="29">
        <f>Data!B2442/Data!B2379-1</f>
        <v>9.7117262306625651E-2</v>
      </c>
      <c r="C2446" s="30">
        <f>Data!C2442/Data!C2379-1</f>
        <v>-1.8904940253254954E-2</v>
      </c>
      <c r="D2446" s="30" t="e">
        <f>Data!D2442/Data!D2379-1</f>
        <v>#DIV/0!</v>
      </c>
      <c r="E2446" s="31" t="e">
        <f>Data!E2442/Data!E2379-1</f>
        <v>#DIV/0!</v>
      </c>
      <c r="G2446" s="1"/>
      <c r="H2446" s="1"/>
      <c r="I2446" s="1"/>
      <c r="J2446" s="1"/>
    </row>
    <row r="2447" spans="1:10" x14ac:dyDescent="0.35">
      <c r="A2447">
        <f>Data!A2443</f>
        <v>41311</v>
      </c>
      <c r="B2447" s="29">
        <f>Data!B2443/Data!B2380-1</f>
        <v>9.5858245461463154E-2</v>
      </c>
      <c r="C2447" s="30">
        <f>Data!C2443/Data!C2380-1</f>
        <v>-1.6684511063526086E-2</v>
      </c>
      <c r="D2447" s="30" t="e">
        <f>Data!D2443/Data!D2380-1</f>
        <v>#DIV/0!</v>
      </c>
      <c r="E2447" s="31" t="e">
        <f>Data!E2443/Data!E2380-1</f>
        <v>#DIV/0!</v>
      </c>
      <c r="G2447" s="1"/>
      <c r="H2447" s="1"/>
      <c r="I2447" s="1"/>
      <c r="J2447" s="1"/>
    </row>
    <row r="2448" spans="1:10" x14ac:dyDescent="0.35">
      <c r="A2448">
        <f>Data!A2444</f>
        <v>41312</v>
      </c>
      <c r="B2448" s="29">
        <f>Data!B2444/Data!B2381-1</f>
        <v>9.3737092671898559E-2</v>
      </c>
      <c r="C2448" s="30">
        <f>Data!C2444/Data!C2381-1</f>
        <v>-1.6064257028112428E-2</v>
      </c>
      <c r="D2448" s="30" t="e">
        <f>Data!D2444/Data!D2381-1</f>
        <v>#DIV/0!</v>
      </c>
      <c r="E2448" s="31" t="e">
        <f>Data!E2444/Data!E2381-1</f>
        <v>#DIV/0!</v>
      </c>
      <c r="G2448" s="1"/>
      <c r="H2448" s="1"/>
      <c r="I2448" s="1"/>
      <c r="J2448" s="1"/>
    </row>
    <row r="2449" spans="1:10" x14ac:dyDescent="0.35">
      <c r="A2449">
        <f>Data!A2445</f>
        <v>41313</v>
      </c>
      <c r="B2449" s="29">
        <f>Data!B2445/Data!B2382-1</f>
        <v>0.10432656980931676</v>
      </c>
      <c r="C2449" s="30">
        <f>Data!C2445/Data!C2382-1</f>
        <v>-1.7522978362876751E-2</v>
      </c>
      <c r="D2449" s="30" t="e">
        <f>Data!D2445/Data!D2382-1</f>
        <v>#DIV/0!</v>
      </c>
      <c r="E2449" s="31" t="e">
        <f>Data!E2445/Data!E2382-1</f>
        <v>#DIV/0!</v>
      </c>
      <c r="G2449" s="1"/>
      <c r="H2449" s="1"/>
      <c r="I2449" s="1"/>
      <c r="J2449" s="1"/>
    </row>
    <row r="2450" spans="1:10" x14ac:dyDescent="0.35">
      <c r="A2450">
        <f>Data!A2446</f>
        <v>41316</v>
      </c>
      <c r="B2450" s="29">
        <f>Data!B2446/Data!B2383-1</f>
        <v>0.1191598610096718</v>
      </c>
      <c r="C2450" s="30">
        <f>Data!C2446/Data!C2383-1</f>
        <v>-1.879230495190598E-2</v>
      </c>
      <c r="D2450" s="30" t="e">
        <f>Data!D2446/Data!D2383-1</f>
        <v>#DIV/0!</v>
      </c>
      <c r="E2450" s="31" t="e">
        <f>Data!E2446/Data!E2383-1</f>
        <v>#DIV/0!</v>
      </c>
      <c r="G2450" s="1"/>
      <c r="H2450" s="1"/>
      <c r="I2450" s="1"/>
      <c r="J2450" s="1"/>
    </row>
    <row r="2451" spans="1:10" x14ac:dyDescent="0.35">
      <c r="A2451">
        <f>Data!A2447</f>
        <v>41317</v>
      </c>
      <c r="B2451" s="29">
        <f>Data!B2447/Data!B2384-1</f>
        <v>0.12273429244899625</v>
      </c>
      <c r="C2451" s="30">
        <f>Data!C2447/Data!C2384-1</f>
        <v>-1.8008380137291558E-2</v>
      </c>
      <c r="D2451" s="30" t="e">
        <f>Data!D2447/Data!D2384-1</f>
        <v>#DIV/0!</v>
      </c>
      <c r="E2451" s="31" t="e">
        <f>Data!E2447/Data!E2384-1</f>
        <v>#DIV/0!</v>
      </c>
      <c r="G2451" s="1"/>
      <c r="H2451" s="1"/>
      <c r="I2451" s="1"/>
      <c r="J2451" s="1"/>
    </row>
    <row r="2452" spans="1:10" x14ac:dyDescent="0.35">
      <c r="A2452">
        <f>Data!A2448</f>
        <v>41318</v>
      </c>
      <c r="B2452" s="29">
        <f>Data!B2448/Data!B2385-1</f>
        <v>0.11798835191340395</v>
      </c>
      <c r="C2452" s="30">
        <f>Data!C2448/Data!C2385-1</f>
        <v>-1.9338739862757248E-2</v>
      </c>
      <c r="D2452" s="30" t="e">
        <f>Data!D2448/Data!D2385-1</f>
        <v>#DIV/0!</v>
      </c>
      <c r="E2452" s="31" t="e">
        <f>Data!E2448/Data!E2385-1</f>
        <v>#DIV/0!</v>
      </c>
      <c r="G2452" s="1"/>
      <c r="H2452" s="1"/>
      <c r="I2452" s="1"/>
      <c r="J2452" s="1"/>
    </row>
    <row r="2453" spans="1:10" x14ac:dyDescent="0.35">
      <c r="A2453">
        <f>Data!A2449</f>
        <v>41319</v>
      </c>
      <c r="B2453" s="29">
        <f>Data!B2449/Data!B2386-1</f>
        <v>9.6972362624288877E-2</v>
      </c>
      <c r="C2453" s="30">
        <f>Data!C2449/Data!C2386-1</f>
        <v>-1.825630065010253E-2</v>
      </c>
      <c r="D2453" s="30" t="e">
        <f>Data!D2449/Data!D2386-1</f>
        <v>#DIV/0!</v>
      </c>
      <c r="E2453" s="31" t="e">
        <f>Data!E2449/Data!E2386-1</f>
        <v>#DIV/0!</v>
      </c>
      <c r="G2453" s="1"/>
      <c r="H2453" s="1"/>
      <c r="I2453" s="1"/>
      <c r="J2453" s="1"/>
    </row>
    <row r="2454" spans="1:10" x14ac:dyDescent="0.35">
      <c r="A2454">
        <f>Data!A2450</f>
        <v>41320</v>
      </c>
      <c r="B2454" s="29">
        <f>Data!B2450/Data!B2387-1</f>
        <v>9.5099473270836787E-2</v>
      </c>
      <c r="C2454" s="30">
        <f>Data!C2450/Data!C2387-1</f>
        <v>-1.6327623126338286E-2</v>
      </c>
      <c r="D2454" s="30" t="e">
        <f>Data!D2450/Data!D2387-1</f>
        <v>#DIV/0!</v>
      </c>
      <c r="E2454" s="31" t="e">
        <f>Data!E2450/Data!E2387-1</f>
        <v>#DIV/0!</v>
      </c>
      <c r="G2454" s="1"/>
      <c r="H2454" s="1"/>
      <c r="I2454" s="1"/>
      <c r="J2454" s="1"/>
    </row>
    <row r="2455" spans="1:10" x14ac:dyDescent="0.35">
      <c r="A2455">
        <f>Data!A2451</f>
        <v>41323</v>
      </c>
      <c r="B2455" s="29">
        <f>Data!B2451/Data!B2388-1</f>
        <v>9.2564502562849205E-2</v>
      </c>
      <c r="C2455" s="30">
        <f>Data!C2451/Data!C2388-1</f>
        <v>-1.4657252658861419E-2</v>
      </c>
      <c r="D2455" s="30" t="e">
        <f>Data!D2451/Data!D2388-1</f>
        <v>#DIV/0!</v>
      </c>
      <c r="E2455" s="31" t="e">
        <f>Data!E2451/Data!E2388-1</f>
        <v>#DIV/0!</v>
      </c>
      <c r="G2455" s="1"/>
      <c r="H2455" s="1"/>
      <c r="I2455" s="1"/>
      <c r="J2455" s="1"/>
    </row>
    <row r="2456" spans="1:10" x14ac:dyDescent="0.35">
      <c r="A2456">
        <f>Data!A2452</f>
        <v>41324</v>
      </c>
      <c r="B2456" s="29">
        <f>Data!B2452/Data!B2389-1</f>
        <v>0.10058014564746998</v>
      </c>
      <c r="C2456" s="30">
        <f>Data!C2452/Data!C2389-1</f>
        <v>-1.58191080525516E-2</v>
      </c>
      <c r="D2456" s="30" t="e">
        <f>Data!D2452/Data!D2389-1</f>
        <v>#DIV/0!</v>
      </c>
      <c r="E2456" s="31" t="e">
        <f>Data!E2452/Data!E2389-1</f>
        <v>#DIV/0!</v>
      </c>
      <c r="G2456" s="1"/>
      <c r="H2456" s="1"/>
      <c r="I2456" s="1"/>
      <c r="J2456" s="1"/>
    </row>
    <row r="2457" spans="1:10" x14ac:dyDescent="0.35">
      <c r="A2457">
        <f>Data!A2453</f>
        <v>41325</v>
      </c>
      <c r="B2457" s="29">
        <f>Data!B2453/Data!B2390-1</f>
        <v>7.2951779441507325E-2</v>
      </c>
      <c r="C2457" s="30">
        <f>Data!C2453/Data!C2390-1</f>
        <v>-1.5809217577706258E-2</v>
      </c>
      <c r="D2457" s="30" t="e">
        <f>Data!D2453/Data!D2390-1</f>
        <v>#DIV/0!</v>
      </c>
      <c r="E2457" s="31" t="e">
        <f>Data!E2453/Data!E2390-1</f>
        <v>#DIV/0!</v>
      </c>
      <c r="G2457" s="1"/>
      <c r="H2457" s="1"/>
      <c r="I2457" s="1"/>
      <c r="J2457" s="1"/>
    </row>
    <row r="2458" spans="1:10" x14ac:dyDescent="0.35">
      <c r="A2458">
        <f>Data!A2454</f>
        <v>41326</v>
      </c>
      <c r="B2458" s="29">
        <f>Data!B2454/Data!B2391-1</f>
        <v>6.8357166729479779E-2</v>
      </c>
      <c r="C2458" s="30">
        <f>Data!C2454/Data!C2391-1</f>
        <v>-1.5625E-2</v>
      </c>
      <c r="D2458" s="30" t="e">
        <f>Data!D2454/Data!D2391-1</f>
        <v>#DIV/0!</v>
      </c>
      <c r="E2458" s="31" t="e">
        <f>Data!E2454/Data!E2391-1</f>
        <v>#DIV/0!</v>
      </c>
      <c r="G2458" s="1"/>
      <c r="H2458" s="1"/>
      <c r="I2458" s="1"/>
      <c r="J2458" s="1"/>
    </row>
    <row r="2459" spans="1:10" x14ac:dyDescent="0.35">
      <c r="A2459">
        <f>Data!A2455</f>
        <v>41327</v>
      </c>
      <c r="B2459" s="29">
        <f>Data!B2455/Data!B2392-1</f>
        <v>8.3391710866798974E-2</v>
      </c>
      <c r="C2459" s="30">
        <f>Data!C2455/Data!C2392-1</f>
        <v>-1.6406598305840459E-2</v>
      </c>
      <c r="D2459" s="30" t="e">
        <f>Data!D2455/Data!D2392-1</f>
        <v>#DIV/0!</v>
      </c>
      <c r="E2459" s="31" t="e">
        <f>Data!E2455/Data!E2392-1</f>
        <v>#DIV/0!</v>
      </c>
      <c r="G2459" s="1"/>
      <c r="H2459" s="1"/>
      <c r="I2459" s="1"/>
      <c r="J2459" s="1"/>
    </row>
    <row r="2460" spans="1:10" x14ac:dyDescent="0.35">
      <c r="A2460">
        <f>Data!A2456</f>
        <v>41330</v>
      </c>
      <c r="B2460" s="29">
        <f>Data!B2456/Data!B2393-1</f>
        <v>5.5265155007695244E-2</v>
      </c>
      <c r="C2460" s="30">
        <f>Data!C2456/Data!C2393-1</f>
        <v>-1.2837657127574231E-2</v>
      </c>
      <c r="D2460" s="30" t="e">
        <f>Data!D2456/Data!D2393-1</f>
        <v>#DIV/0!</v>
      </c>
      <c r="E2460" s="31" t="e">
        <f>Data!E2456/Data!E2393-1</f>
        <v>#DIV/0!</v>
      </c>
      <c r="G2460" s="1"/>
      <c r="H2460" s="1"/>
      <c r="I2460" s="1"/>
      <c r="J2460" s="1"/>
    </row>
    <row r="2461" spans="1:10" x14ac:dyDescent="0.35">
      <c r="A2461">
        <f>Data!A2457</f>
        <v>41331</v>
      </c>
      <c r="B2461" s="29">
        <f>Data!B2457/Data!B2394-1</f>
        <v>5.7198347399272542E-2</v>
      </c>
      <c r="C2461" s="30">
        <f>Data!C2457/Data!C2394-1</f>
        <v>-1.4335321876947749E-2</v>
      </c>
      <c r="D2461" s="30" t="e">
        <f>Data!D2457/Data!D2394-1</f>
        <v>#DIV/0!</v>
      </c>
      <c r="E2461" s="31" t="e">
        <f>Data!E2457/Data!E2394-1</f>
        <v>#DIV/0!</v>
      </c>
      <c r="G2461" s="1"/>
      <c r="H2461" s="1"/>
      <c r="I2461" s="1"/>
      <c r="J2461" s="1"/>
    </row>
    <row r="2462" spans="1:10" x14ac:dyDescent="0.35">
      <c r="A2462">
        <f>Data!A2458</f>
        <v>41332</v>
      </c>
      <c r="B2462" s="29">
        <f>Data!B2458/Data!B2395-1</f>
        <v>7.0478329025971176E-2</v>
      </c>
      <c r="C2462" s="30">
        <f>Data!C2458/Data!C2395-1</f>
        <v>-1.3541202672605723E-2</v>
      </c>
      <c r="D2462" s="30">
        <f>Data!D2458/Data!D2395-1</f>
        <v>-1</v>
      </c>
      <c r="E2462" s="31" t="e">
        <f>Data!E2458/Data!E2395-1</f>
        <v>#DIV/0!</v>
      </c>
      <c r="G2462" s="1"/>
      <c r="H2462" s="1"/>
      <c r="I2462" s="1"/>
      <c r="J2462" s="1"/>
    </row>
    <row r="2463" spans="1:10" x14ac:dyDescent="0.35">
      <c r="A2463">
        <f>Data!A2459</f>
        <v>41333</v>
      </c>
      <c r="B2463" s="29">
        <f>Data!B2459/Data!B2396-1</f>
        <v>7.4652703872404969E-2</v>
      </c>
      <c r="C2463" s="30">
        <f>Data!C2459/Data!C2396-1</f>
        <v>-6.899641577060911E-3</v>
      </c>
      <c r="D2463" s="30" t="e">
        <f>Data!D2459/Data!D2396-1</f>
        <v>#DIV/0!</v>
      </c>
      <c r="E2463" s="31" t="e">
        <f>Data!E2459/Data!E2396-1</f>
        <v>#DIV/0!</v>
      </c>
      <c r="G2463" s="1"/>
      <c r="H2463" s="1"/>
      <c r="I2463" s="1"/>
      <c r="J2463" s="1"/>
    </row>
    <row r="2464" spans="1:10" x14ac:dyDescent="0.35">
      <c r="A2464">
        <f>Data!A2460</f>
        <v>41334</v>
      </c>
      <c r="B2464" s="29">
        <f>Data!B2460/Data!B2397-1</f>
        <v>7.8995060587754518E-2</v>
      </c>
      <c r="C2464" s="30">
        <f>Data!C2460/Data!C2397-1</f>
        <v>-9.0445061341453137E-3</v>
      </c>
      <c r="D2464" s="30" t="e">
        <f>Data!D2460/Data!D2397-1</f>
        <v>#DIV/0!</v>
      </c>
      <c r="E2464" s="31" t="e">
        <f>Data!E2460/Data!E2397-1</f>
        <v>#DIV/0!</v>
      </c>
      <c r="G2464" s="1"/>
      <c r="H2464" s="1"/>
      <c r="I2464" s="1"/>
      <c r="J2464" s="1"/>
    </row>
    <row r="2465" spans="1:10" x14ac:dyDescent="0.35">
      <c r="A2465">
        <f>Data!A2461</f>
        <v>41337</v>
      </c>
      <c r="B2465" s="29">
        <f>Data!B2461/Data!B2398-1</f>
        <v>8.225476839237067E-2</v>
      </c>
      <c r="C2465" s="30">
        <f>Data!C2461/Data!C2398-1</f>
        <v>-1.0646864095911202E-2</v>
      </c>
      <c r="D2465" s="30" t="e">
        <f>Data!D2461/Data!D2398-1</f>
        <v>#DIV/0!</v>
      </c>
      <c r="E2465" s="31" t="e">
        <f>Data!E2461/Data!E2398-1</f>
        <v>#DIV/0!</v>
      </c>
      <c r="G2465" s="1"/>
      <c r="H2465" s="1"/>
      <c r="I2465" s="1"/>
      <c r="J2465" s="1"/>
    </row>
    <row r="2466" spans="1:10" x14ac:dyDescent="0.35">
      <c r="A2466">
        <f>Data!A2462</f>
        <v>41338</v>
      </c>
      <c r="B2466" s="29">
        <f>Data!B2462/Data!B2399-1</f>
        <v>8.9006605655119753E-2</v>
      </c>
      <c r="C2466" s="30">
        <f>Data!C2462/Data!C2399-1</f>
        <v>-1.1363636363636465E-2</v>
      </c>
      <c r="D2466" s="30" t="e">
        <f>Data!D2462/Data!D2399-1</f>
        <v>#DIV/0!</v>
      </c>
      <c r="E2466" s="31" t="e">
        <f>Data!E2462/Data!E2399-1</f>
        <v>#DIV/0!</v>
      </c>
      <c r="G2466" s="1"/>
      <c r="H2466" s="1"/>
      <c r="I2466" s="1"/>
      <c r="J2466" s="1"/>
    </row>
    <row r="2467" spans="1:10" x14ac:dyDescent="0.35">
      <c r="A2467">
        <f>Data!A2463</f>
        <v>41339</v>
      </c>
      <c r="B2467" s="29">
        <f>Data!B2463/Data!B2400-1</f>
        <v>8.7012629841968447E-2</v>
      </c>
      <c r="C2467" s="30">
        <f>Data!C2463/Data!C2400-1</f>
        <v>-1.155292853304668E-2</v>
      </c>
      <c r="D2467" s="30" t="e">
        <f>Data!D2463/Data!D2400-1</f>
        <v>#DIV/0!</v>
      </c>
      <c r="E2467" s="31" t="e">
        <f>Data!E2463/Data!E2400-1</f>
        <v>#DIV/0!</v>
      </c>
      <c r="G2467" s="1"/>
      <c r="H2467" s="1"/>
      <c r="I2467" s="1"/>
      <c r="J2467" s="1"/>
    </row>
    <row r="2468" spans="1:10" x14ac:dyDescent="0.35">
      <c r="A2468">
        <f>Data!A2464</f>
        <v>41340</v>
      </c>
      <c r="B2468" s="29">
        <f>Data!B2464/Data!B2401-1</f>
        <v>8.8618659899192931E-2</v>
      </c>
      <c r="C2468" s="30">
        <f>Data!C2464/Data!C2401-1</f>
        <v>-1.378939828080239E-2</v>
      </c>
      <c r="D2468" s="30" t="e">
        <f>Data!D2464/Data!D2401-1</f>
        <v>#DIV/0!</v>
      </c>
      <c r="E2468" s="31" t="e">
        <f>Data!E2464/Data!E2401-1</f>
        <v>#DIV/0!</v>
      </c>
      <c r="G2468" s="1"/>
      <c r="H2468" s="1"/>
      <c r="I2468" s="1"/>
      <c r="J2468" s="1"/>
    </row>
    <row r="2469" spans="1:10" x14ac:dyDescent="0.35">
      <c r="A2469">
        <f>Data!A2465</f>
        <v>41341</v>
      </c>
      <c r="B2469" s="29">
        <f>Data!B2465/Data!B2402-1</f>
        <v>8.6382227700582792E-2</v>
      </c>
      <c r="C2469" s="30">
        <f>Data!C2465/Data!C2402-1</f>
        <v>-1.6302400573271258E-2</v>
      </c>
      <c r="D2469" s="30" t="e">
        <f>Data!D2465/Data!D2402-1</f>
        <v>#DIV/0!</v>
      </c>
      <c r="E2469" s="31" t="e">
        <f>Data!E2465/Data!E2402-1</f>
        <v>#DIV/0!</v>
      </c>
      <c r="G2469" s="1"/>
      <c r="H2469" s="1"/>
      <c r="I2469" s="1"/>
      <c r="J2469" s="1"/>
    </row>
    <row r="2470" spans="1:10" x14ac:dyDescent="0.35">
      <c r="A2470">
        <f>Data!A2466</f>
        <v>41344</v>
      </c>
      <c r="B2470" s="29">
        <f>Data!B2466/Data!B2403-1</f>
        <v>8.9423723118279508E-2</v>
      </c>
      <c r="C2470" s="30">
        <f>Data!C2466/Data!C2403-1</f>
        <v>-1.3024342046169091E-2</v>
      </c>
      <c r="D2470" s="30" t="e">
        <f>Data!D2466/Data!D2403-1</f>
        <v>#DIV/0!</v>
      </c>
      <c r="E2470" s="31" t="e">
        <f>Data!E2466/Data!E2403-1</f>
        <v>#DIV/0!</v>
      </c>
      <c r="G2470" s="1"/>
      <c r="H2470" s="1"/>
      <c r="I2470" s="1"/>
      <c r="J2470" s="1"/>
    </row>
    <row r="2471" spans="1:10" x14ac:dyDescent="0.35">
      <c r="A2471">
        <f>Data!A2467</f>
        <v>41345</v>
      </c>
      <c r="B2471" s="29">
        <f>Data!B2467/Data!B2404-1</f>
        <v>9.3719398358519168E-2</v>
      </c>
      <c r="C2471" s="30">
        <f>Data!C2467/Data!C2404-1</f>
        <v>-9.6266306792622824E-3</v>
      </c>
      <c r="D2471" s="30" t="e">
        <f>Data!D2467/Data!D2404-1</f>
        <v>#DIV/0!</v>
      </c>
      <c r="E2471" s="31" t="e">
        <f>Data!E2467/Data!E2404-1</f>
        <v>#DIV/0!</v>
      </c>
      <c r="G2471" s="1"/>
      <c r="H2471" s="1"/>
      <c r="I2471" s="1"/>
      <c r="J2471" s="1"/>
    </row>
    <row r="2472" spans="1:10" x14ac:dyDescent="0.35">
      <c r="A2472">
        <f>Data!A2468</f>
        <v>41346</v>
      </c>
      <c r="B2472" s="29">
        <f>Data!B2468/Data!B2405-1</f>
        <v>9.9704296891580224E-2</v>
      </c>
      <c r="C2472" s="30">
        <f>Data!C2468/Data!C2405-1</f>
        <v>-1.2213740458015265E-2</v>
      </c>
      <c r="D2472" s="30" t="e">
        <f>Data!D2468/Data!D2405-1</f>
        <v>#DIV/0!</v>
      </c>
      <c r="E2472" s="31" t="e">
        <f>Data!E2468/Data!E2405-1</f>
        <v>#DIV/0!</v>
      </c>
      <c r="G2472" s="1"/>
      <c r="H2472" s="1"/>
      <c r="I2472" s="1"/>
      <c r="J2472" s="1"/>
    </row>
    <row r="2473" spans="1:10" x14ac:dyDescent="0.35">
      <c r="A2473">
        <f>Data!A2469</f>
        <v>41347</v>
      </c>
      <c r="B2473" s="29">
        <f>Data!B2469/Data!B2406-1</f>
        <v>9.2892698341676239E-2</v>
      </c>
      <c r="C2473" s="30">
        <f>Data!C2469/Data!C2406-1</f>
        <v>-8.7324450846236745E-3</v>
      </c>
      <c r="D2473" s="30" t="e">
        <f>Data!D2469/Data!D2406-1</f>
        <v>#DIV/0!</v>
      </c>
      <c r="E2473" s="31" t="e">
        <f>Data!E2469/Data!E2406-1</f>
        <v>#DIV/0!</v>
      </c>
      <c r="G2473" s="1"/>
      <c r="H2473" s="1"/>
      <c r="I2473" s="1"/>
      <c r="J2473" s="1"/>
    </row>
    <row r="2474" spans="1:10" x14ac:dyDescent="0.35">
      <c r="A2474">
        <f>Data!A2470</f>
        <v>41348</v>
      </c>
      <c r="B2474" s="29">
        <f>Data!B2470/Data!B2407-1</f>
        <v>7.8732919082935338E-2</v>
      </c>
      <c r="C2474" s="30">
        <f>Data!C2470/Data!C2407-1</f>
        <v>-5.5044215845515554E-3</v>
      </c>
      <c r="D2474" s="30" t="e">
        <f>Data!D2470/Data!D2407-1</f>
        <v>#DIV/0!</v>
      </c>
      <c r="E2474" s="31" t="e">
        <f>Data!E2470/Data!E2407-1</f>
        <v>#DIV/0!</v>
      </c>
      <c r="G2474" s="1"/>
      <c r="H2474" s="1"/>
      <c r="I2474" s="1"/>
      <c r="J2474" s="1"/>
    </row>
    <row r="2475" spans="1:10" x14ac:dyDescent="0.35">
      <c r="A2475">
        <f>Data!A2471</f>
        <v>41351</v>
      </c>
      <c r="B2475" s="29">
        <f>Data!B2471/Data!B2408-1</f>
        <v>8.0992610442885971E-2</v>
      </c>
      <c r="C2475" s="30">
        <f>Data!C2471/Data!C2408-1</f>
        <v>-6.3057382217818203E-3</v>
      </c>
      <c r="D2475" s="30" t="e">
        <f>Data!D2471/Data!D2408-1</f>
        <v>#DIV/0!</v>
      </c>
      <c r="E2475" s="31" t="e">
        <f>Data!E2471/Data!E2408-1</f>
        <v>#DIV/0!</v>
      </c>
      <c r="G2475" s="1"/>
      <c r="H2475" s="1"/>
      <c r="I2475" s="1"/>
      <c r="J2475" s="1"/>
    </row>
    <row r="2476" spans="1:10" x14ac:dyDescent="0.35">
      <c r="A2476">
        <f>Data!A2472</f>
        <v>41352</v>
      </c>
      <c r="B2476" s="29">
        <f>Data!B2472/Data!B2409-1</f>
        <v>7.2487860967382023E-2</v>
      </c>
      <c r="C2476" s="30">
        <f>Data!C2472/Data!C2409-1</f>
        <v>-4.9684025450903446E-3</v>
      </c>
      <c r="D2476" s="30" t="e">
        <f>Data!D2472/Data!D2409-1</f>
        <v>#DIV/0!</v>
      </c>
      <c r="E2476" s="31" t="e">
        <f>Data!E2472/Data!E2409-1</f>
        <v>#DIV/0!</v>
      </c>
      <c r="G2476" s="1"/>
      <c r="H2476" s="1"/>
      <c r="I2476" s="1"/>
      <c r="J2476" s="1"/>
    </row>
    <row r="2477" spans="1:10" x14ac:dyDescent="0.35">
      <c r="A2477">
        <f>Data!A2473</f>
        <v>41353</v>
      </c>
      <c r="B2477" s="29">
        <f>Data!B2473/Data!B2410-1</f>
        <v>8.9892668601195602E-2</v>
      </c>
      <c r="C2477" s="30">
        <f>Data!C2473/Data!C2410-1</f>
        <v>-6.9294456443484975E-3</v>
      </c>
      <c r="D2477" s="30" t="e">
        <f>Data!D2473/Data!D2410-1</f>
        <v>#DIV/0!</v>
      </c>
      <c r="E2477" s="31" t="e">
        <f>Data!E2473/Data!E2410-1</f>
        <v>#DIV/0!</v>
      </c>
      <c r="G2477" s="1"/>
      <c r="H2477" s="1"/>
      <c r="I2477" s="1"/>
      <c r="J2477" s="1"/>
    </row>
    <row r="2478" spans="1:10" x14ac:dyDescent="0.35">
      <c r="A2478">
        <f>Data!A2474</f>
        <v>41354</v>
      </c>
      <c r="B2478" s="29">
        <f>Data!B2474/Data!B2411-1</f>
        <v>8.3509736026803782E-2</v>
      </c>
      <c r="C2478" s="30">
        <f>Data!C2474/Data!C2411-1</f>
        <v>-6.83883739764235E-3</v>
      </c>
      <c r="D2478" s="30" t="e">
        <f>Data!D2474/Data!D2411-1</f>
        <v>#DIV/0!</v>
      </c>
      <c r="E2478" s="31" t="e">
        <f>Data!E2474/Data!E2411-1</f>
        <v>#DIV/0!</v>
      </c>
      <c r="G2478" s="1"/>
      <c r="H2478" s="1"/>
      <c r="I2478" s="1"/>
      <c r="J2478" s="1"/>
    </row>
    <row r="2479" spans="1:10" x14ac:dyDescent="0.35">
      <c r="A2479">
        <f>Data!A2475</f>
        <v>41355</v>
      </c>
      <c r="B2479" s="29">
        <f>Data!B2475/Data!B2412-1</f>
        <v>9.1283136837088108E-2</v>
      </c>
      <c r="C2479" s="30">
        <f>Data!C2475/Data!C2412-1</f>
        <v>-6.4788985872401561E-3</v>
      </c>
      <c r="D2479" s="30" t="e">
        <f>Data!D2475/Data!D2412-1</f>
        <v>#DIV/0!</v>
      </c>
      <c r="E2479" s="31" t="e">
        <f>Data!E2475/Data!E2412-1</f>
        <v>#DIV/0!</v>
      </c>
      <c r="G2479" s="1"/>
      <c r="H2479" s="1"/>
      <c r="I2479" s="1"/>
      <c r="J2479" s="1"/>
    </row>
    <row r="2480" spans="1:10" x14ac:dyDescent="0.35">
      <c r="A2480">
        <f>Data!A2476</f>
        <v>41358</v>
      </c>
      <c r="B2480" s="29">
        <f>Data!B2476/Data!B2413-1</f>
        <v>9.2870273201721476E-2</v>
      </c>
      <c r="C2480" s="30">
        <f>Data!C2476/Data!C2413-1</f>
        <v>-6.1233678523187063E-3</v>
      </c>
      <c r="D2480" s="30" t="e">
        <f>Data!D2476/Data!D2413-1</f>
        <v>#DIV/0!</v>
      </c>
      <c r="E2480" s="31" t="e">
        <f>Data!E2476/Data!E2413-1</f>
        <v>#DIV/0!</v>
      </c>
      <c r="G2480" s="1"/>
      <c r="H2480" s="1"/>
      <c r="I2480" s="1"/>
      <c r="J2480" s="1"/>
    </row>
    <row r="2481" spans="1:10" x14ac:dyDescent="0.35">
      <c r="A2481">
        <f>Data!A2477</f>
        <v>41359</v>
      </c>
      <c r="B2481" s="29">
        <f>Data!B2477/Data!B2414-1</f>
        <v>0.10272195190748179</v>
      </c>
      <c r="C2481" s="30">
        <f>Data!C2477/Data!C2414-1</f>
        <v>-5.4900549005489907E-3</v>
      </c>
      <c r="D2481" s="30" t="e">
        <f>Data!D2477/Data!D2414-1</f>
        <v>#DIV/0!</v>
      </c>
      <c r="E2481" s="31" t="e">
        <f>Data!E2477/Data!E2414-1</f>
        <v>#DIV/0!</v>
      </c>
      <c r="G2481" s="1"/>
      <c r="H2481" s="1"/>
      <c r="I2481" s="1"/>
      <c r="J2481" s="1"/>
    </row>
    <row r="2482" spans="1:10" x14ac:dyDescent="0.35">
      <c r="A2482">
        <f>Data!A2478</f>
        <v>41360</v>
      </c>
      <c r="B2482" s="29">
        <f>Data!B2478/Data!B2415-1</f>
        <v>0.11438717083918615</v>
      </c>
      <c r="C2482" s="30">
        <f>Data!C2478/Data!C2415-1</f>
        <v>-4.942487419122954E-3</v>
      </c>
      <c r="D2482" s="30" t="e">
        <f>Data!D2478/Data!D2415-1</f>
        <v>#DIV/0!</v>
      </c>
      <c r="E2482" s="31" t="e">
        <f>Data!E2478/Data!E2415-1</f>
        <v>#DIV/0!</v>
      </c>
      <c r="G2482" s="1"/>
      <c r="H2482" s="1"/>
      <c r="I2482" s="1"/>
      <c r="J2482" s="1"/>
    </row>
    <row r="2483" spans="1:10" x14ac:dyDescent="0.35">
      <c r="A2483">
        <f>Data!A2479</f>
        <v>41361</v>
      </c>
      <c r="B2483" s="29">
        <f>Data!B2479/Data!B2416-1</f>
        <v>0.10026714533126713</v>
      </c>
      <c r="C2483" s="30">
        <f>Data!C2479/Data!C2416-1</f>
        <v>-3.1508822470290854E-3</v>
      </c>
      <c r="D2483" s="30">
        <f>Data!D2479/Data!D2416-1</f>
        <v>-1</v>
      </c>
      <c r="E2483" s="31" t="e">
        <f>Data!E2479/Data!E2416-1</f>
        <v>#DIV/0!</v>
      </c>
      <c r="G2483" s="1"/>
      <c r="H2483" s="1"/>
      <c r="I2483" s="1"/>
      <c r="J2483" s="1"/>
    </row>
    <row r="2484" spans="1:10" x14ac:dyDescent="0.35">
      <c r="A2484">
        <f>Data!A2480</f>
        <v>41362</v>
      </c>
      <c r="B2484" s="29">
        <f>Data!B2480/Data!B2417-1</f>
        <v>0.10026714533126713</v>
      </c>
      <c r="C2484" s="30">
        <f>Data!C2480/Data!C2417-1</f>
        <v>-3.1508822470290854E-3</v>
      </c>
      <c r="D2484" s="30" t="e">
        <f>Data!D2480/Data!D2417-1</f>
        <v>#DIV/0!</v>
      </c>
      <c r="E2484" s="31" t="e">
        <f>Data!E2480/Data!E2417-1</f>
        <v>#DIV/0!</v>
      </c>
      <c r="G2484" s="1"/>
      <c r="H2484" s="1"/>
      <c r="I2484" s="1"/>
      <c r="J2484" s="1"/>
    </row>
    <row r="2485" spans="1:10" x14ac:dyDescent="0.35">
      <c r="A2485">
        <f>Data!A2481</f>
        <v>41365</v>
      </c>
      <c r="B2485" s="29">
        <f>Data!B2481/Data!B2418-1</f>
        <v>6.8208859288029444E-2</v>
      </c>
      <c r="C2485" s="30">
        <f>Data!C2481/Data!C2418-1</f>
        <v>-3.4249662009915305E-3</v>
      </c>
      <c r="D2485" s="30" t="e">
        <f>Data!D2481/Data!D2418-1</f>
        <v>#DIV/0!</v>
      </c>
      <c r="E2485" s="31" t="e">
        <f>Data!E2481/Data!E2418-1</f>
        <v>#DIV/0!</v>
      </c>
      <c r="G2485" s="1"/>
      <c r="H2485" s="1"/>
      <c r="I2485" s="1"/>
      <c r="J2485" s="1"/>
    </row>
    <row r="2486" spans="1:10" x14ac:dyDescent="0.35">
      <c r="A2486">
        <f>Data!A2482</f>
        <v>41366</v>
      </c>
      <c r="B2486" s="29">
        <f>Data!B2482/Data!B2419-1</f>
        <v>7.5977990502751336E-2</v>
      </c>
      <c r="C2486" s="30">
        <f>Data!C2482/Data!C2419-1</f>
        <v>-1.9878919309659349E-3</v>
      </c>
      <c r="D2486" s="30" t="e">
        <f>Data!D2482/Data!D2419-1</f>
        <v>#DIV/0!</v>
      </c>
      <c r="E2486" s="31" t="e">
        <f>Data!E2482/Data!E2419-1</f>
        <v>#DIV/0!</v>
      </c>
      <c r="G2486" s="1"/>
      <c r="H2486" s="1"/>
      <c r="I2486" s="1"/>
      <c r="J2486" s="1"/>
    </row>
    <row r="2487" spans="1:10" x14ac:dyDescent="0.35">
      <c r="A2487">
        <f>Data!A2483</f>
        <v>41367</v>
      </c>
      <c r="B2487" s="29">
        <f>Data!B2483/Data!B2420-1</f>
        <v>5.9476157030147192E-2</v>
      </c>
      <c r="C2487" s="30">
        <f>Data!C2483/Data!C2420-1</f>
        <v>-1.9857387850890085E-3</v>
      </c>
      <c r="D2487" s="30" t="e">
        <f>Data!D2483/Data!D2420-1</f>
        <v>#DIV/0!</v>
      </c>
      <c r="E2487" s="31" t="e">
        <f>Data!E2483/Data!E2420-1</f>
        <v>#DIV/0!</v>
      </c>
      <c r="G2487" s="1"/>
      <c r="H2487" s="1"/>
      <c r="I2487" s="1"/>
      <c r="J2487" s="1"/>
    </row>
    <row r="2488" spans="1:10" x14ac:dyDescent="0.35">
      <c r="A2488">
        <f>Data!A2484</f>
        <v>41368</v>
      </c>
      <c r="B2488" s="29">
        <f>Data!B2484/Data!B2421-1</f>
        <v>6.7098071674339232E-2</v>
      </c>
      <c r="C2488" s="30">
        <f>Data!C2484/Data!C2421-1</f>
        <v>1.3546464372797828E-3</v>
      </c>
      <c r="D2488" s="30" t="e">
        <f>Data!D2484/Data!D2421-1</f>
        <v>#DIV/0!</v>
      </c>
      <c r="E2488" s="31" t="e">
        <f>Data!E2484/Data!E2421-1</f>
        <v>#DIV/0!</v>
      </c>
      <c r="G2488" s="1"/>
      <c r="H2488" s="1"/>
      <c r="I2488" s="1"/>
      <c r="J2488" s="1"/>
    </row>
    <row r="2489" spans="1:10" x14ac:dyDescent="0.35">
      <c r="A2489">
        <f>Data!A2485</f>
        <v>41369</v>
      </c>
      <c r="B2489" s="29">
        <f>Data!B2485/Data!B2422-1</f>
        <v>6.5971245238993781E-2</v>
      </c>
      <c r="C2489" s="30">
        <f>Data!C2485/Data!C2422-1</f>
        <v>3.3384462690606576E-3</v>
      </c>
      <c r="D2489" s="30" t="e">
        <f>Data!D2485/Data!D2422-1</f>
        <v>#DIV/0!</v>
      </c>
      <c r="E2489" s="31" t="e">
        <f>Data!E2485/Data!E2422-1</f>
        <v>#DIV/0!</v>
      </c>
      <c r="G2489" s="1"/>
      <c r="H2489" s="1"/>
      <c r="I2489" s="1"/>
      <c r="J2489" s="1"/>
    </row>
    <row r="2490" spans="1:10" x14ac:dyDescent="0.35">
      <c r="A2490">
        <f>Data!A2486</f>
        <v>41372</v>
      </c>
      <c r="B2490" s="29">
        <f>Data!B2486/Data!B2423-1</f>
        <v>6.9848462033373915E-2</v>
      </c>
      <c r="C2490" s="30">
        <f>Data!C2486/Data!C2423-1</f>
        <v>2.3476297968396675E-3</v>
      </c>
      <c r="D2490" s="30" t="e">
        <f>Data!D2486/Data!D2423-1</f>
        <v>#DIV/0!</v>
      </c>
      <c r="E2490" s="31" t="e">
        <f>Data!E2486/Data!E2423-1</f>
        <v>#DIV/0!</v>
      </c>
      <c r="G2490" s="1"/>
      <c r="H2490" s="1"/>
      <c r="I2490" s="1"/>
      <c r="J2490" s="1"/>
    </row>
    <row r="2491" spans="1:10" x14ac:dyDescent="0.35">
      <c r="A2491">
        <f>Data!A2487</f>
        <v>41373</v>
      </c>
      <c r="B2491" s="29">
        <f>Data!B2487/Data!B2424-1</f>
        <v>6.5544928402575975E-2</v>
      </c>
      <c r="C2491" s="30">
        <f>Data!C2487/Data!C2424-1</f>
        <v>2.7993498284268892E-3</v>
      </c>
      <c r="D2491" s="30" t="e">
        <f>Data!D2487/Data!D2424-1</f>
        <v>#DIV/0!</v>
      </c>
      <c r="E2491" s="31" t="e">
        <f>Data!E2487/Data!E2424-1</f>
        <v>#DIV/0!</v>
      </c>
      <c r="G2491" s="1"/>
      <c r="H2491" s="1"/>
      <c r="I2491" s="1"/>
      <c r="J2491" s="1"/>
    </row>
    <row r="2492" spans="1:10" x14ac:dyDescent="0.35">
      <c r="A2492">
        <f>Data!A2488</f>
        <v>41374</v>
      </c>
      <c r="B2492" s="29">
        <f>Data!B2488/Data!B2425-1</f>
        <v>7.8584287218504745E-2</v>
      </c>
      <c r="C2492" s="30">
        <f>Data!C2488/Data!C2425-1</f>
        <v>-2.7063599458732046E-4</v>
      </c>
      <c r="D2492" s="30" t="e">
        <f>Data!D2488/Data!D2425-1</f>
        <v>#DIV/0!</v>
      </c>
      <c r="E2492" s="31" t="e">
        <f>Data!E2488/Data!E2425-1</f>
        <v>#DIV/0!</v>
      </c>
      <c r="G2492" s="1"/>
      <c r="H2492" s="1"/>
      <c r="I2492" s="1"/>
      <c r="J2492" s="1"/>
    </row>
    <row r="2493" spans="1:10" x14ac:dyDescent="0.35">
      <c r="A2493">
        <f>Data!A2489</f>
        <v>41375</v>
      </c>
      <c r="B2493" s="29">
        <f>Data!B2489/Data!B2426-1</f>
        <v>8.3423994342752827E-2</v>
      </c>
      <c r="C2493" s="30">
        <f>Data!C2489/Data!C2426-1</f>
        <v>-9.9143758449748987E-4</v>
      </c>
      <c r="D2493" s="30" t="e">
        <f>Data!D2489/Data!D2426-1</f>
        <v>#DIV/0!</v>
      </c>
      <c r="E2493" s="31" t="e">
        <f>Data!E2489/Data!E2426-1</f>
        <v>#DIV/0!</v>
      </c>
      <c r="G2493" s="1"/>
      <c r="H2493" s="1"/>
      <c r="I2493" s="1"/>
      <c r="J2493" s="1"/>
    </row>
    <row r="2494" spans="1:10" x14ac:dyDescent="0.35">
      <c r="A2494">
        <f>Data!A2490</f>
        <v>41376</v>
      </c>
      <c r="B2494" s="29">
        <f>Data!B2490/Data!B2427-1</f>
        <v>7.9132537321542573E-2</v>
      </c>
      <c r="C2494" s="30">
        <f>Data!C2490/Data!C2427-1</f>
        <v>1.9823391602089568E-3</v>
      </c>
      <c r="D2494" s="30" t="e">
        <f>Data!D2490/Data!D2427-1</f>
        <v>#DIV/0!</v>
      </c>
      <c r="E2494" s="31" t="e">
        <f>Data!E2490/Data!E2427-1</f>
        <v>#DIV/0!</v>
      </c>
      <c r="G2494" s="1"/>
      <c r="H2494" s="1"/>
      <c r="I2494" s="1"/>
      <c r="J2494" s="1"/>
    </row>
    <row r="2495" spans="1:10" x14ac:dyDescent="0.35">
      <c r="A2495">
        <f>Data!A2491</f>
        <v>41379</v>
      </c>
      <c r="B2495" s="29">
        <f>Data!B2491/Data!B2428-1</f>
        <v>5.4141230315829292E-2</v>
      </c>
      <c r="C2495" s="30">
        <f>Data!C2491/Data!C2428-1</f>
        <v>1.8912103746397957E-3</v>
      </c>
      <c r="D2495" s="30" t="e">
        <f>Data!D2491/Data!D2428-1</f>
        <v>#DIV/0!</v>
      </c>
      <c r="E2495" s="31" t="e">
        <f>Data!E2491/Data!E2428-1</f>
        <v>#DIV/0!</v>
      </c>
      <c r="G2495" s="1"/>
      <c r="H2495" s="1"/>
      <c r="I2495" s="1"/>
      <c r="J2495" s="1"/>
    </row>
    <row r="2496" spans="1:10" x14ac:dyDescent="0.35">
      <c r="A2496">
        <f>Data!A2492</f>
        <v>41380</v>
      </c>
      <c r="B2496" s="29">
        <f>Data!B2492/Data!B2429-1</f>
        <v>6.3223358137399099E-2</v>
      </c>
      <c r="C2496" s="30">
        <f>Data!C2492/Data!C2429-1</f>
        <v>4.0613718411552924E-3</v>
      </c>
      <c r="D2496" s="30" t="e">
        <f>Data!D2492/Data!D2429-1</f>
        <v>#DIV/0!</v>
      </c>
      <c r="E2496" s="31" t="e">
        <f>Data!E2492/Data!E2429-1</f>
        <v>#DIV/0!</v>
      </c>
      <c r="G2496" s="1"/>
      <c r="H2496" s="1"/>
      <c r="I2496" s="1"/>
      <c r="J2496" s="1"/>
    </row>
    <row r="2497" spans="1:10" x14ac:dyDescent="0.35">
      <c r="A2497">
        <f>Data!A2493</f>
        <v>41381</v>
      </c>
      <c r="B2497" s="29">
        <f>Data!B2493/Data!B2430-1</f>
        <v>4.4435322144308786E-2</v>
      </c>
      <c r="C2497" s="30">
        <f>Data!C2493/Data!C2430-1</f>
        <v>2.8847020643647525E-3</v>
      </c>
      <c r="D2497" s="30" t="e">
        <f>Data!D2493/Data!D2430-1</f>
        <v>#DIV/0!</v>
      </c>
      <c r="E2497" s="31" t="e">
        <f>Data!E2493/Data!E2430-1</f>
        <v>#DIV/0!</v>
      </c>
      <c r="G2497" s="1"/>
      <c r="H2497" s="1"/>
      <c r="I2497" s="1"/>
      <c r="J2497" s="1"/>
    </row>
    <row r="2498" spans="1:10" x14ac:dyDescent="0.35">
      <c r="A2498">
        <f>Data!A2494</f>
        <v>41382</v>
      </c>
      <c r="B2498" s="29">
        <f>Data!B2494/Data!B2431-1</f>
        <v>3.7436573843524057E-2</v>
      </c>
      <c r="C2498" s="30">
        <f>Data!C2494/Data!C2431-1</f>
        <v>2.704408185342011E-3</v>
      </c>
      <c r="D2498" s="30" t="e">
        <f>Data!D2494/Data!D2431-1</f>
        <v>#DIV/0!</v>
      </c>
      <c r="E2498" s="31" t="e">
        <f>Data!E2494/Data!E2431-1</f>
        <v>#DIV/0!</v>
      </c>
      <c r="G2498" s="1"/>
      <c r="H2498" s="1"/>
      <c r="I2498" s="1"/>
      <c r="J2498" s="1"/>
    </row>
    <row r="2499" spans="1:10" x14ac:dyDescent="0.35">
      <c r="A2499">
        <f>Data!A2495</f>
        <v>41383</v>
      </c>
      <c r="B2499" s="29">
        <f>Data!B2495/Data!B2432-1</f>
        <v>4.2001661574744054E-2</v>
      </c>
      <c r="C2499" s="30">
        <f>Data!C2495/Data!C2432-1</f>
        <v>3.3372418147379346E-3</v>
      </c>
      <c r="D2499" s="30" t="e">
        <f>Data!D2495/Data!D2432-1</f>
        <v>#DIV/0!</v>
      </c>
      <c r="E2499" s="31" t="e">
        <f>Data!E2495/Data!E2432-1</f>
        <v>#DIV/0!</v>
      </c>
      <c r="G2499" s="1"/>
      <c r="H2499" s="1"/>
      <c r="I2499" s="1"/>
      <c r="J2499" s="1"/>
    </row>
    <row r="2500" spans="1:10" x14ac:dyDescent="0.35">
      <c r="A2500">
        <f>Data!A2496</f>
        <v>41386</v>
      </c>
      <c r="B2500" s="29">
        <f>Data!B2496/Data!B2433-1</f>
        <v>4.5283347047450961E-2</v>
      </c>
      <c r="C2500" s="30">
        <f>Data!C2496/Data!C2433-1</f>
        <v>3.5138300747814544E-3</v>
      </c>
      <c r="D2500" s="30" t="e">
        <f>Data!D2496/Data!D2433-1</f>
        <v>#DIV/0!</v>
      </c>
      <c r="E2500" s="31" t="e">
        <f>Data!E2496/Data!E2433-1</f>
        <v>#DIV/0!</v>
      </c>
      <c r="G2500" s="1"/>
      <c r="H2500" s="1"/>
      <c r="I2500" s="1"/>
      <c r="J2500" s="1"/>
    </row>
    <row r="2501" spans="1:10" x14ac:dyDescent="0.35">
      <c r="A2501">
        <f>Data!A2497</f>
        <v>41387</v>
      </c>
      <c r="B2501" s="29">
        <f>Data!B2497/Data!B2434-1</f>
        <v>5.6167297734844412E-2</v>
      </c>
      <c r="C2501" s="30">
        <f>Data!C2497/Data!C2434-1</f>
        <v>4.4207867195957817E-3</v>
      </c>
      <c r="D2501" s="30" t="e">
        <f>Data!D2497/Data!D2434-1</f>
        <v>#DIV/0!</v>
      </c>
      <c r="E2501" s="31" t="e">
        <f>Data!E2497/Data!E2434-1</f>
        <v>#DIV/0!</v>
      </c>
      <c r="G2501" s="1"/>
      <c r="H2501" s="1"/>
      <c r="I2501" s="1"/>
      <c r="J2501" s="1"/>
    </row>
    <row r="2502" spans="1:10" x14ac:dyDescent="0.35">
      <c r="A2502">
        <f>Data!A2498</f>
        <v>41388</v>
      </c>
      <c r="B2502" s="29">
        <f>Data!B2498/Data!B2435-1</f>
        <v>5.0453771224783006E-2</v>
      </c>
      <c r="C2502" s="30">
        <f>Data!C2498/Data!C2435-1</f>
        <v>6.6925929275571949E-3</v>
      </c>
      <c r="D2502" s="30" t="e">
        <f>Data!D2498/Data!D2435-1</f>
        <v>#DIV/0!</v>
      </c>
      <c r="E2502" s="31" t="e">
        <f>Data!E2498/Data!E2435-1</f>
        <v>#DIV/0!</v>
      </c>
      <c r="G2502" s="1"/>
      <c r="H2502" s="1"/>
      <c r="I2502" s="1"/>
      <c r="J2502" s="1"/>
    </row>
    <row r="2503" spans="1:10" x14ac:dyDescent="0.35">
      <c r="A2503">
        <f>Data!A2499</f>
        <v>41389</v>
      </c>
      <c r="B2503" s="29">
        <f>Data!B2499/Data!B2436-1</f>
        <v>5.6646535749043547E-2</v>
      </c>
      <c r="C2503" s="30">
        <f>Data!C2499/Data!C2436-1</f>
        <v>7.6985780273526316E-3</v>
      </c>
      <c r="D2503" s="30" t="e">
        <f>Data!D2499/Data!D2436-1</f>
        <v>#DIV/0!</v>
      </c>
      <c r="E2503" s="31" t="e">
        <f>Data!E2499/Data!E2436-1</f>
        <v>#DIV/0!</v>
      </c>
      <c r="G2503" s="1"/>
      <c r="H2503" s="1"/>
      <c r="I2503" s="1"/>
      <c r="J2503" s="1"/>
    </row>
    <row r="2504" spans="1:10" x14ac:dyDescent="0.35">
      <c r="A2504">
        <f>Data!A2500</f>
        <v>41390</v>
      </c>
      <c r="B2504" s="29">
        <f>Data!B2500/Data!B2437-1</f>
        <v>4.9342105263157965E-2</v>
      </c>
      <c r="C2504" s="30">
        <f>Data!C2500/Data!C2437-1</f>
        <v>1.0422330976980199E-2</v>
      </c>
      <c r="D2504" s="30" t="e">
        <f>Data!D2500/Data!D2437-1</f>
        <v>#DIV/0!</v>
      </c>
      <c r="E2504" s="31" t="e">
        <f>Data!E2500/Data!E2437-1</f>
        <v>#DIV/0!</v>
      </c>
      <c r="G2504" s="1"/>
      <c r="H2504" s="1"/>
      <c r="I2504" s="1"/>
      <c r="J2504" s="1"/>
    </row>
    <row r="2505" spans="1:10" x14ac:dyDescent="0.35">
      <c r="A2505">
        <f>Data!A2501</f>
        <v>41393</v>
      </c>
      <c r="B2505" s="29">
        <f>Data!B2501/Data!B2438-1</f>
        <v>6.1020266851314231E-2</v>
      </c>
      <c r="C2505" s="30">
        <f>Data!C2501/Data!C2438-1</f>
        <v>1.1515096563605054E-2</v>
      </c>
      <c r="D2505" s="30" t="e">
        <f>Data!D2501/Data!D2438-1</f>
        <v>#DIV/0!</v>
      </c>
      <c r="E2505" s="31" t="e">
        <f>Data!E2501/Data!E2438-1</f>
        <v>#DIV/0!</v>
      </c>
      <c r="G2505" s="1"/>
      <c r="H2505" s="1"/>
      <c r="I2505" s="1"/>
      <c r="J2505" s="1"/>
    </row>
    <row r="2506" spans="1:10" x14ac:dyDescent="0.35">
      <c r="A2506">
        <f>Data!A2502</f>
        <v>41394</v>
      </c>
      <c r="B2506" s="29">
        <f>Data!B2502/Data!B2439-1</f>
        <v>6.6390318467936194E-2</v>
      </c>
      <c r="C2506" s="30">
        <f>Data!C2502/Data!C2439-1</f>
        <v>1.041761029078736E-2</v>
      </c>
      <c r="D2506" s="30">
        <f>Data!D2502/Data!D2439-1</f>
        <v>0</v>
      </c>
      <c r="E2506" s="31" t="e">
        <f>Data!E2502/Data!E2439-1</f>
        <v>#DIV/0!</v>
      </c>
      <c r="G2506" s="1"/>
      <c r="H2506" s="1"/>
      <c r="I2506" s="1"/>
      <c r="J2506" s="1"/>
    </row>
    <row r="2507" spans="1:10" x14ac:dyDescent="0.35">
      <c r="A2507">
        <f>Data!A2503</f>
        <v>41395</v>
      </c>
      <c r="B2507" s="29">
        <f>Data!B2503/Data!B2440-1</f>
        <v>4.5949893270418984E-2</v>
      </c>
      <c r="C2507" s="30">
        <f>Data!C2503/Data!C2440-1</f>
        <v>1.3189012188466354E-2</v>
      </c>
      <c r="D2507" s="30" t="e">
        <f>Data!D2503/Data!D2440-1</f>
        <v>#DIV/0!</v>
      </c>
      <c r="E2507" s="31" t="e">
        <f>Data!E2503/Data!E2440-1</f>
        <v>#DIV/0!</v>
      </c>
      <c r="G2507" s="1"/>
      <c r="H2507" s="1"/>
      <c r="I2507" s="1"/>
      <c r="J2507" s="1"/>
    </row>
    <row r="2508" spans="1:10" x14ac:dyDescent="0.35">
      <c r="A2508">
        <f>Data!A2504</f>
        <v>41396</v>
      </c>
      <c r="B2508" s="29">
        <f>Data!B2504/Data!B2441-1</f>
        <v>6.8114808351886325E-2</v>
      </c>
      <c r="C2508" s="30">
        <f>Data!C2504/Data!C2441-1</f>
        <v>1.04308390022676E-2</v>
      </c>
      <c r="D2508" s="30" t="e">
        <f>Data!D2504/Data!D2441-1</f>
        <v>#DIV/0!</v>
      </c>
      <c r="E2508" s="31" t="e">
        <f>Data!E2504/Data!E2441-1</f>
        <v>#DIV/0!</v>
      </c>
      <c r="G2508" s="1"/>
      <c r="H2508" s="1"/>
      <c r="I2508" s="1"/>
      <c r="J2508" s="1"/>
    </row>
    <row r="2509" spans="1:10" x14ac:dyDescent="0.35">
      <c r="A2509">
        <f>Data!A2505</f>
        <v>41397</v>
      </c>
      <c r="B2509" s="29">
        <f>Data!B2505/Data!B2442-1</f>
        <v>6.8239715739533802E-2</v>
      </c>
      <c r="C2509" s="30">
        <f>Data!C2505/Data!C2442-1</f>
        <v>8.8165788038538917E-3</v>
      </c>
      <c r="D2509" s="30" t="e">
        <f>Data!D2505/Data!D2442-1</f>
        <v>#DIV/0!</v>
      </c>
      <c r="E2509" s="31" t="e">
        <f>Data!E2505/Data!E2442-1</f>
        <v>#DIV/0!</v>
      </c>
      <c r="G2509" s="1"/>
      <c r="H2509" s="1"/>
      <c r="I2509" s="1"/>
      <c r="J2509" s="1"/>
    </row>
    <row r="2510" spans="1:10" x14ac:dyDescent="0.35">
      <c r="A2510">
        <f>Data!A2506</f>
        <v>41400</v>
      </c>
      <c r="B2510" s="29">
        <f>Data!B2506/Data!B2443-1</f>
        <v>6.9690236224638324E-2</v>
      </c>
      <c r="C2510" s="30">
        <f>Data!C2506/Data!C2443-1</f>
        <v>5.444152073314612E-3</v>
      </c>
      <c r="D2510" s="30" t="e">
        <f>Data!D2506/Data!D2443-1</f>
        <v>#DIV/0!</v>
      </c>
      <c r="E2510" s="31" t="e">
        <f>Data!E2506/Data!E2443-1</f>
        <v>#DIV/0!</v>
      </c>
      <c r="G2510" s="1"/>
      <c r="H2510" s="1"/>
      <c r="I2510" s="1"/>
      <c r="J2510" s="1"/>
    </row>
    <row r="2511" spans="1:10" x14ac:dyDescent="0.35">
      <c r="A2511">
        <f>Data!A2507</f>
        <v>41401</v>
      </c>
      <c r="B2511" s="29">
        <f>Data!B2507/Data!B2444-1</f>
        <v>7.7229874320089431E-2</v>
      </c>
      <c r="C2511" s="30">
        <f>Data!C2507/Data!C2444-1</f>
        <v>4.5351473922903285E-3</v>
      </c>
      <c r="D2511" s="30" t="e">
        <f>Data!D2507/Data!D2444-1</f>
        <v>#DIV/0!</v>
      </c>
      <c r="E2511" s="31" t="e">
        <f>Data!E2507/Data!E2444-1</f>
        <v>#DIV/0!</v>
      </c>
      <c r="G2511" s="1"/>
      <c r="H2511" s="1"/>
      <c r="I2511" s="1"/>
      <c r="J2511" s="1"/>
    </row>
    <row r="2512" spans="1:10" x14ac:dyDescent="0.35">
      <c r="A2512">
        <f>Data!A2508</f>
        <v>41402</v>
      </c>
      <c r="B2512" s="29">
        <f>Data!B2508/Data!B2445-1</f>
        <v>7.5602959293248118E-2</v>
      </c>
      <c r="C2512" s="30">
        <f>Data!C2508/Data!C2445-1</f>
        <v>5.1686615886832321E-3</v>
      </c>
      <c r="D2512" s="30" t="e">
        <f>Data!D2508/Data!D2445-1</f>
        <v>#DIV/0!</v>
      </c>
      <c r="E2512" s="31" t="e">
        <f>Data!E2508/Data!E2445-1</f>
        <v>#DIV/0!</v>
      </c>
      <c r="G2512" s="1"/>
      <c r="H2512" s="1"/>
      <c r="I2512" s="1"/>
      <c r="J2512" s="1"/>
    </row>
    <row r="2513" spans="1:10" x14ac:dyDescent="0.35">
      <c r="A2513">
        <f>Data!A2509</f>
        <v>41403</v>
      </c>
      <c r="B2513" s="29">
        <f>Data!B2509/Data!B2446-1</f>
        <v>7.2286932848168561E-2</v>
      </c>
      <c r="C2513" s="30">
        <f>Data!C2509/Data!C2446-1</f>
        <v>4.810747027321316E-3</v>
      </c>
      <c r="D2513" s="30" t="e">
        <f>Data!D2509/Data!D2446-1</f>
        <v>#DIV/0!</v>
      </c>
      <c r="E2513" s="31" t="e">
        <f>Data!E2509/Data!E2446-1</f>
        <v>#DIV/0!</v>
      </c>
      <c r="G2513" s="1"/>
      <c r="H2513" s="1"/>
      <c r="I2513" s="1"/>
      <c r="J2513" s="1"/>
    </row>
    <row r="2514" spans="1:10" x14ac:dyDescent="0.35">
      <c r="A2514">
        <f>Data!A2510</f>
        <v>41404</v>
      </c>
      <c r="B2514" s="29">
        <f>Data!B2510/Data!B2447-1</f>
        <v>7.5205833766609942E-2</v>
      </c>
      <c r="C2514" s="30">
        <f>Data!C2510/Data!C2447-1</f>
        <v>2.9959146618248056E-3</v>
      </c>
      <c r="D2514" s="30" t="e">
        <f>Data!D2510/Data!D2447-1</f>
        <v>#DIV/0!</v>
      </c>
      <c r="E2514" s="31" t="e">
        <f>Data!E2510/Data!E2447-1</f>
        <v>#DIV/0!</v>
      </c>
      <c r="G2514" s="1"/>
      <c r="H2514" s="1"/>
      <c r="I2514" s="1"/>
      <c r="J2514" s="1"/>
    </row>
    <row r="2515" spans="1:10" x14ac:dyDescent="0.35">
      <c r="A2515">
        <f>Data!A2511</f>
        <v>41407</v>
      </c>
      <c r="B2515" s="29">
        <f>Data!B2511/Data!B2448-1</f>
        <v>7.461537955575448E-2</v>
      </c>
      <c r="C2515" s="30">
        <f>Data!C2511/Data!C2448-1</f>
        <v>3.0897855325335843E-3</v>
      </c>
      <c r="D2515" s="30" t="e">
        <f>Data!D2511/Data!D2448-1</f>
        <v>#DIV/0!</v>
      </c>
      <c r="E2515" s="31" t="e">
        <f>Data!E2511/Data!E2448-1</f>
        <v>#DIV/0!</v>
      </c>
      <c r="G2515" s="1"/>
      <c r="H2515" s="1"/>
      <c r="I2515" s="1"/>
      <c r="J2515" s="1"/>
    </row>
    <row r="2516" spans="1:10" x14ac:dyDescent="0.35">
      <c r="A2516">
        <f>Data!A2512</f>
        <v>41408</v>
      </c>
      <c r="B2516" s="29">
        <f>Data!B2512/Data!B2449-1</f>
        <v>8.4765147431936638E-2</v>
      </c>
      <c r="C2516" s="30">
        <f>Data!C2512/Data!C2449-1</f>
        <v>-1.0885341074019506E-3</v>
      </c>
      <c r="D2516" s="30" t="e">
        <f>Data!D2512/Data!D2449-1</f>
        <v>#DIV/0!</v>
      </c>
      <c r="E2516" s="31" t="e">
        <f>Data!E2512/Data!E2449-1</f>
        <v>#DIV/0!</v>
      </c>
      <c r="G2516" s="1"/>
      <c r="H2516" s="1"/>
      <c r="I2516" s="1"/>
      <c r="J2516" s="1"/>
    </row>
    <row r="2517" spans="1:10" x14ac:dyDescent="0.35">
      <c r="A2517">
        <f>Data!A2513</f>
        <v>41409</v>
      </c>
      <c r="B2517" s="29">
        <f>Data!B2513/Data!B2450-1</f>
        <v>9.145342448627769E-2</v>
      </c>
      <c r="C2517" s="30">
        <f>Data!C2513/Data!C2450-1</f>
        <v>2.7210884353734421E-4</v>
      </c>
      <c r="D2517" s="30" t="e">
        <f>Data!D2513/Data!D2450-1</f>
        <v>#DIV/0!</v>
      </c>
      <c r="E2517" s="31" t="e">
        <f>Data!E2513/Data!E2450-1</f>
        <v>#DIV/0!</v>
      </c>
      <c r="G2517" s="1"/>
      <c r="H2517" s="1"/>
      <c r="I2517" s="1"/>
      <c r="J2517" s="1"/>
    </row>
    <row r="2518" spans="1:10" x14ac:dyDescent="0.35">
      <c r="A2518">
        <f>Data!A2514</f>
        <v>41410</v>
      </c>
      <c r="B2518" s="29">
        <f>Data!B2514/Data!B2451-1</f>
        <v>8.5985563794997999E-2</v>
      </c>
      <c r="C2518" s="30">
        <f>Data!C2514/Data!C2451-1</f>
        <v>2.9931972789114525E-3</v>
      </c>
      <c r="D2518" s="30" t="e">
        <f>Data!D2514/Data!D2451-1</f>
        <v>#DIV/0!</v>
      </c>
      <c r="E2518" s="31" t="e">
        <f>Data!E2514/Data!E2451-1</f>
        <v>#DIV/0!</v>
      </c>
      <c r="G2518" s="1"/>
      <c r="H2518" s="1"/>
      <c r="I2518" s="1"/>
      <c r="J2518" s="1"/>
    </row>
    <row r="2519" spans="1:10" x14ac:dyDescent="0.35">
      <c r="A2519">
        <f>Data!A2515</f>
        <v>41411</v>
      </c>
      <c r="B2519" s="29">
        <f>Data!B2515/Data!B2452-1</f>
        <v>8.9180503481521178E-2</v>
      </c>
      <c r="C2519" s="30">
        <f>Data!C2515/Data!C2452-1</f>
        <v>1.7253904831093791E-3</v>
      </c>
      <c r="D2519" s="30" t="e">
        <f>Data!D2515/Data!D2452-1</f>
        <v>#DIV/0!</v>
      </c>
      <c r="E2519" s="31" t="e">
        <f>Data!E2515/Data!E2452-1</f>
        <v>#DIV/0!</v>
      </c>
      <c r="G2519" s="1"/>
      <c r="H2519" s="1"/>
      <c r="I2519" s="1"/>
      <c r="J2519" s="1"/>
    </row>
    <row r="2520" spans="1:10" x14ac:dyDescent="0.35">
      <c r="A2520">
        <f>Data!A2516</f>
        <v>41414</v>
      </c>
      <c r="B2520" s="29">
        <f>Data!B2516/Data!B2453-1</f>
        <v>0.10208009524124462</v>
      </c>
      <c r="C2520" s="30">
        <f>Data!C2516/Data!C2453-1</f>
        <v>9.075233687272366E-5</v>
      </c>
      <c r="D2520" s="30" t="e">
        <f>Data!D2516/Data!D2453-1</f>
        <v>#DIV/0!</v>
      </c>
      <c r="E2520" s="31" t="e">
        <f>Data!E2516/Data!E2453-1</f>
        <v>#DIV/0!</v>
      </c>
      <c r="G2520" s="1"/>
      <c r="H2520" s="1"/>
      <c r="I2520" s="1"/>
      <c r="J2520" s="1"/>
    </row>
    <row r="2521" spans="1:10" x14ac:dyDescent="0.35">
      <c r="A2521">
        <f>Data!A2517</f>
        <v>41415</v>
      </c>
      <c r="B2521" s="29">
        <f>Data!B2517/Data!B2454-1</f>
        <v>0.11098095073281766</v>
      </c>
      <c r="C2521" s="30">
        <f>Data!C2517/Data!C2454-1</f>
        <v>3.6281179138319963E-4</v>
      </c>
      <c r="D2521" s="30" t="e">
        <f>Data!D2517/Data!D2454-1</f>
        <v>#DIV/0!</v>
      </c>
      <c r="E2521" s="31" t="e">
        <f>Data!E2517/Data!E2454-1</f>
        <v>#DIV/0!</v>
      </c>
      <c r="G2521" s="1"/>
      <c r="H2521" s="1"/>
      <c r="I2521" s="1"/>
      <c r="J2521" s="1"/>
    </row>
    <row r="2522" spans="1:10" x14ac:dyDescent="0.35">
      <c r="A2522">
        <f>Data!A2518</f>
        <v>41416</v>
      </c>
      <c r="B2522" s="29">
        <f>Data!B2518/Data!B2455-1</f>
        <v>9.2207706518870447E-2</v>
      </c>
      <c r="C2522" s="30">
        <f>Data!C2518/Data!C2455-1</f>
        <v>-3.5354908893119319E-3</v>
      </c>
      <c r="D2522" s="30" t="e">
        <f>Data!D2518/Data!D2455-1</f>
        <v>#DIV/0!</v>
      </c>
      <c r="E2522" s="31" t="e">
        <f>Data!E2518/Data!E2455-1</f>
        <v>#DIV/0!</v>
      </c>
      <c r="G2522" s="1"/>
      <c r="H2522" s="1"/>
      <c r="I2522" s="1"/>
      <c r="J2522" s="1"/>
    </row>
    <row r="2523" spans="1:10" x14ac:dyDescent="0.35">
      <c r="A2523">
        <f>Data!A2519</f>
        <v>41417</v>
      </c>
      <c r="B2523" s="29">
        <f>Data!B2519/Data!B2456-1</f>
        <v>0.10932553684847268</v>
      </c>
      <c r="C2523" s="30">
        <f>Data!C2519/Data!C2456-1</f>
        <v>-7.6763298112526579E-3</v>
      </c>
      <c r="D2523" s="30" t="e">
        <f>Data!D2519/Data!D2456-1</f>
        <v>#DIV/0!</v>
      </c>
      <c r="E2523" s="31" t="e">
        <f>Data!E2519/Data!E2456-1</f>
        <v>#DIV/0!</v>
      </c>
      <c r="G2523" s="1"/>
      <c r="H2523" s="1"/>
      <c r="I2523" s="1"/>
      <c r="J2523" s="1"/>
    </row>
    <row r="2524" spans="1:10" x14ac:dyDescent="0.35">
      <c r="A2524">
        <f>Data!A2520</f>
        <v>41418</v>
      </c>
      <c r="B2524" s="29">
        <f>Data!B2520/Data!B2457-1</f>
        <v>0.10198137533902485</v>
      </c>
      <c r="C2524" s="30">
        <f>Data!C2520/Data!C2457-1</f>
        <v>-7.4074074074075291E-3</v>
      </c>
      <c r="D2524" s="30" t="e">
        <f>Data!D2520/Data!D2457-1</f>
        <v>#DIV/0!</v>
      </c>
      <c r="E2524" s="31" t="e">
        <f>Data!E2520/Data!E2457-1</f>
        <v>#DIV/0!</v>
      </c>
      <c r="G2524" s="1"/>
      <c r="H2524" s="1"/>
      <c r="I2524" s="1"/>
      <c r="J2524" s="1"/>
    </row>
    <row r="2525" spans="1:10" x14ac:dyDescent="0.35">
      <c r="A2525">
        <f>Data!A2521</f>
        <v>41421</v>
      </c>
      <c r="B2525" s="29">
        <f>Data!B2521/Data!B2458-1</f>
        <v>8.8133826740281807E-2</v>
      </c>
      <c r="C2525" s="30">
        <f>Data!C2521/Data!C2458-1</f>
        <v>-7.6763298112526579E-3</v>
      </c>
      <c r="D2525" s="30" t="e">
        <f>Data!D2521/Data!D2458-1</f>
        <v>#DIV/0!</v>
      </c>
      <c r="E2525" s="31" t="e">
        <f>Data!E2521/Data!E2458-1</f>
        <v>#DIV/0!</v>
      </c>
      <c r="G2525" s="1"/>
      <c r="H2525" s="1"/>
      <c r="I2525" s="1"/>
      <c r="J2525" s="1"/>
    </row>
    <row r="2526" spans="1:10" x14ac:dyDescent="0.35">
      <c r="A2526">
        <f>Data!A2522</f>
        <v>41422</v>
      </c>
      <c r="B2526" s="32">
        <f>Data!B2522/Data!B2459-1</f>
        <v>9.5980669184249967E-2</v>
      </c>
      <c r="C2526" s="14">
        <f>Data!C2522/Data!C2459-1</f>
        <v>-1.4707209239375629E-2</v>
      </c>
      <c r="D2526" s="14">
        <f>Data!D2522/Data!D2459-1</f>
        <v>-1</v>
      </c>
      <c r="E2526" s="33" t="e">
        <f>Data!E2522/Data!E2459-1</f>
        <v>#DIV/0!</v>
      </c>
      <c r="G2526" s="1"/>
      <c r="H2526" s="1"/>
      <c r="I2526" s="1"/>
      <c r="J2526" s="1"/>
    </row>
    <row r="2527" spans="1:10" x14ac:dyDescent="0.35">
      <c r="G2527" s="1"/>
      <c r="H2527" s="1"/>
      <c r="I2527" s="1"/>
      <c r="J2527" s="1"/>
    </row>
    <row r="2528" spans="1:10" x14ac:dyDescent="0.35">
      <c r="B2528" t="s">
        <v>5</v>
      </c>
      <c r="G2528" s="1"/>
      <c r="H2528" s="1"/>
      <c r="I2528" s="1"/>
      <c r="J2528" s="1"/>
    </row>
    <row r="2529" spans="1:10" x14ac:dyDescent="0.35">
      <c r="B2529" t="str">
        <f t="shared" ref="B2529:E2529" si="2">B5</f>
        <v>SPX Index</v>
      </c>
      <c r="C2529" t="str">
        <f t="shared" si="2"/>
        <v>AGG US Equity</v>
      </c>
      <c r="D2529" t="str">
        <f t="shared" si="2"/>
        <v>End of Month</v>
      </c>
      <c r="E2529">
        <f t="shared" si="2"/>
        <v>0</v>
      </c>
    </row>
    <row r="2530" spans="1:10" x14ac:dyDescent="0.35">
      <c r="A2530" t="s">
        <v>17</v>
      </c>
      <c r="B2530">
        <f>AVERAGE(B69:B2526)</f>
        <v>1.4176976867427232E-2</v>
      </c>
      <c r="C2530">
        <f t="shared" ref="C2530:E2530" si="3">AVERAGE(C69:C2526)</f>
        <v>2.3203897102574318E-3</v>
      </c>
      <c r="D2530" t="e">
        <f t="shared" si="3"/>
        <v>#DIV/0!</v>
      </c>
      <c r="E2530" t="e">
        <f t="shared" si="3"/>
        <v>#DIV/0!</v>
      </c>
    </row>
    <row r="2532" spans="1:10" x14ac:dyDescent="0.35">
      <c r="B2532" t="s">
        <v>7</v>
      </c>
      <c r="G2532" s="2"/>
      <c r="H2532" s="2"/>
      <c r="I2532" s="2"/>
      <c r="J2532" s="2"/>
    </row>
    <row r="2533" spans="1:10" x14ac:dyDescent="0.35">
      <c r="B2533" t="str">
        <f t="shared" ref="B2533:E2533" si="4">B5</f>
        <v>SPX Index</v>
      </c>
      <c r="C2533" t="str">
        <f t="shared" si="4"/>
        <v>AGG US Equity</v>
      </c>
      <c r="D2533" t="str">
        <f t="shared" si="4"/>
        <v>End of Month</v>
      </c>
      <c r="E2533">
        <f t="shared" si="4"/>
        <v>0</v>
      </c>
    </row>
    <row r="2534" spans="1:10" x14ac:dyDescent="0.35">
      <c r="A2534">
        <f t="shared" ref="A2534:A2597" si="5">A6</f>
        <v>37894</v>
      </c>
    </row>
    <row r="2535" spans="1:10" x14ac:dyDescent="0.35">
      <c r="A2535">
        <f t="shared" si="5"/>
        <v>37895</v>
      </c>
    </row>
    <row r="2536" spans="1:10" x14ac:dyDescent="0.35">
      <c r="A2536">
        <f t="shared" si="5"/>
        <v>37896</v>
      </c>
    </row>
    <row r="2537" spans="1:10" x14ac:dyDescent="0.35">
      <c r="A2537">
        <f t="shared" si="5"/>
        <v>37897</v>
      </c>
    </row>
    <row r="2538" spans="1:10" x14ac:dyDescent="0.35">
      <c r="A2538">
        <f t="shared" si="5"/>
        <v>37900</v>
      </c>
    </row>
    <row r="2539" spans="1:10" x14ac:dyDescent="0.35">
      <c r="A2539">
        <f t="shared" si="5"/>
        <v>37901</v>
      </c>
    </row>
    <row r="2540" spans="1:10" x14ac:dyDescent="0.35">
      <c r="A2540">
        <f t="shared" si="5"/>
        <v>37902</v>
      </c>
    </row>
    <row r="2541" spans="1:10" x14ac:dyDescent="0.35">
      <c r="A2541">
        <f t="shared" si="5"/>
        <v>37903</v>
      </c>
    </row>
    <row r="2542" spans="1:10" x14ac:dyDescent="0.35">
      <c r="A2542">
        <f t="shared" si="5"/>
        <v>37904</v>
      </c>
    </row>
    <row r="2543" spans="1:10" x14ac:dyDescent="0.35">
      <c r="A2543">
        <f t="shared" si="5"/>
        <v>37907</v>
      </c>
    </row>
    <row r="2544" spans="1:10" x14ac:dyDescent="0.35">
      <c r="A2544">
        <f t="shared" si="5"/>
        <v>37908</v>
      </c>
    </row>
    <row r="2545" spans="1:1" x14ac:dyDescent="0.35">
      <c r="A2545">
        <f t="shared" si="5"/>
        <v>37909</v>
      </c>
    </row>
    <row r="2546" spans="1:1" x14ac:dyDescent="0.35">
      <c r="A2546">
        <f t="shared" si="5"/>
        <v>37910</v>
      </c>
    </row>
    <row r="2547" spans="1:1" x14ac:dyDescent="0.35">
      <c r="A2547">
        <f t="shared" si="5"/>
        <v>37911</v>
      </c>
    </row>
    <row r="2548" spans="1:1" x14ac:dyDescent="0.35">
      <c r="A2548">
        <f t="shared" si="5"/>
        <v>37914</v>
      </c>
    </row>
    <row r="2549" spans="1:1" x14ac:dyDescent="0.35">
      <c r="A2549">
        <f t="shared" si="5"/>
        <v>37915</v>
      </c>
    </row>
    <row r="2550" spans="1:1" x14ac:dyDescent="0.35">
      <c r="A2550">
        <f t="shared" si="5"/>
        <v>37916</v>
      </c>
    </row>
    <row r="2551" spans="1:1" x14ac:dyDescent="0.35">
      <c r="A2551">
        <f t="shared" si="5"/>
        <v>37917</v>
      </c>
    </row>
    <row r="2552" spans="1:1" x14ac:dyDescent="0.35">
      <c r="A2552">
        <f t="shared" si="5"/>
        <v>37918</v>
      </c>
    </row>
    <row r="2553" spans="1:1" x14ac:dyDescent="0.35">
      <c r="A2553">
        <f t="shared" si="5"/>
        <v>37921</v>
      </c>
    </row>
    <row r="2554" spans="1:1" x14ac:dyDescent="0.35">
      <c r="A2554">
        <f t="shared" si="5"/>
        <v>37922</v>
      </c>
    </row>
    <row r="2555" spans="1:1" x14ac:dyDescent="0.35">
      <c r="A2555">
        <f t="shared" si="5"/>
        <v>37923</v>
      </c>
    </row>
    <row r="2556" spans="1:1" x14ac:dyDescent="0.35">
      <c r="A2556">
        <f t="shared" si="5"/>
        <v>37924</v>
      </c>
    </row>
    <row r="2557" spans="1:1" x14ac:dyDescent="0.35">
      <c r="A2557">
        <f t="shared" si="5"/>
        <v>37925</v>
      </c>
    </row>
    <row r="2558" spans="1:1" x14ac:dyDescent="0.35">
      <c r="A2558">
        <f t="shared" si="5"/>
        <v>37928</v>
      </c>
    </row>
    <row r="2559" spans="1:1" x14ac:dyDescent="0.35">
      <c r="A2559">
        <f t="shared" si="5"/>
        <v>37929</v>
      </c>
    </row>
    <row r="2560" spans="1:1" x14ac:dyDescent="0.35">
      <c r="A2560">
        <f t="shared" si="5"/>
        <v>37930</v>
      </c>
    </row>
    <row r="2561" spans="1:1" x14ac:dyDescent="0.35">
      <c r="A2561">
        <f t="shared" si="5"/>
        <v>37931</v>
      </c>
    </row>
    <row r="2562" spans="1:1" x14ac:dyDescent="0.35">
      <c r="A2562">
        <f t="shared" si="5"/>
        <v>37932</v>
      </c>
    </row>
    <row r="2563" spans="1:1" x14ac:dyDescent="0.35">
      <c r="A2563">
        <f t="shared" si="5"/>
        <v>37935</v>
      </c>
    </row>
    <row r="2564" spans="1:1" x14ac:dyDescent="0.35">
      <c r="A2564">
        <f t="shared" si="5"/>
        <v>37936</v>
      </c>
    </row>
    <row r="2565" spans="1:1" x14ac:dyDescent="0.35">
      <c r="A2565">
        <f t="shared" si="5"/>
        <v>37937</v>
      </c>
    </row>
    <row r="2566" spans="1:1" x14ac:dyDescent="0.35">
      <c r="A2566">
        <f t="shared" si="5"/>
        <v>37938</v>
      </c>
    </row>
    <row r="2567" spans="1:1" x14ac:dyDescent="0.35">
      <c r="A2567">
        <f t="shared" si="5"/>
        <v>37939</v>
      </c>
    </row>
    <row r="2568" spans="1:1" x14ac:dyDescent="0.35">
      <c r="A2568">
        <f t="shared" si="5"/>
        <v>37942</v>
      </c>
    </row>
    <row r="2569" spans="1:1" x14ac:dyDescent="0.35">
      <c r="A2569">
        <f t="shared" si="5"/>
        <v>37943</v>
      </c>
    </row>
    <row r="2570" spans="1:1" x14ac:dyDescent="0.35">
      <c r="A2570">
        <f t="shared" si="5"/>
        <v>37944</v>
      </c>
    </row>
    <row r="2571" spans="1:1" x14ac:dyDescent="0.35">
      <c r="A2571">
        <f t="shared" si="5"/>
        <v>37945</v>
      </c>
    </row>
    <row r="2572" spans="1:1" x14ac:dyDescent="0.35">
      <c r="A2572">
        <f t="shared" si="5"/>
        <v>37946</v>
      </c>
    </row>
    <row r="2573" spans="1:1" x14ac:dyDescent="0.35">
      <c r="A2573">
        <f t="shared" si="5"/>
        <v>37949</v>
      </c>
    </row>
    <row r="2574" spans="1:1" x14ac:dyDescent="0.35">
      <c r="A2574">
        <f t="shared" si="5"/>
        <v>37950</v>
      </c>
    </row>
    <row r="2575" spans="1:1" x14ac:dyDescent="0.35">
      <c r="A2575">
        <f t="shared" si="5"/>
        <v>37951</v>
      </c>
    </row>
    <row r="2576" spans="1:1" x14ac:dyDescent="0.35">
      <c r="A2576">
        <f t="shared" si="5"/>
        <v>37952</v>
      </c>
    </row>
    <row r="2577" spans="1:1" x14ac:dyDescent="0.35">
      <c r="A2577">
        <f t="shared" si="5"/>
        <v>37953</v>
      </c>
    </row>
    <row r="2578" spans="1:1" x14ac:dyDescent="0.35">
      <c r="A2578">
        <f t="shared" si="5"/>
        <v>37956</v>
      </c>
    </row>
    <row r="2579" spans="1:1" x14ac:dyDescent="0.35">
      <c r="A2579">
        <f t="shared" si="5"/>
        <v>37957</v>
      </c>
    </row>
    <row r="2580" spans="1:1" x14ac:dyDescent="0.35">
      <c r="A2580">
        <f t="shared" si="5"/>
        <v>37958</v>
      </c>
    </row>
    <row r="2581" spans="1:1" x14ac:dyDescent="0.35">
      <c r="A2581">
        <f t="shared" si="5"/>
        <v>37959</v>
      </c>
    </row>
    <row r="2582" spans="1:1" x14ac:dyDescent="0.35">
      <c r="A2582">
        <f t="shared" si="5"/>
        <v>37960</v>
      </c>
    </row>
    <row r="2583" spans="1:1" x14ac:dyDescent="0.35">
      <c r="A2583">
        <f t="shared" si="5"/>
        <v>37963</v>
      </c>
    </row>
    <row r="2584" spans="1:1" x14ac:dyDescent="0.35">
      <c r="A2584">
        <f t="shared" si="5"/>
        <v>37964</v>
      </c>
    </row>
    <row r="2585" spans="1:1" x14ac:dyDescent="0.35">
      <c r="A2585">
        <f t="shared" si="5"/>
        <v>37965</v>
      </c>
    </row>
    <row r="2586" spans="1:1" x14ac:dyDescent="0.35">
      <c r="A2586">
        <f t="shared" si="5"/>
        <v>37966</v>
      </c>
    </row>
    <row r="2587" spans="1:1" x14ac:dyDescent="0.35">
      <c r="A2587">
        <f t="shared" si="5"/>
        <v>37967</v>
      </c>
    </row>
    <row r="2588" spans="1:1" x14ac:dyDescent="0.35">
      <c r="A2588">
        <f t="shared" si="5"/>
        <v>37970</v>
      </c>
    </row>
    <row r="2589" spans="1:1" x14ac:dyDescent="0.35">
      <c r="A2589">
        <f t="shared" si="5"/>
        <v>37971</v>
      </c>
    </row>
    <row r="2590" spans="1:1" x14ac:dyDescent="0.35">
      <c r="A2590">
        <f t="shared" si="5"/>
        <v>37972</v>
      </c>
    </row>
    <row r="2591" spans="1:1" x14ac:dyDescent="0.35">
      <c r="A2591">
        <f t="shared" si="5"/>
        <v>37973</v>
      </c>
    </row>
    <row r="2592" spans="1:1" x14ac:dyDescent="0.35">
      <c r="A2592">
        <f t="shared" si="5"/>
        <v>37974</v>
      </c>
    </row>
    <row r="2593" spans="1:5" x14ac:dyDescent="0.35">
      <c r="A2593">
        <f t="shared" si="5"/>
        <v>37977</v>
      </c>
    </row>
    <row r="2594" spans="1:5" x14ac:dyDescent="0.35">
      <c r="A2594">
        <f t="shared" si="5"/>
        <v>37978</v>
      </c>
    </row>
    <row r="2595" spans="1:5" x14ac:dyDescent="0.35">
      <c r="A2595">
        <f t="shared" si="5"/>
        <v>37979</v>
      </c>
    </row>
    <row r="2596" spans="1:5" x14ac:dyDescent="0.35">
      <c r="A2596">
        <f t="shared" si="5"/>
        <v>37980</v>
      </c>
    </row>
    <row r="2597" spans="1:5" x14ac:dyDescent="0.35">
      <c r="A2597">
        <f t="shared" si="5"/>
        <v>37981</v>
      </c>
      <c r="B2597">
        <f t="shared" ref="B2597:E2600" si="6">B69-B$2530</f>
        <v>8.6147330089609744E-2</v>
      </c>
      <c r="C2597">
        <f t="shared" si="6"/>
        <v>-1.9309057764697497E-3</v>
      </c>
      <c r="D2597" t="e">
        <f t="shared" si="6"/>
        <v>#DIV/0!</v>
      </c>
      <c r="E2597" t="e">
        <f t="shared" si="6"/>
        <v>#DIV/0!</v>
      </c>
    </row>
    <row r="2598" spans="1:5" x14ac:dyDescent="0.35">
      <c r="A2598">
        <f t="shared" ref="A2598:A2661" si="7">A70</f>
        <v>37984</v>
      </c>
      <c r="B2598">
        <f t="shared" si="6"/>
        <v>7.5450019263075055E-2</v>
      </c>
      <c r="C2598">
        <f t="shared" si="6"/>
        <v>-3.8790843035357188E-3</v>
      </c>
      <c r="D2598" t="e">
        <f t="shared" si="6"/>
        <v>#DIV/0!</v>
      </c>
      <c r="E2598" t="e">
        <f t="shared" si="6"/>
        <v>#DIV/0!</v>
      </c>
    </row>
    <row r="2599" spans="1:5" x14ac:dyDescent="0.35">
      <c r="A2599">
        <f t="shared" si="7"/>
        <v>37985</v>
      </c>
      <c r="B2599">
        <f t="shared" si="6"/>
        <v>7.3449463970022846E-2</v>
      </c>
      <c r="C2599">
        <f t="shared" si="6"/>
        <v>-4.1742291092232049E-3</v>
      </c>
      <c r="D2599" t="e">
        <f t="shared" si="6"/>
        <v>#DIV/0!</v>
      </c>
      <c r="E2599" t="e">
        <f t="shared" si="6"/>
        <v>#DIV/0!</v>
      </c>
    </row>
    <row r="2600" spans="1:5" x14ac:dyDescent="0.35">
      <c r="A2600">
        <f t="shared" si="7"/>
        <v>37986</v>
      </c>
      <c r="B2600">
        <f t="shared" si="6"/>
        <v>6.5514240300121554E-2</v>
      </c>
      <c r="C2600">
        <f t="shared" si="6"/>
        <v>1.6108142209466207E-3</v>
      </c>
      <c r="D2600" t="e">
        <f t="shared" si="6"/>
        <v>#DIV/0!</v>
      </c>
      <c r="E2600" t="e">
        <f t="shared" si="6"/>
        <v>#DIV/0!</v>
      </c>
    </row>
    <row r="2601" spans="1:5" x14ac:dyDescent="0.35">
      <c r="A2601">
        <f t="shared" si="7"/>
        <v>37987</v>
      </c>
      <c r="B2601">
        <f t="shared" ref="B2601:E2616" si="8">B73-B$2530</f>
        <v>6.0816980690459613E-2</v>
      </c>
      <c r="C2601">
        <f t="shared" si="8"/>
        <v>1.3299596197031624E-4</v>
      </c>
      <c r="D2601" t="e">
        <f t="shared" si="8"/>
        <v>#DIV/0!</v>
      </c>
      <c r="E2601" t="e">
        <f t="shared" si="8"/>
        <v>#DIV/0!</v>
      </c>
    </row>
    <row r="2602" spans="1:5" x14ac:dyDescent="0.35">
      <c r="A2602">
        <f t="shared" si="7"/>
        <v>37988</v>
      </c>
      <c r="B2602">
        <f t="shared" si="8"/>
        <v>5.2438370739019816E-2</v>
      </c>
      <c r="C2602">
        <f t="shared" si="8"/>
        <v>-2.1234423936646214E-3</v>
      </c>
      <c r="D2602" t="e">
        <f t="shared" si="8"/>
        <v>#DIV/0!</v>
      </c>
      <c r="E2602" t="e">
        <f t="shared" si="8"/>
        <v>#DIV/0!</v>
      </c>
    </row>
    <row r="2603" spans="1:5" x14ac:dyDescent="0.35">
      <c r="A2603">
        <f t="shared" si="7"/>
        <v>37991</v>
      </c>
      <c r="B2603">
        <f t="shared" si="8"/>
        <v>7.1373140178752861E-2</v>
      </c>
      <c r="C2603">
        <f t="shared" si="8"/>
        <v>-3.4009398084892568E-3</v>
      </c>
      <c r="D2603" t="e">
        <f t="shared" si="8"/>
        <v>#DIV/0!</v>
      </c>
      <c r="E2603" t="e">
        <f t="shared" si="8"/>
        <v>#DIV/0!</v>
      </c>
    </row>
    <row r="2604" spans="1:5" x14ac:dyDescent="0.35">
      <c r="A2604">
        <f t="shared" si="7"/>
        <v>37992</v>
      </c>
      <c r="B2604">
        <f t="shared" si="8"/>
        <v>6.7595957388827968E-2</v>
      </c>
      <c r="C2604">
        <f t="shared" si="8"/>
        <v>4.6788216462095404E-3</v>
      </c>
      <c r="D2604" t="e">
        <f t="shared" si="8"/>
        <v>#DIV/0!</v>
      </c>
      <c r="E2604" t="e">
        <f t="shared" si="8"/>
        <v>#DIV/0!</v>
      </c>
    </row>
    <row r="2605" spans="1:5" x14ac:dyDescent="0.35">
      <c r="A2605">
        <f t="shared" si="7"/>
        <v>37993</v>
      </c>
      <c r="B2605">
        <f t="shared" si="8"/>
        <v>7.0856643539870881E-2</v>
      </c>
      <c r="C2605">
        <f t="shared" si="8"/>
        <v>1.4051004858209419E-3</v>
      </c>
      <c r="D2605" t="e">
        <f t="shared" si="8"/>
        <v>#DIV/0!</v>
      </c>
      <c r="E2605" t="e">
        <f t="shared" si="8"/>
        <v>#DIV/0!</v>
      </c>
    </row>
    <row r="2606" spans="1:5" x14ac:dyDescent="0.35">
      <c r="A2606">
        <f t="shared" si="7"/>
        <v>37994</v>
      </c>
      <c r="B2606">
        <f t="shared" si="8"/>
        <v>6.863739152593408E-2</v>
      </c>
      <c r="C2606">
        <f t="shared" si="8"/>
        <v>5.557502953454984E-3</v>
      </c>
      <c r="D2606" t="e">
        <f t="shared" si="8"/>
        <v>#DIV/0!</v>
      </c>
      <c r="E2606" t="e">
        <f t="shared" si="8"/>
        <v>#DIV/0!</v>
      </c>
    </row>
    <row r="2607" spans="1:5" x14ac:dyDescent="0.35">
      <c r="A2607">
        <f t="shared" si="7"/>
        <v>37995</v>
      </c>
      <c r="B2607">
        <f t="shared" si="8"/>
        <v>5.4790511793623944E-2</v>
      </c>
      <c r="C2607">
        <f t="shared" si="8"/>
        <v>1.5933187004098914E-2</v>
      </c>
      <c r="D2607" t="e">
        <f t="shared" si="8"/>
        <v>#DIV/0!</v>
      </c>
      <c r="E2607" t="e">
        <f t="shared" si="8"/>
        <v>#DIV/0!</v>
      </c>
    </row>
    <row r="2608" spans="1:5" x14ac:dyDescent="0.35">
      <c r="A2608">
        <f t="shared" si="7"/>
        <v>37998</v>
      </c>
      <c r="B2608">
        <f t="shared" si="8"/>
        <v>6.2698333614440563E-2</v>
      </c>
      <c r="C2608">
        <f t="shared" si="8"/>
        <v>1.5582676560761465E-2</v>
      </c>
      <c r="D2608" t="e">
        <f t="shared" si="8"/>
        <v>#DIV/0!</v>
      </c>
      <c r="E2608" t="e">
        <f t="shared" si="8"/>
        <v>#DIV/0!</v>
      </c>
    </row>
    <row r="2609" spans="1:5" x14ac:dyDescent="0.35">
      <c r="A2609">
        <f t="shared" si="7"/>
        <v>37999</v>
      </c>
      <c r="B2609">
        <f t="shared" si="8"/>
        <v>5.3580410735304076E-2</v>
      </c>
      <c r="C2609">
        <f t="shared" si="8"/>
        <v>2.0688635381481312E-2</v>
      </c>
      <c r="D2609" t="e">
        <f t="shared" si="8"/>
        <v>#DIV/0!</v>
      </c>
      <c r="E2609" t="e">
        <f t="shared" si="8"/>
        <v>#DIV/0!</v>
      </c>
    </row>
    <row r="2610" spans="1:5" x14ac:dyDescent="0.35">
      <c r="A2610">
        <f t="shared" si="7"/>
        <v>38000</v>
      </c>
      <c r="B2610">
        <f t="shared" si="8"/>
        <v>7.3572705617274262E-2</v>
      </c>
      <c r="C2610">
        <f t="shared" si="8"/>
        <v>1.5742980144643436E-2</v>
      </c>
      <c r="D2610" t="e">
        <f t="shared" si="8"/>
        <v>#DIV/0!</v>
      </c>
      <c r="E2610" t="e">
        <f t="shared" si="8"/>
        <v>#DIV/0!</v>
      </c>
    </row>
    <row r="2611" spans="1:5" x14ac:dyDescent="0.35">
      <c r="A2611">
        <f t="shared" si="7"/>
        <v>38001</v>
      </c>
      <c r="B2611">
        <f t="shared" si="8"/>
        <v>6.94562888215874E-2</v>
      </c>
      <c r="C2611">
        <f t="shared" si="8"/>
        <v>1.7630227573693102E-2</v>
      </c>
      <c r="D2611" t="e">
        <f t="shared" si="8"/>
        <v>#DIV/0!</v>
      </c>
      <c r="E2611" t="e">
        <f t="shared" si="8"/>
        <v>#DIV/0!</v>
      </c>
    </row>
    <row r="2612" spans="1:5" x14ac:dyDescent="0.35">
      <c r="A2612">
        <f t="shared" si="7"/>
        <v>38002</v>
      </c>
      <c r="B2612">
        <f t="shared" si="8"/>
        <v>7.5495403465832736E-2</v>
      </c>
      <c r="C2612">
        <f t="shared" si="8"/>
        <v>1.4830916351842149E-2</v>
      </c>
      <c r="D2612" t="e">
        <f t="shared" si="8"/>
        <v>#DIV/0!</v>
      </c>
      <c r="E2612" t="e">
        <f t="shared" si="8"/>
        <v>#DIV/0!</v>
      </c>
    </row>
    <row r="2613" spans="1:5" x14ac:dyDescent="0.35">
      <c r="A2613">
        <f t="shared" si="7"/>
        <v>38005</v>
      </c>
      <c r="B2613">
        <f t="shared" si="8"/>
        <v>9.2067442558792748E-2</v>
      </c>
      <c r="C2613">
        <f t="shared" si="8"/>
        <v>1.033908035843718E-2</v>
      </c>
      <c r="D2613" t="e">
        <f t="shared" si="8"/>
        <v>#DIV/0!</v>
      </c>
      <c r="E2613" t="e">
        <f t="shared" si="8"/>
        <v>#DIV/0!</v>
      </c>
    </row>
    <row r="2614" spans="1:5" x14ac:dyDescent="0.35">
      <c r="A2614">
        <f t="shared" si="7"/>
        <v>38006</v>
      </c>
      <c r="B2614">
        <f t="shared" si="8"/>
        <v>8.7393004849976155E-2</v>
      </c>
      <c r="C2614">
        <f t="shared" si="8"/>
        <v>1.1944243836225454E-2</v>
      </c>
      <c r="D2614" t="e">
        <f t="shared" si="8"/>
        <v>#DIV/0!</v>
      </c>
      <c r="E2614" t="e">
        <f t="shared" si="8"/>
        <v>#DIV/0!</v>
      </c>
    </row>
    <row r="2615" spans="1:5" x14ac:dyDescent="0.35">
      <c r="A2615">
        <f t="shared" si="7"/>
        <v>38007</v>
      </c>
      <c r="B2615">
        <f t="shared" si="8"/>
        <v>0.10119754568556551</v>
      </c>
      <c r="C2615">
        <f t="shared" si="8"/>
        <v>7.664926001930427E-3</v>
      </c>
      <c r="D2615" t="e">
        <f t="shared" si="8"/>
        <v>#DIV/0!</v>
      </c>
      <c r="E2615" t="e">
        <f t="shared" si="8"/>
        <v>#DIV/0!</v>
      </c>
    </row>
    <row r="2616" spans="1:5" x14ac:dyDescent="0.35">
      <c r="A2616">
        <f t="shared" si="7"/>
        <v>38008</v>
      </c>
      <c r="B2616">
        <f t="shared" si="8"/>
        <v>9.522726895996593E-2</v>
      </c>
      <c r="C2616">
        <f t="shared" si="8"/>
        <v>1.1411831967035168E-2</v>
      </c>
      <c r="D2616" t="e">
        <f t="shared" si="8"/>
        <v>#DIV/0!</v>
      </c>
      <c r="E2616" t="e">
        <f t="shared" si="8"/>
        <v>#DIV/0!</v>
      </c>
    </row>
    <row r="2617" spans="1:5" x14ac:dyDescent="0.35">
      <c r="A2617">
        <f t="shared" si="7"/>
        <v>38009</v>
      </c>
      <c r="B2617">
        <f t="shared" ref="B2617:E2632" si="9">B89-B$2530</f>
        <v>7.634738809593701E-2</v>
      </c>
      <c r="C2617">
        <f t="shared" si="9"/>
        <v>5.0074070655120144E-3</v>
      </c>
      <c r="D2617" t="e">
        <f t="shared" si="9"/>
        <v>#DIV/0!</v>
      </c>
      <c r="E2617" t="e">
        <f t="shared" si="9"/>
        <v>#DIV/0!</v>
      </c>
    </row>
    <row r="2618" spans="1:5" x14ac:dyDescent="0.35">
      <c r="A2618">
        <f t="shared" si="7"/>
        <v>38012</v>
      </c>
      <c r="B2618">
        <f t="shared" si="9"/>
        <v>8.8159609941209319E-2</v>
      </c>
      <c r="C2618">
        <f t="shared" si="9"/>
        <v>5.5304444408710955E-3</v>
      </c>
      <c r="D2618" t="e">
        <f t="shared" si="9"/>
        <v>#DIV/0!</v>
      </c>
      <c r="E2618" t="e">
        <f t="shared" si="9"/>
        <v>#DIV/0!</v>
      </c>
    </row>
    <row r="2619" spans="1:5" x14ac:dyDescent="0.35">
      <c r="A2619">
        <f t="shared" si="7"/>
        <v>38013</v>
      </c>
      <c r="B2619">
        <f t="shared" si="9"/>
        <v>7.8579054996862921E-2</v>
      </c>
      <c r="C2619">
        <f t="shared" si="9"/>
        <v>7.0024758442076111E-3</v>
      </c>
      <c r="D2619" t="e">
        <f t="shared" si="9"/>
        <v>#DIV/0!</v>
      </c>
      <c r="E2619" t="e">
        <f t="shared" si="9"/>
        <v>#DIV/0!</v>
      </c>
    </row>
    <row r="2620" spans="1:5" x14ac:dyDescent="0.35">
      <c r="A2620">
        <f t="shared" si="7"/>
        <v>38014</v>
      </c>
      <c r="B2620">
        <f t="shared" si="9"/>
        <v>5.9839640467517788E-2</v>
      </c>
      <c r="C2620">
        <f t="shared" si="9"/>
        <v>6.5256885283902603E-3</v>
      </c>
      <c r="D2620" t="e">
        <f t="shared" si="9"/>
        <v>#DIV/0!</v>
      </c>
      <c r="E2620" t="e">
        <f t="shared" si="9"/>
        <v>#DIV/0!</v>
      </c>
    </row>
    <row r="2621" spans="1:5" x14ac:dyDescent="0.35">
      <c r="A2621">
        <f t="shared" si="7"/>
        <v>38015</v>
      </c>
      <c r="B2621">
        <f t="shared" si="9"/>
        <v>5.6737642308792094E-2</v>
      </c>
      <c r="C2621">
        <f t="shared" si="9"/>
        <v>9.5373177996239226E-3</v>
      </c>
      <c r="D2621" t="e">
        <f t="shared" si="9"/>
        <v>#DIV/0!</v>
      </c>
      <c r="E2621" t="e">
        <f t="shared" si="9"/>
        <v>#DIV/0!</v>
      </c>
    </row>
    <row r="2622" spans="1:5" x14ac:dyDescent="0.35">
      <c r="A2622">
        <f t="shared" si="7"/>
        <v>38016</v>
      </c>
      <c r="B2622">
        <f t="shared" si="9"/>
        <v>5.9765581879309151E-2</v>
      </c>
      <c r="C2622">
        <f t="shared" si="9"/>
        <v>9.5139298163696255E-3</v>
      </c>
      <c r="D2622" t="e">
        <f t="shared" si="9"/>
        <v>#DIV/0!</v>
      </c>
      <c r="E2622" t="e">
        <f t="shared" si="9"/>
        <v>#DIV/0!</v>
      </c>
    </row>
    <row r="2623" spans="1:5" x14ac:dyDescent="0.35">
      <c r="A2623">
        <f t="shared" si="7"/>
        <v>38019</v>
      </c>
      <c r="B2623">
        <f t="shared" si="9"/>
        <v>6.5162447553333128E-2</v>
      </c>
      <c r="C2623">
        <f t="shared" si="9"/>
        <v>7.0484465816556645E-3</v>
      </c>
      <c r="D2623" t="e">
        <f t="shared" si="9"/>
        <v>#DIV/0!</v>
      </c>
      <c r="E2623" t="e">
        <f t="shared" si="9"/>
        <v>#DIV/0!</v>
      </c>
    </row>
    <row r="2624" spans="1:5" x14ac:dyDescent="0.35">
      <c r="A2624">
        <f t="shared" si="7"/>
        <v>38020</v>
      </c>
      <c r="B2624">
        <f t="shared" si="9"/>
        <v>5.9524644038957089E-2</v>
      </c>
      <c r="C2624">
        <f t="shared" si="9"/>
        <v>1.5329585500451447E-2</v>
      </c>
      <c r="D2624" t="e">
        <f t="shared" si="9"/>
        <v>#DIV/0!</v>
      </c>
      <c r="E2624" t="e">
        <f t="shared" si="9"/>
        <v>#DIV/0!</v>
      </c>
    </row>
    <row r="2625" spans="1:5" x14ac:dyDescent="0.35">
      <c r="A2625">
        <f t="shared" si="7"/>
        <v>38021</v>
      </c>
      <c r="B2625">
        <f t="shared" si="9"/>
        <v>5.5438769280064762E-2</v>
      </c>
      <c r="C2625">
        <f t="shared" si="9"/>
        <v>1.4924407118285531E-2</v>
      </c>
      <c r="D2625" t="e">
        <f t="shared" si="9"/>
        <v>#DIV/0!</v>
      </c>
      <c r="E2625" t="e">
        <f t="shared" si="9"/>
        <v>#DIV/0!</v>
      </c>
    </row>
    <row r="2626" spans="1:5" x14ac:dyDescent="0.35">
      <c r="A2626">
        <f t="shared" si="7"/>
        <v>38022</v>
      </c>
      <c r="B2626">
        <f t="shared" si="9"/>
        <v>6.3637197383606639E-2</v>
      </c>
      <c r="C2626">
        <f t="shared" si="9"/>
        <v>1.0143751154318602E-2</v>
      </c>
      <c r="D2626" t="e">
        <f t="shared" si="9"/>
        <v>#DIV/0!</v>
      </c>
      <c r="E2626" t="e">
        <f t="shared" si="9"/>
        <v>#DIV/0!</v>
      </c>
    </row>
    <row r="2627" spans="1:5" x14ac:dyDescent="0.35">
      <c r="A2627">
        <f t="shared" si="7"/>
        <v>38023</v>
      </c>
      <c r="B2627">
        <f t="shared" si="9"/>
        <v>7.7732785499160864E-2</v>
      </c>
      <c r="C2627">
        <f t="shared" si="9"/>
        <v>1.611187666572118E-2</v>
      </c>
      <c r="D2627" t="e">
        <f t="shared" si="9"/>
        <v>#DIV/0!</v>
      </c>
      <c r="E2627" t="e">
        <f t="shared" si="9"/>
        <v>#DIV/0!</v>
      </c>
    </row>
    <row r="2628" spans="1:5" x14ac:dyDescent="0.35">
      <c r="A2628">
        <f t="shared" si="7"/>
        <v>38026</v>
      </c>
      <c r="B2628">
        <f t="shared" si="9"/>
        <v>6.2578237763769931E-2</v>
      </c>
      <c r="C2628">
        <f t="shared" si="9"/>
        <v>1.4890292782324299E-2</v>
      </c>
      <c r="D2628" t="e">
        <f t="shared" si="9"/>
        <v>#DIV/0!</v>
      </c>
      <c r="E2628" t="e">
        <f t="shared" si="9"/>
        <v>#DIV/0!</v>
      </c>
    </row>
    <row r="2629" spans="1:5" x14ac:dyDescent="0.35">
      <c r="A2629">
        <f t="shared" si="7"/>
        <v>38027</v>
      </c>
      <c r="B2629">
        <f t="shared" si="9"/>
        <v>6.8144618733521192E-2</v>
      </c>
      <c r="C2629">
        <f t="shared" si="9"/>
        <v>5.3386833455163034E-3</v>
      </c>
      <c r="D2629" t="e">
        <f t="shared" si="9"/>
        <v>#DIV/0!</v>
      </c>
      <c r="E2629" t="e">
        <f t="shared" si="9"/>
        <v>#DIV/0!</v>
      </c>
    </row>
    <row r="2630" spans="1:5" x14ac:dyDescent="0.35">
      <c r="A2630">
        <f t="shared" si="7"/>
        <v>38028</v>
      </c>
      <c r="B2630">
        <f t="shared" si="9"/>
        <v>8.8084174177462629E-2</v>
      </c>
      <c r="C2630">
        <f t="shared" si="9"/>
        <v>8.47238893966391E-3</v>
      </c>
      <c r="D2630" t="e">
        <f t="shared" si="9"/>
        <v>#DIV/0!</v>
      </c>
      <c r="E2630" t="e">
        <f t="shared" si="9"/>
        <v>#DIV/0!</v>
      </c>
    </row>
    <row r="2631" spans="1:5" x14ac:dyDescent="0.35">
      <c r="A2631">
        <f t="shared" si="7"/>
        <v>38029</v>
      </c>
      <c r="B2631">
        <f t="shared" si="9"/>
        <v>8.9767907813925199E-2</v>
      </c>
      <c r="C2631">
        <f t="shared" si="9"/>
        <v>4.3234793664402409E-3</v>
      </c>
      <c r="D2631" t="e">
        <f t="shared" si="9"/>
        <v>#DIV/0!</v>
      </c>
      <c r="E2631" t="e">
        <f t="shared" si="9"/>
        <v>#DIV/0!</v>
      </c>
    </row>
    <row r="2632" spans="1:5" x14ac:dyDescent="0.35">
      <c r="A2632">
        <f t="shared" si="7"/>
        <v>38030</v>
      </c>
      <c r="B2632">
        <f t="shared" si="9"/>
        <v>9.379575436111777E-2</v>
      </c>
      <c r="C2632">
        <f t="shared" si="9"/>
        <v>9.3120638576800856E-3</v>
      </c>
      <c r="D2632" t="e">
        <f t="shared" si="9"/>
        <v>#DIV/0!</v>
      </c>
      <c r="E2632" t="e">
        <f t="shared" si="9"/>
        <v>#DIV/0!</v>
      </c>
    </row>
    <row r="2633" spans="1:5" x14ac:dyDescent="0.35">
      <c r="A2633">
        <f t="shared" si="7"/>
        <v>38033</v>
      </c>
      <c r="B2633">
        <f t="shared" ref="B2633:E2648" si="10">B105-B$2530</f>
        <v>8.4984605573768315E-2</v>
      </c>
      <c r="C2633">
        <f t="shared" si="10"/>
        <v>1.4081103120227766E-2</v>
      </c>
      <c r="D2633" t="e">
        <f t="shared" si="10"/>
        <v>#DIV/0!</v>
      </c>
      <c r="E2633" t="e">
        <f t="shared" si="10"/>
        <v>#DIV/0!</v>
      </c>
    </row>
    <row r="2634" spans="1:5" x14ac:dyDescent="0.35">
      <c r="A2634">
        <f t="shared" si="7"/>
        <v>38034</v>
      </c>
      <c r="B2634">
        <f t="shared" si="10"/>
        <v>0.10514774620130964</v>
      </c>
      <c r="C2634">
        <f t="shared" si="10"/>
        <v>8.1523517989917187E-3</v>
      </c>
      <c r="D2634" t="e">
        <f t="shared" si="10"/>
        <v>#DIV/0!</v>
      </c>
      <c r="E2634" t="e">
        <f t="shared" si="10"/>
        <v>#DIV/0!</v>
      </c>
    </row>
    <row r="2635" spans="1:5" x14ac:dyDescent="0.35">
      <c r="A2635">
        <f t="shared" si="7"/>
        <v>38035</v>
      </c>
      <c r="B2635">
        <f t="shared" si="10"/>
        <v>9.8391603613215653E-2</v>
      </c>
      <c r="C2635">
        <f t="shared" si="10"/>
        <v>6.2834429060899082E-3</v>
      </c>
      <c r="D2635" t="e">
        <f t="shared" si="10"/>
        <v>#DIV/0!</v>
      </c>
      <c r="E2635" t="e">
        <f t="shared" si="10"/>
        <v>#DIV/0!</v>
      </c>
    </row>
    <row r="2636" spans="1:5" x14ac:dyDescent="0.35">
      <c r="A2636">
        <f t="shared" si="7"/>
        <v>38036</v>
      </c>
      <c r="B2636">
        <f t="shared" si="10"/>
        <v>7.610132896482881E-2</v>
      </c>
      <c r="C2636">
        <f t="shared" si="10"/>
        <v>1.1621681963772956E-2</v>
      </c>
      <c r="D2636" t="e">
        <f t="shared" si="10"/>
        <v>#DIV/0!</v>
      </c>
      <c r="E2636" t="e">
        <f t="shared" si="10"/>
        <v>#DIV/0!</v>
      </c>
    </row>
    <row r="2637" spans="1:5" x14ac:dyDescent="0.35">
      <c r="A2637">
        <f t="shared" si="7"/>
        <v>38037</v>
      </c>
      <c r="B2637">
        <f t="shared" si="10"/>
        <v>7.142968037384069E-2</v>
      </c>
      <c r="C2637">
        <f t="shared" si="10"/>
        <v>4.5255760599137267E-3</v>
      </c>
      <c r="D2637" t="e">
        <f t="shared" si="10"/>
        <v>#DIV/0!</v>
      </c>
      <c r="E2637" t="e">
        <f t="shared" si="10"/>
        <v>#DIV/0!</v>
      </c>
    </row>
    <row r="2638" spans="1:5" x14ac:dyDescent="0.35">
      <c r="A2638">
        <f t="shared" si="7"/>
        <v>38040</v>
      </c>
      <c r="B2638">
        <f t="shared" si="10"/>
        <v>6.3804977877718896E-2</v>
      </c>
      <c r="C2638">
        <f t="shared" si="10"/>
        <v>1.0930493681968811E-2</v>
      </c>
      <c r="D2638" t="e">
        <f t="shared" si="10"/>
        <v>#DIV/0!</v>
      </c>
      <c r="E2638" t="e">
        <f t="shared" si="10"/>
        <v>#DIV/0!</v>
      </c>
    </row>
    <row r="2639" spans="1:5" x14ac:dyDescent="0.35">
      <c r="A2639">
        <f t="shared" si="7"/>
        <v>38041</v>
      </c>
      <c r="B2639">
        <f t="shared" si="10"/>
        <v>6.2009900169749735E-2</v>
      </c>
      <c r="C2639">
        <f t="shared" si="10"/>
        <v>1.0047101455820395E-2</v>
      </c>
      <c r="D2639" t="e">
        <f t="shared" si="10"/>
        <v>#DIV/0!</v>
      </c>
      <c r="E2639" t="e">
        <f t="shared" si="10"/>
        <v>#DIV/0!</v>
      </c>
    </row>
    <row r="2640" spans="1:5" x14ac:dyDescent="0.35">
      <c r="A2640">
        <f t="shared" si="7"/>
        <v>38042</v>
      </c>
      <c r="B2640">
        <f t="shared" si="10"/>
        <v>6.6592253901803469E-2</v>
      </c>
      <c r="C2640">
        <f t="shared" si="10"/>
        <v>1.3998918193792797E-2</v>
      </c>
      <c r="D2640" t="e">
        <f t="shared" si="10"/>
        <v>#DIV/0!</v>
      </c>
      <c r="E2640" t="e">
        <f t="shared" si="10"/>
        <v>#DIV/0!</v>
      </c>
    </row>
    <row r="2641" spans="1:5" x14ac:dyDescent="0.35">
      <c r="A2641">
        <f t="shared" si="7"/>
        <v>38043</v>
      </c>
      <c r="B2641">
        <f t="shared" si="10"/>
        <v>5.5712381335391373E-2</v>
      </c>
      <c r="C2641">
        <f t="shared" si="10"/>
        <v>1.7843690550689417E-2</v>
      </c>
      <c r="D2641" t="e">
        <f t="shared" si="10"/>
        <v>#DIV/0!</v>
      </c>
      <c r="E2641" t="e">
        <f t="shared" si="10"/>
        <v>#DIV/0!</v>
      </c>
    </row>
    <row r="2642" spans="1:5" x14ac:dyDescent="0.35">
      <c r="A2642">
        <f t="shared" si="7"/>
        <v>38044</v>
      </c>
      <c r="B2642">
        <f t="shared" si="10"/>
        <v>5.9251235616869194E-2</v>
      </c>
      <c r="C2642">
        <f t="shared" si="10"/>
        <v>2.091472992589034E-2</v>
      </c>
      <c r="D2642" t="e">
        <f t="shared" si="10"/>
        <v>#DIV/0!</v>
      </c>
      <c r="E2642" t="e">
        <f t="shared" si="10"/>
        <v>#DIV/0!</v>
      </c>
    </row>
    <row r="2643" spans="1:5" x14ac:dyDescent="0.35">
      <c r="A2643">
        <f t="shared" si="7"/>
        <v>38047</v>
      </c>
      <c r="B2643">
        <f t="shared" si="10"/>
        <v>7.1506717590322691E-2</v>
      </c>
      <c r="C2643">
        <f t="shared" si="10"/>
        <v>1.7928523762678349E-2</v>
      </c>
      <c r="D2643" t="e">
        <f t="shared" si="10"/>
        <v>#DIV/0!</v>
      </c>
      <c r="E2643" t="e">
        <f t="shared" si="10"/>
        <v>#DIV/0!</v>
      </c>
    </row>
    <row r="2644" spans="1:5" x14ac:dyDescent="0.35">
      <c r="A2644">
        <f t="shared" si="7"/>
        <v>38048</v>
      </c>
      <c r="B2644">
        <f t="shared" si="10"/>
        <v>6.0029357500444594E-2</v>
      </c>
      <c r="C2644">
        <f t="shared" si="10"/>
        <v>1.2868484932212331E-2</v>
      </c>
      <c r="D2644" t="e">
        <f t="shared" si="10"/>
        <v>#DIV/0!</v>
      </c>
      <c r="E2644" t="e">
        <f t="shared" si="10"/>
        <v>#DIV/0!</v>
      </c>
    </row>
    <row r="2645" spans="1:5" x14ac:dyDescent="0.35">
      <c r="A2645">
        <f t="shared" si="7"/>
        <v>38049</v>
      </c>
      <c r="B2645">
        <f t="shared" si="10"/>
        <v>7.0175354738790344E-2</v>
      </c>
      <c r="C2645">
        <f t="shared" si="10"/>
        <v>6.7080695635402636E-3</v>
      </c>
      <c r="D2645" t="e">
        <f t="shared" si="10"/>
        <v>#DIV/0!</v>
      </c>
      <c r="E2645" t="e">
        <f t="shared" si="10"/>
        <v>#DIV/0!</v>
      </c>
    </row>
    <row r="2646" spans="1:5" x14ac:dyDescent="0.35">
      <c r="A2646">
        <f t="shared" si="7"/>
        <v>38050</v>
      </c>
      <c r="B2646">
        <f t="shared" si="10"/>
        <v>6.5856690017450772E-2</v>
      </c>
      <c r="C2646">
        <f t="shared" si="10"/>
        <v>9.1614552357680117E-3</v>
      </c>
      <c r="D2646" t="e">
        <f t="shared" si="10"/>
        <v>#DIV/0!</v>
      </c>
      <c r="E2646" t="e">
        <f t="shared" si="10"/>
        <v>#DIV/0!</v>
      </c>
    </row>
    <row r="2647" spans="1:5" x14ac:dyDescent="0.35">
      <c r="A2647">
        <f t="shared" si="7"/>
        <v>38051</v>
      </c>
      <c r="B2647">
        <f t="shared" si="10"/>
        <v>7.7024517218482594E-2</v>
      </c>
      <c r="C2647">
        <f t="shared" si="10"/>
        <v>2.2351474495802059E-2</v>
      </c>
      <c r="D2647" t="e">
        <f t="shared" si="10"/>
        <v>#DIV/0!</v>
      </c>
      <c r="E2647" t="e">
        <f t="shared" si="10"/>
        <v>#DIV/0!</v>
      </c>
    </row>
    <row r="2648" spans="1:5" x14ac:dyDescent="0.35">
      <c r="A2648">
        <f t="shared" si="7"/>
        <v>38054</v>
      </c>
      <c r="B2648">
        <f t="shared" si="10"/>
        <v>6.9067440298901231E-2</v>
      </c>
      <c r="C2648">
        <f t="shared" si="10"/>
        <v>2.1762968197930842E-2</v>
      </c>
      <c r="D2648" t="e">
        <f t="shared" si="10"/>
        <v>#DIV/0!</v>
      </c>
      <c r="E2648" t="e">
        <f t="shared" si="10"/>
        <v>#DIV/0!</v>
      </c>
    </row>
    <row r="2649" spans="1:5" x14ac:dyDescent="0.35">
      <c r="A2649">
        <f t="shared" si="7"/>
        <v>38055</v>
      </c>
      <c r="B2649">
        <f t="shared" ref="B2649:E2664" si="11">B121-B$2530</f>
        <v>5.0581567208897518E-2</v>
      </c>
      <c r="C2649">
        <f t="shared" si="11"/>
        <v>1.9621034523261981E-2</v>
      </c>
      <c r="D2649" t="e">
        <f t="shared" si="11"/>
        <v>#DIV/0!</v>
      </c>
      <c r="E2649" t="e">
        <f t="shared" si="11"/>
        <v>#DIV/0!</v>
      </c>
    </row>
    <row r="2650" spans="1:5" x14ac:dyDescent="0.35">
      <c r="A2650">
        <f t="shared" si="7"/>
        <v>38056</v>
      </c>
      <c r="B2650">
        <f t="shared" si="11"/>
        <v>3.2139145798147153E-2</v>
      </c>
      <c r="C2650">
        <f t="shared" si="11"/>
        <v>1.7846032218278806E-2</v>
      </c>
      <c r="D2650" t="e">
        <f t="shared" si="11"/>
        <v>#DIV/0!</v>
      </c>
      <c r="E2650" t="e">
        <f t="shared" si="11"/>
        <v>#DIV/0!</v>
      </c>
    </row>
    <row r="2651" spans="1:5" x14ac:dyDescent="0.35">
      <c r="A2651">
        <f t="shared" si="7"/>
        <v>38057</v>
      </c>
      <c r="B2651">
        <f t="shared" si="11"/>
        <v>2.2095072868537752E-2</v>
      </c>
      <c r="C2651">
        <f t="shared" si="11"/>
        <v>2.069851517758654E-2</v>
      </c>
      <c r="D2651" t="e">
        <f t="shared" si="11"/>
        <v>#DIV/0!</v>
      </c>
      <c r="E2651" t="e">
        <f t="shared" si="11"/>
        <v>#DIV/0!</v>
      </c>
    </row>
    <row r="2652" spans="1:5" x14ac:dyDescent="0.35">
      <c r="A2652">
        <f t="shared" si="7"/>
        <v>38058</v>
      </c>
      <c r="B2652">
        <f t="shared" si="11"/>
        <v>2.808767949970949E-2</v>
      </c>
      <c r="C2652">
        <f t="shared" si="11"/>
        <v>1.6964974949556465E-2</v>
      </c>
      <c r="D2652" t="e">
        <f t="shared" si="11"/>
        <v>#DIV/0!</v>
      </c>
      <c r="E2652" t="e">
        <f t="shared" si="11"/>
        <v>#DIV/0!</v>
      </c>
    </row>
    <row r="2653" spans="1:5" x14ac:dyDescent="0.35">
      <c r="A2653">
        <f t="shared" si="7"/>
        <v>38061</v>
      </c>
      <c r="B2653">
        <f t="shared" si="11"/>
        <v>1.1843014214617881E-2</v>
      </c>
      <c r="C2653">
        <f t="shared" si="11"/>
        <v>1.4671797789742435E-2</v>
      </c>
      <c r="D2653" t="e">
        <f t="shared" si="11"/>
        <v>#DIV/0!</v>
      </c>
      <c r="E2653" t="e">
        <f t="shared" si="11"/>
        <v>#DIV/0!</v>
      </c>
    </row>
    <row r="2654" spans="1:5" x14ac:dyDescent="0.35">
      <c r="A2654">
        <f t="shared" si="7"/>
        <v>38062</v>
      </c>
      <c r="B2654">
        <f t="shared" si="11"/>
        <v>5.5810062024049985E-3</v>
      </c>
      <c r="C2654">
        <f t="shared" si="11"/>
        <v>1.5622077378967324E-2</v>
      </c>
      <c r="D2654" t="e">
        <f t="shared" si="11"/>
        <v>#DIV/0!</v>
      </c>
      <c r="E2654" t="e">
        <f t="shared" si="11"/>
        <v>#DIV/0!</v>
      </c>
    </row>
    <row r="2655" spans="1:5" x14ac:dyDescent="0.35">
      <c r="A2655">
        <f t="shared" si="7"/>
        <v>38063</v>
      </c>
      <c r="B2655">
        <f t="shared" si="11"/>
        <v>1.8045827104391416E-2</v>
      </c>
      <c r="C2655">
        <f t="shared" si="11"/>
        <v>1.4638674617228075E-2</v>
      </c>
      <c r="D2655" t="e">
        <f t="shared" si="11"/>
        <v>#DIV/0!</v>
      </c>
      <c r="E2655" t="e">
        <f t="shared" si="11"/>
        <v>#DIV/0!</v>
      </c>
    </row>
    <row r="2656" spans="1:5" x14ac:dyDescent="0.35">
      <c r="A2656">
        <f t="shared" si="7"/>
        <v>38064</v>
      </c>
      <c r="B2656">
        <f t="shared" si="11"/>
        <v>1.2704645179528646E-2</v>
      </c>
      <c r="C2656">
        <f t="shared" si="11"/>
        <v>1.4159376257563205E-2</v>
      </c>
      <c r="D2656" t="e">
        <f t="shared" si="11"/>
        <v>#DIV/0!</v>
      </c>
      <c r="E2656" t="e">
        <f t="shared" si="11"/>
        <v>#DIV/0!</v>
      </c>
    </row>
    <row r="2657" spans="1:5" x14ac:dyDescent="0.35">
      <c r="A2657">
        <f t="shared" si="7"/>
        <v>38065</v>
      </c>
      <c r="B2657">
        <f t="shared" si="11"/>
        <v>-1.6224614388767704E-3</v>
      </c>
      <c r="C2657">
        <f t="shared" si="11"/>
        <v>1.7062870201636725E-2</v>
      </c>
      <c r="D2657" t="e">
        <f t="shared" si="11"/>
        <v>#DIV/0!</v>
      </c>
      <c r="E2657" t="e">
        <f t="shared" si="11"/>
        <v>#DIV/0!</v>
      </c>
    </row>
    <row r="2658" spans="1:5" x14ac:dyDescent="0.35">
      <c r="A2658">
        <f t="shared" si="7"/>
        <v>38068</v>
      </c>
      <c r="B2658">
        <f t="shared" si="11"/>
        <v>-1.2933877894811912E-2</v>
      </c>
      <c r="C2658">
        <f t="shared" si="11"/>
        <v>1.8906256088431727E-2</v>
      </c>
      <c r="D2658" t="e">
        <f t="shared" si="11"/>
        <v>#DIV/0!</v>
      </c>
      <c r="E2658" t="e">
        <f t="shared" si="11"/>
        <v>#DIV/0!</v>
      </c>
    </row>
    <row r="2659" spans="1:5" x14ac:dyDescent="0.35">
      <c r="A2659">
        <f t="shared" si="7"/>
        <v>38069</v>
      </c>
      <c r="B2659">
        <f t="shared" si="11"/>
        <v>-1.4259240770026698E-2</v>
      </c>
      <c r="C2659">
        <f t="shared" si="11"/>
        <v>1.9004074732665254E-2</v>
      </c>
      <c r="D2659" t="e">
        <f t="shared" si="11"/>
        <v>#DIV/0!</v>
      </c>
      <c r="E2659" t="e">
        <f t="shared" si="11"/>
        <v>#DIV/0!</v>
      </c>
    </row>
    <row r="2660" spans="1:5" x14ac:dyDescent="0.35">
      <c r="A2660">
        <f t="shared" si="7"/>
        <v>38070</v>
      </c>
      <c r="B2660">
        <f t="shared" si="11"/>
        <v>-1.8337978427802919E-2</v>
      </c>
      <c r="C2660">
        <f t="shared" si="11"/>
        <v>1.4518232053417911E-2</v>
      </c>
      <c r="D2660" t="e">
        <f t="shared" si="11"/>
        <v>#DIV/0!</v>
      </c>
      <c r="E2660" t="e">
        <f t="shared" si="11"/>
        <v>#DIV/0!</v>
      </c>
    </row>
    <row r="2661" spans="1:5" x14ac:dyDescent="0.35">
      <c r="A2661">
        <f t="shared" si="7"/>
        <v>38071</v>
      </c>
      <c r="B2661">
        <f t="shared" si="11"/>
        <v>-1.4438360578715375E-2</v>
      </c>
      <c r="C2661">
        <f t="shared" si="11"/>
        <v>1.6413145268764872E-2</v>
      </c>
      <c r="D2661" t="e">
        <f t="shared" si="11"/>
        <v>#DIV/0!</v>
      </c>
      <c r="E2661" t="e">
        <f t="shared" si="11"/>
        <v>#DIV/0!</v>
      </c>
    </row>
    <row r="2662" spans="1:5" x14ac:dyDescent="0.35">
      <c r="A2662">
        <f t="shared" ref="A2662:A2725" si="12">A134</f>
        <v>38072</v>
      </c>
      <c r="B2662">
        <f t="shared" si="11"/>
        <v>-1.5600862091464034E-2</v>
      </c>
      <c r="C2662">
        <f t="shared" si="11"/>
        <v>1.4786159654356434E-2</v>
      </c>
      <c r="D2662" t="e">
        <f t="shared" si="11"/>
        <v>#DIV/0!</v>
      </c>
      <c r="E2662" t="e">
        <f t="shared" si="11"/>
        <v>#DIV/0!</v>
      </c>
    </row>
    <row r="2663" spans="1:5" x14ac:dyDescent="0.35">
      <c r="A2663">
        <f t="shared" si="12"/>
        <v>38075</v>
      </c>
      <c r="B2663">
        <f t="shared" si="11"/>
        <v>-4.6888841988900025E-3</v>
      </c>
      <c r="C2663">
        <f t="shared" si="11"/>
        <v>1.4419698395469482E-2</v>
      </c>
      <c r="D2663" t="e">
        <f t="shared" si="11"/>
        <v>#DIV/0!</v>
      </c>
      <c r="E2663" t="e">
        <f t="shared" si="11"/>
        <v>#DIV/0!</v>
      </c>
    </row>
    <row r="2664" spans="1:5" x14ac:dyDescent="0.35">
      <c r="A2664">
        <f t="shared" si="12"/>
        <v>38076</v>
      </c>
      <c r="B2664">
        <f t="shared" si="11"/>
        <v>-6.1485009571713919E-4</v>
      </c>
      <c r="C2664">
        <f t="shared" si="11"/>
        <v>1.0405993060178153E-2</v>
      </c>
      <c r="D2664" t="e">
        <f t="shared" si="11"/>
        <v>#DIV/0!</v>
      </c>
      <c r="E2664" t="e">
        <f t="shared" si="11"/>
        <v>#DIV/0!</v>
      </c>
    </row>
    <row r="2665" spans="1:5" x14ac:dyDescent="0.35">
      <c r="A2665">
        <f t="shared" si="12"/>
        <v>38077</v>
      </c>
      <c r="B2665">
        <f t="shared" ref="B2665:E2680" si="13">B137-B$2530</f>
        <v>1.8178989986236301E-3</v>
      </c>
      <c r="C2665">
        <f t="shared" si="13"/>
        <v>2.1111726071961833E-2</v>
      </c>
      <c r="D2665" t="e">
        <f t="shared" si="13"/>
        <v>#DIV/0!</v>
      </c>
      <c r="E2665" t="e">
        <f t="shared" si="13"/>
        <v>#DIV/0!</v>
      </c>
    </row>
    <row r="2666" spans="1:5" x14ac:dyDescent="0.35">
      <c r="A2666">
        <f t="shared" si="12"/>
        <v>38078</v>
      </c>
      <c r="B2666">
        <f t="shared" si="13"/>
        <v>-5.3106226766267244E-3</v>
      </c>
      <c r="C2666">
        <f t="shared" si="13"/>
        <v>1.7838917989614633E-2</v>
      </c>
      <c r="D2666" t="e">
        <f t="shared" si="13"/>
        <v>#DIV/0!</v>
      </c>
      <c r="E2666" t="e">
        <f t="shared" si="13"/>
        <v>#DIV/0!</v>
      </c>
    </row>
    <row r="2667" spans="1:5" x14ac:dyDescent="0.35">
      <c r="A2667">
        <f t="shared" si="12"/>
        <v>38079</v>
      </c>
      <c r="B2667">
        <f t="shared" si="13"/>
        <v>1.9665528165545738E-3</v>
      </c>
      <c r="C2667">
        <f t="shared" si="13"/>
        <v>3.9449064228801005E-3</v>
      </c>
      <c r="D2667" t="e">
        <f t="shared" si="13"/>
        <v>#DIV/0!</v>
      </c>
      <c r="E2667" t="e">
        <f t="shared" si="13"/>
        <v>#DIV/0!</v>
      </c>
    </row>
    <row r="2668" spans="1:5" x14ac:dyDescent="0.35">
      <c r="A2668">
        <f t="shared" si="12"/>
        <v>38082</v>
      </c>
      <c r="B2668">
        <f t="shared" si="13"/>
        <v>7.34424693021642E-3</v>
      </c>
      <c r="C2668">
        <f t="shared" si="13"/>
        <v>-4.4692469089290705E-3</v>
      </c>
      <c r="D2668" t="e">
        <f t="shared" si="13"/>
        <v>#DIV/0!</v>
      </c>
      <c r="E2668" t="e">
        <f t="shared" si="13"/>
        <v>#DIV/0!</v>
      </c>
    </row>
    <row r="2669" spans="1:5" x14ac:dyDescent="0.35">
      <c r="A2669">
        <f t="shared" si="12"/>
        <v>38083</v>
      </c>
      <c r="B2669">
        <f t="shared" si="13"/>
        <v>1.7032682894714893E-4</v>
      </c>
      <c r="C2669">
        <f t="shared" si="13"/>
        <v>-1.3433501401546762E-3</v>
      </c>
      <c r="D2669" t="e">
        <f t="shared" si="13"/>
        <v>#DIV/0!</v>
      </c>
      <c r="E2669" t="e">
        <f t="shared" si="13"/>
        <v>#DIV/0!</v>
      </c>
    </row>
    <row r="2670" spans="1:5" x14ac:dyDescent="0.35">
      <c r="A2670">
        <f t="shared" si="12"/>
        <v>38084</v>
      </c>
      <c r="B2670">
        <f t="shared" si="13"/>
        <v>2.4650283738684338E-3</v>
      </c>
      <c r="C2670">
        <f t="shared" si="13"/>
        <v>-1.2010312190877604E-2</v>
      </c>
      <c r="D2670" t="e">
        <f t="shared" si="13"/>
        <v>#DIV/0!</v>
      </c>
      <c r="E2670" t="e">
        <f t="shared" si="13"/>
        <v>#DIV/0!</v>
      </c>
    </row>
    <row r="2671" spans="1:5" x14ac:dyDescent="0.35">
      <c r="A2671">
        <f t="shared" si="12"/>
        <v>38085</v>
      </c>
      <c r="B2671">
        <f t="shared" si="13"/>
        <v>-3.4515703399219215E-3</v>
      </c>
      <c r="C2671">
        <f t="shared" si="13"/>
        <v>-8.6365883304108555E-3</v>
      </c>
      <c r="D2671" t="e">
        <f t="shared" si="13"/>
        <v>#DIV/0!</v>
      </c>
      <c r="E2671" t="e">
        <f t="shared" si="13"/>
        <v>#DIV/0!</v>
      </c>
    </row>
    <row r="2672" spans="1:5" x14ac:dyDescent="0.35">
      <c r="A2672">
        <f t="shared" si="12"/>
        <v>38086</v>
      </c>
      <c r="B2672">
        <f t="shared" si="13"/>
        <v>1.9661529376063976E-3</v>
      </c>
      <c r="C2672">
        <f t="shared" si="13"/>
        <v>-1.0948601052962182E-2</v>
      </c>
      <c r="D2672" t="e">
        <f t="shared" si="13"/>
        <v>#DIV/0!</v>
      </c>
      <c r="E2672" t="e">
        <f t="shared" si="13"/>
        <v>#DIV/0!</v>
      </c>
    </row>
    <row r="2673" spans="1:5" x14ac:dyDescent="0.35">
      <c r="A2673">
        <f t="shared" si="12"/>
        <v>38089</v>
      </c>
      <c r="B2673">
        <f t="shared" si="13"/>
        <v>-1.1918019036937059E-3</v>
      </c>
      <c r="C2673">
        <f t="shared" si="13"/>
        <v>-1.1143348794996611E-2</v>
      </c>
      <c r="D2673" t="e">
        <f t="shared" si="13"/>
        <v>#DIV/0!</v>
      </c>
      <c r="E2673" t="e">
        <f t="shared" si="13"/>
        <v>#DIV/0!</v>
      </c>
    </row>
    <row r="2674" spans="1:5" x14ac:dyDescent="0.35">
      <c r="A2674">
        <f t="shared" si="12"/>
        <v>38090</v>
      </c>
      <c r="B2674">
        <f t="shared" si="13"/>
        <v>-1.6482528742344332E-2</v>
      </c>
      <c r="C2674">
        <f t="shared" si="13"/>
        <v>-1.4134081973257318E-2</v>
      </c>
      <c r="D2674" t="e">
        <f t="shared" si="13"/>
        <v>#DIV/0!</v>
      </c>
      <c r="E2674" t="e">
        <f t="shared" si="13"/>
        <v>#DIV/0!</v>
      </c>
    </row>
    <row r="2675" spans="1:5" x14ac:dyDescent="0.35">
      <c r="A2675">
        <f t="shared" si="12"/>
        <v>38091</v>
      </c>
      <c r="B2675">
        <f t="shared" si="13"/>
        <v>-2.4406572508882434E-2</v>
      </c>
      <c r="C2675">
        <f t="shared" si="13"/>
        <v>-1.6275230295585464E-2</v>
      </c>
      <c r="D2675" t="e">
        <f t="shared" si="13"/>
        <v>#DIV/0!</v>
      </c>
      <c r="E2675" t="e">
        <f t="shared" si="13"/>
        <v>#DIV/0!</v>
      </c>
    </row>
    <row r="2676" spans="1:5" x14ac:dyDescent="0.35">
      <c r="A2676">
        <f t="shared" si="12"/>
        <v>38092</v>
      </c>
      <c r="B2676">
        <f t="shared" si="13"/>
        <v>-2.3818765555213988E-2</v>
      </c>
      <c r="C2676">
        <f t="shared" si="13"/>
        <v>-1.7728859523223828E-2</v>
      </c>
      <c r="D2676" t="e">
        <f t="shared" si="13"/>
        <v>#DIV/0!</v>
      </c>
      <c r="E2676" t="e">
        <f t="shared" si="13"/>
        <v>#DIV/0!</v>
      </c>
    </row>
    <row r="2677" spans="1:5" x14ac:dyDescent="0.35">
      <c r="A2677">
        <f t="shared" si="12"/>
        <v>38093</v>
      </c>
      <c r="B2677">
        <f t="shared" si="13"/>
        <v>-1.7830041138526802E-2</v>
      </c>
      <c r="C2677">
        <f t="shared" si="13"/>
        <v>-1.4153561388239911E-2</v>
      </c>
      <c r="D2677" t="e">
        <f t="shared" si="13"/>
        <v>#DIV/0!</v>
      </c>
      <c r="E2677" t="e">
        <f t="shared" si="13"/>
        <v>#DIV/0!</v>
      </c>
    </row>
    <row r="2678" spans="1:5" x14ac:dyDescent="0.35">
      <c r="A2678">
        <f t="shared" si="12"/>
        <v>38096</v>
      </c>
      <c r="B2678">
        <f t="shared" si="13"/>
        <v>-2.4459126010871839E-2</v>
      </c>
      <c r="C2678">
        <f t="shared" si="13"/>
        <v>-1.608408070570182E-2</v>
      </c>
      <c r="D2678" t="e">
        <f t="shared" si="13"/>
        <v>#DIV/0!</v>
      </c>
      <c r="E2678" t="e">
        <f t="shared" si="13"/>
        <v>#DIV/0!</v>
      </c>
    </row>
    <row r="2679" spans="1:5" x14ac:dyDescent="0.35">
      <c r="A2679">
        <f t="shared" si="12"/>
        <v>38097</v>
      </c>
      <c r="B2679">
        <f t="shared" si="13"/>
        <v>-3.6721865585366928E-2</v>
      </c>
      <c r="C2679">
        <f t="shared" si="13"/>
        <v>-2.0994797063909987E-2</v>
      </c>
      <c r="D2679" t="e">
        <f t="shared" si="13"/>
        <v>#DIV/0!</v>
      </c>
      <c r="E2679" t="e">
        <f t="shared" si="13"/>
        <v>#DIV/0!</v>
      </c>
    </row>
    <row r="2680" spans="1:5" x14ac:dyDescent="0.35">
      <c r="A2680">
        <f t="shared" si="12"/>
        <v>38098</v>
      </c>
      <c r="B2680">
        <f t="shared" si="13"/>
        <v>-2.9471970516413242E-2</v>
      </c>
      <c r="C2680">
        <f t="shared" si="13"/>
        <v>-2.094308612150857E-2</v>
      </c>
      <c r="D2680" t="e">
        <f t="shared" si="13"/>
        <v>#DIV/0!</v>
      </c>
      <c r="E2680" t="e">
        <f t="shared" si="13"/>
        <v>#DIV/0!</v>
      </c>
    </row>
    <row r="2681" spans="1:5" x14ac:dyDescent="0.35">
      <c r="A2681">
        <f t="shared" si="12"/>
        <v>38099</v>
      </c>
      <c r="B2681">
        <f t="shared" ref="B2681:E2696" si="14">B153-B$2530</f>
        <v>-2.7540661228281232E-2</v>
      </c>
      <c r="C2681">
        <f t="shared" si="14"/>
        <v>-1.3518052806654791E-2</v>
      </c>
      <c r="D2681" t="e">
        <f t="shared" si="14"/>
        <v>#DIV/0!</v>
      </c>
      <c r="E2681" t="e">
        <f t="shared" si="14"/>
        <v>#DIV/0!</v>
      </c>
    </row>
    <row r="2682" spans="1:5" x14ac:dyDescent="0.35">
      <c r="A2682">
        <f t="shared" si="12"/>
        <v>38100</v>
      </c>
      <c r="B2682">
        <f t="shared" si="14"/>
        <v>-1.7192579332354501E-2</v>
      </c>
      <c r="C2682">
        <f t="shared" si="14"/>
        <v>-1.6904735845405684E-2</v>
      </c>
      <c r="D2682" t="e">
        <f t="shared" si="14"/>
        <v>#DIV/0!</v>
      </c>
      <c r="E2682" t="e">
        <f t="shared" si="14"/>
        <v>#DIV/0!</v>
      </c>
    </row>
    <row r="2683" spans="1:5" x14ac:dyDescent="0.35">
      <c r="A2683">
        <f t="shared" si="12"/>
        <v>38103</v>
      </c>
      <c r="B2683">
        <f t="shared" si="14"/>
        <v>-7.9296353106429289E-3</v>
      </c>
      <c r="C2683">
        <f t="shared" si="14"/>
        <v>-1.5180872952658176E-2</v>
      </c>
      <c r="D2683" t="e">
        <f t="shared" si="14"/>
        <v>#DIV/0!</v>
      </c>
      <c r="E2683" t="e">
        <f t="shared" si="14"/>
        <v>#DIV/0!</v>
      </c>
    </row>
    <row r="2684" spans="1:5" x14ac:dyDescent="0.35">
      <c r="A2684">
        <f t="shared" si="12"/>
        <v>38104</v>
      </c>
      <c r="B2684">
        <f t="shared" si="14"/>
        <v>-1.0658830639514876E-2</v>
      </c>
      <c r="C2684">
        <f t="shared" si="14"/>
        <v>-1.0425858460257498E-2</v>
      </c>
      <c r="D2684" t="e">
        <f t="shared" si="14"/>
        <v>#DIV/0!</v>
      </c>
      <c r="E2684" t="e">
        <f t="shared" si="14"/>
        <v>#DIV/0!</v>
      </c>
    </row>
    <row r="2685" spans="1:5" x14ac:dyDescent="0.35">
      <c r="A2685">
        <f t="shared" si="12"/>
        <v>38105</v>
      </c>
      <c r="B2685">
        <f t="shared" si="14"/>
        <v>-2.1886081921665062E-2</v>
      </c>
      <c r="C2685">
        <f t="shared" si="14"/>
        <v>-1.6940272751193076E-2</v>
      </c>
      <c r="D2685" t="e">
        <f t="shared" si="14"/>
        <v>#DIV/0!</v>
      </c>
      <c r="E2685" t="e">
        <f t="shared" si="14"/>
        <v>#DIV/0!</v>
      </c>
    </row>
    <row r="2686" spans="1:5" x14ac:dyDescent="0.35">
      <c r="A2686">
        <f t="shared" si="12"/>
        <v>38106</v>
      </c>
      <c r="B2686">
        <f t="shared" si="14"/>
        <v>-3.3000858621386561E-2</v>
      </c>
      <c r="C2686">
        <f t="shared" si="14"/>
        <v>-1.7366799089837227E-2</v>
      </c>
      <c r="D2686" t="e">
        <f t="shared" si="14"/>
        <v>#DIV/0!</v>
      </c>
      <c r="E2686" t="e">
        <f t="shared" si="14"/>
        <v>#DIV/0!</v>
      </c>
    </row>
    <row r="2687" spans="1:5" x14ac:dyDescent="0.35">
      <c r="A2687">
        <f t="shared" si="12"/>
        <v>38107</v>
      </c>
      <c r="B2687">
        <f t="shared" si="14"/>
        <v>-3.9457999375635641E-2</v>
      </c>
      <c r="C2687">
        <f t="shared" si="14"/>
        <v>-2.0346308057719132E-2</v>
      </c>
      <c r="D2687" t="e">
        <f t="shared" si="14"/>
        <v>#DIV/0!</v>
      </c>
      <c r="E2687" t="e">
        <f t="shared" si="14"/>
        <v>#DIV/0!</v>
      </c>
    </row>
    <row r="2688" spans="1:5" x14ac:dyDescent="0.35">
      <c r="A2688">
        <f t="shared" si="12"/>
        <v>38110</v>
      </c>
      <c r="B2688">
        <f t="shared" si="14"/>
        <v>-2.2201618909805081E-2</v>
      </c>
      <c r="C2688">
        <f t="shared" si="14"/>
        <v>-2.453395167440402E-2</v>
      </c>
      <c r="D2688" t="e">
        <f t="shared" si="14"/>
        <v>#DIV/0!</v>
      </c>
      <c r="E2688" t="e">
        <f t="shared" si="14"/>
        <v>#DIV/0!</v>
      </c>
    </row>
    <row r="2689" spans="1:5" x14ac:dyDescent="0.35">
      <c r="A2689">
        <f t="shared" si="12"/>
        <v>38111</v>
      </c>
      <c r="B2689">
        <f t="shared" si="14"/>
        <v>-2.2186971639665081E-2</v>
      </c>
      <c r="C2689">
        <f t="shared" si="14"/>
        <v>-2.0004805929114178E-2</v>
      </c>
      <c r="D2689" t="e">
        <f t="shared" si="14"/>
        <v>#DIV/0!</v>
      </c>
      <c r="E2689" t="e">
        <f t="shared" si="14"/>
        <v>#DIV/0!</v>
      </c>
    </row>
    <row r="2690" spans="1:5" x14ac:dyDescent="0.35">
      <c r="A2690">
        <f t="shared" si="12"/>
        <v>38112</v>
      </c>
      <c r="B2690">
        <f t="shared" si="14"/>
        <v>-3.2754805982902022E-2</v>
      </c>
      <c r="C2690">
        <f t="shared" si="14"/>
        <v>-2.5284289681066042E-2</v>
      </c>
      <c r="D2690" t="e">
        <f t="shared" si="14"/>
        <v>#DIV/0!</v>
      </c>
      <c r="E2690" t="e">
        <f t="shared" si="14"/>
        <v>#DIV/0!</v>
      </c>
    </row>
    <row r="2691" spans="1:5" x14ac:dyDescent="0.35">
      <c r="A2691">
        <f t="shared" si="12"/>
        <v>38113</v>
      </c>
      <c r="B2691">
        <f t="shared" si="14"/>
        <v>-3.6829875157493017E-2</v>
      </c>
      <c r="C2691">
        <f t="shared" si="14"/>
        <v>-2.8963719154053758E-2</v>
      </c>
      <c r="D2691" t="e">
        <f t="shared" si="14"/>
        <v>#DIV/0!</v>
      </c>
      <c r="E2691" t="e">
        <f t="shared" si="14"/>
        <v>#DIV/0!</v>
      </c>
    </row>
    <row r="2692" spans="1:5" x14ac:dyDescent="0.35">
      <c r="A2692">
        <f t="shared" si="12"/>
        <v>38114</v>
      </c>
      <c r="B2692">
        <f t="shared" si="14"/>
        <v>-5.5065989909311316E-2</v>
      </c>
      <c r="C2692">
        <f t="shared" si="14"/>
        <v>-3.5159992126940362E-2</v>
      </c>
      <c r="D2692" t="e">
        <f t="shared" si="14"/>
        <v>#DIV/0!</v>
      </c>
      <c r="E2692" t="e">
        <f t="shared" si="14"/>
        <v>#DIV/0!</v>
      </c>
    </row>
    <row r="2693" spans="1:5" x14ac:dyDescent="0.35">
      <c r="A2693">
        <f t="shared" si="12"/>
        <v>38117</v>
      </c>
      <c r="B2693">
        <f t="shared" si="14"/>
        <v>-7.5191349448964093E-2</v>
      </c>
      <c r="C2693">
        <f t="shared" si="14"/>
        <v>-4.0371253620177835E-2</v>
      </c>
      <c r="D2693" t="e">
        <f t="shared" si="14"/>
        <v>#DIV/0!</v>
      </c>
      <c r="E2693" t="e">
        <f t="shared" si="14"/>
        <v>#DIV/0!</v>
      </c>
    </row>
    <row r="2694" spans="1:5" x14ac:dyDescent="0.35">
      <c r="A2694">
        <f t="shared" si="12"/>
        <v>38118</v>
      </c>
      <c r="B2694">
        <f t="shared" si="14"/>
        <v>-6.3356308702060979E-2</v>
      </c>
      <c r="C2694">
        <f t="shared" si="14"/>
        <v>-3.8038141821293101E-2</v>
      </c>
      <c r="D2694" t="e">
        <f t="shared" si="14"/>
        <v>#DIV/0!</v>
      </c>
      <c r="E2694" t="e">
        <f t="shared" si="14"/>
        <v>#DIV/0!</v>
      </c>
    </row>
    <row r="2695" spans="1:5" x14ac:dyDescent="0.35">
      <c r="A2695">
        <f t="shared" si="12"/>
        <v>38119</v>
      </c>
      <c r="B2695">
        <f t="shared" si="14"/>
        <v>-5.6531293900792243E-2</v>
      </c>
      <c r="C2695">
        <f t="shared" si="14"/>
        <v>-4.3677042526954743E-2</v>
      </c>
      <c r="D2695" t="e">
        <f t="shared" si="14"/>
        <v>#DIV/0!</v>
      </c>
      <c r="E2695" t="e">
        <f t="shared" si="14"/>
        <v>#DIV/0!</v>
      </c>
    </row>
    <row r="2696" spans="1:5" x14ac:dyDescent="0.35">
      <c r="A2696">
        <f t="shared" si="12"/>
        <v>38120</v>
      </c>
      <c r="B2696">
        <f t="shared" si="14"/>
        <v>-5.7264399738583757E-2</v>
      </c>
      <c r="C2696">
        <f t="shared" si="14"/>
        <v>-4.3870297913948628E-2</v>
      </c>
      <c r="D2696" t="e">
        <f t="shared" si="14"/>
        <v>#DIV/0!</v>
      </c>
      <c r="E2696" t="e">
        <f t="shared" si="14"/>
        <v>#DIV/0!</v>
      </c>
    </row>
    <row r="2697" spans="1:5" x14ac:dyDescent="0.35">
      <c r="A2697">
        <f t="shared" si="12"/>
        <v>38121</v>
      </c>
      <c r="B2697">
        <f t="shared" ref="B2697:E2712" si="15">B169-B$2530</f>
        <v>-6.7150641289764432E-2</v>
      </c>
      <c r="C2697">
        <f t="shared" si="15"/>
        <v>-4.1355647362330258E-2</v>
      </c>
      <c r="D2697" t="e">
        <f t="shared" si="15"/>
        <v>#DIV/0!</v>
      </c>
      <c r="E2697" t="e">
        <f t="shared" si="15"/>
        <v>#DIV/0!</v>
      </c>
    </row>
    <row r="2698" spans="1:5" x14ac:dyDescent="0.35">
      <c r="A2698">
        <f t="shared" si="12"/>
        <v>38124</v>
      </c>
      <c r="B2698">
        <f t="shared" si="15"/>
        <v>-7.2970885637894875E-2</v>
      </c>
      <c r="C2698">
        <f t="shared" si="15"/>
        <v>-3.5763584747093444E-2</v>
      </c>
      <c r="D2698" t="e">
        <f t="shared" si="15"/>
        <v>#DIV/0!</v>
      </c>
      <c r="E2698" t="e">
        <f t="shared" si="15"/>
        <v>#DIV/0!</v>
      </c>
    </row>
    <row r="2699" spans="1:5" x14ac:dyDescent="0.35">
      <c r="A2699">
        <f t="shared" si="12"/>
        <v>38125</v>
      </c>
      <c r="B2699">
        <f t="shared" si="15"/>
        <v>-6.2622568205282211E-2</v>
      </c>
      <c r="C2699">
        <f t="shared" si="15"/>
        <v>-3.6308963352166865E-2</v>
      </c>
      <c r="D2699" t="e">
        <f t="shared" si="15"/>
        <v>#DIV/0!</v>
      </c>
      <c r="E2699" t="e">
        <f t="shared" si="15"/>
        <v>#DIV/0!</v>
      </c>
    </row>
    <row r="2700" spans="1:5" x14ac:dyDescent="0.35">
      <c r="A2700">
        <f t="shared" si="12"/>
        <v>38126</v>
      </c>
      <c r="B2700">
        <f t="shared" si="15"/>
        <v>-6.2616375177030212E-2</v>
      </c>
      <c r="C2700">
        <f t="shared" si="15"/>
        <v>-3.4957592235755272E-2</v>
      </c>
      <c r="D2700" t="e">
        <f t="shared" si="15"/>
        <v>#DIV/0!</v>
      </c>
      <c r="E2700" t="e">
        <f t="shared" si="15"/>
        <v>#DIV/0!</v>
      </c>
    </row>
    <row r="2701" spans="1:5" x14ac:dyDescent="0.35">
      <c r="A2701">
        <f t="shared" si="12"/>
        <v>38127</v>
      </c>
      <c r="B2701">
        <f t="shared" si="15"/>
        <v>-5.957614776287766E-2</v>
      </c>
      <c r="C2701">
        <f t="shared" si="15"/>
        <v>-3.4965938484838463E-2</v>
      </c>
      <c r="D2701" t="e">
        <f t="shared" si="15"/>
        <v>#DIV/0!</v>
      </c>
      <c r="E2701" t="e">
        <f t="shared" si="15"/>
        <v>#DIV/0!</v>
      </c>
    </row>
    <row r="2702" spans="1:5" x14ac:dyDescent="0.35">
      <c r="A2702">
        <f t="shared" si="12"/>
        <v>38128</v>
      </c>
      <c r="B2702">
        <f t="shared" si="15"/>
        <v>-5.4147479637182014E-2</v>
      </c>
      <c r="C2702">
        <f t="shared" si="15"/>
        <v>-3.5673114162458261E-2</v>
      </c>
      <c r="D2702" t="e">
        <f t="shared" si="15"/>
        <v>#DIV/0!</v>
      </c>
      <c r="E2702" t="e">
        <f t="shared" si="15"/>
        <v>#DIV/0!</v>
      </c>
    </row>
    <row r="2703" spans="1:5" x14ac:dyDescent="0.35">
      <c r="A2703">
        <f t="shared" si="12"/>
        <v>38131</v>
      </c>
      <c r="B2703">
        <f t="shared" si="15"/>
        <v>-5.6374463904771951E-2</v>
      </c>
      <c r="C2703">
        <f t="shared" si="15"/>
        <v>-3.7143372879148859E-2</v>
      </c>
      <c r="D2703" t="e">
        <f t="shared" si="15"/>
        <v>#DIV/0!</v>
      </c>
      <c r="E2703" t="e">
        <f t="shared" si="15"/>
        <v>#DIV/0!</v>
      </c>
    </row>
    <row r="2704" spans="1:5" x14ac:dyDescent="0.35">
      <c r="A2704">
        <f t="shared" si="12"/>
        <v>38132</v>
      </c>
      <c r="B2704">
        <f t="shared" si="15"/>
        <v>-4.2004491693920273E-2</v>
      </c>
      <c r="C2704">
        <f t="shared" si="15"/>
        <v>-3.5844273054894502E-2</v>
      </c>
      <c r="D2704" t="e">
        <f t="shared" si="15"/>
        <v>#DIV/0!</v>
      </c>
      <c r="E2704" t="e">
        <f t="shared" si="15"/>
        <v>#DIV/0!</v>
      </c>
    </row>
    <row r="2705" spans="1:5" x14ac:dyDescent="0.35">
      <c r="A2705">
        <f t="shared" si="12"/>
        <v>38133</v>
      </c>
      <c r="B2705">
        <f t="shared" si="15"/>
        <v>-4.0379223273352402E-2</v>
      </c>
      <c r="C2705">
        <f t="shared" si="15"/>
        <v>-3.6043454740695077E-2</v>
      </c>
      <c r="D2705" t="e">
        <f t="shared" si="15"/>
        <v>#DIV/0!</v>
      </c>
      <c r="E2705" t="e">
        <f t="shared" si="15"/>
        <v>#DIV/0!</v>
      </c>
    </row>
    <row r="2706" spans="1:5" x14ac:dyDescent="0.35">
      <c r="A2706">
        <f t="shared" si="12"/>
        <v>38134</v>
      </c>
      <c r="B2706">
        <f t="shared" si="15"/>
        <v>-4.4178014965631326E-2</v>
      </c>
      <c r="C2706">
        <f t="shared" si="15"/>
        <v>-2.952534662767441E-2</v>
      </c>
      <c r="D2706" t="e">
        <f t="shared" si="15"/>
        <v>#DIV/0!</v>
      </c>
      <c r="E2706" t="e">
        <f t="shared" si="15"/>
        <v>#DIV/0!</v>
      </c>
    </row>
    <row r="2707" spans="1:5" x14ac:dyDescent="0.35">
      <c r="A2707">
        <f t="shared" si="12"/>
        <v>38135</v>
      </c>
      <c r="B2707">
        <f t="shared" si="15"/>
        <v>-3.890937613642019E-2</v>
      </c>
      <c r="C2707">
        <f t="shared" si="15"/>
        <v>-2.9523343173776407E-2</v>
      </c>
      <c r="D2707" t="e">
        <f t="shared" si="15"/>
        <v>#DIV/0!</v>
      </c>
      <c r="E2707" t="e">
        <f t="shared" si="15"/>
        <v>#DIV/0!</v>
      </c>
    </row>
    <row r="2708" spans="1:5" x14ac:dyDescent="0.35">
      <c r="A2708">
        <f t="shared" si="12"/>
        <v>38138</v>
      </c>
      <c r="B2708">
        <f t="shared" si="15"/>
        <v>-4.055312365641793E-2</v>
      </c>
      <c r="C2708">
        <f t="shared" si="15"/>
        <v>-2.8482614958263586E-2</v>
      </c>
      <c r="D2708" t="e">
        <f t="shared" si="15"/>
        <v>#DIV/0!</v>
      </c>
      <c r="E2708" t="e">
        <f t="shared" si="15"/>
        <v>#DIV/0!</v>
      </c>
    </row>
    <row r="2709" spans="1:5" x14ac:dyDescent="0.35">
      <c r="A2709">
        <f t="shared" si="12"/>
        <v>38139</v>
      </c>
      <c r="B2709">
        <f t="shared" si="15"/>
        <v>-4.3340179970779977E-2</v>
      </c>
      <c r="C2709">
        <f t="shared" si="15"/>
        <v>-3.5016615576173679E-2</v>
      </c>
      <c r="D2709" t="e">
        <f t="shared" si="15"/>
        <v>#DIV/0!</v>
      </c>
      <c r="E2709" t="e">
        <f t="shared" si="15"/>
        <v>#DIV/0!</v>
      </c>
    </row>
    <row r="2710" spans="1:5" x14ac:dyDescent="0.35">
      <c r="A2710">
        <f t="shared" si="12"/>
        <v>38140</v>
      </c>
      <c r="B2710">
        <f t="shared" si="15"/>
        <v>-4.1734092187212454E-2</v>
      </c>
      <c r="C2710">
        <f t="shared" si="15"/>
        <v>-4.1711702432977324E-2</v>
      </c>
      <c r="D2710" t="e">
        <f t="shared" si="15"/>
        <v>#DIV/0!</v>
      </c>
      <c r="E2710" t="e">
        <f t="shared" si="15"/>
        <v>#DIV/0!</v>
      </c>
    </row>
    <row r="2711" spans="1:5" x14ac:dyDescent="0.35">
      <c r="A2711">
        <f t="shared" si="12"/>
        <v>38141</v>
      </c>
      <c r="B2711">
        <f t="shared" si="15"/>
        <v>-4.0824234126342271E-2</v>
      </c>
      <c r="C2711">
        <f t="shared" si="15"/>
        <v>-4.532288539081035E-2</v>
      </c>
      <c r="D2711" t="e">
        <f t="shared" si="15"/>
        <v>#DIV/0!</v>
      </c>
      <c r="E2711" t="e">
        <f t="shared" si="15"/>
        <v>#DIV/0!</v>
      </c>
    </row>
    <row r="2712" spans="1:5" x14ac:dyDescent="0.35">
      <c r="A2712">
        <f t="shared" si="12"/>
        <v>38142</v>
      </c>
      <c r="B2712">
        <f t="shared" si="15"/>
        <v>-3.002856114910844E-2</v>
      </c>
      <c r="C2712">
        <f t="shared" si="15"/>
        <v>-4.8711648216919021E-2</v>
      </c>
      <c r="D2712" t="e">
        <f t="shared" si="15"/>
        <v>#DIV/0!</v>
      </c>
      <c r="E2712" t="e">
        <f t="shared" si="15"/>
        <v>#DIV/0!</v>
      </c>
    </row>
    <row r="2713" spans="1:5" x14ac:dyDescent="0.35">
      <c r="A2713">
        <f t="shared" si="12"/>
        <v>38145</v>
      </c>
      <c r="B2713">
        <f t="shared" ref="B2713:E2728" si="16">B185-B$2530</f>
        <v>5.3086820637883794E-4</v>
      </c>
      <c r="C2713">
        <f t="shared" si="16"/>
        <v>-4.6653946950445377E-2</v>
      </c>
      <c r="D2713" t="e">
        <f t="shared" si="16"/>
        <v>#DIV/0!</v>
      </c>
      <c r="E2713" t="e">
        <f t="shared" si="16"/>
        <v>#DIV/0!</v>
      </c>
    </row>
    <row r="2714" spans="1:5" x14ac:dyDescent="0.35">
      <c r="A2714">
        <f t="shared" si="12"/>
        <v>38146</v>
      </c>
      <c r="B2714">
        <f t="shared" si="16"/>
        <v>1.7807699400665861E-2</v>
      </c>
      <c r="C2714">
        <f t="shared" si="16"/>
        <v>-5.1056506140743904E-2</v>
      </c>
      <c r="D2714" t="e">
        <f t="shared" si="16"/>
        <v>#DIV/0!</v>
      </c>
      <c r="E2714" t="e">
        <f t="shared" si="16"/>
        <v>#DIV/0!</v>
      </c>
    </row>
    <row r="2715" spans="1:5" x14ac:dyDescent="0.35">
      <c r="A2715">
        <f t="shared" si="12"/>
        <v>38147</v>
      </c>
      <c r="B2715">
        <f t="shared" si="16"/>
        <v>-4.5747208727103632E-3</v>
      </c>
      <c r="C2715">
        <f t="shared" si="16"/>
        <v>-4.7844784639185664E-2</v>
      </c>
      <c r="D2715" t="e">
        <f t="shared" si="16"/>
        <v>#DIV/0!</v>
      </c>
      <c r="E2715" t="e">
        <f t="shared" si="16"/>
        <v>#DIV/0!</v>
      </c>
    </row>
    <row r="2716" spans="1:5" x14ac:dyDescent="0.35">
      <c r="A2716">
        <f t="shared" si="12"/>
        <v>38148</v>
      </c>
      <c r="B2716">
        <f t="shared" si="16"/>
        <v>1.4777563237055386E-2</v>
      </c>
      <c r="C2716">
        <f t="shared" si="16"/>
        <v>-4.8988336704687982E-2</v>
      </c>
      <c r="D2716" t="e">
        <f t="shared" si="16"/>
        <v>#DIV/0!</v>
      </c>
      <c r="E2716" t="e">
        <f t="shared" si="16"/>
        <v>#DIV/0!</v>
      </c>
    </row>
    <row r="2717" spans="1:5" x14ac:dyDescent="0.35">
      <c r="A2717">
        <f t="shared" si="12"/>
        <v>38149</v>
      </c>
      <c r="B2717">
        <f t="shared" si="16"/>
        <v>9.0246077188697212E-3</v>
      </c>
      <c r="C2717">
        <f t="shared" si="16"/>
        <v>-5.1271438661306387E-2</v>
      </c>
      <c r="D2717" t="e">
        <f t="shared" si="16"/>
        <v>#DIV/0!</v>
      </c>
      <c r="E2717" t="e">
        <f t="shared" si="16"/>
        <v>#DIV/0!</v>
      </c>
    </row>
    <row r="2718" spans="1:5" x14ac:dyDescent="0.35">
      <c r="A2718">
        <f t="shared" si="12"/>
        <v>38152</v>
      </c>
      <c r="B2718">
        <f t="shared" si="16"/>
        <v>-1.2806565299018007E-2</v>
      </c>
      <c r="C2718">
        <f t="shared" si="16"/>
        <v>-5.3499228123138384E-2</v>
      </c>
      <c r="D2718" t="e">
        <f t="shared" si="16"/>
        <v>#DIV/0!</v>
      </c>
      <c r="E2718" t="e">
        <f t="shared" si="16"/>
        <v>#DIV/0!</v>
      </c>
    </row>
    <row r="2719" spans="1:5" x14ac:dyDescent="0.35">
      <c r="A2719">
        <f t="shared" si="12"/>
        <v>38153</v>
      </c>
      <c r="B2719">
        <f t="shared" si="16"/>
        <v>-5.5430756627797666E-3</v>
      </c>
      <c r="C2719">
        <f t="shared" si="16"/>
        <v>-4.4530673670349394E-2</v>
      </c>
      <c r="D2719" t="e">
        <f t="shared" si="16"/>
        <v>#DIV/0!</v>
      </c>
      <c r="E2719" t="e">
        <f t="shared" si="16"/>
        <v>#DIV/0!</v>
      </c>
    </row>
    <row r="2720" spans="1:5" x14ac:dyDescent="0.35">
      <c r="A2720">
        <f t="shared" si="12"/>
        <v>38154</v>
      </c>
      <c r="B2720">
        <f t="shared" si="16"/>
        <v>7.2506934816508779E-3</v>
      </c>
      <c r="C2720">
        <f t="shared" si="16"/>
        <v>-4.5439567660896005E-2</v>
      </c>
      <c r="D2720" t="e">
        <f t="shared" si="16"/>
        <v>#DIV/0!</v>
      </c>
      <c r="E2720" t="e">
        <f t="shared" si="16"/>
        <v>#DIV/0!</v>
      </c>
    </row>
    <row r="2721" spans="1:5" x14ac:dyDescent="0.35">
      <c r="A2721">
        <f t="shared" si="12"/>
        <v>38155</v>
      </c>
      <c r="B2721">
        <f t="shared" si="16"/>
        <v>1.9281120631203259E-2</v>
      </c>
      <c r="C2721">
        <f t="shared" si="16"/>
        <v>-4.6860619595314998E-2</v>
      </c>
      <c r="D2721" t="e">
        <f t="shared" si="16"/>
        <v>#DIV/0!</v>
      </c>
      <c r="E2721" t="e">
        <f t="shared" si="16"/>
        <v>#DIV/0!</v>
      </c>
    </row>
    <row r="2722" spans="1:5" x14ac:dyDescent="0.35">
      <c r="A2722">
        <f t="shared" si="12"/>
        <v>38156</v>
      </c>
      <c r="B2722">
        <f t="shared" si="16"/>
        <v>2.3365872440127906E-2</v>
      </c>
      <c r="C2722">
        <f t="shared" si="16"/>
        <v>-4.5515485965405264E-2</v>
      </c>
      <c r="D2722" t="e">
        <f t="shared" si="16"/>
        <v>#DIV/0!</v>
      </c>
      <c r="E2722" t="e">
        <f t="shared" si="16"/>
        <v>#DIV/0!</v>
      </c>
    </row>
    <row r="2723" spans="1:5" x14ac:dyDescent="0.35">
      <c r="A2723">
        <f t="shared" si="12"/>
        <v>38159</v>
      </c>
      <c r="B2723">
        <f t="shared" si="16"/>
        <v>2.153174551718608E-2</v>
      </c>
      <c r="C2723">
        <f t="shared" si="16"/>
        <v>-4.4820629013406596E-2</v>
      </c>
      <c r="D2723" t="e">
        <f t="shared" si="16"/>
        <v>#DIV/0!</v>
      </c>
      <c r="E2723" t="e">
        <f t="shared" si="16"/>
        <v>#DIV/0!</v>
      </c>
    </row>
    <row r="2724" spans="1:5" x14ac:dyDescent="0.35">
      <c r="A2724">
        <f t="shared" si="12"/>
        <v>38160</v>
      </c>
      <c r="B2724">
        <f t="shared" si="16"/>
        <v>8.5603359464280389E-3</v>
      </c>
      <c r="C2724">
        <f t="shared" si="16"/>
        <v>-4.4653499565635288E-2</v>
      </c>
      <c r="D2724" t="e">
        <f t="shared" si="16"/>
        <v>#DIV/0!</v>
      </c>
      <c r="E2724" t="e">
        <f t="shared" si="16"/>
        <v>#DIV/0!</v>
      </c>
    </row>
    <row r="2725" spans="1:5" x14ac:dyDescent="0.35">
      <c r="A2725">
        <f t="shared" si="12"/>
        <v>38161</v>
      </c>
      <c r="B2725">
        <f t="shared" si="16"/>
        <v>1.8312238518021124E-2</v>
      </c>
      <c r="C2725">
        <f t="shared" si="16"/>
        <v>-4.2108952901031046E-2</v>
      </c>
      <c r="D2725" t="e">
        <f t="shared" si="16"/>
        <v>#DIV/0!</v>
      </c>
      <c r="E2725" t="e">
        <f t="shared" si="16"/>
        <v>#DIV/0!</v>
      </c>
    </row>
    <row r="2726" spans="1:5" x14ac:dyDescent="0.35">
      <c r="A2726">
        <f t="shared" ref="A2726:A2789" si="17">A198</f>
        <v>38162</v>
      </c>
      <c r="B2726">
        <f t="shared" si="16"/>
        <v>2.019447090451449E-3</v>
      </c>
      <c r="C2726">
        <f t="shared" si="16"/>
        <v>-3.6693584395410414E-2</v>
      </c>
      <c r="D2726" t="e">
        <f t="shared" si="16"/>
        <v>#DIV/0!</v>
      </c>
      <c r="E2726" t="e">
        <f t="shared" si="16"/>
        <v>#DIV/0!</v>
      </c>
    </row>
    <row r="2727" spans="1:5" x14ac:dyDescent="0.35">
      <c r="A2727">
        <f t="shared" si="17"/>
        <v>38163</v>
      </c>
      <c r="B2727">
        <f t="shared" si="16"/>
        <v>-7.5842528212869235E-3</v>
      </c>
      <c r="C2727">
        <f t="shared" si="16"/>
        <v>-3.3156542441045198E-2</v>
      </c>
      <c r="D2727" t="e">
        <f t="shared" si="16"/>
        <v>#DIV/0!</v>
      </c>
      <c r="E2727" t="e">
        <f t="shared" si="16"/>
        <v>#DIV/0!</v>
      </c>
    </row>
    <row r="2728" spans="1:5" x14ac:dyDescent="0.35">
      <c r="A2728">
        <f t="shared" si="17"/>
        <v>38166</v>
      </c>
      <c r="B2728">
        <f t="shared" si="16"/>
        <v>-7.8371290592921077E-3</v>
      </c>
      <c r="C2728">
        <f t="shared" si="16"/>
        <v>-4.0992828382696064E-2</v>
      </c>
      <c r="D2728" t="e">
        <f t="shared" si="16"/>
        <v>#DIV/0!</v>
      </c>
      <c r="E2728" t="e">
        <f t="shared" si="16"/>
        <v>#DIV/0!</v>
      </c>
    </row>
    <row r="2729" spans="1:5" x14ac:dyDescent="0.35">
      <c r="A2729">
        <f t="shared" si="17"/>
        <v>38167</v>
      </c>
      <c r="B2729">
        <f t="shared" ref="B2729:E2744" si="18">B201-B$2530</f>
        <v>-1.0617440755359291E-2</v>
      </c>
      <c r="C2729">
        <f t="shared" si="18"/>
        <v>-4.0781928171795864E-2</v>
      </c>
      <c r="D2729" t="e">
        <f t="shared" si="18"/>
        <v>#DIV/0!</v>
      </c>
      <c r="E2729" t="e">
        <f t="shared" si="18"/>
        <v>#DIV/0!</v>
      </c>
    </row>
    <row r="2730" spans="1:5" x14ac:dyDescent="0.35">
      <c r="A2730">
        <f t="shared" si="17"/>
        <v>38168</v>
      </c>
      <c r="B2730">
        <f t="shared" si="18"/>
        <v>-1.5026505247805782E-2</v>
      </c>
      <c r="C2730">
        <f t="shared" si="18"/>
        <v>-2.4209678551584447E-2</v>
      </c>
      <c r="D2730" t="e">
        <f t="shared" si="18"/>
        <v>#DIV/0!</v>
      </c>
      <c r="E2730" t="e">
        <f t="shared" si="18"/>
        <v>#DIV/0!</v>
      </c>
    </row>
    <row r="2731" spans="1:5" x14ac:dyDescent="0.35">
      <c r="A2731">
        <f t="shared" si="17"/>
        <v>38169</v>
      </c>
      <c r="B2731">
        <f t="shared" si="18"/>
        <v>-3.2976354567175944E-2</v>
      </c>
      <c r="C2731">
        <f t="shared" si="18"/>
        <v>-2.003769589663178E-2</v>
      </c>
      <c r="D2731" t="e">
        <f t="shared" si="18"/>
        <v>#DIV/0!</v>
      </c>
      <c r="E2731" t="e">
        <f t="shared" si="18"/>
        <v>#DIV/0!</v>
      </c>
    </row>
    <row r="2732" spans="1:5" x14ac:dyDescent="0.35">
      <c r="A2732">
        <f t="shared" si="17"/>
        <v>38170</v>
      </c>
      <c r="B2732">
        <f t="shared" si="18"/>
        <v>-3.4017417224171939E-2</v>
      </c>
      <c r="C2732">
        <f t="shared" si="18"/>
        <v>-1.6571243785416124E-2</v>
      </c>
      <c r="D2732" t="e">
        <f t="shared" si="18"/>
        <v>#DIV/0!</v>
      </c>
      <c r="E2732" t="e">
        <f t="shared" si="18"/>
        <v>#DIV/0!</v>
      </c>
    </row>
    <row r="2733" spans="1:5" x14ac:dyDescent="0.35">
      <c r="A2733">
        <f t="shared" si="17"/>
        <v>38173</v>
      </c>
      <c r="B2733">
        <f t="shared" si="18"/>
        <v>-2.7460274983215332E-2</v>
      </c>
      <c r="C2733">
        <f t="shared" si="18"/>
        <v>-1.4159920042938579E-2</v>
      </c>
      <c r="D2733" t="e">
        <f t="shared" si="18"/>
        <v>#DIV/0!</v>
      </c>
      <c r="E2733" t="e">
        <f t="shared" si="18"/>
        <v>#DIV/0!</v>
      </c>
    </row>
    <row r="2734" spans="1:5" x14ac:dyDescent="0.35">
      <c r="A2734">
        <f t="shared" si="17"/>
        <v>38174</v>
      </c>
      <c r="B2734">
        <f t="shared" si="18"/>
        <v>-3.4461005937398745E-2</v>
      </c>
      <c r="C2734">
        <f t="shared" si="18"/>
        <v>-1.54242426341769E-2</v>
      </c>
      <c r="D2734" t="e">
        <f t="shared" si="18"/>
        <v>#DIV/0!</v>
      </c>
      <c r="E2734" t="e">
        <f t="shared" si="18"/>
        <v>#DIV/0!</v>
      </c>
    </row>
    <row r="2735" spans="1:5" x14ac:dyDescent="0.35">
      <c r="A2735">
        <f t="shared" si="17"/>
        <v>38175</v>
      </c>
      <c r="B2735">
        <f t="shared" si="18"/>
        <v>-3.2600246888141324E-2</v>
      </c>
      <c r="C2735">
        <f t="shared" si="18"/>
        <v>-1.6010982317337486E-2</v>
      </c>
      <c r="D2735" t="e">
        <f t="shared" si="18"/>
        <v>#DIV/0!</v>
      </c>
      <c r="E2735" t="e">
        <f t="shared" si="18"/>
        <v>#DIV/0!</v>
      </c>
    </row>
    <row r="2736" spans="1:5" x14ac:dyDescent="0.35">
      <c r="A2736">
        <f t="shared" si="17"/>
        <v>38176</v>
      </c>
      <c r="B2736">
        <f t="shared" si="18"/>
        <v>-4.5691122868125919E-2</v>
      </c>
      <c r="C2736">
        <f t="shared" si="18"/>
        <v>-1.4645538883689958E-2</v>
      </c>
      <c r="D2736" t="e">
        <f t="shared" si="18"/>
        <v>#DIV/0!</v>
      </c>
      <c r="E2736" t="e">
        <f t="shared" si="18"/>
        <v>#DIV/0!</v>
      </c>
    </row>
    <row r="2737" spans="1:5" x14ac:dyDescent="0.35">
      <c r="A2737">
        <f t="shared" si="17"/>
        <v>38177</v>
      </c>
      <c r="B2737">
        <f t="shared" si="18"/>
        <v>-2.8901087931317387E-2</v>
      </c>
      <c r="C2737">
        <f t="shared" si="18"/>
        <v>-1.5843172659791894E-2</v>
      </c>
      <c r="D2737" t="e">
        <f t="shared" si="18"/>
        <v>#DIV/0!</v>
      </c>
      <c r="E2737" t="e">
        <f t="shared" si="18"/>
        <v>#DIV/0!</v>
      </c>
    </row>
    <row r="2738" spans="1:5" x14ac:dyDescent="0.35">
      <c r="A2738">
        <f t="shared" si="17"/>
        <v>38180</v>
      </c>
      <c r="B2738">
        <f t="shared" si="18"/>
        <v>-2.6426903740150425E-2</v>
      </c>
      <c r="C2738">
        <f t="shared" si="18"/>
        <v>-1.0000979390847032E-2</v>
      </c>
      <c r="D2738" t="e">
        <f t="shared" si="18"/>
        <v>#DIV/0!</v>
      </c>
      <c r="E2738" t="e">
        <f t="shared" si="18"/>
        <v>#DIV/0!</v>
      </c>
    </row>
    <row r="2739" spans="1:5" x14ac:dyDescent="0.35">
      <c r="A2739">
        <f t="shared" si="17"/>
        <v>38181</v>
      </c>
      <c r="B2739">
        <f t="shared" si="18"/>
        <v>-2.6313329229143517E-2</v>
      </c>
      <c r="C2739">
        <f t="shared" si="18"/>
        <v>-9.6038542771865083E-3</v>
      </c>
      <c r="D2739" t="e">
        <f t="shared" si="18"/>
        <v>#DIV/0!</v>
      </c>
      <c r="E2739" t="e">
        <f t="shared" si="18"/>
        <v>#DIV/0!</v>
      </c>
    </row>
    <row r="2740" spans="1:5" x14ac:dyDescent="0.35">
      <c r="A2740">
        <f t="shared" si="17"/>
        <v>38182</v>
      </c>
      <c r="B2740">
        <f t="shared" si="18"/>
        <v>-3.4571649926892531E-2</v>
      </c>
      <c r="C2740">
        <f t="shared" si="18"/>
        <v>-1.1743240122507093E-2</v>
      </c>
      <c r="D2740" t="e">
        <f t="shared" si="18"/>
        <v>#DIV/0!</v>
      </c>
      <c r="E2740" t="e">
        <f t="shared" si="18"/>
        <v>#DIV/0!</v>
      </c>
    </row>
    <row r="2741" spans="1:5" x14ac:dyDescent="0.35">
      <c r="A2741">
        <f t="shared" si="17"/>
        <v>38183</v>
      </c>
      <c r="B2741">
        <f t="shared" si="18"/>
        <v>-3.9823646234052087E-2</v>
      </c>
      <c r="C2741">
        <f t="shared" si="18"/>
        <v>-1.2344959734827455E-2</v>
      </c>
      <c r="D2741" t="e">
        <f t="shared" si="18"/>
        <v>#DIV/0!</v>
      </c>
      <c r="E2741" t="e">
        <f t="shared" si="18"/>
        <v>#DIV/0!</v>
      </c>
    </row>
    <row r="2742" spans="1:5" x14ac:dyDescent="0.35">
      <c r="A2742">
        <f t="shared" si="17"/>
        <v>38184</v>
      </c>
      <c r="B2742">
        <f t="shared" si="18"/>
        <v>-2.9157077927213431E-2</v>
      </c>
      <c r="C2742">
        <f t="shared" si="18"/>
        <v>-2.5175894736176214E-3</v>
      </c>
      <c r="D2742" t="e">
        <f t="shared" si="18"/>
        <v>#DIV/0!</v>
      </c>
      <c r="E2742" t="e">
        <f t="shared" si="18"/>
        <v>#DIV/0!</v>
      </c>
    </row>
    <row r="2743" spans="1:5" x14ac:dyDescent="0.35">
      <c r="A2743">
        <f t="shared" si="17"/>
        <v>38187</v>
      </c>
      <c r="B2743">
        <f t="shared" si="18"/>
        <v>-3.4798101510471677E-2</v>
      </c>
      <c r="C2743">
        <f t="shared" si="18"/>
        <v>-1.628553378966769E-3</v>
      </c>
      <c r="D2743" t="e">
        <f t="shared" si="18"/>
        <v>#DIV/0!</v>
      </c>
      <c r="E2743" t="e">
        <f t="shared" si="18"/>
        <v>#DIV/0!</v>
      </c>
    </row>
    <row r="2744" spans="1:5" x14ac:dyDescent="0.35">
      <c r="A2744">
        <f t="shared" si="17"/>
        <v>38188</v>
      </c>
      <c r="B2744">
        <f t="shared" si="18"/>
        <v>-4.1599713351246445E-2</v>
      </c>
      <c r="C2744">
        <f t="shared" si="18"/>
        <v>-7.9333882331525281E-3</v>
      </c>
      <c r="D2744" t="e">
        <f t="shared" si="18"/>
        <v>#DIV/0!</v>
      </c>
      <c r="E2744" t="e">
        <f t="shared" si="18"/>
        <v>#DIV/0!</v>
      </c>
    </row>
    <row r="2745" spans="1:5" x14ac:dyDescent="0.35">
      <c r="A2745">
        <f t="shared" si="17"/>
        <v>38189</v>
      </c>
      <c r="B2745">
        <f t="shared" ref="B2745:E2760" si="19">B217-B$2530</f>
        <v>-5.513787464052898E-2</v>
      </c>
      <c r="C2745">
        <f t="shared" si="19"/>
        <v>-8.3391366268829488E-3</v>
      </c>
      <c r="D2745" t="e">
        <f t="shared" si="19"/>
        <v>#DIV/0!</v>
      </c>
      <c r="E2745" t="e">
        <f t="shared" si="19"/>
        <v>#DIV/0!</v>
      </c>
    </row>
    <row r="2746" spans="1:5" x14ac:dyDescent="0.35">
      <c r="A2746">
        <f t="shared" si="17"/>
        <v>38190</v>
      </c>
      <c r="B2746">
        <f t="shared" si="19"/>
        <v>-4.8240365769525825E-2</v>
      </c>
      <c r="C2746">
        <f t="shared" si="19"/>
        <v>-5.8734888022431882E-3</v>
      </c>
      <c r="D2746" t="e">
        <f t="shared" si="19"/>
        <v>#DIV/0!</v>
      </c>
      <c r="E2746" t="e">
        <f t="shared" si="19"/>
        <v>#DIV/0!</v>
      </c>
    </row>
    <row r="2747" spans="1:5" x14ac:dyDescent="0.35">
      <c r="A2747">
        <f t="shared" si="17"/>
        <v>38191</v>
      </c>
      <c r="B2747">
        <f t="shared" si="19"/>
        <v>-5.9787682335264089E-2</v>
      </c>
      <c r="C2747">
        <f t="shared" si="19"/>
        <v>-6.0616518939730531E-3</v>
      </c>
      <c r="D2747" t="e">
        <f t="shared" si="19"/>
        <v>#DIV/0!</v>
      </c>
      <c r="E2747" t="e">
        <f t="shared" si="19"/>
        <v>#DIV/0!</v>
      </c>
    </row>
    <row r="2748" spans="1:5" x14ac:dyDescent="0.35">
      <c r="A2748">
        <f t="shared" si="17"/>
        <v>38194</v>
      </c>
      <c r="B2748">
        <f t="shared" si="19"/>
        <v>-4.8335617649316362E-2</v>
      </c>
      <c r="C2748">
        <f t="shared" si="19"/>
        <v>-6.079044507487797E-3</v>
      </c>
      <c r="D2748" t="e">
        <f t="shared" si="19"/>
        <v>#DIV/0!</v>
      </c>
      <c r="E2748" t="e">
        <f t="shared" si="19"/>
        <v>#DIV/0!</v>
      </c>
    </row>
    <row r="2749" spans="1:5" x14ac:dyDescent="0.35">
      <c r="A2749">
        <f t="shared" si="17"/>
        <v>38195</v>
      </c>
      <c r="B2749">
        <f t="shared" si="19"/>
        <v>-3.1288181744031016E-2</v>
      </c>
      <c r="C2749">
        <f t="shared" si="19"/>
        <v>-5.494677975310603E-3</v>
      </c>
      <c r="D2749" t="e">
        <f t="shared" si="19"/>
        <v>#DIV/0!</v>
      </c>
      <c r="E2749" t="e">
        <f t="shared" si="19"/>
        <v>#DIV/0!</v>
      </c>
    </row>
    <row r="2750" spans="1:5" x14ac:dyDescent="0.35">
      <c r="A2750">
        <f t="shared" si="17"/>
        <v>38196</v>
      </c>
      <c r="B2750">
        <f t="shared" si="19"/>
        <v>-2.4914710654713384E-2</v>
      </c>
      <c r="C2750">
        <f t="shared" si="19"/>
        <v>-3.7095542270266131E-3</v>
      </c>
      <c r="D2750" t="e">
        <f t="shared" si="19"/>
        <v>#DIV/0!</v>
      </c>
      <c r="E2750" t="e">
        <f t="shared" si="19"/>
        <v>#DIV/0!</v>
      </c>
    </row>
    <row r="2751" spans="1:5" x14ac:dyDescent="0.35">
      <c r="A2751">
        <f t="shared" si="17"/>
        <v>38197</v>
      </c>
      <c r="B2751">
        <f t="shared" si="19"/>
        <v>-2.9443332718486297E-2</v>
      </c>
      <c r="C2751">
        <f t="shared" si="19"/>
        <v>-1.822183253501853E-3</v>
      </c>
      <c r="D2751" t="e">
        <f t="shared" si="19"/>
        <v>#DIV/0!</v>
      </c>
      <c r="E2751" t="e">
        <f t="shared" si="19"/>
        <v>#DIV/0!</v>
      </c>
    </row>
    <row r="2752" spans="1:5" x14ac:dyDescent="0.35">
      <c r="A2752">
        <f t="shared" si="17"/>
        <v>38198</v>
      </c>
      <c r="B2752">
        <f t="shared" si="19"/>
        <v>-3.0103018580615464E-2</v>
      </c>
      <c r="C2752">
        <f t="shared" si="19"/>
        <v>3.7468472103710619E-3</v>
      </c>
      <c r="D2752" t="e">
        <f t="shared" si="19"/>
        <v>#DIV/0!</v>
      </c>
      <c r="E2752" t="e">
        <f t="shared" si="19"/>
        <v>#DIV/0!</v>
      </c>
    </row>
    <row r="2753" spans="1:5" x14ac:dyDescent="0.35">
      <c r="A2753">
        <f t="shared" si="17"/>
        <v>38201</v>
      </c>
      <c r="B2753">
        <f t="shared" si="19"/>
        <v>-2.7471315850780425E-2</v>
      </c>
      <c r="C2753">
        <f t="shared" si="19"/>
        <v>1.5636855810482013E-3</v>
      </c>
      <c r="D2753" t="e">
        <f t="shared" si="19"/>
        <v>#DIV/0!</v>
      </c>
      <c r="E2753" t="e">
        <f t="shared" si="19"/>
        <v>#DIV/0!</v>
      </c>
    </row>
    <row r="2754" spans="1:5" x14ac:dyDescent="0.35">
      <c r="A2754">
        <f t="shared" si="17"/>
        <v>38202</v>
      </c>
      <c r="B2754">
        <f t="shared" si="19"/>
        <v>-2.7013716874069931E-2</v>
      </c>
      <c r="C2754">
        <f t="shared" si="19"/>
        <v>6.0712186813510309E-3</v>
      </c>
      <c r="D2754" t="e">
        <f t="shared" si="19"/>
        <v>#DIV/0!</v>
      </c>
      <c r="E2754" t="e">
        <f t="shared" si="19"/>
        <v>#DIV/0!</v>
      </c>
    </row>
    <row r="2755" spans="1:5" x14ac:dyDescent="0.35">
      <c r="A2755">
        <f t="shared" si="17"/>
        <v>38203</v>
      </c>
      <c r="B2755">
        <f t="shared" si="19"/>
        <v>-1.424068852666081E-2</v>
      </c>
      <c r="C2755">
        <f t="shared" si="19"/>
        <v>1.69239427834454E-2</v>
      </c>
      <c r="D2755" t="e">
        <f t="shared" si="19"/>
        <v>#DIV/0!</v>
      </c>
      <c r="E2755" t="e">
        <f t="shared" si="19"/>
        <v>#DIV/0!</v>
      </c>
    </row>
    <row r="2756" spans="1:5" x14ac:dyDescent="0.35">
      <c r="A2756">
        <f t="shared" si="17"/>
        <v>38204</v>
      </c>
      <c r="B2756">
        <f t="shared" si="19"/>
        <v>-2.0082488678450732E-2</v>
      </c>
      <c r="C2756">
        <f t="shared" si="19"/>
        <v>1.9173051258461204E-2</v>
      </c>
      <c r="D2756" t="e">
        <f t="shared" si="19"/>
        <v>#DIV/0!</v>
      </c>
      <c r="E2756" t="e">
        <f t="shared" si="19"/>
        <v>#DIV/0!</v>
      </c>
    </row>
    <row r="2757" spans="1:5" x14ac:dyDescent="0.35">
      <c r="A2757">
        <f t="shared" si="17"/>
        <v>38205</v>
      </c>
      <c r="B2757">
        <f t="shared" si="19"/>
        <v>-4.2914025568874123E-2</v>
      </c>
      <c r="C2757">
        <f t="shared" si="19"/>
        <v>2.3145136208212746E-2</v>
      </c>
      <c r="D2757" t="e">
        <f t="shared" si="19"/>
        <v>#DIV/0!</v>
      </c>
      <c r="E2757" t="e">
        <f t="shared" si="19"/>
        <v>#DIV/0!</v>
      </c>
    </row>
    <row r="2758" spans="1:5" x14ac:dyDescent="0.35">
      <c r="A2758">
        <f t="shared" si="17"/>
        <v>38208</v>
      </c>
      <c r="B2758">
        <f t="shared" si="19"/>
        <v>-4.3394678821349605E-2</v>
      </c>
      <c r="C2758">
        <f t="shared" si="19"/>
        <v>2.5297793940584356E-2</v>
      </c>
      <c r="D2758" t="e">
        <f t="shared" si="19"/>
        <v>#DIV/0!</v>
      </c>
      <c r="E2758" t="e">
        <f t="shared" si="19"/>
        <v>#DIV/0!</v>
      </c>
    </row>
    <row r="2759" spans="1:5" x14ac:dyDescent="0.35">
      <c r="A2759">
        <f t="shared" si="17"/>
        <v>38209</v>
      </c>
      <c r="B2759">
        <f t="shared" si="19"/>
        <v>-3.0046518292402662E-2</v>
      </c>
      <c r="C2759">
        <f t="shared" si="19"/>
        <v>2.2782947319685286E-2</v>
      </c>
      <c r="D2759" t="e">
        <f t="shared" si="19"/>
        <v>#DIV/0!</v>
      </c>
      <c r="E2759" t="e">
        <f t="shared" si="19"/>
        <v>#DIV/0!</v>
      </c>
    </row>
    <row r="2760" spans="1:5" x14ac:dyDescent="0.35">
      <c r="A2760">
        <f t="shared" si="17"/>
        <v>38210</v>
      </c>
      <c r="B2760">
        <f t="shared" si="19"/>
        <v>-3.2338882498530772E-2</v>
      </c>
      <c r="C2760">
        <f t="shared" si="19"/>
        <v>2.3281868126654292E-2</v>
      </c>
      <c r="D2760" t="e">
        <f t="shared" si="19"/>
        <v>#DIV/0!</v>
      </c>
      <c r="E2760" t="e">
        <f t="shared" si="19"/>
        <v>#DIV/0!</v>
      </c>
    </row>
    <row r="2761" spans="1:5" x14ac:dyDescent="0.35">
      <c r="A2761">
        <f t="shared" si="17"/>
        <v>38211</v>
      </c>
      <c r="B2761">
        <f t="shared" ref="B2761:E2776" si="20">B233-B$2530</f>
        <v>-3.3427968473367584E-2</v>
      </c>
      <c r="C2761">
        <f t="shared" si="20"/>
        <v>2.0245050065091096E-2</v>
      </c>
      <c r="D2761" t="e">
        <f t="shared" si="20"/>
        <v>#DIV/0!</v>
      </c>
      <c r="E2761" t="e">
        <f t="shared" si="20"/>
        <v>#DIV/0!</v>
      </c>
    </row>
    <row r="2762" spans="1:5" x14ac:dyDescent="0.35">
      <c r="A2762">
        <f t="shared" si="17"/>
        <v>38212</v>
      </c>
      <c r="B2762">
        <f t="shared" si="20"/>
        <v>-3.86297890782583E-2</v>
      </c>
      <c r="C2762">
        <f t="shared" si="20"/>
        <v>2.1737348862316552E-2</v>
      </c>
      <c r="D2762" t="e">
        <f t="shared" si="20"/>
        <v>#DIV/0!</v>
      </c>
      <c r="E2762" t="e">
        <f t="shared" si="20"/>
        <v>#DIV/0!</v>
      </c>
    </row>
    <row r="2763" spans="1:5" x14ac:dyDescent="0.35">
      <c r="A2763">
        <f t="shared" si="17"/>
        <v>38215</v>
      </c>
      <c r="B2763">
        <f t="shared" si="20"/>
        <v>-2.2765280241206814E-2</v>
      </c>
      <c r="C2763">
        <f t="shared" si="20"/>
        <v>2.2280473830258728E-2</v>
      </c>
      <c r="D2763" t="e">
        <f t="shared" si="20"/>
        <v>#DIV/0!</v>
      </c>
      <c r="E2763" t="e">
        <f t="shared" si="20"/>
        <v>#DIV/0!</v>
      </c>
    </row>
    <row r="2764" spans="1:5" x14ac:dyDescent="0.35">
      <c r="A2764">
        <f t="shared" si="17"/>
        <v>38216</v>
      </c>
      <c r="B2764">
        <f t="shared" si="20"/>
        <v>-2.1044465551678809E-2</v>
      </c>
      <c r="C2764">
        <f t="shared" si="20"/>
        <v>2.2514378965889103E-2</v>
      </c>
      <c r="D2764" t="e">
        <f t="shared" si="20"/>
        <v>#DIV/0!</v>
      </c>
      <c r="E2764" t="e">
        <f t="shared" si="20"/>
        <v>#DIV/0!</v>
      </c>
    </row>
    <row r="2765" spans="1:5" x14ac:dyDescent="0.35">
      <c r="A2765">
        <f t="shared" si="17"/>
        <v>38217</v>
      </c>
      <c r="B2765">
        <f t="shared" si="20"/>
        <v>-1.2704721115570732E-2</v>
      </c>
      <c r="C2765">
        <f t="shared" si="20"/>
        <v>2.0849118815319322E-2</v>
      </c>
      <c r="D2765" t="e">
        <f t="shared" si="20"/>
        <v>#DIV/0!</v>
      </c>
      <c r="E2765" t="e">
        <f t="shared" si="20"/>
        <v>#DIV/0!</v>
      </c>
    </row>
    <row r="2766" spans="1:5" x14ac:dyDescent="0.35">
      <c r="A2766">
        <f t="shared" si="17"/>
        <v>38218</v>
      </c>
      <c r="B2766">
        <f t="shared" si="20"/>
        <v>-1.7992899672586975E-2</v>
      </c>
      <c r="C2766">
        <f t="shared" si="20"/>
        <v>2.3436274951999469E-2</v>
      </c>
      <c r="D2766" t="e">
        <f t="shared" si="20"/>
        <v>#DIV/0!</v>
      </c>
      <c r="E2766" t="e">
        <f t="shared" si="20"/>
        <v>#DIV/0!</v>
      </c>
    </row>
    <row r="2767" spans="1:5" x14ac:dyDescent="0.35">
      <c r="A2767">
        <f t="shared" si="17"/>
        <v>38219</v>
      </c>
      <c r="B2767">
        <f t="shared" si="20"/>
        <v>-2.7383930732931976E-2</v>
      </c>
      <c r="C2767">
        <f t="shared" si="20"/>
        <v>2.0737254400018234E-2</v>
      </c>
      <c r="D2767" t="e">
        <f t="shared" si="20"/>
        <v>#DIV/0!</v>
      </c>
      <c r="E2767" t="e">
        <f t="shared" si="20"/>
        <v>#DIV/0!</v>
      </c>
    </row>
    <row r="2768" spans="1:5" x14ac:dyDescent="0.35">
      <c r="A2768">
        <f t="shared" si="17"/>
        <v>38222</v>
      </c>
      <c r="B2768">
        <f t="shared" si="20"/>
        <v>-3.1451449036333221E-2</v>
      </c>
      <c r="C2768">
        <f t="shared" si="20"/>
        <v>1.8479610289742498E-2</v>
      </c>
      <c r="D2768" t="e">
        <f t="shared" si="20"/>
        <v>#DIV/0!</v>
      </c>
      <c r="E2768" t="e">
        <f t="shared" si="20"/>
        <v>#DIV/0!</v>
      </c>
    </row>
    <row r="2769" spans="1:5" x14ac:dyDescent="0.35">
      <c r="A2769">
        <f t="shared" si="17"/>
        <v>38223</v>
      </c>
      <c r="B2769">
        <f t="shared" si="20"/>
        <v>-3.6553189766970515E-2</v>
      </c>
      <c r="C2769">
        <f t="shared" si="20"/>
        <v>1.370269946171716E-2</v>
      </c>
      <c r="D2769" t="e">
        <f t="shared" si="20"/>
        <v>#DIV/0!</v>
      </c>
      <c r="E2769" t="e">
        <f t="shared" si="20"/>
        <v>#DIV/0!</v>
      </c>
    </row>
    <row r="2770" spans="1:5" x14ac:dyDescent="0.35">
      <c r="A2770">
        <f t="shared" si="17"/>
        <v>38224</v>
      </c>
      <c r="B2770">
        <f t="shared" si="20"/>
        <v>-2.8204174640208062E-2</v>
      </c>
      <c r="C2770">
        <f t="shared" si="20"/>
        <v>1.7354033539517765E-2</v>
      </c>
      <c r="D2770" t="e">
        <f t="shared" si="20"/>
        <v>#DIV/0!</v>
      </c>
      <c r="E2770" t="e">
        <f t="shared" si="20"/>
        <v>#DIV/0!</v>
      </c>
    </row>
    <row r="2771" spans="1:5" x14ac:dyDescent="0.35">
      <c r="A2771">
        <f t="shared" si="17"/>
        <v>38225</v>
      </c>
      <c r="B2771">
        <f t="shared" si="20"/>
        <v>-2.8088173640814933E-2</v>
      </c>
      <c r="C2771">
        <f t="shared" si="20"/>
        <v>1.9251566746349157E-2</v>
      </c>
      <c r="D2771" t="e">
        <f t="shared" si="20"/>
        <v>#DIV/0!</v>
      </c>
      <c r="E2771" t="e">
        <f t="shared" si="20"/>
        <v>#DIV/0!</v>
      </c>
    </row>
    <row r="2772" spans="1:5" x14ac:dyDescent="0.35">
      <c r="A2772">
        <f t="shared" si="17"/>
        <v>38226</v>
      </c>
      <c r="B2772">
        <f t="shared" si="20"/>
        <v>-2.6155214469996007E-2</v>
      </c>
      <c r="C2772">
        <f t="shared" si="20"/>
        <v>2.4359650410103639E-2</v>
      </c>
      <c r="D2772" t="e">
        <f t="shared" si="20"/>
        <v>#DIV/0!</v>
      </c>
      <c r="E2772" t="e">
        <f t="shared" si="20"/>
        <v>#DIV/0!</v>
      </c>
    </row>
    <row r="2773" spans="1:5" x14ac:dyDescent="0.35">
      <c r="A2773">
        <f t="shared" si="17"/>
        <v>38229</v>
      </c>
      <c r="B2773">
        <f t="shared" si="20"/>
        <v>-3.7146069926032074E-2</v>
      </c>
      <c r="C2773">
        <f t="shared" si="20"/>
        <v>2.4950514641055865E-2</v>
      </c>
      <c r="D2773" t="e">
        <f t="shared" si="20"/>
        <v>#DIV/0!</v>
      </c>
      <c r="E2773" t="e">
        <f t="shared" si="20"/>
        <v>#DIV/0!</v>
      </c>
    </row>
    <row r="2774" spans="1:5" x14ac:dyDescent="0.35">
      <c r="A2774">
        <f t="shared" si="17"/>
        <v>38230</v>
      </c>
      <c r="B2774">
        <f t="shared" si="20"/>
        <v>-2.5281719667255325E-2</v>
      </c>
      <c r="C2774">
        <f t="shared" si="20"/>
        <v>2.5362659437184808E-2</v>
      </c>
      <c r="D2774" t="e">
        <f t="shared" si="20"/>
        <v>#DIV/0!</v>
      </c>
      <c r="E2774" t="e">
        <f t="shared" si="20"/>
        <v>#DIV/0!</v>
      </c>
    </row>
    <row r="2775" spans="1:5" x14ac:dyDescent="0.35">
      <c r="A2775">
        <f t="shared" si="17"/>
        <v>38231</v>
      </c>
      <c r="B2775">
        <f t="shared" si="20"/>
        <v>-2.8956486889698856E-2</v>
      </c>
      <c r="C2775">
        <f t="shared" si="20"/>
        <v>2.8034419818338496E-2</v>
      </c>
      <c r="D2775" t="e">
        <f t="shared" si="20"/>
        <v>#DIV/0!</v>
      </c>
      <c r="E2775" t="e">
        <f t="shared" si="20"/>
        <v>#DIV/0!</v>
      </c>
    </row>
    <row r="2776" spans="1:5" x14ac:dyDescent="0.35">
      <c r="A2776">
        <f t="shared" si="17"/>
        <v>38232</v>
      </c>
      <c r="B2776">
        <f t="shared" si="20"/>
        <v>-3.3564570911726807E-2</v>
      </c>
      <c r="C2776">
        <f t="shared" si="20"/>
        <v>2.2882943957781409E-2</v>
      </c>
      <c r="D2776" t="e">
        <f t="shared" si="20"/>
        <v>#DIV/0!</v>
      </c>
      <c r="E2776" t="e">
        <f t="shared" si="20"/>
        <v>#DIV/0!</v>
      </c>
    </row>
    <row r="2777" spans="1:5" x14ac:dyDescent="0.35">
      <c r="A2777">
        <f t="shared" si="17"/>
        <v>38233</v>
      </c>
      <c r="B2777">
        <f t="shared" ref="B2777:E2792" si="21">B249-B$2530</f>
        <v>-3.9173037033075384E-2</v>
      </c>
      <c r="C2777">
        <f t="shared" si="21"/>
        <v>2.4856258503129624E-2</v>
      </c>
      <c r="D2777" t="e">
        <f t="shared" si="21"/>
        <v>#DIV/0!</v>
      </c>
      <c r="E2777" t="e">
        <f t="shared" si="21"/>
        <v>#DIV/0!</v>
      </c>
    </row>
    <row r="2778" spans="1:5" x14ac:dyDescent="0.35">
      <c r="A2778">
        <f t="shared" si="17"/>
        <v>38236</v>
      </c>
      <c r="B2778">
        <f t="shared" si="21"/>
        <v>-2.9822279299078307E-2</v>
      </c>
      <c r="C2778">
        <f t="shared" si="21"/>
        <v>2.4546183040799207E-2</v>
      </c>
      <c r="D2778" t="e">
        <f t="shared" si="21"/>
        <v>#DIV/0!</v>
      </c>
      <c r="E2778" t="e">
        <f t="shared" si="21"/>
        <v>#DIV/0!</v>
      </c>
    </row>
    <row r="2779" spans="1:5" x14ac:dyDescent="0.35">
      <c r="A2779">
        <f t="shared" si="17"/>
        <v>38237</v>
      </c>
      <c r="B2779">
        <f t="shared" si="21"/>
        <v>-2.7525327461811671E-2</v>
      </c>
      <c r="C2779">
        <f t="shared" si="21"/>
        <v>2.5479771450097232E-2</v>
      </c>
      <c r="D2779" t="e">
        <f t="shared" si="21"/>
        <v>#DIV/0!</v>
      </c>
      <c r="E2779" t="e">
        <f t="shared" si="21"/>
        <v>#DIV/0!</v>
      </c>
    </row>
    <row r="2780" spans="1:5" x14ac:dyDescent="0.35">
      <c r="A2780">
        <f t="shared" si="17"/>
        <v>38238</v>
      </c>
      <c r="B2780">
        <f t="shared" si="21"/>
        <v>-3.1951313189547567E-2</v>
      </c>
      <c r="C2780">
        <f t="shared" si="21"/>
        <v>2.8602253319557191E-2</v>
      </c>
      <c r="D2780" t="e">
        <f t="shared" si="21"/>
        <v>#DIV/0!</v>
      </c>
      <c r="E2780" t="e">
        <f t="shared" si="21"/>
        <v>#DIV/0!</v>
      </c>
    </row>
    <row r="2781" spans="1:5" x14ac:dyDescent="0.35">
      <c r="A2781">
        <f t="shared" si="17"/>
        <v>38239</v>
      </c>
      <c r="B2781">
        <f t="shared" si="21"/>
        <v>-2.0317616169295932E-2</v>
      </c>
      <c r="C2781">
        <f t="shared" si="21"/>
        <v>3.0507893118025441E-2</v>
      </c>
      <c r="D2781" t="e">
        <f t="shared" si="21"/>
        <v>#DIV/0!</v>
      </c>
      <c r="E2781" t="e">
        <f t="shared" si="21"/>
        <v>#DIV/0!</v>
      </c>
    </row>
    <row r="2782" spans="1:5" x14ac:dyDescent="0.35">
      <c r="A2782">
        <f t="shared" si="17"/>
        <v>38240</v>
      </c>
      <c r="B2782">
        <f t="shared" si="21"/>
        <v>-2.132355684463581E-2</v>
      </c>
      <c r="C2782">
        <f t="shared" si="21"/>
        <v>2.4021757725639924E-2</v>
      </c>
      <c r="D2782" t="e">
        <f t="shared" si="21"/>
        <v>#DIV/0!</v>
      </c>
      <c r="E2782" t="e">
        <f t="shared" si="21"/>
        <v>#DIV/0!</v>
      </c>
    </row>
    <row r="2783" spans="1:5" x14ac:dyDescent="0.35">
      <c r="A2783">
        <f t="shared" si="17"/>
        <v>38243</v>
      </c>
      <c r="B2783">
        <f t="shared" si="21"/>
        <v>-2.1005023022902063E-2</v>
      </c>
      <c r="C2783">
        <f t="shared" si="21"/>
        <v>2.7085471389702253E-2</v>
      </c>
      <c r="D2783" t="e">
        <f t="shared" si="21"/>
        <v>#DIV/0!</v>
      </c>
      <c r="E2783" t="e">
        <f t="shared" si="21"/>
        <v>#DIV/0!</v>
      </c>
    </row>
    <row r="2784" spans="1:5" x14ac:dyDescent="0.35">
      <c r="A2784">
        <f t="shared" si="17"/>
        <v>38244</v>
      </c>
      <c r="B2784">
        <f t="shared" si="21"/>
        <v>-1.7463050804090812E-2</v>
      </c>
      <c r="C2784">
        <f t="shared" si="21"/>
        <v>2.7053043873702508E-2</v>
      </c>
      <c r="D2784" t="e">
        <f t="shared" si="21"/>
        <v>#DIV/0!</v>
      </c>
      <c r="E2784" t="e">
        <f t="shared" si="21"/>
        <v>#DIV/0!</v>
      </c>
    </row>
    <row r="2785" spans="1:5" x14ac:dyDescent="0.35">
      <c r="A2785">
        <f t="shared" si="17"/>
        <v>38245</v>
      </c>
      <c r="B2785">
        <f t="shared" si="21"/>
        <v>-2.7084238413479383E-2</v>
      </c>
      <c r="C2785">
        <f t="shared" si="21"/>
        <v>2.4906837516969715E-2</v>
      </c>
      <c r="D2785" t="e">
        <f t="shared" si="21"/>
        <v>#DIV/0!</v>
      </c>
      <c r="E2785" t="e">
        <f t="shared" si="21"/>
        <v>#DIV/0!</v>
      </c>
    </row>
    <row r="2786" spans="1:5" x14ac:dyDescent="0.35">
      <c r="A2786">
        <f t="shared" si="17"/>
        <v>38246</v>
      </c>
      <c r="B2786">
        <f t="shared" si="21"/>
        <v>-2.0193078787271484E-2</v>
      </c>
      <c r="C2786">
        <f t="shared" si="21"/>
        <v>2.6670912898959797E-2</v>
      </c>
      <c r="D2786" t="e">
        <f t="shared" si="21"/>
        <v>#DIV/0!</v>
      </c>
      <c r="E2786" t="e">
        <f t="shared" si="21"/>
        <v>#DIV/0!</v>
      </c>
    </row>
    <row r="2787" spans="1:5" x14ac:dyDescent="0.35">
      <c r="A2787">
        <f t="shared" si="17"/>
        <v>38247</v>
      </c>
      <c r="B2787">
        <f t="shared" si="21"/>
        <v>-1.9342657705924898E-2</v>
      </c>
      <c r="C2787">
        <f t="shared" si="21"/>
        <v>2.2782120540767736E-2</v>
      </c>
      <c r="D2787" t="e">
        <f t="shared" si="21"/>
        <v>#DIV/0!</v>
      </c>
      <c r="E2787" t="e">
        <f t="shared" si="21"/>
        <v>#DIV/0!</v>
      </c>
    </row>
    <row r="2788" spans="1:5" x14ac:dyDescent="0.35">
      <c r="A2788">
        <f t="shared" si="17"/>
        <v>38250</v>
      </c>
      <c r="B2788">
        <f t="shared" si="21"/>
        <v>-3.3284366340007296E-2</v>
      </c>
      <c r="C2788">
        <f t="shared" si="21"/>
        <v>2.8006904854851088E-2</v>
      </c>
      <c r="D2788" t="e">
        <f t="shared" si="21"/>
        <v>#DIV/0!</v>
      </c>
      <c r="E2788" t="e">
        <f t="shared" si="21"/>
        <v>#DIV/0!</v>
      </c>
    </row>
    <row r="2789" spans="1:5" x14ac:dyDescent="0.35">
      <c r="A2789">
        <f t="shared" si="17"/>
        <v>38251</v>
      </c>
      <c r="B2789">
        <f t="shared" si="21"/>
        <v>-2.4127443706510304E-2</v>
      </c>
      <c r="C2789">
        <f t="shared" si="21"/>
        <v>2.3803849994598347E-2</v>
      </c>
      <c r="D2789" t="e">
        <f t="shared" si="21"/>
        <v>#DIV/0!</v>
      </c>
      <c r="E2789" t="e">
        <f t="shared" si="21"/>
        <v>#DIV/0!</v>
      </c>
    </row>
    <row r="2790" spans="1:5" x14ac:dyDescent="0.35">
      <c r="A2790">
        <f t="shared" ref="A2790:A2853" si="22">A262</f>
        <v>38252</v>
      </c>
      <c r="B2790">
        <f t="shared" si="21"/>
        <v>-3.2573881039566696E-2</v>
      </c>
      <c r="C2790">
        <f t="shared" si="21"/>
        <v>2.7502071889582935E-2</v>
      </c>
      <c r="D2790" t="e">
        <f t="shared" si="21"/>
        <v>#DIV/0!</v>
      </c>
      <c r="E2790" t="e">
        <f t="shared" si="21"/>
        <v>#DIV/0!</v>
      </c>
    </row>
    <row r="2791" spans="1:5" x14ac:dyDescent="0.35">
      <c r="A2791">
        <f t="shared" si="22"/>
        <v>38253</v>
      </c>
      <c r="B2791">
        <f t="shared" si="21"/>
        <v>-3.6226652607489904E-2</v>
      </c>
      <c r="C2791">
        <f t="shared" si="21"/>
        <v>2.7800695049073964E-2</v>
      </c>
      <c r="D2791" t="e">
        <f t="shared" si="21"/>
        <v>#DIV/0!</v>
      </c>
      <c r="E2791" t="e">
        <f t="shared" si="21"/>
        <v>#DIV/0!</v>
      </c>
    </row>
    <row r="2792" spans="1:5" x14ac:dyDescent="0.35">
      <c r="A2792">
        <f t="shared" si="22"/>
        <v>38254</v>
      </c>
      <c r="B2792">
        <f t="shared" si="21"/>
        <v>-3.7139483468377907E-2</v>
      </c>
      <c r="C2792">
        <f t="shared" si="21"/>
        <v>2.9960312044128589E-2</v>
      </c>
      <c r="D2792" t="e">
        <f t="shared" si="21"/>
        <v>#DIV/0!</v>
      </c>
      <c r="E2792" t="e">
        <f t="shared" si="21"/>
        <v>#DIV/0!</v>
      </c>
    </row>
    <row r="2793" spans="1:5" x14ac:dyDescent="0.35">
      <c r="A2793">
        <f t="shared" si="22"/>
        <v>38257</v>
      </c>
      <c r="B2793">
        <f t="shared" ref="B2793:E2808" si="23">B265-B$2530</f>
        <v>-4.6889714849966388E-2</v>
      </c>
      <c r="C2793">
        <f t="shared" si="23"/>
        <v>2.1550706370904237E-2</v>
      </c>
      <c r="D2793" t="e">
        <f t="shared" si="23"/>
        <v>#DIV/0!</v>
      </c>
      <c r="E2793" t="e">
        <f t="shared" si="23"/>
        <v>#DIV/0!</v>
      </c>
    </row>
    <row r="2794" spans="1:5" x14ac:dyDescent="0.35">
      <c r="A2794">
        <f t="shared" si="22"/>
        <v>38258</v>
      </c>
      <c r="B2794">
        <f t="shared" si="23"/>
        <v>-3.0900629143013263E-2</v>
      </c>
      <c r="C2794">
        <f t="shared" si="23"/>
        <v>2.5183347210519912E-2</v>
      </c>
      <c r="D2794" t="e">
        <f t="shared" si="23"/>
        <v>#DIV/0!</v>
      </c>
      <c r="E2794" t="e">
        <f t="shared" si="23"/>
        <v>#DIV/0!</v>
      </c>
    </row>
    <row r="2795" spans="1:5" x14ac:dyDescent="0.35">
      <c r="A2795">
        <f t="shared" si="22"/>
        <v>38259</v>
      </c>
      <c r="B2795">
        <f t="shared" si="23"/>
        <v>-2.3578245772152933E-2</v>
      </c>
      <c r="C2795">
        <f t="shared" si="23"/>
        <v>1.2829625142698319E-2</v>
      </c>
      <c r="D2795" t="e">
        <f t="shared" si="23"/>
        <v>#DIV/0!</v>
      </c>
      <c r="E2795" t="e">
        <f t="shared" si="23"/>
        <v>#DIV/0!</v>
      </c>
    </row>
    <row r="2796" spans="1:5" x14ac:dyDescent="0.35">
      <c r="A2796">
        <f t="shared" si="22"/>
        <v>38260</v>
      </c>
      <c r="B2796">
        <f t="shared" si="23"/>
        <v>-2.3773735295691583E-2</v>
      </c>
      <c r="C2796">
        <f t="shared" si="23"/>
        <v>1.4314920716517476E-2</v>
      </c>
      <c r="D2796" t="e">
        <f t="shared" si="23"/>
        <v>#DIV/0!</v>
      </c>
      <c r="E2796" t="e">
        <f t="shared" si="23"/>
        <v>#DIV/0!</v>
      </c>
    </row>
    <row r="2797" spans="1:5" x14ac:dyDescent="0.35">
      <c r="A2797">
        <f t="shared" si="22"/>
        <v>38261</v>
      </c>
      <c r="B2797">
        <f t="shared" si="23"/>
        <v>-4.7883762839516161E-4</v>
      </c>
      <c r="C2797">
        <f t="shared" si="23"/>
        <v>1.0065658644875363E-2</v>
      </c>
      <c r="D2797" t="e">
        <f t="shared" si="23"/>
        <v>#DIV/0!</v>
      </c>
      <c r="E2797" t="e">
        <f t="shared" si="23"/>
        <v>#DIV/0!</v>
      </c>
    </row>
    <row r="2798" spans="1:5" x14ac:dyDescent="0.35">
      <c r="A2798">
        <f t="shared" si="22"/>
        <v>38264</v>
      </c>
      <c r="B2798">
        <f t="shared" si="23"/>
        <v>8.8119022099943448E-4</v>
      </c>
      <c r="C2798">
        <f t="shared" si="23"/>
        <v>1.0965352903266345E-2</v>
      </c>
      <c r="D2798" t="e">
        <f t="shared" si="23"/>
        <v>#DIV/0!</v>
      </c>
      <c r="E2798" t="e">
        <f t="shared" si="23"/>
        <v>#DIV/0!</v>
      </c>
    </row>
    <row r="2799" spans="1:5" x14ac:dyDescent="0.35">
      <c r="A2799">
        <f t="shared" si="22"/>
        <v>38265</v>
      </c>
      <c r="B2799">
        <f t="shared" si="23"/>
        <v>8.6972195603393261E-3</v>
      </c>
      <c r="C2799">
        <f t="shared" si="23"/>
        <v>9.7624071601001942E-3</v>
      </c>
      <c r="D2799" t="e">
        <f t="shared" si="23"/>
        <v>#DIV/0!</v>
      </c>
      <c r="E2799" t="e">
        <f t="shared" si="23"/>
        <v>#DIV/0!</v>
      </c>
    </row>
    <row r="2800" spans="1:5" x14ac:dyDescent="0.35">
      <c r="A2800">
        <f t="shared" si="22"/>
        <v>38266</v>
      </c>
      <c r="B2800">
        <f t="shared" si="23"/>
        <v>1.2098847397271979E-2</v>
      </c>
      <c r="C2800">
        <f t="shared" si="23"/>
        <v>1.0891093353217206E-2</v>
      </c>
      <c r="D2800" t="e">
        <f t="shared" si="23"/>
        <v>#DIV/0!</v>
      </c>
      <c r="E2800" t="e">
        <f t="shared" si="23"/>
        <v>#DIV/0!</v>
      </c>
    </row>
    <row r="2801" spans="1:5" x14ac:dyDescent="0.35">
      <c r="A2801">
        <f t="shared" si="22"/>
        <v>38267</v>
      </c>
      <c r="B2801">
        <f t="shared" si="23"/>
        <v>4.5038437455259886E-4</v>
      </c>
      <c r="C2801">
        <f t="shared" si="23"/>
        <v>7.8956677730169338E-3</v>
      </c>
      <c r="D2801" t="e">
        <f t="shared" si="23"/>
        <v>#DIV/0!</v>
      </c>
      <c r="E2801" t="e">
        <f t="shared" si="23"/>
        <v>#DIV/0!</v>
      </c>
    </row>
    <row r="2802" spans="1:5" x14ac:dyDescent="0.35">
      <c r="A2802">
        <f t="shared" si="22"/>
        <v>38268</v>
      </c>
      <c r="B2802">
        <f t="shared" si="23"/>
        <v>-7.8997381350708155E-3</v>
      </c>
      <c r="C2802">
        <f t="shared" si="23"/>
        <v>1.3939772891368673E-2</v>
      </c>
      <c r="D2802" t="e">
        <f t="shared" si="23"/>
        <v>#DIV/0!</v>
      </c>
      <c r="E2802" t="e">
        <f t="shared" si="23"/>
        <v>#DIV/0!</v>
      </c>
    </row>
    <row r="2803" spans="1:5" x14ac:dyDescent="0.35">
      <c r="A2803">
        <f t="shared" si="22"/>
        <v>38271</v>
      </c>
      <c r="B2803">
        <f t="shared" si="23"/>
        <v>-2.5527314986811649E-3</v>
      </c>
      <c r="C2803">
        <f t="shared" si="23"/>
        <v>1.4326459279040926E-2</v>
      </c>
      <c r="D2803" t="e">
        <f t="shared" si="23"/>
        <v>#DIV/0!</v>
      </c>
      <c r="E2803" t="e">
        <f t="shared" si="23"/>
        <v>#DIV/0!</v>
      </c>
    </row>
    <row r="2804" spans="1:5" x14ac:dyDescent="0.35">
      <c r="A2804">
        <f t="shared" si="22"/>
        <v>38272</v>
      </c>
      <c r="B2804">
        <f t="shared" si="23"/>
        <v>-4.8750646469484724E-4</v>
      </c>
      <c r="C2804">
        <f t="shared" si="23"/>
        <v>1.5251336687042216E-2</v>
      </c>
      <c r="D2804" t="e">
        <f t="shared" si="23"/>
        <v>#DIV/0!</v>
      </c>
      <c r="E2804" t="e">
        <f t="shared" si="23"/>
        <v>#DIV/0!</v>
      </c>
    </row>
    <row r="2805" spans="1:5" x14ac:dyDescent="0.35">
      <c r="A2805">
        <f t="shared" si="22"/>
        <v>38273</v>
      </c>
      <c r="B2805">
        <f t="shared" si="23"/>
        <v>-3.0547687686438389E-3</v>
      </c>
      <c r="C2805">
        <f t="shared" si="23"/>
        <v>1.0007026463312595E-2</v>
      </c>
      <c r="D2805" t="e">
        <f t="shared" si="23"/>
        <v>#DIV/0!</v>
      </c>
      <c r="E2805" t="e">
        <f t="shared" si="23"/>
        <v>#DIV/0!</v>
      </c>
    </row>
    <row r="2806" spans="1:5" x14ac:dyDescent="0.35">
      <c r="A2806">
        <f t="shared" si="22"/>
        <v>38274</v>
      </c>
      <c r="B2806">
        <f t="shared" si="23"/>
        <v>-1.2015128941620472E-2</v>
      </c>
      <c r="C2806">
        <f t="shared" si="23"/>
        <v>1.6346276956409177E-2</v>
      </c>
      <c r="D2806" t="e">
        <f t="shared" si="23"/>
        <v>#DIV/0!</v>
      </c>
      <c r="E2806" t="e">
        <f t="shared" si="23"/>
        <v>#DIV/0!</v>
      </c>
    </row>
    <row r="2807" spans="1:5" x14ac:dyDescent="0.35">
      <c r="A2807">
        <f t="shared" si="22"/>
        <v>38275</v>
      </c>
      <c r="B2807">
        <f t="shared" si="23"/>
        <v>-1.4600908244663074E-2</v>
      </c>
      <c r="C2807">
        <f t="shared" si="23"/>
        <v>1.7188423916203299E-2</v>
      </c>
      <c r="D2807" t="e">
        <f t="shared" si="23"/>
        <v>#DIV/0!</v>
      </c>
      <c r="E2807" t="e">
        <f t="shared" si="23"/>
        <v>#DIV/0!</v>
      </c>
    </row>
    <row r="2808" spans="1:5" x14ac:dyDescent="0.35">
      <c r="A2808">
        <f t="shared" si="22"/>
        <v>38278</v>
      </c>
      <c r="B2808">
        <f t="shared" si="23"/>
        <v>4.2345490769174661E-3</v>
      </c>
      <c r="C2808">
        <f t="shared" si="23"/>
        <v>1.8723882674098368E-2</v>
      </c>
      <c r="D2808" t="e">
        <f t="shared" si="23"/>
        <v>#DIV/0!</v>
      </c>
      <c r="E2808" t="e">
        <f t="shared" si="23"/>
        <v>#DIV/0!</v>
      </c>
    </row>
    <row r="2809" spans="1:5" x14ac:dyDescent="0.35">
      <c r="A2809">
        <f t="shared" si="22"/>
        <v>38279</v>
      </c>
      <c r="B2809">
        <f t="shared" ref="B2809:E2824" si="24">B281-B$2530</f>
        <v>-8.3603200775287205E-3</v>
      </c>
      <c r="C2809">
        <f t="shared" si="24"/>
        <v>1.6994190321438406E-2</v>
      </c>
      <c r="D2809" t="e">
        <f t="shared" si="24"/>
        <v>#DIV/0!</v>
      </c>
      <c r="E2809" t="e">
        <f t="shared" si="24"/>
        <v>#DIV/0!</v>
      </c>
    </row>
    <row r="2810" spans="1:5" x14ac:dyDescent="0.35">
      <c r="A2810">
        <f t="shared" si="22"/>
        <v>38280</v>
      </c>
      <c r="B2810">
        <f t="shared" si="24"/>
        <v>1.8974109064634655E-3</v>
      </c>
      <c r="C2810">
        <f t="shared" si="24"/>
        <v>1.8235001138640582E-2</v>
      </c>
      <c r="D2810" t="e">
        <f t="shared" si="24"/>
        <v>#DIV/0!</v>
      </c>
      <c r="E2810" t="e">
        <f t="shared" si="24"/>
        <v>#DIV/0!</v>
      </c>
    </row>
    <row r="2811" spans="1:5" x14ac:dyDescent="0.35">
      <c r="A2811">
        <f t="shared" si="22"/>
        <v>38281</v>
      </c>
      <c r="B2811">
        <f t="shared" si="24"/>
        <v>6.5043444494620357E-3</v>
      </c>
      <c r="C2811">
        <f t="shared" si="24"/>
        <v>2.0415908939464721E-2</v>
      </c>
      <c r="D2811" t="e">
        <f t="shared" si="24"/>
        <v>#DIV/0!</v>
      </c>
      <c r="E2811" t="e">
        <f t="shared" si="24"/>
        <v>#DIV/0!</v>
      </c>
    </row>
    <row r="2812" spans="1:5" x14ac:dyDescent="0.35">
      <c r="A2812">
        <f t="shared" si="22"/>
        <v>38282</v>
      </c>
      <c r="B2812">
        <f t="shared" si="24"/>
        <v>-1.3354931435716293E-2</v>
      </c>
      <c r="C2812">
        <f t="shared" si="24"/>
        <v>2.5244542123755997E-2</v>
      </c>
      <c r="D2812" t="e">
        <f t="shared" si="24"/>
        <v>#DIV/0!</v>
      </c>
      <c r="E2812" t="e">
        <f t="shared" si="24"/>
        <v>#DIV/0!</v>
      </c>
    </row>
    <row r="2813" spans="1:5" x14ac:dyDescent="0.35">
      <c r="A2813">
        <f t="shared" si="22"/>
        <v>38285</v>
      </c>
      <c r="B2813">
        <f t="shared" si="24"/>
        <v>-1.4733840901313893E-2</v>
      </c>
      <c r="C2813">
        <f t="shared" si="24"/>
        <v>2.4905365456674055E-2</v>
      </c>
      <c r="D2813" t="e">
        <f t="shared" si="24"/>
        <v>#DIV/0!</v>
      </c>
      <c r="E2813" t="e">
        <f t="shared" si="24"/>
        <v>#DIV/0!</v>
      </c>
    </row>
    <row r="2814" spans="1:5" x14ac:dyDescent="0.35">
      <c r="A2814">
        <f t="shared" si="22"/>
        <v>38286</v>
      </c>
      <c r="B2814">
        <f t="shared" si="24"/>
        <v>-4.4898545606927125E-3</v>
      </c>
      <c r="C2814">
        <f t="shared" si="24"/>
        <v>2.4270587284065902E-2</v>
      </c>
      <c r="D2814" t="e">
        <f t="shared" si="24"/>
        <v>#DIV/0!</v>
      </c>
      <c r="E2814" t="e">
        <f t="shared" si="24"/>
        <v>#DIV/0!</v>
      </c>
    </row>
    <row r="2815" spans="1:5" x14ac:dyDescent="0.35">
      <c r="A2815">
        <f t="shared" si="22"/>
        <v>38287</v>
      </c>
      <c r="B2815">
        <f t="shared" si="24"/>
        <v>7.3166875845206598E-3</v>
      </c>
      <c r="C2815">
        <f t="shared" si="24"/>
        <v>1.4486332978818139E-2</v>
      </c>
      <c r="D2815" t="e">
        <f t="shared" si="24"/>
        <v>#DIV/0!</v>
      </c>
      <c r="E2815" t="e">
        <f t="shared" si="24"/>
        <v>#DIV/0!</v>
      </c>
    </row>
    <row r="2816" spans="1:5" x14ac:dyDescent="0.35">
      <c r="A2816">
        <f t="shared" si="22"/>
        <v>38288</v>
      </c>
      <c r="B2816">
        <f t="shared" si="24"/>
        <v>4.6370695080225795E-3</v>
      </c>
      <c r="C2816">
        <f t="shared" si="24"/>
        <v>1.920738806752038E-2</v>
      </c>
      <c r="D2816" t="e">
        <f t="shared" si="24"/>
        <v>#DIV/0!</v>
      </c>
      <c r="E2816" t="e">
        <f t="shared" si="24"/>
        <v>#DIV/0!</v>
      </c>
    </row>
    <row r="2817" spans="1:5" x14ac:dyDescent="0.35">
      <c r="A2817">
        <f t="shared" si="22"/>
        <v>38289</v>
      </c>
      <c r="B2817">
        <f t="shared" si="24"/>
        <v>1.3567205583990955E-2</v>
      </c>
      <c r="C2817">
        <f t="shared" si="24"/>
        <v>2.0465423644210622E-2</v>
      </c>
      <c r="D2817" t="e">
        <f t="shared" si="24"/>
        <v>#DIV/0!</v>
      </c>
      <c r="E2817" t="e">
        <f t="shared" si="24"/>
        <v>#DIV/0!</v>
      </c>
    </row>
    <row r="2818" spans="1:5" x14ac:dyDescent="0.35">
      <c r="A2818">
        <f t="shared" si="22"/>
        <v>38292</v>
      </c>
      <c r="B2818">
        <f t="shared" si="24"/>
        <v>1.4840981862991449E-2</v>
      </c>
      <c r="C2818">
        <f t="shared" si="24"/>
        <v>1.3298431958386269E-2</v>
      </c>
      <c r="D2818" t="e">
        <f t="shared" si="24"/>
        <v>#DIV/0!</v>
      </c>
      <c r="E2818" t="e">
        <f t="shared" si="24"/>
        <v>#DIV/0!</v>
      </c>
    </row>
    <row r="2819" spans="1:5" x14ac:dyDescent="0.35">
      <c r="A2819">
        <f t="shared" si="22"/>
        <v>38293</v>
      </c>
      <c r="B2819">
        <f t="shared" si="24"/>
        <v>3.1950533079828994E-2</v>
      </c>
      <c r="C2819">
        <f t="shared" si="24"/>
        <v>1.1707072504501047E-2</v>
      </c>
      <c r="D2819" t="e">
        <f t="shared" si="24"/>
        <v>#DIV/0!</v>
      </c>
      <c r="E2819" t="e">
        <f t="shared" si="24"/>
        <v>#DIV/0!</v>
      </c>
    </row>
    <row r="2820" spans="1:5" x14ac:dyDescent="0.35">
      <c r="A2820">
        <f t="shared" si="22"/>
        <v>38294</v>
      </c>
      <c r="B2820">
        <f t="shared" si="24"/>
        <v>6.0289408462986263E-2</v>
      </c>
      <c r="C2820">
        <f t="shared" si="24"/>
        <v>7.3969247773751461E-3</v>
      </c>
      <c r="D2820" t="e">
        <f t="shared" si="24"/>
        <v>#DIV/0!</v>
      </c>
      <c r="E2820" t="e">
        <f t="shared" si="24"/>
        <v>#DIV/0!</v>
      </c>
    </row>
    <row r="2821" spans="1:5" x14ac:dyDescent="0.35">
      <c r="A2821">
        <f t="shared" si="22"/>
        <v>38295</v>
      </c>
      <c r="B2821">
        <f t="shared" si="24"/>
        <v>7.6367699349692356E-2</v>
      </c>
      <c r="C2821">
        <f t="shared" si="24"/>
        <v>5.820855998423257E-3</v>
      </c>
      <c r="D2821" t="e">
        <f t="shared" si="24"/>
        <v>#DIV/0!</v>
      </c>
      <c r="E2821" t="e">
        <f t="shared" si="24"/>
        <v>#DIV/0!</v>
      </c>
    </row>
    <row r="2822" spans="1:5" x14ac:dyDescent="0.35">
      <c r="A2822">
        <f t="shared" si="22"/>
        <v>38296</v>
      </c>
      <c r="B2822">
        <f t="shared" si="24"/>
        <v>6.6570724793308403E-2</v>
      </c>
      <c r="C2822">
        <f t="shared" si="24"/>
        <v>5.9408219341168904E-3</v>
      </c>
      <c r="D2822" t="e">
        <f t="shared" si="24"/>
        <v>#DIV/0!</v>
      </c>
      <c r="E2822" t="e">
        <f t="shared" si="24"/>
        <v>#DIV/0!</v>
      </c>
    </row>
    <row r="2823" spans="1:5" x14ac:dyDescent="0.35">
      <c r="A2823">
        <f t="shared" si="22"/>
        <v>38299</v>
      </c>
      <c r="B2823">
        <f t="shared" si="24"/>
        <v>6.8635813614075128E-2</v>
      </c>
      <c r="C2823">
        <f t="shared" si="24"/>
        <v>1.6108142209466207E-3</v>
      </c>
      <c r="D2823" t="e">
        <f t="shared" si="24"/>
        <v>#DIV/0!</v>
      </c>
      <c r="E2823" t="e">
        <f t="shared" si="24"/>
        <v>#DIV/0!</v>
      </c>
    </row>
    <row r="2824" spans="1:5" x14ac:dyDescent="0.35">
      <c r="A2824">
        <f t="shared" si="22"/>
        <v>38300</v>
      </c>
      <c r="B2824">
        <f t="shared" si="24"/>
        <v>8.0675500959571558E-2</v>
      </c>
      <c r="C2824">
        <f t="shared" si="24"/>
        <v>1.8969504231283844E-3</v>
      </c>
      <c r="D2824" t="e">
        <f t="shared" si="24"/>
        <v>#DIV/0!</v>
      </c>
      <c r="E2824" t="e">
        <f t="shared" si="24"/>
        <v>#DIV/0!</v>
      </c>
    </row>
    <row r="2825" spans="1:5" x14ac:dyDescent="0.35">
      <c r="A2825">
        <f t="shared" si="22"/>
        <v>38301</v>
      </c>
      <c r="B2825">
        <f t="shared" ref="B2825:E2840" si="25">B297-B$2530</f>
        <v>7.7962392028140162E-2</v>
      </c>
      <c r="C2825">
        <f t="shared" si="25"/>
        <v>-1.2436473453395942E-3</v>
      </c>
      <c r="D2825" t="e">
        <f t="shared" si="25"/>
        <v>#DIV/0!</v>
      </c>
      <c r="E2825" t="e">
        <f t="shared" si="25"/>
        <v>#DIV/0!</v>
      </c>
    </row>
    <row r="2826" spans="1:5" x14ac:dyDescent="0.35">
      <c r="A2826">
        <f t="shared" si="22"/>
        <v>38302</v>
      </c>
      <c r="B2826">
        <f t="shared" si="25"/>
        <v>7.3042990890647266E-2</v>
      </c>
      <c r="C2826">
        <f t="shared" si="25"/>
        <v>9.1363616194957073E-4</v>
      </c>
      <c r="D2826" t="e">
        <f t="shared" si="25"/>
        <v>#DIV/0!</v>
      </c>
      <c r="E2826" t="e">
        <f t="shared" si="25"/>
        <v>#DIV/0!</v>
      </c>
    </row>
    <row r="2827" spans="1:5" x14ac:dyDescent="0.35">
      <c r="A2827">
        <f t="shared" si="22"/>
        <v>38303</v>
      </c>
      <c r="B2827">
        <f t="shared" si="25"/>
        <v>8.054341954196155E-2</v>
      </c>
      <c r="C2827">
        <f t="shared" si="25"/>
        <v>-8.5468715016372501E-4</v>
      </c>
      <c r="D2827" t="e">
        <f t="shared" si="25"/>
        <v>#DIV/0!</v>
      </c>
      <c r="E2827" t="e">
        <f t="shared" si="25"/>
        <v>#DIV/0!</v>
      </c>
    </row>
    <row r="2828" spans="1:5" x14ac:dyDescent="0.35">
      <c r="A2828">
        <f t="shared" si="22"/>
        <v>38306</v>
      </c>
      <c r="B2828">
        <f t="shared" si="25"/>
        <v>6.6769360230922628E-2</v>
      </c>
      <c r="C2828">
        <f t="shared" si="25"/>
        <v>2.8751793515991546E-3</v>
      </c>
      <c r="D2828" t="e">
        <f t="shared" si="25"/>
        <v>#DIV/0!</v>
      </c>
      <c r="E2828" t="e">
        <f t="shared" si="25"/>
        <v>#DIV/0!</v>
      </c>
    </row>
    <row r="2829" spans="1:5" x14ac:dyDescent="0.35">
      <c r="A2829">
        <f t="shared" si="22"/>
        <v>38307</v>
      </c>
      <c r="B2829">
        <f t="shared" si="25"/>
        <v>6.2983658379037868E-2</v>
      </c>
      <c r="C2829">
        <f t="shared" si="25"/>
        <v>-1.4410540971651516E-3</v>
      </c>
      <c r="D2829" t="e">
        <f t="shared" si="25"/>
        <v>#DIV/0!</v>
      </c>
      <c r="E2829" t="e">
        <f t="shared" si="25"/>
        <v>#DIV/0!</v>
      </c>
    </row>
    <row r="2830" spans="1:5" x14ac:dyDescent="0.35">
      <c r="A2830">
        <f t="shared" si="22"/>
        <v>38308</v>
      </c>
      <c r="B2830">
        <f t="shared" si="25"/>
        <v>6.1928089823518509E-2</v>
      </c>
      <c r="C2830">
        <f t="shared" si="25"/>
        <v>4.0490370413349235E-3</v>
      </c>
      <c r="D2830" t="e">
        <f t="shared" si="25"/>
        <v>#DIV/0!</v>
      </c>
      <c r="E2830" t="e">
        <f t="shared" si="25"/>
        <v>#DIV/0!</v>
      </c>
    </row>
    <row r="2831" spans="1:5" x14ac:dyDescent="0.35">
      <c r="A2831">
        <f t="shared" si="22"/>
        <v>38309</v>
      </c>
      <c r="B2831">
        <f t="shared" si="25"/>
        <v>6.6019795912946391E-2</v>
      </c>
      <c r="C2831">
        <f t="shared" si="25"/>
        <v>4.1451275311217943E-3</v>
      </c>
      <c r="D2831" t="e">
        <f t="shared" si="25"/>
        <v>#DIV/0!</v>
      </c>
      <c r="E2831" t="e">
        <f t="shared" si="25"/>
        <v>#DIV/0!</v>
      </c>
    </row>
    <row r="2832" spans="1:5" x14ac:dyDescent="0.35">
      <c r="A2832">
        <f t="shared" si="22"/>
        <v>38310</v>
      </c>
      <c r="B2832">
        <f t="shared" si="25"/>
        <v>5.3466406122747792E-2</v>
      </c>
      <c r="C2832">
        <f t="shared" si="25"/>
        <v>1.9895329070410243E-3</v>
      </c>
      <c r="D2832" t="e">
        <f t="shared" si="25"/>
        <v>#DIV/0!</v>
      </c>
      <c r="E2832" t="e">
        <f t="shared" si="25"/>
        <v>#DIV/0!</v>
      </c>
    </row>
    <row r="2833" spans="1:5" x14ac:dyDescent="0.35">
      <c r="A2833">
        <f t="shared" si="22"/>
        <v>38313</v>
      </c>
      <c r="B2833">
        <f t="shared" si="25"/>
        <v>5.1237155770858314E-2</v>
      </c>
      <c r="C2833">
        <f t="shared" si="25"/>
        <v>3.4582586736798364E-3</v>
      </c>
      <c r="D2833" t="e">
        <f t="shared" si="25"/>
        <v>#DIV/0!</v>
      </c>
      <c r="E2833" t="e">
        <f t="shared" si="25"/>
        <v>#DIV/0!</v>
      </c>
    </row>
    <row r="2834" spans="1:5" x14ac:dyDescent="0.35">
      <c r="A2834">
        <f t="shared" si="22"/>
        <v>38314</v>
      </c>
      <c r="B2834">
        <f t="shared" si="25"/>
        <v>5.0840352037910944E-2</v>
      </c>
      <c r="C2834">
        <f t="shared" si="25"/>
        <v>1.0034933672671935E-3</v>
      </c>
      <c r="D2834" t="e">
        <f t="shared" si="25"/>
        <v>#DIV/0!</v>
      </c>
      <c r="E2834" t="e">
        <f t="shared" si="25"/>
        <v>#DIV/0!</v>
      </c>
    </row>
    <row r="2835" spans="1:5" x14ac:dyDescent="0.35">
      <c r="A2835">
        <f t="shared" si="22"/>
        <v>38315</v>
      </c>
      <c r="B2835">
        <f t="shared" si="25"/>
        <v>5.2614866204690705E-2</v>
      </c>
      <c r="C2835">
        <f t="shared" si="25"/>
        <v>1.2943035292892306E-3</v>
      </c>
      <c r="D2835" t="e">
        <f t="shared" si="25"/>
        <v>#DIV/0!</v>
      </c>
      <c r="E2835" t="e">
        <f t="shared" si="25"/>
        <v>#DIV/0!</v>
      </c>
    </row>
    <row r="2836" spans="1:5" x14ac:dyDescent="0.35">
      <c r="A2836">
        <f t="shared" si="22"/>
        <v>38316</v>
      </c>
      <c r="B2836">
        <f t="shared" si="25"/>
        <v>6.0981099828201116E-2</v>
      </c>
      <c r="C2836">
        <f t="shared" si="25"/>
        <v>3.1478499206556362E-4</v>
      </c>
      <c r="D2836" t="e">
        <f t="shared" si="25"/>
        <v>#DIV/0!</v>
      </c>
      <c r="E2836" t="e">
        <f t="shared" si="25"/>
        <v>#DIV/0!</v>
      </c>
    </row>
    <row r="2837" spans="1:5" x14ac:dyDescent="0.35">
      <c r="A2837">
        <f t="shared" si="22"/>
        <v>38317</v>
      </c>
      <c r="B2837">
        <f t="shared" si="25"/>
        <v>5.6831137310650162E-2</v>
      </c>
      <c r="C2837">
        <f t="shared" si="25"/>
        <v>-2.5985470399470419E-3</v>
      </c>
      <c r="D2837" t="e">
        <f t="shared" si="25"/>
        <v>#DIV/0!</v>
      </c>
      <c r="E2837" t="e">
        <f t="shared" si="25"/>
        <v>#DIV/0!</v>
      </c>
    </row>
    <row r="2838" spans="1:5" x14ac:dyDescent="0.35">
      <c r="A2838">
        <f t="shared" si="22"/>
        <v>38320</v>
      </c>
      <c r="B2838">
        <f t="shared" si="25"/>
        <v>5.152457208321061E-2</v>
      </c>
      <c r="C2838">
        <f t="shared" si="25"/>
        <v>-5.8322422124523106E-3</v>
      </c>
      <c r="D2838" t="e">
        <f t="shared" si="25"/>
        <v>#DIV/0!</v>
      </c>
      <c r="E2838" t="e">
        <f t="shared" si="25"/>
        <v>#DIV/0!</v>
      </c>
    </row>
    <row r="2839" spans="1:5" x14ac:dyDescent="0.35">
      <c r="A2839">
        <f t="shared" si="22"/>
        <v>38321</v>
      </c>
      <c r="B2839">
        <f t="shared" si="25"/>
        <v>3.5460422422572871E-2</v>
      </c>
      <c r="C2839">
        <f t="shared" si="25"/>
        <v>-1.3409577807765201E-3</v>
      </c>
      <c r="D2839" t="e">
        <f t="shared" si="25"/>
        <v>#DIV/0!</v>
      </c>
      <c r="E2839" t="e">
        <f t="shared" si="25"/>
        <v>#DIV/0!</v>
      </c>
    </row>
    <row r="2840" spans="1:5" x14ac:dyDescent="0.35">
      <c r="A2840">
        <f t="shared" si="22"/>
        <v>38322</v>
      </c>
      <c r="B2840">
        <f t="shared" si="25"/>
        <v>5.5630768972752778E-2</v>
      </c>
      <c r="C2840">
        <f t="shared" si="25"/>
        <v>-7.6119134731186706E-3</v>
      </c>
      <c r="D2840" t="e">
        <f t="shared" si="25"/>
        <v>#DIV/0!</v>
      </c>
      <c r="E2840" t="e">
        <f t="shared" si="25"/>
        <v>#DIV/0!</v>
      </c>
    </row>
    <row r="2841" spans="1:5" x14ac:dyDescent="0.35">
      <c r="A2841">
        <f t="shared" si="22"/>
        <v>38323</v>
      </c>
      <c r="B2841">
        <f t="shared" ref="B2841:E2856" si="26">B313-B$2530</f>
        <v>5.4696886085258925E-2</v>
      </c>
      <c r="C2841">
        <f t="shared" si="26"/>
        <v>-5.7500810380379137E-3</v>
      </c>
      <c r="D2841" t="e">
        <f t="shared" si="26"/>
        <v>#DIV/0!</v>
      </c>
      <c r="E2841" t="e">
        <f t="shared" si="26"/>
        <v>#DIV/0!</v>
      </c>
    </row>
    <row r="2842" spans="1:5" x14ac:dyDescent="0.35">
      <c r="A2842">
        <f t="shared" si="22"/>
        <v>38324</v>
      </c>
      <c r="B2842">
        <f t="shared" si="26"/>
        <v>4.8134625736693151E-2</v>
      </c>
      <c r="C2842">
        <f t="shared" si="26"/>
        <v>1.2962988989946231E-4</v>
      </c>
      <c r="D2842" t="e">
        <f t="shared" si="26"/>
        <v>#DIV/0!</v>
      </c>
      <c r="E2842" t="e">
        <f t="shared" si="26"/>
        <v>#DIV/0!</v>
      </c>
    </row>
    <row r="2843" spans="1:5" x14ac:dyDescent="0.35">
      <c r="A2843">
        <f t="shared" si="22"/>
        <v>38327</v>
      </c>
      <c r="B2843">
        <f t="shared" si="26"/>
        <v>5.2097311611166611E-2</v>
      </c>
      <c r="C2843">
        <f t="shared" si="26"/>
        <v>-1.831869925205943E-3</v>
      </c>
      <c r="D2843" t="e">
        <f t="shared" si="26"/>
        <v>#DIV/0!</v>
      </c>
      <c r="E2843" t="e">
        <f t="shared" si="26"/>
        <v>#DIV/0!</v>
      </c>
    </row>
    <row r="2844" spans="1:5" x14ac:dyDescent="0.35">
      <c r="A2844">
        <f t="shared" si="22"/>
        <v>38328</v>
      </c>
      <c r="B2844">
        <f t="shared" si="26"/>
        <v>3.8309655583081428E-2</v>
      </c>
      <c r="C2844">
        <f t="shared" si="26"/>
        <v>5.1579610881342594E-4</v>
      </c>
      <c r="D2844" t="e">
        <f t="shared" si="26"/>
        <v>#DIV/0!</v>
      </c>
      <c r="E2844" t="e">
        <f t="shared" si="26"/>
        <v>#DIV/0!</v>
      </c>
    </row>
    <row r="2845" spans="1:5" x14ac:dyDescent="0.35">
      <c r="A2845">
        <f t="shared" si="22"/>
        <v>38329</v>
      </c>
      <c r="B2845">
        <f t="shared" si="26"/>
        <v>3.8219990888284885E-2</v>
      </c>
      <c r="C2845">
        <f t="shared" si="26"/>
        <v>1.7783709026049747E-3</v>
      </c>
      <c r="D2845" t="e">
        <f t="shared" si="26"/>
        <v>#DIV/0!</v>
      </c>
      <c r="E2845" t="e">
        <f t="shared" si="26"/>
        <v>#DIV/0!</v>
      </c>
    </row>
    <row r="2846" spans="1:5" x14ac:dyDescent="0.35">
      <c r="A2846">
        <f t="shared" si="22"/>
        <v>38330</v>
      </c>
      <c r="B2846">
        <f t="shared" si="26"/>
        <v>4.2155296497764408E-2</v>
      </c>
      <c r="C2846">
        <f t="shared" si="26"/>
        <v>-5.6549061695514505E-4</v>
      </c>
      <c r="D2846" t="e">
        <f t="shared" si="26"/>
        <v>#DIV/0!</v>
      </c>
      <c r="E2846" t="e">
        <f t="shared" si="26"/>
        <v>#DIV/0!</v>
      </c>
    </row>
    <row r="2847" spans="1:5" x14ac:dyDescent="0.35">
      <c r="A2847">
        <f t="shared" si="22"/>
        <v>38331</v>
      </c>
      <c r="B2847">
        <f t="shared" si="26"/>
        <v>3.8706488076339376E-2</v>
      </c>
      <c r="C2847">
        <f t="shared" si="26"/>
        <v>-2.9047294064007863E-3</v>
      </c>
      <c r="D2847" t="e">
        <f t="shared" si="26"/>
        <v>#DIV/0!</v>
      </c>
      <c r="E2847" t="e">
        <f t="shared" si="26"/>
        <v>#DIV/0!</v>
      </c>
    </row>
    <row r="2848" spans="1:5" x14ac:dyDescent="0.35">
      <c r="A2848">
        <f t="shared" si="22"/>
        <v>38334</v>
      </c>
      <c r="B2848">
        <f t="shared" si="26"/>
        <v>5.57195751644909E-2</v>
      </c>
      <c r="C2848">
        <f t="shared" si="26"/>
        <v>-8.5868633859502788E-4</v>
      </c>
      <c r="D2848" t="e">
        <f t="shared" si="26"/>
        <v>#DIV/0!</v>
      </c>
      <c r="E2848" t="e">
        <f t="shared" si="26"/>
        <v>#DIV/0!</v>
      </c>
    </row>
    <row r="2849" spans="1:5" x14ac:dyDescent="0.35">
      <c r="A2849">
        <f t="shared" si="22"/>
        <v>38335</v>
      </c>
      <c r="B2849">
        <f t="shared" si="26"/>
        <v>5.6922266568264837E-2</v>
      </c>
      <c r="C2849">
        <f t="shared" si="26"/>
        <v>-2.9033101416185321E-3</v>
      </c>
      <c r="D2849" t="e">
        <f t="shared" si="26"/>
        <v>#DIV/0!</v>
      </c>
      <c r="E2849" t="e">
        <f t="shared" si="26"/>
        <v>#DIV/0!</v>
      </c>
    </row>
    <row r="2850" spans="1:5" x14ac:dyDescent="0.35">
      <c r="A2850">
        <f t="shared" si="22"/>
        <v>38336</v>
      </c>
      <c r="B2850">
        <f t="shared" si="26"/>
        <v>5.4202802495472061E-2</v>
      </c>
      <c r="C2850">
        <f t="shared" si="26"/>
        <v>3.5332688263279392E-3</v>
      </c>
      <c r="D2850" t="e">
        <f t="shared" si="26"/>
        <v>#DIV/0!</v>
      </c>
      <c r="E2850" t="e">
        <f t="shared" si="26"/>
        <v>#DIV/0!</v>
      </c>
    </row>
    <row r="2851" spans="1:5" x14ac:dyDescent="0.35">
      <c r="A2851">
        <f t="shared" si="22"/>
        <v>38337</v>
      </c>
      <c r="B2851">
        <f t="shared" si="26"/>
        <v>5.8011581321843933E-2</v>
      </c>
      <c r="C2851">
        <f t="shared" si="26"/>
        <v>-4.6518449268884605E-3</v>
      </c>
      <c r="D2851" t="e">
        <f t="shared" si="26"/>
        <v>#DIV/0!</v>
      </c>
      <c r="E2851" t="e">
        <f t="shared" si="26"/>
        <v>#DIV/0!</v>
      </c>
    </row>
    <row r="2852" spans="1:5" x14ac:dyDescent="0.35">
      <c r="A2852">
        <f t="shared" si="22"/>
        <v>38338</v>
      </c>
      <c r="B2852">
        <f t="shared" si="26"/>
        <v>4.3309961944225997E-2</v>
      </c>
      <c r="C2852">
        <f t="shared" si="26"/>
        <v>-6.790314887596783E-3</v>
      </c>
      <c r="D2852" t="e">
        <f t="shared" si="26"/>
        <v>#DIV/0!</v>
      </c>
      <c r="E2852" t="e">
        <f t="shared" si="26"/>
        <v>#DIV/0!</v>
      </c>
    </row>
    <row r="2853" spans="1:5" x14ac:dyDescent="0.35">
      <c r="A2853">
        <f t="shared" si="22"/>
        <v>38341</v>
      </c>
      <c r="B2853">
        <f t="shared" si="26"/>
        <v>5.8643526742616317E-2</v>
      </c>
      <c r="C2853">
        <f t="shared" si="26"/>
        <v>-9.1000507272065885E-3</v>
      </c>
      <c r="D2853" t="e">
        <f t="shared" si="26"/>
        <v>#DIV/0!</v>
      </c>
      <c r="E2853" t="e">
        <f t="shared" si="26"/>
        <v>#DIV/0!</v>
      </c>
    </row>
    <row r="2854" spans="1:5" x14ac:dyDescent="0.35">
      <c r="A2854">
        <f t="shared" ref="A2854:A2917" si="27">A326</f>
        <v>38342</v>
      </c>
      <c r="B2854">
        <f t="shared" si="26"/>
        <v>7.3429937853421681E-2</v>
      </c>
      <c r="C2854">
        <f t="shared" si="26"/>
        <v>-6.1090044372828396E-3</v>
      </c>
      <c r="D2854" t="e">
        <f t="shared" si="26"/>
        <v>#DIV/0!</v>
      </c>
      <c r="E2854" t="e">
        <f t="shared" si="26"/>
        <v>#DIV/0!</v>
      </c>
    </row>
    <row r="2855" spans="1:5" x14ac:dyDescent="0.35">
      <c r="A2855">
        <f t="shared" si="27"/>
        <v>38343</v>
      </c>
      <c r="B2855">
        <f t="shared" si="26"/>
        <v>7.5417747979659958E-2</v>
      </c>
      <c r="C2855">
        <f t="shared" si="26"/>
        <v>-4.2627030053919331E-3</v>
      </c>
      <c r="D2855" t="e">
        <f t="shared" si="26"/>
        <v>#DIV/0!</v>
      </c>
      <c r="E2855" t="e">
        <f t="shared" si="26"/>
        <v>#DIV/0!</v>
      </c>
    </row>
    <row r="2856" spans="1:5" x14ac:dyDescent="0.35">
      <c r="A2856">
        <f t="shared" si="27"/>
        <v>38344</v>
      </c>
      <c r="B2856">
        <f t="shared" si="26"/>
        <v>8.2432056045433591E-2</v>
      </c>
      <c r="C2856">
        <f t="shared" si="26"/>
        <v>-3.4861173185730017E-3</v>
      </c>
      <c r="D2856" t="e">
        <f t="shared" si="26"/>
        <v>#DIV/0!</v>
      </c>
      <c r="E2856" t="e">
        <f t="shared" si="26"/>
        <v>#DIV/0!</v>
      </c>
    </row>
    <row r="2857" spans="1:5" x14ac:dyDescent="0.35">
      <c r="A2857">
        <f t="shared" si="27"/>
        <v>38345</v>
      </c>
      <c r="B2857">
        <f t="shared" ref="B2857:E2872" si="28">B329-B$2530</f>
        <v>7.5971303405711357E-2</v>
      </c>
      <c r="C2857">
        <f t="shared" si="28"/>
        <v>-5.1329200176960972E-3</v>
      </c>
      <c r="D2857" t="e">
        <f t="shared" si="28"/>
        <v>#DIV/0!</v>
      </c>
      <c r="E2857" t="e">
        <f t="shared" si="28"/>
        <v>#DIV/0!</v>
      </c>
    </row>
    <row r="2858" spans="1:5" x14ac:dyDescent="0.35">
      <c r="A2858">
        <f t="shared" si="27"/>
        <v>38348</v>
      </c>
      <c r="B2858">
        <f t="shared" si="28"/>
        <v>6.6662635619117463E-2</v>
      </c>
      <c r="C2858">
        <f t="shared" si="28"/>
        <v>-3.1982671975769213E-3</v>
      </c>
      <c r="D2858" t="e">
        <f t="shared" si="28"/>
        <v>#DIV/0!</v>
      </c>
      <c r="E2858" t="e">
        <f t="shared" si="28"/>
        <v>#DIV/0!</v>
      </c>
    </row>
    <row r="2859" spans="1:5" x14ac:dyDescent="0.35">
      <c r="A2859">
        <f t="shared" si="27"/>
        <v>38349</v>
      </c>
      <c r="B2859">
        <f t="shared" si="28"/>
        <v>7.4609830719287187E-2</v>
      </c>
      <c r="C2859">
        <f t="shared" si="28"/>
        <v>-5.1449733276725425E-3</v>
      </c>
      <c r="D2859" t="e">
        <f t="shared" si="28"/>
        <v>#DIV/0!</v>
      </c>
      <c r="E2859" t="e">
        <f t="shared" si="28"/>
        <v>#DIV/0!</v>
      </c>
    </row>
    <row r="2860" spans="1:5" x14ac:dyDescent="0.35">
      <c r="A2860">
        <f t="shared" si="27"/>
        <v>38350</v>
      </c>
      <c r="B2860">
        <f t="shared" si="28"/>
        <v>5.8249006340703638E-2</v>
      </c>
      <c r="C2860">
        <f t="shared" si="28"/>
        <v>-4.6074402169920051E-4</v>
      </c>
      <c r="D2860" t="e">
        <f t="shared" si="28"/>
        <v>#DIV/0!</v>
      </c>
      <c r="E2860" t="e">
        <f t="shared" si="28"/>
        <v>#DIV/0!</v>
      </c>
    </row>
    <row r="2861" spans="1:5" x14ac:dyDescent="0.35">
      <c r="A2861">
        <f t="shared" si="27"/>
        <v>38351</v>
      </c>
      <c r="B2861">
        <f t="shared" si="28"/>
        <v>5.4869950024580075E-2</v>
      </c>
      <c r="C2861">
        <f t="shared" si="28"/>
        <v>1.2999625402317465E-3</v>
      </c>
      <c r="D2861" t="e">
        <f t="shared" si="28"/>
        <v>#DIV/0!</v>
      </c>
      <c r="E2861" t="e">
        <f t="shared" si="28"/>
        <v>#DIV/0!</v>
      </c>
    </row>
    <row r="2862" spans="1:5" x14ac:dyDescent="0.35">
      <c r="A2862">
        <f t="shared" si="27"/>
        <v>38352</v>
      </c>
      <c r="B2862">
        <f t="shared" si="28"/>
        <v>5.408337148600352E-2</v>
      </c>
      <c r="C2862">
        <f t="shared" si="28"/>
        <v>-2.6539411381925129E-4</v>
      </c>
      <c r="D2862" t="e">
        <f t="shared" si="28"/>
        <v>#DIV/0!</v>
      </c>
      <c r="E2862" t="e">
        <f t="shared" si="28"/>
        <v>#DIV/0!</v>
      </c>
    </row>
    <row r="2863" spans="1:5" x14ac:dyDescent="0.35">
      <c r="A2863">
        <f t="shared" si="27"/>
        <v>38355</v>
      </c>
      <c r="B2863">
        <f t="shared" si="28"/>
        <v>3.8386396014670768E-2</v>
      </c>
      <c r="C2863">
        <f t="shared" si="28"/>
        <v>1.6011789171935346E-3</v>
      </c>
      <c r="D2863" t="e">
        <f t="shared" si="28"/>
        <v>#DIV/0!</v>
      </c>
      <c r="E2863" t="e">
        <f t="shared" si="28"/>
        <v>#DIV/0!</v>
      </c>
    </row>
    <row r="2864" spans="1:5" x14ac:dyDescent="0.35">
      <c r="A2864">
        <f t="shared" si="27"/>
        <v>38356</v>
      </c>
      <c r="B2864">
        <f t="shared" si="28"/>
        <v>3.6590280904650677E-2</v>
      </c>
      <c r="C2864">
        <f t="shared" si="28"/>
        <v>6.2078676033079302E-4</v>
      </c>
      <c r="D2864" t="e">
        <f t="shared" si="28"/>
        <v>#DIV/0!</v>
      </c>
      <c r="E2864" t="e">
        <f t="shared" si="28"/>
        <v>#DIV/0!</v>
      </c>
    </row>
    <row r="2865" spans="1:5" x14ac:dyDescent="0.35">
      <c r="A2865">
        <f t="shared" si="27"/>
        <v>38357</v>
      </c>
      <c r="B2865">
        <f t="shared" si="28"/>
        <v>4.0718134259526542E-2</v>
      </c>
      <c r="C2865">
        <f t="shared" si="28"/>
        <v>-4.6618531248915802E-3</v>
      </c>
      <c r="D2865" t="e">
        <f t="shared" si="28"/>
        <v>#DIV/0!</v>
      </c>
      <c r="E2865" t="e">
        <f t="shared" si="28"/>
        <v>#DIV/0!</v>
      </c>
    </row>
    <row r="2866" spans="1:5" x14ac:dyDescent="0.35">
      <c r="A2866">
        <f t="shared" si="27"/>
        <v>38358</v>
      </c>
      <c r="B2866">
        <f t="shared" si="28"/>
        <v>4.2298089613064374E-2</v>
      </c>
      <c r="C2866">
        <f t="shared" si="28"/>
        <v>-4.9519686576258611E-3</v>
      </c>
      <c r="D2866" t="e">
        <f t="shared" si="28"/>
        <v>#DIV/0!</v>
      </c>
      <c r="E2866" t="e">
        <f t="shared" si="28"/>
        <v>#DIV/0!</v>
      </c>
    </row>
    <row r="2867" spans="1:5" x14ac:dyDescent="0.35">
      <c r="A2867">
        <f t="shared" si="27"/>
        <v>38359</v>
      </c>
      <c r="B2867">
        <f t="shared" si="28"/>
        <v>4.3184144148047512E-2</v>
      </c>
      <c r="C2867">
        <f t="shared" si="28"/>
        <v>-4.2716092224525555E-3</v>
      </c>
      <c r="D2867" t="e">
        <f t="shared" si="28"/>
        <v>#DIV/0!</v>
      </c>
      <c r="E2867" t="e">
        <f t="shared" si="28"/>
        <v>#DIV/0!</v>
      </c>
    </row>
    <row r="2868" spans="1:5" x14ac:dyDescent="0.35">
      <c r="A2868">
        <f t="shared" si="27"/>
        <v>38362</v>
      </c>
      <c r="B2868">
        <f t="shared" si="28"/>
        <v>5.459687488132671E-2</v>
      </c>
      <c r="C2868">
        <f t="shared" si="28"/>
        <v>-6.2171261934527607E-3</v>
      </c>
      <c r="D2868" t="e">
        <f t="shared" si="28"/>
        <v>#DIV/0!</v>
      </c>
      <c r="E2868" t="e">
        <f t="shared" si="28"/>
        <v>#DIV/0!</v>
      </c>
    </row>
    <row r="2869" spans="1:5" x14ac:dyDescent="0.35">
      <c r="A2869">
        <f t="shared" si="27"/>
        <v>38363</v>
      </c>
      <c r="B2869">
        <f t="shared" si="28"/>
        <v>5.8061509840510075E-2</v>
      </c>
      <c r="C2869">
        <f t="shared" si="28"/>
        <v>-9.5920592855919702E-3</v>
      </c>
      <c r="D2869" t="e">
        <f t="shared" si="28"/>
        <v>#DIV/0!</v>
      </c>
      <c r="E2869" t="e">
        <f t="shared" si="28"/>
        <v>#DIV/0!</v>
      </c>
    </row>
    <row r="2870" spans="1:5" x14ac:dyDescent="0.35">
      <c r="A2870">
        <f t="shared" si="27"/>
        <v>38364</v>
      </c>
      <c r="B2870">
        <f t="shared" si="28"/>
        <v>5.7560976570580361E-2</v>
      </c>
      <c r="C2870">
        <f t="shared" si="28"/>
        <v>-6.3029054946186942E-3</v>
      </c>
      <c r="D2870" t="e">
        <f t="shared" si="28"/>
        <v>#DIV/0!</v>
      </c>
      <c r="E2870" t="e">
        <f t="shared" si="28"/>
        <v>#DIV/0!</v>
      </c>
    </row>
    <row r="2871" spans="1:5" x14ac:dyDescent="0.35">
      <c r="A2871">
        <f t="shared" si="27"/>
        <v>38365</v>
      </c>
      <c r="B2871">
        <f t="shared" si="28"/>
        <v>4.2760959614862273E-2</v>
      </c>
      <c r="C2871">
        <f t="shared" si="28"/>
        <v>-3.0009263620170319E-3</v>
      </c>
      <c r="D2871" t="e">
        <f t="shared" si="28"/>
        <v>#DIV/0!</v>
      </c>
      <c r="E2871" t="e">
        <f t="shared" si="28"/>
        <v>#DIV/0!</v>
      </c>
    </row>
    <row r="2872" spans="1:5" x14ac:dyDescent="0.35">
      <c r="A2872">
        <f t="shared" si="27"/>
        <v>38366</v>
      </c>
      <c r="B2872">
        <f t="shared" si="28"/>
        <v>5.9506661177223377E-2</v>
      </c>
      <c r="C2872">
        <f t="shared" si="28"/>
        <v>-7.0818317469885546E-3</v>
      </c>
      <c r="D2872" t="e">
        <f t="shared" si="28"/>
        <v>#DIV/0!</v>
      </c>
      <c r="E2872" t="e">
        <f t="shared" si="28"/>
        <v>#DIV/0!</v>
      </c>
    </row>
    <row r="2873" spans="1:5" x14ac:dyDescent="0.35">
      <c r="A2873">
        <f t="shared" si="27"/>
        <v>38369</v>
      </c>
      <c r="B2873">
        <f t="shared" ref="B2873:E2888" si="29">B345-B$2530</f>
        <v>5.9088340349831583E-2</v>
      </c>
      <c r="C2873">
        <f t="shared" si="29"/>
        <v>-1.055124087710162E-2</v>
      </c>
      <c r="D2873" t="e">
        <f t="shared" si="29"/>
        <v>#DIV/0!</v>
      </c>
      <c r="E2873" t="e">
        <f t="shared" si="29"/>
        <v>#DIV/0!</v>
      </c>
    </row>
    <row r="2874" spans="1:5" x14ac:dyDescent="0.35">
      <c r="A2874">
        <f t="shared" si="27"/>
        <v>38370</v>
      </c>
      <c r="B2874">
        <f t="shared" si="29"/>
        <v>6.6700392110150455E-2</v>
      </c>
      <c r="C2874">
        <f t="shared" si="29"/>
        <v>-5.4268842253531353E-3</v>
      </c>
      <c r="D2874" t="e">
        <f t="shared" si="29"/>
        <v>#DIV/0!</v>
      </c>
      <c r="E2874" t="e">
        <f t="shared" si="29"/>
        <v>#DIV/0!</v>
      </c>
    </row>
    <row r="2875" spans="1:5" x14ac:dyDescent="0.35">
      <c r="A2875">
        <f t="shared" si="27"/>
        <v>38371</v>
      </c>
      <c r="B2875">
        <f t="shared" si="29"/>
        <v>6.6956148993870715E-2</v>
      </c>
      <c r="C2875">
        <f t="shared" si="29"/>
        <v>-6.3877923831220824E-3</v>
      </c>
      <c r="D2875" t="e">
        <f t="shared" si="29"/>
        <v>#DIV/0!</v>
      </c>
      <c r="E2875" t="e">
        <f t="shared" si="29"/>
        <v>#DIV/0!</v>
      </c>
    </row>
    <row r="2876" spans="1:5" x14ac:dyDescent="0.35">
      <c r="A2876">
        <f t="shared" si="27"/>
        <v>38372</v>
      </c>
      <c r="B2876">
        <f t="shared" si="29"/>
        <v>5.9443103329136618E-2</v>
      </c>
      <c r="C2876">
        <f t="shared" si="29"/>
        <v>-6.189610062356455E-3</v>
      </c>
      <c r="D2876" t="e">
        <f t="shared" si="29"/>
        <v>#DIV/0!</v>
      </c>
      <c r="E2876" t="e">
        <f t="shared" si="29"/>
        <v>#DIV/0!</v>
      </c>
    </row>
    <row r="2877" spans="1:5" x14ac:dyDescent="0.35">
      <c r="A2877">
        <f t="shared" si="27"/>
        <v>38373</v>
      </c>
      <c r="B2877">
        <f t="shared" si="29"/>
        <v>3.6925994089020878E-2</v>
      </c>
      <c r="C2877">
        <f t="shared" si="29"/>
        <v>-2.8054498577157368E-3</v>
      </c>
      <c r="D2877" t="e">
        <f t="shared" si="29"/>
        <v>#DIV/0!</v>
      </c>
      <c r="E2877" t="e">
        <f t="shared" si="29"/>
        <v>#DIV/0!</v>
      </c>
    </row>
    <row r="2878" spans="1:5" x14ac:dyDescent="0.35">
      <c r="A2878">
        <f t="shared" si="27"/>
        <v>38376</v>
      </c>
      <c r="B2878">
        <f t="shared" si="29"/>
        <v>1.9899795835611651E-2</v>
      </c>
      <c r="C2878">
        <f t="shared" si="29"/>
        <v>-3.7581022557102786E-4</v>
      </c>
      <c r="D2878" t="e">
        <f t="shared" si="29"/>
        <v>#DIV/0!</v>
      </c>
      <c r="E2878" t="e">
        <f t="shared" si="29"/>
        <v>#DIV/0!</v>
      </c>
    </row>
    <row r="2879" spans="1:5" x14ac:dyDescent="0.35">
      <c r="A2879">
        <f t="shared" si="27"/>
        <v>38377</v>
      </c>
      <c r="B2879">
        <f t="shared" si="29"/>
        <v>2.2161985738121576E-2</v>
      </c>
      <c r="C2879">
        <f t="shared" si="29"/>
        <v>-3.2915463578246269E-3</v>
      </c>
      <c r="D2879" t="e">
        <f t="shared" si="29"/>
        <v>#DIV/0!</v>
      </c>
      <c r="E2879" t="e">
        <f t="shared" si="29"/>
        <v>#DIV/0!</v>
      </c>
    </row>
    <row r="2880" spans="1:5" x14ac:dyDescent="0.35">
      <c r="A2880">
        <f t="shared" si="27"/>
        <v>38378</v>
      </c>
      <c r="B2880">
        <f t="shared" si="29"/>
        <v>2.4639161869079457E-2</v>
      </c>
      <c r="C2880">
        <f t="shared" si="29"/>
        <v>-6.3885803340467014E-3</v>
      </c>
      <c r="D2880" t="e">
        <f t="shared" si="29"/>
        <v>#DIV/0!</v>
      </c>
      <c r="E2880" t="e">
        <f t="shared" si="29"/>
        <v>#DIV/0!</v>
      </c>
    </row>
    <row r="2881" spans="1:5" x14ac:dyDescent="0.35">
      <c r="A2881">
        <f t="shared" si="27"/>
        <v>38379</v>
      </c>
      <c r="B2881">
        <f t="shared" si="29"/>
        <v>2.4778892607411635E-2</v>
      </c>
      <c r="C2881">
        <f t="shared" si="29"/>
        <v>-2.9043881529280842E-3</v>
      </c>
      <c r="D2881" t="e">
        <f t="shared" si="29"/>
        <v>#DIV/0!</v>
      </c>
      <c r="E2881" t="e">
        <f t="shared" si="29"/>
        <v>#DIV/0!</v>
      </c>
    </row>
    <row r="2882" spans="1:5" x14ac:dyDescent="0.35">
      <c r="A2882">
        <f t="shared" si="27"/>
        <v>38380</v>
      </c>
      <c r="B2882">
        <f t="shared" si="29"/>
        <v>2.1920497813037971E-2</v>
      </c>
      <c r="C2882">
        <f t="shared" si="29"/>
        <v>1.381509948778014E-3</v>
      </c>
      <c r="D2882" t="e">
        <f t="shared" si="29"/>
        <v>#DIV/0!</v>
      </c>
      <c r="E2882" t="e">
        <f t="shared" si="29"/>
        <v>#DIV/0!</v>
      </c>
    </row>
    <row r="2883" spans="1:5" x14ac:dyDescent="0.35">
      <c r="A2883">
        <f t="shared" si="27"/>
        <v>38383</v>
      </c>
      <c r="B2883">
        <f t="shared" si="29"/>
        <v>1.9124282754686157E-2</v>
      </c>
      <c r="C2883">
        <f t="shared" si="29"/>
        <v>-2.0287594973672947E-3</v>
      </c>
      <c r="D2883" t="e">
        <f t="shared" si="29"/>
        <v>#DIV/0!</v>
      </c>
      <c r="E2883" t="e">
        <f t="shared" si="29"/>
        <v>#DIV/0!</v>
      </c>
    </row>
    <row r="2884" spans="1:5" x14ac:dyDescent="0.35">
      <c r="A2884">
        <f t="shared" si="27"/>
        <v>38384</v>
      </c>
      <c r="B2884">
        <f t="shared" si="29"/>
        <v>9.7024381127305444E-3</v>
      </c>
      <c r="C2884">
        <f t="shared" si="29"/>
        <v>-3.098751259196942E-3</v>
      </c>
      <c r="D2884" t="e">
        <f t="shared" si="29"/>
        <v>#DIV/0!</v>
      </c>
      <c r="E2884" t="e">
        <f t="shared" si="29"/>
        <v>#DIV/0!</v>
      </c>
    </row>
    <row r="2885" spans="1:5" x14ac:dyDescent="0.35">
      <c r="A2885">
        <f t="shared" si="27"/>
        <v>38385</v>
      </c>
      <c r="B2885">
        <f t="shared" si="29"/>
        <v>8.9928868745658037E-3</v>
      </c>
      <c r="C2885">
        <f t="shared" si="29"/>
        <v>2.1570080866568572E-4</v>
      </c>
      <c r="D2885" t="e">
        <f t="shared" si="29"/>
        <v>#DIV/0!</v>
      </c>
      <c r="E2885" t="e">
        <f t="shared" si="29"/>
        <v>#DIV/0!</v>
      </c>
    </row>
    <row r="2886" spans="1:5" x14ac:dyDescent="0.35">
      <c r="A2886">
        <f t="shared" si="27"/>
        <v>38386</v>
      </c>
      <c r="B2886">
        <f t="shared" si="29"/>
        <v>7.2842769848679052E-3</v>
      </c>
      <c r="C2886">
        <f t="shared" si="29"/>
        <v>2.8680586499970177E-3</v>
      </c>
      <c r="D2886" t="e">
        <f t="shared" si="29"/>
        <v>#DIV/0!</v>
      </c>
      <c r="E2886" t="e">
        <f t="shared" si="29"/>
        <v>#DIV/0!</v>
      </c>
    </row>
    <row r="2887" spans="1:5" x14ac:dyDescent="0.35">
      <c r="A2887">
        <f t="shared" si="27"/>
        <v>38387</v>
      </c>
      <c r="B2887">
        <f t="shared" si="29"/>
        <v>1.9282922795826125E-2</v>
      </c>
      <c r="C2887">
        <f t="shared" si="29"/>
        <v>4.4185496392884042E-3</v>
      </c>
      <c r="D2887" t="e">
        <f t="shared" si="29"/>
        <v>#DIV/0!</v>
      </c>
      <c r="E2887" t="e">
        <f t="shared" si="29"/>
        <v>#DIV/0!</v>
      </c>
    </row>
    <row r="2888" spans="1:5" x14ac:dyDescent="0.35">
      <c r="A2888">
        <f t="shared" si="27"/>
        <v>38390</v>
      </c>
      <c r="B2888">
        <f t="shared" si="29"/>
        <v>1.9196199044724156E-2</v>
      </c>
      <c r="C2888">
        <f t="shared" si="29"/>
        <v>5.7953822658841185E-3</v>
      </c>
      <c r="D2888" t="e">
        <f t="shared" si="29"/>
        <v>#DIV/0!</v>
      </c>
      <c r="E2888" t="e">
        <f t="shared" si="29"/>
        <v>#DIV/0!</v>
      </c>
    </row>
    <row r="2889" spans="1:5" x14ac:dyDescent="0.35">
      <c r="A2889">
        <f t="shared" si="27"/>
        <v>38391</v>
      </c>
      <c r="B2889">
        <f t="shared" ref="B2889:E2904" si="30">B361-B$2530</f>
        <v>1.038245320381383E-2</v>
      </c>
      <c r="C2889">
        <f t="shared" si="30"/>
        <v>5.3967149102368099E-3</v>
      </c>
      <c r="D2889" t="e">
        <f t="shared" si="30"/>
        <v>#DIV/0!</v>
      </c>
      <c r="E2889" t="e">
        <f t="shared" si="30"/>
        <v>#DIV/0!</v>
      </c>
    </row>
    <row r="2890" spans="1:5" x14ac:dyDescent="0.35">
      <c r="A2890">
        <f t="shared" si="27"/>
        <v>38392</v>
      </c>
      <c r="B2890">
        <f t="shared" si="30"/>
        <v>-7.5731953157919078E-3</v>
      </c>
      <c r="C2890">
        <f t="shared" si="30"/>
        <v>6.9488072845714337E-3</v>
      </c>
      <c r="D2890" t="e">
        <f t="shared" si="30"/>
        <v>#DIV/0!</v>
      </c>
      <c r="E2890" t="e">
        <f t="shared" si="30"/>
        <v>#DIV/0!</v>
      </c>
    </row>
    <row r="2891" spans="1:5" x14ac:dyDescent="0.35">
      <c r="A2891">
        <f t="shared" si="27"/>
        <v>38393</v>
      </c>
      <c r="B2891">
        <f t="shared" si="30"/>
        <v>-3.0350802953132798E-3</v>
      </c>
      <c r="C2891">
        <f t="shared" si="30"/>
        <v>1.2879582515135761E-3</v>
      </c>
      <c r="D2891" t="e">
        <f t="shared" si="30"/>
        <v>#DIV/0!</v>
      </c>
      <c r="E2891" t="e">
        <f t="shared" si="30"/>
        <v>#DIV/0!</v>
      </c>
    </row>
    <row r="2892" spans="1:5" x14ac:dyDescent="0.35">
      <c r="A2892">
        <f t="shared" si="27"/>
        <v>38394</v>
      </c>
      <c r="B2892">
        <f t="shared" si="30"/>
        <v>1.1235000026135106E-2</v>
      </c>
      <c r="C2892">
        <f t="shared" si="30"/>
        <v>3.6343154830263506E-3</v>
      </c>
      <c r="D2892" t="e">
        <f t="shared" si="30"/>
        <v>#DIV/0!</v>
      </c>
      <c r="E2892" t="e">
        <f t="shared" si="30"/>
        <v>#DIV/0!</v>
      </c>
    </row>
    <row r="2893" spans="1:5" x14ac:dyDescent="0.35">
      <c r="A2893">
        <f t="shared" si="27"/>
        <v>38397</v>
      </c>
      <c r="B2893">
        <f t="shared" si="30"/>
        <v>6.2978357288129456E-3</v>
      </c>
      <c r="C2893">
        <f t="shared" si="30"/>
        <v>1.2823366772790161E-3</v>
      </c>
      <c r="D2893" t="e">
        <f t="shared" si="30"/>
        <v>#DIV/0!</v>
      </c>
      <c r="E2893" t="e">
        <f t="shared" si="30"/>
        <v>#DIV/0!</v>
      </c>
    </row>
    <row r="2894" spans="1:5" x14ac:dyDescent="0.35">
      <c r="A2894">
        <f t="shared" si="27"/>
        <v>38398</v>
      </c>
      <c r="B2894">
        <f t="shared" si="30"/>
        <v>8.2808829610549091E-3</v>
      </c>
      <c r="C2894">
        <f t="shared" si="30"/>
        <v>-1.0550597511373334E-3</v>
      </c>
      <c r="D2894" t="e">
        <f t="shared" si="30"/>
        <v>#DIV/0!</v>
      </c>
      <c r="E2894" t="e">
        <f t="shared" si="30"/>
        <v>#DIV/0!</v>
      </c>
    </row>
    <row r="2895" spans="1:5" x14ac:dyDescent="0.35">
      <c r="A2895">
        <f t="shared" si="27"/>
        <v>38399</v>
      </c>
      <c r="B2895">
        <f t="shared" si="30"/>
        <v>2.0001125222563716E-2</v>
      </c>
      <c r="C2895">
        <f t="shared" si="30"/>
        <v>-1.7467626053540089E-4</v>
      </c>
      <c r="D2895" t="e">
        <f t="shared" si="30"/>
        <v>#DIV/0!</v>
      </c>
      <c r="E2895" t="e">
        <f t="shared" si="30"/>
        <v>#DIV/0!</v>
      </c>
    </row>
    <row r="2896" spans="1:5" x14ac:dyDescent="0.35">
      <c r="A2896">
        <f t="shared" si="27"/>
        <v>38400</v>
      </c>
      <c r="B2896">
        <f t="shared" si="30"/>
        <v>5.7934624652492724E-3</v>
      </c>
      <c r="C2896">
        <f t="shared" si="30"/>
        <v>-2.2230092447787404E-3</v>
      </c>
      <c r="D2896" t="e">
        <f t="shared" si="30"/>
        <v>#DIV/0!</v>
      </c>
      <c r="E2896" t="e">
        <f t="shared" si="30"/>
        <v>#DIV/0!</v>
      </c>
    </row>
    <row r="2897" spans="1:5" x14ac:dyDescent="0.35">
      <c r="A2897">
        <f t="shared" si="27"/>
        <v>38401</v>
      </c>
      <c r="B2897">
        <f t="shared" si="30"/>
        <v>6.7671664194012444E-3</v>
      </c>
      <c r="C2897">
        <f t="shared" si="30"/>
        <v>-1.3460157455297724E-3</v>
      </c>
      <c r="D2897" t="e">
        <f t="shared" si="30"/>
        <v>#DIV/0!</v>
      </c>
      <c r="E2897" t="e">
        <f t="shared" si="30"/>
        <v>#DIV/0!</v>
      </c>
    </row>
    <row r="2898" spans="1:5" x14ac:dyDescent="0.35">
      <c r="A2898">
        <f t="shared" si="27"/>
        <v>38404</v>
      </c>
      <c r="B2898">
        <f t="shared" si="30"/>
        <v>2.6030799969106906E-3</v>
      </c>
      <c r="C2898">
        <f t="shared" si="30"/>
        <v>-2.3203897102574318E-3</v>
      </c>
      <c r="D2898" t="e">
        <f t="shared" si="30"/>
        <v>#DIV/0!</v>
      </c>
      <c r="E2898" t="e">
        <f t="shared" si="30"/>
        <v>#DIV/0!</v>
      </c>
    </row>
    <row r="2899" spans="1:5" x14ac:dyDescent="0.35">
      <c r="A2899">
        <f t="shared" si="27"/>
        <v>38405</v>
      </c>
      <c r="B2899">
        <f t="shared" si="30"/>
        <v>-1.2146107655404453E-2</v>
      </c>
      <c r="C2899">
        <f t="shared" si="30"/>
        <v>-5.1433236146671175E-3</v>
      </c>
      <c r="D2899" t="e">
        <f t="shared" si="30"/>
        <v>#DIV/0!</v>
      </c>
      <c r="E2899" t="e">
        <f t="shared" si="30"/>
        <v>#DIV/0!</v>
      </c>
    </row>
    <row r="2900" spans="1:5" x14ac:dyDescent="0.35">
      <c r="A2900">
        <f t="shared" si="27"/>
        <v>38406</v>
      </c>
      <c r="B2900">
        <f t="shared" si="30"/>
        <v>-7.2856734386868953E-3</v>
      </c>
      <c r="C2900">
        <f t="shared" si="30"/>
        <v>-1.7492763320487333E-3</v>
      </c>
      <c r="D2900" t="e">
        <f t="shared" si="30"/>
        <v>#DIV/0!</v>
      </c>
      <c r="E2900" t="e">
        <f t="shared" si="30"/>
        <v>#DIV/0!</v>
      </c>
    </row>
    <row r="2901" spans="1:5" x14ac:dyDescent="0.35">
      <c r="A2901">
        <f t="shared" si="27"/>
        <v>38407</v>
      </c>
      <c r="B2901">
        <f t="shared" si="30"/>
        <v>4.175772651057081E-3</v>
      </c>
      <c r="C2901">
        <f t="shared" si="30"/>
        <v>2.9096339669031773E-5</v>
      </c>
      <c r="D2901" t="e">
        <f t="shared" si="30"/>
        <v>#DIV/0!</v>
      </c>
      <c r="E2901" t="e">
        <f t="shared" si="30"/>
        <v>#DIV/0!</v>
      </c>
    </row>
    <row r="2902" spans="1:5" x14ac:dyDescent="0.35">
      <c r="A2902">
        <f t="shared" si="27"/>
        <v>38408</v>
      </c>
      <c r="B2902">
        <f t="shared" si="30"/>
        <v>1.7812595639430735E-2</v>
      </c>
      <c r="C2902">
        <f t="shared" si="30"/>
        <v>4.1933631713992822E-4</v>
      </c>
      <c r="D2902" t="e">
        <f t="shared" si="30"/>
        <v>#DIV/0!</v>
      </c>
      <c r="E2902" t="e">
        <f t="shared" si="30"/>
        <v>#DIV/0!</v>
      </c>
    </row>
    <row r="2903" spans="1:5" x14ac:dyDescent="0.35">
      <c r="A2903">
        <f t="shared" si="27"/>
        <v>38411</v>
      </c>
      <c r="B2903">
        <f t="shared" si="30"/>
        <v>-3.9114841993225062E-3</v>
      </c>
      <c r="C2903">
        <f t="shared" si="30"/>
        <v>4.575482617591952E-3</v>
      </c>
      <c r="D2903" t="e">
        <f t="shared" si="30"/>
        <v>#DIV/0!</v>
      </c>
      <c r="E2903" t="e">
        <f t="shared" si="30"/>
        <v>#DIV/0!</v>
      </c>
    </row>
    <row r="2904" spans="1:5" x14ac:dyDescent="0.35">
      <c r="A2904">
        <f t="shared" si="27"/>
        <v>38412</v>
      </c>
      <c r="B2904">
        <f t="shared" si="30"/>
        <v>2.692294679118707E-3</v>
      </c>
      <c r="C2904">
        <f t="shared" si="30"/>
        <v>-8.454634565701509E-4</v>
      </c>
      <c r="D2904" t="e">
        <f t="shared" si="30"/>
        <v>#DIV/0!</v>
      </c>
      <c r="E2904" t="e">
        <f t="shared" si="30"/>
        <v>#DIV/0!</v>
      </c>
    </row>
    <row r="2905" spans="1:5" x14ac:dyDescent="0.35">
      <c r="A2905">
        <f t="shared" si="27"/>
        <v>38413</v>
      </c>
      <c r="B2905">
        <f t="shared" ref="B2905:E2920" si="31">B377-B$2530</f>
        <v>1.6981710963394243E-3</v>
      </c>
      <c r="C2905">
        <f t="shared" si="31"/>
        <v>-7.8927819284607022E-3</v>
      </c>
      <c r="D2905" t="e">
        <f t="shared" si="31"/>
        <v>#DIV/0!</v>
      </c>
      <c r="E2905" t="e">
        <f t="shared" si="31"/>
        <v>#DIV/0!</v>
      </c>
    </row>
    <row r="2906" spans="1:5" x14ac:dyDescent="0.35">
      <c r="A2906">
        <f t="shared" si="27"/>
        <v>38414</v>
      </c>
      <c r="B2906">
        <f t="shared" si="31"/>
        <v>2.8110508578406308E-3</v>
      </c>
      <c r="C2906">
        <f t="shared" si="31"/>
        <v>-8.1797647102575428E-3</v>
      </c>
      <c r="D2906" t="e">
        <f t="shared" si="31"/>
        <v>#DIV/0!</v>
      </c>
      <c r="E2906" t="e">
        <f t="shared" si="31"/>
        <v>#DIV/0!</v>
      </c>
    </row>
    <row r="2907" spans="1:5" x14ac:dyDescent="0.35">
      <c r="A2907">
        <f t="shared" si="27"/>
        <v>38415</v>
      </c>
      <c r="B2907">
        <f t="shared" si="31"/>
        <v>2.4095697887050033E-2</v>
      </c>
      <c r="C2907">
        <f t="shared" si="31"/>
        <v>-6.7089210151140451E-3</v>
      </c>
      <c r="D2907" t="e">
        <f t="shared" si="31"/>
        <v>#DIV/0!</v>
      </c>
      <c r="E2907" t="e">
        <f t="shared" si="31"/>
        <v>#DIV/0!</v>
      </c>
    </row>
    <row r="2908" spans="1:5" x14ac:dyDescent="0.35">
      <c r="A2908">
        <f t="shared" si="27"/>
        <v>38418</v>
      </c>
      <c r="B2908">
        <f t="shared" si="31"/>
        <v>2.1754406871296612E-2</v>
      </c>
      <c r="C2908">
        <f t="shared" si="31"/>
        <v>-9.8041101884380095E-3</v>
      </c>
      <c r="D2908" t="e">
        <f t="shared" si="31"/>
        <v>#DIV/0!</v>
      </c>
      <c r="E2908" t="e">
        <f t="shared" si="31"/>
        <v>#DIV/0!</v>
      </c>
    </row>
    <row r="2909" spans="1:5" x14ac:dyDescent="0.35">
      <c r="A2909">
        <f t="shared" si="27"/>
        <v>38419</v>
      </c>
      <c r="B2909">
        <f t="shared" si="31"/>
        <v>1.1208983914248533E-2</v>
      </c>
      <c r="C2909">
        <f t="shared" si="31"/>
        <v>-1.0592895792982438E-2</v>
      </c>
      <c r="D2909" t="e">
        <f t="shared" si="31"/>
        <v>#DIV/0!</v>
      </c>
      <c r="E2909" t="e">
        <f t="shared" si="31"/>
        <v>#DIV/0!</v>
      </c>
    </row>
    <row r="2910" spans="1:5" x14ac:dyDescent="0.35">
      <c r="A2910">
        <f t="shared" si="27"/>
        <v>38420</v>
      </c>
      <c r="B2910">
        <f t="shared" si="31"/>
        <v>1.8247066342561742E-3</v>
      </c>
      <c r="C2910">
        <f t="shared" si="31"/>
        <v>-1.5378273163775314E-2</v>
      </c>
      <c r="D2910" t="e">
        <f t="shared" si="31"/>
        <v>#DIV/0!</v>
      </c>
      <c r="E2910" t="e">
        <f t="shared" si="31"/>
        <v>#DIV/0!</v>
      </c>
    </row>
    <row r="2911" spans="1:5" x14ac:dyDescent="0.35">
      <c r="A2911">
        <f t="shared" si="27"/>
        <v>38421</v>
      </c>
      <c r="B2911">
        <f t="shared" si="31"/>
        <v>-5.3589436976072373E-3</v>
      </c>
      <c r="C2911">
        <f t="shared" si="31"/>
        <v>-1.7986440114071734E-2</v>
      </c>
      <c r="D2911" t="e">
        <f t="shared" si="31"/>
        <v>#DIV/0!</v>
      </c>
      <c r="E2911" t="e">
        <f t="shared" si="31"/>
        <v>#DIV/0!</v>
      </c>
    </row>
    <row r="2912" spans="1:5" x14ac:dyDescent="0.35">
      <c r="A2912">
        <f t="shared" si="27"/>
        <v>38422</v>
      </c>
      <c r="B2912">
        <f t="shared" si="31"/>
        <v>-1.6919252790244737E-2</v>
      </c>
      <c r="C2912">
        <f t="shared" si="31"/>
        <v>-1.8165631277283923E-2</v>
      </c>
      <c r="D2912" t="e">
        <f t="shared" si="31"/>
        <v>#DIV/0!</v>
      </c>
      <c r="E2912" t="e">
        <f t="shared" si="31"/>
        <v>#DIV/0!</v>
      </c>
    </row>
    <row r="2913" spans="1:5" x14ac:dyDescent="0.35">
      <c r="A2913">
        <f t="shared" si="27"/>
        <v>38425</v>
      </c>
      <c r="B2913">
        <f t="shared" si="31"/>
        <v>-1.3256365116772178E-2</v>
      </c>
      <c r="C2913">
        <f t="shared" si="31"/>
        <v>-2.0749099700557983E-2</v>
      </c>
      <c r="D2913" t="e">
        <f t="shared" si="31"/>
        <v>#DIV/0!</v>
      </c>
      <c r="E2913" t="e">
        <f t="shared" si="31"/>
        <v>#DIV/0!</v>
      </c>
    </row>
    <row r="2914" spans="1:5" x14ac:dyDescent="0.35">
      <c r="A2914">
        <f t="shared" si="27"/>
        <v>38426</v>
      </c>
      <c r="B2914">
        <f t="shared" si="31"/>
        <v>-1.8714838088660462E-2</v>
      </c>
      <c r="C2914">
        <f t="shared" si="31"/>
        <v>-1.6731295260403557E-2</v>
      </c>
      <c r="D2914" t="e">
        <f t="shared" si="31"/>
        <v>#DIV/0!</v>
      </c>
      <c r="E2914" t="e">
        <f t="shared" si="31"/>
        <v>#DIV/0!</v>
      </c>
    </row>
    <row r="2915" spans="1:5" x14ac:dyDescent="0.35">
      <c r="A2915">
        <f t="shared" si="27"/>
        <v>38427</v>
      </c>
      <c r="B2915">
        <f t="shared" si="31"/>
        <v>-1.9326781760997985E-2</v>
      </c>
      <c r="C2915">
        <f t="shared" si="31"/>
        <v>-1.364298609873953E-2</v>
      </c>
      <c r="D2915" t="e">
        <f t="shared" si="31"/>
        <v>#DIV/0!</v>
      </c>
      <c r="E2915" t="e">
        <f t="shared" si="31"/>
        <v>#DIV/0!</v>
      </c>
    </row>
    <row r="2916" spans="1:5" x14ac:dyDescent="0.35">
      <c r="A2916">
        <f t="shared" si="27"/>
        <v>38428</v>
      </c>
      <c r="B2916">
        <f t="shared" si="31"/>
        <v>-1.789354657403595E-2</v>
      </c>
      <c r="C2916">
        <f t="shared" si="31"/>
        <v>-1.4802105946239919E-2</v>
      </c>
      <c r="D2916" t="e">
        <f t="shared" si="31"/>
        <v>#DIV/0!</v>
      </c>
      <c r="E2916" t="e">
        <f t="shared" si="31"/>
        <v>#DIV/0!</v>
      </c>
    </row>
    <row r="2917" spans="1:5" x14ac:dyDescent="0.35">
      <c r="A2917">
        <f t="shared" si="27"/>
        <v>38429</v>
      </c>
      <c r="B2917">
        <f t="shared" si="31"/>
        <v>-2.7292302137448581E-2</v>
      </c>
      <c r="C2917">
        <f t="shared" si="31"/>
        <v>-1.5484699802895064E-2</v>
      </c>
      <c r="D2917" t="e">
        <f t="shared" si="31"/>
        <v>#DIV/0!</v>
      </c>
      <c r="E2917" t="e">
        <f t="shared" si="31"/>
        <v>#DIV/0!</v>
      </c>
    </row>
    <row r="2918" spans="1:5" x14ac:dyDescent="0.35">
      <c r="A2918">
        <f t="shared" ref="A2918:A2981" si="32">A390</f>
        <v>38432</v>
      </c>
      <c r="B2918">
        <f t="shared" si="31"/>
        <v>-3.549033616039908E-2</v>
      </c>
      <c r="C2918">
        <f t="shared" si="31"/>
        <v>-1.7597221470498737E-2</v>
      </c>
      <c r="D2918" t="e">
        <f t="shared" si="31"/>
        <v>#DIV/0!</v>
      </c>
      <c r="E2918" t="e">
        <f t="shared" si="31"/>
        <v>#DIV/0!</v>
      </c>
    </row>
    <row r="2919" spans="1:5" x14ac:dyDescent="0.35">
      <c r="A2919">
        <f t="shared" si="32"/>
        <v>38433</v>
      </c>
      <c r="B2919">
        <f t="shared" si="31"/>
        <v>-4.5925631970598055E-2</v>
      </c>
      <c r="C2919">
        <f t="shared" si="31"/>
        <v>-2.3425233125935186E-2</v>
      </c>
      <c r="D2919" t="e">
        <f t="shared" si="31"/>
        <v>#DIV/0!</v>
      </c>
      <c r="E2919" t="e">
        <f t="shared" si="31"/>
        <v>#DIV/0!</v>
      </c>
    </row>
    <row r="2920" spans="1:5" x14ac:dyDescent="0.35">
      <c r="A2920">
        <f t="shared" si="32"/>
        <v>38434</v>
      </c>
      <c r="B2920">
        <f t="shared" si="31"/>
        <v>-4.5248018821597555E-2</v>
      </c>
      <c r="C2920">
        <f t="shared" si="31"/>
        <v>-2.2160887667853114E-2</v>
      </c>
      <c r="D2920" t="e">
        <f t="shared" si="31"/>
        <v>#DIV/0!</v>
      </c>
      <c r="E2920" t="e">
        <f t="shared" si="31"/>
        <v>#DIV/0!</v>
      </c>
    </row>
    <row r="2921" spans="1:5" x14ac:dyDescent="0.35">
      <c r="A2921">
        <f t="shared" si="32"/>
        <v>38435</v>
      </c>
      <c r="B2921">
        <f t="shared" ref="B2921:E2936" si="33">B393-B$2530</f>
        <v>-4.197965256373902E-2</v>
      </c>
      <c r="C2921">
        <f t="shared" si="33"/>
        <v>-1.784318576610049E-2</v>
      </c>
      <c r="D2921" t="e">
        <f t="shared" si="33"/>
        <v>#DIV/0!</v>
      </c>
      <c r="E2921" t="e">
        <f t="shared" si="33"/>
        <v>#DIV/0!</v>
      </c>
    </row>
    <row r="2922" spans="1:5" x14ac:dyDescent="0.35">
      <c r="A2922">
        <f t="shared" si="32"/>
        <v>38436</v>
      </c>
      <c r="B2922">
        <f t="shared" si="33"/>
        <v>-4.8885350715837536E-2</v>
      </c>
      <c r="C2922">
        <f t="shared" si="33"/>
        <v>-1.7362390100958681E-2</v>
      </c>
      <c r="D2922" t="e">
        <f t="shared" si="33"/>
        <v>#DIV/0!</v>
      </c>
      <c r="E2922" t="e">
        <f t="shared" si="33"/>
        <v>#DIV/0!</v>
      </c>
    </row>
    <row r="2923" spans="1:5" x14ac:dyDescent="0.35">
      <c r="A2923">
        <f t="shared" si="32"/>
        <v>38439</v>
      </c>
      <c r="B2923">
        <f t="shared" si="33"/>
        <v>-4.6456840067394353E-2</v>
      </c>
      <c r="C2923">
        <f t="shared" si="33"/>
        <v>-1.9123828553555589E-2</v>
      </c>
      <c r="D2923" t="e">
        <f t="shared" si="33"/>
        <v>#DIV/0!</v>
      </c>
      <c r="E2923" t="e">
        <f t="shared" si="33"/>
        <v>#DIV/0!</v>
      </c>
    </row>
    <row r="2924" spans="1:5" x14ac:dyDescent="0.35">
      <c r="A2924">
        <f t="shared" si="32"/>
        <v>38440</v>
      </c>
      <c r="B2924">
        <f t="shared" si="33"/>
        <v>-5.3886918773405665E-2</v>
      </c>
      <c r="C2924">
        <f t="shared" si="33"/>
        <v>-2.1721774130653172E-2</v>
      </c>
      <c r="D2924" t="e">
        <f t="shared" si="33"/>
        <v>#DIV/0!</v>
      </c>
      <c r="E2924" t="e">
        <f t="shared" si="33"/>
        <v>#DIV/0!</v>
      </c>
    </row>
    <row r="2925" spans="1:5" x14ac:dyDescent="0.35">
      <c r="A2925">
        <f t="shared" si="32"/>
        <v>38441</v>
      </c>
      <c r="B2925">
        <f t="shared" si="33"/>
        <v>-3.9351905905647619E-2</v>
      </c>
      <c r="C2925">
        <f t="shared" si="33"/>
        <v>-1.7164139710257476E-2</v>
      </c>
      <c r="D2925" t="e">
        <f t="shared" si="33"/>
        <v>#DIV/0!</v>
      </c>
      <c r="E2925" t="e">
        <f t="shared" si="33"/>
        <v>#DIV/0!</v>
      </c>
    </row>
    <row r="2926" spans="1:5" x14ac:dyDescent="0.35">
      <c r="A2926">
        <f t="shared" si="32"/>
        <v>38442</v>
      </c>
      <c r="B2926">
        <f t="shared" si="33"/>
        <v>-3.2054322801142163E-2</v>
      </c>
      <c r="C2926">
        <f t="shared" si="33"/>
        <v>-1.6675858460257365E-2</v>
      </c>
      <c r="D2926" t="e">
        <f t="shared" si="33"/>
        <v>#DIV/0!</v>
      </c>
      <c r="E2926" t="e">
        <f t="shared" si="33"/>
        <v>#DIV/0!</v>
      </c>
    </row>
    <row r="2927" spans="1:5" x14ac:dyDescent="0.35">
      <c r="A2927">
        <f t="shared" si="32"/>
        <v>38443</v>
      </c>
      <c r="B2927">
        <f t="shared" si="33"/>
        <v>-2.6912131111777132E-2</v>
      </c>
      <c r="C2927">
        <f t="shared" si="33"/>
        <v>-1.3268581303610239E-2</v>
      </c>
      <c r="D2927" t="e">
        <f t="shared" si="33"/>
        <v>#DIV/0!</v>
      </c>
      <c r="E2927" t="e">
        <f t="shared" si="33"/>
        <v>#DIV/0!</v>
      </c>
    </row>
    <row r="2928" spans="1:5" x14ac:dyDescent="0.35">
      <c r="A2928">
        <f t="shared" si="32"/>
        <v>38446</v>
      </c>
      <c r="B2928">
        <f t="shared" si="33"/>
        <v>-2.0614201257918446E-2</v>
      </c>
      <c r="C2928">
        <f t="shared" si="33"/>
        <v>-1.4055183373468828E-2</v>
      </c>
      <c r="D2928" t="e">
        <f t="shared" si="33"/>
        <v>#DIV/0!</v>
      </c>
      <c r="E2928" t="e">
        <f t="shared" si="33"/>
        <v>#DIV/0!</v>
      </c>
    </row>
    <row r="2929" spans="1:5" x14ac:dyDescent="0.35">
      <c r="A2929">
        <f t="shared" si="32"/>
        <v>38447</v>
      </c>
      <c r="B2929">
        <f t="shared" si="33"/>
        <v>-1.9648863995023174E-2</v>
      </c>
      <c r="C2929">
        <f t="shared" si="33"/>
        <v>-1.6685678481878675E-2</v>
      </c>
      <c r="D2929" t="e">
        <f t="shared" si="33"/>
        <v>#DIV/0!</v>
      </c>
      <c r="E2929" t="e">
        <f t="shared" si="33"/>
        <v>#DIV/0!</v>
      </c>
    </row>
    <row r="2930" spans="1:5" x14ac:dyDescent="0.35">
      <c r="A2930">
        <f t="shared" si="32"/>
        <v>38448</v>
      </c>
      <c r="B2930">
        <f t="shared" si="33"/>
        <v>-1.5964211627457297E-2</v>
      </c>
      <c r="C2930">
        <f t="shared" si="33"/>
        <v>-1.385509156753988E-2</v>
      </c>
      <c r="D2930" t="e">
        <f t="shared" si="33"/>
        <v>#DIV/0!</v>
      </c>
      <c r="E2930" t="e">
        <f t="shared" si="33"/>
        <v>#DIV/0!</v>
      </c>
    </row>
    <row r="2931" spans="1:5" x14ac:dyDescent="0.35">
      <c r="A2931">
        <f t="shared" si="32"/>
        <v>38449</v>
      </c>
      <c r="B2931">
        <f t="shared" si="33"/>
        <v>-1.3420826847263184E-2</v>
      </c>
      <c r="C2931">
        <f t="shared" si="33"/>
        <v>-1.4545328585563056E-2</v>
      </c>
      <c r="D2931" t="e">
        <f t="shared" si="33"/>
        <v>#DIV/0!</v>
      </c>
      <c r="E2931" t="e">
        <f t="shared" si="33"/>
        <v>#DIV/0!</v>
      </c>
    </row>
    <row r="2932" spans="1:5" x14ac:dyDescent="0.35">
      <c r="A2932">
        <f t="shared" si="32"/>
        <v>38450</v>
      </c>
      <c r="B2932">
        <f t="shared" si="33"/>
        <v>-1.5690091940251154E-2</v>
      </c>
      <c r="C2932">
        <f t="shared" si="33"/>
        <v>-1.5895934197023776E-2</v>
      </c>
      <c r="D2932" t="e">
        <f t="shared" si="33"/>
        <v>#DIV/0!</v>
      </c>
      <c r="E2932" t="e">
        <f t="shared" si="33"/>
        <v>#DIV/0!</v>
      </c>
    </row>
    <row r="2933" spans="1:5" x14ac:dyDescent="0.35">
      <c r="A2933">
        <f t="shared" si="32"/>
        <v>38453</v>
      </c>
      <c r="B2933">
        <f t="shared" si="33"/>
        <v>-1.964131971494763E-2</v>
      </c>
      <c r="C2933">
        <f t="shared" si="33"/>
        <v>-1.5485983624827494E-2</v>
      </c>
      <c r="D2933" t="e">
        <f t="shared" si="33"/>
        <v>#DIV/0!</v>
      </c>
      <c r="E2933" t="e">
        <f t="shared" si="33"/>
        <v>#DIV/0!</v>
      </c>
    </row>
    <row r="2934" spans="1:5" x14ac:dyDescent="0.35">
      <c r="A2934">
        <f t="shared" si="32"/>
        <v>38454</v>
      </c>
      <c r="B2934">
        <f t="shared" si="33"/>
        <v>-5.4207664126309889E-3</v>
      </c>
      <c r="C2934">
        <f t="shared" si="33"/>
        <v>-1.5162105830502638E-2</v>
      </c>
      <c r="D2934" t="e">
        <f t="shared" si="33"/>
        <v>#DIV/0!</v>
      </c>
      <c r="E2934" t="e">
        <f t="shared" si="33"/>
        <v>#DIV/0!</v>
      </c>
    </row>
    <row r="2935" spans="1:5" x14ac:dyDescent="0.35">
      <c r="A2935">
        <f t="shared" si="32"/>
        <v>38455</v>
      </c>
      <c r="B2935">
        <f t="shared" si="33"/>
        <v>-2.3235498462672571E-2</v>
      </c>
      <c r="C2935">
        <f t="shared" si="33"/>
        <v>-1.0229001309554443E-2</v>
      </c>
      <c r="D2935" t="e">
        <f t="shared" si="33"/>
        <v>#DIV/0!</v>
      </c>
      <c r="E2935" t="e">
        <f t="shared" si="33"/>
        <v>#DIV/0!</v>
      </c>
    </row>
    <row r="2936" spans="1:5" x14ac:dyDescent="0.35">
      <c r="A2936">
        <f t="shared" si="32"/>
        <v>38456</v>
      </c>
      <c r="B2936">
        <f t="shared" si="33"/>
        <v>-3.3146686116743415E-2</v>
      </c>
      <c r="C2936">
        <f t="shared" si="33"/>
        <v>-9.3502666874102809E-3</v>
      </c>
      <c r="D2936" t="e">
        <f t="shared" si="33"/>
        <v>#DIV/0!</v>
      </c>
      <c r="E2936" t="e">
        <f t="shared" si="33"/>
        <v>#DIV/0!</v>
      </c>
    </row>
    <row r="2937" spans="1:5" x14ac:dyDescent="0.35">
      <c r="A2937">
        <f t="shared" si="32"/>
        <v>38457</v>
      </c>
      <c r="B2937">
        <f t="shared" ref="B2937:E2952" si="34">B409-B$2530</f>
        <v>-5.8793107571954203E-2</v>
      </c>
      <c r="C2937">
        <f t="shared" si="34"/>
        <v>-8.4553590354107706E-3</v>
      </c>
      <c r="D2937" t="e">
        <f t="shared" si="34"/>
        <v>#DIV/0!</v>
      </c>
      <c r="E2937" t="e">
        <f t="shared" si="34"/>
        <v>#DIV/0!</v>
      </c>
    </row>
    <row r="2938" spans="1:5" x14ac:dyDescent="0.35">
      <c r="A2938">
        <f t="shared" si="32"/>
        <v>38460</v>
      </c>
      <c r="B2938">
        <f t="shared" si="34"/>
        <v>-4.6803197712754527E-2</v>
      </c>
      <c r="C2938">
        <f t="shared" si="34"/>
        <v>-1.1071848286686881E-2</v>
      </c>
      <c r="D2938" t="e">
        <f t="shared" si="34"/>
        <v>#DIV/0!</v>
      </c>
      <c r="E2938" t="e">
        <f t="shared" si="34"/>
        <v>#DIV/0!</v>
      </c>
    </row>
    <row r="2939" spans="1:5" x14ac:dyDescent="0.35">
      <c r="A2939">
        <f t="shared" si="32"/>
        <v>38461</v>
      </c>
      <c r="B2939">
        <f t="shared" si="34"/>
        <v>-3.342983331751713E-2</v>
      </c>
      <c r="C2939">
        <f t="shared" si="34"/>
        <v>-1.1157057024299078E-2</v>
      </c>
      <c r="D2939" t="e">
        <f t="shared" si="34"/>
        <v>#DIV/0!</v>
      </c>
      <c r="E2939" t="e">
        <f t="shared" si="34"/>
        <v>#DIV/0!</v>
      </c>
    </row>
    <row r="2940" spans="1:5" x14ac:dyDescent="0.35">
      <c r="A2940">
        <f t="shared" si="32"/>
        <v>38462</v>
      </c>
      <c r="B2940">
        <f t="shared" si="34"/>
        <v>-4.0181583544540142E-2</v>
      </c>
      <c r="C2940">
        <f t="shared" si="34"/>
        <v>-1.0958650411024218E-2</v>
      </c>
      <c r="D2940" t="e">
        <f t="shared" si="34"/>
        <v>#DIV/0!</v>
      </c>
      <c r="E2940" t="e">
        <f t="shared" si="34"/>
        <v>#DIV/0!</v>
      </c>
    </row>
    <row r="2941" spans="1:5" x14ac:dyDescent="0.35">
      <c r="A2941">
        <f t="shared" si="32"/>
        <v>38463</v>
      </c>
      <c r="B2941">
        <f t="shared" si="34"/>
        <v>-1.7442282989876139E-2</v>
      </c>
      <c r="C2941">
        <f t="shared" si="34"/>
        <v>-1.3577061228937693E-2</v>
      </c>
      <c r="D2941" t="e">
        <f t="shared" si="34"/>
        <v>#DIV/0!</v>
      </c>
      <c r="E2941" t="e">
        <f t="shared" si="34"/>
        <v>#DIV/0!</v>
      </c>
    </row>
    <row r="2942" spans="1:5" x14ac:dyDescent="0.35">
      <c r="A2942">
        <f t="shared" si="32"/>
        <v>38464</v>
      </c>
      <c r="B2942">
        <f t="shared" si="34"/>
        <v>-2.8119000643327934E-2</v>
      </c>
      <c r="C2942">
        <f t="shared" si="34"/>
        <v>-9.8055651744355828E-3</v>
      </c>
      <c r="D2942" t="e">
        <f t="shared" si="34"/>
        <v>#DIV/0!</v>
      </c>
      <c r="E2942" t="e">
        <f t="shared" si="34"/>
        <v>#DIV/0!</v>
      </c>
    </row>
    <row r="2943" spans="1:5" x14ac:dyDescent="0.35">
      <c r="A2943">
        <f t="shared" si="32"/>
        <v>38467</v>
      </c>
      <c r="B2943">
        <f t="shared" si="34"/>
        <v>-2.4372280384253302E-2</v>
      </c>
      <c r="C2943">
        <f t="shared" si="34"/>
        <v>-9.7119477728911281E-3</v>
      </c>
      <c r="D2943" t="e">
        <f t="shared" si="34"/>
        <v>#DIV/0!</v>
      </c>
      <c r="E2943" t="e">
        <f t="shared" si="34"/>
        <v>#DIV/0!</v>
      </c>
    </row>
    <row r="2944" spans="1:5" x14ac:dyDescent="0.35">
      <c r="A2944">
        <f t="shared" si="32"/>
        <v>38468</v>
      </c>
      <c r="B2944">
        <f t="shared" si="34"/>
        <v>-3.3597180349611885E-2</v>
      </c>
      <c r="C2944">
        <f t="shared" si="34"/>
        <v>-1.0793315304336182E-2</v>
      </c>
      <c r="D2944" t="e">
        <f t="shared" si="34"/>
        <v>#DIV/0!</v>
      </c>
      <c r="E2944" t="e">
        <f t="shared" si="34"/>
        <v>#DIV/0!</v>
      </c>
    </row>
    <row r="2945" spans="1:5" x14ac:dyDescent="0.35">
      <c r="A2945">
        <f t="shared" si="32"/>
        <v>38469</v>
      </c>
      <c r="B2945">
        <f t="shared" si="34"/>
        <v>-2.6965530343728155E-2</v>
      </c>
      <c r="C2945">
        <f t="shared" si="34"/>
        <v>-1.0085118430047713E-2</v>
      </c>
      <c r="D2945" t="e">
        <f t="shared" si="34"/>
        <v>#DIV/0!</v>
      </c>
      <c r="E2945" t="e">
        <f t="shared" si="34"/>
        <v>#DIV/0!</v>
      </c>
    </row>
    <row r="2946" spans="1:5" x14ac:dyDescent="0.35">
      <c r="A2946">
        <f t="shared" si="32"/>
        <v>38470</v>
      </c>
      <c r="B2946">
        <f t="shared" si="34"/>
        <v>-4.6388071706033082E-2</v>
      </c>
      <c r="C2946">
        <f t="shared" si="34"/>
        <v>-6.3048406334839553E-3</v>
      </c>
      <c r="D2946" t="e">
        <f t="shared" si="34"/>
        <v>#DIV/0!</v>
      </c>
      <c r="E2946" t="e">
        <f t="shared" si="34"/>
        <v>#DIV/0!</v>
      </c>
    </row>
    <row r="2947" spans="1:5" x14ac:dyDescent="0.35">
      <c r="A2947">
        <f t="shared" si="32"/>
        <v>38471</v>
      </c>
      <c r="B2947">
        <f t="shared" si="34"/>
        <v>-4.1551893843070772E-2</v>
      </c>
      <c r="C2947">
        <f t="shared" si="34"/>
        <v>-6.0204870812409668E-3</v>
      </c>
      <c r="D2947" t="e">
        <f t="shared" si="34"/>
        <v>#DIV/0!</v>
      </c>
      <c r="E2947" t="e">
        <f t="shared" si="34"/>
        <v>#DIV/0!</v>
      </c>
    </row>
    <row r="2948" spans="1:5" x14ac:dyDescent="0.35">
      <c r="A2948">
        <f t="shared" si="32"/>
        <v>38474</v>
      </c>
      <c r="B2948">
        <f t="shared" si="34"/>
        <v>-4.0182893779235104E-2</v>
      </c>
      <c r="C2948">
        <f t="shared" si="34"/>
        <v>-1.0006710006034859E-2</v>
      </c>
      <c r="D2948" t="e">
        <f t="shared" si="34"/>
        <v>#DIV/0!</v>
      </c>
      <c r="E2948" t="e">
        <f t="shared" si="34"/>
        <v>#DIV/0!</v>
      </c>
    </row>
    <row r="2949" spans="1:5" x14ac:dyDescent="0.35">
      <c r="A2949">
        <f t="shared" si="32"/>
        <v>38475</v>
      </c>
      <c r="B2949">
        <f t="shared" si="34"/>
        <v>-3.8313661771073856E-2</v>
      </c>
      <c r="C2949">
        <f t="shared" si="34"/>
        <v>-9.7220258614067363E-3</v>
      </c>
      <c r="D2949" t="e">
        <f t="shared" si="34"/>
        <v>#DIV/0!</v>
      </c>
      <c r="E2949" t="e">
        <f t="shared" si="34"/>
        <v>#DIV/0!</v>
      </c>
    </row>
    <row r="2950" spans="1:5" x14ac:dyDescent="0.35">
      <c r="A2950">
        <f t="shared" si="32"/>
        <v>38476</v>
      </c>
      <c r="B2950">
        <f t="shared" si="34"/>
        <v>-3.6936176554883002E-2</v>
      </c>
      <c r="C2950">
        <f t="shared" si="34"/>
        <v>-1.2506652806881392E-2</v>
      </c>
      <c r="D2950" t="e">
        <f t="shared" si="34"/>
        <v>#DIV/0!</v>
      </c>
      <c r="E2950" t="e">
        <f t="shared" si="34"/>
        <v>#DIV/0!</v>
      </c>
    </row>
    <row r="2951" spans="1:5" x14ac:dyDescent="0.35">
      <c r="A2951">
        <f t="shared" si="32"/>
        <v>38477</v>
      </c>
      <c r="B2951">
        <f t="shared" si="34"/>
        <v>-3.8383946877080008E-2</v>
      </c>
      <c r="C2951">
        <f t="shared" si="34"/>
        <v>-1.201971075778412E-2</v>
      </c>
      <c r="D2951" t="e">
        <f t="shared" si="34"/>
        <v>#DIV/0!</v>
      </c>
      <c r="E2951" t="e">
        <f t="shared" si="34"/>
        <v>#DIV/0!</v>
      </c>
    </row>
    <row r="2952" spans="1:5" x14ac:dyDescent="0.35">
      <c r="A2952">
        <f t="shared" si="32"/>
        <v>38478</v>
      </c>
      <c r="B2952">
        <f t="shared" si="34"/>
        <v>-3.9919304073615422E-2</v>
      </c>
      <c r="C2952">
        <f t="shared" si="34"/>
        <v>-1.6279288508241164E-2</v>
      </c>
      <c r="D2952" t="e">
        <f t="shared" si="34"/>
        <v>#DIV/0!</v>
      </c>
      <c r="E2952" t="e">
        <f t="shared" si="34"/>
        <v>#DIV/0!</v>
      </c>
    </row>
    <row r="2953" spans="1:5" x14ac:dyDescent="0.35">
      <c r="A2953">
        <f t="shared" si="32"/>
        <v>38481</v>
      </c>
      <c r="B2953">
        <f t="shared" ref="B2953:E2968" si="35">B425-B$2530</f>
        <v>-2.5208948612156706E-2</v>
      </c>
      <c r="C2953">
        <f t="shared" si="35"/>
        <v>-1.9721781821626361E-2</v>
      </c>
      <c r="D2953" t="e">
        <f t="shared" si="35"/>
        <v>#DIV/0!</v>
      </c>
      <c r="E2953" t="e">
        <f t="shared" si="35"/>
        <v>#DIV/0!</v>
      </c>
    </row>
    <row r="2954" spans="1:5" x14ac:dyDescent="0.35">
      <c r="A2954">
        <f t="shared" si="32"/>
        <v>38482</v>
      </c>
      <c r="B2954">
        <f t="shared" si="35"/>
        <v>-3.9899401909824536E-2</v>
      </c>
      <c r="C2954">
        <f t="shared" si="35"/>
        <v>-1.3592374940069863E-2</v>
      </c>
      <c r="D2954" t="e">
        <f t="shared" si="35"/>
        <v>#DIV/0!</v>
      </c>
      <c r="E2954" t="e">
        <f t="shared" si="35"/>
        <v>#DIV/0!</v>
      </c>
    </row>
    <row r="2955" spans="1:5" x14ac:dyDescent="0.35">
      <c r="A2955">
        <f t="shared" si="32"/>
        <v>38483</v>
      </c>
      <c r="B2955">
        <f t="shared" si="35"/>
        <v>-4.2543358681083596E-2</v>
      </c>
      <c r="C2955">
        <f t="shared" si="35"/>
        <v>-1.3285940413799314E-2</v>
      </c>
      <c r="D2955" t="e">
        <f t="shared" si="35"/>
        <v>#DIV/0!</v>
      </c>
      <c r="E2955" t="e">
        <f t="shared" si="35"/>
        <v>#DIV/0!</v>
      </c>
    </row>
    <row r="2956" spans="1:5" x14ac:dyDescent="0.35">
      <c r="A2956">
        <f t="shared" si="32"/>
        <v>38484</v>
      </c>
      <c r="B2956">
        <f t="shared" si="35"/>
        <v>-5.296186087757547E-2</v>
      </c>
      <c r="C2956">
        <f t="shared" si="35"/>
        <v>-1.1149340908472239E-2</v>
      </c>
      <c r="D2956" t="e">
        <f t="shared" si="35"/>
        <v>#DIV/0!</v>
      </c>
      <c r="E2956" t="e">
        <f t="shared" si="35"/>
        <v>#DIV/0!</v>
      </c>
    </row>
    <row r="2957" spans="1:5" x14ac:dyDescent="0.35">
      <c r="A2957">
        <f t="shared" si="32"/>
        <v>38485</v>
      </c>
      <c r="B2957">
        <f t="shared" si="35"/>
        <v>-6.0519105399072667E-2</v>
      </c>
      <c r="C2957">
        <f t="shared" si="35"/>
        <v>-8.2502040390219251E-3</v>
      </c>
      <c r="D2957" t="e">
        <f t="shared" si="35"/>
        <v>#DIV/0!</v>
      </c>
      <c r="E2957" t="e">
        <f t="shared" si="35"/>
        <v>#DIV/0!</v>
      </c>
    </row>
    <row r="2958" spans="1:5" x14ac:dyDescent="0.35">
      <c r="A2958">
        <f t="shared" si="32"/>
        <v>38488</v>
      </c>
      <c r="B2958">
        <f t="shared" si="35"/>
        <v>-5.1067437399178503E-2</v>
      </c>
      <c r="C2958">
        <f t="shared" si="35"/>
        <v>-8.5491001725445555E-3</v>
      </c>
      <c r="D2958" t="e">
        <f t="shared" si="35"/>
        <v>#DIV/0!</v>
      </c>
      <c r="E2958" t="e">
        <f t="shared" si="35"/>
        <v>#DIV/0!</v>
      </c>
    </row>
    <row r="2959" spans="1:5" x14ac:dyDescent="0.35">
      <c r="A2959">
        <f t="shared" si="32"/>
        <v>38489</v>
      </c>
      <c r="B2959">
        <f t="shared" si="35"/>
        <v>-3.6621282509734163E-2</v>
      </c>
      <c r="C2959">
        <f t="shared" si="35"/>
        <v>-6.896825932263307E-3</v>
      </c>
      <c r="D2959" t="e">
        <f t="shared" si="35"/>
        <v>#DIV/0!</v>
      </c>
      <c r="E2959" t="e">
        <f t="shared" si="35"/>
        <v>#DIV/0!</v>
      </c>
    </row>
    <row r="2960" spans="1:5" x14ac:dyDescent="0.35">
      <c r="A2960">
        <f t="shared" si="32"/>
        <v>38490</v>
      </c>
      <c r="B2960">
        <f t="shared" si="35"/>
        <v>-2.7517633830284809E-2</v>
      </c>
      <c r="C2960">
        <f t="shared" si="35"/>
        <v>-4.5592683240996308E-3</v>
      </c>
      <c r="D2960" t="e">
        <f t="shared" si="35"/>
        <v>#DIV/0!</v>
      </c>
      <c r="E2960" t="e">
        <f t="shared" si="35"/>
        <v>#DIV/0!</v>
      </c>
    </row>
    <row r="2961" spans="1:5" x14ac:dyDescent="0.35">
      <c r="A2961">
        <f t="shared" si="32"/>
        <v>38491</v>
      </c>
      <c r="B2961">
        <f t="shared" si="35"/>
        <v>-2.2923720765096172E-2</v>
      </c>
      <c r="C2961">
        <f t="shared" si="35"/>
        <v>-6.9928320347975477E-3</v>
      </c>
      <c r="D2961" t="e">
        <f t="shared" si="35"/>
        <v>#DIV/0!</v>
      </c>
      <c r="E2961" t="e">
        <f t="shared" si="35"/>
        <v>#DIV/0!</v>
      </c>
    </row>
    <row r="2962" spans="1:5" x14ac:dyDescent="0.35">
      <c r="A2962">
        <f t="shared" si="32"/>
        <v>38492</v>
      </c>
      <c r="B2962">
        <f t="shared" si="35"/>
        <v>-9.8532368322968682E-3</v>
      </c>
      <c r="C2962">
        <f t="shared" si="35"/>
        <v>-5.3465513658607529E-3</v>
      </c>
      <c r="D2962" t="e">
        <f t="shared" si="35"/>
        <v>#DIV/0!</v>
      </c>
      <c r="E2962" t="e">
        <f t="shared" si="35"/>
        <v>#DIV/0!</v>
      </c>
    </row>
    <row r="2963" spans="1:5" x14ac:dyDescent="0.35">
      <c r="A2963">
        <f t="shared" si="32"/>
        <v>38495</v>
      </c>
      <c r="B2963">
        <f t="shared" si="35"/>
        <v>-1.1607275826110413E-2</v>
      </c>
      <c r="C2963">
        <f t="shared" si="35"/>
        <v>-2.5155306996222267E-3</v>
      </c>
      <c r="D2963" t="e">
        <f t="shared" si="35"/>
        <v>#DIV/0!</v>
      </c>
      <c r="E2963" t="e">
        <f t="shared" si="35"/>
        <v>#DIV/0!</v>
      </c>
    </row>
    <row r="2964" spans="1:5" x14ac:dyDescent="0.35">
      <c r="A2964">
        <f t="shared" si="32"/>
        <v>38496</v>
      </c>
      <c r="B2964">
        <f t="shared" si="35"/>
        <v>-1.9284458953746291E-2</v>
      </c>
      <c r="C2964">
        <f t="shared" si="35"/>
        <v>2.1892076928160462E-4</v>
      </c>
      <c r="D2964" t="e">
        <f t="shared" si="35"/>
        <v>#DIV/0!</v>
      </c>
      <c r="E2964" t="e">
        <f t="shared" si="35"/>
        <v>#DIV/0!</v>
      </c>
    </row>
    <row r="2965" spans="1:5" x14ac:dyDescent="0.35">
      <c r="A2965">
        <f t="shared" si="32"/>
        <v>38497</v>
      </c>
      <c r="B2965">
        <f t="shared" si="35"/>
        <v>-3.1809904874559577E-2</v>
      </c>
      <c r="C2965">
        <f t="shared" si="35"/>
        <v>-8.5668947606547599E-4</v>
      </c>
      <c r="D2965" t="e">
        <f t="shared" si="35"/>
        <v>#DIV/0!</v>
      </c>
      <c r="E2965" t="e">
        <f t="shared" si="35"/>
        <v>#DIV/0!</v>
      </c>
    </row>
    <row r="2966" spans="1:5" x14ac:dyDescent="0.35">
      <c r="A2966">
        <f t="shared" si="32"/>
        <v>38498</v>
      </c>
      <c r="B2966">
        <f t="shared" si="35"/>
        <v>-1.9137096508503797E-2</v>
      </c>
      <c r="C2966">
        <f t="shared" si="35"/>
        <v>1.6909594727972481E-3</v>
      </c>
      <c r="D2966" t="e">
        <f t="shared" si="35"/>
        <v>#DIV/0!</v>
      </c>
      <c r="E2966" t="e">
        <f t="shared" si="35"/>
        <v>#DIV/0!</v>
      </c>
    </row>
    <row r="2967" spans="1:5" x14ac:dyDescent="0.35">
      <c r="A2967">
        <f t="shared" si="32"/>
        <v>38499</v>
      </c>
      <c r="B2967">
        <f t="shared" si="35"/>
        <v>-2.3785291405476455E-2</v>
      </c>
      <c r="C2967">
        <f t="shared" si="35"/>
        <v>4.5524625234195197E-3</v>
      </c>
      <c r="D2967" t="e">
        <f t="shared" si="35"/>
        <v>#DIV/0!</v>
      </c>
      <c r="E2967" t="e">
        <f t="shared" si="35"/>
        <v>#DIV/0!</v>
      </c>
    </row>
    <row r="2968" spans="1:5" x14ac:dyDescent="0.35">
      <c r="A2968">
        <f t="shared" si="32"/>
        <v>38502</v>
      </c>
      <c r="B2968">
        <f t="shared" si="35"/>
        <v>-2.3515202439290266E-2</v>
      </c>
      <c r="C2968">
        <f t="shared" si="35"/>
        <v>5.8392642417677935E-3</v>
      </c>
      <c r="D2968" t="e">
        <f t="shared" si="35"/>
        <v>#DIV/0!</v>
      </c>
      <c r="E2968" t="e">
        <f t="shared" si="35"/>
        <v>#DIV/0!</v>
      </c>
    </row>
    <row r="2969" spans="1:5" x14ac:dyDescent="0.35">
      <c r="A2969">
        <f t="shared" si="32"/>
        <v>38503</v>
      </c>
      <c r="B2969">
        <f t="shared" ref="B2969:E2984" si="36">B441-B$2530</f>
        <v>-2.9848575502668156E-2</v>
      </c>
      <c r="C2969">
        <f t="shared" si="36"/>
        <v>7.7974884822769701E-3</v>
      </c>
      <c r="D2969" t="e">
        <f t="shared" si="36"/>
        <v>#DIV/0!</v>
      </c>
      <c r="E2969" t="e">
        <f t="shared" si="36"/>
        <v>#DIV/0!</v>
      </c>
    </row>
    <row r="2970" spans="1:5" x14ac:dyDescent="0.35">
      <c r="A2970">
        <f t="shared" si="32"/>
        <v>38504</v>
      </c>
      <c r="B2970">
        <f t="shared" si="36"/>
        <v>-3.0427293936806193E-2</v>
      </c>
      <c r="C2970">
        <f t="shared" si="36"/>
        <v>8.9441807667725685E-3</v>
      </c>
      <c r="D2970" t="e">
        <f t="shared" si="36"/>
        <v>#DIV/0!</v>
      </c>
      <c r="E2970" t="e">
        <f t="shared" si="36"/>
        <v>#DIV/0!</v>
      </c>
    </row>
    <row r="2971" spans="1:5" x14ac:dyDescent="0.35">
      <c r="A2971">
        <f t="shared" si="32"/>
        <v>38505</v>
      </c>
      <c r="B2971">
        <f t="shared" si="36"/>
        <v>-3.1331819315460793E-2</v>
      </c>
      <c r="C2971">
        <f t="shared" si="36"/>
        <v>7.9616314413289528E-3</v>
      </c>
      <c r="D2971" t="e">
        <f t="shared" si="36"/>
        <v>#DIV/0!</v>
      </c>
      <c r="E2971" t="e">
        <f t="shared" si="36"/>
        <v>#DIV/0!</v>
      </c>
    </row>
    <row r="2972" spans="1:5" x14ac:dyDescent="0.35">
      <c r="A2972">
        <f t="shared" si="32"/>
        <v>38506</v>
      </c>
      <c r="B2972">
        <f t="shared" si="36"/>
        <v>-3.3374470778516949E-2</v>
      </c>
      <c r="C2972">
        <f t="shared" si="36"/>
        <v>7.5912884055423062E-3</v>
      </c>
      <c r="D2972" t="e">
        <f t="shared" si="36"/>
        <v>#DIV/0!</v>
      </c>
      <c r="E2972" t="e">
        <f t="shared" si="36"/>
        <v>#DIV/0!</v>
      </c>
    </row>
    <row r="2973" spans="1:5" x14ac:dyDescent="0.35">
      <c r="A2973">
        <f t="shared" si="32"/>
        <v>38509</v>
      </c>
      <c r="B2973">
        <f t="shared" si="36"/>
        <v>-2.2047665594115511E-2</v>
      </c>
      <c r="C2973">
        <f t="shared" si="36"/>
        <v>1.3971079484055359E-2</v>
      </c>
      <c r="D2973" t="e">
        <f t="shared" si="36"/>
        <v>#DIV/0!</v>
      </c>
      <c r="E2973" t="e">
        <f t="shared" si="36"/>
        <v>#DIV/0!</v>
      </c>
    </row>
    <row r="2974" spans="1:5" x14ac:dyDescent="0.35">
      <c r="A2974">
        <f t="shared" si="32"/>
        <v>38510</v>
      </c>
      <c r="B2974">
        <f t="shared" si="36"/>
        <v>-2.4092213584400595E-2</v>
      </c>
      <c r="C2974">
        <f t="shared" si="36"/>
        <v>1.7845683836599079E-2</v>
      </c>
      <c r="D2974" t="e">
        <f t="shared" si="36"/>
        <v>#DIV/0!</v>
      </c>
      <c r="E2974" t="e">
        <f t="shared" si="36"/>
        <v>#DIV/0!</v>
      </c>
    </row>
    <row r="2975" spans="1:5" x14ac:dyDescent="0.35">
      <c r="A2975">
        <f t="shared" si="32"/>
        <v>38511</v>
      </c>
      <c r="B2975">
        <f t="shared" si="36"/>
        <v>-1.8685009665240542E-2</v>
      </c>
      <c r="C2975">
        <f t="shared" si="36"/>
        <v>1.5143063470303652E-2</v>
      </c>
      <c r="D2975" t="e">
        <f t="shared" si="36"/>
        <v>#DIV/0!</v>
      </c>
      <c r="E2975" t="e">
        <f t="shared" si="36"/>
        <v>#DIV/0!</v>
      </c>
    </row>
    <row r="2976" spans="1:5" x14ac:dyDescent="0.35">
      <c r="A2976">
        <f t="shared" si="32"/>
        <v>38512</v>
      </c>
      <c r="B2976">
        <f t="shared" si="36"/>
        <v>-1.9065817880660179E-2</v>
      </c>
      <c r="C2976">
        <f t="shared" si="36"/>
        <v>1.54661715545646E-2</v>
      </c>
      <c r="D2976" t="e">
        <f t="shared" si="36"/>
        <v>#DIV/0!</v>
      </c>
      <c r="E2976" t="e">
        <f t="shared" si="36"/>
        <v>#DIV/0!</v>
      </c>
    </row>
    <row r="2977" spans="1:5" x14ac:dyDescent="0.35">
      <c r="A2977">
        <f t="shared" si="32"/>
        <v>38513</v>
      </c>
      <c r="B2977">
        <f t="shared" si="36"/>
        <v>-1.38764133107586E-2</v>
      </c>
      <c r="C2977">
        <f t="shared" si="36"/>
        <v>1.1313279525071506E-2</v>
      </c>
      <c r="D2977" t="e">
        <f t="shared" si="36"/>
        <v>#DIV/0!</v>
      </c>
      <c r="E2977" t="e">
        <f t="shared" si="36"/>
        <v>#DIV/0!</v>
      </c>
    </row>
    <row r="2978" spans="1:5" x14ac:dyDescent="0.35">
      <c r="A2978">
        <f t="shared" si="32"/>
        <v>38516</v>
      </c>
      <c r="B2978">
        <f t="shared" si="36"/>
        <v>-3.4452859737931045E-3</v>
      </c>
      <c r="C2978">
        <f t="shared" si="36"/>
        <v>9.7242346356799063E-3</v>
      </c>
      <c r="D2978" t="e">
        <f t="shared" si="36"/>
        <v>#DIV/0!</v>
      </c>
      <c r="E2978" t="e">
        <f t="shared" si="36"/>
        <v>#DIV/0!</v>
      </c>
    </row>
    <row r="2979" spans="1:5" x14ac:dyDescent="0.35">
      <c r="A2979">
        <f t="shared" si="32"/>
        <v>38517</v>
      </c>
      <c r="B2979">
        <f t="shared" si="36"/>
        <v>-2.6664031031334683E-3</v>
      </c>
      <c r="C2979">
        <f t="shared" si="36"/>
        <v>8.6404081568306028E-3</v>
      </c>
      <c r="D2979" t="e">
        <f t="shared" si="36"/>
        <v>#DIV/0!</v>
      </c>
      <c r="E2979" t="e">
        <f t="shared" si="36"/>
        <v>#DIV/0!</v>
      </c>
    </row>
    <row r="2980" spans="1:5" x14ac:dyDescent="0.35">
      <c r="A2980">
        <f t="shared" si="32"/>
        <v>38518</v>
      </c>
      <c r="B2980">
        <f t="shared" si="36"/>
        <v>5.4099499571375748E-5</v>
      </c>
      <c r="C2980">
        <f t="shared" si="36"/>
        <v>8.7468039656318324E-3</v>
      </c>
      <c r="D2980" t="e">
        <f t="shared" si="36"/>
        <v>#DIV/0!</v>
      </c>
      <c r="E2980" t="e">
        <f t="shared" si="36"/>
        <v>#DIV/0!</v>
      </c>
    </row>
    <row r="2981" spans="1:5" x14ac:dyDescent="0.35">
      <c r="A2981">
        <f t="shared" si="32"/>
        <v>38519</v>
      </c>
      <c r="B2981">
        <f t="shared" si="36"/>
        <v>8.7747290939343033E-3</v>
      </c>
      <c r="C2981">
        <f t="shared" si="36"/>
        <v>1.1810045072351127E-2</v>
      </c>
      <c r="D2981" t="e">
        <f t="shared" si="36"/>
        <v>#DIV/0!</v>
      </c>
      <c r="E2981" t="e">
        <f t="shared" si="36"/>
        <v>#DIV/0!</v>
      </c>
    </row>
    <row r="2982" spans="1:5" x14ac:dyDescent="0.35">
      <c r="A2982">
        <f t="shared" ref="A2982:A3045" si="37">A454</f>
        <v>38520</v>
      </c>
      <c r="B2982">
        <f t="shared" si="36"/>
        <v>2.4441793988842737E-2</v>
      </c>
      <c r="C2982">
        <f t="shared" si="36"/>
        <v>1.7351741437283529E-2</v>
      </c>
      <c r="D2982" t="e">
        <f t="shared" si="36"/>
        <v>#DIV/0!</v>
      </c>
      <c r="E2982" t="e">
        <f t="shared" si="36"/>
        <v>#DIV/0!</v>
      </c>
    </row>
    <row r="2983" spans="1:5" x14ac:dyDescent="0.35">
      <c r="A2983">
        <f t="shared" si="37"/>
        <v>38523</v>
      </c>
      <c r="B2983">
        <f t="shared" si="36"/>
        <v>2.298198708232237E-2</v>
      </c>
      <c r="C2983">
        <f t="shared" si="36"/>
        <v>1.3754228269500523E-2</v>
      </c>
      <c r="D2983" t="e">
        <f t="shared" si="36"/>
        <v>#DIV/0!</v>
      </c>
      <c r="E2983" t="e">
        <f t="shared" si="36"/>
        <v>#DIV/0!</v>
      </c>
    </row>
    <row r="2984" spans="1:5" x14ac:dyDescent="0.35">
      <c r="A2984">
        <f t="shared" si="37"/>
        <v>38524</v>
      </c>
      <c r="B2984">
        <f t="shared" si="36"/>
        <v>2.1839140323674084E-2</v>
      </c>
      <c r="C2984">
        <f t="shared" si="36"/>
        <v>1.7314675739960549E-2</v>
      </c>
      <c r="D2984" t="e">
        <f t="shared" si="36"/>
        <v>#DIV/0!</v>
      </c>
      <c r="E2984" t="e">
        <f t="shared" si="36"/>
        <v>#DIV/0!</v>
      </c>
    </row>
    <row r="2985" spans="1:5" x14ac:dyDescent="0.35">
      <c r="A2985">
        <f t="shared" si="37"/>
        <v>38525</v>
      </c>
      <c r="B2985">
        <f t="shared" ref="B2985:E3000" si="38">B457-B$2530</f>
        <v>2.2069629815060793E-2</v>
      </c>
      <c r="C2985">
        <f t="shared" si="38"/>
        <v>2.1678023617786989E-2</v>
      </c>
      <c r="D2985" t="e">
        <f t="shared" si="38"/>
        <v>#DIV/0!</v>
      </c>
      <c r="E2985" t="e">
        <f t="shared" si="38"/>
        <v>#DIV/0!</v>
      </c>
    </row>
    <row r="2986" spans="1:5" x14ac:dyDescent="0.35">
      <c r="A2986">
        <f t="shared" si="37"/>
        <v>38526</v>
      </c>
      <c r="B2986">
        <f t="shared" si="38"/>
        <v>8.3474636407990972E-3</v>
      </c>
      <c r="C2986">
        <f t="shared" si="38"/>
        <v>2.2719355917723515E-2</v>
      </c>
      <c r="D2986" t="e">
        <f t="shared" si="38"/>
        <v>#DIV/0!</v>
      </c>
      <c r="E2986" t="e">
        <f t="shared" si="38"/>
        <v>#DIV/0!</v>
      </c>
    </row>
    <row r="2987" spans="1:5" x14ac:dyDescent="0.35">
      <c r="A2987">
        <f t="shared" si="37"/>
        <v>38527</v>
      </c>
      <c r="B2987">
        <f t="shared" si="38"/>
        <v>8.3139272308771113E-3</v>
      </c>
      <c r="C2987">
        <f t="shared" si="38"/>
        <v>2.4921606710502097E-2</v>
      </c>
      <c r="D2987" t="e">
        <f t="shared" si="38"/>
        <v>#DIV/0!</v>
      </c>
      <c r="E2987" t="e">
        <f t="shared" si="38"/>
        <v>#DIV/0!</v>
      </c>
    </row>
    <row r="2988" spans="1:5" x14ac:dyDescent="0.35">
      <c r="A2988">
        <f t="shared" si="37"/>
        <v>38530</v>
      </c>
      <c r="B2988">
        <f t="shared" si="38"/>
        <v>-6.3219561718178378E-3</v>
      </c>
      <c r="C2988">
        <f t="shared" si="38"/>
        <v>2.2659784754453249E-2</v>
      </c>
      <c r="D2988" t="e">
        <f t="shared" si="38"/>
        <v>#DIV/0!</v>
      </c>
      <c r="E2988" t="e">
        <f t="shared" si="38"/>
        <v>#DIV/0!</v>
      </c>
    </row>
    <row r="2989" spans="1:5" x14ac:dyDescent="0.35">
      <c r="A2989">
        <f t="shared" si="37"/>
        <v>38531</v>
      </c>
      <c r="B2989">
        <f t="shared" si="38"/>
        <v>3.5937987617073071E-3</v>
      </c>
      <c r="C2989">
        <f t="shared" si="38"/>
        <v>1.9179659829027095E-2</v>
      </c>
      <c r="D2989" t="e">
        <f t="shared" si="38"/>
        <v>#DIV/0!</v>
      </c>
      <c r="E2989" t="e">
        <f t="shared" si="38"/>
        <v>#DIV/0!</v>
      </c>
    </row>
    <row r="2990" spans="1:5" x14ac:dyDescent="0.35">
      <c r="A2990">
        <f t="shared" si="37"/>
        <v>38532</v>
      </c>
      <c r="B2990">
        <f t="shared" si="38"/>
        <v>8.7828157868031949E-3</v>
      </c>
      <c r="C2990">
        <f t="shared" si="38"/>
        <v>1.616152371136732E-2</v>
      </c>
      <c r="D2990" t="e">
        <f t="shared" si="38"/>
        <v>#DIV/0!</v>
      </c>
      <c r="E2990" t="e">
        <f t="shared" si="38"/>
        <v>#DIV/0!</v>
      </c>
    </row>
    <row r="2991" spans="1:5" x14ac:dyDescent="0.35">
      <c r="A2991">
        <f t="shared" si="37"/>
        <v>38533</v>
      </c>
      <c r="B2991">
        <f t="shared" si="38"/>
        <v>-1.2446230259824768E-3</v>
      </c>
      <c r="C2991">
        <f t="shared" si="38"/>
        <v>2.0636269699993836E-2</v>
      </c>
      <c r="D2991" t="e">
        <f t="shared" si="38"/>
        <v>#DIV/0!</v>
      </c>
      <c r="E2991" t="e">
        <f t="shared" si="38"/>
        <v>#DIV/0!</v>
      </c>
    </row>
    <row r="2992" spans="1:5" x14ac:dyDescent="0.35">
      <c r="A2992">
        <f t="shared" si="37"/>
        <v>38534</v>
      </c>
      <c r="B2992">
        <f t="shared" si="38"/>
        <v>-3.1306670120872897E-3</v>
      </c>
      <c r="C2992">
        <f t="shared" si="38"/>
        <v>1.5724424884230159E-2</v>
      </c>
      <c r="D2992" t="e">
        <f t="shared" si="38"/>
        <v>#DIV/0!</v>
      </c>
      <c r="E2992" t="e">
        <f t="shared" si="38"/>
        <v>#DIV/0!</v>
      </c>
    </row>
    <row r="2993" spans="1:5" x14ac:dyDescent="0.35">
      <c r="A2993">
        <f t="shared" si="37"/>
        <v>38537</v>
      </c>
      <c r="B2993">
        <f t="shared" si="38"/>
        <v>-5.4190487043962281E-3</v>
      </c>
      <c r="C2993">
        <f t="shared" si="38"/>
        <v>1.3106825479615902E-2</v>
      </c>
      <c r="D2993" t="e">
        <f t="shared" si="38"/>
        <v>#DIV/0!</v>
      </c>
      <c r="E2993" t="e">
        <f t="shared" si="38"/>
        <v>#DIV/0!</v>
      </c>
    </row>
    <row r="2994" spans="1:5" x14ac:dyDescent="0.35">
      <c r="A2994">
        <f t="shared" si="37"/>
        <v>38538</v>
      </c>
      <c r="B2994">
        <f t="shared" si="38"/>
        <v>-2.5494603706258494E-3</v>
      </c>
      <c r="C2994">
        <f t="shared" si="38"/>
        <v>1.0550897418455451E-2</v>
      </c>
      <c r="D2994" t="e">
        <f t="shared" si="38"/>
        <v>#DIV/0!</v>
      </c>
      <c r="E2994" t="e">
        <f t="shared" si="38"/>
        <v>#DIV/0!</v>
      </c>
    </row>
    <row r="2995" spans="1:5" x14ac:dyDescent="0.35">
      <c r="A2995">
        <f t="shared" si="37"/>
        <v>38539</v>
      </c>
      <c r="B2995">
        <f t="shared" si="38"/>
        <v>-2.544738465801815E-3</v>
      </c>
      <c r="C2995">
        <f t="shared" si="38"/>
        <v>1.2135055834297036E-2</v>
      </c>
      <c r="D2995" t="e">
        <f t="shared" si="38"/>
        <v>#DIV/0!</v>
      </c>
      <c r="E2995" t="e">
        <f t="shared" si="38"/>
        <v>#DIV/0!</v>
      </c>
    </row>
    <row r="2996" spans="1:5" x14ac:dyDescent="0.35">
      <c r="A2996">
        <f t="shared" si="37"/>
        <v>38540</v>
      </c>
      <c r="B2996">
        <f t="shared" si="38"/>
        <v>-7.2795561817034365E-5</v>
      </c>
      <c r="C2996">
        <f t="shared" si="38"/>
        <v>1.1514969514962402E-2</v>
      </c>
      <c r="D2996" t="e">
        <f t="shared" si="38"/>
        <v>#DIV/0!</v>
      </c>
      <c r="E2996" t="e">
        <f t="shared" si="38"/>
        <v>#DIV/0!</v>
      </c>
    </row>
    <row r="2997" spans="1:5" x14ac:dyDescent="0.35">
      <c r="A2997">
        <f t="shared" si="37"/>
        <v>38541</v>
      </c>
      <c r="B2997">
        <f t="shared" si="38"/>
        <v>6.1133174681286158E-3</v>
      </c>
      <c r="C2997">
        <f t="shared" si="38"/>
        <v>7.0419834049491696E-3</v>
      </c>
      <c r="D2997" t="e">
        <f t="shared" si="38"/>
        <v>#DIV/0!</v>
      </c>
      <c r="E2997" t="e">
        <f t="shared" si="38"/>
        <v>#DIV/0!</v>
      </c>
    </row>
    <row r="2998" spans="1:5" x14ac:dyDescent="0.35">
      <c r="A2998">
        <f t="shared" si="37"/>
        <v>38544</v>
      </c>
      <c r="B2998">
        <f t="shared" si="38"/>
        <v>2.4714136534459103E-2</v>
      </c>
      <c r="C2998">
        <f t="shared" si="38"/>
        <v>5.7496821330652141E-3</v>
      </c>
      <c r="D2998" t="e">
        <f t="shared" si="38"/>
        <v>#DIV/0!</v>
      </c>
      <c r="E2998" t="e">
        <f t="shared" si="38"/>
        <v>#DIV/0!</v>
      </c>
    </row>
    <row r="2999" spans="1:5" x14ac:dyDescent="0.35">
      <c r="A2999">
        <f t="shared" si="37"/>
        <v>38545</v>
      </c>
      <c r="B2999">
        <f t="shared" si="38"/>
        <v>3.7593600990668455E-2</v>
      </c>
      <c r="C2999">
        <f t="shared" si="38"/>
        <v>4.365942639791575E-3</v>
      </c>
      <c r="D2999" t="e">
        <f t="shared" si="38"/>
        <v>#DIV/0!</v>
      </c>
      <c r="E2999" t="e">
        <f t="shared" si="38"/>
        <v>#DIV/0!</v>
      </c>
    </row>
    <row r="3000" spans="1:5" x14ac:dyDescent="0.35">
      <c r="A3000">
        <f t="shared" si="37"/>
        <v>38546</v>
      </c>
      <c r="B3000">
        <f t="shared" si="38"/>
        <v>5.6423922819257913E-2</v>
      </c>
      <c r="C3000">
        <f t="shared" si="38"/>
        <v>-5.5672127992239043E-4</v>
      </c>
      <c r="D3000" t="e">
        <f t="shared" si="38"/>
        <v>#DIV/0!</v>
      </c>
      <c r="E3000" t="e">
        <f t="shared" si="38"/>
        <v>#DIV/0!</v>
      </c>
    </row>
    <row r="3001" spans="1:5" x14ac:dyDescent="0.35">
      <c r="A3001">
        <f t="shared" si="37"/>
        <v>38547</v>
      </c>
      <c r="B3001">
        <f t="shared" ref="B3001:E3016" si="39">B473-B$2530</f>
        <v>5.6086029467761769E-2</v>
      </c>
      <c r="C3001">
        <f t="shared" si="39"/>
        <v>6.2251788244422832E-4</v>
      </c>
      <c r="D3001" t="e">
        <f t="shared" si="39"/>
        <v>#DIV/0!</v>
      </c>
      <c r="E3001" t="e">
        <f t="shared" si="39"/>
        <v>#DIV/0!</v>
      </c>
    </row>
    <row r="3002" spans="1:5" x14ac:dyDescent="0.35">
      <c r="A3002">
        <f t="shared" si="37"/>
        <v>38548</v>
      </c>
      <c r="B3002">
        <f t="shared" si="39"/>
        <v>5.1004584228358754E-2</v>
      </c>
      <c r="C3002">
        <f t="shared" si="39"/>
        <v>-1.6500614995556065E-4</v>
      </c>
      <c r="D3002" t="e">
        <f t="shared" si="39"/>
        <v>#DIV/0!</v>
      </c>
      <c r="E3002" t="e">
        <f t="shared" si="39"/>
        <v>#DIV/0!</v>
      </c>
    </row>
    <row r="3003" spans="1:5" x14ac:dyDescent="0.35">
      <c r="A3003">
        <f t="shared" si="37"/>
        <v>38551</v>
      </c>
      <c r="B3003">
        <f t="shared" si="39"/>
        <v>5.9343902253451999E-2</v>
      </c>
      <c r="C3003">
        <f t="shared" si="39"/>
        <v>-2.6141042197542104E-3</v>
      </c>
      <c r="D3003" t="e">
        <f t="shared" si="39"/>
        <v>#DIV/0!</v>
      </c>
      <c r="E3003" t="e">
        <f t="shared" si="39"/>
        <v>#DIV/0!</v>
      </c>
    </row>
    <row r="3004" spans="1:5" x14ac:dyDescent="0.35">
      <c r="A3004">
        <f t="shared" si="37"/>
        <v>38552</v>
      </c>
      <c r="B3004">
        <f t="shared" si="39"/>
        <v>4.5653188225895605E-2</v>
      </c>
      <c r="C3004">
        <f t="shared" si="39"/>
        <v>3.295268664427857E-4</v>
      </c>
      <c r="D3004" t="e">
        <f t="shared" si="39"/>
        <v>#DIV/0!</v>
      </c>
      <c r="E3004" t="e">
        <f t="shared" si="39"/>
        <v>#DIV/0!</v>
      </c>
    </row>
    <row r="3005" spans="1:5" x14ac:dyDescent="0.35">
      <c r="A3005">
        <f t="shared" si="37"/>
        <v>38553</v>
      </c>
      <c r="B3005">
        <f t="shared" si="39"/>
        <v>5.7933567173124159E-2</v>
      </c>
      <c r="C3005">
        <f t="shared" si="39"/>
        <v>-6.769627245122381E-5</v>
      </c>
      <c r="D3005" t="e">
        <f t="shared" si="39"/>
        <v>#DIV/0!</v>
      </c>
      <c r="E3005" t="e">
        <f t="shared" si="39"/>
        <v>#DIV/0!</v>
      </c>
    </row>
    <row r="3006" spans="1:5" x14ac:dyDescent="0.35">
      <c r="A3006">
        <f t="shared" si="37"/>
        <v>38554</v>
      </c>
      <c r="B3006">
        <f t="shared" si="39"/>
        <v>4.1704616799210906E-2</v>
      </c>
      <c r="C3006">
        <f t="shared" si="39"/>
        <v>-4.8679107762970471E-3</v>
      </c>
      <c r="D3006" t="e">
        <f t="shared" si="39"/>
        <v>#DIV/0!</v>
      </c>
      <c r="E3006" t="e">
        <f t="shared" si="39"/>
        <v>#DIV/0!</v>
      </c>
    </row>
    <row r="3007" spans="1:5" x14ac:dyDescent="0.35">
      <c r="A3007">
        <f t="shared" si="37"/>
        <v>38555</v>
      </c>
      <c r="B3007">
        <f t="shared" si="39"/>
        <v>5.6967552279776248E-2</v>
      </c>
      <c r="C3007">
        <f t="shared" si="39"/>
        <v>-9.4527921030656062E-4</v>
      </c>
      <c r="D3007" t="e">
        <f t="shared" si="39"/>
        <v>#DIV/0!</v>
      </c>
      <c r="E3007" t="e">
        <f t="shared" si="39"/>
        <v>#DIV/0!</v>
      </c>
    </row>
    <row r="3008" spans="1:5" x14ac:dyDescent="0.35">
      <c r="A3008">
        <f t="shared" si="37"/>
        <v>38558</v>
      </c>
      <c r="B3008">
        <f t="shared" si="39"/>
        <v>4.864839195596983E-2</v>
      </c>
      <c r="C3008">
        <f t="shared" si="39"/>
        <v>-5.0593117487979684E-3</v>
      </c>
      <c r="D3008" t="e">
        <f t="shared" si="39"/>
        <v>#DIV/0!</v>
      </c>
      <c r="E3008" t="e">
        <f t="shared" si="39"/>
        <v>#DIV/0!</v>
      </c>
    </row>
    <row r="3009" spans="1:5" x14ac:dyDescent="0.35">
      <c r="A3009">
        <f t="shared" si="37"/>
        <v>38559</v>
      </c>
      <c r="B3009">
        <f t="shared" si="39"/>
        <v>6.2746100055649637E-2</v>
      </c>
      <c r="C3009">
        <f t="shared" si="39"/>
        <v>-6.5159209816008541E-3</v>
      </c>
      <c r="D3009" t="e">
        <f t="shared" si="39"/>
        <v>#DIV/0!</v>
      </c>
      <c r="E3009" t="e">
        <f t="shared" si="39"/>
        <v>#DIV/0!</v>
      </c>
    </row>
    <row r="3010" spans="1:5" x14ac:dyDescent="0.35">
      <c r="A3010">
        <f t="shared" si="37"/>
        <v>38560</v>
      </c>
      <c r="B3010">
        <f t="shared" si="39"/>
        <v>5.4924462385717146E-2</v>
      </c>
      <c r="C3010">
        <f t="shared" si="39"/>
        <v>-5.4478330253472824E-3</v>
      </c>
      <c r="D3010" t="e">
        <f t="shared" si="39"/>
        <v>#DIV/0!</v>
      </c>
      <c r="E3010" t="e">
        <f t="shared" si="39"/>
        <v>#DIV/0!</v>
      </c>
    </row>
    <row r="3011" spans="1:5" x14ac:dyDescent="0.35">
      <c r="A3011">
        <f t="shared" si="37"/>
        <v>38561</v>
      </c>
      <c r="B3011">
        <f t="shared" si="39"/>
        <v>5.6002688583112983E-2</v>
      </c>
      <c r="C3011">
        <f t="shared" si="39"/>
        <v>7.1912396755420202E-4</v>
      </c>
      <c r="D3011" t="e">
        <f t="shared" si="39"/>
        <v>#DIV/0!</v>
      </c>
      <c r="E3011" t="e">
        <f t="shared" si="39"/>
        <v>#DIV/0!</v>
      </c>
    </row>
    <row r="3012" spans="1:5" x14ac:dyDescent="0.35">
      <c r="A3012">
        <f t="shared" si="37"/>
        <v>38562</v>
      </c>
      <c r="B3012">
        <f t="shared" si="39"/>
        <v>4.8699260031562455E-2</v>
      </c>
      <c r="C3012">
        <f t="shared" si="39"/>
        <v>-1.7316926929890515E-3</v>
      </c>
      <c r="D3012" t="e">
        <f t="shared" si="39"/>
        <v>#DIV/0!</v>
      </c>
      <c r="E3012" t="e">
        <f t="shared" si="39"/>
        <v>#DIV/0!</v>
      </c>
    </row>
    <row r="3013" spans="1:5" x14ac:dyDescent="0.35">
      <c r="A3013">
        <f t="shared" si="37"/>
        <v>38565</v>
      </c>
      <c r="B3013">
        <f t="shared" si="39"/>
        <v>3.6603442475063988E-2</v>
      </c>
      <c r="C3013">
        <f t="shared" si="39"/>
        <v>-6.6328468307121254E-3</v>
      </c>
      <c r="D3013" t="e">
        <f t="shared" si="39"/>
        <v>#DIV/0!</v>
      </c>
      <c r="E3013" t="e">
        <f t="shared" si="39"/>
        <v>#DIV/0!</v>
      </c>
    </row>
    <row r="3014" spans="1:5" x14ac:dyDescent="0.35">
      <c r="A3014">
        <f t="shared" si="37"/>
        <v>38566</v>
      </c>
      <c r="B3014">
        <f t="shared" si="39"/>
        <v>4.6788545078966584E-2</v>
      </c>
      <c r="C3014">
        <f t="shared" si="39"/>
        <v>-9.4702427954678654E-3</v>
      </c>
      <c r="D3014" t="e">
        <f t="shared" si="39"/>
        <v>#DIV/0!</v>
      </c>
      <c r="E3014" t="e">
        <f t="shared" si="39"/>
        <v>#DIV/0!</v>
      </c>
    </row>
    <row r="3015" spans="1:5" x14ac:dyDescent="0.35">
      <c r="A3015">
        <f t="shared" si="37"/>
        <v>38567</v>
      </c>
      <c r="B3015">
        <f t="shared" si="39"/>
        <v>4.8741877445971929E-2</v>
      </c>
      <c r="C3015">
        <f t="shared" si="39"/>
        <v>-2.5170078777760237E-3</v>
      </c>
      <c r="D3015" t="e">
        <f t="shared" si="39"/>
        <v>#DIV/0!</v>
      </c>
      <c r="E3015" t="e">
        <f t="shared" si="39"/>
        <v>#DIV/0!</v>
      </c>
    </row>
    <row r="3016" spans="1:5" x14ac:dyDescent="0.35">
      <c r="A3016">
        <f t="shared" si="37"/>
        <v>38568</v>
      </c>
      <c r="B3016">
        <f t="shared" si="39"/>
        <v>3.4192606791084615E-2</v>
      </c>
      <c r="C3016">
        <f t="shared" si="39"/>
        <v>-2.7139355583488019E-3</v>
      </c>
      <c r="D3016" t="e">
        <f t="shared" si="39"/>
        <v>#DIV/0!</v>
      </c>
      <c r="E3016" t="e">
        <f t="shared" si="39"/>
        <v>#DIV/0!</v>
      </c>
    </row>
    <row r="3017" spans="1:5" x14ac:dyDescent="0.35">
      <c r="A3017">
        <f t="shared" si="37"/>
        <v>38569</v>
      </c>
      <c r="B3017">
        <f t="shared" ref="B3017:E3032" si="40">B489-B$2530</f>
        <v>3.7442786127548047E-2</v>
      </c>
      <c r="C3017">
        <f t="shared" si="40"/>
        <v>-8.7085960984639062E-3</v>
      </c>
      <c r="D3017" t="e">
        <f t="shared" si="40"/>
        <v>#DIV/0!</v>
      </c>
      <c r="E3017" t="e">
        <f t="shared" si="40"/>
        <v>#DIV/0!</v>
      </c>
    </row>
    <row r="3018" spans="1:5" x14ac:dyDescent="0.35">
      <c r="A3018">
        <f t="shared" si="37"/>
        <v>38572</v>
      </c>
      <c r="B3018">
        <f t="shared" si="40"/>
        <v>3.024242011492308E-2</v>
      </c>
      <c r="C3018">
        <f t="shared" si="40"/>
        <v>-1.0562147952015755E-2</v>
      </c>
      <c r="D3018" t="e">
        <f t="shared" si="40"/>
        <v>#DIV/0!</v>
      </c>
      <c r="E3018" t="e">
        <f t="shared" si="40"/>
        <v>#DIV/0!</v>
      </c>
    </row>
    <row r="3019" spans="1:5" x14ac:dyDescent="0.35">
      <c r="A3019">
        <f t="shared" si="37"/>
        <v>38573</v>
      </c>
      <c r="B3019">
        <f t="shared" si="40"/>
        <v>4.794350339754673E-2</v>
      </c>
      <c r="C3019">
        <f t="shared" si="40"/>
        <v>-1.1130099968675467E-2</v>
      </c>
      <c r="D3019" t="e">
        <f t="shared" si="40"/>
        <v>#DIV/0!</v>
      </c>
      <c r="E3019" t="e">
        <f t="shared" si="40"/>
        <v>#DIV/0!</v>
      </c>
    </row>
    <row r="3020" spans="1:5" x14ac:dyDescent="0.35">
      <c r="A3020">
        <f t="shared" si="37"/>
        <v>38574</v>
      </c>
      <c r="B3020">
        <f t="shared" si="40"/>
        <v>5.088086291421158E-2</v>
      </c>
      <c r="C3020">
        <f t="shared" si="40"/>
        <v>-1.2001594482406942E-2</v>
      </c>
      <c r="D3020" t="e">
        <f t="shared" si="40"/>
        <v>#DIV/0!</v>
      </c>
      <c r="E3020" t="e">
        <f t="shared" si="40"/>
        <v>#DIV/0!</v>
      </c>
    </row>
    <row r="3021" spans="1:5" x14ac:dyDescent="0.35">
      <c r="A3021">
        <f t="shared" si="37"/>
        <v>38575</v>
      </c>
      <c r="B3021">
        <f t="shared" si="40"/>
        <v>4.7691959127562758E-2</v>
      </c>
      <c r="C3021">
        <f t="shared" si="40"/>
        <v>-7.9026049683124551E-3</v>
      </c>
      <c r="D3021" t="e">
        <f t="shared" si="40"/>
        <v>#DIV/0!</v>
      </c>
      <c r="E3021" t="e">
        <f t="shared" si="40"/>
        <v>#DIV/0!</v>
      </c>
    </row>
    <row r="3022" spans="1:5" x14ac:dyDescent="0.35">
      <c r="A3022">
        <f t="shared" si="37"/>
        <v>38576</v>
      </c>
      <c r="B3022">
        <f t="shared" si="40"/>
        <v>3.4033961963719675E-2</v>
      </c>
      <c r="C3022">
        <f t="shared" si="40"/>
        <v>-6.2331354796010714E-3</v>
      </c>
      <c r="D3022" t="e">
        <f t="shared" si="40"/>
        <v>#DIV/0!</v>
      </c>
      <c r="E3022" t="e">
        <f t="shared" si="40"/>
        <v>#DIV/0!</v>
      </c>
    </row>
    <row r="3023" spans="1:5" x14ac:dyDescent="0.35">
      <c r="A3023">
        <f t="shared" si="37"/>
        <v>38579</v>
      </c>
      <c r="B3023">
        <f t="shared" si="40"/>
        <v>2.6571698863872801E-2</v>
      </c>
      <c r="C3023">
        <f t="shared" si="40"/>
        <v>-9.7350238565989018E-3</v>
      </c>
      <c r="D3023" t="e">
        <f t="shared" si="40"/>
        <v>#DIV/0!</v>
      </c>
      <c r="E3023" t="e">
        <f t="shared" si="40"/>
        <v>#DIV/0!</v>
      </c>
    </row>
    <row r="3024" spans="1:5" x14ac:dyDescent="0.35">
      <c r="A3024">
        <f t="shared" si="37"/>
        <v>38580</v>
      </c>
      <c r="B3024">
        <f t="shared" si="40"/>
        <v>9.5493891197441401E-3</v>
      </c>
      <c r="C3024">
        <f t="shared" si="40"/>
        <v>-4.9609765073234564E-3</v>
      </c>
      <c r="D3024" t="e">
        <f t="shared" si="40"/>
        <v>#DIV/0!</v>
      </c>
      <c r="E3024" t="e">
        <f t="shared" si="40"/>
        <v>#DIV/0!</v>
      </c>
    </row>
    <row r="3025" spans="1:5" x14ac:dyDescent="0.35">
      <c r="A3025">
        <f t="shared" si="37"/>
        <v>38581</v>
      </c>
      <c r="B3025">
        <f t="shared" si="40"/>
        <v>1.1855580646362624E-2</v>
      </c>
      <c r="C3025">
        <f t="shared" si="40"/>
        <v>-5.8453089308585955E-3</v>
      </c>
      <c r="D3025" t="e">
        <f t="shared" si="40"/>
        <v>#DIV/0!</v>
      </c>
      <c r="E3025" t="e">
        <f t="shared" si="40"/>
        <v>#DIV/0!</v>
      </c>
    </row>
    <row r="3026" spans="1:5" x14ac:dyDescent="0.35">
      <c r="A3026">
        <f t="shared" si="37"/>
        <v>38582</v>
      </c>
      <c r="B3026">
        <f t="shared" si="40"/>
        <v>6.8975209798915089E-3</v>
      </c>
      <c r="C3026">
        <f t="shared" si="40"/>
        <v>-6.4191503231197274E-3</v>
      </c>
      <c r="D3026" t="e">
        <f t="shared" si="40"/>
        <v>#DIV/0!</v>
      </c>
      <c r="E3026" t="e">
        <f t="shared" si="40"/>
        <v>#DIV/0!</v>
      </c>
    </row>
    <row r="3027" spans="1:5" x14ac:dyDescent="0.35">
      <c r="A3027">
        <f t="shared" si="37"/>
        <v>38583</v>
      </c>
      <c r="B3027">
        <f t="shared" si="40"/>
        <v>7.2958011104132976E-3</v>
      </c>
      <c r="C3027">
        <f t="shared" si="40"/>
        <v>-9.1396785558492295E-3</v>
      </c>
      <c r="D3027" t="e">
        <f t="shared" si="40"/>
        <v>#DIV/0!</v>
      </c>
      <c r="E3027" t="e">
        <f t="shared" si="40"/>
        <v>#DIV/0!</v>
      </c>
    </row>
    <row r="3028" spans="1:5" x14ac:dyDescent="0.35">
      <c r="A3028">
        <f t="shared" si="37"/>
        <v>38586</v>
      </c>
      <c r="B3028">
        <f t="shared" si="40"/>
        <v>1.2478261323848456E-2</v>
      </c>
      <c r="C3028">
        <f t="shared" si="40"/>
        <v>-8.0691961021505561E-3</v>
      </c>
      <c r="D3028" t="e">
        <f t="shared" si="40"/>
        <v>#DIV/0!</v>
      </c>
      <c r="E3028" t="e">
        <f t="shared" si="40"/>
        <v>#DIV/0!</v>
      </c>
    </row>
    <row r="3029" spans="1:5" x14ac:dyDescent="0.35">
      <c r="A3029">
        <f t="shared" si="37"/>
        <v>38587</v>
      </c>
      <c r="B3029">
        <f t="shared" si="40"/>
        <v>2.4725726595550453E-3</v>
      </c>
      <c r="C3029">
        <f t="shared" si="40"/>
        <v>-7.2901811739098273E-3</v>
      </c>
      <c r="D3029" t="e">
        <f t="shared" si="40"/>
        <v>#DIV/0!</v>
      </c>
      <c r="E3029" t="e">
        <f t="shared" si="40"/>
        <v>#DIV/0!</v>
      </c>
    </row>
    <row r="3030" spans="1:5" x14ac:dyDescent="0.35">
      <c r="A3030">
        <f t="shared" si="37"/>
        <v>38588</v>
      </c>
      <c r="B3030">
        <f t="shared" si="40"/>
        <v>-5.1594757412823759E-3</v>
      </c>
      <c r="C3030">
        <f t="shared" si="40"/>
        <v>-5.3433053611595012E-3</v>
      </c>
      <c r="D3030" t="e">
        <f t="shared" si="40"/>
        <v>#DIV/0!</v>
      </c>
      <c r="E3030" t="e">
        <f t="shared" si="40"/>
        <v>#DIV/0!</v>
      </c>
    </row>
    <row r="3031" spans="1:5" x14ac:dyDescent="0.35">
      <c r="A3031">
        <f t="shared" si="37"/>
        <v>38589</v>
      </c>
      <c r="B3031">
        <f t="shared" si="40"/>
        <v>-2.8154259573352873E-3</v>
      </c>
      <c r="C3031">
        <f t="shared" si="40"/>
        <v>-5.3433053611595012E-3</v>
      </c>
      <c r="D3031" t="e">
        <f t="shared" si="40"/>
        <v>#DIV/0!</v>
      </c>
      <c r="E3031" t="e">
        <f t="shared" si="40"/>
        <v>#DIV/0!</v>
      </c>
    </row>
    <row r="3032" spans="1:5" x14ac:dyDescent="0.35">
      <c r="A3032">
        <f t="shared" si="37"/>
        <v>38590</v>
      </c>
      <c r="B3032">
        <f t="shared" si="40"/>
        <v>-2.762793065497076E-3</v>
      </c>
      <c r="C3032">
        <f t="shared" si="40"/>
        <v>-8.8359979957772124E-3</v>
      </c>
      <c r="D3032" t="e">
        <f t="shared" si="40"/>
        <v>#DIV/0!</v>
      </c>
      <c r="E3032" t="e">
        <f t="shared" si="40"/>
        <v>#DIV/0!</v>
      </c>
    </row>
    <row r="3033" spans="1:5" x14ac:dyDescent="0.35">
      <c r="A3033">
        <f t="shared" si="37"/>
        <v>38593</v>
      </c>
      <c r="B3033">
        <f t="shared" ref="B3033:E3048" si="41">B505-B$2530</f>
        <v>-5.8510600600546296E-3</v>
      </c>
      <c r="C3033">
        <f t="shared" si="41"/>
        <v>-1.239400458821165E-2</v>
      </c>
      <c r="D3033" t="e">
        <f t="shared" si="41"/>
        <v>#DIV/0!</v>
      </c>
      <c r="E3033" t="e">
        <f t="shared" si="41"/>
        <v>#DIV/0!</v>
      </c>
    </row>
    <row r="3034" spans="1:5" x14ac:dyDescent="0.35">
      <c r="A3034">
        <f t="shared" si="37"/>
        <v>38594</v>
      </c>
      <c r="B3034">
        <f t="shared" si="41"/>
        <v>-1.0755873976927437E-2</v>
      </c>
      <c r="C3034">
        <f t="shared" si="41"/>
        <v>-9.2991626093559716E-3</v>
      </c>
      <c r="D3034" t="e">
        <f t="shared" si="41"/>
        <v>#DIV/0!</v>
      </c>
      <c r="E3034" t="e">
        <f t="shared" si="41"/>
        <v>#DIV/0!</v>
      </c>
    </row>
    <row r="3035" spans="1:5" x14ac:dyDescent="0.35">
      <c r="A3035">
        <f t="shared" si="37"/>
        <v>38595</v>
      </c>
      <c r="B3035">
        <f t="shared" si="41"/>
        <v>6.1487701936585766E-3</v>
      </c>
      <c r="C3035">
        <f t="shared" si="41"/>
        <v>-2.9034234290408641E-3</v>
      </c>
      <c r="D3035" t="e">
        <f t="shared" si="41"/>
        <v>#DIV/0!</v>
      </c>
      <c r="E3035" t="e">
        <f t="shared" si="41"/>
        <v>#DIV/0!</v>
      </c>
    </row>
    <row r="3036" spans="1:5" x14ac:dyDescent="0.35">
      <c r="A3036">
        <f t="shared" si="37"/>
        <v>38596</v>
      </c>
      <c r="B3036">
        <f t="shared" si="41"/>
        <v>5.9314147117662981E-3</v>
      </c>
      <c r="C3036">
        <f t="shared" si="41"/>
        <v>-5.0406850566093071E-3</v>
      </c>
      <c r="D3036" t="e">
        <f t="shared" si="41"/>
        <v>#DIV/0!</v>
      </c>
      <c r="E3036" t="e">
        <f t="shared" si="41"/>
        <v>#DIV/0!</v>
      </c>
    </row>
    <row r="3037" spans="1:5" x14ac:dyDescent="0.35">
      <c r="A3037">
        <f t="shared" si="37"/>
        <v>38597</v>
      </c>
      <c r="B3037">
        <f t="shared" si="41"/>
        <v>3.162615201129388E-3</v>
      </c>
      <c r="C3037">
        <f t="shared" si="41"/>
        <v>-8.1343431986296462E-3</v>
      </c>
      <c r="D3037" t="e">
        <f t="shared" si="41"/>
        <v>#DIV/0!</v>
      </c>
      <c r="E3037" t="e">
        <f t="shared" si="41"/>
        <v>#DIV/0!</v>
      </c>
    </row>
    <row r="3038" spans="1:5" x14ac:dyDescent="0.35">
      <c r="A3038">
        <f t="shared" si="37"/>
        <v>38600</v>
      </c>
      <c r="B3038">
        <f t="shared" si="41"/>
        <v>5.3681694909811957E-3</v>
      </c>
      <c r="C3038">
        <f t="shared" si="41"/>
        <v>-6.2812471193907544E-3</v>
      </c>
      <c r="D3038" t="e">
        <f t="shared" si="41"/>
        <v>#DIV/0!</v>
      </c>
      <c r="E3038" t="e">
        <f t="shared" si="41"/>
        <v>#DIV/0!</v>
      </c>
    </row>
    <row r="3039" spans="1:5" x14ac:dyDescent="0.35">
      <c r="A3039">
        <f t="shared" si="37"/>
        <v>38601</v>
      </c>
      <c r="B3039">
        <f t="shared" si="41"/>
        <v>1.2852075616897402E-2</v>
      </c>
      <c r="C3039">
        <f t="shared" si="41"/>
        <v>-8.1456324287039646E-3</v>
      </c>
      <c r="D3039" t="e">
        <f t="shared" si="41"/>
        <v>#DIV/0!</v>
      </c>
      <c r="E3039" t="e">
        <f t="shared" si="41"/>
        <v>#DIV/0!</v>
      </c>
    </row>
    <row r="3040" spans="1:5" x14ac:dyDescent="0.35">
      <c r="A3040">
        <f t="shared" si="37"/>
        <v>38602</v>
      </c>
      <c r="B3040">
        <f t="shared" si="41"/>
        <v>1.7748305452226183E-2</v>
      </c>
      <c r="C3040">
        <f t="shared" si="41"/>
        <v>-5.9266275270214892E-3</v>
      </c>
      <c r="D3040" t="e">
        <f t="shared" si="41"/>
        <v>#DIV/0!</v>
      </c>
      <c r="E3040" t="e">
        <f t="shared" si="41"/>
        <v>#DIV/0!</v>
      </c>
    </row>
    <row r="3041" spans="1:5" x14ac:dyDescent="0.35">
      <c r="A3041">
        <f t="shared" si="37"/>
        <v>38603</v>
      </c>
      <c r="B3041">
        <f t="shared" si="41"/>
        <v>1.1513801100961136E-2</v>
      </c>
      <c r="C3041">
        <f t="shared" si="41"/>
        <v>-5.1493820036922384E-3</v>
      </c>
      <c r="D3041" t="e">
        <f t="shared" si="41"/>
        <v>#DIV/0!</v>
      </c>
      <c r="E3041" t="e">
        <f t="shared" si="41"/>
        <v>#DIV/0!</v>
      </c>
    </row>
    <row r="3042" spans="1:5" x14ac:dyDescent="0.35">
      <c r="A3042">
        <f t="shared" si="37"/>
        <v>38604</v>
      </c>
      <c r="B3042">
        <f t="shared" si="41"/>
        <v>1.7029674792580569E-2</v>
      </c>
      <c r="C3042">
        <f t="shared" si="41"/>
        <v>-4.1762209272920188E-3</v>
      </c>
      <c r="D3042" t="e">
        <f t="shared" si="41"/>
        <v>#DIV/0!</v>
      </c>
      <c r="E3042" t="e">
        <f t="shared" si="41"/>
        <v>#DIV/0!</v>
      </c>
    </row>
    <row r="3043" spans="1:5" x14ac:dyDescent="0.35">
      <c r="A3043">
        <f t="shared" si="37"/>
        <v>38607</v>
      </c>
      <c r="B3043">
        <f t="shared" si="41"/>
        <v>1.3985266829633986E-2</v>
      </c>
      <c r="C3043">
        <f t="shared" si="41"/>
        <v>-4.9591700073645002E-3</v>
      </c>
      <c r="D3043" t="e">
        <f t="shared" si="41"/>
        <v>#DIV/0!</v>
      </c>
      <c r="E3043" t="e">
        <f t="shared" si="41"/>
        <v>#DIV/0!</v>
      </c>
    </row>
    <row r="3044" spans="1:5" x14ac:dyDescent="0.35">
      <c r="A3044">
        <f t="shared" si="37"/>
        <v>38608</v>
      </c>
      <c r="B3044">
        <f t="shared" si="41"/>
        <v>2.5370351560912892E-3</v>
      </c>
      <c r="C3044">
        <f t="shared" si="41"/>
        <v>-5.5358237938586859E-3</v>
      </c>
      <c r="D3044" t="e">
        <f t="shared" si="41"/>
        <v>#DIV/0!</v>
      </c>
      <c r="E3044" t="e">
        <f t="shared" si="41"/>
        <v>#DIV/0!</v>
      </c>
    </row>
    <row r="3045" spans="1:5" x14ac:dyDescent="0.35">
      <c r="A3045">
        <f t="shared" si="37"/>
        <v>38609</v>
      </c>
      <c r="B3045">
        <f t="shared" si="41"/>
        <v>-5.795435978655266E-3</v>
      </c>
      <c r="C3045">
        <f t="shared" si="41"/>
        <v>-6.6076351550591779E-3</v>
      </c>
      <c r="D3045" t="e">
        <f t="shared" si="41"/>
        <v>#DIV/0!</v>
      </c>
      <c r="E3045" t="e">
        <f t="shared" si="41"/>
        <v>#DIV/0!</v>
      </c>
    </row>
    <row r="3046" spans="1:5" x14ac:dyDescent="0.35">
      <c r="A3046">
        <f t="shared" ref="A3046:A3109" si="42">A518</f>
        <v>38610</v>
      </c>
      <c r="B3046">
        <f t="shared" si="41"/>
        <v>-4.6136185909696308E-3</v>
      </c>
      <c r="C3046">
        <f t="shared" si="41"/>
        <v>-6.812577210257454E-3</v>
      </c>
      <c r="D3046" t="e">
        <f t="shared" si="41"/>
        <v>#DIV/0!</v>
      </c>
      <c r="E3046" t="e">
        <f t="shared" si="41"/>
        <v>#DIV/0!</v>
      </c>
    </row>
    <row r="3047" spans="1:5" x14ac:dyDescent="0.35">
      <c r="A3047">
        <f t="shared" si="42"/>
        <v>38611</v>
      </c>
      <c r="B3047">
        <f t="shared" si="41"/>
        <v>5.8459299972163543E-3</v>
      </c>
      <c r="C3047">
        <f t="shared" si="41"/>
        <v>-1.311595477541987E-2</v>
      </c>
      <c r="D3047" t="e">
        <f t="shared" si="41"/>
        <v>#DIV/0!</v>
      </c>
      <c r="E3047" t="e">
        <f t="shared" si="41"/>
        <v>#DIV/0!</v>
      </c>
    </row>
    <row r="3048" spans="1:5" x14ac:dyDescent="0.35">
      <c r="A3048">
        <f t="shared" si="42"/>
        <v>38614</v>
      </c>
      <c r="B3048">
        <f t="shared" si="41"/>
        <v>-5.6965004640346234E-5</v>
      </c>
      <c r="C3048">
        <f t="shared" si="41"/>
        <v>-1.6459456144501217E-2</v>
      </c>
      <c r="D3048" t="e">
        <f t="shared" si="41"/>
        <v>#DIV/0!</v>
      </c>
      <c r="E3048" t="e">
        <f t="shared" si="41"/>
        <v>#DIV/0!</v>
      </c>
    </row>
    <row r="3049" spans="1:5" x14ac:dyDescent="0.35">
      <c r="A3049">
        <f t="shared" si="42"/>
        <v>38615</v>
      </c>
      <c r="B3049">
        <f t="shared" ref="B3049:E3064" si="43">B521-B$2530</f>
        <v>2.9959096266222347E-3</v>
      </c>
      <c r="C3049">
        <f t="shared" si="43"/>
        <v>-1.6182351711032817E-2</v>
      </c>
      <c r="D3049" t="e">
        <f t="shared" si="43"/>
        <v>#DIV/0!</v>
      </c>
      <c r="E3049" t="e">
        <f t="shared" si="43"/>
        <v>#DIV/0!</v>
      </c>
    </row>
    <row r="3050" spans="1:5" x14ac:dyDescent="0.35">
      <c r="A3050">
        <f t="shared" si="42"/>
        <v>38616</v>
      </c>
      <c r="B3050">
        <f t="shared" si="43"/>
        <v>1.4578578464378329E-3</v>
      </c>
      <c r="C3050">
        <f t="shared" si="43"/>
        <v>-1.5483378483002342E-2</v>
      </c>
      <c r="D3050" t="e">
        <f t="shared" si="43"/>
        <v>#DIV/0!</v>
      </c>
      <c r="E3050" t="e">
        <f t="shared" si="43"/>
        <v>#DIV/0!</v>
      </c>
    </row>
    <row r="3051" spans="1:5" x14ac:dyDescent="0.35">
      <c r="A3051">
        <f t="shared" si="42"/>
        <v>38617</v>
      </c>
      <c r="B3051">
        <f t="shared" si="43"/>
        <v>5.9206136053237164E-3</v>
      </c>
      <c r="C3051">
        <f t="shared" si="43"/>
        <v>-1.5376482553584415E-2</v>
      </c>
      <c r="D3051" t="e">
        <f t="shared" si="43"/>
        <v>#DIV/0!</v>
      </c>
      <c r="E3051" t="e">
        <f t="shared" si="43"/>
        <v>#DIV/0!</v>
      </c>
    </row>
    <row r="3052" spans="1:5" x14ac:dyDescent="0.35">
      <c r="A3052">
        <f t="shared" si="42"/>
        <v>38618</v>
      </c>
      <c r="B3052">
        <f t="shared" si="43"/>
        <v>-2.7585825999271001E-3</v>
      </c>
      <c r="C3052">
        <f t="shared" si="43"/>
        <v>-1.4250554598715093E-2</v>
      </c>
      <c r="D3052" t="e">
        <f t="shared" si="43"/>
        <v>#DIV/0!</v>
      </c>
      <c r="E3052" t="e">
        <f t="shared" si="43"/>
        <v>#DIV/0!</v>
      </c>
    </row>
    <row r="3053" spans="1:5" x14ac:dyDescent="0.35">
      <c r="A3053">
        <f t="shared" si="42"/>
        <v>38621</v>
      </c>
      <c r="B3053">
        <f t="shared" si="43"/>
        <v>-1.0253329119326131E-3</v>
      </c>
      <c r="C3053">
        <f t="shared" si="43"/>
        <v>-1.6197148565182107E-2</v>
      </c>
      <c r="D3053" t="e">
        <f t="shared" si="43"/>
        <v>#DIV/0!</v>
      </c>
      <c r="E3053" t="e">
        <f t="shared" si="43"/>
        <v>#DIV/0!</v>
      </c>
    </row>
    <row r="3054" spans="1:5" x14ac:dyDescent="0.35">
      <c r="A3054">
        <f t="shared" si="42"/>
        <v>38622</v>
      </c>
      <c r="B3054">
        <f t="shared" si="43"/>
        <v>6.2455760776006959E-3</v>
      </c>
      <c r="C3054">
        <f t="shared" si="43"/>
        <v>-2.0022072821110615E-2</v>
      </c>
      <c r="D3054" t="e">
        <f t="shared" si="43"/>
        <v>#DIV/0!</v>
      </c>
      <c r="E3054" t="e">
        <f t="shared" si="43"/>
        <v>#DIV/0!</v>
      </c>
    </row>
    <row r="3055" spans="1:5" x14ac:dyDescent="0.35">
      <c r="A3055">
        <f t="shared" si="42"/>
        <v>38623</v>
      </c>
      <c r="B3055">
        <f t="shared" si="43"/>
        <v>4.6184419062239752E-3</v>
      </c>
      <c r="C3055">
        <f t="shared" si="43"/>
        <v>-1.0598535405621768E-2</v>
      </c>
      <c r="D3055" t="e">
        <f t="shared" si="43"/>
        <v>#DIV/0!</v>
      </c>
      <c r="E3055" t="e">
        <f t="shared" si="43"/>
        <v>#DIV/0!</v>
      </c>
    </row>
    <row r="3056" spans="1:5" x14ac:dyDescent="0.35">
      <c r="A3056">
        <f t="shared" si="42"/>
        <v>38624</v>
      </c>
      <c r="B3056">
        <f t="shared" si="43"/>
        <v>1.365196389142222E-2</v>
      </c>
      <c r="C3056">
        <f t="shared" si="43"/>
        <v>-1.2838504240838034E-2</v>
      </c>
      <c r="D3056" t="e">
        <f t="shared" si="43"/>
        <v>#DIV/0!</v>
      </c>
      <c r="E3056" t="e">
        <f t="shared" si="43"/>
        <v>#DIV/0!</v>
      </c>
    </row>
    <row r="3057" spans="1:5" x14ac:dyDescent="0.35">
      <c r="A3057">
        <f t="shared" si="42"/>
        <v>38625</v>
      </c>
      <c r="B3057">
        <f t="shared" si="43"/>
        <v>5.5908220354682521E-3</v>
      </c>
      <c r="C3057">
        <f t="shared" si="43"/>
        <v>-9.6517680093776599E-3</v>
      </c>
      <c r="D3057" t="e">
        <f t="shared" si="43"/>
        <v>#DIV/0!</v>
      </c>
      <c r="E3057" t="e">
        <f t="shared" si="43"/>
        <v>#DIV/0!</v>
      </c>
    </row>
    <row r="3058" spans="1:5" x14ac:dyDescent="0.35">
      <c r="A3058">
        <f t="shared" si="42"/>
        <v>38628</v>
      </c>
      <c r="B3058">
        <f t="shared" si="43"/>
        <v>1.2401763487737045E-2</v>
      </c>
      <c r="C3058">
        <f t="shared" si="43"/>
        <v>-1.7838640735047529E-2</v>
      </c>
      <c r="D3058" t="e">
        <f t="shared" si="43"/>
        <v>#DIV/0!</v>
      </c>
      <c r="E3058" t="e">
        <f t="shared" si="43"/>
        <v>#DIV/0!</v>
      </c>
    </row>
    <row r="3059" spans="1:5" x14ac:dyDescent="0.35">
      <c r="A3059">
        <f t="shared" si="42"/>
        <v>38629</v>
      </c>
      <c r="B3059">
        <f t="shared" si="43"/>
        <v>-3.1904570628281045E-4</v>
      </c>
      <c r="C3059">
        <f t="shared" si="43"/>
        <v>-1.772150092967455E-2</v>
      </c>
      <c r="D3059" t="e">
        <f t="shared" si="43"/>
        <v>#DIV/0!</v>
      </c>
      <c r="E3059" t="e">
        <f t="shared" si="43"/>
        <v>#DIV/0!</v>
      </c>
    </row>
    <row r="3060" spans="1:5" x14ac:dyDescent="0.35">
      <c r="A3060">
        <f t="shared" si="42"/>
        <v>38630</v>
      </c>
      <c r="B3060">
        <f t="shared" si="43"/>
        <v>-2.6942477832885153E-2</v>
      </c>
      <c r="C3060">
        <f t="shared" si="43"/>
        <v>-1.4525037240036776E-2</v>
      </c>
      <c r="D3060" t="e">
        <f t="shared" si="43"/>
        <v>#DIV/0!</v>
      </c>
      <c r="E3060" t="e">
        <f t="shared" si="43"/>
        <v>#DIV/0!</v>
      </c>
    </row>
    <row r="3061" spans="1:5" x14ac:dyDescent="0.35">
      <c r="A3061">
        <f t="shared" si="42"/>
        <v>38631</v>
      </c>
      <c r="B3061">
        <f t="shared" si="43"/>
        <v>-3.7097333752554848E-2</v>
      </c>
      <c r="C3061">
        <f t="shared" si="43"/>
        <v>-1.5304866914201676E-2</v>
      </c>
      <c r="D3061" t="e">
        <f t="shared" si="43"/>
        <v>#DIV/0!</v>
      </c>
      <c r="E3061" t="e">
        <f t="shared" si="43"/>
        <v>#DIV/0!</v>
      </c>
    </row>
    <row r="3062" spans="1:5" x14ac:dyDescent="0.35">
      <c r="A3062">
        <f t="shared" si="42"/>
        <v>38632</v>
      </c>
      <c r="B3062">
        <f t="shared" si="43"/>
        <v>-3.5703555769579828E-2</v>
      </c>
      <c r="C3062">
        <f t="shared" si="43"/>
        <v>-1.5799584865561146E-2</v>
      </c>
      <c r="D3062" t="e">
        <f t="shared" si="43"/>
        <v>#DIV/0!</v>
      </c>
      <c r="E3062" t="e">
        <f t="shared" si="43"/>
        <v>#DIV/0!</v>
      </c>
    </row>
    <row r="3063" spans="1:5" x14ac:dyDescent="0.35">
      <c r="A3063">
        <f t="shared" si="42"/>
        <v>38635</v>
      </c>
      <c r="B3063">
        <f t="shared" si="43"/>
        <v>-4.3573113515319437E-2</v>
      </c>
      <c r="C3063">
        <f t="shared" si="43"/>
        <v>-1.3177197221994553E-2</v>
      </c>
      <c r="D3063" t="e">
        <f t="shared" si="43"/>
        <v>#DIV/0!</v>
      </c>
      <c r="E3063" t="e">
        <f t="shared" si="43"/>
        <v>#DIV/0!</v>
      </c>
    </row>
    <row r="3064" spans="1:5" x14ac:dyDescent="0.35">
      <c r="A3064">
        <f t="shared" si="42"/>
        <v>38636</v>
      </c>
      <c r="B3064">
        <f t="shared" si="43"/>
        <v>-4.8119088567386545E-2</v>
      </c>
      <c r="C3064">
        <f t="shared" si="43"/>
        <v>-1.611146952246394E-2</v>
      </c>
      <c r="D3064" t="e">
        <f t="shared" si="43"/>
        <v>#DIV/0!</v>
      </c>
      <c r="E3064" t="e">
        <f t="shared" si="43"/>
        <v>#DIV/0!</v>
      </c>
    </row>
    <row r="3065" spans="1:5" x14ac:dyDescent="0.35">
      <c r="A3065">
        <f t="shared" si="42"/>
        <v>38637</v>
      </c>
      <c r="B3065">
        <f t="shared" ref="B3065:E3080" si="44">B537-B$2530</f>
        <v>-5.5091694438604497E-2</v>
      </c>
      <c r="C3065">
        <f t="shared" si="44"/>
        <v>-1.6984579758160413E-2</v>
      </c>
      <c r="D3065" t="e">
        <f t="shared" si="44"/>
        <v>#DIV/0!</v>
      </c>
      <c r="E3065" t="e">
        <f t="shared" si="44"/>
        <v>#DIV/0!</v>
      </c>
    </row>
    <row r="3066" spans="1:5" x14ac:dyDescent="0.35">
      <c r="A3066">
        <f t="shared" si="42"/>
        <v>38638</v>
      </c>
      <c r="B3066">
        <f t="shared" si="44"/>
        <v>-5.0446661503788834E-2</v>
      </c>
      <c r="C3066">
        <f t="shared" si="44"/>
        <v>-1.7793898671181908E-2</v>
      </c>
      <c r="D3066" t="e">
        <f t="shared" si="44"/>
        <v>#DIV/0!</v>
      </c>
      <c r="E3066" t="e">
        <f t="shared" si="44"/>
        <v>#DIV/0!</v>
      </c>
    </row>
    <row r="3067" spans="1:5" x14ac:dyDescent="0.35">
      <c r="A3067">
        <f t="shared" si="42"/>
        <v>38639</v>
      </c>
      <c r="B3067">
        <f t="shared" si="44"/>
        <v>-4.8975854322993215E-2</v>
      </c>
      <c r="C3067">
        <f t="shared" si="44"/>
        <v>-1.8569410853562052E-2</v>
      </c>
      <c r="D3067" t="e">
        <f t="shared" si="44"/>
        <v>#DIV/0!</v>
      </c>
      <c r="E3067" t="e">
        <f t="shared" si="44"/>
        <v>#DIV/0!</v>
      </c>
    </row>
    <row r="3068" spans="1:5" x14ac:dyDescent="0.35">
      <c r="A3068">
        <f t="shared" si="42"/>
        <v>38642</v>
      </c>
      <c r="B3068">
        <f t="shared" si="44"/>
        <v>-5.0689282566909175E-2</v>
      </c>
      <c r="C3068">
        <f t="shared" si="44"/>
        <v>-1.8640139539242085E-2</v>
      </c>
      <c r="D3068" t="e">
        <f t="shared" si="44"/>
        <v>#DIV/0!</v>
      </c>
      <c r="E3068" t="e">
        <f t="shared" si="44"/>
        <v>#DIV/0!</v>
      </c>
    </row>
    <row r="3069" spans="1:5" x14ac:dyDescent="0.35">
      <c r="A3069">
        <f t="shared" si="42"/>
        <v>38643</v>
      </c>
      <c r="B3069">
        <f t="shared" si="44"/>
        <v>-5.4028978432168237E-2</v>
      </c>
      <c r="C3069">
        <f t="shared" si="44"/>
        <v>-1.3911745309471524E-2</v>
      </c>
      <c r="D3069" t="e">
        <f t="shared" si="44"/>
        <v>#DIV/0!</v>
      </c>
      <c r="E3069" t="e">
        <f t="shared" si="44"/>
        <v>#DIV/0!</v>
      </c>
    </row>
    <row r="3070" spans="1:5" x14ac:dyDescent="0.35">
      <c r="A3070">
        <f t="shared" si="42"/>
        <v>38644</v>
      </c>
      <c r="B3070">
        <f t="shared" si="44"/>
        <v>-4.4914283138097186E-2</v>
      </c>
      <c r="C3070">
        <f t="shared" si="44"/>
        <v>-1.3600428945176591E-2</v>
      </c>
      <c r="D3070" t="e">
        <f t="shared" si="44"/>
        <v>#DIV/0!</v>
      </c>
      <c r="E3070" t="e">
        <f t="shared" si="44"/>
        <v>#DIV/0!</v>
      </c>
    </row>
    <row r="3071" spans="1:5" x14ac:dyDescent="0.35">
      <c r="A3071">
        <f t="shared" si="42"/>
        <v>38645</v>
      </c>
      <c r="B3071">
        <f t="shared" si="44"/>
        <v>-5.5860255550616453E-2</v>
      </c>
      <c r="C3071">
        <f t="shared" si="44"/>
        <v>-1.3404254349786694E-2</v>
      </c>
      <c r="D3071" t="e">
        <f t="shared" si="44"/>
        <v>#DIV/0!</v>
      </c>
      <c r="E3071" t="e">
        <f t="shared" si="44"/>
        <v>#DIV/0!</v>
      </c>
    </row>
    <row r="3072" spans="1:5" x14ac:dyDescent="0.35">
      <c r="A3072">
        <f t="shared" si="42"/>
        <v>38646</v>
      </c>
      <c r="B3072">
        <f t="shared" si="44"/>
        <v>-5.6064302641494076E-2</v>
      </c>
      <c r="C3072">
        <f t="shared" si="44"/>
        <v>-1.2216529236026608E-2</v>
      </c>
      <c r="D3072" t="e">
        <f t="shared" si="44"/>
        <v>#DIV/0!</v>
      </c>
      <c r="E3072" t="e">
        <f t="shared" si="44"/>
        <v>#DIV/0!</v>
      </c>
    </row>
    <row r="3073" spans="1:5" x14ac:dyDescent="0.35">
      <c r="A3073">
        <f t="shared" si="42"/>
        <v>38649</v>
      </c>
      <c r="B3073">
        <f t="shared" si="44"/>
        <v>-4.4424634109157743E-2</v>
      </c>
      <c r="C3073">
        <f t="shared" si="44"/>
        <v>-1.3594899514179071E-2</v>
      </c>
      <c r="D3073" t="e">
        <f t="shared" si="44"/>
        <v>#DIV/0!</v>
      </c>
      <c r="E3073" t="e">
        <f t="shared" si="44"/>
        <v>#DIV/0!</v>
      </c>
    </row>
    <row r="3074" spans="1:5" x14ac:dyDescent="0.35">
      <c r="A3074">
        <f t="shared" si="42"/>
        <v>38650</v>
      </c>
      <c r="B3074">
        <f t="shared" si="44"/>
        <v>-5.2111560214161287E-2</v>
      </c>
      <c r="C3074">
        <f t="shared" si="44"/>
        <v>-1.9426939074871297E-2</v>
      </c>
      <c r="D3074" t="e">
        <f t="shared" si="44"/>
        <v>#DIV/0!</v>
      </c>
      <c r="E3074" t="e">
        <f t="shared" si="44"/>
        <v>#DIV/0!</v>
      </c>
    </row>
    <row r="3075" spans="1:5" x14ac:dyDescent="0.35">
      <c r="A3075">
        <f t="shared" si="42"/>
        <v>38651</v>
      </c>
      <c r="B3075">
        <f t="shared" si="44"/>
        <v>-4.8855872976584655E-2</v>
      </c>
      <c r="C3075">
        <f t="shared" si="44"/>
        <v>-2.026508474850024E-2</v>
      </c>
      <c r="D3075" t="e">
        <f t="shared" si="44"/>
        <v>#DIV/0!</v>
      </c>
      <c r="E3075" t="e">
        <f t="shared" si="44"/>
        <v>#DIV/0!</v>
      </c>
    </row>
    <row r="3076" spans="1:5" x14ac:dyDescent="0.35">
      <c r="A3076">
        <f t="shared" si="42"/>
        <v>38652</v>
      </c>
      <c r="B3076">
        <f t="shared" si="44"/>
        <v>-5.9872528735318772E-2</v>
      </c>
      <c r="C3076">
        <f t="shared" si="44"/>
        <v>-1.4231010834383873E-2</v>
      </c>
      <c r="D3076" t="e">
        <f t="shared" si="44"/>
        <v>#DIV/0!</v>
      </c>
      <c r="E3076" t="e">
        <f t="shared" si="44"/>
        <v>#DIV/0!</v>
      </c>
    </row>
    <row r="3077" spans="1:5" x14ac:dyDescent="0.35">
      <c r="A3077">
        <f t="shared" si="42"/>
        <v>38653</v>
      </c>
      <c r="B3077">
        <f t="shared" si="44"/>
        <v>-5.0917805726379592E-2</v>
      </c>
      <c r="C3077">
        <f t="shared" si="44"/>
        <v>-1.3664968974339598E-2</v>
      </c>
      <c r="D3077" t="e">
        <f t="shared" si="44"/>
        <v>#DIV/0!</v>
      </c>
      <c r="E3077" t="e">
        <f t="shared" si="44"/>
        <v>#DIV/0!</v>
      </c>
    </row>
    <row r="3078" spans="1:5" x14ac:dyDescent="0.35">
      <c r="A3078">
        <f t="shared" si="42"/>
        <v>38656</v>
      </c>
      <c r="B3078">
        <f t="shared" si="44"/>
        <v>-4.4729966707192634E-2</v>
      </c>
      <c r="C3078">
        <f t="shared" si="44"/>
        <v>-1.69713238302182E-2</v>
      </c>
      <c r="D3078" t="e">
        <f t="shared" si="44"/>
        <v>#DIV/0!</v>
      </c>
      <c r="E3078" t="e">
        <f t="shared" si="44"/>
        <v>#DIV/0!</v>
      </c>
    </row>
    <row r="3079" spans="1:5" x14ac:dyDescent="0.35">
      <c r="A3079">
        <f t="shared" si="42"/>
        <v>38657</v>
      </c>
      <c r="B3079">
        <f t="shared" si="44"/>
        <v>-4.0959945812129681E-2</v>
      </c>
      <c r="C3079">
        <f t="shared" si="44"/>
        <v>-1.9249523568525096E-2</v>
      </c>
      <c r="D3079" t="e">
        <f t="shared" si="44"/>
        <v>#DIV/0!</v>
      </c>
      <c r="E3079" t="e">
        <f t="shared" si="44"/>
        <v>#DIV/0!</v>
      </c>
    </row>
    <row r="3080" spans="1:5" x14ac:dyDescent="0.35">
      <c r="A3080">
        <f t="shared" si="42"/>
        <v>38658</v>
      </c>
      <c r="B3080">
        <f t="shared" si="44"/>
        <v>-2.368432345342562E-2</v>
      </c>
      <c r="C3080">
        <f t="shared" si="44"/>
        <v>-1.5277857563867615E-2</v>
      </c>
      <c r="D3080" t="e">
        <f t="shared" si="44"/>
        <v>#DIV/0!</v>
      </c>
      <c r="E3080" t="e">
        <f t="shared" si="44"/>
        <v>#DIV/0!</v>
      </c>
    </row>
    <row r="3081" spans="1:5" x14ac:dyDescent="0.35">
      <c r="A3081">
        <f t="shared" si="42"/>
        <v>38659</v>
      </c>
      <c r="B3081">
        <f t="shared" ref="B3081:E3096" si="45">B553-B$2530</f>
        <v>-1.6785039787967176E-2</v>
      </c>
      <c r="C3081">
        <f t="shared" si="45"/>
        <v>-1.8446230628342098E-2</v>
      </c>
      <c r="D3081" t="e">
        <f t="shared" si="45"/>
        <v>#DIV/0!</v>
      </c>
      <c r="E3081" t="e">
        <f t="shared" si="45"/>
        <v>#DIV/0!</v>
      </c>
    </row>
    <row r="3082" spans="1:5" x14ac:dyDescent="0.35">
      <c r="A3082">
        <f t="shared" si="42"/>
        <v>38660</v>
      </c>
      <c r="B3082">
        <f t="shared" si="45"/>
        <v>-2.3304947112193313E-2</v>
      </c>
      <c r="C3082">
        <f t="shared" si="45"/>
        <v>-1.9207610725465885E-2</v>
      </c>
      <c r="D3082" t="e">
        <f t="shared" si="45"/>
        <v>#DIV/0!</v>
      </c>
      <c r="E3082" t="e">
        <f t="shared" si="45"/>
        <v>#DIV/0!</v>
      </c>
    </row>
    <row r="3083" spans="1:5" x14ac:dyDescent="0.35">
      <c r="A3083">
        <f t="shared" si="42"/>
        <v>38663</v>
      </c>
      <c r="B3083">
        <f t="shared" si="45"/>
        <v>-1.9318825166630842E-2</v>
      </c>
      <c r="C3083">
        <f t="shared" si="45"/>
        <v>-1.9205943181176677E-2</v>
      </c>
      <c r="D3083" t="e">
        <f t="shared" si="45"/>
        <v>#DIV/0!</v>
      </c>
      <c r="E3083" t="e">
        <f t="shared" si="45"/>
        <v>#DIV/0!</v>
      </c>
    </row>
    <row r="3084" spans="1:5" x14ac:dyDescent="0.35">
      <c r="A3084">
        <f t="shared" si="42"/>
        <v>38664</v>
      </c>
      <c r="B3084">
        <f t="shared" si="45"/>
        <v>-2.9704400300749039E-2</v>
      </c>
      <c r="C3084">
        <f t="shared" si="45"/>
        <v>-1.8471660145553837E-2</v>
      </c>
      <c r="D3084" t="e">
        <f t="shared" si="45"/>
        <v>#DIV/0!</v>
      </c>
      <c r="E3084" t="e">
        <f t="shared" si="45"/>
        <v>#DIV/0!</v>
      </c>
    </row>
    <row r="3085" spans="1:5" x14ac:dyDescent="0.35">
      <c r="A3085">
        <f t="shared" si="42"/>
        <v>38665</v>
      </c>
      <c r="B3085">
        <f t="shared" si="45"/>
        <v>-2.2093166043217077E-2</v>
      </c>
      <c r="C3085">
        <f t="shared" si="45"/>
        <v>-2.3826821999366744E-2</v>
      </c>
      <c r="D3085" t="e">
        <f t="shared" si="45"/>
        <v>#DIV/0!</v>
      </c>
      <c r="E3085" t="e">
        <f t="shared" si="45"/>
        <v>#DIV/0!</v>
      </c>
    </row>
    <row r="3086" spans="1:5" x14ac:dyDescent="0.35">
      <c r="A3086">
        <f t="shared" si="42"/>
        <v>38666</v>
      </c>
      <c r="B3086">
        <f t="shared" si="45"/>
        <v>-1.6535410089727681E-2</v>
      </c>
      <c r="C3086">
        <f t="shared" si="45"/>
        <v>-1.9521097396516574E-2</v>
      </c>
      <c r="D3086" t="e">
        <f t="shared" si="45"/>
        <v>#DIV/0!</v>
      </c>
      <c r="E3086" t="e">
        <f t="shared" si="45"/>
        <v>#DIV/0!</v>
      </c>
    </row>
    <row r="3087" spans="1:5" x14ac:dyDescent="0.35">
      <c r="A3087">
        <f t="shared" si="42"/>
        <v>38667</v>
      </c>
      <c r="B3087">
        <f t="shared" si="45"/>
        <v>-1.5717970160321441E-3</v>
      </c>
      <c r="C3087">
        <f t="shared" si="45"/>
        <v>-2.0853435405491828E-2</v>
      </c>
      <c r="D3087" t="e">
        <f t="shared" si="45"/>
        <v>#DIV/0!</v>
      </c>
      <c r="E3087" t="e">
        <f t="shared" si="45"/>
        <v>#DIV/0!</v>
      </c>
    </row>
    <row r="3088" spans="1:5" x14ac:dyDescent="0.35">
      <c r="A3088">
        <f t="shared" si="42"/>
        <v>38670</v>
      </c>
      <c r="B3088">
        <f t="shared" si="45"/>
        <v>-3.0971892846566144E-3</v>
      </c>
      <c r="C3088">
        <f t="shared" si="45"/>
        <v>-2.2169068102710954E-2</v>
      </c>
      <c r="D3088" t="e">
        <f t="shared" si="45"/>
        <v>#DIV/0!</v>
      </c>
      <c r="E3088" t="e">
        <f t="shared" si="45"/>
        <v>#DIV/0!</v>
      </c>
    </row>
    <row r="3089" spans="1:5" x14ac:dyDescent="0.35">
      <c r="A3089">
        <f t="shared" si="42"/>
        <v>38671</v>
      </c>
      <c r="B3089">
        <f t="shared" si="45"/>
        <v>-5.9818693220218093E-3</v>
      </c>
      <c r="C3089">
        <f t="shared" si="45"/>
        <v>-2.348648476170272E-2</v>
      </c>
      <c r="D3089" t="e">
        <f t="shared" si="45"/>
        <v>#DIV/0!</v>
      </c>
      <c r="E3089" t="e">
        <f t="shared" si="45"/>
        <v>#DIV/0!</v>
      </c>
    </row>
    <row r="3090" spans="1:5" x14ac:dyDescent="0.35">
      <c r="A3090">
        <f t="shared" si="42"/>
        <v>38672</v>
      </c>
      <c r="B3090">
        <f t="shared" si="45"/>
        <v>-4.7485061653750153E-3</v>
      </c>
      <c r="C3090">
        <f t="shared" si="45"/>
        <v>-2.0270365188432993E-2</v>
      </c>
      <c r="D3090" t="e">
        <f t="shared" si="45"/>
        <v>#DIV/0!</v>
      </c>
      <c r="E3090" t="e">
        <f t="shared" si="45"/>
        <v>#DIV/0!</v>
      </c>
    </row>
    <row r="3091" spans="1:5" x14ac:dyDescent="0.35">
      <c r="A3091">
        <f t="shared" si="42"/>
        <v>38673</v>
      </c>
      <c r="B3091">
        <f t="shared" si="45"/>
        <v>3.069059490851473E-3</v>
      </c>
      <c r="C3091">
        <f t="shared" si="45"/>
        <v>-2.0842537887442881E-2</v>
      </c>
      <c r="D3091" t="e">
        <f t="shared" si="45"/>
        <v>#DIV/0!</v>
      </c>
      <c r="E3091" t="e">
        <f t="shared" si="45"/>
        <v>#DIV/0!</v>
      </c>
    </row>
    <row r="3092" spans="1:5" x14ac:dyDescent="0.35">
      <c r="A3092">
        <f t="shared" si="42"/>
        <v>38674</v>
      </c>
      <c r="B3092">
        <f t="shared" si="45"/>
        <v>1.1037179197521802E-2</v>
      </c>
      <c r="C3092">
        <f t="shared" si="45"/>
        <v>-2.1907109913959322E-2</v>
      </c>
      <c r="D3092" t="e">
        <f t="shared" si="45"/>
        <v>#DIV/0!</v>
      </c>
      <c r="E3092" t="e">
        <f t="shared" si="45"/>
        <v>#DIV/0!</v>
      </c>
    </row>
    <row r="3093" spans="1:5" x14ac:dyDescent="0.35">
      <c r="A3093">
        <f t="shared" si="42"/>
        <v>38677</v>
      </c>
      <c r="B3093">
        <f t="shared" si="45"/>
        <v>2.3240660513834128E-2</v>
      </c>
      <c r="C3093">
        <f t="shared" si="45"/>
        <v>-2.002383258975653E-2</v>
      </c>
      <c r="D3093" t="e">
        <f t="shared" si="45"/>
        <v>#DIV/0!</v>
      </c>
      <c r="E3093" t="e">
        <f t="shared" si="45"/>
        <v>#DIV/0!</v>
      </c>
    </row>
    <row r="3094" spans="1:5" x14ac:dyDescent="0.35">
      <c r="A3094">
        <f t="shared" si="42"/>
        <v>38678</v>
      </c>
      <c r="B3094">
        <f t="shared" si="45"/>
        <v>2.6098509770646001E-2</v>
      </c>
      <c r="C3094">
        <f t="shared" si="45"/>
        <v>-1.7480796596016358E-2</v>
      </c>
      <c r="D3094" t="e">
        <f t="shared" si="45"/>
        <v>#DIV/0!</v>
      </c>
      <c r="E3094" t="e">
        <f t="shared" si="45"/>
        <v>#DIV/0!</v>
      </c>
    </row>
    <row r="3095" spans="1:5" x14ac:dyDescent="0.35">
      <c r="A3095">
        <f t="shared" si="42"/>
        <v>38679</v>
      </c>
      <c r="B3095">
        <f t="shared" si="45"/>
        <v>3.6034623829610438E-2</v>
      </c>
      <c r="C3095">
        <f t="shared" si="45"/>
        <v>-1.739478281910627E-2</v>
      </c>
      <c r="D3095" t="e">
        <f t="shared" si="45"/>
        <v>#DIV/0!</v>
      </c>
      <c r="E3095" t="e">
        <f t="shared" si="45"/>
        <v>#DIV/0!</v>
      </c>
    </row>
    <row r="3096" spans="1:5" x14ac:dyDescent="0.35">
      <c r="A3096">
        <f t="shared" si="42"/>
        <v>38680</v>
      </c>
      <c r="B3096">
        <f t="shared" si="45"/>
        <v>2.9814510247760623E-2</v>
      </c>
      <c r="C3096">
        <f t="shared" si="45"/>
        <v>-1.7780272293427647E-2</v>
      </c>
      <c r="D3096" t="e">
        <f t="shared" si="45"/>
        <v>#DIV/0!</v>
      </c>
      <c r="E3096" t="e">
        <f t="shared" si="45"/>
        <v>#DIV/0!</v>
      </c>
    </row>
    <row r="3097" spans="1:5" x14ac:dyDescent="0.35">
      <c r="A3097">
        <f t="shared" si="42"/>
        <v>38681</v>
      </c>
      <c r="B3097">
        <f t="shared" ref="B3097:E3112" si="46">B569-B$2530</f>
        <v>3.5342639818962143E-2</v>
      </c>
      <c r="C3097">
        <f t="shared" si="46"/>
        <v>-1.9304284292980745E-2</v>
      </c>
      <c r="D3097" t="e">
        <f t="shared" si="46"/>
        <v>#DIV/0!</v>
      </c>
      <c r="E3097" t="e">
        <f t="shared" si="46"/>
        <v>#DIV/0!</v>
      </c>
    </row>
    <row r="3098" spans="1:5" x14ac:dyDescent="0.35">
      <c r="A3098">
        <f t="shared" si="42"/>
        <v>38684</v>
      </c>
      <c r="B3098">
        <f t="shared" si="46"/>
        <v>1.6249219325405923E-2</v>
      </c>
      <c r="C3098">
        <f t="shared" si="46"/>
        <v>-2.4488595835682792E-2</v>
      </c>
      <c r="D3098" t="e">
        <f t="shared" si="46"/>
        <v>#DIV/0!</v>
      </c>
      <c r="E3098" t="e">
        <f t="shared" si="46"/>
        <v>#DIV/0!</v>
      </c>
    </row>
    <row r="3099" spans="1:5" x14ac:dyDescent="0.35">
      <c r="A3099">
        <f t="shared" si="42"/>
        <v>38685</v>
      </c>
      <c r="B3099">
        <f t="shared" si="46"/>
        <v>1.520276592680005E-2</v>
      </c>
      <c r="C3099">
        <f t="shared" si="46"/>
        <v>-2.3947277191991457E-2</v>
      </c>
      <c r="D3099" t="e">
        <f t="shared" si="46"/>
        <v>#DIV/0!</v>
      </c>
      <c r="E3099" t="e">
        <f t="shared" si="46"/>
        <v>#DIV/0!</v>
      </c>
    </row>
    <row r="3100" spans="1:5" x14ac:dyDescent="0.35">
      <c r="A3100">
        <f t="shared" si="42"/>
        <v>38686</v>
      </c>
      <c r="B3100">
        <f t="shared" si="46"/>
        <v>1.1651827257299758E-2</v>
      </c>
      <c r="C3100">
        <f t="shared" si="46"/>
        <v>-2.5517270801875314E-2</v>
      </c>
      <c r="D3100" t="e">
        <f t="shared" si="46"/>
        <v>#DIV/0!</v>
      </c>
      <c r="E3100" t="e">
        <f t="shared" si="46"/>
        <v>#DIV/0!</v>
      </c>
    </row>
    <row r="3101" spans="1:5" x14ac:dyDescent="0.35">
      <c r="A3101">
        <f t="shared" si="42"/>
        <v>38687</v>
      </c>
      <c r="B3101">
        <f t="shared" si="46"/>
        <v>2.4122886845812447E-2</v>
      </c>
      <c r="C3101">
        <f t="shared" si="46"/>
        <v>-3.0585496922732981E-2</v>
      </c>
      <c r="D3101" t="e">
        <f t="shared" si="46"/>
        <v>#DIV/0!</v>
      </c>
      <c r="E3101" t="e">
        <f t="shared" si="46"/>
        <v>#DIV/0!</v>
      </c>
    </row>
    <row r="3102" spans="1:5" x14ac:dyDescent="0.35">
      <c r="A3102">
        <f t="shared" si="42"/>
        <v>38688</v>
      </c>
      <c r="B3102">
        <f t="shared" si="46"/>
        <v>1.1516437218952364E-2</v>
      </c>
      <c r="C3102">
        <f t="shared" si="46"/>
        <v>-2.8687577210257432E-2</v>
      </c>
      <c r="D3102" t="e">
        <f t="shared" si="46"/>
        <v>#DIV/0!</v>
      </c>
      <c r="E3102" t="e">
        <f t="shared" si="46"/>
        <v>#DIV/0!</v>
      </c>
    </row>
    <row r="3103" spans="1:5" x14ac:dyDescent="0.35">
      <c r="A3103">
        <f t="shared" si="42"/>
        <v>38691</v>
      </c>
      <c r="B3103">
        <f t="shared" si="46"/>
        <v>6.6341137534275015E-3</v>
      </c>
      <c r="C3103">
        <f t="shared" si="46"/>
        <v>-2.6579413480188042E-2</v>
      </c>
      <c r="D3103" t="e">
        <f t="shared" si="46"/>
        <v>#DIV/0!</v>
      </c>
      <c r="E3103" t="e">
        <f t="shared" si="46"/>
        <v>#DIV/0!</v>
      </c>
    </row>
    <row r="3104" spans="1:5" x14ac:dyDescent="0.35">
      <c r="A3104">
        <f t="shared" si="42"/>
        <v>38692</v>
      </c>
      <c r="B3104">
        <f t="shared" si="46"/>
        <v>1.1828365472647557E-2</v>
      </c>
      <c r="C3104">
        <f t="shared" si="46"/>
        <v>-2.4820878851325712E-2</v>
      </c>
      <c r="D3104" t="e">
        <f t="shared" si="46"/>
        <v>#DIV/0!</v>
      </c>
      <c r="E3104" t="e">
        <f t="shared" si="46"/>
        <v>#DIV/0!</v>
      </c>
    </row>
    <row r="3105" spans="1:5" x14ac:dyDescent="0.35">
      <c r="A3105">
        <f t="shared" si="42"/>
        <v>38693</v>
      </c>
      <c r="B3105">
        <f t="shared" si="46"/>
        <v>-1.3777372501962808E-3</v>
      </c>
      <c r="C3105">
        <f t="shared" si="46"/>
        <v>-2.5806053669548846E-2</v>
      </c>
      <c r="D3105" t="e">
        <f t="shared" si="46"/>
        <v>#DIV/0!</v>
      </c>
      <c r="E3105" t="e">
        <f t="shared" si="46"/>
        <v>#DIV/0!</v>
      </c>
    </row>
    <row r="3106" spans="1:5" x14ac:dyDescent="0.35">
      <c r="A3106">
        <f t="shared" si="42"/>
        <v>38694</v>
      </c>
      <c r="B3106">
        <f t="shared" si="46"/>
        <v>-1.8599587465784988E-3</v>
      </c>
      <c r="C3106">
        <f t="shared" si="46"/>
        <v>-1.9468846349159952E-2</v>
      </c>
      <c r="D3106" t="e">
        <f t="shared" si="46"/>
        <v>#DIV/0!</v>
      </c>
      <c r="E3106" t="e">
        <f t="shared" si="46"/>
        <v>#DIV/0!</v>
      </c>
    </row>
    <row r="3107" spans="1:5" x14ac:dyDescent="0.35">
      <c r="A3107">
        <f t="shared" si="42"/>
        <v>38695</v>
      </c>
      <c r="B3107">
        <f t="shared" si="46"/>
        <v>8.7031400916369912E-3</v>
      </c>
      <c r="C3107">
        <f t="shared" si="46"/>
        <v>-2.5194290003512632E-2</v>
      </c>
      <c r="D3107" t="e">
        <f t="shared" si="46"/>
        <v>#DIV/0!</v>
      </c>
      <c r="E3107" t="e">
        <f t="shared" si="46"/>
        <v>#DIV/0!</v>
      </c>
    </row>
    <row r="3108" spans="1:5" x14ac:dyDescent="0.35">
      <c r="A3108">
        <f t="shared" si="42"/>
        <v>38698</v>
      </c>
      <c r="B3108">
        <f t="shared" si="46"/>
        <v>1.2934402251839967E-2</v>
      </c>
      <c r="C3108">
        <f t="shared" si="46"/>
        <v>-2.6197481402203838E-2</v>
      </c>
      <c r="D3108" t="e">
        <f t="shared" si="46"/>
        <v>#DIV/0!</v>
      </c>
      <c r="E3108" t="e">
        <f t="shared" si="46"/>
        <v>#DIV/0!</v>
      </c>
    </row>
    <row r="3109" spans="1:5" x14ac:dyDescent="0.35">
      <c r="A3109">
        <f t="shared" si="42"/>
        <v>38699</v>
      </c>
      <c r="B3109">
        <f t="shared" si="46"/>
        <v>1.8159123089403723E-2</v>
      </c>
      <c r="C3109">
        <f t="shared" si="46"/>
        <v>-2.0075932186223656E-2</v>
      </c>
      <c r="D3109" t="e">
        <f t="shared" si="46"/>
        <v>#DIV/0!</v>
      </c>
      <c r="E3109" t="e">
        <f t="shared" si="46"/>
        <v>#DIV/0!</v>
      </c>
    </row>
    <row r="3110" spans="1:5" x14ac:dyDescent="0.35">
      <c r="A3110">
        <f t="shared" ref="A3110:A3173" si="47">A582</f>
        <v>38700</v>
      </c>
      <c r="B3110">
        <f t="shared" si="46"/>
        <v>1.3959155807807506E-2</v>
      </c>
      <c r="C3110">
        <f t="shared" si="46"/>
        <v>-1.5200145879758865E-2</v>
      </c>
      <c r="D3110" t="e">
        <f t="shared" si="46"/>
        <v>#DIV/0!</v>
      </c>
      <c r="E3110" t="e">
        <f t="shared" si="46"/>
        <v>#DIV/0!</v>
      </c>
    </row>
    <row r="3111" spans="1:5" x14ac:dyDescent="0.35">
      <c r="A3111">
        <f t="shared" si="47"/>
        <v>38701</v>
      </c>
      <c r="B3111">
        <f t="shared" si="46"/>
        <v>1.8251415847557202E-2</v>
      </c>
      <c r="C3111">
        <f t="shared" si="46"/>
        <v>-1.7055163777055116E-2</v>
      </c>
      <c r="D3111" t="e">
        <f t="shared" si="46"/>
        <v>#DIV/0!</v>
      </c>
      <c r="E3111" t="e">
        <f t="shared" si="46"/>
        <v>#DIV/0!</v>
      </c>
    </row>
    <row r="3112" spans="1:5" x14ac:dyDescent="0.35">
      <c r="A3112">
        <f t="shared" si="47"/>
        <v>38702</v>
      </c>
      <c r="B3112">
        <f t="shared" si="46"/>
        <v>2.346170164405605E-2</v>
      </c>
      <c r="C3112">
        <f t="shared" si="46"/>
        <v>-1.6475506195070145E-2</v>
      </c>
      <c r="D3112" t="e">
        <f t="shared" si="46"/>
        <v>#DIV/0!</v>
      </c>
      <c r="E3112" t="e">
        <f t="shared" si="46"/>
        <v>#DIV/0!</v>
      </c>
    </row>
    <row r="3113" spans="1:5" x14ac:dyDescent="0.35">
      <c r="A3113">
        <f t="shared" si="47"/>
        <v>38705</v>
      </c>
      <c r="B3113">
        <f t="shared" ref="B3113:E3128" si="48">B585-B$2530</f>
        <v>2.6907141460121981E-2</v>
      </c>
      <c r="C3113">
        <f t="shared" si="48"/>
        <v>-1.7914740436032184E-2</v>
      </c>
      <c r="D3113" t="e">
        <f t="shared" si="48"/>
        <v>#DIV/0!</v>
      </c>
      <c r="E3113" t="e">
        <f t="shared" si="48"/>
        <v>#DIV/0!</v>
      </c>
    </row>
    <row r="3114" spans="1:5" x14ac:dyDescent="0.35">
      <c r="A3114">
        <f t="shared" si="47"/>
        <v>38706</v>
      </c>
      <c r="B3114">
        <f t="shared" si="48"/>
        <v>2.2871647393658451E-2</v>
      </c>
      <c r="C3114">
        <f t="shared" si="48"/>
        <v>-1.8488934541222513E-2</v>
      </c>
      <c r="D3114" t="e">
        <f t="shared" si="48"/>
        <v>#DIV/0!</v>
      </c>
      <c r="E3114" t="e">
        <f t="shared" si="48"/>
        <v>#DIV/0!</v>
      </c>
    </row>
    <row r="3115" spans="1:5" x14ac:dyDescent="0.35">
      <c r="A3115">
        <f t="shared" si="47"/>
        <v>38707</v>
      </c>
      <c r="B3115">
        <f t="shared" si="48"/>
        <v>2.4916572820301703E-2</v>
      </c>
      <c r="C3115">
        <f t="shared" si="48"/>
        <v>-1.6750545791537497E-2</v>
      </c>
      <c r="D3115" t="e">
        <f t="shared" si="48"/>
        <v>#DIV/0!</v>
      </c>
      <c r="E3115" t="e">
        <f t="shared" si="48"/>
        <v>#DIV/0!</v>
      </c>
    </row>
    <row r="3116" spans="1:5" x14ac:dyDescent="0.35">
      <c r="A3116">
        <f t="shared" si="47"/>
        <v>38708</v>
      </c>
      <c r="B3116">
        <f t="shared" si="48"/>
        <v>2.9002279978816898E-2</v>
      </c>
      <c r="C3116">
        <f t="shared" si="48"/>
        <v>-1.2160972272745086E-2</v>
      </c>
      <c r="D3116" t="e">
        <f t="shared" si="48"/>
        <v>#DIV/0!</v>
      </c>
      <c r="E3116" t="e">
        <f t="shared" si="48"/>
        <v>#DIV/0!</v>
      </c>
    </row>
    <row r="3117" spans="1:5" x14ac:dyDescent="0.35">
      <c r="A3117">
        <f t="shared" si="47"/>
        <v>38709</v>
      </c>
      <c r="B3117">
        <f t="shared" si="48"/>
        <v>2.9420739599348118E-2</v>
      </c>
      <c r="C3117">
        <f t="shared" si="48"/>
        <v>-8.9181248161165801E-3</v>
      </c>
      <c r="D3117" t="e">
        <f t="shared" si="48"/>
        <v>#DIV/0!</v>
      </c>
      <c r="E3117" t="e">
        <f t="shared" si="48"/>
        <v>#DIV/0!</v>
      </c>
    </row>
    <row r="3118" spans="1:5" x14ac:dyDescent="0.35">
      <c r="A3118">
        <f t="shared" si="47"/>
        <v>38712</v>
      </c>
      <c r="B3118">
        <f t="shared" si="48"/>
        <v>2.8365898823884312E-2</v>
      </c>
      <c r="C3118">
        <f t="shared" si="48"/>
        <v>-1.1649663990921311E-2</v>
      </c>
      <c r="D3118" t="e">
        <f t="shared" si="48"/>
        <v>#DIV/0!</v>
      </c>
      <c r="E3118" t="e">
        <f t="shared" si="48"/>
        <v>#DIV/0!</v>
      </c>
    </row>
    <row r="3119" spans="1:5" x14ac:dyDescent="0.35">
      <c r="A3119">
        <f t="shared" si="47"/>
        <v>38713</v>
      </c>
      <c r="B3119">
        <f t="shared" si="48"/>
        <v>9.3307775962766688E-3</v>
      </c>
      <c r="C3119">
        <f t="shared" si="48"/>
        <v>-6.8479487653754674E-3</v>
      </c>
      <c r="D3119" t="e">
        <f t="shared" si="48"/>
        <v>#DIV/0!</v>
      </c>
      <c r="E3119" t="e">
        <f t="shared" si="48"/>
        <v>#DIV/0!</v>
      </c>
    </row>
    <row r="3120" spans="1:5" x14ac:dyDescent="0.35">
      <c r="A3120">
        <f t="shared" si="47"/>
        <v>38714</v>
      </c>
      <c r="B3120">
        <f t="shared" si="48"/>
        <v>9.7160578572251972E-3</v>
      </c>
      <c r="C3120">
        <f t="shared" si="48"/>
        <v>-1.364486041434403E-2</v>
      </c>
      <c r="D3120" t="e">
        <f t="shared" si="48"/>
        <v>#DIV/0!</v>
      </c>
      <c r="E3120" t="e">
        <f t="shared" si="48"/>
        <v>#DIV/0!</v>
      </c>
    </row>
    <row r="3121" spans="1:5" x14ac:dyDescent="0.35">
      <c r="A3121">
        <f t="shared" si="47"/>
        <v>38715</v>
      </c>
      <c r="B3121">
        <f t="shared" si="48"/>
        <v>8.4202351648544789E-3</v>
      </c>
      <c r="C3121">
        <f t="shared" si="48"/>
        <v>-6.2858898589637675E-3</v>
      </c>
      <c r="D3121" t="e">
        <f t="shared" si="48"/>
        <v>#DIV/0!</v>
      </c>
      <c r="E3121" t="e">
        <f t="shared" si="48"/>
        <v>#DIV/0!</v>
      </c>
    </row>
    <row r="3122" spans="1:5" x14ac:dyDescent="0.35">
      <c r="A3122">
        <f t="shared" si="47"/>
        <v>38716</v>
      </c>
      <c r="B3122">
        <f t="shared" si="48"/>
        <v>1.3670561564975387E-2</v>
      </c>
      <c r="C3122">
        <f t="shared" si="48"/>
        <v>-6.4783938682615901E-3</v>
      </c>
      <c r="D3122" t="e">
        <f t="shared" si="48"/>
        <v>#DIV/0!</v>
      </c>
      <c r="E3122" t="e">
        <f t="shared" si="48"/>
        <v>#DIV/0!</v>
      </c>
    </row>
    <row r="3123" spans="1:5" x14ac:dyDescent="0.35">
      <c r="A3123">
        <f t="shared" si="47"/>
        <v>38719</v>
      </c>
      <c r="B3123">
        <f t="shared" si="48"/>
        <v>2.9203526145804033E-2</v>
      </c>
      <c r="C3123">
        <f t="shared" si="48"/>
        <v>-8.0533144903305771E-3</v>
      </c>
      <c r="D3123" t="e">
        <f t="shared" si="48"/>
        <v>#DIV/0!</v>
      </c>
      <c r="E3123" t="e">
        <f t="shared" si="48"/>
        <v>#DIV/0!</v>
      </c>
    </row>
    <row r="3124" spans="1:5" x14ac:dyDescent="0.35">
      <c r="A3124">
        <f t="shared" si="47"/>
        <v>38720</v>
      </c>
      <c r="B3124">
        <f t="shared" si="48"/>
        <v>5.0708166944102864E-2</v>
      </c>
      <c r="C3124">
        <f t="shared" si="48"/>
        <v>-6.870340254273178E-3</v>
      </c>
      <c r="D3124" t="e">
        <f t="shared" si="48"/>
        <v>#DIV/0!</v>
      </c>
      <c r="E3124" t="e">
        <f t="shared" si="48"/>
        <v>#DIV/0!</v>
      </c>
    </row>
    <row r="3125" spans="1:5" x14ac:dyDescent="0.35">
      <c r="A3125">
        <f t="shared" si="47"/>
        <v>38721</v>
      </c>
      <c r="B3125">
        <f t="shared" si="48"/>
        <v>5.0677944112587872E-2</v>
      </c>
      <c r="C3125">
        <f t="shared" si="48"/>
        <v>-3.508508522138621E-3</v>
      </c>
      <c r="D3125" t="e">
        <f t="shared" si="48"/>
        <v>#DIV/0!</v>
      </c>
      <c r="E3125" t="e">
        <f t="shared" si="48"/>
        <v>#DIV/0!</v>
      </c>
    </row>
    <row r="3126" spans="1:5" x14ac:dyDescent="0.35">
      <c r="A3126">
        <f t="shared" si="47"/>
        <v>38722</v>
      </c>
      <c r="B3126">
        <f t="shared" si="48"/>
        <v>5.8380778769169153E-2</v>
      </c>
      <c r="C3126">
        <f t="shared" si="48"/>
        <v>-4.7924553683213363E-3</v>
      </c>
      <c r="D3126" t="e">
        <f t="shared" si="48"/>
        <v>#DIV/0!</v>
      </c>
      <c r="E3126" t="e">
        <f t="shared" si="48"/>
        <v>#DIV/0!</v>
      </c>
    </row>
    <row r="3127" spans="1:5" x14ac:dyDescent="0.35">
      <c r="A3127">
        <f t="shared" si="47"/>
        <v>38723</v>
      </c>
      <c r="B3127">
        <f t="shared" si="48"/>
        <v>7.0709972755738218E-2</v>
      </c>
      <c r="C3127">
        <f t="shared" si="48"/>
        <v>-4.1055726915129494E-3</v>
      </c>
      <c r="D3127" t="e">
        <f t="shared" si="48"/>
        <v>#DIV/0!</v>
      </c>
      <c r="E3127" t="e">
        <f t="shared" si="48"/>
        <v>#DIV/0!</v>
      </c>
    </row>
    <row r="3128" spans="1:5" x14ac:dyDescent="0.35">
      <c r="A3128">
        <f t="shared" si="47"/>
        <v>38726</v>
      </c>
      <c r="B3128">
        <f t="shared" si="48"/>
        <v>8.1324347770844643E-2</v>
      </c>
      <c r="C3128">
        <f t="shared" si="48"/>
        <v>-2.6180382865051317E-3</v>
      </c>
      <c r="D3128" t="e">
        <f t="shared" si="48"/>
        <v>#DIV/0!</v>
      </c>
      <c r="E3128" t="e">
        <f t="shared" si="48"/>
        <v>#DIV/0!</v>
      </c>
    </row>
    <row r="3129" spans="1:5" x14ac:dyDescent="0.35">
      <c r="A3129">
        <f t="shared" si="47"/>
        <v>38727</v>
      </c>
      <c r="B3129">
        <f t="shared" ref="B3129:E3144" si="49">B601-B$2530</f>
        <v>8.1715412922179001E-2</v>
      </c>
      <c r="C3129">
        <f t="shared" si="49"/>
        <v>-2.0219713276851577E-3</v>
      </c>
      <c r="D3129" t="e">
        <f t="shared" si="49"/>
        <v>#DIV/0!</v>
      </c>
      <c r="E3129" t="e">
        <f t="shared" si="49"/>
        <v>#DIV/0!</v>
      </c>
    </row>
    <row r="3130" spans="1:5" x14ac:dyDescent="0.35">
      <c r="A3130">
        <f t="shared" si="47"/>
        <v>38728</v>
      </c>
      <c r="B3130">
        <f t="shared" si="49"/>
        <v>7.6512995068488979E-2</v>
      </c>
      <c r="C3130">
        <f t="shared" si="49"/>
        <v>-2.4198921978196182E-3</v>
      </c>
      <c r="D3130" t="e">
        <f t="shared" si="49"/>
        <v>#DIV/0!</v>
      </c>
      <c r="E3130" t="e">
        <f t="shared" si="49"/>
        <v>#DIV/0!</v>
      </c>
    </row>
    <row r="3131" spans="1:5" x14ac:dyDescent="0.35">
      <c r="A3131">
        <f t="shared" si="47"/>
        <v>38729</v>
      </c>
      <c r="B3131">
        <f t="shared" si="49"/>
        <v>6.6454902806549879E-2</v>
      </c>
      <c r="C3131">
        <f t="shared" si="49"/>
        <v>-1.4262907633072926E-3</v>
      </c>
      <c r="D3131" t="e">
        <f t="shared" si="49"/>
        <v>#DIV/0!</v>
      </c>
      <c r="E3131" t="e">
        <f t="shared" si="49"/>
        <v>#DIV/0!</v>
      </c>
    </row>
    <row r="3132" spans="1:5" x14ac:dyDescent="0.35">
      <c r="A3132">
        <f t="shared" si="47"/>
        <v>38730</v>
      </c>
      <c r="B3132">
        <f t="shared" si="49"/>
        <v>7.8740672987428609E-2</v>
      </c>
      <c r="C3132">
        <f t="shared" si="49"/>
        <v>1.7543469226187318E-3</v>
      </c>
      <c r="D3132" t="e">
        <f t="shared" si="49"/>
        <v>#DIV/0!</v>
      </c>
      <c r="E3132" t="e">
        <f t="shared" si="49"/>
        <v>#DIV/0!</v>
      </c>
    </row>
    <row r="3133" spans="1:5" x14ac:dyDescent="0.35">
      <c r="A3133">
        <f t="shared" si="47"/>
        <v>38733</v>
      </c>
      <c r="B3133">
        <f t="shared" si="49"/>
        <v>6.2636095990002208E-2</v>
      </c>
      <c r="C3133">
        <f t="shared" si="49"/>
        <v>-3.8643678511297158E-5</v>
      </c>
      <c r="D3133" t="e">
        <f t="shared" si="49"/>
        <v>#DIV/0!</v>
      </c>
      <c r="E3133" t="e">
        <f t="shared" si="49"/>
        <v>#DIV/0!</v>
      </c>
    </row>
    <row r="3134" spans="1:5" x14ac:dyDescent="0.35">
      <c r="A3134">
        <f t="shared" si="47"/>
        <v>38734</v>
      </c>
      <c r="B3134">
        <f t="shared" si="49"/>
        <v>7.5082659743202954E-2</v>
      </c>
      <c r="C3134">
        <f t="shared" si="49"/>
        <v>2.5846369184530024E-4</v>
      </c>
      <c r="D3134" t="e">
        <f t="shared" si="49"/>
        <v>#DIV/0!</v>
      </c>
      <c r="E3134" t="e">
        <f t="shared" si="49"/>
        <v>#DIV/0!</v>
      </c>
    </row>
    <row r="3135" spans="1:5" x14ac:dyDescent="0.35">
      <c r="A3135">
        <f t="shared" si="47"/>
        <v>38735</v>
      </c>
      <c r="B3135">
        <f t="shared" si="49"/>
        <v>6.9190973013463788E-2</v>
      </c>
      <c r="C3135">
        <f t="shared" si="49"/>
        <v>-8.3597605365175534E-4</v>
      </c>
      <c r="D3135" t="e">
        <f t="shared" si="49"/>
        <v>#DIV/0!</v>
      </c>
      <c r="E3135" t="e">
        <f t="shared" si="49"/>
        <v>#DIV/0!</v>
      </c>
    </row>
    <row r="3136" spans="1:5" x14ac:dyDescent="0.35">
      <c r="A3136">
        <f t="shared" si="47"/>
        <v>38736</v>
      </c>
      <c r="B3136">
        <f t="shared" si="49"/>
        <v>5.7243256920029531E-2</v>
      </c>
      <c r="C3136">
        <f t="shared" si="49"/>
        <v>-3.3724642815518083E-4</v>
      </c>
      <c r="D3136" t="e">
        <f t="shared" si="49"/>
        <v>#DIV/0!</v>
      </c>
      <c r="E3136" t="e">
        <f t="shared" si="49"/>
        <v>#DIV/0!</v>
      </c>
    </row>
    <row r="3137" spans="1:5" x14ac:dyDescent="0.35">
      <c r="A3137">
        <f t="shared" si="47"/>
        <v>38737</v>
      </c>
      <c r="B3137">
        <f t="shared" si="49"/>
        <v>4.0096177394026614E-2</v>
      </c>
      <c r="C3137">
        <f t="shared" si="49"/>
        <v>3.1495257546852555E-3</v>
      </c>
      <c r="D3137" t="e">
        <f t="shared" si="49"/>
        <v>#DIV/0!</v>
      </c>
      <c r="E3137" t="e">
        <f t="shared" si="49"/>
        <v>#DIV/0!</v>
      </c>
    </row>
    <row r="3138" spans="1:5" x14ac:dyDescent="0.35">
      <c r="A3138">
        <f t="shared" si="47"/>
        <v>38740</v>
      </c>
      <c r="B3138">
        <f t="shared" si="49"/>
        <v>4.6634854789978322E-2</v>
      </c>
      <c r="C3138">
        <f t="shared" si="49"/>
        <v>7.1653816327280177E-3</v>
      </c>
      <c r="D3138" t="e">
        <f t="shared" si="49"/>
        <v>#DIV/0!</v>
      </c>
      <c r="E3138" t="e">
        <f t="shared" si="49"/>
        <v>#DIV/0!</v>
      </c>
    </row>
    <row r="3139" spans="1:5" x14ac:dyDescent="0.35">
      <c r="A3139">
        <f t="shared" si="47"/>
        <v>38741</v>
      </c>
      <c r="B3139">
        <f t="shared" si="49"/>
        <v>6.0434949504614269E-2</v>
      </c>
      <c r="C3139">
        <f t="shared" si="49"/>
        <v>3.1587894090892681E-3</v>
      </c>
      <c r="D3139" t="e">
        <f t="shared" si="49"/>
        <v>#DIV/0!</v>
      </c>
      <c r="E3139" t="e">
        <f t="shared" si="49"/>
        <v>#DIV/0!</v>
      </c>
    </row>
    <row r="3140" spans="1:5" x14ac:dyDescent="0.35">
      <c r="A3140">
        <f t="shared" si="47"/>
        <v>38742</v>
      </c>
      <c r="B3140">
        <f t="shared" si="49"/>
        <v>4.1121293340598344E-2</v>
      </c>
      <c r="C3140">
        <f t="shared" si="49"/>
        <v>2.2695125048693525E-3</v>
      </c>
      <c r="D3140" t="e">
        <f t="shared" si="49"/>
        <v>#DIV/0!</v>
      </c>
      <c r="E3140" t="e">
        <f t="shared" si="49"/>
        <v>#DIV/0!</v>
      </c>
    </row>
    <row r="3141" spans="1:5" x14ac:dyDescent="0.35">
      <c r="A3141">
        <f t="shared" si="47"/>
        <v>38743</v>
      </c>
      <c r="B3141">
        <f t="shared" si="49"/>
        <v>4.1182962155447492E-2</v>
      </c>
      <c r="C3141">
        <f t="shared" si="49"/>
        <v>-7.2374266904378162E-4</v>
      </c>
      <c r="D3141" t="e">
        <f t="shared" si="49"/>
        <v>#DIV/0!</v>
      </c>
      <c r="E3141" t="e">
        <f t="shared" si="49"/>
        <v>#DIV/0!</v>
      </c>
    </row>
    <row r="3142" spans="1:5" x14ac:dyDescent="0.35">
      <c r="A3142">
        <f t="shared" si="47"/>
        <v>38744</v>
      </c>
      <c r="B3142">
        <f t="shared" si="49"/>
        <v>5.3134872545589476E-2</v>
      </c>
      <c r="C3142">
        <f t="shared" si="49"/>
        <v>3.8870592284690579E-3</v>
      </c>
      <c r="D3142" t="e">
        <f t="shared" si="49"/>
        <v>#DIV/0!</v>
      </c>
      <c r="E3142" t="e">
        <f t="shared" si="49"/>
        <v>#DIV/0!</v>
      </c>
    </row>
    <row r="3143" spans="1:5" x14ac:dyDescent="0.35">
      <c r="A3143">
        <f t="shared" si="47"/>
        <v>38747</v>
      </c>
      <c r="B3143">
        <f t="shared" si="49"/>
        <v>4.380978594991948E-2</v>
      </c>
      <c r="C3143">
        <f t="shared" si="49"/>
        <v>4.8947621085620556E-3</v>
      </c>
      <c r="D3143" t="e">
        <f t="shared" si="49"/>
        <v>#DIV/0!</v>
      </c>
      <c r="E3143" t="e">
        <f t="shared" si="49"/>
        <v>#DIV/0!</v>
      </c>
    </row>
    <row r="3144" spans="1:5" x14ac:dyDescent="0.35">
      <c r="A3144">
        <f t="shared" si="47"/>
        <v>38748</v>
      </c>
      <c r="B3144">
        <f t="shared" si="49"/>
        <v>3.5128726691764048E-2</v>
      </c>
      <c r="C3144">
        <f t="shared" si="49"/>
        <v>8.5393387965298599E-3</v>
      </c>
      <c r="D3144" t="e">
        <f t="shared" si="49"/>
        <v>#DIV/0!</v>
      </c>
      <c r="E3144" t="e">
        <f t="shared" si="49"/>
        <v>#DIV/0!</v>
      </c>
    </row>
    <row r="3145" spans="1:5" x14ac:dyDescent="0.35">
      <c r="A3145">
        <f t="shared" si="47"/>
        <v>38749</v>
      </c>
      <c r="B3145">
        <f t="shared" ref="B3145:E3160" si="50">B617-B$2530</f>
        <v>3.6899129153193391E-2</v>
      </c>
      <c r="C3145">
        <f t="shared" si="50"/>
        <v>9.9452741681444953E-4</v>
      </c>
      <c r="D3145" t="e">
        <f t="shared" si="50"/>
        <v>#DIV/0!</v>
      </c>
      <c r="E3145" t="e">
        <f t="shared" si="50"/>
        <v>#DIV/0!</v>
      </c>
    </row>
    <row r="3146" spans="1:5" x14ac:dyDescent="0.35">
      <c r="A3146">
        <f t="shared" si="47"/>
        <v>38750</v>
      </c>
      <c r="B3146">
        <f t="shared" si="50"/>
        <v>2.5101406528194387E-2</v>
      </c>
      <c r="C3146">
        <f t="shared" si="50"/>
        <v>1.5968461274283412E-3</v>
      </c>
      <c r="D3146" t="e">
        <f t="shared" si="50"/>
        <v>#DIV/0!</v>
      </c>
      <c r="E3146" t="e">
        <f t="shared" si="50"/>
        <v>#DIV/0!</v>
      </c>
    </row>
    <row r="3147" spans="1:5" x14ac:dyDescent="0.35">
      <c r="A3147">
        <f t="shared" si="47"/>
        <v>38751</v>
      </c>
      <c r="B3147">
        <f t="shared" si="50"/>
        <v>2.3112021072815198E-2</v>
      </c>
      <c r="C3147">
        <f t="shared" si="50"/>
        <v>9.8291359304576373E-4</v>
      </c>
      <c r="D3147" t="e">
        <f t="shared" si="50"/>
        <v>#DIV/0!</v>
      </c>
      <c r="E3147" t="e">
        <f t="shared" si="50"/>
        <v>#DIV/0!</v>
      </c>
    </row>
    <row r="3148" spans="1:5" x14ac:dyDescent="0.35">
      <c r="A3148">
        <f t="shared" si="47"/>
        <v>38754</v>
      </c>
      <c r="B3148">
        <f t="shared" si="50"/>
        <v>2.217250906220038E-2</v>
      </c>
      <c r="C3148">
        <f t="shared" si="50"/>
        <v>3.4002044286425941E-3</v>
      </c>
      <c r="D3148" t="e">
        <f t="shared" si="50"/>
        <v>#DIV/0!</v>
      </c>
      <c r="E3148" t="e">
        <f t="shared" si="50"/>
        <v>#DIV/0!</v>
      </c>
    </row>
    <row r="3149" spans="1:5" x14ac:dyDescent="0.35">
      <c r="A3149">
        <f t="shared" si="47"/>
        <v>38755</v>
      </c>
      <c r="B3149">
        <f t="shared" si="50"/>
        <v>5.1737737662244272E-3</v>
      </c>
      <c r="C3149">
        <f t="shared" si="50"/>
        <v>-8.2023969525584287E-4</v>
      </c>
      <c r="D3149" t="e">
        <f t="shared" si="50"/>
        <v>#DIV/0!</v>
      </c>
      <c r="E3149" t="e">
        <f t="shared" si="50"/>
        <v>#DIV/0!</v>
      </c>
    </row>
    <row r="3150" spans="1:5" x14ac:dyDescent="0.35">
      <c r="A3150">
        <f t="shared" si="47"/>
        <v>38756</v>
      </c>
      <c r="B3150">
        <f t="shared" si="50"/>
        <v>1.08815388974083E-2</v>
      </c>
      <c r="C3150">
        <f t="shared" si="50"/>
        <v>-2.3203897102574318E-3</v>
      </c>
      <c r="D3150" t="e">
        <f t="shared" si="50"/>
        <v>#DIV/0!</v>
      </c>
      <c r="E3150" t="e">
        <f t="shared" si="50"/>
        <v>#DIV/0!</v>
      </c>
    </row>
    <row r="3151" spans="1:5" x14ac:dyDescent="0.35">
      <c r="A3151">
        <f t="shared" si="47"/>
        <v>38757</v>
      </c>
      <c r="B3151">
        <f t="shared" si="50"/>
        <v>1.0155146073825522E-2</v>
      </c>
      <c r="C3151">
        <f t="shared" si="50"/>
        <v>1.689635352399254E-3</v>
      </c>
      <c r="D3151" t="e">
        <f t="shared" si="50"/>
        <v>#DIV/0!</v>
      </c>
      <c r="E3151" t="e">
        <f t="shared" si="50"/>
        <v>#DIV/0!</v>
      </c>
    </row>
    <row r="3152" spans="1:5" x14ac:dyDescent="0.35">
      <c r="A3152">
        <f t="shared" si="47"/>
        <v>38758</v>
      </c>
      <c r="B3152">
        <f t="shared" si="50"/>
        <v>1.6725944996512161E-2</v>
      </c>
      <c r="C3152">
        <f t="shared" si="50"/>
        <v>-1.819839104591315E-3</v>
      </c>
      <c r="D3152" t="e">
        <f t="shared" si="50"/>
        <v>#DIV/0!</v>
      </c>
      <c r="E3152" t="e">
        <f t="shared" si="50"/>
        <v>#DIV/0!</v>
      </c>
    </row>
    <row r="3153" spans="1:5" x14ac:dyDescent="0.35">
      <c r="A3153">
        <f t="shared" si="47"/>
        <v>38761</v>
      </c>
      <c r="B3153">
        <f t="shared" si="50"/>
        <v>1.1529442021308029E-2</v>
      </c>
      <c r="C3153">
        <f t="shared" si="50"/>
        <v>-3.4190712923589002E-3</v>
      </c>
      <c r="D3153" t="e">
        <f t="shared" si="50"/>
        <v>#DIV/0!</v>
      </c>
      <c r="E3153" t="e">
        <f t="shared" si="50"/>
        <v>#DIV/0!</v>
      </c>
    </row>
    <row r="3154" spans="1:5" x14ac:dyDescent="0.35">
      <c r="A3154">
        <f t="shared" si="47"/>
        <v>38762</v>
      </c>
      <c r="B3154">
        <f t="shared" si="50"/>
        <v>1.2158716727680558E-2</v>
      </c>
      <c r="C3154">
        <f t="shared" si="50"/>
        <v>-5.3158964501476731E-3</v>
      </c>
      <c r="D3154" t="e">
        <f t="shared" si="50"/>
        <v>#DIV/0!</v>
      </c>
      <c r="E3154" t="e">
        <f t="shared" si="50"/>
        <v>#DIV/0!</v>
      </c>
    </row>
    <row r="3155" spans="1:5" x14ac:dyDescent="0.35">
      <c r="A3155">
        <f t="shared" si="47"/>
        <v>38763</v>
      </c>
      <c r="B3155">
        <f t="shared" si="50"/>
        <v>1.1242203277893954E-2</v>
      </c>
      <c r="C3155">
        <f t="shared" si="50"/>
        <v>-3.818741523263159E-3</v>
      </c>
      <c r="D3155" t="e">
        <f t="shared" si="50"/>
        <v>#DIV/0!</v>
      </c>
      <c r="E3155" t="e">
        <f t="shared" si="50"/>
        <v>#DIV/0!</v>
      </c>
    </row>
    <row r="3156" spans="1:5" x14ac:dyDescent="0.35">
      <c r="A3156">
        <f t="shared" si="47"/>
        <v>38764</v>
      </c>
      <c r="B3156">
        <f t="shared" si="50"/>
        <v>1.3340256268007517E-2</v>
      </c>
      <c r="C3156">
        <f t="shared" si="50"/>
        <v>-7.9959846520079488E-3</v>
      </c>
      <c r="D3156" t="e">
        <f t="shared" si="50"/>
        <v>#DIV/0!</v>
      </c>
      <c r="E3156" t="e">
        <f t="shared" si="50"/>
        <v>#DIV/0!</v>
      </c>
    </row>
    <row r="3157" spans="1:5" x14ac:dyDescent="0.35">
      <c r="A3157">
        <f t="shared" si="47"/>
        <v>38765</v>
      </c>
      <c r="B3157">
        <f t="shared" si="50"/>
        <v>6.445748567267446E-3</v>
      </c>
      <c r="C3157">
        <f t="shared" si="50"/>
        <v>-6.4916083019746391E-3</v>
      </c>
      <c r="D3157" t="e">
        <f t="shared" si="50"/>
        <v>#DIV/0!</v>
      </c>
      <c r="E3157" t="e">
        <f t="shared" si="50"/>
        <v>#DIV/0!</v>
      </c>
    </row>
    <row r="3158" spans="1:5" x14ac:dyDescent="0.35">
      <c r="A3158">
        <f t="shared" si="47"/>
        <v>38768</v>
      </c>
      <c r="B3158">
        <f t="shared" si="50"/>
        <v>2.9135960578815685E-3</v>
      </c>
      <c r="C3158">
        <f t="shared" si="50"/>
        <v>-5.7988234212494223E-3</v>
      </c>
      <c r="D3158" t="e">
        <f t="shared" si="50"/>
        <v>#DIV/0!</v>
      </c>
      <c r="E3158" t="e">
        <f t="shared" si="50"/>
        <v>#DIV/0!</v>
      </c>
    </row>
    <row r="3159" spans="1:5" x14ac:dyDescent="0.35">
      <c r="A3159">
        <f t="shared" si="47"/>
        <v>38769</v>
      </c>
      <c r="B3159">
        <f t="shared" si="50"/>
        <v>-4.1286311990616428E-4</v>
      </c>
      <c r="C3159">
        <f t="shared" si="50"/>
        <v>-9.4760247728691745E-3</v>
      </c>
      <c r="D3159" t="e">
        <f t="shared" si="50"/>
        <v>#DIV/0!</v>
      </c>
      <c r="E3159" t="e">
        <f t="shared" si="50"/>
        <v>#DIV/0!</v>
      </c>
    </row>
    <row r="3160" spans="1:5" x14ac:dyDescent="0.35">
      <c r="A3160">
        <f t="shared" si="47"/>
        <v>38770</v>
      </c>
      <c r="B3160">
        <f t="shared" si="50"/>
        <v>5.0779019025314516E-3</v>
      </c>
      <c r="C3160">
        <f t="shared" si="50"/>
        <v>-6.3914849341676801E-3</v>
      </c>
      <c r="D3160" t="e">
        <f t="shared" si="50"/>
        <v>#DIV/0!</v>
      </c>
      <c r="E3160" t="e">
        <f t="shared" si="50"/>
        <v>#DIV/0!</v>
      </c>
    </row>
    <row r="3161" spans="1:5" x14ac:dyDescent="0.35">
      <c r="A3161">
        <f t="shared" si="47"/>
        <v>38771</v>
      </c>
      <c r="B3161">
        <f t="shared" ref="B3161:E3176" si="51">B633-B$2530</f>
        <v>9.9430746650269915E-3</v>
      </c>
      <c r="C3161">
        <f t="shared" si="51"/>
        <v>-5.6016863195842877E-3</v>
      </c>
      <c r="D3161" t="e">
        <f t="shared" si="51"/>
        <v>#DIV/0!</v>
      </c>
      <c r="E3161" t="e">
        <f t="shared" si="51"/>
        <v>#DIV/0!</v>
      </c>
    </row>
    <row r="3162" spans="1:5" x14ac:dyDescent="0.35">
      <c r="A3162">
        <f t="shared" si="47"/>
        <v>38772</v>
      </c>
      <c r="B3162">
        <f t="shared" si="51"/>
        <v>1.1230981907265031E-2</v>
      </c>
      <c r="C3162">
        <f t="shared" si="51"/>
        <v>-3.4156799621743346E-3</v>
      </c>
      <c r="D3162" t="e">
        <f t="shared" si="51"/>
        <v>#DIV/0!</v>
      </c>
      <c r="E3162" t="e">
        <f t="shared" si="51"/>
        <v>#DIV/0!</v>
      </c>
    </row>
    <row r="3163" spans="1:5" x14ac:dyDescent="0.35">
      <c r="A3163">
        <f t="shared" si="47"/>
        <v>38775</v>
      </c>
      <c r="B3163">
        <f t="shared" si="51"/>
        <v>2.1549885507320527E-2</v>
      </c>
      <c r="C3163">
        <f t="shared" si="51"/>
        <v>-3.4179750225702861E-3</v>
      </c>
      <c r="D3163" t="e">
        <f t="shared" si="51"/>
        <v>#DIV/0!</v>
      </c>
      <c r="E3163" t="e">
        <f t="shared" si="51"/>
        <v>#DIV/0!</v>
      </c>
    </row>
    <row r="3164" spans="1:5" x14ac:dyDescent="0.35">
      <c r="A3164">
        <f t="shared" si="47"/>
        <v>38776</v>
      </c>
      <c r="B3164">
        <f t="shared" si="51"/>
        <v>-1.5333623276659707E-3</v>
      </c>
      <c r="C3164">
        <f t="shared" si="51"/>
        <v>3.8982662576461762E-3</v>
      </c>
      <c r="D3164" t="e">
        <f t="shared" si="51"/>
        <v>#DIV/0!</v>
      </c>
      <c r="E3164" t="e">
        <f t="shared" si="51"/>
        <v>#DIV/0!</v>
      </c>
    </row>
    <row r="3165" spans="1:5" x14ac:dyDescent="0.35">
      <c r="A3165">
        <f t="shared" si="47"/>
        <v>38777</v>
      </c>
      <c r="B3165">
        <f t="shared" si="51"/>
        <v>6.5015572964201192E-3</v>
      </c>
      <c r="C3165">
        <f t="shared" si="51"/>
        <v>1.871328574457147E-4</v>
      </c>
      <c r="D3165" t="e">
        <f t="shared" si="51"/>
        <v>#DIV/0!</v>
      </c>
      <c r="E3165" t="e">
        <f t="shared" si="51"/>
        <v>#DIV/0!</v>
      </c>
    </row>
    <row r="3166" spans="1:5" x14ac:dyDescent="0.35">
      <c r="A3166">
        <f t="shared" si="47"/>
        <v>38778</v>
      </c>
      <c r="B3166">
        <f t="shared" si="51"/>
        <v>7.2557260301474753E-3</v>
      </c>
      <c r="C3166">
        <f t="shared" si="51"/>
        <v>-2.8216428430894343E-3</v>
      </c>
      <c r="D3166" t="e">
        <f t="shared" si="51"/>
        <v>#DIV/0!</v>
      </c>
      <c r="E3166" t="e">
        <f t="shared" si="51"/>
        <v>#DIV/0!</v>
      </c>
    </row>
    <row r="3167" spans="1:5" x14ac:dyDescent="0.35">
      <c r="A3167">
        <f t="shared" si="47"/>
        <v>38779</v>
      </c>
      <c r="B3167">
        <f t="shared" si="51"/>
        <v>4.4429487478295955E-3</v>
      </c>
      <c r="C3167">
        <f t="shared" si="51"/>
        <v>-6.5237524004095222E-3</v>
      </c>
      <c r="D3167" t="e">
        <f t="shared" si="51"/>
        <v>#DIV/0!</v>
      </c>
      <c r="E3167" t="e">
        <f t="shared" si="51"/>
        <v>#DIV/0!</v>
      </c>
    </row>
    <row r="3168" spans="1:5" x14ac:dyDescent="0.35">
      <c r="A3168">
        <f t="shared" si="47"/>
        <v>38782</v>
      </c>
      <c r="B3168">
        <f t="shared" si="51"/>
        <v>2.437066731513577E-3</v>
      </c>
      <c r="C3168">
        <f t="shared" si="51"/>
        <v>-1.0738066832213611E-2</v>
      </c>
      <c r="D3168" t="e">
        <f t="shared" si="51"/>
        <v>#DIV/0!</v>
      </c>
      <c r="E3168" t="e">
        <f t="shared" si="51"/>
        <v>#DIV/0!</v>
      </c>
    </row>
    <row r="3169" spans="1:5" x14ac:dyDescent="0.35">
      <c r="A3169">
        <f t="shared" si="47"/>
        <v>38783</v>
      </c>
      <c r="B3169">
        <f t="shared" si="51"/>
        <v>1.780469941083624E-3</v>
      </c>
      <c r="C3169">
        <f t="shared" si="51"/>
        <v>-1.3287488414145666E-2</v>
      </c>
      <c r="D3169" t="e">
        <f t="shared" si="51"/>
        <v>#DIV/0!</v>
      </c>
      <c r="E3169" t="e">
        <f t="shared" si="51"/>
        <v>#DIV/0!</v>
      </c>
    </row>
    <row r="3170" spans="1:5" x14ac:dyDescent="0.35">
      <c r="A3170">
        <f t="shared" si="47"/>
        <v>38784</v>
      </c>
      <c r="B3170">
        <f t="shared" si="51"/>
        <v>9.8933644796063772E-4</v>
      </c>
      <c r="C3170">
        <f t="shared" si="51"/>
        <v>-9.4232308467119726E-3</v>
      </c>
      <c r="D3170" t="e">
        <f t="shared" si="51"/>
        <v>#DIV/0!</v>
      </c>
      <c r="E3170" t="e">
        <f t="shared" si="51"/>
        <v>#DIV/0!</v>
      </c>
    </row>
    <row r="3171" spans="1:5" x14ac:dyDescent="0.35">
      <c r="A3171">
        <f t="shared" si="47"/>
        <v>38785</v>
      </c>
      <c r="B3171">
        <f t="shared" si="51"/>
        <v>-4.8150924311634972E-3</v>
      </c>
      <c r="C3171">
        <f t="shared" si="51"/>
        <v>-8.6361791839415954E-3</v>
      </c>
      <c r="D3171" t="e">
        <f t="shared" si="51"/>
        <v>#DIV/0!</v>
      </c>
      <c r="E3171" t="e">
        <f t="shared" si="51"/>
        <v>#DIV/0!</v>
      </c>
    </row>
    <row r="3172" spans="1:5" x14ac:dyDescent="0.35">
      <c r="A3172">
        <f t="shared" si="47"/>
        <v>38786</v>
      </c>
      <c r="B3172">
        <f t="shared" si="51"/>
        <v>-3.0126522104442048E-3</v>
      </c>
      <c r="C3172">
        <f t="shared" si="51"/>
        <v>-1.2007796081974154E-2</v>
      </c>
      <c r="D3172" t="e">
        <f t="shared" si="51"/>
        <v>#DIV/0!</v>
      </c>
      <c r="E3172" t="e">
        <f t="shared" si="51"/>
        <v>#DIV/0!</v>
      </c>
    </row>
    <row r="3173" spans="1:5" x14ac:dyDescent="0.35">
      <c r="A3173">
        <f t="shared" si="47"/>
        <v>38789</v>
      </c>
      <c r="B3173">
        <f t="shared" si="51"/>
        <v>-5.227780645103635E-3</v>
      </c>
      <c r="C3173">
        <f t="shared" si="51"/>
        <v>-1.2878158634560256E-2</v>
      </c>
      <c r="D3173" t="e">
        <f t="shared" si="51"/>
        <v>#DIV/0!</v>
      </c>
      <c r="E3173" t="e">
        <f t="shared" si="51"/>
        <v>#DIV/0!</v>
      </c>
    </row>
    <row r="3174" spans="1:5" x14ac:dyDescent="0.35">
      <c r="A3174">
        <f t="shared" ref="A3174:A3237" si="52">A646</f>
        <v>38790</v>
      </c>
      <c r="B3174">
        <f t="shared" si="51"/>
        <v>6.7052048248633818E-3</v>
      </c>
      <c r="C3174">
        <f t="shared" si="51"/>
        <v>-8.6015462406661587E-3</v>
      </c>
      <c r="D3174" t="e">
        <f t="shared" si="51"/>
        <v>#DIV/0!</v>
      </c>
      <c r="E3174" t="e">
        <f t="shared" si="51"/>
        <v>#DIV/0!</v>
      </c>
    </row>
    <row r="3175" spans="1:5" x14ac:dyDescent="0.35">
      <c r="A3175">
        <f t="shared" si="52"/>
        <v>38791</v>
      </c>
      <c r="B3175">
        <f t="shared" si="51"/>
        <v>1.3992704034002563E-2</v>
      </c>
      <c r="C3175">
        <f t="shared" si="51"/>
        <v>-1.1194654342823008E-2</v>
      </c>
      <c r="D3175" t="e">
        <f t="shared" si="51"/>
        <v>#DIV/0!</v>
      </c>
      <c r="E3175" t="e">
        <f t="shared" si="51"/>
        <v>#DIV/0!</v>
      </c>
    </row>
    <row r="3176" spans="1:5" x14ac:dyDescent="0.35">
      <c r="A3176">
        <f t="shared" si="52"/>
        <v>38792</v>
      </c>
      <c r="B3176">
        <f t="shared" si="51"/>
        <v>2.1864994051361237E-2</v>
      </c>
      <c r="C3176">
        <f t="shared" si="51"/>
        <v>-7.8001147276930867E-3</v>
      </c>
      <c r="D3176" t="e">
        <f t="shared" si="51"/>
        <v>#DIV/0!</v>
      </c>
      <c r="E3176" t="e">
        <f t="shared" si="51"/>
        <v>#DIV/0!</v>
      </c>
    </row>
    <row r="3177" spans="1:5" x14ac:dyDescent="0.35">
      <c r="A3177">
        <f t="shared" si="52"/>
        <v>38793</v>
      </c>
      <c r="B3177">
        <f t="shared" ref="B3177:E3192" si="53">B649-B$2530</f>
        <v>2.3636014352146923E-2</v>
      </c>
      <c r="C3177">
        <f t="shared" si="53"/>
        <v>-1.0288517200297376E-2</v>
      </c>
      <c r="D3177" t="e">
        <f t="shared" si="53"/>
        <v>#DIV/0!</v>
      </c>
      <c r="E3177" t="e">
        <f t="shared" si="53"/>
        <v>#DIV/0!</v>
      </c>
    </row>
    <row r="3178" spans="1:5" x14ac:dyDescent="0.35">
      <c r="A3178">
        <f t="shared" si="52"/>
        <v>38796</v>
      </c>
      <c r="B3178">
        <f t="shared" si="53"/>
        <v>1.9304176125920853E-2</v>
      </c>
      <c r="C3178">
        <f t="shared" si="53"/>
        <v>-1.0686923574799324E-2</v>
      </c>
      <c r="D3178" t="e">
        <f t="shared" si="53"/>
        <v>#DIV/0!</v>
      </c>
      <c r="E3178" t="e">
        <f t="shared" si="53"/>
        <v>#DIV/0!</v>
      </c>
    </row>
    <row r="3179" spans="1:5" x14ac:dyDescent="0.35">
      <c r="A3179">
        <f t="shared" si="52"/>
        <v>38797</v>
      </c>
      <c r="B3179">
        <f t="shared" si="53"/>
        <v>8.7782639615165033E-3</v>
      </c>
      <c r="C3179">
        <f t="shared" si="53"/>
        <v>-1.543905399171246E-2</v>
      </c>
      <c r="D3179" t="e">
        <f t="shared" si="53"/>
        <v>#DIV/0!</v>
      </c>
      <c r="E3179" t="e">
        <f t="shared" si="53"/>
        <v>#DIV/0!</v>
      </c>
    </row>
    <row r="3180" spans="1:5" x14ac:dyDescent="0.35">
      <c r="A3180">
        <f t="shared" si="52"/>
        <v>38798</v>
      </c>
      <c r="B3180">
        <f t="shared" si="53"/>
        <v>1.449894891252947E-2</v>
      </c>
      <c r="C3180">
        <f t="shared" si="53"/>
        <v>-1.6198264412874353E-2</v>
      </c>
      <c r="D3180" t="e">
        <f t="shared" si="53"/>
        <v>#DIV/0!</v>
      </c>
      <c r="E3180" t="e">
        <f t="shared" si="53"/>
        <v>#DIV/0!</v>
      </c>
    </row>
    <row r="3181" spans="1:5" x14ac:dyDescent="0.35">
      <c r="A3181">
        <f t="shared" si="52"/>
        <v>38799</v>
      </c>
      <c r="B3181">
        <f t="shared" si="53"/>
        <v>1.1842602846601786E-2</v>
      </c>
      <c r="C3181">
        <f t="shared" si="53"/>
        <v>-1.6991285824452463E-2</v>
      </c>
      <c r="D3181" t="e">
        <f t="shared" si="53"/>
        <v>#DIV/0!</v>
      </c>
      <c r="E3181" t="e">
        <f t="shared" si="53"/>
        <v>#DIV/0!</v>
      </c>
    </row>
    <row r="3182" spans="1:5" x14ac:dyDescent="0.35">
      <c r="A3182">
        <f t="shared" si="52"/>
        <v>38800</v>
      </c>
      <c r="B3182">
        <f t="shared" si="53"/>
        <v>2.2757780482120089E-2</v>
      </c>
      <c r="C3182">
        <f t="shared" si="53"/>
        <v>-1.7843427084194664E-2</v>
      </c>
      <c r="D3182" t="e">
        <f t="shared" si="53"/>
        <v>#DIV/0!</v>
      </c>
      <c r="E3182" t="e">
        <f t="shared" si="53"/>
        <v>#DIV/0!</v>
      </c>
    </row>
    <row r="3183" spans="1:5" x14ac:dyDescent="0.35">
      <c r="A3183">
        <f t="shared" si="52"/>
        <v>38803</v>
      </c>
      <c r="B3183">
        <f t="shared" si="53"/>
        <v>2.0349359001334295E-2</v>
      </c>
      <c r="C3183">
        <f t="shared" si="53"/>
        <v>-9.7905092321697758E-3</v>
      </c>
      <c r="D3183" t="e">
        <f t="shared" si="53"/>
        <v>#DIV/0!</v>
      </c>
      <c r="E3183" t="e">
        <f t="shared" si="53"/>
        <v>#DIV/0!</v>
      </c>
    </row>
    <row r="3184" spans="1:5" x14ac:dyDescent="0.35">
      <c r="A3184">
        <f t="shared" si="52"/>
        <v>38804</v>
      </c>
      <c r="B3184">
        <f t="shared" si="53"/>
        <v>1.6753652427386263E-2</v>
      </c>
      <c r="C3184">
        <f t="shared" si="53"/>
        <v>-1.2970334967548115E-2</v>
      </c>
      <c r="D3184" t="e">
        <f t="shared" si="53"/>
        <v>#DIV/0!</v>
      </c>
      <c r="E3184" t="e">
        <f t="shared" si="53"/>
        <v>#DIV/0!</v>
      </c>
    </row>
    <row r="3185" spans="1:5" x14ac:dyDescent="0.35">
      <c r="A3185">
        <f t="shared" si="52"/>
        <v>38805</v>
      </c>
      <c r="B3185">
        <f t="shared" si="53"/>
        <v>2.9562859228351796E-2</v>
      </c>
      <c r="C3185">
        <f t="shared" si="53"/>
        <v>-1.6138860731233651E-2</v>
      </c>
      <c r="D3185" t="e">
        <f t="shared" si="53"/>
        <v>#DIV/0!</v>
      </c>
      <c r="E3185" t="e">
        <f t="shared" si="53"/>
        <v>#DIV/0!</v>
      </c>
    </row>
    <row r="3186" spans="1:5" x14ac:dyDescent="0.35">
      <c r="A3186">
        <f t="shared" si="52"/>
        <v>38806</v>
      </c>
      <c r="B3186">
        <f t="shared" si="53"/>
        <v>2.7447966054490087E-2</v>
      </c>
      <c r="C3186">
        <f t="shared" si="53"/>
        <v>-2.0612466457449009E-2</v>
      </c>
      <c r="D3186" t="e">
        <f t="shared" si="53"/>
        <v>#DIV/0!</v>
      </c>
      <c r="E3186" t="e">
        <f t="shared" si="53"/>
        <v>#DIV/0!</v>
      </c>
    </row>
    <row r="3187" spans="1:5" x14ac:dyDescent="0.35">
      <c r="A3187">
        <f t="shared" si="52"/>
        <v>38807</v>
      </c>
      <c r="B3187">
        <f t="shared" si="53"/>
        <v>6.3384707996597851E-3</v>
      </c>
      <c r="C3187">
        <f t="shared" si="53"/>
        <v>-1.7821184622817055E-2</v>
      </c>
      <c r="D3187" t="e">
        <f t="shared" si="53"/>
        <v>#DIV/0!</v>
      </c>
      <c r="E3187" t="e">
        <f t="shared" si="53"/>
        <v>#DIV/0!</v>
      </c>
    </row>
    <row r="3188" spans="1:5" x14ac:dyDescent="0.35">
      <c r="A3188">
        <f t="shared" si="52"/>
        <v>38810</v>
      </c>
      <c r="B3188">
        <f t="shared" si="53"/>
        <v>4.9441576793979487E-3</v>
      </c>
      <c r="C3188">
        <f t="shared" si="53"/>
        <v>-2.4921499940233672E-2</v>
      </c>
      <c r="D3188" t="e">
        <f t="shared" si="53"/>
        <v>#DIV/0!</v>
      </c>
      <c r="E3188" t="e">
        <f t="shared" si="53"/>
        <v>#DIV/0!</v>
      </c>
    </row>
    <row r="3189" spans="1:5" x14ac:dyDescent="0.35">
      <c r="A3189">
        <f t="shared" si="52"/>
        <v>38811</v>
      </c>
      <c r="B3189">
        <f t="shared" si="53"/>
        <v>1.1312233799407063E-2</v>
      </c>
      <c r="C3189">
        <f t="shared" si="53"/>
        <v>-2.3632840146419132E-2</v>
      </c>
      <c r="D3189" t="e">
        <f t="shared" si="53"/>
        <v>#DIV/0!</v>
      </c>
      <c r="E3189" t="e">
        <f t="shared" si="53"/>
        <v>#DIV/0!</v>
      </c>
    </row>
    <row r="3190" spans="1:5" x14ac:dyDescent="0.35">
      <c r="A3190">
        <f t="shared" si="52"/>
        <v>38812</v>
      </c>
      <c r="B3190">
        <f t="shared" si="53"/>
        <v>6.13497614513649E-3</v>
      </c>
      <c r="C3190">
        <f t="shared" si="53"/>
        <v>-2.0700916287505412E-2</v>
      </c>
      <c r="D3190" t="e">
        <f t="shared" si="53"/>
        <v>#DIV/0!</v>
      </c>
      <c r="E3190" t="e">
        <f t="shared" si="53"/>
        <v>#DIV/0!</v>
      </c>
    </row>
    <row r="3191" spans="1:5" x14ac:dyDescent="0.35">
      <c r="A3191">
        <f t="shared" si="52"/>
        <v>38813</v>
      </c>
      <c r="B3191">
        <f t="shared" si="53"/>
        <v>4.6473146106164667E-4</v>
      </c>
      <c r="C3191">
        <f t="shared" si="53"/>
        <v>-2.2566519126692542E-2</v>
      </c>
      <c r="D3191" t="e">
        <f t="shared" si="53"/>
        <v>#DIV/0!</v>
      </c>
      <c r="E3191" t="e">
        <f t="shared" si="53"/>
        <v>#DIV/0!</v>
      </c>
    </row>
    <row r="3192" spans="1:5" x14ac:dyDescent="0.35">
      <c r="A3192">
        <f t="shared" si="52"/>
        <v>38814</v>
      </c>
      <c r="B3192">
        <f t="shared" si="53"/>
        <v>-9.6720183114952056E-3</v>
      </c>
      <c r="C3192">
        <f t="shared" si="53"/>
        <v>-2.3899546432612207E-2</v>
      </c>
      <c r="D3192" t="e">
        <f t="shared" si="53"/>
        <v>#DIV/0!</v>
      </c>
      <c r="E3192" t="e">
        <f t="shared" si="53"/>
        <v>#DIV/0!</v>
      </c>
    </row>
    <row r="3193" spans="1:5" x14ac:dyDescent="0.35">
      <c r="A3193">
        <f t="shared" si="52"/>
        <v>38817</v>
      </c>
      <c r="B3193">
        <f t="shared" ref="B3193:E3208" si="54">B665-B$2530</f>
        <v>-1.22993400626553E-2</v>
      </c>
      <c r="C3193">
        <f t="shared" si="54"/>
        <v>-2.4113602965307668E-2</v>
      </c>
      <c r="D3193" t="e">
        <f t="shared" si="54"/>
        <v>#DIV/0!</v>
      </c>
      <c r="E3193" t="e">
        <f t="shared" si="54"/>
        <v>#DIV/0!</v>
      </c>
    </row>
    <row r="3194" spans="1:5" x14ac:dyDescent="0.35">
      <c r="A3194">
        <f t="shared" si="52"/>
        <v>38818</v>
      </c>
      <c r="B3194">
        <f t="shared" si="54"/>
        <v>-1.3772641144366032E-2</v>
      </c>
      <c r="C3194">
        <f t="shared" si="54"/>
        <v>-2.4652895913731366E-2</v>
      </c>
      <c r="D3194" t="e">
        <f t="shared" si="54"/>
        <v>#DIV/0!</v>
      </c>
      <c r="E3194" t="e">
        <f t="shared" si="54"/>
        <v>#DIV/0!</v>
      </c>
    </row>
    <row r="3195" spans="1:5" x14ac:dyDescent="0.35">
      <c r="A3195">
        <f t="shared" si="52"/>
        <v>38819</v>
      </c>
      <c r="B3195">
        <f t="shared" si="54"/>
        <v>-1.3773127875884677E-2</v>
      </c>
      <c r="C3195">
        <f t="shared" si="54"/>
        <v>-2.8253280930687064E-2</v>
      </c>
      <c r="D3195" t="e">
        <f t="shared" si="54"/>
        <v>#DIV/0!</v>
      </c>
      <c r="E3195" t="e">
        <f t="shared" si="54"/>
        <v>#DIV/0!</v>
      </c>
    </row>
    <row r="3196" spans="1:5" x14ac:dyDescent="0.35">
      <c r="A3196">
        <f t="shared" si="52"/>
        <v>38820</v>
      </c>
      <c r="B3196">
        <f t="shared" si="54"/>
        <v>-1.3004261526602039E-2</v>
      </c>
      <c r="C3196">
        <f t="shared" si="54"/>
        <v>-3.0232890947513736E-2</v>
      </c>
      <c r="D3196" t="e">
        <f t="shared" si="54"/>
        <v>#DIV/0!</v>
      </c>
      <c r="E3196" t="e">
        <f t="shared" si="54"/>
        <v>#DIV/0!</v>
      </c>
    </row>
    <row r="3197" spans="1:5" x14ac:dyDescent="0.35">
      <c r="A3197">
        <f t="shared" si="52"/>
        <v>38821</v>
      </c>
      <c r="B3197">
        <f t="shared" si="54"/>
        <v>-9.3520838491022266E-3</v>
      </c>
      <c r="C3197">
        <f t="shared" si="54"/>
        <v>-3.0713741510811455E-2</v>
      </c>
      <c r="D3197" t="e">
        <f t="shared" si="54"/>
        <v>#DIV/0!</v>
      </c>
      <c r="E3197" t="e">
        <f t="shared" si="54"/>
        <v>#DIV/0!</v>
      </c>
    </row>
    <row r="3198" spans="1:5" x14ac:dyDescent="0.35">
      <c r="A3198">
        <f t="shared" si="52"/>
        <v>38824</v>
      </c>
      <c r="B3198">
        <f t="shared" si="54"/>
        <v>-8.3863623580254613E-3</v>
      </c>
      <c r="C3198">
        <f t="shared" si="54"/>
        <v>-3.0284816587727793E-2</v>
      </c>
      <c r="D3198" t="e">
        <f t="shared" si="54"/>
        <v>#DIV/0!</v>
      </c>
      <c r="E3198" t="e">
        <f t="shared" si="54"/>
        <v>#DIV/0!</v>
      </c>
    </row>
    <row r="3199" spans="1:5" x14ac:dyDescent="0.35">
      <c r="A3199">
        <f t="shared" si="52"/>
        <v>38825</v>
      </c>
      <c r="B3199">
        <f t="shared" si="54"/>
        <v>3.4178061743458561E-3</v>
      </c>
      <c r="C3199">
        <f t="shared" si="54"/>
        <v>-2.9534640081360797E-2</v>
      </c>
      <c r="D3199" t="e">
        <f t="shared" si="54"/>
        <v>#DIV/0!</v>
      </c>
      <c r="E3199" t="e">
        <f t="shared" si="54"/>
        <v>#DIV/0!</v>
      </c>
    </row>
    <row r="3200" spans="1:5" x14ac:dyDescent="0.35">
      <c r="A3200">
        <f t="shared" si="52"/>
        <v>38826</v>
      </c>
      <c r="B3200">
        <f t="shared" si="54"/>
        <v>2.4230290786439696E-2</v>
      </c>
      <c r="C3200">
        <f t="shared" si="54"/>
        <v>-2.9125533132611504E-2</v>
      </c>
      <c r="D3200" t="e">
        <f t="shared" si="54"/>
        <v>#DIV/0!</v>
      </c>
      <c r="E3200" t="e">
        <f t="shared" si="54"/>
        <v>#DIV/0!</v>
      </c>
    </row>
    <row r="3201" spans="1:5" x14ac:dyDescent="0.35">
      <c r="A3201">
        <f t="shared" si="52"/>
        <v>38827</v>
      </c>
      <c r="B3201">
        <f t="shared" si="54"/>
        <v>2.3510053824991845E-2</v>
      </c>
      <c r="C3201">
        <f t="shared" si="54"/>
        <v>-3.0609212657834051E-2</v>
      </c>
      <c r="D3201" t="e">
        <f t="shared" si="54"/>
        <v>#DIV/0!</v>
      </c>
      <c r="E3201" t="e">
        <f t="shared" si="54"/>
        <v>#DIV/0!</v>
      </c>
    </row>
    <row r="3202" spans="1:5" x14ac:dyDescent="0.35">
      <c r="A3202">
        <f t="shared" si="52"/>
        <v>38828</v>
      </c>
      <c r="B3202">
        <f t="shared" si="54"/>
        <v>2.088609245357111E-2</v>
      </c>
      <c r="C3202">
        <f t="shared" si="54"/>
        <v>-2.9071603422731452E-2</v>
      </c>
      <c r="D3202" t="e">
        <f t="shared" si="54"/>
        <v>#DIV/0!</v>
      </c>
      <c r="E3202" t="e">
        <f t="shared" si="54"/>
        <v>#DIV/0!</v>
      </c>
    </row>
    <row r="3203" spans="1:5" x14ac:dyDescent="0.35">
      <c r="A3203">
        <f t="shared" si="52"/>
        <v>38831</v>
      </c>
      <c r="B3203">
        <f t="shared" si="54"/>
        <v>2.0163725919048265E-2</v>
      </c>
      <c r="C3203">
        <f t="shared" si="54"/>
        <v>-2.297990500624485E-2</v>
      </c>
      <c r="D3203" t="e">
        <f t="shared" si="54"/>
        <v>#DIV/0!</v>
      </c>
      <c r="E3203" t="e">
        <f t="shared" si="54"/>
        <v>#DIV/0!</v>
      </c>
    </row>
    <row r="3204" spans="1:5" x14ac:dyDescent="0.35">
      <c r="A3204">
        <f t="shared" si="52"/>
        <v>38832</v>
      </c>
      <c r="B3204">
        <f t="shared" si="54"/>
        <v>7.7333251351948858E-3</v>
      </c>
      <c r="C3204">
        <f t="shared" si="54"/>
        <v>-2.3242976140465711E-2</v>
      </c>
      <c r="D3204" t="e">
        <f t="shared" si="54"/>
        <v>#DIV/0!</v>
      </c>
      <c r="E3204" t="e">
        <f t="shared" si="54"/>
        <v>#DIV/0!</v>
      </c>
    </row>
    <row r="3205" spans="1:5" x14ac:dyDescent="0.35">
      <c r="A3205">
        <f t="shared" si="52"/>
        <v>38833</v>
      </c>
      <c r="B3205">
        <f t="shared" si="54"/>
        <v>2.7192310283755856E-3</v>
      </c>
      <c r="C3205">
        <f t="shared" si="54"/>
        <v>-2.6200986725182829E-2</v>
      </c>
      <c r="D3205" t="e">
        <f t="shared" si="54"/>
        <v>#DIV/0!</v>
      </c>
      <c r="E3205" t="e">
        <f t="shared" si="54"/>
        <v>#DIV/0!</v>
      </c>
    </row>
    <row r="3206" spans="1:5" x14ac:dyDescent="0.35">
      <c r="A3206">
        <f t="shared" si="52"/>
        <v>38834</v>
      </c>
      <c r="B3206">
        <f t="shared" si="54"/>
        <v>4.9017657407272215E-3</v>
      </c>
      <c r="C3206">
        <f t="shared" si="54"/>
        <v>-2.4010768777017067E-2</v>
      </c>
      <c r="D3206" t="e">
        <f t="shared" si="54"/>
        <v>#DIV/0!</v>
      </c>
      <c r="E3206" t="e">
        <f t="shared" si="54"/>
        <v>#DIV/0!</v>
      </c>
    </row>
    <row r="3207" spans="1:5" x14ac:dyDescent="0.35">
      <c r="A3207">
        <f t="shared" si="52"/>
        <v>38835</v>
      </c>
      <c r="B3207">
        <f t="shared" si="54"/>
        <v>9.6650967367725334E-3</v>
      </c>
      <c r="C3207">
        <f t="shared" si="54"/>
        <v>-2.2016002960033632E-2</v>
      </c>
      <c r="D3207" t="e">
        <f t="shared" si="54"/>
        <v>#DIV/0!</v>
      </c>
      <c r="E3207" t="e">
        <f t="shared" si="54"/>
        <v>#DIV/0!</v>
      </c>
    </row>
    <row r="3208" spans="1:5" x14ac:dyDescent="0.35">
      <c r="A3208">
        <f t="shared" si="52"/>
        <v>38838</v>
      </c>
      <c r="B3208">
        <f t="shared" si="54"/>
        <v>3.5467728011783391E-3</v>
      </c>
      <c r="C3208">
        <f t="shared" si="54"/>
        <v>-2.3245499842415907E-2</v>
      </c>
      <c r="D3208" t="e">
        <f t="shared" si="54"/>
        <v>#DIV/0!</v>
      </c>
      <c r="E3208" t="e">
        <f t="shared" si="54"/>
        <v>#DIV/0!</v>
      </c>
    </row>
    <row r="3209" spans="1:5" x14ac:dyDescent="0.35">
      <c r="A3209">
        <f t="shared" si="52"/>
        <v>38839</v>
      </c>
      <c r="B3209">
        <f t="shared" ref="B3209:E3224" si="55">B681-B$2530</f>
        <v>1.9163176102262276E-2</v>
      </c>
      <c r="C3209">
        <f t="shared" si="55"/>
        <v>-2.2930694862833768E-2</v>
      </c>
      <c r="D3209" t="e">
        <f t="shared" si="55"/>
        <v>#DIV/0!</v>
      </c>
      <c r="E3209" t="e">
        <f t="shared" si="55"/>
        <v>#DIV/0!</v>
      </c>
    </row>
    <row r="3210" spans="1:5" x14ac:dyDescent="0.35">
      <c r="A3210">
        <f t="shared" si="52"/>
        <v>38840</v>
      </c>
      <c r="B3210">
        <f t="shared" si="55"/>
        <v>2.0489921861242117E-2</v>
      </c>
      <c r="C3210">
        <f t="shared" si="55"/>
        <v>-2.6365086906705738E-2</v>
      </c>
      <c r="D3210" t="e">
        <f t="shared" si="55"/>
        <v>#DIV/0!</v>
      </c>
      <c r="E3210" t="e">
        <f t="shared" si="55"/>
        <v>#DIV/0!</v>
      </c>
    </row>
    <row r="3211" spans="1:5" x14ac:dyDescent="0.35">
      <c r="A3211">
        <f t="shared" si="52"/>
        <v>38841</v>
      </c>
      <c r="B3211">
        <f t="shared" si="55"/>
        <v>2.3158401229361875E-2</v>
      </c>
      <c r="C3211">
        <f t="shared" si="55"/>
        <v>-2.66692570887626E-2</v>
      </c>
      <c r="D3211" t="e">
        <f t="shared" si="55"/>
        <v>#DIV/0!</v>
      </c>
      <c r="E3211" t="e">
        <f t="shared" si="55"/>
        <v>#DIV/0!</v>
      </c>
    </row>
    <row r="3212" spans="1:5" x14ac:dyDescent="0.35">
      <c r="A3212">
        <f t="shared" si="52"/>
        <v>38842</v>
      </c>
      <c r="B3212">
        <f t="shared" si="55"/>
        <v>4.2390708304475347E-2</v>
      </c>
      <c r="C3212">
        <f t="shared" si="55"/>
        <v>-2.4189772574247859E-2</v>
      </c>
      <c r="D3212" t="e">
        <f t="shared" si="55"/>
        <v>#DIV/0!</v>
      </c>
      <c r="E3212" t="e">
        <f t="shared" si="55"/>
        <v>#DIV/0!</v>
      </c>
    </row>
    <row r="3213" spans="1:5" x14ac:dyDescent="0.35">
      <c r="A3213">
        <f t="shared" si="52"/>
        <v>38845</v>
      </c>
      <c r="B3213">
        <f t="shared" si="55"/>
        <v>3.2447287344637657E-2</v>
      </c>
      <c r="C3213">
        <f t="shared" si="55"/>
        <v>-2.3001776462180757E-2</v>
      </c>
      <c r="D3213" t="e">
        <f t="shared" si="55"/>
        <v>#DIV/0!</v>
      </c>
      <c r="E3213" t="e">
        <f t="shared" si="55"/>
        <v>#DIV/0!</v>
      </c>
    </row>
    <row r="3214" spans="1:5" x14ac:dyDescent="0.35">
      <c r="A3214">
        <f t="shared" si="52"/>
        <v>38846</v>
      </c>
      <c r="B3214">
        <f t="shared" si="55"/>
        <v>3.4375777567680191E-2</v>
      </c>
      <c r="C3214">
        <f t="shared" si="55"/>
        <v>-2.4087738686792749E-2</v>
      </c>
      <c r="D3214" t="e">
        <f t="shared" si="55"/>
        <v>#DIV/0!</v>
      </c>
      <c r="E3214" t="e">
        <f t="shared" si="55"/>
        <v>#DIV/0!</v>
      </c>
    </row>
    <row r="3215" spans="1:5" x14ac:dyDescent="0.35">
      <c r="A3215">
        <f t="shared" si="52"/>
        <v>38847</v>
      </c>
      <c r="B3215">
        <f t="shared" si="55"/>
        <v>2.9911768900100406E-2</v>
      </c>
      <c r="C3215">
        <f t="shared" si="55"/>
        <v>-2.3132877202752967E-2</v>
      </c>
      <c r="D3215" t="e">
        <f t="shared" si="55"/>
        <v>#DIV/0!</v>
      </c>
      <c r="E3215" t="e">
        <f t="shared" si="55"/>
        <v>#DIV/0!</v>
      </c>
    </row>
    <row r="3216" spans="1:5" x14ac:dyDescent="0.35">
      <c r="A3216">
        <f t="shared" si="52"/>
        <v>38848</v>
      </c>
      <c r="B3216">
        <f t="shared" si="55"/>
        <v>1.9920231057441912E-2</v>
      </c>
      <c r="C3216">
        <f t="shared" si="55"/>
        <v>-2.4418179931235452E-2</v>
      </c>
      <c r="D3216" t="e">
        <f t="shared" si="55"/>
        <v>#DIV/0!</v>
      </c>
      <c r="E3216" t="e">
        <f t="shared" si="55"/>
        <v>#DIV/0!</v>
      </c>
    </row>
    <row r="3217" spans="1:5" x14ac:dyDescent="0.35">
      <c r="A3217">
        <f t="shared" si="52"/>
        <v>38849</v>
      </c>
      <c r="B3217">
        <f t="shared" si="55"/>
        <v>-1.8605280187132638E-3</v>
      </c>
      <c r="C3217">
        <f t="shared" si="55"/>
        <v>-2.4954340636646966E-2</v>
      </c>
      <c r="D3217" t="e">
        <f t="shared" si="55"/>
        <v>#DIV/0!</v>
      </c>
      <c r="E3217" t="e">
        <f t="shared" si="55"/>
        <v>#DIV/0!</v>
      </c>
    </row>
    <row r="3218" spans="1:5" x14ac:dyDescent="0.35">
      <c r="A3218">
        <f t="shared" si="52"/>
        <v>38852</v>
      </c>
      <c r="B3218">
        <f t="shared" si="55"/>
        <v>-2.8488518674273204E-3</v>
      </c>
      <c r="C3218">
        <f t="shared" si="55"/>
        <v>-2.5429633407736341E-2</v>
      </c>
      <c r="D3218" t="e">
        <f t="shared" si="55"/>
        <v>#DIV/0!</v>
      </c>
      <c r="E3218" t="e">
        <f t="shared" si="55"/>
        <v>#DIV/0!</v>
      </c>
    </row>
    <row r="3219" spans="1:5" x14ac:dyDescent="0.35">
      <c r="A3219">
        <f t="shared" si="52"/>
        <v>38853</v>
      </c>
      <c r="B3219">
        <f t="shared" si="55"/>
        <v>-1.2082947178739683E-2</v>
      </c>
      <c r="C3219">
        <f t="shared" si="55"/>
        <v>-1.9644643665795259E-2</v>
      </c>
      <c r="D3219" t="e">
        <f t="shared" si="55"/>
        <v>#DIV/0!</v>
      </c>
      <c r="E3219" t="e">
        <f t="shared" si="55"/>
        <v>#DIV/0!</v>
      </c>
    </row>
    <row r="3220" spans="1:5" x14ac:dyDescent="0.35">
      <c r="A3220">
        <f t="shared" si="52"/>
        <v>38854</v>
      </c>
      <c r="B3220">
        <f t="shared" si="55"/>
        <v>-2.7321378843748727E-2</v>
      </c>
      <c r="C3220">
        <f t="shared" si="55"/>
        <v>-2.6455225653211501E-2</v>
      </c>
      <c r="D3220" t="e">
        <f t="shared" si="55"/>
        <v>#DIV/0!</v>
      </c>
      <c r="E3220" t="e">
        <f t="shared" si="55"/>
        <v>#DIV/0!</v>
      </c>
    </row>
    <row r="3221" spans="1:5" x14ac:dyDescent="0.35">
      <c r="A3221">
        <f t="shared" si="52"/>
        <v>38855</v>
      </c>
      <c r="B3221">
        <f t="shared" si="55"/>
        <v>-3.3932422627347733E-2</v>
      </c>
      <c r="C3221">
        <f t="shared" si="55"/>
        <v>-2.2366265844694411E-2</v>
      </c>
      <c r="D3221" t="e">
        <f t="shared" si="55"/>
        <v>#DIV/0!</v>
      </c>
      <c r="E3221" t="e">
        <f t="shared" si="55"/>
        <v>#DIV/0!</v>
      </c>
    </row>
    <row r="3222" spans="1:5" x14ac:dyDescent="0.35">
      <c r="A3222">
        <f t="shared" si="52"/>
        <v>38856</v>
      </c>
      <c r="B3222">
        <f t="shared" si="55"/>
        <v>-2.6647456902968086E-2</v>
      </c>
      <c r="C3222">
        <f t="shared" si="55"/>
        <v>-1.8937006326874162E-2</v>
      </c>
      <c r="D3222" t="e">
        <f t="shared" si="55"/>
        <v>#DIV/0!</v>
      </c>
      <c r="E3222" t="e">
        <f t="shared" si="55"/>
        <v>#DIV/0!</v>
      </c>
    </row>
    <row r="3223" spans="1:5" x14ac:dyDescent="0.35">
      <c r="A3223">
        <f t="shared" si="52"/>
        <v>38859</v>
      </c>
      <c r="B3223">
        <f t="shared" si="55"/>
        <v>-3.7848911699983265E-2</v>
      </c>
      <c r="C3223">
        <f t="shared" si="55"/>
        <v>-2.2659372761104791E-2</v>
      </c>
      <c r="D3223" t="e">
        <f t="shared" si="55"/>
        <v>#DIV/0!</v>
      </c>
      <c r="E3223" t="e">
        <f t="shared" si="55"/>
        <v>#DIV/0!</v>
      </c>
    </row>
    <row r="3224" spans="1:5" x14ac:dyDescent="0.35">
      <c r="A3224">
        <f t="shared" si="52"/>
        <v>38860</v>
      </c>
      <c r="B3224">
        <f t="shared" si="55"/>
        <v>-3.8412294737576888E-2</v>
      </c>
      <c r="C3224">
        <f t="shared" si="55"/>
        <v>-2.4766518999962118E-2</v>
      </c>
      <c r="D3224" t="e">
        <f t="shared" si="55"/>
        <v>#DIV/0!</v>
      </c>
      <c r="E3224" t="e">
        <f t="shared" si="55"/>
        <v>#DIV/0!</v>
      </c>
    </row>
    <row r="3225" spans="1:5" x14ac:dyDescent="0.35">
      <c r="A3225">
        <f t="shared" si="52"/>
        <v>38861</v>
      </c>
      <c r="B3225">
        <f t="shared" ref="B3225:E3240" si="56">B697-B$2530</f>
        <v>-3.8110032558701809E-2</v>
      </c>
      <c r="C3225">
        <f t="shared" si="56"/>
        <v>-2.5346705499730993E-2</v>
      </c>
      <c r="D3225" t="e">
        <f t="shared" si="56"/>
        <v>#DIV/0!</v>
      </c>
      <c r="E3225" t="e">
        <f t="shared" si="56"/>
        <v>#DIV/0!</v>
      </c>
    </row>
    <row r="3226" spans="1:5" x14ac:dyDescent="0.35">
      <c r="A3226">
        <f t="shared" si="52"/>
        <v>38862</v>
      </c>
      <c r="B3226">
        <f t="shared" si="56"/>
        <v>-3.0589674298886243E-2</v>
      </c>
      <c r="C3226">
        <f t="shared" si="56"/>
        <v>-2.3397205213204143E-2</v>
      </c>
      <c r="D3226" t="e">
        <f t="shared" si="56"/>
        <v>#DIV/0!</v>
      </c>
      <c r="E3226" t="e">
        <f t="shared" si="56"/>
        <v>#DIV/0!</v>
      </c>
    </row>
    <row r="3227" spans="1:5" x14ac:dyDescent="0.35">
      <c r="A3227">
        <f t="shared" si="52"/>
        <v>38863</v>
      </c>
      <c r="B3227">
        <f t="shared" si="56"/>
        <v>-1.45674005552132E-2</v>
      </c>
      <c r="C3227">
        <f t="shared" si="56"/>
        <v>-2.1259783649651243E-2</v>
      </c>
      <c r="D3227" t="e">
        <f t="shared" si="56"/>
        <v>#DIV/0!</v>
      </c>
      <c r="E3227" t="e">
        <f t="shared" si="56"/>
        <v>#DIV/0!</v>
      </c>
    </row>
    <row r="3228" spans="1:5" x14ac:dyDescent="0.35">
      <c r="A3228">
        <f t="shared" si="52"/>
        <v>38866</v>
      </c>
      <c r="B3228">
        <f t="shared" si="56"/>
        <v>-2.2757875848251823E-2</v>
      </c>
      <c r="C3228">
        <f t="shared" si="56"/>
        <v>-1.7628043537170891E-2</v>
      </c>
      <c r="D3228" t="e">
        <f t="shared" si="56"/>
        <v>#DIV/0!</v>
      </c>
      <c r="E3228" t="e">
        <f t="shared" si="56"/>
        <v>#DIV/0!</v>
      </c>
    </row>
    <row r="3229" spans="1:5" x14ac:dyDescent="0.35">
      <c r="A3229">
        <f t="shared" si="52"/>
        <v>38867</v>
      </c>
      <c r="B3229">
        <f t="shared" si="56"/>
        <v>-3.6905307382344307E-2</v>
      </c>
      <c r="C3229">
        <f t="shared" si="56"/>
        <v>-1.7365525116476089E-2</v>
      </c>
      <c r="D3229" t="e">
        <f t="shared" si="56"/>
        <v>#DIV/0!</v>
      </c>
      <c r="E3229" t="e">
        <f t="shared" si="56"/>
        <v>#DIV/0!</v>
      </c>
    </row>
    <row r="3230" spans="1:5" x14ac:dyDescent="0.35">
      <c r="A3230">
        <f t="shared" si="52"/>
        <v>38868</v>
      </c>
      <c r="B3230">
        <f t="shared" si="56"/>
        <v>-2.7492390585255527E-2</v>
      </c>
      <c r="C3230">
        <f t="shared" si="56"/>
        <v>-1.7596771619805152E-2</v>
      </c>
      <c r="D3230" t="e">
        <f t="shared" si="56"/>
        <v>#DIV/0!</v>
      </c>
      <c r="E3230" t="e">
        <f t="shared" si="56"/>
        <v>#DIV/0!</v>
      </c>
    </row>
    <row r="3231" spans="1:5" x14ac:dyDescent="0.35">
      <c r="A3231">
        <f t="shared" si="52"/>
        <v>38869</v>
      </c>
      <c r="B3231">
        <f t="shared" si="56"/>
        <v>-8.3487416101243155E-3</v>
      </c>
      <c r="C3231">
        <f t="shared" si="56"/>
        <v>-1.6772133014956881E-2</v>
      </c>
      <c r="D3231" t="e">
        <f t="shared" si="56"/>
        <v>#DIV/0!</v>
      </c>
      <c r="E3231" t="e">
        <f t="shared" si="56"/>
        <v>#DIV/0!</v>
      </c>
    </row>
    <row r="3232" spans="1:5" x14ac:dyDescent="0.35">
      <c r="A3232">
        <f t="shared" si="52"/>
        <v>38870</v>
      </c>
      <c r="B3232">
        <f t="shared" si="56"/>
        <v>-4.5052209029164784E-3</v>
      </c>
      <c r="C3232">
        <f t="shared" si="56"/>
        <v>-1.1695389710257454E-2</v>
      </c>
      <c r="D3232" t="e">
        <f t="shared" si="56"/>
        <v>#DIV/0!</v>
      </c>
      <c r="E3232" t="e">
        <f t="shared" si="56"/>
        <v>#DIV/0!</v>
      </c>
    </row>
    <row r="3233" spans="1:5" x14ac:dyDescent="0.35">
      <c r="A3233">
        <f t="shared" si="52"/>
        <v>38873</v>
      </c>
      <c r="B3233">
        <f t="shared" si="56"/>
        <v>-2.4486174580318525E-2</v>
      </c>
      <c r="C3233">
        <f t="shared" si="56"/>
        <v>-1.5418626486075993E-2</v>
      </c>
      <c r="D3233" t="e">
        <f t="shared" si="56"/>
        <v>#DIV/0!</v>
      </c>
      <c r="E3233" t="e">
        <f t="shared" si="56"/>
        <v>#DIV/0!</v>
      </c>
    </row>
    <row r="3234" spans="1:5" x14ac:dyDescent="0.35">
      <c r="A3234">
        <f t="shared" si="52"/>
        <v>38874</v>
      </c>
      <c r="B3234">
        <f t="shared" si="56"/>
        <v>-2.0763836161737364E-2</v>
      </c>
      <c r="C3234">
        <f t="shared" si="56"/>
        <v>-1.1501180670709533E-2</v>
      </c>
      <c r="D3234" t="e">
        <f t="shared" si="56"/>
        <v>#DIV/0!</v>
      </c>
      <c r="E3234" t="e">
        <f t="shared" si="56"/>
        <v>#DIV/0!</v>
      </c>
    </row>
    <row r="3235" spans="1:5" x14ac:dyDescent="0.35">
      <c r="A3235">
        <f t="shared" si="52"/>
        <v>38875</v>
      </c>
      <c r="B3235">
        <f t="shared" si="56"/>
        <v>-3.4019671041805574E-2</v>
      </c>
      <c r="C3235">
        <f t="shared" si="56"/>
        <v>-1.5027126297590888E-2</v>
      </c>
      <c r="D3235" t="e">
        <f t="shared" si="56"/>
        <v>#DIV/0!</v>
      </c>
      <c r="E3235" t="e">
        <f t="shared" si="56"/>
        <v>#DIV/0!</v>
      </c>
    </row>
    <row r="3236" spans="1:5" x14ac:dyDescent="0.35">
      <c r="A3236">
        <f t="shared" si="52"/>
        <v>38876</v>
      </c>
      <c r="B3236">
        <f t="shared" si="56"/>
        <v>-3.45798955750347E-2</v>
      </c>
      <c r="C3236">
        <f t="shared" si="56"/>
        <v>-1.3494136438664862E-2</v>
      </c>
      <c r="D3236" t="e">
        <f t="shared" si="56"/>
        <v>#DIV/0!</v>
      </c>
      <c r="E3236" t="e">
        <f t="shared" si="56"/>
        <v>#DIV/0!</v>
      </c>
    </row>
    <row r="3237" spans="1:5" x14ac:dyDescent="0.35">
      <c r="A3237">
        <f t="shared" si="52"/>
        <v>38877</v>
      </c>
      <c r="B3237">
        <f t="shared" si="56"/>
        <v>-4.8998322861199858E-2</v>
      </c>
      <c r="C3237">
        <f t="shared" si="56"/>
        <v>-1.536343174898518E-2</v>
      </c>
      <c r="D3237" t="e">
        <f t="shared" si="56"/>
        <v>#DIV/0!</v>
      </c>
      <c r="E3237" t="e">
        <f t="shared" si="56"/>
        <v>#DIV/0!</v>
      </c>
    </row>
    <row r="3238" spans="1:5" x14ac:dyDescent="0.35">
      <c r="A3238">
        <f t="shared" ref="A3238:A3301" si="57">A710</f>
        <v>38880</v>
      </c>
      <c r="B3238">
        <f t="shared" si="56"/>
        <v>-6.5304357874625837E-2</v>
      </c>
      <c r="C3238">
        <f t="shared" si="56"/>
        <v>-1.570067140039837E-2</v>
      </c>
      <c r="D3238" t="e">
        <f t="shared" si="56"/>
        <v>#DIV/0!</v>
      </c>
      <c r="E3238" t="e">
        <f t="shared" si="56"/>
        <v>#DIV/0!</v>
      </c>
    </row>
    <row r="3239" spans="1:5" x14ac:dyDescent="0.35">
      <c r="A3239">
        <f t="shared" si="57"/>
        <v>38881</v>
      </c>
      <c r="B3239">
        <f t="shared" si="56"/>
        <v>-7.6720548224861615E-2</v>
      </c>
      <c r="C3239">
        <f t="shared" si="56"/>
        <v>-1.7046897424142383E-2</v>
      </c>
      <c r="D3239" t="e">
        <f t="shared" si="56"/>
        <v>#DIV/0!</v>
      </c>
      <c r="E3239" t="e">
        <f t="shared" si="56"/>
        <v>#DIV/0!</v>
      </c>
    </row>
    <row r="3240" spans="1:5" x14ac:dyDescent="0.35">
      <c r="A3240">
        <f t="shared" si="57"/>
        <v>38882</v>
      </c>
      <c r="B3240">
        <f t="shared" si="56"/>
        <v>-7.3239895207453984E-2</v>
      </c>
      <c r="C3240">
        <f t="shared" si="56"/>
        <v>-1.8585449951221179E-2</v>
      </c>
      <c r="D3240" t="e">
        <f t="shared" si="56"/>
        <v>#DIV/0!</v>
      </c>
      <c r="E3240" t="e">
        <f t="shared" si="56"/>
        <v>#DIV/0!</v>
      </c>
    </row>
    <row r="3241" spans="1:5" x14ac:dyDescent="0.35">
      <c r="A3241">
        <f t="shared" si="57"/>
        <v>38883</v>
      </c>
      <c r="B3241">
        <f t="shared" ref="B3241:E3256" si="58">B713-B$2530</f>
        <v>-5.1661269018099851E-2</v>
      </c>
      <c r="C3241">
        <f t="shared" si="58"/>
        <v>-1.9797288063009667E-2</v>
      </c>
      <c r="D3241" t="e">
        <f t="shared" si="58"/>
        <v>#DIV/0!</v>
      </c>
      <c r="E3241" t="e">
        <f t="shared" si="58"/>
        <v>#DIV/0!</v>
      </c>
    </row>
    <row r="3242" spans="1:5" x14ac:dyDescent="0.35">
      <c r="A3242">
        <f t="shared" si="57"/>
        <v>38884</v>
      </c>
      <c r="B3242">
        <f t="shared" si="58"/>
        <v>-4.9398178967286252E-2</v>
      </c>
      <c r="C3242">
        <f t="shared" si="58"/>
        <v>-1.7828949629693436E-2</v>
      </c>
      <c r="D3242" t="e">
        <f t="shared" si="58"/>
        <v>#DIV/0!</v>
      </c>
      <c r="E3242" t="e">
        <f t="shared" si="58"/>
        <v>#DIV/0!</v>
      </c>
    </row>
    <row r="3243" spans="1:5" x14ac:dyDescent="0.35">
      <c r="A3243">
        <f t="shared" si="57"/>
        <v>38887</v>
      </c>
      <c r="B3243">
        <f t="shared" si="58"/>
        <v>-6.3907253334048883E-2</v>
      </c>
      <c r="C3243">
        <f t="shared" si="58"/>
        <v>-2.222388790084855E-2</v>
      </c>
      <c r="D3243" t="e">
        <f t="shared" si="58"/>
        <v>#DIV/0!</v>
      </c>
      <c r="E3243" t="e">
        <f t="shared" si="58"/>
        <v>#DIV/0!</v>
      </c>
    </row>
    <row r="3244" spans="1:5" x14ac:dyDescent="0.35">
      <c r="A3244">
        <f t="shared" si="57"/>
        <v>38888</v>
      </c>
      <c r="B3244">
        <f t="shared" si="58"/>
        <v>-6.146238714806683E-2</v>
      </c>
      <c r="C3244">
        <f t="shared" si="58"/>
        <v>-2.0831456108647829E-2</v>
      </c>
      <c r="D3244" t="e">
        <f t="shared" si="58"/>
        <v>#DIV/0!</v>
      </c>
      <c r="E3244" t="e">
        <f t="shared" si="58"/>
        <v>#DIV/0!</v>
      </c>
    </row>
    <row r="3245" spans="1:5" x14ac:dyDescent="0.35">
      <c r="A3245">
        <f t="shared" si="57"/>
        <v>38889</v>
      </c>
      <c r="B3245">
        <f t="shared" si="58"/>
        <v>-5.311937680602806E-2</v>
      </c>
      <c r="C3245">
        <f t="shared" si="58"/>
        <v>-2.2205897393294417E-2</v>
      </c>
      <c r="D3245" t="e">
        <f t="shared" si="58"/>
        <v>#DIV/0!</v>
      </c>
      <c r="E3245" t="e">
        <f t="shared" si="58"/>
        <v>#DIV/0!</v>
      </c>
    </row>
    <row r="3246" spans="1:5" x14ac:dyDescent="0.35">
      <c r="A3246">
        <f t="shared" si="57"/>
        <v>38890</v>
      </c>
      <c r="B3246">
        <f t="shared" si="58"/>
        <v>-5.7208299613872068E-2</v>
      </c>
      <c r="C3246">
        <f t="shared" si="58"/>
        <v>-2.7207494577292147E-2</v>
      </c>
      <c r="D3246" t="e">
        <f t="shared" si="58"/>
        <v>#DIV/0!</v>
      </c>
      <c r="E3246" t="e">
        <f t="shared" si="58"/>
        <v>#DIV/0!</v>
      </c>
    </row>
    <row r="3247" spans="1:5" x14ac:dyDescent="0.35">
      <c r="A3247">
        <f t="shared" si="57"/>
        <v>38891</v>
      </c>
      <c r="B3247">
        <f t="shared" si="58"/>
        <v>-5.1850381237913287E-2</v>
      </c>
      <c r="C3247">
        <f t="shared" si="58"/>
        <v>-2.4251979247480838E-2</v>
      </c>
      <c r="D3247" t="e">
        <f t="shared" si="58"/>
        <v>#DIV/0!</v>
      </c>
      <c r="E3247" t="e">
        <f t="shared" si="58"/>
        <v>#DIV/0!</v>
      </c>
    </row>
    <row r="3248" spans="1:5" x14ac:dyDescent="0.35">
      <c r="A3248">
        <f t="shared" si="57"/>
        <v>38894</v>
      </c>
      <c r="B3248">
        <f t="shared" si="58"/>
        <v>-5.4341534120917676E-2</v>
      </c>
      <c r="C3248">
        <f t="shared" si="58"/>
        <v>-2.5102647774773602E-2</v>
      </c>
      <c r="D3248" t="e">
        <f t="shared" si="58"/>
        <v>#DIV/0!</v>
      </c>
      <c r="E3248" t="e">
        <f t="shared" si="58"/>
        <v>#DIV/0!</v>
      </c>
    </row>
    <row r="3249" spans="1:5" x14ac:dyDescent="0.35">
      <c r="A3249">
        <f t="shared" si="57"/>
        <v>38895</v>
      </c>
      <c r="B3249">
        <f t="shared" si="58"/>
        <v>-6.1129486000286212E-2</v>
      </c>
      <c r="C3249">
        <f t="shared" si="58"/>
        <v>-1.7915326419118239E-2</v>
      </c>
      <c r="D3249" t="e">
        <f t="shared" si="58"/>
        <v>#DIV/0!</v>
      </c>
      <c r="E3249" t="e">
        <f t="shared" si="58"/>
        <v>#DIV/0!</v>
      </c>
    </row>
    <row r="3250" spans="1:5" x14ac:dyDescent="0.35">
      <c r="A3250">
        <f t="shared" si="57"/>
        <v>38896</v>
      </c>
      <c r="B3250">
        <f t="shared" si="58"/>
        <v>-5.1888491120263489E-2</v>
      </c>
      <c r="C3250">
        <f t="shared" si="58"/>
        <v>-2.2203312600850889E-2</v>
      </c>
      <c r="D3250" t="e">
        <f t="shared" si="58"/>
        <v>#DIV/0!</v>
      </c>
      <c r="E3250" t="e">
        <f t="shared" si="58"/>
        <v>#DIV/0!</v>
      </c>
    </row>
    <row r="3251" spans="1:5" x14ac:dyDescent="0.35">
      <c r="A3251">
        <f t="shared" si="57"/>
        <v>38897</v>
      </c>
      <c r="B3251">
        <f t="shared" si="58"/>
        <v>-3.3393965486716679E-2</v>
      </c>
      <c r="C3251">
        <f t="shared" si="58"/>
        <v>-1.3983675714314182E-2</v>
      </c>
      <c r="D3251" t="e">
        <f t="shared" si="58"/>
        <v>#DIV/0!</v>
      </c>
      <c r="E3251" t="e">
        <f t="shared" si="58"/>
        <v>#DIV/0!</v>
      </c>
    </row>
    <row r="3252" spans="1:5" x14ac:dyDescent="0.35">
      <c r="A3252">
        <f t="shared" si="57"/>
        <v>38898</v>
      </c>
      <c r="B3252">
        <f t="shared" si="58"/>
        <v>-4.1544237231609368E-2</v>
      </c>
      <c r="C3252">
        <f t="shared" si="58"/>
        <v>-1.5386327115301569E-2</v>
      </c>
      <c r="D3252" t="e">
        <f t="shared" si="58"/>
        <v>#DIV/0!</v>
      </c>
      <c r="E3252" t="e">
        <f t="shared" si="58"/>
        <v>#DIV/0!</v>
      </c>
    </row>
    <row r="3253" spans="1:5" x14ac:dyDescent="0.35">
      <c r="A3253">
        <f t="shared" si="57"/>
        <v>38901</v>
      </c>
      <c r="B3253">
        <f t="shared" si="58"/>
        <v>-3.8095059151119867E-2</v>
      </c>
      <c r="C3253">
        <f t="shared" si="58"/>
        <v>-1.8514721694063031E-2</v>
      </c>
      <c r="D3253" t="e">
        <f t="shared" si="58"/>
        <v>#DIV/0!</v>
      </c>
      <c r="E3253" t="e">
        <f t="shared" si="58"/>
        <v>#DIV/0!</v>
      </c>
    </row>
    <row r="3254" spans="1:5" x14ac:dyDescent="0.35">
      <c r="A3254">
        <f t="shared" si="57"/>
        <v>38902</v>
      </c>
      <c r="B3254">
        <f t="shared" si="58"/>
        <v>-3.6216028386097374E-2</v>
      </c>
      <c r="C3254">
        <f t="shared" si="58"/>
        <v>-1.7717472368280075E-2</v>
      </c>
      <c r="D3254" t="e">
        <f t="shared" si="58"/>
        <v>#DIV/0!</v>
      </c>
      <c r="E3254" t="e">
        <f t="shared" si="58"/>
        <v>#DIV/0!</v>
      </c>
    </row>
    <row r="3255" spans="1:5" x14ac:dyDescent="0.35">
      <c r="A3255">
        <f t="shared" si="57"/>
        <v>38903</v>
      </c>
      <c r="B3255">
        <f t="shared" si="58"/>
        <v>-3.3158065250290955E-2</v>
      </c>
      <c r="C3255">
        <f t="shared" si="58"/>
        <v>-1.7362568793497669E-2</v>
      </c>
      <c r="D3255" t="e">
        <f t="shared" si="58"/>
        <v>#DIV/0!</v>
      </c>
      <c r="E3255" t="e">
        <f t="shared" si="58"/>
        <v>#DIV/0!</v>
      </c>
    </row>
    <row r="3256" spans="1:5" x14ac:dyDescent="0.35">
      <c r="A3256">
        <f t="shared" si="57"/>
        <v>38904</v>
      </c>
      <c r="B3256">
        <f t="shared" si="58"/>
        <v>-3.1553057570182882E-2</v>
      </c>
      <c r="C3256">
        <f t="shared" si="58"/>
        <v>-1.5545211683807781E-2</v>
      </c>
      <c r="D3256" t="e">
        <f t="shared" si="58"/>
        <v>#DIV/0!</v>
      </c>
      <c r="E3256" t="e">
        <f t="shared" si="58"/>
        <v>#DIV/0!</v>
      </c>
    </row>
    <row r="3257" spans="1:5" x14ac:dyDescent="0.35">
      <c r="A3257">
        <f t="shared" si="57"/>
        <v>38905</v>
      </c>
      <c r="B3257">
        <f t="shared" ref="B3257:E3272" si="59">B729-B$2530</f>
        <v>-3.057704526581671E-2</v>
      </c>
      <c r="C3257">
        <f t="shared" si="59"/>
        <v>-1.389399377117111E-2</v>
      </c>
      <c r="D3257" t="e">
        <f t="shared" si="59"/>
        <v>#DIV/0!</v>
      </c>
      <c r="E3257" t="e">
        <f t="shared" si="59"/>
        <v>#DIV/0!</v>
      </c>
    </row>
    <row r="3258" spans="1:5" x14ac:dyDescent="0.35">
      <c r="A3258">
        <f t="shared" si="57"/>
        <v>38908</v>
      </c>
      <c r="B3258">
        <f t="shared" si="59"/>
        <v>-3.0316652210754507E-2</v>
      </c>
      <c r="C3258">
        <f t="shared" si="59"/>
        <v>-1.2075495898652911E-2</v>
      </c>
      <c r="D3258" t="e">
        <f t="shared" si="59"/>
        <v>#DIV/0!</v>
      </c>
      <c r="E3258" t="e">
        <f t="shared" si="59"/>
        <v>#DIV/0!</v>
      </c>
    </row>
    <row r="3259" spans="1:5" x14ac:dyDescent="0.35">
      <c r="A3259">
        <f t="shared" si="57"/>
        <v>38909</v>
      </c>
      <c r="B3259">
        <f t="shared" si="59"/>
        <v>-2.7053978232699599E-2</v>
      </c>
      <c r="C3259">
        <f t="shared" si="59"/>
        <v>-8.4297472094936772E-3</v>
      </c>
      <c r="D3259" t="e">
        <f t="shared" si="59"/>
        <v>#DIV/0!</v>
      </c>
      <c r="E3259" t="e">
        <f t="shared" si="59"/>
        <v>#DIV/0!</v>
      </c>
    </row>
    <row r="3260" spans="1:5" x14ac:dyDescent="0.35">
      <c r="A3260">
        <f t="shared" si="57"/>
        <v>38910</v>
      </c>
      <c r="B3260">
        <f t="shared" si="59"/>
        <v>-3.7852042028157049E-2</v>
      </c>
      <c r="C3260">
        <f t="shared" si="59"/>
        <v>-7.8188114595700194E-3</v>
      </c>
      <c r="D3260" t="e">
        <f t="shared" si="59"/>
        <v>#DIV/0!</v>
      </c>
      <c r="E3260" t="e">
        <f t="shared" si="59"/>
        <v>#DIV/0!</v>
      </c>
    </row>
    <row r="3261" spans="1:5" x14ac:dyDescent="0.35">
      <c r="A3261">
        <f t="shared" si="57"/>
        <v>38911</v>
      </c>
      <c r="B3261">
        <f t="shared" si="59"/>
        <v>-4.7662540886006063E-2</v>
      </c>
      <c r="C3261">
        <f t="shared" si="59"/>
        <v>-8.6231242838063389E-3</v>
      </c>
      <c r="D3261" t="e">
        <f t="shared" si="59"/>
        <v>#DIV/0!</v>
      </c>
      <c r="E3261" t="e">
        <f t="shared" si="59"/>
        <v>#DIV/0!</v>
      </c>
    </row>
    <row r="3262" spans="1:5" x14ac:dyDescent="0.35">
      <c r="A3262">
        <f t="shared" si="57"/>
        <v>38912</v>
      </c>
      <c r="B3262">
        <f t="shared" si="59"/>
        <v>-6.8816979926349706E-2</v>
      </c>
      <c r="C3262">
        <f t="shared" si="59"/>
        <v>-6.5930245017122198E-3</v>
      </c>
      <c r="D3262" t="e">
        <f t="shared" si="59"/>
        <v>#DIV/0!</v>
      </c>
      <c r="E3262" t="e">
        <f t="shared" si="59"/>
        <v>#DIV/0!</v>
      </c>
    </row>
    <row r="3263" spans="1:5" x14ac:dyDescent="0.35">
      <c r="A3263">
        <f t="shared" si="57"/>
        <v>38915</v>
      </c>
      <c r="B3263">
        <f t="shared" si="59"/>
        <v>-7.1767840501361965E-2</v>
      </c>
      <c r="C3263">
        <f t="shared" si="59"/>
        <v>-9.63820656156349E-3</v>
      </c>
      <c r="D3263" t="e">
        <f t="shared" si="59"/>
        <v>#DIV/0!</v>
      </c>
      <c r="E3263" t="e">
        <f t="shared" si="59"/>
        <v>#DIV/0!</v>
      </c>
    </row>
    <row r="3264" spans="1:5" x14ac:dyDescent="0.35">
      <c r="A3264">
        <f t="shared" si="57"/>
        <v>38916</v>
      </c>
      <c r="B3264">
        <f t="shared" si="59"/>
        <v>-7.1060145244655745E-2</v>
      </c>
      <c r="C3264">
        <f t="shared" si="59"/>
        <v>-8.8350476907134608E-3</v>
      </c>
      <c r="D3264" t="e">
        <f t="shared" si="59"/>
        <v>#DIV/0!</v>
      </c>
      <c r="E3264" t="e">
        <f t="shared" si="59"/>
        <v>#DIV/0!</v>
      </c>
    </row>
    <row r="3265" spans="1:5" x14ac:dyDescent="0.35">
      <c r="A3265">
        <f t="shared" si="57"/>
        <v>38917</v>
      </c>
      <c r="B3265">
        <f t="shared" si="59"/>
        <v>-5.342870037422974E-2</v>
      </c>
      <c r="C3265">
        <f t="shared" si="59"/>
        <v>-4.8654370481379557E-3</v>
      </c>
      <c r="D3265" t="e">
        <f t="shared" si="59"/>
        <v>#DIV/0!</v>
      </c>
      <c r="E3265" t="e">
        <f t="shared" si="59"/>
        <v>#DIV/0!</v>
      </c>
    </row>
    <row r="3266" spans="1:5" x14ac:dyDescent="0.35">
      <c r="A3266">
        <f t="shared" si="57"/>
        <v>38918</v>
      </c>
      <c r="B3266">
        <f t="shared" si="59"/>
        <v>-5.9264928186505736E-2</v>
      </c>
      <c r="C3266">
        <f t="shared" si="59"/>
        <v>-7.5942233816569844E-3</v>
      </c>
      <c r="D3266" t="e">
        <f t="shared" si="59"/>
        <v>#DIV/0!</v>
      </c>
      <c r="E3266" t="e">
        <f t="shared" si="59"/>
        <v>#DIV/0!</v>
      </c>
    </row>
    <row r="3267" spans="1:5" x14ac:dyDescent="0.35">
      <c r="A3267">
        <f t="shared" si="57"/>
        <v>38919</v>
      </c>
      <c r="B3267">
        <f t="shared" si="59"/>
        <v>-6.1383024157976793E-2</v>
      </c>
      <c r="C3267">
        <f t="shared" si="59"/>
        <v>-4.8644011074285183E-3</v>
      </c>
      <c r="D3267" t="e">
        <f t="shared" si="59"/>
        <v>#DIV/0!</v>
      </c>
      <c r="E3267" t="e">
        <f t="shared" si="59"/>
        <v>#DIV/0!</v>
      </c>
    </row>
    <row r="3268" spans="1:5" x14ac:dyDescent="0.35">
      <c r="A3268">
        <f t="shared" si="57"/>
        <v>38922</v>
      </c>
      <c r="B3268">
        <f t="shared" si="59"/>
        <v>-4.8265883800881135E-2</v>
      </c>
      <c r="C3268">
        <f t="shared" si="59"/>
        <v>-1.6068321159658401E-3</v>
      </c>
      <c r="D3268" t="e">
        <f t="shared" si="59"/>
        <v>#DIV/0!</v>
      </c>
      <c r="E3268" t="e">
        <f t="shared" si="59"/>
        <v>#DIV/0!</v>
      </c>
    </row>
    <row r="3269" spans="1:5" x14ac:dyDescent="0.35">
      <c r="A3269">
        <f t="shared" si="57"/>
        <v>38923</v>
      </c>
      <c r="B3269">
        <f t="shared" si="59"/>
        <v>-4.5359214292220215E-2</v>
      </c>
      <c r="C3269">
        <f t="shared" si="59"/>
        <v>-4.760135911565367E-3</v>
      </c>
      <c r="D3269" t="e">
        <f t="shared" si="59"/>
        <v>#DIV/0!</v>
      </c>
      <c r="E3269" t="e">
        <f t="shared" si="59"/>
        <v>#DIV/0!</v>
      </c>
    </row>
    <row r="3270" spans="1:5" x14ac:dyDescent="0.35">
      <c r="A3270">
        <f t="shared" si="57"/>
        <v>38924</v>
      </c>
      <c r="B3270">
        <f t="shared" si="59"/>
        <v>-4.6383354050570799E-2</v>
      </c>
      <c r="C3270">
        <f t="shared" si="59"/>
        <v>-6.3792430841791876E-3</v>
      </c>
      <c r="D3270" t="e">
        <f t="shared" si="59"/>
        <v>#DIV/0!</v>
      </c>
      <c r="E3270" t="e">
        <f t="shared" si="59"/>
        <v>#DIV/0!</v>
      </c>
    </row>
    <row r="3271" spans="1:5" x14ac:dyDescent="0.35">
      <c r="A3271">
        <f t="shared" si="57"/>
        <v>38925</v>
      </c>
      <c r="B3271">
        <f t="shared" si="59"/>
        <v>-4.634853809606064E-2</v>
      </c>
      <c r="C3271">
        <f t="shared" si="59"/>
        <v>2.9971274182832401E-3</v>
      </c>
      <c r="D3271" t="e">
        <f t="shared" si="59"/>
        <v>#DIV/0!</v>
      </c>
      <c r="E3271" t="e">
        <f t="shared" si="59"/>
        <v>#DIV/0!</v>
      </c>
    </row>
    <row r="3272" spans="1:5" x14ac:dyDescent="0.35">
      <c r="A3272">
        <f t="shared" si="57"/>
        <v>38926</v>
      </c>
      <c r="B3272">
        <f t="shared" si="59"/>
        <v>-4.0570318374117051E-2</v>
      </c>
      <c r="C3272">
        <f t="shared" si="59"/>
        <v>4.115405570159391E-3</v>
      </c>
      <c r="D3272" t="e">
        <f t="shared" si="59"/>
        <v>#DIV/0!</v>
      </c>
      <c r="E3272" t="e">
        <f t="shared" si="59"/>
        <v>#DIV/0!</v>
      </c>
    </row>
    <row r="3273" spans="1:5" x14ac:dyDescent="0.35">
      <c r="A3273">
        <f t="shared" si="57"/>
        <v>38929</v>
      </c>
      <c r="B3273">
        <f t="shared" ref="B3273:E3288" si="60">B745-B$2530</f>
        <v>-3.8025277513525677E-2</v>
      </c>
      <c r="C3273">
        <f t="shared" si="60"/>
        <v>3.6088681102293789E-3</v>
      </c>
      <c r="D3273" t="e">
        <f t="shared" si="60"/>
        <v>#DIV/0!</v>
      </c>
      <c r="E3273" t="e">
        <f t="shared" si="60"/>
        <v>#DIV/0!</v>
      </c>
    </row>
    <row r="3274" spans="1:5" x14ac:dyDescent="0.35">
      <c r="A3274">
        <f t="shared" si="57"/>
        <v>38930</v>
      </c>
      <c r="B3274">
        <f t="shared" si="60"/>
        <v>-4.5672499824180854E-2</v>
      </c>
      <c r="C3274">
        <f t="shared" si="60"/>
        <v>2.3845299992649276E-3</v>
      </c>
      <c r="D3274" t="e">
        <f t="shared" si="60"/>
        <v>#DIV/0!</v>
      </c>
      <c r="E3274" t="e">
        <f t="shared" si="60"/>
        <v>#DIV/0!</v>
      </c>
    </row>
    <row r="3275" spans="1:5" x14ac:dyDescent="0.35">
      <c r="A3275">
        <f t="shared" si="57"/>
        <v>38931</v>
      </c>
      <c r="B3275">
        <f t="shared" si="60"/>
        <v>-4.9786740323859754E-2</v>
      </c>
      <c r="C3275">
        <f t="shared" si="60"/>
        <v>9.4658323512282136E-4</v>
      </c>
      <c r="D3275" t="e">
        <f t="shared" si="60"/>
        <v>#DIV/0!</v>
      </c>
      <c r="E3275" t="e">
        <f t="shared" si="60"/>
        <v>#DIV/0!</v>
      </c>
    </row>
    <row r="3276" spans="1:5" x14ac:dyDescent="0.35">
      <c r="A3276">
        <f t="shared" si="57"/>
        <v>38932</v>
      </c>
      <c r="B3276">
        <f t="shared" si="60"/>
        <v>-4.7687462576967862E-2</v>
      </c>
      <c r="C3276">
        <f t="shared" si="60"/>
        <v>4.3415017956112065E-4</v>
      </c>
      <c r="D3276" t="e">
        <f t="shared" si="60"/>
        <v>#DIV/0!</v>
      </c>
      <c r="E3276" t="e">
        <f t="shared" si="60"/>
        <v>#DIV/0!</v>
      </c>
    </row>
    <row r="3277" spans="1:5" x14ac:dyDescent="0.35">
      <c r="A3277">
        <f t="shared" si="57"/>
        <v>38933</v>
      </c>
      <c r="B3277">
        <f t="shared" si="60"/>
        <v>-4.8724269983626431E-2</v>
      </c>
      <c r="C3277">
        <f t="shared" si="60"/>
        <v>4.1101502509551351E-3</v>
      </c>
      <c r="D3277" t="e">
        <f t="shared" si="60"/>
        <v>#DIV/0!</v>
      </c>
      <c r="E3277" t="e">
        <f t="shared" si="60"/>
        <v>#DIV/0!</v>
      </c>
    </row>
    <row r="3278" spans="1:5" x14ac:dyDescent="0.35">
      <c r="A3278">
        <f t="shared" si="57"/>
        <v>38936</v>
      </c>
      <c r="B3278">
        <f t="shared" si="60"/>
        <v>-4.9766801866482288E-2</v>
      </c>
      <c r="C3278">
        <f t="shared" si="60"/>
        <v>5.3436200996751053E-3</v>
      </c>
      <c r="D3278" t="e">
        <f t="shared" si="60"/>
        <v>#DIV/0!</v>
      </c>
      <c r="E3278" t="e">
        <f t="shared" si="60"/>
        <v>#DIV/0!</v>
      </c>
    </row>
    <row r="3279" spans="1:5" x14ac:dyDescent="0.35">
      <c r="A3279">
        <f t="shared" si="57"/>
        <v>38937</v>
      </c>
      <c r="B3279">
        <f t="shared" si="60"/>
        <v>-4.0549189560394647E-2</v>
      </c>
      <c r="C3279">
        <f t="shared" si="60"/>
        <v>5.9618188786996866E-3</v>
      </c>
      <c r="D3279" t="e">
        <f t="shared" si="60"/>
        <v>#DIV/0!</v>
      </c>
      <c r="E3279" t="e">
        <f t="shared" si="60"/>
        <v>#DIV/0!</v>
      </c>
    </row>
    <row r="3280" spans="1:5" x14ac:dyDescent="0.35">
      <c r="A3280">
        <f t="shared" si="57"/>
        <v>38938</v>
      </c>
      <c r="B3280">
        <f t="shared" si="60"/>
        <v>-3.3762801346222768E-2</v>
      </c>
      <c r="C3280">
        <f t="shared" si="60"/>
        <v>8.9512569748536157E-3</v>
      </c>
      <c r="D3280" t="e">
        <f t="shared" si="60"/>
        <v>#DIV/0!</v>
      </c>
      <c r="E3280" t="e">
        <f t="shared" si="60"/>
        <v>#DIV/0!</v>
      </c>
    </row>
    <row r="3281" spans="1:5" x14ac:dyDescent="0.35">
      <c r="A3281">
        <f t="shared" si="57"/>
        <v>38939</v>
      </c>
      <c r="B3281">
        <f t="shared" si="60"/>
        <v>-3.1704979957423371E-2</v>
      </c>
      <c r="C3281">
        <f t="shared" si="60"/>
        <v>7.8178591376688138E-3</v>
      </c>
      <c r="D3281" t="e">
        <f t="shared" si="60"/>
        <v>#DIV/0!</v>
      </c>
      <c r="E3281" t="e">
        <f t="shared" si="60"/>
        <v>#DIV/0!</v>
      </c>
    </row>
    <row r="3282" spans="1:5" x14ac:dyDescent="0.35">
      <c r="A3282">
        <f t="shared" si="57"/>
        <v>38940</v>
      </c>
      <c r="B3282">
        <f t="shared" si="60"/>
        <v>-3.3788765611158164E-2</v>
      </c>
      <c r="C3282">
        <f t="shared" si="60"/>
        <v>1.1444018927183157E-3</v>
      </c>
      <c r="D3282" t="e">
        <f t="shared" si="60"/>
        <v>#DIV/0!</v>
      </c>
      <c r="E3282" t="e">
        <f t="shared" si="60"/>
        <v>#DIV/0!</v>
      </c>
    </row>
    <row r="3283" spans="1:5" x14ac:dyDescent="0.35">
      <c r="A3283">
        <f t="shared" si="57"/>
        <v>38943</v>
      </c>
      <c r="B3283">
        <f t="shared" si="60"/>
        <v>-1.5837975670878284E-2</v>
      </c>
      <c r="C3283">
        <f t="shared" si="60"/>
        <v>2.8916695641421734E-3</v>
      </c>
      <c r="D3283" t="e">
        <f t="shared" si="60"/>
        <v>#DIV/0!</v>
      </c>
      <c r="E3283" t="e">
        <f t="shared" si="60"/>
        <v>#DIV/0!</v>
      </c>
    </row>
    <row r="3284" spans="1:5" x14ac:dyDescent="0.35">
      <c r="A3284">
        <f t="shared" si="57"/>
        <v>38944</v>
      </c>
      <c r="B3284">
        <f t="shared" si="60"/>
        <v>4.6610415347093821E-3</v>
      </c>
      <c r="C3284">
        <f t="shared" si="60"/>
        <v>1.1398179021991466E-3</v>
      </c>
      <c r="D3284" t="e">
        <f t="shared" si="60"/>
        <v>#DIV/0!</v>
      </c>
      <c r="E3284" t="e">
        <f t="shared" si="60"/>
        <v>#DIV/0!</v>
      </c>
    </row>
    <row r="3285" spans="1:5" x14ac:dyDescent="0.35">
      <c r="A3285">
        <f t="shared" si="57"/>
        <v>38945</v>
      </c>
      <c r="B3285">
        <f t="shared" si="60"/>
        <v>8.2376463064518686E-3</v>
      </c>
      <c r="C3285">
        <f t="shared" si="60"/>
        <v>4.6014343939771545E-3</v>
      </c>
      <c r="D3285" t="e">
        <f t="shared" si="60"/>
        <v>#DIV/0!</v>
      </c>
      <c r="E3285" t="e">
        <f t="shared" si="60"/>
        <v>#DIV/0!</v>
      </c>
    </row>
    <row r="3286" spans="1:5" x14ac:dyDescent="0.35">
      <c r="A3286">
        <f t="shared" si="57"/>
        <v>38946</v>
      </c>
      <c r="B3286">
        <f t="shared" si="60"/>
        <v>1.3880103960102103E-2</v>
      </c>
      <c r="C3286">
        <f t="shared" si="60"/>
        <v>4.600025514655947E-3</v>
      </c>
      <c r="D3286" t="e">
        <f t="shared" si="60"/>
        <v>#DIV/0!</v>
      </c>
      <c r="E3286" t="e">
        <f t="shared" si="60"/>
        <v>#DIV/0!</v>
      </c>
    </row>
    <row r="3287" spans="1:5" x14ac:dyDescent="0.35">
      <c r="A3287">
        <f t="shared" si="57"/>
        <v>38947</v>
      </c>
      <c r="B3287">
        <f t="shared" si="60"/>
        <v>2.2207495271234907E-2</v>
      </c>
      <c r="C3287">
        <f t="shared" si="60"/>
        <v>8.0888357209090815E-3</v>
      </c>
      <c r="D3287" t="e">
        <f t="shared" si="60"/>
        <v>#DIV/0!</v>
      </c>
      <c r="E3287" t="e">
        <f t="shared" si="60"/>
        <v>#DIV/0!</v>
      </c>
    </row>
    <row r="3288" spans="1:5" x14ac:dyDescent="0.35">
      <c r="A3288">
        <f t="shared" si="57"/>
        <v>38950</v>
      </c>
      <c r="B3288">
        <f t="shared" si="60"/>
        <v>1.6770844866763297E-2</v>
      </c>
      <c r="C3288">
        <f t="shared" si="60"/>
        <v>1.0331380517270294E-2</v>
      </c>
      <c r="D3288" t="e">
        <f t="shared" si="60"/>
        <v>#DIV/0!</v>
      </c>
      <c r="E3288" t="e">
        <f t="shared" si="60"/>
        <v>#DIV/0!</v>
      </c>
    </row>
    <row r="3289" spans="1:5" x14ac:dyDescent="0.35">
      <c r="A3289">
        <f t="shared" si="57"/>
        <v>38951</v>
      </c>
      <c r="B3289">
        <f t="shared" ref="B3289:E3304" si="61">B761-B$2530</f>
        <v>6.202006226030083E-3</v>
      </c>
      <c r="C3289">
        <f t="shared" si="61"/>
        <v>9.9245082489261664E-3</v>
      </c>
      <c r="D3289" t="e">
        <f t="shared" si="61"/>
        <v>#DIV/0!</v>
      </c>
      <c r="E3289" t="e">
        <f t="shared" si="61"/>
        <v>#DIV/0!</v>
      </c>
    </row>
    <row r="3290" spans="1:5" x14ac:dyDescent="0.35">
      <c r="A3290">
        <f t="shared" si="57"/>
        <v>38952</v>
      </c>
      <c r="B3290">
        <f t="shared" si="61"/>
        <v>-4.1547921405181536E-3</v>
      </c>
      <c r="C3290">
        <f t="shared" si="61"/>
        <v>5.909644835566507E-3</v>
      </c>
      <c r="D3290" t="e">
        <f t="shared" si="61"/>
        <v>#DIV/0!</v>
      </c>
      <c r="E3290" t="e">
        <f t="shared" si="61"/>
        <v>#DIV/0!</v>
      </c>
    </row>
    <row r="3291" spans="1:5" x14ac:dyDescent="0.35">
      <c r="A3291">
        <f t="shared" si="57"/>
        <v>38953</v>
      </c>
      <c r="B3291">
        <f t="shared" si="61"/>
        <v>-1.7566544077348527E-3</v>
      </c>
      <c r="C3291">
        <f t="shared" si="61"/>
        <v>5.8080394708033938E-3</v>
      </c>
      <c r="D3291" t="e">
        <f t="shared" si="61"/>
        <v>#DIV/0!</v>
      </c>
      <c r="E3291" t="e">
        <f t="shared" si="61"/>
        <v>#DIV/0!</v>
      </c>
    </row>
    <row r="3292" spans="1:5" x14ac:dyDescent="0.35">
      <c r="A3292">
        <f t="shared" si="57"/>
        <v>38954</v>
      </c>
      <c r="B3292">
        <f t="shared" si="61"/>
        <v>1.3802766592059607E-2</v>
      </c>
      <c r="C3292">
        <f t="shared" si="61"/>
        <v>9.0849056054248083E-3</v>
      </c>
      <c r="D3292" t="e">
        <f t="shared" si="61"/>
        <v>#DIV/0!</v>
      </c>
      <c r="E3292" t="e">
        <f t="shared" si="61"/>
        <v>#DIV/0!</v>
      </c>
    </row>
    <row r="3293" spans="1:5" x14ac:dyDescent="0.35">
      <c r="A3293">
        <f t="shared" si="57"/>
        <v>38957</v>
      </c>
      <c r="B3293">
        <f t="shared" si="61"/>
        <v>1.0781884315638552E-2</v>
      </c>
      <c r="C3293">
        <f t="shared" si="61"/>
        <v>1.0437315943957758E-2</v>
      </c>
      <c r="D3293" t="e">
        <f t="shared" si="61"/>
        <v>#DIV/0!</v>
      </c>
      <c r="E3293" t="e">
        <f t="shared" si="61"/>
        <v>#DIV/0!</v>
      </c>
    </row>
    <row r="3294" spans="1:5" x14ac:dyDescent="0.35">
      <c r="A3294">
        <f t="shared" si="57"/>
        <v>38958</v>
      </c>
      <c r="B3294">
        <f t="shared" si="61"/>
        <v>2.664046105108793E-4</v>
      </c>
      <c r="C3294">
        <f t="shared" si="61"/>
        <v>1.5624647205247099E-2</v>
      </c>
      <c r="D3294" t="e">
        <f t="shared" si="61"/>
        <v>#DIV/0!</v>
      </c>
      <c r="E3294" t="e">
        <f t="shared" si="61"/>
        <v>#DIV/0!</v>
      </c>
    </row>
    <row r="3295" spans="1:5" x14ac:dyDescent="0.35">
      <c r="A3295">
        <f t="shared" si="57"/>
        <v>38959</v>
      </c>
      <c r="B3295">
        <f t="shared" si="61"/>
        <v>-1.7179248421520348E-3</v>
      </c>
      <c r="C3295">
        <f t="shared" si="61"/>
        <v>9.3820627167294328E-3</v>
      </c>
      <c r="D3295" t="e">
        <f t="shared" si="61"/>
        <v>#DIV/0!</v>
      </c>
      <c r="E3295" t="e">
        <f t="shared" si="61"/>
        <v>#DIV/0!</v>
      </c>
    </row>
    <row r="3296" spans="1:5" x14ac:dyDescent="0.35">
      <c r="A3296">
        <f t="shared" si="57"/>
        <v>38960</v>
      </c>
      <c r="B3296">
        <f t="shared" si="61"/>
        <v>1.6274540176096326E-2</v>
      </c>
      <c r="C3296">
        <f t="shared" si="61"/>
        <v>1.4014475016644056E-2</v>
      </c>
      <c r="D3296" t="e">
        <f t="shared" si="61"/>
        <v>#DIV/0!</v>
      </c>
      <c r="E3296" t="e">
        <f t="shared" si="61"/>
        <v>#DIV/0!</v>
      </c>
    </row>
    <row r="3297" spans="1:5" x14ac:dyDescent="0.35">
      <c r="A3297">
        <f t="shared" si="57"/>
        <v>38961</v>
      </c>
      <c r="B3297">
        <f t="shared" si="61"/>
        <v>2.3137577866125043E-2</v>
      </c>
      <c r="C3297">
        <f t="shared" si="61"/>
        <v>7.4545822885208717E-3</v>
      </c>
      <c r="D3297" t="e">
        <f t="shared" si="61"/>
        <v>#DIV/0!</v>
      </c>
      <c r="E3297" t="e">
        <f t="shared" si="61"/>
        <v>#DIV/0!</v>
      </c>
    </row>
    <row r="3298" spans="1:5" x14ac:dyDescent="0.35">
      <c r="A3298">
        <f t="shared" si="57"/>
        <v>38964</v>
      </c>
      <c r="B3298">
        <f t="shared" si="61"/>
        <v>2.9496151341783423E-2</v>
      </c>
      <c r="C3298">
        <f t="shared" si="61"/>
        <v>1.0652031127331995E-2</v>
      </c>
      <c r="D3298" t="e">
        <f t="shared" si="61"/>
        <v>#DIV/0!</v>
      </c>
      <c r="E3298" t="e">
        <f t="shared" si="61"/>
        <v>#DIV/0!</v>
      </c>
    </row>
    <row r="3299" spans="1:5" x14ac:dyDescent="0.35">
      <c r="A3299">
        <f t="shared" si="57"/>
        <v>38965</v>
      </c>
      <c r="B3299">
        <f t="shared" si="61"/>
        <v>2.9800032982087461E-2</v>
      </c>
      <c r="C3299">
        <f t="shared" si="61"/>
        <v>6.0273655579903933E-3</v>
      </c>
      <c r="D3299" t="e">
        <f t="shared" si="61"/>
        <v>#DIV/0!</v>
      </c>
      <c r="E3299" t="e">
        <f t="shared" si="61"/>
        <v>#DIV/0!</v>
      </c>
    </row>
    <row r="3300" spans="1:5" x14ac:dyDescent="0.35">
      <c r="A3300">
        <f t="shared" si="57"/>
        <v>38966</v>
      </c>
      <c r="B3300">
        <f t="shared" si="61"/>
        <v>2.4120555672699013E-2</v>
      </c>
      <c r="C3300">
        <f t="shared" si="61"/>
        <v>4.7956009372976498E-3</v>
      </c>
      <c r="D3300" t="e">
        <f t="shared" si="61"/>
        <v>#DIV/0!</v>
      </c>
      <c r="E3300" t="e">
        <f t="shared" si="61"/>
        <v>#DIV/0!</v>
      </c>
    </row>
    <row r="3301" spans="1:5" x14ac:dyDescent="0.35">
      <c r="A3301">
        <f t="shared" si="57"/>
        <v>38967</v>
      </c>
      <c r="B3301">
        <f t="shared" si="61"/>
        <v>3.2426064219599607E-2</v>
      </c>
      <c r="C3301">
        <f t="shared" si="61"/>
        <v>7.5705045489452109E-3</v>
      </c>
      <c r="D3301" t="e">
        <f t="shared" si="61"/>
        <v>#DIV/0!</v>
      </c>
      <c r="E3301" t="e">
        <f t="shared" si="61"/>
        <v>#DIV/0!</v>
      </c>
    </row>
    <row r="3302" spans="1:5" x14ac:dyDescent="0.35">
      <c r="A3302">
        <f t="shared" ref="A3302:A3365" si="62">A774</f>
        <v>38968</v>
      </c>
      <c r="B3302">
        <f t="shared" si="61"/>
        <v>4.7301011838862719E-2</v>
      </c>
      <c r="C3302">
        <f t="shared" si="61"/>
        <v>6.0171801931488515E-3</v>
      </c>
      <c r="D3302" t="e">
        <f t="shared" si="61"/>
        <v>#DIV/0!</v>
      </c>
      <c r="E3302" t="e">
        <f t="shared" si="61"/>
        <v>#DIV/0!</v>
      </c>
    </row>
    <row r="3303" spans="1:5" x14ac:dyDescent="0.35">
      <c r="A3303">
        <f t="shared" si="62"/>
        <v>38971</v>
      </c>
      <c r="B3303">
        <f t="shared" si="61"/>
        <v>4.2325250702407793E-2</v>
      </c>
      <c r="C3303">
        <f t="shared" si="61"/>
        <v>9.110514555919224E-3</v>
      </c>
      <c r="D3303" t="e">
        <f t="shared" si="61"/>
        <v>#DIV/0!</v>
      </c>
      <c r="E3303" t="e">
        <f t="shared" si="61"/>
        <v>#DIV/0!</v>
      </c>
    </row>
    <row r="3304" spans="1:5" x14ac:dyDescent="0.35">
      <c r="A3304">
        <f t="shared" si="62"/>
        <v>38972</v>
      </c>
      <c r="B3304">
        <f t="shared" si="61"/>
        <v>3.1159604459792063E-2</v>
      </c>
      <c r="C3304">
        <f t="shared" si="61"/>
        <v>1.3218354922742103E-2</v>
      </c>
      <c r="D3304" t="e">
        <f t="shared" si="61"/>
        <v>#DIV/0!</v>
      </c>
      <c r="E3304" t="e">
        <f t="shared" si="61"/>
        <v>#DIV/0!</v>
      </c>
    </row>
    <row r="3305" spans="1:5" x14ac:dyDescent="0.35">
      <c r="A3305">
        <f t="shared" si="62"/>
        <v>38973</v>
      </c>
      <c r="B3305">
        <f t="shared" ref="B3305:E3320" si="63">B777-B$2530</f>
        <v>3.898153184983312E-2</v>
      </c>
      <c r="C3305">
        <f t="shared" si="63"/>
        <v>1.4659970355208895E-2</v>
      </c>
      <c r="D3305" t="e">
        <f t="shared" si="63"/>
        <v>#DIV/0!</v>
      </c>
      <c r="E3305" t="e">
        <f t="shared" si="63"/>
        <v>#DIV/0!</v>
      </c>
    </row>
    <row r="3306" spans="1:5" x14ac:dyDescent="0.35">
      <c r="A3306">
        <f t="shared" si="62"/>
        <v>38974</v>
      </c>
      <c r="B3306">
        <f t="shared" si="63"/>
        <v>4.7219317099382777E-2</v>
      </c>
      <c r="C3306">
        <f t="shared" si="63"/>
        <v>1.5936020546152795E-2</v>
      </c>
      <c r="D3306" t="e">
        <f t="shared" si="63"/>
        <v>#DIV/0!</v>
      </c>
      <c r="E3306" t="e">
        <f t="shared" si="63"/>
        <v>#DIV/0!</v>
      </c>
    </row>
    <row r="3307" spans="1:5" x14ac:dyDescent="0.35">
      <c r="A3307">
        <f t="shared" si="62"/>
        <v>38975</v>
      </c>
      <c r="B3307">
        <f t="shared" si="63"/>
        <v>5.0131315878436125E-2</v>
      </c>
      <c r="C3307">
        <f t="shared" si="63"/>
        <v>1.5002283516474767E-2</v>
      </c>
      <c r="D3307" t="e">
        <f t="shared" si="63"/>
        <v>#DIV/0!</v>
      </c>
      <c r="E3307" t="e">
        <f t="shared" si="63"/>
        <v>#DIV/0!</v>
      </c>
    </row>
    <row r="3308" spans="1:5" x14ac:dyDescent="0.35">
      <c r="A3308">
        <f t="shared" si="62"/>
        <v>38978</v>
      </c>
      <c r="B3308">
        <f t="shared" si="63"/>
        <v>4.0901644130648132E-2</v>
      </c>
      <c r="C3308">
        <f t="shared" si="63"/>
        <v>1.4484610802090247E-2</v>
      </c>
      <c r="D3308" t="e">
        <f t="shared" si="63"/>
        <v>#DIV/0!</v>
      </c>
      <c r="E3308" t="e">
        <f t="shared" si="63"/>
        <v>#DIV/0!</v>
      </c>
    </row>
    <row r="3309" spans="1:5" x14ac:dyDescent="0.35">
      <c r="A3309">
        <f t="shared" si="62"/>
        <v>38979</v>
      </c>
      <c r="B3309">
        <f t="shared" si="63"/>
        <v>4.4196497763272849E-2</v>
      </c>
      <c r="C3309">
        <f t="shared" si="63"/>
        <v>2.124655481994726E-2</v>
      </c>
      <c r="D3309" t="e">
        <f t="shared" si="63"/>
        <v>#DIV/0!</v>
      </c>
      <c r="E3309" t="e">
        <f t="shared" si="63"/>
        <v>#DIV/0!</v>
      </c>
    </row>
    <row r="3310" spans="1:5" x14ac:dyDescent="0.35">
      <c r="A3310">
        <f t="shared" si="62"/>
        <v>38980</v>
      </c>
      <c r="B3310">
        <f t="shared" si="63"/>
        <v>5.0652271826827536E-2</v>
      </c>
      <c r="C3310">
        <f t="shared" si="63"/>
        <v>2.1851591363595557E-2</v>
      </c>
      <c r="D3310" t="e">
        <f t="shared" si="63"/>
        <v>#DIV/0!</v>
      </c>
      <c r="E3310" t="e">
        <f t="shared" si="63"/>
        <v>#DIV/0!</v>
      </c>
    </row>
    <row r="3311" spans="1:5" x14ac:dyDescent="0.35">
      <c r="A3311">
        <f t="shared" si="62"/>
        <v>38981</v>
      </c>
      <c r="B3311">
        <f t="shared" si="63"/>
        <v>3.9774852712920819E-2</v>
      </c>
      <c r="C3311">
        <f t="shared" si="63"/>
        <v>2.9245527351842892E-2</v>
      </c>
      <c r="D3311" t="e">
        <f t="shared" si="63"/>
        <v>#DIV/0!</v>
      </c>
      <c r="E3311" t="e">
        <f t="shared" si="63"/>
        <v>#DIV/0!</v>
      </c>
    </row>
    <row r="3312" spans="1:5" x14ac:dyDescent="0.35">
      <c r="A3312">
        <f t="shared" si="62"/>
        <v>38982</v>
      </c>
      <c r="B3312">
        <f t="shared" si="63"/>
        <v>4.68139850434829E-2</v>
      </c>
      <c r="C3312">
        <f t="shared" si="63"/>
        <v>2.6997581691861793E-2</v>
      </c>
      <c r="D3312" t="e">
        <f t="shared" si="63"/>
        <v>#DIV/0!</v>
      </c>
      <c r="E3312" t="e">
        <f t="shared" si="63"/>
        <v>#DIV/0!</v>
      </c>
    </row>
    <row r="3313" spans="1:5" x14ac:dyDescent="0.35">
      <c r="A3313">
        <f t="shared" si="62"/>
        <v>38985</v>
      </c>
      <c r="B3313">
        <f t="shared" si="63"/>
        <v>5.0325430837227528E-2</v>
      </c>
      <c r="C3313">
        <f t="shared" si="63"/>
        <v>3.0117052365738872E-2</v>
      </c>
      <c r="D3313" t="e">
        <f t="shared" si="63"/>
        <v>#DIV/0!</v>
      </c>
      <c r="E3313" t="e">
        <f t="shared" si="63"/>
        <v>#DIV/0!</v>
      </c>
    </row>
    <row r="3314" spans="1:5" x14ac:dyDescent="0.35">
      <c r="A3314">
        <f t="shared" si="62"/>
        <v>38986</v>
      </c>
      <c r="B3314">
        <f t="shared" si="63"/>
        <v>3.5686716989761572E-2</v>
      </c>
      <c r="C3314">
        <f t="shared" si="63"/>
        <v>2.6412293717141221E-2</v>
      </c>
      <c r="D3314" t="e">
        <f t="shared" si="63"/>
        <v>#DIV/0!</v>
      </c>
      <c r="E3314" t="e">
        <f t="shared" si="63"/>
        <v>#DIV/0!</v>
      </c>
    </row>
    <row r="3315" spans="1:5" x14ac:dyDescent="0.35">
      <c r="A3315">
        <f t="shared" si="62"/>
        <v>38987</v>
      </c>
      <c r="B3315">
        <f t="shared" si="63"/>
        <v>3.8090382603522058E-2</v>
      </c>
      <c r="C3315">
        <f t="shared" si="63"/>
        <v>2.6107360700251613E-2</v>
      </c>
      <c r="D3315" t="e">
        <f t="shared" si="63"/>
        <v>#DIV/0!</v>
      </c>
      <c r="E3315" t="e">
        <f t="shared" si="63"/>
        <v>#DIV/0!</v>
      </c>
    </row>
    <row r="3316" spans="1:5" x14ac:dyDescent="0.35">
      <c r="A3316">
        <f t="shared" si="62"/>
        <v>38988</v>
      </c>
      <c r="B3316">
        <f t="shared" si="63"/>
        <v>3.1878686745005283E-2</v>
      </c>
      <c r="C3316">
        <f t="shared" si="63"/>
        <v>2.7617881894680906E-2</v>
      </c>
      <c r="D3316" t="e">
        <f t="shared" si="63"/>
        <v>#DIV/0!</v>
      </c>
      <c r="E3316" t="e">
        <f t="shared" si="63"/>
        <v>#DIV/0!</v>
      </c>
    </row>
    <row r="3317" spans="1:5" x14ac:dyDescent="0.35">
      <c r="A3317">
        <f t="shared" si="62"/>
        <v>38989</v>
      </c>
      <c r="B3317">
        <f t="shared" si="63"/>
        <v>2.9300944378637745E-2</v>
      </c>
      <c r="C3317">
        <f t="shared" si="63"/>
        <v>2.8132285186861793E-2</v>
      </c>
      <c r="D3317" t="e">
        <f t="shared" si="63"/>
        <v>#DIV/0!</v>
      </c>
      <c r="E3317" t="e">
        <f t="shared" si="63"/>
        <v>#DIV/0!</v>
      </c>
    </row>
    <row r="3318" spans="1:5" x14ac:dyDescent="0.35">
      <c r="A3318">
        <f t="shared" si="62"/>
        <v>38992</v>
      </c>
      <c r="B3318">
        <f t="shared" si="63"/>
        <v>3.3355893280734197E-2</v>
      </c>
      <c r="C3318">
        <f t="shared" si="63"/>
        <v>2.7913848242482397E-2</v>
      </c>
      <c r="D3318" t="e">
        <f t="shared" si="63"/>
        <v>#DIV/0!</v>
      </c>
      <c r="E3318" t="e">
        <f t="shared" si="63"/>
        <v>#DIV/0!</v>
      </c>
    </row>
    <row r="3319" spans="1:5" x14ac:dyDescent="0.35">
      <c r="A3319">
        <f t="shared" si="62"/>
        <v>38993</v>
      </c>
      <c r="B3319">
        <f t="shared" si="63"/>
        <v>3.2939373754197768E-2</v>
      </c>
      <c r="C3319">
        <f t="shared" si="63"/>
        <v>2.6751775238196118E-2</v>
      </c>
      <c r="D3319" t="e">
        <f t="shared" si="63"/>
        <v>#DIV/0!</v>
      </c>
      <c r="E3319" t="e">
        <f t="shared" si="63"/>
        <v>#DIV/0!</v>
      </c>
    </row>
    <row r="3320" spans="1:5" x14ac:dyDescent="0.35">
      <c r="A3320">
        <f t="shared" si="62"/>
        <v>38994</v>
      </c>
      <c r="B3320">
        <f t="shared" si="63"/>
        <v>5.2785756640806883E-2</v>
      </c>
      <c r="C3320">
        <f t="shared" si="63"/>
        <v>2.6952412261805069E-2</v>
      </c>
      <c r="D3320" t="e">
        <f t="shared" si="63"/>
        <v>#DIV/0!</v>
      </c>
      <c r="E3320" t="e">
        <f t="shared" si="63"/>
        <v>#DIV/0!</v>
      </c>
    </row>
    <row r="3321" spans="1:5" x14ac:dyDescent="0.35">
      <c r="A3321">
        <f t="shared" si="62"/>
        <v>38995</v>
      </c>
      <c r="B3321">
        <f t="shared" ref="B3321:E3336" si="64">B793-B$2530</f>
        <v>5.3587001228427092E-2</v>
      </c>
      <c r="C3321">
        <f t="shared" si="64"/>
        <v>2.2820708288716473E-2</v>
      </c>
      <c r="D3321" t="e">
        <f t="shared" si="64"/>
        <v>#DIV/0!</v>
      </c>
      <c r="E3321" t="e">
        <f t="shared" si="64"/>
        <v>#DIV/0!</v>
      </c>
    </row>
    <row r="3322" spans="1:5" x14ac:dyDescent="0.35">
      <c r="A3322">
        <f t="shared" si="62"/>
        <v>38996</v>
      </c>
      <c r="B3322">
        <f t="shared" si="64"/>
        <v>4.6380028130529452E-2</v>
      </c>
      <c r="C3322">
        <f t="shared" si="64"/>
        <v>1.7349726056569658E-2</v>
      </c>
      <c r="D3322" t="e">
        <f t="shared" si="64"/>
        <v>#DIV/0!</v>
      </c>
      <c r="E3322" t="e">
        <f t="shared" si="64"/>
        <v>#DIV/0!</v>
      </c>
    </row>
    <row r="3323" spans="1:5" x14ac:dyDescent="0.35">
      <c r="A3323">
        <f t="shared" si="62"/>
        <v>38999</v>
      </c>
      <c r="B3323">
        <f t="shared" si="64"/>
        <v>5.8967787156091092E-2</v>
      </c>
      <c r="C3323">
        <f t="shared" si="64"/>
        <v>1.8873426200462239E-2</v>
      </c>
      <c r="D3323" t="e">
        <f t="shared" si="64"/>
        <v>#DIV/0!</v>
      </c>
      <c r="E3323" t="e">
        <f t="shared" si="64"/>
        <v>#DIV/0!</v>
      </c>
    </row>
    <row r="3324" spans="1:5" x14ac:dyDescent="0.35">
      <c r="A3324">
        <f t="shared" si="62"/>
        <v>39000</v>
      </c>
      <c r="B3324">
        <f t="shared" si="64"/>
        <v>7.5278786279664126E-2</v>
      </c>
      <c r="C3324">
        <f t="shared" si="64"/>
        <v>1.4047896734755327E-2</v>
      </c>
      <c r="D3324" t="e">
        <f t="shared" si="64"/>
        <v>#DIV/0!</v>
      </c>
      <c r="E3324" t="e">
        <f t="shared" si="64"/>
        <v>#DIV/0!</v>
      </c>
    </row>
    <row r="3325" spans="1:5" x14ac:dyDescent="0.35">
      <c r="A3325">
        <f t="shared" si="62"/>
        <v>39001</v>
      </c>
      <c r="B3325">
        <f t="shared" si="64"/>
        <v>7.783887817221026E-2</v>
      </c>
      <c r="C3325">
        <f t="shared" si="64"/>
        <v>1.1574175062934188E-2</v>
      </c>
      <c r="D3325" t="e">
        <f t="shared" si="64"/>
        <v>#DIV/0!</v>
      </c>
      <c r="E3325" t="e">
        <f t="shared" si="64"/>
        <v>#DIV/0!</v>
      </c>
    </row>
    <row r="3326" spans="1:5" x14ac:dyDescent="0.35">
      <c r="A3326">
        <f t="shared" si="62"/>
        <v>39002</v>
      </c>
      <c r="B3326">
        <f t="shared" si="64"/>
        <v>8.9784983132248711E-2</v>
      </c>
      <c r="C3326">
        <f t="shared" si="64"/>
        <v>1.4778002836072068E-2</v>
      </c>
      <c r="D3326" t="e">
        <f t="shared" si="64"/>
        <v>#DIV/0!</v>
      </c>
      <c r="E3326" t="e">
        <f t="shared" si="64"/>
        <v>#DIV/0!</v>
      </c>
    </row>
    <row r="3327" spans="1:5" x14ac:dyDescent="0.35">
      <c r="A3327">
        <f t="shared" si="62"/>
        <v>39003</v>
      </c>
      <c r="B3327">
        <f t="shared" si="64"/>
        <v>8.9925346758528715E-2</v>
      </c>
      <c r="C3327">
        <f t="shared" si="64"/>
        <v>1.2946003732365718E-2</v>
      </c>
      <c r="D3327" t="e">
        <f t="shared" si="64"/>
        <v>#DIV/0!</v>
      </c>
      <c r="E3327" t="e">
        <f t="shared" si="64"/>
        <v>#DIV/0!</v>
      </c>
    </row>
    <row r="3328" spans="1:5" x14ac:dyDescent="0.35">
      <c r="A3328">
        <f t="shared" si="62"/>
        <v>39006</v>
      </c>
      <c r="B3328">
        <f t="shared" si="64"/>
        <v>7.2542449077754992E-2</v>
      </c>
      <c r="C3328">
        <f t="shared" si="64"/>
        <v>1.064143923442502E-2</v>
      </c>
      <c r="D3328" t="e">
        <f t="shared" si="64"/>
        <v>#DIV/0!</v>
      </c>
      <c r="E3328" t="e">
        <f t="shared" si="64"/>
        <v>#DIV/0!</v>
      </c>
    </row>
    <row r="3329" spans="1:5" x14ac:dyDescent="0.35">
      <c r="A3329">
        <f t="shared" si="62"/>
        <v>39007</v>
      </c>
      <c r="B3329">
        <f t="shared" si="64"/>
        <v>7.7823055154860113E-2</v>
      </c>
      <c r="C3329">
        <f t="shared" si="64"/>
        <v>1.1138011594799723E-2</v>
      </c>
      <c r="D3329" t="e">
        <f t="shared" si="64"/>
        <v>#DIV/0!</v>
      </c>
      <c r="E3329" t="e">
        <f t="shared" si="64"/>
        <v>#DIV/0!</v>
      </c>
    </row>
    <row r="3330" spans="1:5" x14ac:dyDescent="0.35">
      <c r="A3330">
        <f t="shared" si="62"/>
        <v>39008</v>
      </c>
      <c r="B3330">
        <f t="shared" si="64"/>
        <v>8.7146100799892504E-2</v>
      </c>
      <c r="C3330">
        <f t="shared" si="64"/>
        <v>1.2982609677622502E-2</v>
      </c>
      <c r="D3330" t="e">
        <f t="shared" si="64"/>
        <v>#DIV/0!</v>
      </c>
      <c r="E3330" t="e">
        <f t="shared" si="64"/>
        <v>#DIV/0!</v>
      </c>
    </row>
    <row r="3331" spans="1:5" x14ac:dyDescent="0.35">
      <c r="A3331">
        <f t="shared" si="62"/>
        <v>39009</v>
      </c>
      <c r="B3331">
        <f t="shared" si="64"/>
        <v>6.9928946632267355E-2</v>
      </c>
      <c r="C3331">
        <f t="shared" si="64"/>
        <v>1.092194501521877E-2</v>
      </c>
      <c r="D3331" t="e">
        <f t="shared" si="64"/>
        <v>#DIV/0!</v>
      </c>
      <c r="E3331" t="e">
        <f t="shared" si="64"/>
        <v>#DIV/0!</v>
      </c>
    </row>
    <row r="3332" spans="1:5" x14ac:dyDescent="0.35">
      <c r="A3332">
        <f t="shared" si="62"/>
        <v>39010</v>
      </c>
      <c r="B3332">
        <f t="shared" si="64"/>
        <v>6.4412014999415748E-2</v>
      </c>
      <c r="C3332">
        <f t="shared" si="64"/>
        <v>1.1442481122651071E-2</v>
      </c>
      <c r="D3332" t="e">
        <f t="shared" si="64"/>
        <v>#DIV/0!</v>
      </c>
      <c r="E3332" t="e">
        <f t="shared" si="64"/>
        <v>#DIV/0!</v>
      </c>
    </row>
    <row r="3333" spans="1:5" x14ac:dyDescent="0.35">
      <c r="A3333">
        <f t="shared" si="62"/>
        <v>39013</v>
      </c>
      <c r="B3333">
        <f t="shared" si="64"/>
        <v>7.1458469364045332E-2</v>
      </c>
      <c r="C3333">
        <f t="shared" si="64"/>
        <v>7.8680972994216829E-3</v>
      </c>
      <c r="D3333" t="e">
        <f t="shared" si="64"/>
        <v>#DIV/0!</v>
      </c>
      <c r="E3333" t="e">
        <f t="shared" si="64"/>
        <v>#DIV/0!</v>
      </c>
    </row>
    <row r="3334" spans="1:5" x14ac:dyDescent="0.35">
      <c r="A3334">
        <f t="shared" si="62"/>
        <v>39014</v>
      </c>
      <c r="B3334">
        <f t="shared" si="64"/>
        <v>7.6212510149672133E-2</v>
      </c>
      <c r="C3334">
        <f t="shared" si="64"/>
        <v>7.3429202276940712E-3</v>
      </c>
      <c r="D3334" t="e">
        <f t="shared" si="64"/>
        <v>#DIV/0!</v>
      </c>
      <c r="E3334" t="e">
        <f t="shared" si="64"/>
        <v>#DIV/0!</v>
      </c>
    </row>
    <row r="3335" spans="1:5" x14ac:dyDescent="0.35">
      <c r="A3335">
        <f t="shared" si="62"/>
        <v>39015</v>
      </c>
      <c r="B3335">
        <f t="shared" si="64"/>
        <v>6.6914885007352778E-2</v>
      </c>
      <c r="C3335">
        <f t="shared" si="64"/>
        <v>7.6268291285571214E-3</v>
      </c>
      <c r="D3335" t="e">
        <f t="shared" si="64"/>
        <v>#DIV/0!</v>
      </c>
      <c r="E3335" t="e">
        <f t="shared" si="64"/>
        <v>#DIV/0!</v>
      </c>
    </row>
    <row r="3336" spans="1:5" x14ac:dyDescent="0.35">
      <c r="A3336">
        <f t="shared" si="62"/>
        <v>39016</v>
      </c>
      <c r="B3336">
        <f t="shared" si="64"/>
        <v>7.3888757157293386E-2</v>
      </c>
      <c r="C3336">
        <f t="shared" si="64"/>
        <v>1.2313756631205996E-2</v>
      </c>
      <c r="D3336" t="e">
        <f t="shared" si="64"/>
        <v>#DIV/0!</v>
      </c>
      <c r="E3336" t="e">
        <f t="shared" si="64"/>
        <v>#DIV/0!</v>
      </c>
    </row>
    <row r="3337" spans="1:5" x14ac:dyDescent="0.35">
      <c r="A3337">
        <f t="shared" si="62"/>
        <v>39017</v>
      </c>
      <c r="B3337">
        <f t="shared" ref="B3337:E3352" si="65">B809-B$2530</f>
        <v>6.9557640575055216E-2</v>
      </c>
      <c r="C3337">
        <f t="shared" si="65"/>
        <v>1.6105753015997214E-2</v>
      </c>
      <c r="D3337" t="e">
        <f t="shared" si="65"/>
        <v>#DIV/0!</v>
      </c>
      <c r="E3337" t="e">
        <f t="shared" si="65"/>
        <v>#DIV/0!</v>
      </c>
    </row>
    <row r="3338" spans="1:5" x14ac:dyDescent="0.35">
      <c r="A3338">
        <f t="shared" si="62"/>
        <v>39020</v>
      </c>
      <c r="B3338">
        <f t="shared" si="65"/>
        <v>6.3551700149506188E-2</v>
      </c>
      <c r="C3338">
        <f t="shared" si="65"/>
        <v>1.5894731893487512E-2</v>
      </c>
      <c r="D3338" t="e">
        <f t="shared" si="65"/>
        <v>#DIV/0!</v>
      </c>
      <c r="E3338" t="e">
        <f t="shared" si="65"/>
        <v>#DIV/0!</v>
      </c>
    </row>
    <row r="3339" spans="1:5" x14ac:dyDescent="0.35">
      <c r="A3339">
        <f t="shared" si="62"/>
        <v>39021</v>
      </c>
      <c r="B3339">
        <f t="shared" si="65"/>
        <v>6.2111618506986002E-2</v>
      </c>
      <c r="C3339">
        <f t="shared" si="65"/>
        <v>1.9451916729868634E-2</v>
      </c>
      <c r="D3339" t="e">
        <f t="shared" si="65"/>
        <v>#DIV/0!</v>
      </c>
      <c r="E3339" t="e">
        <f t="shared" si="65"/>
        <v>#DIV/0!</v>
      </c>
    </row>
    <row r="3340" spans="1:5" x14ac:dyDescent="0.35">
      <c r="A3340">
        <f t="shared" si="62"/>
        <v>39022</v>
      </c>
      <c r="B3340">
        <f t="shared" si="65"/>
        <v>5.4959153697855437E-2</v>
      </c>
      <c r="C3340">
        <f t="shared" si="65"/>
        <v>1.3703951060533747E-2</v>
      </c>
      <c r="D3340" t="e">
        <f t="shared" si="65"/>
        <v>#DIV/0!</v>
      </c>
      <c r="E3340" t="e">
        <f t="shared" si="65"/>
        <v>#DIV/0!</v>
      </c>
    </row>
    <row r="3341" spans="1:5" x14ac:dyDescent="0.35">
      <c r="A3341">
        <f t="shared" si="62"/>
        <v>39023</v>
      </c>
      <c r="B3341">
        <f t="shared" si="65"/>
        <v>5.7599283743811416E-2</v>
      </c>
      <c r="C3341">
        <f t="shared" si="65"/>
        <v>1.2485410918482053E-2</v>
      </c>
      <c r="D3341" t="e">
        <f t="shared" si="65"/>
        <v>#DIV/0!</v>
      </c>
      <c r="E3341" t="e">
        <f t="shared" si="65"/>
        <v>#DIV/0!</v>
      </c>
    </row>
    <row r="3342" spans="1:5" x14ac:dyDescent="0.35">
      <c r="A3342">
        <f t="shared" si="62"/>
        <v>39024</v>
      </c>
      <c r="B3342">
        <f t="shared" si="65"/>
        <v>5.8824564643253155E-2</v>
      </c>
      <c r="C3342">
        <f t="shared" si="65"/>
        <v>7.2121120644104801E-3</v>
      </c>
      <c r="D3342" t="e">
        <f t="shared" si="65"/>
        <v>#DIV/0!</v>
      </c>
      <c r="E3342" t="e">
        <f t="shared" si="65"/>
        <v>#DIV/0!</v>
      </c>
    </row>
    <row r="3343" spans="1:5" x14ac:dyDescent="0.35">
      <c r="A3343">
        <f t="shared" si="62"/>
        <v>39027</v>
      </c>
      <c r="B3343">
        <f t="shared" si="65"/>
        <v>7.5739686507903539E-2</v>
      </c>
      <c r="C3343">
        <f t="shared" si="65"/>
        <v>6.3937657259570228E-3</v>
      </c>
      <c r="D3343" t="e">
        <f t="shared" si="65"/>
        <v>#DIV/0!</v>
      </c>
      <c r="E3343" t="e">
        <f t="shared" si="65"/>
        <v>#DIV/0!</v>
      </c>
    </row>
    <row r="3344" spans="1:5" x14ac:dyDescent="0.35">
      <c r="A3344">
        <f t="shared" si="62"/>
        <v>39028</v>
      </c>
      <c r="B3344">
        <f t="shared" si="65"/>
        <v>7.312379919188973E-2</v>
      </c>
      <c r="C3344">
        <f t="shared" si="65"/>
        <v>9.4395454073417755E-3</v>
      </c>
      <c r="D3344" t="e">
        <f t="shared" si="65"/>
        <v>#DIV/0!</v>
      </c>
      <c r="E3344" t="e">
        <f t="shared" si="65"/>
        <v>#DIV/0!</v>
      </c>
    </row>
    <row r="3345" spans="1:5" x14ac:dyDescent="0.35">
      <c r="A3345">
        <f t="shared" si="62"/>
        <v>39029</v>
      </c>
      <c r="B3345">
        <f t="shared" si="65"/>
        <v>7.9749164250718554E-2</v>
      </c>
      <c r="C3345">
        <f t="shared" si="65"/>
        <v>1.3928213925367649E-2</v>
      </c>
      <c r="D3345" t="e">
        <f t="shared" si="65"/>
        <v>#DIV/0!</v>
      </c>
      <c r="E3345" t="e">
        <f t="shared" si="65"/>
        <v>#DIV/0!</v>
      </c>
    </row>
    <row r="3346" spans="1:5" x14ac:dyDescent="0.35">
      <c r="A3346">
        <f t="shared" si="62"/>
        <v>39030</v>
      </c>
      <c r="B3346">
        <f t="shared" si="65"/>
        <v>7.2654068464181779E-2</v>
      </c>
      <c r="C3346">
        <f t="shared" si="65"/>
        <v>1.5369728223862133E-2</v>
      </c>
      <c r="D3346" t="e">
        <f t="shared" si="65"/>
        <v>#DIV/0!</v>
      </c>
      <c r="E3346" t="e">
        <f t="shared" si="65"/>
        <v>#DIV/0!</v>
      </c>
    </row>
    <row r="3347" spans="1:5" x14ac:dyDescent="0.35">
      <c r="A3347">
        <f t="shared" si="62"/>
        <v>39031</v>
      </c>
      <c r="B3347">
        <f t="shared" si="65"/>
        <v>5.9968544998190057E-2</v>
      </c>
      <c r="C3347">
        <f t="shared" si="65"/>
        <v>1.5123829356679618E-2</v>
      </c>
      <c r="D3347" t="e">
        <f t="shared" si="65"/>
        <v>#DIV/0!</v>
      </c>
      <c r="E3347" t="e">
        <f t="shared" si="65"/>
        <v>#DIV/0!</v>
      </c>
    </row>
    <row r="3348" spans="1:5" x14ac:dyDescent="0.35">
      <c r="A3348">
        <f t="shared" si="62"/>
        <v>39034</v>
      </c>
      <c r="B3348">
        <f t="shared" si="65"/>
        <v>5.4518359816145071E-2</v>
      </c>
      <c r="C3348">
        <f t="shared" si="65"/>
        <v>1.0619359582100096E-2</v>
      </c>
      <c r="D3348" t="e">
        <f t="shared" si="65"/>
        <v>#DIV/0!</v>
      </c>
      <c r="E3348" t="e">
        <f t="shared" si="65"/>
        <v>#DIV/0!</v>
      </c>
    </row>
    <row r="3349" spans="1:5" x14ac:dyDescent="0.35">
      <c r="A3349">
        <f t="shared" si="62"/>
        <v>39035</v>
      </c>
      <c r="B3349">
        <f t="shared" si="65"/>
        <v>5.9612214488123608E-2</v>
      </c>
      <c r="C3349">
        <f t="shared" si="65"/>
        <v>1.182960018260688E-2</v>
      </c>
      <c r="D3349" t="e">
        <f t="shared" si="65"/>
        <v>#DIV/0!</v>
      </c>
      <c r="E3349" t="e">
        <f t="shared" si="65"/>
        <v>#DIV/0!</v>
      </c>
    </row>
    <row r="3350" spans="1:5" x14ac:dyDescent="0.35">
      <c r="A3350">
        <f t="shared" si="62"/>
        <v>39036</v>
      </c>
      <c r="B3350">
        <f t="shared" si="65"/>
        <v>5.8210337883398147E-2</v>
      </c>
      <c r="C3350">
        <f t="shared" si="65"/>
        <v>9.193598775754163E-3</v>
      </c>
      <c r="D3350" t="e">
        <f t="shared" si="65"/>
        <v>#DIV/0!</v>
      </c>
      <c r="E3350" t="e">
        <f t="shared" si="65"/>
        <v>#DIV/0!</v>
      </c>
    </row>
    <row r="3351" spans="1:5" x14ac:dyDescent="0.35">
      <c r="A3351">
        <f t="shared" si="62"/>
        <v>39037</v>
      </c>
      <c r="B3351">
        <f t="shared" si="65"/>
        <v>6.4619496404661039E-2</v>
      </c>
      <c r="C3351">
        <f t="shared" si="65"/>
        <v>5.8408193577526683E-3</v>
      </c>
      <c r="D3351" t="e">
        <f t="shared" si="65"/>
        <v>#DIV/0!</v>
      </c>
      <c r="E3351" t="e">
        <f t="shared" si="65"/>
        <v>#DIV/0!</v>
      </c>
    </row>
    <row r="3352" spans="1:5" x14ac:dyDescent="0.35">
      <c r="A3352">
        <f t="shared" si="62"/>
        <v>39038</v>
      </c>
      <c r="B3352">
        <f t="shared" si="65"/>
        <v>6.4648418491437001E-2</v>
      </c>
      <c r="C3352">
        <f t="shared" si="65"/>
        <v>8.969932870387675E-3</v>
      </c>
      <c r="D3352" t="e">
        <f t="shared" si="65"/>
        <v>#DIV/0!</v>
      </c>
      <c r="E3352" t="e">
        <f t="shared" si="65"/>
        <v>#DIV/0!</v>
      </c>
    </row>
    <row r="3353" spans="1:5" x14ac:dyDescent="0.35">
      <c r="A3353">
        <f t="shared" si="62"/>
        <v>39041</v>
      </c>
      <c r="B3353">
        <f t="shared" ref="B3353:E3368" si="66">B825-B$2530</f>
        <v>6.8971384682159478E-2</v>
      </c>
      <c r="C3353">
        <f t="shared" si="66"/>
        <v>9.3686156308692807E-3</v>
      </c>
      <c r="D3353" t="e">
        <f t="shared" si="66"/>
        <v>#DIV/0!</v>
      </c>
      <c r="E3353" t="e">
        <f t="shared" si="66"/>
        <v>#DIV/0!</v>
      </c>
    </row>
    <row r="3354" spans="1:5" x14ac:dyDescent="0.35">
      <c r="A3354">
        <f t="shared" si="62"/>
        <v>39042</v>
      </c>
      <c r="B3354">
        <f t="shared" si="66"/>
        <v>6.8188037097975621E-2</v>
      </c>
      <c r="C3354">
        <f t="shared" si="66"/>
        <v>1.0781807427416478E-2</v>
      </c>
      <c r="D3354" t="e">
        <f t="shared" si="66"/>
        <v>#DIV/0!</v>
      </c>
      <c r="E3354" t="e">
        <f t="shared" si="66"/>
        <v>#DIV/0!</v>
      </c>
    </row>
    <row r="3355" spans="1:5" x14ac:dyDescent="0.35">
      <c r="A3355">
        <f t="shared" si="62"/>
        <v>39043</v>
      </c>
      <c r="B3355">
        <f t="shared" si="66"/>
        <v>7.1531352283442554E-2</v>
      </c>
      <c r="C3355">
        <f t="shared" si="66"/>
        <v>1.0969984836661627E-2</v>
      </c>
      <c r="D3355" t="e">
        <f t="shared" si="66"/>
        <v>#DIV/0!</v>
      </c>
      <c r="E3355" t="e">
        <f t="shared" si="66"/>
        <v>#DIV/0!</v>
      </c>
    </row>
    <row r="3356" spans="1:5" x14ac:dyDescent="0.35">
      <c r="A3356">
        <f t="shared" si="62"/>
        <v>39044</v>
      </c>
      <c r="B3356">
        <f t="shared" si="66"/>
        <v>6.5943472667443839E-2</v>
      </c>
      <c r="C3356">
        <f t="shared" si="66"/>
        <v>1.1889022765808232E-2</v>
      </c>
      <c r="D3356" t="e">
        <f t="shared" si="66"/>
        <v>#DIV/0!</v>
      </c>
      <c r="E3356" t="e">
        <f t="shared" si="66"/>
        <v>#DIV/0!</v>
      </c>
    </row>
    <row r="3357" spans="1:5" x14ac:dyDescent="0.35">
      <c r="A3357">
        <f t="shared" si="62"/>
        <v>39045</v>
      </c>
      <c r="B3357">
        <f t="shared" si="66"/>
        <v>5.9940543910319902E-2</v>
      </c>
      <c r="C3357">
        <f t="shared" si="66"/>
        <v>1.1984032572405944E-2</v>
      </c>
      <c r="D3357" t="e">
        <f t="shared" si="66"/>
        <v>#DIV/0!</v>
      </c>
      <c r="E3357" t="e">
        <f t="shared" si="66"/>
        <v>#DIV/0!</v>
      </c>
    </row>
    <row r="3358" spans="1:5" x14ac:dyDescent="0.35">
      <c r="A3358">
        <f t="shared" si="62"/>
        <v>39048</v>
      </c>
      <c r="B3358">
        <f t="shared" si="66"/>
        <v>4.5342907819025849E-2</v>
      </c>
      <c r="C3358">
        <f t="shared" si="66"/>
        <v>9.9507830919956623E-3</v>
      </c>
      <c r="D3358" t="e">
        <f t="shared" si="66"/>
        <v>#DIV/0!</v>
      </c>
      <c r="E3358" t="e">
        <f t="shared" si="66"/>
        <v>#DIV/0!</v>
      </c>
    </row>
    <row r="3359" spans="1:5" x14ac:dyDescent="0.35">
      <c r="A3359">
        <f t="shared" si="62"/>
        <v>39049</v>
      </c>
      <c r="B3359">
        <f t="shared" si="66"/>
        <v>4.940541947562628E-2</v>
      </c>
      <c r="C3359">
        <f t="shared" si="66"/>
        <v>1.1341086934644706E-2</v>
      </c>
      <c r="D3359" t="e">
        <f t="shared" si="66"/>
        <v>#DIV/0!</v>
      </c>
      <c r="E3359" t="e">
        <f t="shared" si="66"/>
        <v>#DIV/0!</v>
      </c>
    </row>
    <row r="3360" spans="1:5" x14ac:dyDescent="0.35">
      <c r="A3360">
        <f t="shared" si="62"/>
        <v>39050</v>
      </c>
      <c r="B3360">
        <f t="shared" si="66"/>
        <v>5.3305345921872541E-2</v>
      </c>
      <c r="C3360">
        <f t="shared" si="66"/>
        <v>1.3712684808246122E-2</v>
      </c>
      <c r="D3360" t="e">
        <f t="shared" si="66"/>
        <v>#DIV/0!</v>
      </c>
      <c r="E3360" t="e">
        <f t="shared" si="66"/>
        <v>#DIV/0!</v>
      </c>
    </row>
    <row r="3361" spans="1:5" x14ac:dyDescent="0.35">
      <c r="A3361">
        <f t="shared" si="62"/>
        <v>39051</v>
      </c>
      <c r="B3361">
        <f t="shared" si="66"/>
        <v>5.4182532213357906E-2</v>
      </c>
      <c r="C3361">
        <f t="shared" si="66"/>
        <v>1.6838630154620903E-2</v>
      </c>
      <c r="D3361" t="e">
        <f t="shared" si="66"/>
        <v>#DIV/0!</v>
      </c>
      <c r="E3361" t="e">
        <f t="shared" si="66"/>
        <v>#DIV/0!</v>
      </c>
    </row>
    <row r="3362" spans="1:5" x14ac:dyDescent="0.35">
      <c r="A3362">
        <f t="shared" si="62"/>
        <v>39052</v>
      </c>
      <c r="B3362">
        <f t="shared" si="66"/>
        <v>4.9375278986370522E-2</v>
      </c>
      <c r="C3362">
        <f t="shared" si="66"/>
        <v>1.5953209482069641E-2</v>
      </c>
      <c r="D3362" t="e">
        <f t="shared" si="66"/>
        <v>#DIV/0!</v>
      </c>
      <c r="E3362" t="e">
        <f t="shared" si="66"/>
        <v>#DIV/0!</v>
      </c>
    </row>
    <row r="3363" spans="1:5" x14ac:dyDescent="0.35">
      <c r="A3363">
        <f t="shared" si="62"/>
        <v>39055</v>
      </c>
      <c r="B3363">
        <f t="shared" si="66"/>
        <v>6.9544740327595181E-2</v>
      </c>
      <c r="C3363">
        <f t="shared" si="66"/>
        <v>1.6757030295798957E-2</v>
      </c>
      <c r="D3363" t="e">
        <f t="shared" si="66"/>
        <v>#DIV/0!</v>
      </c>
      <c r="E3363" t="e">
        <f t="shared" si="66"/>
        <v>#DIV/0!</v>
      </c>
    </row>
    <row r="3364" spans="1:5" x14ac:dyDescent="0.35">
      <c r="A3364">
        <f t="shared" si="62"/>
        <v>39056</v>
      </c>
      <c r="B3364">
        <f t="shared" si="66"/>
        <v>7.912915441338754E-2</v>
      </c>
      <c r="C3364">
        <f t="shared" si="66"/>
        <v>1.6459901081341832E-2</v>
      </c>
      <c r="D3364" t="e">
        <f t="shared" si="66"/>
        <v>#DIV/0!</v>
      </c>
      <c r="E3364" t="e">
        <f t="shared" si="66"/>
        <v>#DIV/0!</v>
      </c>
    </row>
    <row r="3365" spans="1:5" x14ac:dyDescent="0.35">
      <c r="A3365">
        <f t="shared" si="62"/>
        <v>39057</v>
      </c>
      <c r="B3365">
        <f t="shared" si="66"/>
        <v>7.3572846062391353E-2</v>
      </c>
      <c r="C3365">
        <f t="shared" si="66"/>
        <v>1.4317706488189485E-2</v>
      </c>
      <c r="D3365" t="e">
        <f t="shared" si="66"/>
        <v>#DIV/0!</v>
      </c>
      <c r="E3365" t="e">
        <f t="shared" si="66"/>
        <v>#DIV/0!</v>
      </c>
    </row>
    <row r="3366" spans="1:5" x14ac:dyDescent="0.35">
      <c r="A3366">
        <f t="shared" ref="A3366:A3429" si="67">A838</f>
        <v>39058</v>
      </c>
      <c r="B3366">
        <f t="shared" si="66"/>
        <v>6.873697730097085E-2</v>
      </c>
      <c r="C3366">
        <f t="shared" si="66"/>
        <v>1.4127642580358101E-2</v>
      </c>
      <c r="D3366" t="e">
        <f t="shared" si="66"/>
        <v>#DIV/0!</v>
      </c>
      <c r="E3366" t="e">
        <f t="shared" si="66"/>
        <v>#DIV/0!</v>
      </c>
    </row>
    <row r="3367" spans="1:5" x14ac:dyDescent="0.35">
      <c r="A3367">
        <f t="shared" si="67"/>
        <v>39059</v>
      </c>
      <c r="B3367">
        <f t="shared" si="66"/>
        <v>5.9487834153736277E-2</v>
      </c>
      <c r="C3367">
        <f t="shared" si="66"/>
        <v>9.5580077127342504E-3</v>
      </c>
      <c r="D3367" t="e">
        <f t="shared" si="66"/>
        <v>#DIV/0!</v>
      </c>
      <c r="E3367" t="e">
        <f t="shared" si="66"/>
        <v>#DIV/0!</v>
      </c>
    </row>
    <row r="3368" spans="1:5" x14ac:dyDescent="0.35">
      <c r="A3368">
        <f t="shared" si="67"/>
        <v>39062</v>
      </c>
      <c r="B3368">
        <f t="shared" si="66"/>
        <v>5.7875342053419168E-2</v>
      </c>
      <c r="C3368">
        <f t="shared" si="66"/>
        <v>9.3472827902455029E-3</v>
      </c>
      <c r="D3368" t="e">
        <f t="shared" si="66"/>
        <v>#DIV/0!</v>
      </c>
      <c r="E3368" t="e">
        <f t="shared" si="66"/>
        <v>#DIV/0!</v>
      </c>
    </row>
    <row r="3369" spans="1:5" x14ac:dyDescent="0.35">
      <c r="A3369">
        <f t="shared" si="67"/>
        <v>39063</v>
      </c>
      <c r="B3369">
        <f t="shared" ref="B3369:E3384" si="68">B841-B$2530</f>
        <v>5.8208837700901697E-2</v>
      </c>
      <c r="C3369">
        <f t="shared" si="68"/>
        <v>1.2788393529065644E-2</v>
      </c>
      <c r="D3369" t="e">
        <f t="shared" si="68"/>
        <v>#DIV/0!</v>
      </c>
      <c r="E3369" t="e">
        <f t="shared" si="68"/>
        <v>#DIV/0!</v>
      </c>
    </row>
    <row r="3370" spans="1:5" x14ac:dyDescent="0.35">
      <c r="A3370">
        <f t="shared" si="67"/>
        <v>39064</v>
      </c>
      <c r="B3370">
        <f t="shared" si="68"/>
        <v>5.6542109103160945E-2</v>
      </c>
      <c r="C3370">
        <f t="shared" si="68"/>
        <v>9.9718017255108864E-3</v>
      </c>
      <c r="D3370" t="e">
        <f t="shared" si="68"/>
        <v>#DIV/0!</v>
      </c>
      <c r="E3370" t="e">
        <f t="shared" si="68"/>
        <v>#DIV/0!</v>
      </c>
    </row>
    <row r="3371" spans="1:5" x14ac:dyDescent="0.35">
      <c r="A3371">
        <f t="shared" si="67"/>
        <v>39065</v>
      </c>
      <c r="B3371">
        <f t="shared" si="68"/>
        <v>6.4775171969218795E-2</v>
      </c>
      <c r="C3371">
        <f t="shared" si="68"/>
        <v>8.7649675405739418E-3</v>
      </c>
      <c r="D3371" t="e">
        <f t="shared" si="68"/>
        <v>#DIV/0!</v>
      </c>
      <c r="E3371" t="e">
        <f t="shared" si="68"/>
        <v>#DIV/0!</v>
      </c>
    </row>
    <row r="3372" spans="1:5" x14ac:dyDescent="0.35">
      <c r="A3372">
        <f t="shared" si="67"/>
        <v>39066</v>
      </c>
      <c r="B3372">
        <f t="shared" si="68"/>
        <v>6.8337757906639443E-2</v>
      </c>
      <c r="C3372">
        <f t="shared" si="68"/>
        <v>6.2257594954534083E-3</v>
      </c>
      <c r="D3372" t="e">
        <f t="shared" si="68"/>
        <v>#DIV/0!</v>
      </c>
      <c r="E3372" t="e">
        <f t="shared" si="68"/>
        <v>#DIV/0!</v>
      </c>
    </row>
    <row r="3373" spans="1:5" x14ac:dyDescent="0.35">
      <c r="A3373">
        <f t="shared" si="67"/>
        <v>39069</v>
      </c>
      <c r="B3373">
        <f t="shared" si="68"/>
        <v>5.9247010817264592E-2</v>
      </c>
      <c r="C3373">
        <f t="shared" si="68"/>
        <v>5.7141588485454912E-3</v>
      </c>
      <c r="D3373" t="e">
        <f t="shared" si="68"/>
        <v>#DIV/0!</v>
      </c>
      <c r="E3373" t="e">
        <f t="shared" si="68"/>
        <v>#DIV/0!</v>
      </c>
    </row>
    <row r="3374" spans="1:5" x14ac:dyDescent="0.35">
      <c r="A3374">
        <f t="shared" si="67"/>
        <v>39070</v>
      </c>
      <c r="B3374">
        <f t="shared" si="68"/>
        <v>6.7399315022742226E-2</v>
      </c>
      <c r="C3374">
        <f t="shared" si="68"/>
        <v>2.0796102897425277E-3</v>
      </c>
      <c r="D3374" t="e">
        <f t="shared" si="68"/>
        <v>#DIV/0!</v>
      </c>
      <c r="E3374" t="e">
        <f t="shared" si="68"/>
        <v>#DIV/0!</v>
      </c>
    </row>
    <row r="3375" spans="1:5" x14ac:dyDescent="0.35">
      <c r="A3375">
        <f t="shared" si="67"/>
        <v>39071</v>
      </c>
      <c r="B3375">
        <f t="shared" si="68"/>
        <v>6.8536480897369981E-2</v>
      </c>
      <c r="C3375">
        <f t="shared" si="68"/>
        <v>1.0775715130085343E-3</v>
      </c>
      <c r="D3375" t="e">
        <f t="shared" si="68"/>
        <v>#DIV/0!</v>
      </c>
      <c r="E3375" t="e">
        <f t="shared" si="68"/>
        <v>#DIV/0!</v>
      </c>
    </row>
    <row r="3376" spans="1:5" x14ac:dyDescent="0.35">
      <c r="A3376">
        <f t="shared" si="67"/>
        <v>39072</v>
      </c>
      <c r="B3376">
        <f t="shared" si="68"/>
        <v>5.5132491832860078E-2</v>
      </c>
      <c r="C3376">
        <f t="shared" si="68"/>
        <v>1.070793214139009E-3</v>
      </c>
      <c r="D3376" t="e">
        <f t="shared" si="68"/>
        <v>#DIV/0!</v>
      </c>
      <c r="E3376" t="e">
        <f t="shared" si="68"/>
        <v>#DIV/0!</v>
      </c>
    </row>
    <row r="3377" spans="1:5" x14ac:dyDescent="0.35">
      <c r="A3377">
        <f t="shared" si="67"/>
        <v>39073</v>
      </c>
      <c r="B3377">
        <f t="shared" si="68"/>
        <v>4.151992661521943E-2</v>
      </c>
      <c r="C3377">
        <f t="shared" si="68"/>
        <v>2.7312649921891127E-4</v>
      </c>
      <c r="D3377" t="e">
        <f t="shared" si="68"/>
        <v>#DIV/0!</v>
      </c>
      <c r="E3377" t="e">
        <f t="shared" si="68"/>
        <v>#DIV/0!</v>
      </c>
    </row>
    <row r="3378" spans="1:5" x14ac:dyDescent="0.35">
      <c r="A3378">
        <f t="shared" si="67"/>
        <v>39076</v>
      </c>
      <c r="B3378">
        <f t="shared" si="68"/>
        <v>4.1322465743994466E-2</v>
      </c>
      <c r="C3378">
        <f t="shared" si="68"/>
        <v>6.7332349201782923E-4</v>
      </c>
      <c r="D3378" t="e">
        <f t="shared" si="68"/>
        <v>#DIV/0!</v>
      </c>
      <c r="E3378" t="e">
        <f t="shared" si="68"/>
        <v>#DIV/0!</v>
      </c>
    </row>
    <row r="3379" spans="1:5" x14ac:dyDescent="0.35">
      <c r="A3379">
        <f t="shared" si="67"/>
        <v>39077</v>
      </c>
      <c r="B3379">
        <f t="shared" si="68"/>
        <v>4.3882239799861625E-2</v>
      </c>
      <c r="C3379">
        <f t="shared" si="68"/>
        <v>1.3755447618233989E-3</v>
      </c>
      <c r="D3379" t="e">
        <f t="shared" si="68"/>
        <v>#DIV/0!</v>
      </c>
      <c r="E3379" t="e">
        <f t="shared" si="68"/>
        <v>#DIV/0!</v>
      </c>
    </row>
    <row r="3380" spans="1:5" x14ac:dyDescent="0.35">
      <c r="A3380">
        <f t="shared" si="67"/>
        <v>39078</v>
      </c>
      <c r="B3380">
        <f t="shared" si="68"/>
        <v>5.3936958080358935E-2</v>
      </c>
      <c r="C3380">
        <f t="shared" si="68"/>
        <v>-5.5152778891711003E-3</v>
      </c>
      <c r="D3380" t="e">
        <f t="shared" si="68"/>
        <v>#DIV/0!</v>
      </c>
      <c r="E3380" t="e">
        <f t="shared" si="68"/>
        <v>#DIV/0!</v>
      </c>
    </row>
    <row r="3381" spans="1:5" x14ac:dyDescent="0.35">
      <c r="A3381">
        <f t="shared" si="67"/>
        <v>39079</v>
      </c>
      <c r="B3381">
        <f t="shared" si="68"/>
        <v>5.5986469937247998E-2</v>
      </c>
      <c r="C3381">
        <f t="shared" si="68"/>
        <v>-3.6224730435909132E-3</v>
      </c>
      <c r="D3381" t="e">
        <f t="shared" si="68"/>
        <v>#DIV/0!</v>
      </c>
      <c r="E3381" t="e">
        <f t="shared" si="68"/>
        <v>#DIV/0!</v>
      </c>
    </row>
    <row r="3382" spans="1:5" x14ac:dyDescent="0.35">
      <c r="A3382">
        <f t="shared" si="67"/>
        <v>39080</v>
      </c>
      <c r="B3382">
        <f t="shared" si="68"/>
        <v>4.8928764038495123E-2</v>
      </c>
      <c r="C3382">
        <f t="shared" si="68"/>
        <v>-3.5225536052683644E-3</v>
      </c>
      <c r="D3382" t="e">
        <f t="shared" si="68"/>
        <v>#DIV/0!</v>
      </c>
      <c r="E3382" t="e">
        <f t="shared" si="68"/>
        <v>#DIV/0!</v>
      </c>
    </row>
    <row r="3383" spans="1:5" x14ac:dyDescent="0.35">
      <c r="A3383">
        <f t="shared" si="67"/>
        <v>39083</v>
      </c>
      <c r="B3383">
        <f t="shared" si="68"/>
        <v>3.6244435939374667E-2</v>
      </c>
      <c r="C3383">
        <f t="shared" si="68"/>
        <v>-7.4097021541252202E-3</v>
      </c>
      <c r="D3383" t="e">
        <f t="shared" si="68"/>
        <v>#DIV/0!</v>
      </c>
      <c r="E3383" t="e">
        <f t="shared" si="68"/>
        <v>#DIV/0!</v>
      </c>
    </row>
    <row r="3384" spans="1:5" x14ac:dyDescent="0.35">
      <c r="A3384">
        <f t="shared" si="67"/>
        <v>39084</v>
      </c>
      <c r="B3384">
        <f t="shared" si="68"/>
        <v>3.391572055058302E-2</v>
      </c>
      <c r="C3384">
        <f t="shared" si="68"/>
        <v>-4.3223917122594997E-3</v>
      </c>
      <c r="D3384" t="e">
        <f t="shared" si="68"/>
        <v>#DIV/0!</v>
      </c>
      <c r="E3384" t="e">
        <f t="shared" si="68"/>
        <v>#DIV/0!</v>
      </c>
    </row>
    <row r="3385" spans="1:5" x14ac:dyDescent="0.35">
      <c r="A3385">
        <f t="shared" si="67"/>
        <v>39085</v>
      </c>
      <c r="B3385">
        <f t="shared" ref="B3385:E3400" si="69">B857-B$2530</f>
        <v>3.5482917321876153E-2</v>
      </c>
      <c r="C3385">
        <f t="shared" si="69"/>
        <v>1.4975546281329015E-3</v>
      </c>
      <c r="D3385" t="e">
        <f t="shared" si="69"/>
        <v>#DIV/0!</v>
      </c>
      <c r="E3385" t="e">
        <f t="shared" si="69"/>
        <v>#DIV/0!</v>
      </c>
    </row>
    <row r="3386" spans="1:5" x14ac:dyDescent="0.35">
      <c r="A3386">
        <f t="shared" si="67"/>
        <v>39086</v>
      </c>
      <c r="B3386">
        <f t="shared" si="69"/>
        <v>3.5931858812906628E-2</v>
      </c>
      <c r="C3386">
        <f t="shared" si="69"/>
        <v>1.4895160447055515E-3</v>
      </c>
      <c r="D3386" t="e">
        <f t="shared" si="69"/>
        <v>#DIV/0!</v>
      </c>
      <c r="E3386" t="e">
        <f t="shared" si="69"/>
        <v>#DIV/0!</v>
      </c>
    </row>
    <row r="3387" spans="1:5" x14ac:dyDescent="0.35">
      <c r="A3387">
        <f t="shared" si="67"/>
        <v>39087</v>
      </c>
      <c r="B3387">
        <f t="shared" si="69"/>
        <v>2.7413955732948154E-2</v>
      </c>
      <c r="C3387">
        <f t="shared" si="69"/>
        <v>4.72540797469485E-3</v>
      </c>
      <c r="D3387" t="e">
        <f t="shared" si="69"/>
        <v>#DIV/0!</v>
      </c>
      <c r="E3387" t="e">
        <f t="shared" si="69"/>
        <v>#DIV/0!</v>
      </c>
    </row>
    <row r="3388" spans="1:5" x14ac:dyDescent="0.35">
      <c r="A3388">
        <f t="shared" si="67"/>
        <v>39090</v>
      </c>
      <c r="B3388">
        <f t="shared" si="69"/>
        <v>3.2409933758892243E-2</v>
      </c>
      <c r="C3388">
        <f t="shared" si="69"/>
        <v>6.4462366500811046E-3</v>
      </c>
      <c r="D3388" t="e">
        <f t="shared" si="69"/>
        <v>#DIV/0!</v>
      </c>
      <c r="E3388" t="e">
        <f t="shared" si="69"/>
        <v>#DIV/0!</v>
      </c>
    </row>
    <row r="3389" spans="1:5" x14ac:dyDescent="0.35">
      <c r="A3389">
        <f t="shared" si="67"/>
        <v>39091</v>
      </c>
      <c r="B3389">
        <f t="shared" si="69"/>
        <v>2.1983072441730828E-2</v>
      </c>
      <c r="C3389">
        <f t="shared" si="69"/>
        <v>5.4307679301693439E-3</v>
      </c>
      <c r="D3389" t="e">
        <f t="shared" si="69"/>
        <v>#DIV/0!</v>
      </c>
      <c r="E3389" t="e">
        <f t="shared" si="69"/>
        <v>#DIV/0!</v>
      </c>
    </row>
    <row r="3390" spans="1:5" x14ac:dyDescent="0.35">
      <c r="A3390">
        <f t="shared" si="67"/>
        <v>39092</v>
      </c>
      <c r="B3390">
        <f t="shared" si="69"/>
        <v>2.1872583039428312E-2</v>
      </c>
      <c r="C3390">
        <f t="shared" si="69"/>
        <v>6.8631807812150163E-3</v>
      </c>
      <c r="D3390" t="e">
        <f t="shared" si="69"/>
        <v>#DIV/0!</v>
      </c>
      <c r="E3390" t="e">
        <f t="shared" si="69"/>
        <v>#DIV/0!</v>
      </c>
    </row>
    <row r="3391" spans="1:5" x14ac:dyDescent="0.35">
      <c r="A3391">
        <f t="shared" si="67"/>
        <v>39093</v>
      </c>
      <c r="B3391">
        <f t="shared" si="69"/>
        <v>2.5828574386717835E-2</v>
      </c>
      <c r="C3391">
        <f t="shared" si="69"/>
        <v>3.322935226770362E-3</v>
      </c>
      <c r="D3391" t="e">
        <f t="shared" si="69"/>
        <v>#DIV/0!</v>
      </c>
      <c r="E3391" t="e">
        <f t="shared" si="69"/>
        <v>#DIV/0!</v>
      </c>
    </row>
    <row r="3392" spans="1:5" x14ac:dyDescent="0.35">
      <c r="A3392">
        <f t="shared" si="67"/>
        <v>39094</v>
      </c>
      <c r="B3392">
        <f t="shared" si="69"/>
        <v>3.4706861701540151E-2</v>
      </c>
      <c r="C3392">
        <f t="shared" si="69"/>
        <v>3.9590807646290235E-4</v>
      </c>
      <c r="D3392" t="e">
        <f t="shared" si="69"/>
        <v>#DIV/0!</v>
      </c>
      <c r="E3392" t="e">
        <f t="shared" si="69"/>
        <v>#DIV/0!</v>
      </c>
    </row>
    <row r="3393" spans="1:5" x14ac:dyDescent="0.35">
      <c r="A3393">
        <f t="shared" si="67"/>
        <v>39097</v>
      </c>
      <c r="B3393">
        <f t="shared" si="69"/>
        <v>3.3240224221916428E-2</v>
      </c>
      <c r="C3393">
        <f t="shared" si="69"/>
        <v>-8.1315498356919827E-4</v>
      </c>
      <c r="D3393" t="e">
        <f t="shared" si="69"/>
        <v>#DIV/0!</v>
      </c>
      <c r="E3393" t="e">
        <f t="shared" si="69"/>
        <v>#DIV/0!</v>
      </c>
    </row>
    <row r="3394" spans="1:5" x14ac:dyDescent="0.35">
      <c r="A3394">
        <f t="shared" si="67"/>
        <v>39098</v>
      </c>
      <c r="B3394">
        <f t="shared" si="69"/>
        <v>3.3329899705406021E-2</v>
      </c>
      <c r="C3394">
        <f t="shared" si="69"/>
        <v>1.1982591285884629E-3</v>
      </c>
      <c r="D3394" t="e">
        <f t="shared" si="69"/>
        <v>#DIV/0!</v>
      </c>
      <c r="E3394" t="e">
        <f t="shared" si="69"/>
        <v>#DIV/0!</v>
      </c>
    </row>
    <row r="3395" spans="1:5" x14ac:dyDescent="0.35">
      <c r="A3395">
        <f t="shared" si="67"/>
        <v>39099</v>
      </c>
      <c r="B3395">
        <f t="shared" si="69"/>
        <v>3.113940483650381E-2</v>
      </c>
      <c r="C3395">
        <f t="shared" si="69"/>
        <v>6.9650489955759218E-4</v>
      </c>
      <c r="D3395" t="e">
        <f t="shared" si="69"/>
        <v>#DIV/0!</v>
      </c>
      <c r="E3395" t="e">
        <f t="shared" si="69"/>
        <v>#DIV/0!</v>
      </c>
    </row>
    <row r="3396" spans="1:5" x14ac:dyDescent="0.35">
      <c r="A3396">
        <f t="shared" si="67"/>
        <v>39100</v>
      </c>
      <c r="B3396">
        <f t="shared" si="69"/>
        <v>2.1661282562355794E-2</v>
      </c>
      <c r="C3396">
        <f t="shared" si="69"/>
        <v>5.042192236288056E-3</v>
      </c>
      <c r="D3396" t="e">
        <f t="shared" si="69"/>
        <v>#DIV/0!</v>
      </c>
      <c r="E3396" t="e">
        <f t="shared" si="69"/>
        <v>#DIV/0!</v>
      </c>
    </row>
    <row r="3397" spans="1:5" x14ac:dyDescent="0.35">
      <c r="A3397">
        <f t="shared" si="67"/>
        <v>39101</v>
      </c>
      <c r="B3397">
        <f t="shared" si="69"/>
        <v>2.438899621189718E-2</v>
      </c>
      <c r="C3397">
        <f t="shared" si="69"/>
        <v>3.5228502655636033E-3</v>
      </c>
      <c r="D3397" t="e">
        <f t="shared" si="69"/>
        <v>#DIV/0!</v>
      </c>
      <c r="E3397" t="e">
        <f t="shared" si="69"/>
        <v>#DIV/0!</v>
      </c>
    </row>
    <row r="3398" spans="1:5" x14ac:dyDescent="0.35">
      <c r="A3398">
        <f t="shared" si="67"/>
        <v>39104</v>
      </c>
      <c r="B3398">
        <f t="shared" si="69"/>
        <v>1.5289899122820434E-2</v>
      </c>
      <c r="C3398">
        <f t="shared" si="69"/>
        <v>1.5992082796923539E-3</v>
      </c>
      <c r="D3398" t="e">
        <f t="shared" si="69"/>
        <v>#DIV/0!</v>
      </c>
      <c r="E3398" t="e">
        <f t="shared" si="69"/>
        <v>#DIV/0!</v>
      </c>
    </row>
    <row r="3399" spans="1:5" x14ac:dyDescent="0.35">
      <c r="A3399">
        <f t="shared" si="67"/>
        <v>39105</v>
      </c>
      <c r="B3399">
        <f t="shared" si="69"/>
        <v>1.3826968161332682E-2</v>
      </c>
      <c r="C3399">
        <f t="shared" si="69"/>
        <v>-3.7226333000010443E-3</v>
      </c>
      <c r="D3399" t="e">
        <f t="shared" si="69"/>
        <v>#DIV/0!</v>
      </c>
      <c r="E3399" t="e">
        <f t="shared" si="69"/>
        <v>#DIV/0!</v>
      </c>
    </row>
    <row r="3400" spans="1:5" x14ac:dyDescent="0.35">
      <c r="A3400">
        <f t="shared" si="67"/>
        <v>39106</v>
      </c>
      <c r="B3400">
        <f t="shared" si="69"/>
        <v>3.1410895408118603E-2</v>
      </c>
      <c r="C3400">
        <f t="shared" si="69"/>
        <v>-6.0189103020207753E-3</v>
      </c>
      <c r="D3400" t="e">
        <f t="shared" si="69"/>
        <v>#DIV/0!</v>
      </c>
      <c r="E3400" t="e">
        <f t="shared" si="69"/>
        <v>#DIV/0!</v>
      </c>
    </row>
    <row r="3401" spans="1:5" x14ac:dyDescent="0.35">
      <c r="A3401">
        <f t="shared" si="67"/>
        <v>39107</v>
      </c>
      <c r="B3401">
        <f t="shared" ref="B3401:E3416" si="70">B873-B$2530</f>
        <v>1.9184659790458265E-2</v>
      </c>
      <c r="C3401">
        <f t="shared" si="70"/>
        <v>-7.5172715811348441E-3</v>
      </c>
      <c r="D3401" t="e">
        <f t="shared" si="70"/>
        <v>#DIV/0!</v>
      </c>
      <c r="E3401" t="e">
        <f t="shared" si="70"/>
        <v>#DIV/0!</v>
      </c>
    </row>
    <row r="3402" spans="1:5" x14ac:dyDescent="0.35">
      <c r="A3402">
        <f t="shared" si="67"/>
        <v>39108</v>
      </c>
      <c r="B3402">
        <f t="shared" si="70"/>
        <v>1.792892034144979E-2</v>
      </c>
      <c r="C3402">
        <f t="shared" si="70"/>
        <v>-1.1281855407758213E-2</v>
      </c>
      <c r="D3402" t="e">
        <f t="shared" si="70"/>
        <v>#DIV/0!</v>
      </c>
      <c r="E3402" t="e">
        <f t="shared" si="70"/>
        <v>#DIV/0!</v>
      </c>
    </row>
    <row r="3403" spans="1:5" x14ac:dyDescent="0.35">
      <c r="A3403">
        <f t="shared" si="67"/>
        <v>39111</v>
      </c>
      <c r="B3403">
        <f t="shared" si="70"/>
        <v>2.4432186685990138E-2</v>
      </c>
      <c r="C3403">
        <f t="shared" si="70"/>
        <v>-1.0106374936849561E-2</v>
      </c>
      <c r="D3403" t="e">
        <f t="shared" si="70"/>
        <v>#DIV/0!</v>
      </c>
      <c r="E3403" t="e">
        <f t="shared" si="70"/>
        <v>#DIV/0!</v>
      </c>
    </row>
    <row r="3404" spans="1:5" x14ac:dyDescent="0.35">
      <c r="A3404">
        <f t="shared" si="67"/>
        <v>39112</v>
      </c>
      <c r="B3404">
        <f t="shared" si="70"/>
        <v>3.0786236378729587E-2</v>
      </c>
      <c r="C3404">
        <f t="shared" si="70"/>
        <v>-7.5167522564750129E-3</v>
      </c>
      <c r="D3404" t="e">
        <f t="shared" si="70"/>
        <v>#DIV/0!</v>
      </c>
      <c r="E3404" t="e">
        <f t="shared" si="70"/>
        <v>#DIV/0!</v>
      </c>
    </row>
    <row r="3405" spans="1:5" x14ac:dyDescent="0.35">
      <c r="A3405">
        <f t="shared" si="67"/>
        <v>39113</v>
      </c>
      <c r="B3405">
        <f t="shared" si="70"/>
        <v>4.0019314270885467E-2</v>
      </c>
      <c r="C3405">
        <f t="shared" si="70"/>
        <v>-1.5167734370279858E-3</v>
      </c>
      <c r="D3405" t="e">
        <f t="shared" si="70"/>
        <v>#DIV/0!</v>
      </c>
      <c r="E3405" t="e">
        <f t="shared" si="70"/>
        <v>#DIV/0!</v>
      </c>
    </row>
    <row r="3406" spans="1:5" x14ac:dyDescent="0.35">
      <c r="A3406">
        <f t="shared" si="67"/>
        <v>39114</v>
      </c>
      <c r="B3406">
        <f t="shared" si="70"/>
        <v>3.3772696268869931E-2</v>
      </c>
      <c r="C3406">
        <f t="shared" si="70"/>
        <v>-4.9321425982532981E-3</v>
      </c>
      <c r="D3406" t="e">
        <f t="shared" si="70"/>
        <v>#DIV/0!</v>
      </c>
      <c r="E3406" t="e">
        <f t="shared" si="70"/>
        <v>#DIV/0!</v>
      </c>
    </row>
    <row r="3407" spans="1:5" x14ac:dyDescent="0.35">
      <c r="A3407">
        <f t="shared" si="67"/>
        <v>39115</v>
      </c>
      <c r="B3407">
        <f t="shared" si="70"/>
        <v>3.3225470270347293E-2</v>
      </c>
      <c r="C3407">
        <f t="shared" si="70"/>
        <v>-6.0278045399166265E-3</v>
      </c>
      <c r="D3407" t="e">
        <f t="shared" si="70"/>
        <v>#DIV/0!</v>
      </c>
      <c r="E3407" t="e">
        <f t="shared" si="70"/>
        <v>#DIV/0!</v>
      </c>
    </row>
    <row r="3408" spans="1:5" x14ac:dyDescent="0.35">
      <c r="A3408">
        <f t="shared" si="67"/>
        <v>39118</v>
      </c>
      <c r="B3408">
        <f t="shared" si="70"/>
        <v>3.003830471904036E-2</v>
      </c>
      <c r="C3408">
        <f t="shared" si="70"/>
        <v>-7.1170320606120281E-3</v>
      </c>
      <c r="D3408" t="e">
        <f t="shared" si="70"/>
        <v>#DIV/0!</v>
      </c>
      <c r="E3408" t="e">
        <f t="shared" si="70"/>
        <v>#DIV/0!</v>
      </c>
    </row>
    <row r="3409" spans="1:5" x14ac:dyDescent="0.35">
      <c r="A3409">
        <f t="shared" si="67"/>
        <v>39119</v>
      </c>
      <c r="B3409">
        <f t="shared" si="70"/>
        <v>3.6369699182575391E-2</v>
      </c>
      <c r="C3409">
        <f t="shared" si="70"/>
        <v>-5.517192907060587E-3</v>
      </c>
      <c r="D3409" t="e">
        <f t="shared" si="70"/>
        <v>#DIV/0!</v>
      </c>
      <c r="E3409" t="e">
        <f t="shared" si="70"/>
        <v>#DIV/0!</v>
      </c>
    </row>
    <row r="3410" spans="1:5" x14ac:dyDescent="0.35">
      <c r="A3410">
        <f t="shared" si="67"/>
        <v>39120</v>
      </c>
      <c r="B3410">
        <f t="shared" si="70"/>
        <v>3.5877335537526048E-2</v>
      </c>
      <c r="C3410">
        <f t="shared" si="70"/>
        <v>-6.5069925810707259E-3</v>
      </c>
      <c r="D3410" t="e">
        <f t="shared" si="70"/>
        <v>#DIV/0!</v>
      </c>
      <c r="E3410" t="e">
        <f t="shared" si="70"/>
        <v>#DIV/0!</v>
      </c>
    </row>
    <row r="3411" spans="1:5" x14ac:dyDescent="0.35">
      <c r="A3411">
        <f t="shared" si="67"/>
        <v>39121</v>
      </c>
      <c r="B3411">
        <f t="shared" si="70"/>
        <v>3.1972313087933149E-2</v>
      </c>
      <c r="C3411">
        <f t="shared" si="70"/>
        <v>-4.7155992910958185E-3</v>
      </c>
      <c r="D3411" t="e">
        <f t="shared" si="70"/>
        <v>#DIV/0!</v>
      </c>
      <c r="E3411" t="e">
        <f t="shared" si="70"/>
        <v>#DIV/0!</v>
      </c>
    </row>
    <row r="3412" spans="1:5" x14ac:dyDescent="0.35">
      <c r="A3412">
        <f t="shared" si="67"/>
        <v>39122</v>
      </c>
      <c r="B3412">
        <f t="shared" si="70"/>
        <v>1.800745918718007E-2</v>
      </c>
      <c r="C3412">
        <f t="shared" si="70"/>
        <v>-8.3997199873154134E-3</v>
      </c>
      <c r="D3412" t="e">
        <f t="shared" si="70"/>
        <v>#DIV/0!</v>
      </c>
      <c r="E3412" t="e">
        <f t="shared" si="70"/>
        <v>#DIV/0!</v>
      </c>
    </row>
    <row r="3413" spans="1:5" x14ac:dyDescent="0.35">
      <c r="A3413">
        <f t="shared" si="67"/>
        <v>39125</v>
      </c>
      <c r="B3413">
        <f t="shared" si="70"/>
        <v>1.2173295585797512E-2</v>
      </c>
      <c r="C3413">
        <f t="shared" si="70"/>
        <v>-7.5126013927338427E-3</v>
      </c>
      <c r="D3413" t="e">
        <f t="shared" si="70"/>
        <v>#DIV/0!</v>
      </c>
      <c r="E3413" t="e">
        <f t="shared" si="70"/>
        <v>#DIV/0!</v>
      </c>
    </row>
    <row r="3414" spans="1:5" x14ac:dyDescent="0.35">
      <c r="A3414">
        <f t="shared" si="67"/>
        <v>39126</v>
      </c>
      <c r="B3414">
        <f t="shared" si="70"/>
        <v>1.7614187332149939E-2</v>
      </c>
      <c r="C3414">
        <f t="shared" si="70"/>
        <v>-6.7177512933075841E-3</v>
      </c>
      <c r="D3414" t="e">
        <f t="shared" si="70"/>
        <v>#DIV/0!</v>
      </c>
      <c r="E3414" t="e">
        <f t="shared" si="70"/>
        <v>#DIV/0!</v>
      </c>
    </row>
    <row r="3415" spans="1:5" x14ac:dyDescent="0.35">
      <c r="A3415">
        <f t="shared" si="67"/>
        <v>39127</v>
      </c>
      <c r="B3415">
        <f t="shared" si="70"/>
        <v>2.4432786192806772E-2</v>
      </c>
      <c r="C3415">
        <f t="shared" si="70"/>
        <v>-5.5101823737342855E-3</v>
      </c>
      <c r="D3415" t="e">
        <f t="shared" si="70"/>
        <v>#DIV/0!</v>
      </c>
      <c r="E3415" t="e">
        <f t="shared" si="70"/>
        <v>#DIV/0!</v>
      </c>
    </row>
    <row r="3416" spans="1:5" x14ac:dyDescent="0.35">
      <c r="A3416">
        <f t="shared" si="67"/>
        <v>39128</v>
      </c>
      <c r="B3416">
        <f t="shared" si="70"/>
        <v>2.603009203653563E-2</v>
      </c>
      <c r="C3416">
        <f t="shared" si="70"/>
        <v>-4.8096839520088037E-3</v>
      </c>
      <c r="D3416" t="e">
        <f t="shared" si="70"/>
        <v>#DIV/0!</v>
      </c>
      <c r="E3416" t="e">
        <f t="shared" si="70"/>
        <v>#DIV/0!</v>
      </c>
    </row>
    <row r="3417" spans="1:5" x14ac:dyDescent="0.35">
      <c r="A3417">
        <f t="shared" si="67"/>
        <v>39129</v>
      </c>
      <c r="B3417">
        <f t="shared" ref="B3417:E3432" si="71">B889-B$2530</f>
        <v>2.3411862676060564E-2</v>
      </c>
      <c r="C3417">
        <f t="shared" si="71"/>
        <v>-5.4043531006275243E-3</v>
      </c>
      <c r="D3417" t="e">
        <f t="shared" si="71"/>
        <v>#DIV/0!</v>
      </c>
      <c r="E3417" t="e">
        <f t="shared" si="71"/>
        <v>#DIV/0!</v>
      </c>
    </row>
    <row r="3418" spans="1:5" x14ac:dyDescent="0.35">
      <c r="A3418">
        <f t="shared" si="67"/>
        <v>39132</v>
      </c>
      <c r="B3418">
        <f t="shared" si="71"/>
        <v>2.0991468964631905E-2</v>
      </c>
      <c r="C3418">
        <f t="shared" si="71"/>
        <v>-6.5930447182065872E-3</v>
      </c>
      <c r="D3418" t="e">
        <f t="shared" si="71"/>
        <v>#DIV/0!</v>
      </c>
      <c r="E3418" t="e">
        <f t="shared" si="71"/>
        <v>#DIV/0!</v>
      </c>
    </row>
    <row r="3419" spans="1:5" x14ac:dyDescent="0.35">
      <c r="A3419">
        <f t="shared" si="67"/>
        <v>39133</v>
      </c>
      <c r="B3419">
        <f t="shared" si="71"/>
        <v>2.3935803964525344E-2</v>
      </c>
      <c r="C3419">
        <f t="shared" si="71"/>
        <v>-6.0962243684449698E-3</v>
      </c>
      <c r="D3419" t="e">
        <f t="shared" si="71"/>
        <v>#DIV/0!</v>
      </c>
      <c r="E3419" t="e">
        <f t="shared" si="71"/>
        <v>#DIV/0!</v>
      </c>
    </row>
    <row r="3420" spans="1:5" x14ac:dyDescent="0.35">
      <c r="A3420">
        <f t="shared" si="67"/>
        <v>39134</v>
      </c>
      <c r="B3420">
        <f t="shared" si="71"/>
        <v>2.6281283598685107E-2</v>
      </c>
      <c r="C3420">
        <f t="shared" si="71"/>
        <v>-6.6902377587229507E-3</v>
      </c>
      <c r="D3420" t="e">
        <f t="shared" si="71"/>
        <v>#DIV/0!</v>
      </c>
      <c r="E3420" t="e">
        <f t="shared" si="71"/>
        <v>#DIV/0!</v>
      </c>
    </row>
    <row r="3421" spans="1:5" x14ac:dyDescent="0.35">
      <c r="A3421">
        <f t="shared" si="67"/>
        <v>39135</v>
      </c>
      <c r="B3421">
        <f t="shared" si="71"/>
        <v>3.9719831874160408E-2</v>
      </c>
      <c r="C3421">
        <f t="shared" si="71"/>
        <v>-8.1828698374434745E-3</v>
      </c>
      <c r="D3421" t="e">
        <f t="shared" si="71"/>
        <v>#DIV/0!</v>
      </c>
      <c r="E3421" t="e">
        <f t="shared" si="71"/>
        <v>#DIV/0!</v>
      </c>
    </row>
    <row r="3422" spans="1:5" x14ac:dyDescent="0.35">
      <c r="A3422">
        <f t="shared" si="67"/>
        <v>39136</v>
      </c>
      <c r="B3422">
        <f t="shared" si="71"/>
        <v>3.2314023478713275E-2</v>
      </c>
      <c r="C3422">
        <f t="shared" si="71"/>
        <v>-8.4644785022502285E-3</v>
      </c>
      <c r="D3422" t="e">
        <f t="shared" si="71"/>
        <v>#DIV/0!</v>
      </c>
      <c r="E3422" t="e">
        <f t="shared" si="71"/>
        <v>#DIV/0!</v>
      </c>
    </row>
    <row r="3423" spans="1:5" x14ac:dyDescent="0.35">
      <c r="A3423">
        <f t="shared" si="67"/>
        <v>39139</v>
      </c>
      <c r="B3423">
        <f t="shared" si="71"/>
        <v>2.1479123970026843E-2</v>
      </c>
      <c r="C3423">
        <f t="shared" si="71"/>
        <v>-4.8015330210950287E-3</v>
      </c>
      <c r="D3423" t="e">
        <f t="shared" si="71"/>
        <v>#DIV/0!</v>
      </c>
      <c r="E3423" t="e">
        <f t="shared" si="71"/>
        <v>#DIV/0!</v>
      </c>
    </row>
    <row r="3424" spans="1:5" x14ac:dyDescent="0.35">
      <c r="A3424">
        <f t="shared" si="67"/>
        <v>39140</v>
      </c>
      <c r="B3424">
        <f t="shared" si="71"/>
        <v>-1.5312180311591744E-2</v>
      </c>
      <c r="C3424">
        <f t="shared" si="71"/>
        <v>-3.804509627146669E-3</v>
      </c>
      <c r="D3424" t="e">
        <f t="shared" si="71"/>
        <v>#DIV/0!</v>
      </c>
      <c r="E3424" t="e">
        <f t="shared" si="71"/>
        <v>#DIV/0!</v>
      </c>
    </row>
    <row r="3425" spans="1:5" x14ac:dyDescent="0.35">
      <c r="A3425">
        <f t="shared" si="67"/>
        <v>39141</v>
      </c>
      <c r="B3425">
        <f t="shared" si="71"/>
        <v>-6.9385379645770899E-3</v>
      </c>
      <c r="C3425">
        <f t="shared" si="71"/>
        <v>-2.3203897102574318E-3</v>
      </c>
      <c r="D3425" t="e">
        <f t="shared" si="71"/>
        <v>#DIV/0!</v>
      </c>
      <c r="E3425" t="e">
        <f t="shared" si="71"/>
        <v>#DIV/0!</v>
      </c>
    </row>
    <row r="3426" spans="1:5" x14ac:dyDescent="0.35">
      <c r="A3426">
        <f t="shared" si="67"/>
        <v>39142</v>
      </c>
      <c r="B3426">
        <f t="shared" si="71"/>
        <v>-1.8399470338529605E-2</v>
      </c>
      <c r="C3426">
        <f t="shared" si="71"/>
        <v>-7.4709443853762554E-3</v>
      </c>
      <c r="D3426" t="e">
        <f t="shared" si="71"/>
        <v>#DIV/0!</v>
      </c>
      <c r="E3426" t="e">
        <f t="shared" si="71"/>
        <v>#DIV/0!</v>
      </c>
    </row>
    <row r="3427" spans="1:5" x14ac:dyDescent="0.35">
      <c r="A3427">
        <f t="shared" si="67"/>
        <v>39143</v>
      </c>
      <c r="B3427">
        <f t="shared" si="71"/>
        <v>-3.367851776482321E-2</v>
      </c>
      <c r="C3427">
        <f t="shared" si="71"/>
        <v>-4.7980904040136226E-3</v>
      </c>
      <c r="D3427" t="e">
        <f t="shared" si="71"/>
        <v>#DIV/0!</v>
      </c>
      <c r="E3427" t="e">
        <f t="shared" si="71"/>
        <v>#DIV/0!</v>
      </c>
    </row>
    <row r="3428" spans="1:5" x14ac:dyDescent="0.35">
      <c r="A3428">
        <f t="shared" si="67"/>
        <v>39146</v>
      </c>
      <c r="B3428">
        <f t="shared" si="71"/>
        <v>-4.1624071495497281E-2</v>
      </c>
      <c r="C3428">
        <f t="shared" si="71"/>
        <v>-4.6016831044251479E-3</v>
      </c>
      <c r="D3428" t="e">
        <f t="shared" si="71"/>
        <v>#DIV/0!</v>
      </c>
      <c r="E3428" t="e">
        <f t="shared" si="71"/>
        <v>#DIV/0!</v>
      </c>
    </row>
    <row r="3429" spans="1:5" x14ac:dyDescent="0.35">
      <c r="A3429">
        <f t="shared" si="67"/>
        <v>39147</v>
      </c>
      <c r="B3429">
        <f t="shared" si="71"/>
        <v>-2.2618733719248701E-2</v>
      </c>
      <c r="C3429">
        <f t="shared" si="71"/>
        <v>-4.4051708082422543E-3</v>
      </c>
      <c r="D3429" t="e">
        <f t="shared" si="71"/>
        <v>#DIV/0!</v>
      </c>
      <c r="E3429" t="e">
        <f t="shared" si="71"/>
        <v>#DIV/0!</v>
      </c>
    </row>
    <row r="3430" spans="1:5" x14ac:dyDescent="0.35">
      <c r="A3430">
        <f t="shared" ref="A3430:A3493" si="72">A902</f>
        <v>39148</v>
      </c>
      <c r="B3430">
        <f t="shared" si="71"/>
        <v>-2.6852174052923377E-2</v>
      </c>
      <c r="C3430">
        <f t="shared" si="71"/>
        <v>-1.5245281901618453E-3</v>
      </c>
      <c r="D3430" t="e">
        <f t="shared" si="71"/>
        <v>#DIV/0!</v>
      </c>
      <c r="E3430" t="e">
        <f t="shared" si="71"/>
        <v>#DIV/0!</v>
      </c>
    </row>
    <row r="3431" spans="1:5" x14ac:dyDescent="0.35">
      <c r="A3431">
        <f t="shared" si="72"/>
        <v>39149</v>
      </c>
      <c r="B3431">
        <f t="shared" si="71"/>
        <v>-2.2067765521676091E-2</v>
      </c>
      <c r="C3431">
        <f t="shared" si="71"/>
        <v>-3.0163531224665537E-3</v>
      </c>
      <c r="D3431" t="e">
        <f t="shared" si="71"/>
        <v>#DIV/0!</v>
      </c>
      <c r="E3431" t="e">
        <f t="shared" si="71"/>
        <v>#DIV/0!</v>
      </c>
    </row>
    <row r="3432" spans="1:5" x14ac:dyDescent="0.35">
      <c r="A3432">
        <f t="shared" si="72"/>
        <v>39150</v>
      </c>
      <c r="B3432">
        <f t="shared" si="71"/>
        <v>-2.0347454920078261E-2</v>
      </c>
      <c r="C3432">
        <f t="shared" si="71"/>
        <v>-7.7778217404221202E-3</v>
      </c>
      <c r="D3432" t="e">
        <f t="shared" si="71"/>
        <v>#DIV/0!</v>
      </c>
      <c r="E3432" t="e">
        <f t="shared" si="71"/>
        <v>#DIV/0!</v>
      </c>
    </row>
    <row r="3433" spans="1:5" x14ac:dyDescent="0.35">
      <c r="A3433">
        <f t="shared" si="72"/>
        <v>39153</v>
      </c>
      <c r="B3433">
        <f t="shared" ref="B3433:E3448" si="73">B905-B$2530</f>
        <v>-1.8854271820052931E-2</v>
      </c>
      <c r="C3433">
        <f t="shared" si="73"/>
        <v>-1.6236643195934215E-3</v>
      </c>
      <c r="D3433" t="e">
        <f t="shared" si="73"/>
        <v>#DIV/0!</v>
      </c>
      <c r="E3433" t="e">
        <f t="shared" si="73"/>
        <v>#DIV/0!</v>
      </c>
    </row>
    <row r="3434" spans="1:5" x14ac:dyDescent="0.35">
      <c r="A3434">
        <f t="shared" si="72"/>
        <v>39154</v>
      </c>
      <c r="B3434">
        <f t="shared" si="73"/>
        <v>-4.7526912678972674E-2</v>
      </c>
      <c r="C3434">
        <f t="shared" si="73"/>
        <v>2.3641513043942235E-3</v>
      </c>
      <c r="D3434" t="e">
        <f t="shared" si="73"/>
        <v>#DIV/0!</v>
      </c>
      <c r="E3434" t="e">
        <f t="shared" si="73"/>
        <v>#DIV/0!</v>
      </c>
    </row>
    <row r="3435" spans="1:5" x14ac:dyDescent="0.35">
      <c r="A3435">
        <f t="shared" si="72"/>
        <v>39155</v>
      </c>
      <c r="B3435">
        <f t="shared" si="73"/>
        <v>-4.2149984876732813E-2</v>
      </c>
      <c r="C3435">
        <f t="shared" si="73"/>
        <v>1.3681757368565022E-3</v>
      </c>
      <c r="D3435" t="e">
        <f t="shared" si="73"/>
        <v>#DIV/0!</v>
      </c>
      <c r="E3435" t="e">
        <f t="shared" si="73"/>
        <v>#DIV/0!</v>
      </c>
    </row>
    <row r="3436" spans="1:5" x14ac:dyDescent="0.35">
      <c r="A3436">
        <f t="shared" si="72"/>
        <v>39156</v>
      </c>
      <c r="B3436">
        <f t="shared" si="73"/>
        <v>-3.5407503834414475E-2</v>
      </c>
      <c r="C3436">
        <f t="shared" si="73"/>
        <v>-3.2776243119008244E-4</v>
      </c>
      <c r="D3436" t="e">
        <f t="shared" si="73"/>
        <v>#DIV/0!</v>
      </c>
      <c r="E3436" t="e">
        <f t="shared" si="73"/>
        <v>#DIV/0!</v>
      </c>
    </row>
    <row r="3437" spans="1:5" x14ac:dyDescent="0.35">
      <c r="A3437">
        <f t="shared" si="72"/>
        <v>39157</v>
      </c>
      <c r="B3437">
        <f t="shared" si="73"/>
        <v>-4.1254245290141198E-2</v>
      </c>
      <c r="C3437">
        <f t="shared" si="73"/>
        <v>-9.2652272499254076E-4</v>
      </c>
      <c r="D3437" t="e">
        <f t="shared" si="73"/>
        <v>#DIV/0!</v>
      </c>
      <c r="E3437" t="e">
        <f t="shared" si="73"/>
        <v>#DIV/0!</v>
      </c>
    </row>
    <row r="3438" spans="1:5" x14ac:dyDescent="0.35">
      <c r="A3438">
        <f t="shared" si="72"/>
        <v>39160</v>
      </c>
      <c r="B3438">
        <f t="shared" si="73"/>
        <v>-2.9259202040061476E-2</v>
      </c>
      <c r="C3438">
        <f t="shared" si="73"/>
        <v>-1.2247721803770213E-3</v>
      </c>
      <c r="D3438" t="e">
        <f t="shared" si="73"/>
        <v>#DIV/0!</v>
      </c>
      <c r="E3438" t="e">
        <f t="shared" si="73"/>
        <v>#DIV/0!</v>
      </c>
    </row>
    <row r="3439" spans="1:5" x14ac:dyDescent="0.35">
      <c r="A3439">
        <f t="shared" si="72"/>
        <v>39161</v>
      </c>
      <c r="B3439">
        <f t="shared" si="73"/>
        <v>-1.9366288014575166E-2</v>
      </c>
      <c r="C3439">
        <f t="shared" si="73"/>
        <v>-2.2209861317285425E-3</v>
      </c>
      <c r="D3439" t="e">
        <f t="shared" si="73"/>
        <v>#DIV/0!</v>
      </c>
      <c r="E3439" t="e">
        <f t="shared" si="73"/>
        <v>#DIV/0!</v>
      </c>
    </row>
    <row r="3440" spans="1:5" x14ac:dyDescent="0.35">
      <c r="A3440">
        <f t="shared" si="72"/>
        <v>39162</v>
      </c>
      <c r="B3440">
        <f t="shared" si="73"/>
        <v>3.0263943412035706E-3</v>
      </c>
      <c r="C3440">
        <f t="shared" si="73"/>
        <v>-3.2060190806749295E-5</v>
      </c>
      <c r="D3440" t="e">
        <f t="shared" si="73"/>
        <v>#DIV/0!</v>
      </c>
      <c r="E3440" t="e">
        <f t="shared" si="73"/>
        <v>#DIV/0!</v>
      </c>
    </row>
    <row r="3441" spans="1:5" x14ac:dyDescent="0.35">
      <c r="A3441">
        <f t="shared" si="72"/>
        <v>39163</v>
      </c>
      <c r="B3441">
        <f t="shared" si="73"/>
        <v>2.6719779586607158E-3</v>
      </c>
      <c r="C3441">
        <f t="shared" si="73"/>
        <v>-1.9224193590487333E-3</v>
      </c>
      <c r="D3441" t="e">
        <f t="shared" si="73"/>
        <v>#DIV/0!</v>
      </c>
      <c r="E3441" t="e">
        <f t="shared" si="73"/>
        <v>#DIV/0!</v>
      </c>
    </row>
    <row r="3442" spans="1:5" x14ac:dyDescent="0.35">
      <c r="A3442">
        <f t="shared" si="72"/>
        <v>39164</v>
      </c>
      <c r="B3442">
        <f t="shared" si="73"/>
        <v>-6.1920991139650591E-4</v>
      </c>
      <c r="C3442">
        <f t="shared" si="73"/>
        <v>-3.0170457612129116E-3</v>
      </c>
      <c r="D3442" t="e">
        <f t="shared" si="73"/>
        <v>#DIV/0!</v>
      </c>
      <c r="E3442" t="e">
        <f t="shared" si="73"/>
        <v>#DIV/0!</v>
      </c>
    </row>
    <row r="3443" spans="1:5" x14ac:dyDescent="0.35">
      <c r="A3443">
        <f t="shared" si="72"/>
        <v>39167</v>
      </c>
      <c r="B3443">
        <f t="shared" si="73"/>
        <v>-6.705921948865972E-3</v>
      </c>
      <c r="C3443">
        <f t="shared" si="73"/>
        <v>2.7877833666654743E-3</v>
      </c>
      <c r="D3443" t="e">
        <f t="shared" si="73"/>
        <v>#DIV/0!</v>
      </c>
      <c r="E3443" t="e">
        <f t="shared" si="73"/>
        <v>#DIV/0!</v>
      </c>
    </row>
    <row r="3444" spans="1:5" x14ac:dyDescent="0.35">
      <c r="A3444">
        <f t="shared" si="72"/>
        <v>39168</v>
      </c>
      <c r="B3444">
        <f t="shared" si="73"/>
        <v>-1.1453653851838479E-2</v>
      </c>
      <c r="C3444">
        <f t="shared" si="73"/>
        <v>4.2988059571783081E-3</v>
      </c>
      <c r="D3444" t="e">
        <f t="shared" si="73"/>
        <v>#DIV/0!</v>
      </c>
      <c r="E3444" t="e">
        <f t="shared" si="73"/>
        <v>#DIV/0!</v>
      </c>
    </row>
    <row r="3445" spans="1:5" x14ac:dyDescent="0.35">
      <c r="A3445">
        <f t="shared" si="72"/>
        <v>39169</v>
      </c>
      <c r="B3445">
        <f t="shared" si="73"/>
        <v>-1.4931401178221764E-2</v>
      </c>
      <c r="C3445">
        <f t="shared" si="73"/>
        <v>4.901275284727568E-3</v>
      </c>
      <c r="D3445" t="e">
        <f t="shared" si="73"/>
        <v>#DIV/0!</v>
      </c>
      <c r="E3445" t="e">
        <f t="shared" si="73"/>
        <v>#DIV/0!</v>
      </c>
    </row>
    <row r="3446" spans="1:5" x14ac:dyDescent="0.35">
      <c r="A3446">
        <f t="shared" si="72"/>
        <v>39170</v>
      </c>
      <c r="B3446">
        <f t="shared" si="73"/>
        <v>-1.1194533096715902E-2</v>
      </c>
      <c r="C3446">
        <f t="shared" si="73"/>
        <v>4.1991689657706159E-3</v>
      </c>
      <c r="D3446" t="e">
        <f t="shared" si="73"/>
        <v>#DIV/0!</v>
      </c>
      <c r="E3446" t="e">
        <f t="shared" si="73"/>
        <v>#DIV/0!</v>
      </c>
    </row>
    <row r="3447" spans="1:5" x14ac:dyDescent="0.35">
      <c r="A3447">
        <f t="shared" si="72"/>
        <v>39171</v>
      </c>
      <c r="B3447">
        <f t="shared" si="73"/>
        <v>-1.237199907711482E-2</v>
      </c>
      <c r="C3447">
        <f t="shared" si="73"/>
        <v>3.2964608413975187E-3</v>
      </c>
      <c r="D3447" t="e">
        <f t="shared" si="73"/>
        <v>#DIV/0!</v>
      </c>
      <c r="E3447" t="e">
        <f t="shared" si="73"/>
        <v>#DIV/0!</v>
      </c>
    </row>
    <row r="3448" spans="1:5" x14ac:dyDescent="0.35">
      <c r="A3448">
        <f t="shared" si="72"/>
        <v>39174</v>
      </c>
      <c r="B3448">
        <f t="shared" si="73"/>
        <v>-8.5649480660717585E-3</v>
      </c>
      <c r="C3448">
        <f t="shared" si="73"/>
        <v>-1.4195789806007893E-3</v>
      </c>
      <c r="D3448" t="e">
        <f t="shared" si="73"/>
        <v>#DIV/0!</v>
      </c>
      <c r="E3448" t="e">
        <f t="shared" si="73"/>
        <v>#DIV/0!</v>
      </c>
    </row>
    <row r="3449" spans="1:5" x14ac:dyDescent="0.35">
      <c r="A3449">
        <f t="shared" si="72"/>
        <v>39175</v>
      </c>
      <c r="B3449">
        <f t="shared" ref="B3449:E3464" si="74">B921-B$2530</f>
        <v>-4.7786381977986056E-4</v>
      </c>
      <c r="C3449">
        <f t="shared" si="74"/>
        <v>-4.5177528744603686E-3</v>
      </c>
      <c r="D3449" t="e">
        <f t="shared" si="74"/>
        <v>#DIV/0!</v>
      </c>
      <c r="E3449" t="e">
        <f t="shared" si="74"/>
        <v>#DIV/0!</v>
      </c>
    </row>
    <row r="3450" spans="1:5" x14ac:dyDescent="0.35">
      <c r="A3450">
        <f t="shared" si="72"/>
        <v>39176</v>
      </c>
      <c r="B3450">
        <f t="shared" si="74"/>
        <v>6.8628114578309814E-3</v>
      </c>
      <c r="C3450">
        <f t="shared" si="74"/>
        <v>-2.7201898102074303E-3</v>
      </c>
      <c r="D3450" t="e">
        <f t="shared" si="74"/>
        <v>#DIV/0!</v>
      </c>
      <c r="E3450" t="e">
        <f t="shared" si="74"/>
        <v>#DIV/0!</v>
      </c>
    </row>
    <row r="3451" spans="1:5" x14ac:dyDescent="0.35">
      <c r="A3451">
        <f t="shared" si="72"/>
        <v>39177</v>
      </c>
      <c r="B3451">
        <f t="shared" si="74"/>
        <v>7.7080207260723684E-3</v>
      </c>
      <c r="C3451">
        <f t="shared" si="74"/>
        <v>-4.2183020067312789E-3</v>
      </c>
      <c r="D3451" t="e">
        <f t="shared" si="74"/>
        <v>#DIV/0!</v>
      </c>
      <c r="E3451" t="e">
        <f t="shared" si="74"/>
        <v>#DIV/0!</v>
      </c>
    </row>
    <row r="3452" spans="1:5" x14ac:dyDescent="0.35">
      <c r="A3452">
        <f t="shared" si="72"/>
        <v>39178</v>
      </c>
      <c r="B3452">
        <f t="shared" si="74"/>
        <v>8.2362912207528845E-3</v>
      </c>
      <c r="C3452">
        <f t="shared" si="74"/>
        <v>-4.2183020067312789E-3</v>
      </c>
      <c r="D3452" t="e">
        <f t="shared" si="74"/>
        <v>#DIV/0!</v>
      </c>
      <c r="E3452" t="e">
        <f t="shared" si="74"/>
        <v>#DIV/0!</v>
      </c>
    </row>
    <row r="3453" spans="1:5" x14ac:dyDescent="0.35">
      <c r="A3453">
        <f t="shared" si="72"/>
        <v>39181</v>
      </c>
      <c r="B3453">
        <f t="shared" si="74"/>
        <v>6.8570550087433575E-3</v>
      </c>
      <c r="C3453">
        <f t="shared" si="74"/>
        <v>-6.9203897102573693E-3</v>
      </c>
      <c r="D3453" t="e">
        <f t="shared" si="74"/>
        <v>#DIV/0!</v>
      </c>
      <c r="E3453" t="e">
        <f t="shared" si="74"/>
        <v>#DIV/0!</v>
      </c>
    </row>
    <row r="3454" spans="1:5" x14ac:dyDescent="0.35">
      <c r="A3454">
        <f t="shared" si="72"/>
        <v>39182</v>
      </c>
      <c r="B3454">
        <f t="shared" si="74"/>
        <v>3.0722733941911558E-3</v>
      </c>
      <c r="C3454">
        <f t="shared" si="74"/>
        <v>-3.5236747485452476E-3</v>
      </c>
      <c r="D3454" t="e">
        <f t="shared" si="74"/>
        <v>#DIV/0!</v>
      </c>
      <c r="E3454" t="e">
        <f t="shared" si="74"/>
        <v>#DIV/0!</v>
      </c>
    </row>
    <row r="3455" spans="1:5" x14ac:dyDescent="0.35">
      <c r="A3455">
        <f t="shared" si="72"/>
        <v>39183</v>
      </c>
      <c r="B3455">
        <f t="shared" si="74"/>
        <v>-8.4875735558310565E-3</v>
      </c>
      <c r="C3455">
        <f t="shared" si="74"/>
        <v>-2.7217140806799385E-3</v>
      </c>
      <c r="D3455" t="e">
        <f t="shared" si="74"/>
        <v>#DIV/0!</v>
      </c>
      <c r="E3455" t="e">
        <f t="shared" si="74"/>
        <v>#DIV/0!</v>
      </c>
    </row>
    <row r="3456" spans="1:5" x14ac:dyDescent="0.35">
      <c r="A3456">
        <f t="shared" si="72"/>
        <v>39184</v>
      </c>
      <c r="B3456">
        <f t="shared" si="74"/>
        <v>-2.2460045665738497E-3</v>
      </c>
      <c r="C3456">
        <f t="shared" si="74"/>
        <v>-1.5177409694126405E-3</v>
      </c>
      <c r="D3456" t="e">
        <f t="shared" si="74"/>
        <v>#DIV/0!</v>
      </c>
      <c r="E3456" t="e">
        <f t="shared" si="74"/>
        <v>#DIV/0!</v>
      </c>
    </row>
    <row r="3457" spans="1:5" x14ac:dyDescent="0.35">
      <c r="A3457">
        <f t="shared" si="72"/>
        <v>39185</v>
      </c>
      <c r="B3457">
        <f t="shared" si="74"/>
        <v>4.5393311231979941E-4</v>
      </c>
      <c r="C3457">
        <f t="shared" si="74"/>
        <v>-4.6245371756951544E-3</v>
      </c>
      <c r="D3457" t="e">
        <f t="shared" si="74"/>
        <v>#DIV/0!</v>
      </c>
      <c r="E3457" t="e">
        <f t="shared" si="74"/>
        <v>#DIV/0!</v>
      </c>
    </row>
    <row r="3458" spans="1:5" x14ac:dyDescent="0.35">
      <c r="A3458">
        <f t="shared" si="72"/>
        <v>39188</v>
      </c>
      <c r="B3458">
        <f t="shared" si="74"/>
        <v>1.2280083707708073E-2</v>
      </c>
      <c r="C3458">
        <f t="shared" si="74"/>
        <v>-1.8190863214463844E-3</v>
      </c>
      <c r="D3458" t="e">
        <f t="shared" si="74"/>
        <v>#DIV/0!</v>
      </c>
      <c r="E3458" t="e">
        <f t="shared" si="74"/>
        <v>#DIV/0!</v>
      </c>
    </row>
    <row r="3459" spans="1:5" x14ac:dyDescent="0.35">
      <c r="A3459">
        <f t="shared" si="72"/>
        <v>39189</v>
      </c>
      <c r="B3459">
        <f t="shared" si="74"/>
        <v>1.7448758390605463E-2</v>
      </c>
      <c r="C3459">
        <f t="shared" si="74"/>
        <v>-3.179868267972237E-4</v>
      </c>
      <c r="D3459" t="e">
        <f t="shared" si="74"/>
        <v>#DIV/0!</v>
      </c>
      <c r="E3459" t="e">
        <f t="shared" si="74"/>
        <v>#DIV/0!</v>
      </c>
    </row>
    <row r="3460" spans="1:5" x14ac:dyDescent="0.35">
      <c r="A3460">
        <f t="shared" si="72"/>
        <v>39190</v>
      </c>
      <c r="B3460">
        <f t="shared" si="74"/>
        <v>1.518338664183529E-2</v>
      </c>
      <c r="C3460">
        <f t="shared" si="74"/>
        <v>1.5858602897425682E-3</v>
      </c>
      <c r="D3460" t="e">
        <f t="shared" si="74"/>
        <v>#DIV/0!</v>
      </c>
      <c r="E3460" t="e">
        <f t="shared" si="74"/>
        <v>#DIV/0!</v>
      </c>
    </row>
    <row r="3461" spans="1:5" x14ac:dyDescent="0.35">
      <c r="A3461">
        <f t="shared" si="72"/>
        <v>39191</v>
      </c>
      <c r="B3461">
        <f t="shared" si="74"/>
        <v>1.9393889495646816E-2</v>
      </c>
      <c r="C3461">
        <f t="shared" si="74"/>
        <v>6.8291392373993551E-4</v>
      </c>
      <c r="D3461" t="e">
        <f t="shared" si="74"/>
        <v>#DIV/0!</v>
      </c>
      <c r="E3461" t="e">
        <f t="shared" si="74"/>
        <v>#DIV/0!</v>
      </c>
    </row>
    <row r="3462" spans="1:5" x14ac:dyDescent="0.35">
      <c r="A3462">
        <f t="shared" si="72"/>
        <v>39192</v>
      </c>
      <c r="B3462">
        <f t="shared" si="74"/>
        <v>2.5291086634417943E-2</v>
      </c>
      <c r="C3462">
        <f t="shared" si="74"/>
        <v>2.0928500088999817E-3</v>
      </c>
      <c r="D3462" t="e">
        <f t="shared" si="74"/>
        <v>#DIV/0!</v>
      </c>
      <c r="E3462" t="e">
        <f t="shared" si="74"/>
        <v>#DIV/0!</v>
      </c>
    </row>
    <row r="3463" spans="1:5" x14ac:dyDescent="0.35">
      <c r="A3463">
        <f t="shared" si="72"/>
        <v>39195</v>
      </c>
      <c r="B3463">
        <f t="shared" si="74"/>
        <v>1.4153798826433656E-2</v>
      </c>
      <c r="C3463">
        <f t="shared" si="74"/>
        <v>3.3984825682616508E-3</v>
      </c>
      <c r="D3463" t="e">
        <f t="shared" si="74"/>
        <v>#DIV/0!</v>
      </c>
      <c r="E3463" t="e">
        <f t="shared" si="74"/>
        <v>#DIV/0!</v>
      </c>
    </row>
    <row r="3464" spans="1:5" x14ac:dyDescent="0.35">
      <c r="A3464">
        <f t="shared" si="72"/>
        <v>39196</v>
      </c>
      <c r="B3464">
        <f t="shared" si="74"/>
        <v>2.5509798889297292E-2</v>
      </c>
      <c r="C3464">
        <f t="shared" si="74"/>
        <v>5.2142697231361661E-3</v>
      </c>
      <c r="D3464" t="e">
        <f t="shared" si="74"/>
        <v>#DIV/0!</v>
      </c>
      <c r="E3464" t="e">
        <f t="shared" si="74"/>
        <v>#DIV/0!</v>
      </c>
    </row>
    <row r="3465" spans="1:5" x14ac:dyDescent="0.35">
      <c r="A3465">
        <f t="shared" si="72"/>
        <v>39197</v>
      </c>
      <c r="B3465">
        <f t="shared" ref="B3465:E3480" si="75">B937-B$2530</f>
        <v>3.7321426991437381E-2</v>
      </c>
      <c r="C3465">
        <f t="shared" si="75"/>
        <v>5.7173878442487551E-3</v>
      </c>
      <c r="D3465" t="e">
        <f t="shared" si="75"/>
        <v>#DIV/0!</v>
      </c>
      <c r="E3465" t="e">
        <f t="shared" si="75"/>
        <v>#DIV/0!</v>
      </c>
    </row>
    <row r="3466" spans="1:5" x14ac:dyDescent="0.35">
      <c r="A3466">
        <f t="shared" si="72"/>
        <v>39198</v>
      </c>
      <c r="B3466">
        <f t="shared" si="75"/>
        <v>3.7652506034404523E-2</v>
      </c>
      <c r="C3466">
        <f t="shared" si="75"/>
        <v>5.1242782977907846E-3</v>
      </c>
      <c r="D3466" t="e">
        <f t="shared" si="75"/>
        <v>#DIV/0!</v>
      </c>
      <c r="E3466" t="e">
        <f t="shared" si="75"/>
        <v>#DIV/0!</v>
      </c>
    </row>
    <row r="3467" spans="1:5" x14ac:dyDescent="0.35">
      <c r="A3467">
        <f t="shared" si="72"/>
        <v>39199</v>
      </c>
      <c r="B3467">
        <f t="shared" si="75"/>
        <v>3.1490077065188596E-2</v>
      </c>
      <c r="C3467">
        <f t="shared" si="75"/>
        <v>3.4053762365030098E-3</v>
      </c>
      <c r="D3467" t="e">
        <f t="shared" si="75"/>
        <v>#DIV/0!</v>
      </c>
      <c r="E3467" t="e">
        <f t="shared" si="75"/>
        <v>#DIV/0!</v>
      </c>
    </row>
    <row r="3468" spans="1:5" x14ac:dyDescent="0.35">
      <c r="A3468">
        <f t="shared" si="72"/>
        <v>39202</v>
      </c>
      <c r="B3468">
        <f t="shared" si="75"/>
        <v>1.6506358320023912E-2</v>
      </c>
      <c r="C3468">
        <f t="shared" si="75"/>
        <v>6.0104343387237906E-3</v>
      </c>
      <c r="D3468" t="e">
        <f t="shared" si="75"/>
        <v>#DIV/0!</v>
      </c>
      <c r="E3468" t="e">
        <f t="shared" si="75"/>
        <v>#DIV/0!</v>
      </c>
    </row>
    <row r="3469" spans="1:5" x14ac:dyDescent="0.35">
      <c r="A3469">
        <f t="shared" si="72"/>
        <v>39203</v>
      </c>
      <c r="B3469">
        <f t="shared" si="75"/>
        <v>1.3735661278000539E-2</v>
      </c>
      <c r="C3469">
        <f t="shared" si="75"/>
        <v>5.031810914175882E-3</v>
      </c>
      <c r="D3469" t="e">
        <f t="shared" si="75"/>
        <v>#DIV/0!</v>
      </c>
      <c r="E3469" t="e">
        <f t="shared" si="75"/>
        <v>#DIV/0!</v>
      </c>
    </row>
    <row r="3470" spans="1:5" x14ac:dyDescent="0.35">
      <c r="A3470">
        <f t="shared" si="72"/>
        <v>39204</v>
      </c>
      <c r="B3470">
        <f t="shared" si="75"/>
        <v>1.8638770272500511E-2</v>
      </c>
      <c r="C3470">
        <f t="shared" si="75"/>
        <v>3.915152882521266E-3</v>
      </c>
      <c r="D3470" t="e">
        <f t="shared" si="75"/>
        <v>#DIV/0!</v>
      </c>
      <c r="E3470" t="e">
        <f t="shared" si="75"/>
        <v>#DIV/0!</v>
      </c>
    </row>
    <row r="3471" spans="1:5" x14ac:dyDescent="0.35">
      <c r="A3471">
        <f t="shared" si="72"/>
        <v>39205</v>
      </c>
      <c r="B3471">
        <f t="shared" si="75"/>
        <v>2.4109396915391063E-2</v>
      </c>
      <c r="C3471">
        <f t="shared" si="75"/>
        <v>1.1940193669591308E-3</v>
      </c>
      <c r="D3471" t="e">
        <f t="shared" si="75"/>
        <v>#DIV/0!</v>
      </c>
      <c r="E3471" t="e">
        <f t="shared" si="75"/>
        <v>#DIV/0!</v>
      </c>
    </row>
    <row r="3472" spans="1:5" x14ac:dyDescent="0.35">
      <c r="A3472">
        <f t="shared" si="72"/>
        <v>39206</v>
      </c>
      <c r="B3472">
        <f t="shared" si="75"/>
        <v>2.5615840812130659E-2</v>
      </c>
      <c r="C3472">
        <f t="shared" si="75"/>
        <v>5.8600435668971704E-4</v>
      </c>
      <c r="D3472" t="e">
        <f t="shared" si="75"/>
        <v>#DIV/0!</v>
      </c>
      <c r="E3472" t="e">
        <f t="shared" si="75"/>
        <v>#DIV/0!</v>
      </c>
    </row>
    <row r="3473" spans="1:5" x14ac:dyDescent="0.35">
      <c r="A3473">
        <f t="shared" si="72"/>
        <v>39209</v>
      </c>
      <c r="B3473">
        <f t="shared" si="75"/>
        <v>2.6829354079732099E-2</v>
      </c>
      <c r="C3473">
        <f t="shared" si="75"/>
        <v>3.8231299244524328E-4</v>
      </c>
      <c r="D3473" t="e">
        <f t="shared" si="75"/>
        <v>#DIV/0!</v>
      </c>
      <c r="E3473" t="e">
        <f t="shared" si="75"/>
        <v>#DIV/0!</v>
      </c>
    </row>
    <row r="3474" spans="1:5" x14ac:dyDescent="0.35">
      <c r="A3474">
        <f t="shared" si="72"/>
        <v>39210</v>
      </c>
      <c r="B3474">
        <f t="shared" si="75"/>
        <v>2.684324670349349E-2</v>
      </c>
      <c r="C3474">
        <f t="shared" si="75"/>
        <v>-1.3199895501933463E-3</v>
      </c>
      <c r="D3474" t="e">
        <f t="shared" si="75"/>
        <v>#DIV/0!</v>
      </c>
      <c r="E3474" t="e">
        <f t="shared" si="75"/>
        <v>#DIV/0!</v>
      </c>
    </row>
    <row r="3475" spans="1:5" x14ac:dyDescent="0.35">
      <c r="A3475">
        <f t="shared" si="72"/>
        <v>39211</v>
      </c>
      <c r="B3475">
        <f t="shared" si="75"/>
        <v>3.7642835935932775E-2</v>
      </c>
      <c r="C3475">
        <f t="shared" si="75"/>
        <v>-2.1470435981123595E-4</v>
      </c>
      <c r="D3475" t="e">
        <f t="shared" si="75"/>
        <v>#DIV/0!</v>
      </c>
      <c r="E3475" t="e">
        <f t="shared" si="75"/>
        <v>#DIV/0!</v>
      </c>
    </row>
    <row r="3476" spans="1:5" x14ac:dyDescent="0.35">
      <c r="A3476">
        <f t="shared" si="72"/>
        <v>39212</v>
      </c>
      <c r="B3476">
        <f t="shared" si="75"/>
        <v>2.6356869941142853E-2</v>
      </c>
      <c r="C3476">
        <f t="shared" si="75"/>
        <v>2.4974362457799819E-3</v>
      </c>
      <c r="D3476" t="e">
        <f t="shared" si="75"/>
        <v>#DIV/0!</v>
      </c>
      <c r="E3476" t="e">
        <f t="shared" si="75"/>
        <v>#DIV/0!</v>
      </c>
    </row>
    <row r="3477" spans="1:5" x14ac:dyDescent="0.35">
      <c r="A3477">
        <f t="shared" si="72"/>
        <v>39213</v>
      </c>
      <c r="B3477">
        <f t="shared" si="75"/>
        <v>2.8467699298914035E-2</v>
      </c>
      <c r="C3477">
        <f t="shared" si="75"/>
        <v>5.9067232547833567E-4</v>
      </c>
      <c r="D3477" t="e">
        <f t="shared" si="75"/>
        <v>#DIV/0!</v>
      </c>
      <c r="E3477" t="e">
        <f t="shared" si="75"/>
        <v>#DIV/0!</v>
      </c>
    </row>
    <row r="3478" spans="1:5" x14ac:dyDescent="0.35">
      <c r="A3478">
        <f t="shared" si="72"/>
        <v>39216</v>
      </c>
      <c r="B3478">
        <f t="shared" si="75"/>
        <v>1.870284172667715E-2</v>
      </c>
      <c r="C3478">
        <f t="shared" si="75"/>
        <v>-3.0203897102573547E-3</v>
      </c>
      <c r="D3478" t="e">
        <f t="shared" si="75"/>
        <v>#DIV/0!</v>
      </c>
      <c r="E3478" t="e">
        <f t="shared" si="75"/>
        <v>#DIV/0!</v>
      </c>
    </row>
    <row r="3479" spans="1:5" x14ac:dyDescent="0.35">
      <c r="A3479">
        <f t="shared" si="72"/>
        <v>39217</v>
      </c>
      <c r="B3479">
        <f t="shared" si="75"/>
        <v>1.6286844770260562E-2</v>
      </c>
      <c r="C3479">
        <f t="shared" si="75"/>
        <v>-4.8168946034069966E-3</v>
      </c>
      <c r="D3479" t="e">
        <f t="shared" si="75"/>
        <v>#DIV/0!</v>
      </c>
      <c r="E3479" t="e">
        <f t="shared" si="75"/>
        <v>#DIV/0!</v>
      </c>
    </row>
    <row r="3480" spans="1:5" x14ac:dyDescent="0.35">
      <c r="A3480">
        <f t="shared" si="72"/>
        <v>39218</v>
      </c>
      <c r="B3480">
        <f t="shared" si="75"/>
        <v>2.6082995376551028E-2</v>
      </c>
      <c r="C3480">
        <f t="shared" si="75"/>
        <v>-5.3141029125325819E-3</v>
      </c>
      <c r="D3480" t="e">
        <f t="shared" si="75"/>
        <v>#DIV/0!</v>
      </c>
      <c r="E3480" t="e">
        <f t="shared" si="75"/>
        <v>#DIV/0!</v>
      </c>
    </row>
    <row r="3481" spans="1:5" x14ac:dyDescent="0.35">
      <c r="A3481">
        <f t="shared" si="72"/>
        <v>39219</v>
      </c>
      <c r="B3481">
        <f t="shared" ref="B3481:E3496" si="76">B953-B$2530</f>
        <v>2.5128023338681822E-2</v>
      </c>
      <c r="C3481">
        <f t="shared" si="76"/>
        <v>-7.0105403938219187E-3</v>
      </c>
      <c r="D3481" t="e">
        <f t="shared" si="76"/>
        <v>#DIV/0!</v>
      </c>
      <c r="E3481" t="e">
        <f t="shared" si="76"/>
        <v>#DIV/0!</v>
      </c>
    </row>
    <row r="3482" spans="1:5" x14ac:dyDescent="0.35">
      <c r="A3482">
        <f t="shared" si="72"/>
        <v>39220</v>
      </c>
      <c r="B3482">
        <f t="shared" si="76"/>
        <v>2.9031123538140986E-2</v>
      </c>
      <c r="C3482">
        <f t="shared" si="76"/>
        <v>-1.0399384324261064E-2</v>
      </c>
      <c r="D3482" t="e">
        <f t="shared" si="76"/>
        <v>#DIV/0!</v>
      </c>
      <c r="E3482" t="e">
        <f t="shared" si="76"/>
        <v>#DIV/0!</v>
      </c>
    </row>
    <row r="3483" spans="1:5" x14ac:dyDescent="0.35">
      <c r="A3483">
        <f t="shared" si="72"/>
        <v>39223</v>
      </c>
      <c r="B3483">
        <f t="shared" si="76"/>
        <v>3.2110489773626974E-2</v>
      </c>
      <c r="C3483">
        <f t="shared" si="76"/>
        <v>-8.3054271167411382E-3</v>
      </c>
      <c r="D3483" t="e">
        <f t="shared" si="76"/>
        <v>#DIV/0!</v>
      </c>
      <c r="E3483" t="e">
        <f t="shared" si="76"/>
        <v>#DIV/0!</v>
      </c>
    </row>
    <row r="3484" spans="1:5" x14ac:dyDescent="0.35">
      <c r="A3484">
        <f t="shared" si="72"/>
        <v>39224</v>
      </c>
      <c r="B3484">
        <f t="shared" si="76"/>
        <v>3.2335609133478896E-2</v>
      </c>
      <c r="C3484">
        <f t="shared" si="76"/>
        <v>-8.3173912095077414E-3</v>
      </c>
      <c r="D3484" t="e">
        <f t="shared" si="76"/>
        <v>#DIV/0!</v>
      </c>
      <c r="E3484" t="e">
        <f t="shared" si="76"/>
        <v>#DIV/0!</v>
      </c>
    </row>
    <row r="3485" spans="1:5" x14ac:dyDescent="0.35">
      <c r="A3485">
        <f t="shared" si="72"/>
        <v>39225</v>
      </c>
      <c r="B3485">
        <f t="shared" si="76"/>
        <v>3.4810405901197009E-2</v>
      </c>
      <c r="C3485">
        <f t="shared" si="76"/>
        <v>-1.1493786858527467E-2</v>
      </c>
      <c r="D3485" t="e">
        <f t="shared" si="76"/>
        <v>#DIV/0!</v>
      </c>
      <c r="E3485" t="e">
        <f t="shared" si="76"/>
        <v>#DIV/0!</v>
      </c>
    </row>
    <row r="3486" spans="1:5" x14ac:dyDescent="0.35">
      <c r="A3486">
        <f t="shared" si="72"/>
        <v>39226</v>
      </c>
      <c r="B3486">
        <f t="shared" si="76"/>
        <v>2.5929827421303026E-2</v>
      </c>
      <c r="C3486">
        <f t="shared" si="76"/>
        <v>-1.3264574368500526E-2</v>
      </c>
      <c r="D3486" t="e">
        <f t="shared" si="76"/>
        <v>#DIV/0!</v>
      </c>
      <c r="E3486" t="e">
        <f t="shared" si="76"/>
        <v>#DIV/0!</v>
      </c>
    </row>
    <row r="3487" spans="1:5" x14ac:dyDescent="0.35">
      <c r="A3487">
        <f t="shared" si="72"/>
        <v>39227</v>
      </c>
      <c r="B3487">
        <f t="shared" si="76"/>
        <v>6.9230216636689948E-2</v>
      </c>
      <c r="C3487">
        <f t="shared" si="76"/>
        <v>-1.7778178057463113E-2</v>
      </c>
      <c r="D3487" t="e">
        <f t="shared" si="76"/>
        <v>#DIV/0!</v>
      </c>
      <c r="E3487" t="e">
        <f t="shared" si="76"/>
        <v>#DIV/0!</v>
      </c>
    </row>
    <row r="3488" spans="1:5" x14ac:dyDescent="0.35">
      <c r="A3488">
        <f t="shared" si="72"/>
        <v>39230</v>
      </c>
      <c r="B3488">
        <f t="shared" si="76"/>
        <v>6.3238755067006505E-2</v>
      </c>
      <c r="C3488">
        <f t="shared" si="76"/>
        <v>-1.7192489650769072E-2</v>
      </c>
      <c r="D3488" t="e">
        <f t="shared" si="76"/>
        <v>#DIV/0!</v>
      </c>
      <c r="E3488" t="e">
        <f t="shared" si="76"/>
        <v>#DIV/0!</v>
      </c>
    </row>
    <row r="3489" spans="1:5" x14ac:dyDescent="0.35">
      <c r="A3489">
        <f t="shared" si="72"/>
        <v>39231</v>
      </c>
      <c r="B3489">
        <f t="shared" si="76"/>
        <v>6.773754525034871E-2</v>
      </c>
      <c r="C3489">
        <f t="shared" si="76"/>
        <v>-1.406869715748953E-2</v>
      </c>
      <c r="D3489" t="e">
        <f t="shared" si="76"/>
        <v>#DIV/0!</v>
      </c>
      <c r="E3489" t="e">
        <f t="shared" si="76"/>
        <v>#DIV/0!</v>
      </c>
    </row>
    <row r="3490" spans="1:5" x14ac:dyDescent="0.35">
      <c r="A3490">
        <f t="shared" si="72"/>
        <v>39232</v>
      </c>
      <c r="B3490">
        <f t="shared" si="76"/>
        <v>8.8953857853623433E-2</v>
      </c>
      <c r="C3490">
        <f t="shared" si="76"/>
        <v>-1.4938372820043889E-2</v>
      </c>
      <c r="D3490" t="e">
        <f t="shared" si="76"/>
        <v>#DIV/0!</v>
      </c>
      <c r="E3490" t="e">
        <f t="shared" si="76"/>
        <v>#DIV/0!</v>
      </c>
    </row>
    <row r="3491" spans="1:5" x14ac:dyDescent="0.35">
      <c r="A3491">
        <f t="shared" si="72"/>
        <v>39233</v>
      </c>
      <c r="B3491">
        <f t="shared" si="76"/>
        <v>9.9714095236901459E-2</v>
      </c>
      <c r="C3491">
        <f t="shared" si="76"/>
        <v>-1.6536514573564021E-2</v>
      </c>
      <c r="D3491" t="e">
        <f t="shared" si="76"/>
        <v>#DIV/0!</v>
      </c>
      <c r="E3491" t="e">
        <f t="shared" si="76"/>
        <v>#DIV/0!</v>
      </c>
    </row>
    <row r="3492" spans="1:5" x14ac:dyDescent="0.35">
      <c r="A3492">
        <f t="shared" si="72"/>
        <v>39234</v>
      </c>
      <c r="B3492">
        <f t="shared" si="76"/>
        <v>8.68184295005935E-2</v>
      </c>
      <c r="C3492">
        <f t="shared" si="76"/>
        <v>-2.1122618122513748E-2</v>
      </c>
      <c r="D3492" t="e">
        <f t="shared" si="76"/>
        <v>#DIV/0!</v>
      </c>
      <c r="E3492" t="e">
        <f t="shared" si="76"/>
        <v>#DIV/0!</v>
      </c>
    </row>
    <row r="3493" spans="1:5" x14ac:dyDescent="0.35">
      <c r="A3493">
        <f t="shared" si="72"/>
        <v>39237</v>
      </c>
      <c r="B3493">
        <f t="shared" si="76"/>
        <v>9.1579612714244876E-2</v>
      </c>
      <c r="C3493">
        <f t="shared" si="76"/>
        <v>-2.0710051738090419E-2</v>
      </c>
      <c r="D3493" t="e">
        <f t="shared" si="76"/>
        <v>#DIV/0!</v>
      </c>
      <c r="E3493" t="e">
        <f t="shared" si="76"/>
        <v>#DIV/0!</v>
      </c>
    </row>
    <row r="3494" spans="1:5" x14ac:dyDescent="0.35">
      <c r="A3494">
        <f t="shared" ref="A3494:A3557" si="77">A966</f>
        <v>39238</v>
      </c>
      <c r="B3494">
        <f t="shared" si="76"/>
        <v>7.7884454485959945E-2</v>
      </c>
      <c r="C3494">
        <f t="shared" si="76"/>
        <v>-2.261687762190805E-2</v>
      </c>
      <c r="D3494" t="e">
        <f t="shared" si="76"/>
        <v>#DIV/0!</v>
      </c>
      <c r="E3494" t="e">
        <f t="shared" si="76"/>
        <v>#DIV/0!</v>
      </c>
    </row>
    <row r="3495" spans="1:5" x14ac:dyDescent="0.35">
      <c r="A3495">
        <f t="shared" si="77"/>
        <v>39239</v>
      </c>
      <c r="B3495">
        <f t="shared" si="76"/>
        <v>6.7463968351234929E-2</v>
      </c>
      <c r="C3495">
        <f t="shared" si="76"/>
        <v>-1.9480920489465193E-2</v>
      </c>
      <c r="D3495" t="e">
        <f t="shared" si="76"/>
        <v>#DIV/0!</v>
      </c>
      <c r="E3495" t="e">
        <f t="shared" si="76"/>
        <v>#DIV/0!</v>
      </c>
    </row>
    <row r="3496" spans="1:5" x14ac:dyDescent="0.35">
      <c r="A3496">
        <f t="shared" si="77"/>
        <v>39240</v>
      </c>
      <c r="B3496">
        <f t="shared" si="76"/>
        <v>4.562680530234399E-2</v>
      </c>
      <c r="C3496">
        <f t="shared" si="76"/>
        <v>-2.9274835701902636E-2</v>
      </c>
      <c r="D3496" t="e">
        <f t="shared" si="76"/>
        <v>#DIV/0!</v>
      </c>
      <c r="E3496" t="e">
        <f t="shared" si="76"/>
        <v>#DIV/0!</v>
      </c>
    </row>
    <row r="3497" spans="1:5" x14ac:dyDescent="0.35">
      <c r="A3497">
        <f t="shared" si="77"/>
        <v>39241</v>
      </c>
      <c r="B3497">
        <f t="shared" ref="B3497:E3512" si="78">B969-B$2530</f>
        <v>7.9962868555120706E-2</v>
      </c>
      <c r="C3497">
        <f t="shared" si="78"/>
        <v>-3.2975151615019335E-2</v>
      </c>
      <c r="D3497" t="e">
        <f t="shared" si="78"/>
        <v>#DIV/0!</v>
      </c>
      <c r="E3497" t="e">
        <f t="shared" si="78"/>
        <v>#DIV/0!</v>
      </c>
    </row>
    <row r="3498" spans="1:5" x14ac:dyDescent="0.35">
      <c r="A3498">
        <f t="shared" si="77"/>
        <v>39244</v>
      </c>
      <c r="B3498">
        <f t="shared" si="78"/>
        <v>7.3735824014944731E-2</v>
      </c>
      <c r="C3498">
        <f t="shared" si="78"/>
        <v>-3.1124521613316736E-2</v>
      </c>
      <c r="D3498" t="e">
        <f t="shared" si="78"/>
        <v>#DIV/0!</v>
      </c>
      <c r="E3498" t="e">
        <f t="shared" si="78"/>
        <v>#DIV/0!</v>
      </c>
    </row>
    <row r="3499" spans="1:5" x14ac:dyDescent="0.35">
      <c r="A3499">
        <f t="shared" si="77"/>
        <v>39245</v>
      </c>
      <c r="B3499">
        <f t="shared" si="78"/>
        <v>5.8164793466126366E-2</v>
      </c>
      <c r="C3499">
        <f t="shared" si="78"/>
        <v>-3.5829388417625327E-2</v>
      </c>
      <c r="D3499" t="e">
        <f t="shared" si="78"/>
        <v>#DIV/0!</v>
      </c>
      <c r="E3499" t="e">
        <f t="shared" si="78"/>
        <v>#DIV/0!</v>
      </c>
    </row>
    <row r="3500" spans="1:5" x14ac:dyDescent="0.35">
      <c r="A3500">
        <f t="shared" si="77"/>
        <v>39246</v>
      </c>
      <c r="B3500">
        <f t="shared" si="78"/>
        <v>7.8630983044610039E-2</v>
      </c>
      <c r="C3500">
        <f t="shared" si="78"/>
        <v>-3.4434130016481365E-2</v>
      </c>
      <c r="D3500" t="e">
        <f t="shared" si="78"/>
        <v>#DIV/0!</v>
      </c>
      <c r="E3500" t="e">
        <f t="shared" si="78"/>
        <v>#DIV/0!</v>
      </c>
    </row>
    <row r="3501" spans="1:5" x14ac:dyDescent="0.35">
      <c r="A3501">
        <f t="shared" si="77"/>
        <v>39247</v>
      </c>
      <c r="B3501">
        <f t="shared" si="78"/>
        <v>7.2060416682064324E-2</v>
      </c>
      <c r="C3501">
        <f t="shared" si="78"/>
        <v>-3.1869688287513395E-2</v>
      </c>
      <c r="D3501" t="e">
        <f t="shared" si="78"/>
        <v>#DIV/0!</v>
      </c>
      <c r="E3501" t="e">
        <f t="shared" si="78"/>
        <v>#DIV/0!</v>
      </c>
    </row>
    <row r="3502" spans="1:5" x14ac:dyDescent="0.35">
      <c r="A3502">
        <f t="shared" si="77"/>
        <v>39248</v>
      </c>
      <c r="B3502">
        <f t="shared" si="78"/>
        <v>7.2268938621537507E-2</v>
      </c>
      <c r="C3502">
        <f t="shared" si="78"/>
        <v>-2.9355475685806588E-2</v>
      </c>
      <c r="D3502" t="e">
        <f t="shared" si="78"/>
        <v>#DIV/0!</v>
      </c>
      <c r="E3502" t="e">
        <f t="shared" si="78"/>
        <v>#DIV/0!</v>
      </c>
    </row>
    <row r="3503" spans="1:5" x14ac:dyDescent="0.35">
      <c r="A3503">
        <f t="shared" si="77"/>
        <v>39251</v>
      </c>
      <c r="B3503">
        <f t="shared" si="78"/>
        <v>5.2727081556031355E-2</v>
      </c>
      <c r="C3503">
        <f t="shared" si="78"/>
        <v>-2.9916180855780562E-2</v>
      </c>
      <c r="D3503" t="e">
        <f t="shared" si="78"/>
        <v>#DIV/0!</v>
      </c>
      <c r="E3503" t="e">
        <f t="shared" si="78"/>
        <v>#DIV/0!</v>
      </c>
    </row>
    <row r="3504" spans="1:5" x14ac:dyDescent="0.35">
      <c r="A3504">
        <f t="shared" si="77"/>
        <v>39252</v>
      </c>
      <c r="B3504">
        <f t="shared" si="78"/>
        <v>5.495319726504734E-2</v>
      </c>
      <c r="C3504">
        <f t="shared" si="78"/>
        <v>-2.4995675637656745E-2</v>
      </c>
      <c r="D3504" t="e">
        <f t="shared" si="78"/>
        <v>#DIV/0!</v>
      </c>
      <c r="E3504" t="e">
        <f t="shared" si="78"/>
        <v>#DIV/0!</v>
      </c>
    </row>
    <row r="3505" spans="1:5" x14ac:dyDescent="0.35">
      <c r="A3505">
        <f t="shared" si="77"/>
        <v>39253</v>
      </c>
      <c r="B3505">
        <f t="shared" si="78"/>
        <v>3.9252078009984662E-2</v>
      </c>
      <c r="C3505">
        <f t="shared" si="78"/>
        <v>-2.6620758199451689E-2</v>
      </c>
      <c r="D3505" t="e">
        <f t="shared" si="78"/>
        <v>#DIV/0!</v>
      </c>
      <c r="E3505" t="e">
        <f t="shared" si="78"/>
        <v>#DIV/0!</v>
      </c>
    </row>
    <row r="3506" spans="1:5" x14ac:dyDescent="0.35">
      <c r="A3506">
        <f t="shared" si="77"/>
        <v>39254</v>
      </c>
      <c r="B3506">
        <f t="shared" si="78"/>
        <v>4.4737805741268524E-2</v>
      </c>
      <c r="C3506">
        <f t="shared" si="78"/>
        <v>-2.7234191404328079E-2</v>
      </c>
      <c r="D3506" t="e">
        <f t="shared" si="78"/>
        <v>#DIV/0!</v>
      </c>
      <c r="E3506" t="e">
        <f t="shared" si="78"/>
        <v>#DIV/0!</v>
      </c>
    </row>
    <row r="3507" spans="1:5" x14ac:dyDescent="0.35">
      <c r="A3507">
        <f t="shared" si="77"/>
        <v>39255</v>
      </c>
      <c r="B3507">
        <f t="shared" si="78"/>
        <v>3.7586625515308461E-2</v>
      </c>
      <c r="C3507">
        <f t="shared" si="78"/>
        <v>-2.5135972055579759E-2</v>
      </c>
      <c r="D3507" t="e">
        <f t="shared" si="78"/>
        <v>#DIV/0!</v>
      </c>
      <c r="E3507" t="e">
        <f t="shared" si="78"/>
        <v>#DIV/0!</v>
      </c>
    </row>
    <row r="3508" spans="1:5" x14ac:dyDescent="0.35">
      <c r="A3508">
        <f t="shared" si="77"/>
        <v>39258</v>
      </c>
      <c r="B3508">
        <f t="shared" si="78"/>
        <v>4.2631021834265495E-2</v>
      </c>
      <c r="C3508">
        <f t="shared" si="78"/>
        <v>-2.4726284950249467E-2</v>
      </c>
      <c r="D3508" t="e">
        <f t="shared" si="78"/>
        <v>#DIV/0!</v>
      </c>
      <c r="E3508" t="e">
        <f t="shared" si="78"/>
        <v>#DIV/0!</v>
      </c>
    </row>
    <row r="3509" spans="1:5" x14ac:dyDescent="0.35">
      <c r="A3509">
        <f t="shared" si="77"/>
        <v>39259</v>
      </c>
      <c r="B3509">
        <f t="shared" si="78"/>
        <v>3.5284194425972651E-2</v>
      </c>
      <c r="C3509">
        <f t="shared" si="78"/>
        <v>-2.5240170477571811E-2</v>
      </c>
      <c r="D3509" t="e">
        <f t="shared" si="78"/>
        <v>#DIV/0!</v>
      </c>
      <c r="E3509" t="e">
        <f t="shared" si="78"/>
        <v>#DIV/0!</v>
      </c>
    </row>
    <row r="3510" spans="1:5" x14ac:dyDescent="0.35">
      <c r="A3510">
        <f t="shared" si="77"/>
        <v>39260</v>
      </c>
      <c r="B3510">
        <f t="shared" si="78"/>
        <v>4.5990808839820554E-2</v>
      </c>
      <c r="C3510">
        <f t="shared" si="78"/>
        <v>-2.2468005908143063E-2</v>
      </c>
      <c r="D3510" t="e">
        <f t="shared" si="78"/>
        <v>#DIV/0!</v>
      </c>
      <c r="E3510" t="e">
        <f t="shared" si="78"/>
        <v>#DIV/0!</v>
      </c>
    </row>
    <row r="3511" spans="1:5" x14ac:dyDescent="0.35">
      <c r="A3511">
        <f t="shared" si="77"/>
        <v>39261</v>
      </c>
      <c r="B3511">
        <f t="shared" si="78"/>
        <v>4.2795400374508921E-2</v>
      </c>
      <c r="C3511">
        <f t="shared" si="78"/>
        <v>-2.0620389710257415E-2</v>
      </c>
      <c r="D3511" t="e">
        <f t="shared" si="78"/>
        <v>#DIV/0!</v>
      </c>
      <c r="E3511" t="e">
        <f t="shared" si="78"/>
        <v>#DIV/0!</v>
      </c>
    </row>
    <row r="3512" spans="1:5" x14ac:dyDescent="0.35">
      <c r="A3512">
        <f t="shared" si="77"/>
        <v>39262</v>
      </c>
      <c r="B3512">
        <f t="shared" si="78"/>
        <v>3.1435325517516058E-2</v>
      </c>
      <c r="C3512">
        <f t="shared" si="78"/>
        <v>-1.7735805125672899E-2</v>
      </c>
      <c r="D3512" t="e">
        <f t="shared" si="78"/>
        <v>#DIV/0!</v>
      </c>
      <c r="E3512" t="e">
        <f t="shared" si="78"/>
        <v>#DIV/0!</v>
      </c>
    </row>
    <row r="3513" spans="1:5" x14ac:dyDescent="0.35">
      <c r="A3513">
        <f t="shared" si="77"/>
        <v>39265</v>
      </c>
      <c r="B3513">
        <f t="shared" ref="B3513:E3528" si="79">B985-B$2530</f>
        <v>4.144457978583084E-2</v>
      </c>
      <c r="C3513">
        <f t="shared" si="79"/>
        <v>-2.0418579891239342E-2</v>
      </c>
      <c r="D3513" t="e">
        <f t="shared" si="79"/>
        <v>#DIV/0!</v>
      </c>
      <c r="E3513" t="e">
        <f t="shared" si="79"/>
        <v>#DIV/0!</v>
      </c>
    </row>
    <row r="3514" spans="1:5" x14ac:dyDescent="0.35">
      <c r="A3514">
        <f t="shared" si="77"/>
        <v>39266</v>
      </c>
      <c r="B3514">
        <f t="shared" si="79"/>
        <v>4.200272058921363E-2</v>
      </c>
      <c r="C3514">
        <f t="shared" si="79"/>
        <v>-2.0635041431634461E-2</v>
      </c>
      <c r="D3514" t="e">
        <f t="shared" si="79"/>
        <v>#DIV/0!</v>
      </c>
      <c r="E3514" t="e">
        <f t="shared" si="79"/>
        <v>#DIV/0!</v>
      </c>
    </row>
    <row r="3515" spans="1:5" x14ac:dyDescent="0.35">
      <c r="A3515">
        <f t="shared" si="77"/>
        <v>39267</v>
      </c>
      <c r="B3515">
        <f t="shared" si="79"/>
        <v>4.200272058921363E-2</v>
      </c>
      <c r="C3515">
        <f t="shared" si="79"/>
        <v>-2.0635041431634461E-2</v>
      </c>
      <c r="D3515" t="e">
        <f t="shared" si="79"/>
        <v>#DIV/0!</v>
      </c>
      <c r="E3515" t="e">
        <f t="shared" si="79"/>
        <v>#DIV/0!</v>
      </c>
    </row>
    <row r="3516" spans="1:5" x14ac:dyDescent="0.35">
      <c r="A3516">
        <f t="shared" si="77"/>
        <v>39268</v>
      </c>
      <c r="B3516">
        <f t="shared" si="79"/>
        <v>4.1748151713989393E-2</v>
      </c>
      <c r="C3516">
        <f t="shared" si="79"/>
        <v>-2.1006345105073532E-2</v>
      </c>
      <c r="D3516" t="e">
        <f t="shared" si="79"/>
        <v>#DIV/0!</v>
      </c>
      <c r="E3516" t="e">
        <f t="shared" si="79"/>
        <v>#DIV/0!</v>
      </c>
    </row>
    <row r="3517" spans="1:5" x14ac:dyDescent="0.35">
      <c r="A3517">
        <f t="shared" si="77"/>
        <v>39269</v>
      </c>
      <c r="B3517">
        <f t="shared" si="79"/>
        <v>4.2472130072002026E-2</v>
      </c>
      <c r="C3517">
        <f t="shared" si="79"/>
        <v>-2.4188179859720705E-2</v>
      </c>
      <c r="D3517" t="e">
        <f t="shared" si="79"/>
        <v>#DIV/0!</v>
      </c>
      <c r="E3517" t="e">
        <f t="shared" si="79"/>
        <v>#DIV/0!</v>
      </c>
    </row>
    <row r="3518" spans="1:5" x14ac:dyDescent="0.35">
      <c r="A3518">
        <f t="shared" si="77"/>
        <v>39272</v>
      </c>
      <c r="B3518">
        <f t="shared" si="79"/>
        <v>5.0443176447326668E-2</v>
      </c>
      <c r="C3518">
        <f t="shared" si="79"/>
        <v>-2.1892807656658953E-2</v>
      </c>
      <c r="D3518" t="e">
        <f t="shared" si="79"/>
        <v>#DIV/0!</v>
      </c>
      <c r="E3518" t="e">
        <f t="shared" si="79"/>
        <v>#DIV/0!</v>
      </c>
    </row>
    <row r="3519" spans="1:5" x14ac:dyDescent="0.35">
      <c r="A3519">
        <f t="shared" si="77"/>
        <v>39273</v>
      </c>
      <c r="B3519">
        <f t="shared" si="79"/>
        <v>2.8867642555144974E-2</v>
      </c>
      <c r="C3519">
        <f t="shared" si="79"/>
        <v>-1.8861743093716177E-2</v>
      </c>
      <c r="D3519" t="e">
        <f t="shared" si="79"/>
        <v>#DIV/0!</v>
      </c>
      <c r="E3519" t="e">
        <f t="shared" si="79"/>
        <v>#DIV/0!</v>
      </c>
    </row>
    <row r="3520" spans="1:5" x14ac:dyDescent="0.35">
      <c r="A3520">
        <f t="shared" si="77"/>
        <v>39274</v>
      </c>
      <c r="B3520">
        <f t="shared" si="79"/>
        <v>3.1189027881858639E-2</v>
      </c>
      <c r="C3520">
        <f t="shared" si="79"/>
        <v>-1.9490788344658606E-2</v>
      </c>
      <c r="D3520" t="e">
        <f t="shared" si="79"/>
        <v>#DIV/0!</v>
      </c>
      <c r="E3520" t="e">
        <f t="shared" si="79"/>
        <v>#DIV/0!</v>
      </c>
    </row>
    <row r="3521" spans="1:5" x14ac:dyDescent="0.35">
      <c r="A3521">
        <f t="shared" si="77"/>
        <v>39275</v>
      </c>
      <c r="B3521">
        <f t="shared" si="79"/>
        <v>3.977713864055045E-2</v>
      </c>
      <c r="C3521">
        <f t="shared" si="79"/>
        <v>-2.2462688537795362E-2</v>
      </c>
      <c r="D3521" t="e">
        <f t="shared" si="79"/>
        <v>#DIV/0!</v>
      </c>
      <c r="E3521" t="e">
        <f t="shared" si="79"/>
        <v>#DIV/0!</v>
      </c>
    </row>
    <row r="3522" spans="1:5" x14ac:dyDescent="0.35">
      <c r="A3522">
        <f t="shared" si="77"/>
        <v>39276</v>
      </c>
      <c r="B3522">
        <f t="shared" si="79"/>
        <v>4.0883234620326628E-2</v>
      </c>
      <c r="C3522">
        <f t="shared" si="79"/>
        <v>-2.4102963651104693E-2</v>
      </c>
      <c r="D3522" t="e">
        <f t="shared" si="79"/>
        <v>#DIV/0!</v>
      </c>
      <c r="E3522" t="e">
        <f t="shared" si="79"/>
        <v>#DIV/0!</v>
      </c>
    </row>
    <row r="3523" spans="1:5" x14ac:dyDescent="0.35">
      <c r="A3523">
        <f t="shared" si="77"/>
        <v>39279</v>
      </c>
      <c r="B3523">
        <f t="shared" si="79"/>
        <v>3.8128625849041323E-2</v>
      </c>
      <c r="C3523">
        <f t="shared" si="79"/>
        <v>-2.3571512128695172E-2</v>
      </c>
      <c r="D3523" t="e">
        <f t="shared" si="79"/>
        <v>#DIV/0!</v>
      </c>
      <c r="E3523" t="e">
        <f t="shared" si="79"/>
        <v>#DIV/0!</v>
      </c>
    </row>
    <row r="3524" spans="1:5" x14ac:dyDescent="0.35">
      <c r="A3524">
        <f t="shared" si="77"/>
        <v>39280</v>
      </c>
      <c r="B3524">
        <f t="shared" si="79"/>
        <v>3.9293068620187679E-2</v>
      </c>
      <c r="C3524">
        <f t="shared" si="79"/>
        <v>-2.4977341501853313E-2</v>
      </c>
      <c r="D3524" t="e">
        <f t="shared" si="79"/>
        <v>#DIV/0!</v>
      </c>
      <c r="E3524" t="e">
        <f t="shared" si="79"/>
        <v>#DIV/0!</v>
      </c>
    </row>
    <row r="3525" spans="1:5" x14ac:dyDescent="0.35">
      <c r="A3525">
        <f t="shared" si="77"/>
        <v>39281</v>
      </c>
      <c r="B3525">
        <f t="shared" si="79"/>
        <v>2.7470882464940689E-2</v>
      </c>
      <c r="C3525">
        <f t="shared" si="79"/>
        <v>-2.1990851064361761E-2</v>
      </c>
      <c r="D3525" t="e">
        <f t="shared" si="79"/>
        <v>#DIV/0!</v>
      </c>
      <c r="E3525" t="e">
        <f t="shared" si="79"/>
        <v>#DIV/0!</v>
      </c>
    </row>
    <row r="3526" spans="1:5" x14ac:dyDescent="0.35">
      <c r="A3526">
        <f t="shared" si="77"/>
        <v>39282</v>
      </c>
      <c r="B3526">
        <f t="shared" si="79"/>
        <v>3.4542408923933579E-2</v>
      </c>
      <c r="C3526">
        <f t="shared" si="79"/>
        <v>-2.2970828656785725E-2</v>
      </c>
      <c r="D3526" t="e">
        <f t="shared" si="79"/>
        <v>#DIV/0!</v>
      </c>
      <c r="E3526" t="e">
        <f t="shared" si="79"/>
        <v>#DIV/0!</v>
      </c>
    </row>
    <row r="3527" spans="1:5" x14ac:dyDescent="0.35">
      <c r="A3527">
        <f t="shared" si="77"/>
        <v>39283</v>
      </c>
      <c r="B3527">
        <f t="shared" si="79"/>
        <v>2.2090003225925154E-2</v>
      </c>
      <c r="C3527">
        <f t="shared" si="79"/>
        <v>-2.1165738199638229E-2</v>
      </c>
      <c r="D3527" t="e">
        <f t="shared" si="79"/>
        <v>#DIV/0!</v>
      </c>
      <c r="E3527" t="e">
        <f t="shared" si="79"/>
        <v>#DIV/0!</v>
      </c>
    </row>
    <row r="3528" spans="1:5" x14ac:dyDescent="0.35">
      <c r="A3528">
        <f t="shared" si="77"/>
        <v>39286</v>
      </c>
      <c r="B3528">
        <f t="shared" si="79"/>
        <v>1.6683918399454174E-2</v>
      </c>
      <c r="C3528">
        <f t="shared" si="79"/>
        <v>-2.215493570846332E-2</v>
      </c>
      <c r="D3528" t="e">
        <f t="shared" si="79"/>
        <v>#DIV/0!</v>
      </c>
      <c r="E3528" t="e">
        <f t="shared" si="79"/>
        <v>#DIV/0!</v>
      </c>
    </row>
    <row r="3529" spans="1:5" x14ac:dyDescent="0.35">
      <c r="A3529">
        <f t="shared" si="77"/>
        <v>39287</v>
      </c>
      <c r="B3529">
        <f t="shared" ref="B3529:E3544" si="80">B1001-B$2530</f>
        <v>-2.9405706435691008E-3</v>
      </c>
      <c r="C3529">
        <f t="shared" si="80"/>
        <v>-1.8298021026414802E-2</v>
      </c>
      <c r="D3529" t="e">
        <f t="shared" si="80"/>
        <v>#DIV/0!</v>
      </c>
      <c r="E3529" t="e">
        <f t="shared" si="80"/>
        <v>#DIV/0!</v>
      </c>
    </row>
    <row r="3530" spans="1:5" x14ac:dyDescent="0.35">
      <c r="A3530">
        <f t="shared" si="77"/>
        <v>39288</v>
      </c>
      <c r="B3530">
        <f t="shared" si="80"/>
        <v>1.8999137735734757E-3</v>
      </c>
      <c r="C3530">
        <f t="shared" si="80"/>
        <v>-1.8700733297952233E-2</v>
      </c>
      <c r="D3530" t="e">
        <f t="shared" si="80"/>
        <v>#DIV/0!</v>
      </c>
      <c r="E3530" t="e">
        <f t="shared" si="80"/>
        <v>#DIV/0!</v>
      </c>
    </row>
    <row r="3531" spans="1:5" x14ac:dyDescent="0.35">
      <c r="A3531">
        <f t="shared" si="77"/>
        <v>39289</v>
      </c>
      <c r="B3531">
        <f t="shared" si="80"/>
        <v>-1.397459824400658E-2</v>
      </c>
      <c r="C3531">
        <f t="shared" si="80"/>
        <v>-1.854575303894539E-2</v>
      </c>
      <c r="D3531" t="e">
        <f t="shared" si="80"/>
        <v>#DIV/0!</v>
      </c>
      <c r="E3531" t="e">
        <f t="shared" si="80"/>
        <v>#DIV/0!</v>
      </c>
    </row>
    <row r="3532" spans="1:5" x14ac:dyDescent="0.35">
      <c r="A3532">
        <f t="shared" si="77"/>
        <v>39290</v>
      </c>
      <c r="B3532">
        <f t="shared" si="80"/>
        <v>-3.2578376315721566E-2</v>
      </c>
      <c r="C3532">
        <f t="shared" si="80"/>
        <v>-1.5217810226154139E-2</v>
      </c>
      <c r="D3532" t="e">
        <f t="shared" si="80"/>
        <v>#DIV/0!</v>
      </c>
      <c r="E3532" t="e">
        <f t="shared" si="80"/>
        <v>#DIV/0!</v>
      </c>
    </row>
    <row r="3533" spans="1:5" x14ac:dyDescent="0.35">
      <c r="A3533">
        <f t="shared" si="77"/>
        <v>39293</v>
      </c>
      <c r="B3533">
        <f t="shared" si="80"/>
        <v>-2.8890330522702939E-2</v>
      </c>
      <c r="C3533">
        <f t="shared" si="80"/>
        <v>-1.6013543133545683E-2</v>
      </c>
      <c r="D3533" t="e">
        <f t="shared" si="80"/>
        <v>#DIV/0!</v>
      </c>
      <c r="E3533" t="e">
        <f t="shared" si="80"/>
        <v>#DIV/0!</v>
      </c>
    </row>
    <row r="3534" spans="1:5" x14ac:dyDescent="0.35">
      <c r="A3534">
        <f t="shared" si="77"/>
        <v>39294</v>
      </c>
      <c r="B3534">
        <f t="shared" si="80"/>
        <v>-4.5533681850820393E-2</v>
      </c>
      <c r="C3534">
        <f t="shared" si="80"/>
        <v>-1.182609313231069E-2</v>
      </c>
      <c r="D3534" t="e">
        <f t="shared" si="80"/>
        <v>#DIV/0!</v>
      </c>
      <c r="E3534" t="e">
        <f t="shared" si="80"/>
        <v>#DIV/0!</v>
      </c>
    </row>
    <row r="3535" spans="1:5" x14ac:dyDescent="0.35">
      <c r="A3535">
        <f t="shared" si="77"/>
        <v>39295</v>
      </c>
      <c r="B3535">
        <f t="shared" si="80"/>
        <v>-4.0617911499007495E-2</v>
      </c>
      <c r="C3535">
        <f t="shared" si="80"/>
        <v>-1.9708218230293385E-2</v>
      </c>
      <c r="D3535" t="e">
        <f t="shared" si="80"/>
        <v>#DIV/0!</v>
      </c>
      <c r="E3535" t="e">
        <f t="shared" si="80"/>
        <v>#DIV/0!</v>
      </c>
    </row>
    <row r="3536" spans="1:5" x14ac:dyDescent="0.35">
      <c r="A3536">
        <f t="shared" si="77"/>
        <v>39296</v>
      </c>
      <c r="B3536">
        <f t="shared" si="80"/>
        <v>-3.8874223601401789E-2</v>
      </c>
      <c r="C3536">
        <f t="shared" si="80"/>
        <v>-2.1188314238559314E-2</v>
      </c>
      <c r="D3536" t="e">
        <f t="shared" si="80"/>
        <v>#DIV/0!</v>
      </c>
      <c r="E3536" t="e">
        <f t="shared" si="80"/>
        <v>#DIV/0!</v>
      </c>
    </row>
    <row r="3537" spans="1:5" x14ac:dyDescent="0.35">
      <c r="A3537">
        <f t="shared" si="77"/>
        <v>39297</v>
      </c>
      <c r="B3537">
        <f t="shared" si="80"/>
        <v>-6.3695455099459716E-2</v>
      </c>
      <c r="C3537">
        <f t="shared" si="80"/>
        <v>-1.5812294567343278E-2</v>
      </c>
      <c r="D3537" t="e">
        <f t="shared" si="80"/>
        <v>#DIV/0!</v>
      </c>
      <c r="E3537" t="e">
        <f t="shared" si="80"/>
        <v>#DIV/0!</v>
      </c>
    </row>
    <row r="3538" spans="1:5" x14ac:dyDescent="0.35">
      <c r="A3538">
        <f t="shared" si="77"/>
        <v>39300</v>
      </c>
      <c r="B3538">
        <f t="shared" si="80"/>
        <v>-4.3867968418287315E-2</v>
      </c>
      <c r="C3538">
        <f t="shared" si="80"/>
        <v>-1.6228734717261651E-2</v>
      </c>
      <c r="D3538" t="e">
        <f t="shared" si="80"/>
        <v>#DIV/0!</v>
      </c>
      <c r="E3538" t="e">
        <f t="shared" si="80"/>
        <v>#DIV/0!</v>
      </c>
    </row>
    <row r="3539" spans="1:5" x14ac:dyDescent="0.35">
      <c r="A3539">
        <f t="shared" si="77"/>
        <v>39301</v>
      </c>
      <c r="B3539">
        <f t="shared" si="80"/>
        <v>-2.4073253694986568E-2</v>
      </c>
      <c r="C3539">
        <f t="shared" si="80"/>
        <v>-1.8602479411585927E-2</v>
      </c>
      <c r="D3539" t="e">
        <f t="shared" si="80"/>
        <v>#DIV/0!</v>
      </c>
      <c r="E3539" t="e">
        <f t="shared" si="80"/>
        <v>#DIV/0!</v>
      </c>
    </row>
    <row r="3540" spans="1:5" x14ac:dyDescent="0.35">
      <c r="A3540">
        <f t="shared" si="77"/>
        <v>39302</v>
      </c>
      <c r="B3540">
        <f t="shared" si="80"/>
        <v>-1.972865864184024E-2</v>
      </c>
      <c r="C3540">
        <f t="shared" si="80"/>
        <v>-1.783435227656709E-2</v>
      </c>
      <c r="D3540" t="e">
        <f t="shared" si="80"/>
        <v>#DIV/0!</v>
      </c>
      <c r="E3540" t="e">
        <f t="shared" si="80"/>
        <v>#DIV/0!</v>
      </c>
    </row>
    <row r="3541" spans="1:5" x14ac:dyDescent="0.35">
      <c r="A3541">
        <f t="shared" si="77"/>
        <v>39303</v>
      </c>
      <c r="B3541">
        <f t="shared" si="80"/>
        <v>-4.7480373068737966E-2</v>
      </c>
      <c r="C3541">
        <f t="shared" si="80"/>
        <v>-1.6830546820234483E-2</v>
      </c>
      <c r="D3541" t="e">
        <f t="shared" si="80"/>
        <v>#DIV/0!</v>
      </c>
      <c r="E3541" t="e">
        <f t="shared" si="80"/>
        <v>#DIV/0!</v>
      </c>
    </row>
    <row r="3542" spans="1:5" x14ac:dyDescent="0.35">
      <c r="A3542">
        <f t="shared" si="77"/>
        <v>39304</v>
      </c>
      <c r="B3542">
        <f t="shared" si="80"/>
        <v>-4.585184813622066E-2</v>
      </c>
      <c r="C3542">
        <f t="shared" si="80"/>
        <v>-1.9739550787442318E-2</v>
      </c>
      <c r="D3542" t="e">
        <f t="shared" si="80"/>
        <v>#DIV/0!</v>
      </c>
      <c r="E3542" t="e">
        <f t="shared" si="80"/>
        <v>#DIV/0!</v>
      </c>
    </row>
    <row r="3543" spans="1:5" x14ac:dyDescent="0.35">
      <c r="A3543">
        <f t="shared" si="77"/>
        <v>39307</v>
      </c>
      <c r="B3543">
        <f t="shared" si="80"/>
        <v>-5.4609169399161481E-2</v>
      </c>
      <c r="C3543">
        <f t="shared" si="80"/>
        <v>-1.8134622519785971E-2</v>
      </c>
      <c r="D3543" t="e">
        <f t="shared" si="80"/>
        <v>#DIV/0!</v>
      </c>
      <c r="E3543" t="e">
        <f t="shared" si="80"/>
        <v>#DIV/0!</v>
      </c>
    </row>
    <row r="3544" spans="1:5" x14ac:dyDescent="0.35">
      <c r="A3544">
        <f t="shared" si="77"/>
        <v>39308</v>
      </c>
      <c r="B3544">
        <f t="shared" si="80"/>
        <v>-7.116590431743551E-2</v>
      </c>
      <c r="C3544">
        <f t="shared" si="80"/>
        <v>-1.375010697514616E-2</v>
      </c>
      <c r="D3544" t="e">
        <f t="shared" si="80"/>
        <v>#DIV/0!</v>
      </c>
      <c r="E3544" t="e">
        <f t="shared" si="80"/>
        <v>#DIV/0!</v>
      </c>
    </row>
    <row r="3545" spans="1:5" x14ac:dyDescent="0.35">
      <c r="A3545">
        <f t="shared" si="77"/>
        <v>39309</v>
      </c>
      <c r="B3545">
        <f t="shared" ref="B3545:E3560" si="81">B1017-B$2530</f>
        <v>-9.0387779691265643E-2</v>
      </c>
      <c r="C3545">
        <f t="shared" si="81"/>
        <v>-9.560208714782293E-3</v>
      </c>
      <c r="D3545" t="e">
        <f t="shared" si="81"/>
        <v>#DIV/0!</v>
      </c>
      <c r="E3545" t="e">
        <f t="shared" si="81"/>
        <v>#DIV/0!</v>
      </c>
    </row>
    <row r="3546" spans="1:5" x14ac:dyDescent="0.35">
      <c r="A3546">
        <f t="shared" si="77"/>
        <v>39310</v>
      </c>
      <c r="B3546">
        <f t="shared" si="81"/>
        <v>-8.8814705540956815E-2</v>
      </c>
      <c r="C3546">
        <f t="shared" si="81"/>
        <v>-1.2154810181908272E-2</v>
      </c>
      <c r="D3546" t="e">
        <f t="shared" si="81"/>
        <v>#DIV/0!</v>
      </c>
      <c r="E3546" t="e">
        <f t="shared" si="81"/>
        <v>#DIV/0!</v>
      </c>
    </row>
    <row r="3547" spans="1:5" x14ac:dyDescent="0.35">
      <c r="A3547">
        <f t="shared" si="77"/>
        <v>39311</v>
      </c>
      <c r="B3547">
        <f t="shared" si="81"/>
        <v>-6.5472150475804444E-2</v>
      </c>
      <c r="C3547">
        <f t="shared" si="81"/>
        <v>-7.9513600471101016E-3</v>
      </c>
      <c r="D3547" t="e">
        <f t="shared" si="81"/>
        <v>#DIV/0!</v>
      </c>
      <c r="E3547" t="e">
        <f t="shared" si="81"/>
        <v>#DIV/0!</v>
      </c>
    </row>
    <row r="3548" spans="1:5" x14ac:dyDescent="0.35">
      <c r="A3548">
        <f t="shared" si="77"/>
        <v>39314</v>
      </c>
      <c r="B3548">
        <f t="shared" si="81"/>
        <v>-6.4581633041061556E-2</v>
      </c>
      <c r="C3548">
        <f t="shared" si="81"/>
        <v>-8.0565273775615072E-3</v>
      </c>
      <c r="D3548" t="e">
        <f t="shared" si="81"/>
        <v>#DIV/0!</v>
      </c>
      <c r="E3548" t="e">
        <f t="shared" si="81"/>
        <v>#DIV/0!</v>
      </c>
    </row>
    <row r="3549" spans="1:5" x14ac:dyDescent="0.35">
      <c r="A3549">
        <f t="shared" si="77"/>
        <v>39315</v>
      </c>
      <c r="B3549">
        <f t="shared" si="81"/>
        <v>-5.4236412625730743E-2</v>
      </c>
      <c r="C3549">
        <f t="shared" si="81"/>
        <v>-3.8292922351542032E-3</v>
      </c>
      <c r="D3549" t="e">
        <f t="shared" si="81"/>
        <v>#DIV/0!</v>
      </c>
      <c r="E3549" t="e">
        <f t="shared" si="81"/>
        <v>#DIV/0!</v>
      </c>
    </row>
    <row r="3550" spans="1:5" x14ac:dyDescent="0.35">
      <c r="A3550">
        <f t="shared" si="77"/>
        <v>39316</v>
      </c>
      <c r="B3550">
        <f t="shared" si="81"/>
        <v>-4.8259564135608266E-2</v>
      </c>
      <c r="C3550">
        <f t="shared" si="81"/>
        <v>-4.1319839131558796E-3</v>
      </c>
      <c r="D3550" t="e">
        <f t="shared" si="81"/>
        <v>#DIV/0!</v>
      </c>
      <c r="E3550" t="e">
        <f t="shared" si="81"/>
        <v>#DIV/0!</v>
      </c>
    </row>
    <row r="3551" spans="1:5" x14ac:dyDescent="0.35">
      <c r="A3551">
        <f t="shared" si="77"/>
        <v>39317</v>
      </c>
      <c r="B3551">
        <f t="shared" si="81"/>
        <v>-4.9295368665438807E-2</v>
      </c>
      <c r="C3551">
        <f t="shared" si="81"/>
        <v>-2.9242544445569514E-3</v>
      </c>
      <c r="D3551" t="e">
        <f t="shared" si="81"/>
        <v>#DIV/0!</v>
      </c>
      <c r="E3551" t="e">
        <f t="shared" si="81"/>
        <v>#DIV/0!</v>
      </c>
    </row>
    <row r="3552" spans="1:5" x14ac:dyDescent="0.35">
      <c r="A3552">
        <f t="shared" si="77"/>
        <v>39318</v>
      </c>
      <c r="B3552">
        <f t="shared" si="81"/>
        <v>-3.9695549302889752E-2</v>
      </c>
      <c r="C3552">
        <f t="shared" si="81"/>
        <v>-4.4360455635720671E-3</v>
      </c>
      <c r="D3552" t="e">
        <f t="shared" si="81"/>
        <v>#DIV/0!</v>
      </c>
      <c r="E3552" t="e">
        <f t="shared" si="81"/>
        <v>#DIV/0!</v>
      </c>
    </row>
    <row r="3553" spans="1:5" x14ac:dyDescent="0.35">
      <c r="A3553">
        <f t="shared" si="77"/>
        <v>39321</v>
      </c>
      <c r="B3553">
        <f t="shared" si="81"/>
        <v>-5.5634796933691874E-2</v>
      </c>
      <c r="C3553">
        <f t="shared" si="81"/>
        <v>-2.6222613142018909E-3</v>
      </c>
      <c r="D3553" t="e">
        <f t="shared" si="81"/>
        <v>#DIV/0!</v>
      </c>
      <c r="E3553" t="e">
        <f t="shared" si="81"/>
        <v>#DIV/0!</v>
      </c>
    </row>
    <row r="3554" spans="1:5" x14ac:dyDescent="0.35">
      <c r="A3554">
        <f t="shared" si="77"/>
        <v>39322</v>
      </c>
      <c r="B3554">
        <f t="shared" si="81"/>
        <v>-7.8373184939973015E-2</v>
      </c>
      <c r="C3554">
        <f t="shared" si="81"/>
        <v>3.6295901203194474E-3</v>
      </c>
      <c r="D3554" t="e">
        <f t="shared" si="81"/>
        <v>#DIV/0!</v>
      </c>
      <c r="E3554" t="e">
        <f t="shared" si="81"/>
        <v>#DIV/0!</v>
      </c>
    </row>
    <row r="3555" spans="1:5" x14ac:dyDescent="0.35">
      <c r="A3555">
        <f t="shared" si="77"/>
        <v>39323</v>
      </c>
      <c r="B3555">
        <f t="shared" si="81"/>
        <v>-6.1419123788030702E-2</v>
      </c>
      <c r="C3555">
        <f t="shared" si="81"/>
        <v>7.0074010227852528E-3</v>
      </c>
      <c r="D3555" t="e">
        <f t="shared" si="81"/>
        <v>#DIV/0!</v>
      </c>
      <c r="E3555" t="e">
        <f t="shared" si="81"/>
        <v>#DIV/0!</v>
      </c>
    </row>
    <row r="3556" spans="1:5" x14ac:dyDescent="0.35">
      <c r="A3556">
        <f t="shared" si="77"/>
        <v>39324</v>
      </c>
      <c r="B3556">
        <f t="shared" si="81"/>
        <v>-6.7153236953966786E-2</v>
      </c>
      <c r="C3556">
        <f t="shared" si="81"/>
        <v>7.9074583910084366E-3</v>
      </c>
      <c r="D3556" t="e">
        <f t="shared" si="81"/>
        <v>#DIV/0!</v>
      </c>
      <c r="E3556" t="e">
        <f t="shared" si="81"/>
        <v>#DIV/0!</v>
      </c>
    </row>
    <row r="3557" spans="1:5" x14ac:dyDescent="0.35">
      <c r="A3557">
        <f t="shared" si="77"/>
        <v>39325</v>
      </c>
      <c r="B3557">
        <f t="shared" si="81"/>
        <v>-5.1382633485866788E-2</v>
      </c>
      <c r="C3557">
        <f t="shared" si="81"/>
        <v>1.1389369607301147E-2</v>
      </c>
      <c r="D3557" t="e">
        <f t="shared" si="81"/>
        <v>#DIV/0!</v>
      </c>
      <c r="E3557" t="e">
        <f t="shared" si="81"/>
        <v>#DIV/0!</v>
      </c>
    </row>
    <row r="3558" spans="1:5" x14ac:dyDescent="0.35">
      <c r="A3558">
        <f t="shared" ref="A3558:A3621" si="82">A1030</f>
        <v>39328</v>
      </c>
      <c r="B3558">
        <f t="shared" si="81"/>
        <v>-4.2772318838456322E-2</v>
      </c>
      <c r="C3558">
        <f t="shared" si="81"/>
        <v>1.0977752610319035E-2</v>
      </c>
      <c r="D3558" t="e">
        <f t="shared" si="81"/>
        <v>#DIV/0!</v>
      </c>
      <c r="E3558" t="e">
        <f t="shared" si="81"/>
        <v>#DIV/0!</v>
      </c>
    </row>
    <row r="3559" spans="1:5" x14ac:dyDescent="0.35">
      <c r="A3559">
        <f t="shared" si="82"/>
        <v>39329</v>
      </c>
      <c r="B3559">
        <f t="shared" si="81"/>
        <v>-1.5049038689902244E-2</v>
      </c>
      <c r="C3559">
        <f t="shared" si="81"/>
        <v>1.2501239646790573E-2</v>
      </c>
      <c r="D3559" t="e">
        <f t="shared" si="81"/>
        <v>#DIV/0!</v>
      </c>
      <c r="E3559" t="e">
        <f t="shared" si="81"/>
        <v>#DIV/0!</v>
      </c>
    </row>
    <row r="3560" spans="1:5" x14ac:dyDescent="0.35">
      <c r="A3560">
        <f t="shared" si="82"/>
        <v>39330</v>
      </c>
      <c r="B3560">
        <f t="shared" si="81"/>
        <v>-3.764365060902862E-2</v>
      </c>
      <c r="C3560">
        <f t="shared" si="81"/>
        <v>1.7022563928059963E-2</v>
      </c>
      <c r="D3560" t="e">
        <f t="shared" si="81"/>
        <v>#DIV/0!</v>
      </c>
      <c r="E3560" t="e">
        <f t="shared" si="81"/>
        <v>#DIV/0!</v>
      </c>
    </row>
    <row r="3561" spans="1:5" x14ac:dyDescent="0.35">
      <c r="A3561">
        <f t="shared" si="82"/>
        <v>39331</v>
      </c>
      <c r="B3561">
        <f t="shared" ref="B3561:E3576" si="83">B1033-B$2530</f>
        <v>-3.4433815289819023E-2</v>
      </c>
      <c r="C3561">
        <f t="shared" si="83"/>
        <v>1.6088282819912324E-2</v>
      </c>
      <c r="D3561" t="e">
        <f t="shared" si="83"/>
        <v>#DIV/0!</v>
      </c>
      <c r="E3561" t="e">
        <f t="shared" si="83"/>
        <v>#DIV/0!</v>
      </c>
    </row>
    <row r="3562" spans="1:5" x14ac:dyDescent="0.35">
      <c r="A3562">
        <f t="shared" si="82"/>
        <v>39332</v>
      </c>
      <c r="B3562">
        <f t="shared" si="83"/>
        <v>-4.0600285641707243E-2</v>
      </c>
      <c r="C3562">
        <f t="shared" si="83"/>
        <v>2.8543807820606681E-2</v>
      </c>
      <c r="D3562" t="e">
        <f t="shared" si="83"/>
        <v>#DIV/0!</v>
      </c>
      <c r="E3562" t="e">
        <f t="shared" si="83"/>
        <v>#DIV/0!</v>
      </c>
    </row>
    <row r="3563" spans="1:5" x14ac:dyDescent="0.35">
      <c r="A3563">
        <f t="shared" si="82"/>
        <v>39335</v>
      </c>
      <c r="B3563">
        <f t="shared" si="83"/>
        <v>-5.638273405731685E-2</v>
      </c>
      <c r="C3563">
        <f t="shared" si="83"/>
        <v>2.942075050545918E-2</v>
      </c>
      <c r="D3563" t="e">
        <f t="shared" si="83"/>
        <v>#DIV/0!</v>
      </c>
      <c r="E3563" t="e">
        <f t="shared" si="83"/>
        <v>#DIV/0!</v>
      </c>
    </row>
    <row r="3564" spans="1:5" x14ac:dyDescent="0.35">
      <c r="A3564">
        <f t="shared" si="82"/>
        <v>39336</v>
      </c>
      <c r="B3564">
        <f t="shared" si="83"/>
        <v>-4.7979349862299112E-2</v>
      </c>
      <c r="C3564">
        <f t="shared" si="83"/>
        <v>2.5565605778772604E-2</v>
      </c>
      <c r="D3564" t="e">
        <f t="shared" si="83"/>
        <v>#DIV/0!</v>
      </c>
      <c r="E3564" t="e">
        <f t="shared" si="83"/>
        <v>#DIV/0!</v>
      </c>
    </row>
    <row r="3565" spans="1:5" x14ac:dyDescent="0.35">
      <c r="A3565">
        <f t="shared" si="82"/>
        <v>39337</v>
      </c>
      <c r="B3565">
        <f t="shared" si="83"/>
        <v>-5.4198895962481827E-2</v>
      </c>
      <c r="C3565">
        <f t="shared" si="83"/>
        <v>2.0460282472805135E-2</v>
      </c>
      <c r="D3565" t="e">
        <f t="shared" si="83"/>
        <v>#DIV/0!</v>
      </c>
      <c r="E3565" t="e">
        <f t="shared" si="83"/>
        <v>#DIV/0!</v>
      </c>
    </row>
    <row r="3566" spans="1:5" x14ac:dyDescent="0.35">
      <c r="A3566">
        <f t="shared" si="82"/>
        <v>39338</v>
      </c>
      <c r="B3566">
        <f t="shared" si="83"/>
        <v>-4.4940178591734034E-2</v>
      </c>
      <c r="C3566">
        <f t="shared" si="83"/>
        <v>1.6769034544540439E-2</v>
      </c>
      <c r="D3566" t="e">
        <f t="shared" si="83"/>
        <v>#DIV/0!</v>
      </c>
      <c r="E3566" t="e">
        <f t="shared" si="83"/>
        <v>#DIV/0!</v>
      </c>
    </row>
    <row r="3567" spans="1:5" x14ac:dyDescent="0.35">
      <c r="A3567">
        <f t="shared" si="82"/>
        <v>39339</v>
      </c>
      <c r="B3567">
        <f t="shared" si="83"/>
        <v>-4.6425576667911014E-2</v>
      </c>
      <c r="C3567">
        <f t="shared" si="83"/>
        <v>1.4266564599297937E-2</v>
      </c>
      <c r="D3567" t="e">
        <f t="shared" si="83"/>
        <v>#DIV/0!</v>
      </c>
      <c r="E3567" t="e">
        <f t="shared" si="83"/>
        <v>#DIV/0!</v>
      </c>
    </row>
    <row r="3568" spans="1:5" x14ac:dyDescent="0.35">
      <c r="A3568">
        <f t="shared" si="82"/>
        <v>39342</v>
      </c>
      <c r="B3568">
        <f t="shared" si="83"/>
        <v>-3.8098872110810408E-2</v>
      </c>
      <c r="C3568">
        <f t="shared" si="83"/>
        <v>1.7787806676391526E-2</v>
      </c>
      <c r="D3568" t="e">
        <f t="shared" si="83"/>
        <v>#DIV/0!</v>
      </c>
      <c r="E3568" t="e">
        <f t="shared" si="83"/>
        <v>#DIV/0!</v>
      </c>
    </row>
    <row r="3569" spans="1:5" x14ac:dyDescent="0.35">
      <c r="A3569">
        <f t="shared" si="82"/>
        <v>39343</v>
      </c>
      <c r="B3569">
        <f t="shared" si="83"/>
        <v>-1.5760222060208755E-2</v>
      </c>
      <c r="C3569">
        <f t="shared" si="83"/>
        <v>2.1186021640188523E-2</v>
      </c>
      <c r="D3569" t="e">
        <f t="shared" si="83"/>
        <v>#DIV/0!</v>
      </c>
      <c r="E3569" t="e">
        <f t="shared" si="83"/>
        <v>#DIV/0!</v>
      </c>
    </row>
    <row r="3570" spans="1:5" x14ac:dyDescent="0.35">
      <c r="A3570">
        <f t="shared" si="82"/>
        <v>39344</v>
      </c>
      <c r="B3570">
        <f t="shared" si="83"/>
        <v>3.4396241335311779E-3</v>
      </c>
      <c r="C3570">
        <f t="shared" si="83"/>
        <v>1.8580915346838877E-2</v>
      </c>
      <c r="D3570" t="e">
        <f t="shared" si="83"/>
        <v>#DIV/0!</v>
      </c>
      <c r="E3570" t="e">
        <f t="shared" si="83"/>
        <v>#DIV/0!</v>
      </c>
    </row>
    <row r="3571" spans="1:5" x14ac:dyDescent="0.35">
      <c r="A3571">
        <f t="shared" si="82"/>
        <v>39345</v>
      </c>
      <c r="B3571">
        <f t="shared" si="83"/>
        <v>-1.4917497924913856E-4</v>
      </c>
      <c r="C3571">
        <f t="shared" si="83"/>
        <v>1.0412624448854334E-2</v>
      </c>
      <c r="D3571" t="e">
        <f t="shared" si="83"/>
        <v>#DIV/0!</v>
      </c>
      <c r="E3571" t="e">
        <f t="shared" si="83"/>
        <v>#DIV/0!</v>
      </c>
    </row>
    <row r="3572" spans="1:5" x14ac:dyDescent="0.35">
      <c r="A3572">
        <f t="shared" si="82"/>
        <v>39346</v>
      </c>
      <c r="B3572">
        <f t="shared" si="83"/>
        <v>7.8340219335561075E-3</v>
      </c>
      <c r="C3572">
        <f t="shared" si="83"/>
        <v>1.4609747974597308E-2</v>
      </c>
      <c r="D3572" t="e">
        <f t="shared" si="83"/>
        <v>#DIV/0!</v>
      </c>
      <c r="E3572" t="e">
        <f t="shared" si="83"/>
        <v>#DIV/0!</v>
      </c>
    </row>
    <row r="3573" spans="1:5" x14ac:dyDescent="0.35">
      <c r="A3573">
        <f t="shared" si="82"/>
        <v>39349</v>
      </c>
      <c r="B3573">
        <f t="shared" si="83"/>
        <v>-6.6156531378821319E-3</v>
      </c>
      <c r="C3573">
        <f t="shared" si="83"/>
        <v>1.2744756869547191E-2</v>
      </c>
      <c r="D3573" t="e">
        <f t="shared" si="83"/>
        <v>#DIV/0!</v>
      </c>
      <c r="E3573" t="e">
        <f t="shared" si="83"/>
        <v>#DIV/0!</v>
      </c>
    </row>
    <row r="3574" spans="1:5" x14ac:dyDescent="0.35">
      <c r="A3574">
        <f t="shared" si="82"/>
        <v>39350</v>
      </c>
      <c r="B3574">
        <f t="shared" si="83"/>
        <v>-6.5327425859254933E-3</v>
      </c>
      <c r="C3574">
        <f t="shared" si="83"/>
        <v>1.428346075322413E-2</v>
      </c>
      <c r="D3574" t="e">
        <f t="shared" si="83"/>
        <v>#DIV/0!</v>
      </c>
      <c r="E3574" t="e">
        <f t="shared" si="83"/>
        <v>#DIV/0!</v>
      </c>
    </row>
    <row r="3575" spans="1:5" x14ac:dyDescent="0.35">
      <c r="A3575">
        <f t="shared" si="82"/>
        <v>39351</v>
      </c>
      <c r="B3575">
        <f t="shared" si="83"/>
        <v>5.0356991143342758E-4</v>
      </c>
      <c r="C3575">
        <f t="shared" si="83"/>
        <v>1.1303034445903592E-2</v>
      </c>
      <c r="D3575" t="e">
        <f t="shared" si="83"/>
        <v>#DIV/0!</v>
      </c>
      <c r="E3575" t="e">
        <f t="shared" si="83"/>
        <v>#DIV/0!</v>
      </c>
    </row>
    <row r="3576" spans="1:5" x14ac:dyDescent="0.35">
      <c r="A3576">
        <f t="shared" si="82"/>
        <v>39352</v>
      </c>
      <c r="B3576">
        <f t="shared" si="83"/>
        <v>-6.3121854653883473E-3</v>
      </c>
      <c r="C3576">
        <f t="shared" si="83"/>
        <v>1.4685720269376045E-2</v>
      </c>
      <c r="D3576" t="e">
        <f t="shared" si="83"/>
        <v>#DIV/0!</v>
      </c>
      <c r="E3576" t="e">
        <f t="shared" si="83"/>
        <v>#DIV/0!</v>
      </c>
    </row>
    <row r="3577" spans="1:5" x14ac:dyDescent="0.35">
      <c r="A3577">
        <f t="shared" si="82"/>
        <v>39353</v>
      </c>
      <c r="B3577">
        <f t="shared" ref="B3577:E3592" si="84">B1049-B$2530</f>
        <v>-1.2944084883192413E-2</v>
      </c>
      <c r="C3577">
        <f t="shared" si="84"/>
        <v>1.7355418221233942E-2</v>
      </c>
      <c r="D3577" t="e">
        <f t="shared" si="84"/>
        <v>#DIV/0!</v>
      </c>
      <c r="E3577" t="e">
        <f t="shared" si="84"/>
        <v>#DIV/0!</v>
      </c>
    </row>
    <row r="3578" spans="1:5" x14ac:dyDescent="0.35">
      <c r="A3578">
        <f t="shared" si="82"/>
        <v>39356</v>
      </c>
      <c r="B3578">
        <f t="shared" si="84"/>
        <v>3.6196743602169915E-4</v>
      </c>
      <c r="C3578">
        <f t="shared" si="84"/>
        <v>9.7093788696181564E-3</v>
      </c>
      <c r="D3578" t="e">
        <f t="shared" si="84"/>
        <v>#DIV/0!</v>
      </c>
      <c r="E3578" t="e">
        <f t="shared" si="84"/>
        <v>#DIV/0!</v>
      </c>
    </row>
    <row r="3579" spans="1:5" x14ac:dyDescent="0.35">
      <c r="A3579">
        <f t="shared" si="82"/>
        <v>39357</v>
      </c>
      <c r="B3579">
        <f t="shared" si="84"/>
        <v>-2.5931592603476925E-4</v>
      </c>
      <c r="C3579">
        <f t="shared" si="84"/>
        <v>1.7847505457637757E-2</v>
      </c>
      <c r="D3579" t="e">
        <f t="shared" si="84"/>
        <v>#DIV/0!</v>
      </c>
      <c r="E3579" t="e">
        <f t="shared" si="84"/>
        <v>#DIV/0!</v>
      </c>
    </row>
    <row r="3580" spans="1:5" x14ac:dyDescent="0.35">
      <c r="A3580">
        <f t="shared" si="82"/>
        <v>39358</v>
      </c>
      <c r="B3580">
        <f t="shared" si="84"/>
        <v>-8.1917699988144181E-3</v>
      </c>
      <c r="C3580">
        <f t="shared" si="84"/>
        <v>2.0138845240004043E-2</v>
      </c>
      <c r="D3580" t="e">
        <f t="shared" si="84"/>
        <v>#DIV/0!</v>
      </c>
      <c r="E3580" t="e">
        <f t="shared" si="84"/>
        <v>#DIV/0!</v>
      </c>
    </row>
    <row r="3581" spans="1:5" x14ac:dyDescent="0.35">
      <c r="A3581">
        <f t="shared" si="82"/>
        <v>39359</v>
      </c>
      <c r="B3581">
        <f t="shared" si="84"/>
        <v>-7.002645176987659E-3</v>
      </c>
      <c r="C3581">
        <f t="shared" si="84"/>
        <v>1.7949880560012742E-2</v>
      </c>
      <c r="D3581" t="e">
        <f t="shared" si="84"/>
        <v>#DIV/0!</v>
      </c>
      <c r="E3581" t="e">
        <f t="shared" si="84"/>
        <v>#DIV/0!</v>
      </c>
    </row>
    <row r="3582" spans="1:5" x14ac:dyDescent="0.35">
      <c r="A3582">
        <f t="shared" si="82"/>
        <v>39360</v>
      </c>
      <c r="B3582">
        <f t="shared" si="84"/>
        <v>1.7257611112336053E-2</v>
      </c>
      <c r="C3582">
        <f t="shared" si="84"/>
        <v>5.5287438269496329E-3</v>
      </c>
      <c r="D3582" t="e">
        <f t="shared" si="84"/>
        <v>#DIV/0!</v>
      </c>
      <c r="E3582" t="e">
        <f t="shared" si="84"/>
        <v>#DIV/0!</v>
      </c>
    </row>
    <row r="3583" spans="1:5" x14ac:dyDescent="0.35">
      <c r="A3583">
        <f t="shared" si="82"/>
        <v>39363</v>
      </c>
      <c r="B3583">
        <f t="shared" si="84"/>
        <v>8.091189268104277E-3</v>
      </c>
      <c r="C3583">
        <f t="shared" si="84"/>
        <v>1.5762977678381928E-2</v>
      </c>
      <c r="D3583" t="e">
        <f t="shared" si="84"/>
        <v>#DIV/0!</v>
      </c>
      <c r="E3583" t="e">
        <f t="shared" si="84"/>
        <v>#DIV/0!</v>
      </c>
    </row>
    <row r="3584" spans="1:5" x14ac:dyDescent="0.35">
      <c r="A3584">
        <f t="shared" si="82"/>
        <v>39364</v>
      </c>
      <c r="B3584">
        <f t="shared" si="84"/>
        <v>-2.9021820105426914E-3</v>
      </c>
      <c r="C3584">
        <f t="shared" si="84"/>
        <v>1.4656497178676963E-2</v>
      </c>
      <c r="D3584" t="e">
        <f t="shared" si="84"/>
        <v>#DIV/0!</v>
      </c>
      <c r="E3584" t="e">
        <f t="shared" si="84"/>
        <v>#DIV/0!</v>
      </c>
    </row>
    <row r="3585" spans="1:5" x14ac:dyDescent="0.35">
      <c r="A3585">
        <f t="shared" si="82"/>
        <v>39365</v>
      </c>
      <c r="B3585">
        <f t="shared" si="84"/>
        <v>-7.7550767063966179E-3</v>
      </c>
      <c r="C3585">
        <f t="shared" si="84"/>
        <v>1.4737832965942731E-2</v>
      </c>
      <c r="D3585" t="e">
        <f t="shared" si="84"/>
        <v>#DIV/0!</v>
      </c>
      <c r="E3585" t="e">
        <f t="shared" si="84"/>
        <v>#DIV/0!</v>
      </c>
    </row>
    <row r="3586" spans="1:5" x14ac:dyDescent="0.35">
      <c r="A3586">
        <f t="shared" si="82"/>
        <v>39366</v>
      </c>
      <c r="B3586">
        <f t="shared" si="84"/>
        <v>-1.1021160872796681E-2</v>
      </c>
      <c r="C3586">
        <f t="shared" si="84"/>
        <v>1.3377877364156476E-2</v>
      </c>
      <c r="D3586" t="e">
        <f t="shared" si="84"/>
        <v>#DIV/0!</v>
      </c>
      <c r="E3586" t="e">
        <f t="shared" si="84"/>
        <v>#DIV/0!</v>
      </c>
    </row>
    <row r="3587" spans="1:5" x14ac:dyDescent="0.35">
      <c r="A3587">
        <f t="shared" si="82"/>
        <v>39367</v>
      </c>
      <c r="B3587">
        <f t="shared" si="84"/>
        <v>-6.154361223649301E-3</v>
      </c>
      <c r="C3587">
        <f t="shared" si="84"/>
        <v>1.3305631531572781E-2</v>
      </c>
      <c r="D3587" t="e">
        <f t="shared" si="84"/>
        <v>#DIV/0!</v>
      </c>
      <c r="E3587" t="e">
        <f t="shared" si="84"/>
        <v>#DIV/0!</v>
      </c>
    </row>
    <row r="3588" spans="1:5" x14ac:dyDescent="0.35">
      <c r="A3588">
        <f t="shared" si="82"/>
        <v>39370</v>
      </c>
      <c r="B3588">
        <f t="shared" si="84"/>
        <v>-1.2534207961032755E-2</v>
      </c>
      <c r="C3588">
        <f t="shared" si="84"/>
        <v>1.1021744664532495E-2</v>
      </c>
      <c r="D3588" t="e">
        <f t="shared" si="84"/>
        <v>#DIV/0!</v>
      </c>
      <c r="E3588" t="e">
        <f t="shared" si="84"/>
        <v>#DIV/0!</v>
      </c>
    </row>
    <row r="3589" spans="1:5" x14ac:dyDescent="0.35">
      <c r="A3589">
        <f t="shared" si="82"/>
        <v>39371</v>
      </c>
      <c r="B3589">
        <f t="shared" si="84"/>
        <v>-2.354545756384983E-2</v>
      </c>
      <c r="C3589">
        <f t="shared" si="84"/>
        <v>1.2653634940857982E-2</v>
      </c>
      <c r="D3589" t="e">
        <f t="shared" si="84"/>
        <v>#DIV/0!</v>
      </c>
      <c r="E3589" t="e">
        <f t="shared" si="84"/>
        <v>#DIV/0!</v>
      </c>
    </row>
    <row r="3590" spans="1:5" x14ac:dyDescent="0.35">
      <c r="A3590">
        <f t="shared" si="82"/>
        <v>39372</v>
      </c>
      <c r="B3590">
        <f t="shared" si="84"/>
        <v>-9.5227822256177368E-3</v>
      </c>
      <c r="C3590">
        <f t="shared" si="84"/>
        <v>1.3736520858848311E-2</v>
      </c>
      <c r="D3590" t="e">
        <f t="shared" si="84"/>
        <v>#DIV/0!</v>
      </c>
      <c r="E3590" t="e">
        <f t="shared" si="84"/>
        <v>#DIV/0!</v>
      </c>
    </row>
    <row r="3591" spans="1:5" x14ac:dyDescent="0.35">
      <c r="A3591">
        <f t="shared" si="82"/>
        <v>39373</v>
      </c>
      <c r="B3591">
        <f t="shared" si="84"/>
        <v>-1.5143523959028609E-2</v>
      </c>
      <c r="C3591">
        <f t="shared" si="84"/>
        <v>1.7304381491694953E-2</v>
      </c>
      <c r="D3591" t="e">
        <f t="shared" si="84"/>
        <v>#DIV/0!</v>
      </c>
      <c r="E3591" t="e">
        <f t="shared" si="84"/>
        <v>#DIV/0!</v>
      </c>
    </row>
    <row r="3592" spans="1:5" x14ac:dyDescent="0.35">
      <c r="A3592">
        <f t="shared" si="82"/>
        <v>39374</v>
      </c>
      <c r="B3592">
        <f t="shared" si="84"/>
        <v>-2.106627165777018E-2</v>
      </c>
      <c r="C3592">
        <f t="shared" si="84"/>
        <v>1.9904087659338664E-2</v>
      </c>
      <c r="D3592" t="e">
        <f t="shared" si="84"/>
        <v>#DIV/0!</v>
      </c>
      <c r="E3592" t="e">
        <f t="shared" si="84"/>
        <v>#DIV/0!</v>
      </c>
    </row>
    <row r="3593" spans="1:5" x14ac:dyDescent="0.35">
      <c r="A3593">
        <f t="shared" si="82"/>
        <v>39377</v>
      </c>
      <c r="B3593">
        <f t="shared" ref="B3593:E3608" si="85">B1065-B$2530</f>
        <v>-2.1923553157370473E-2</v>
      </c>
      <c r="C3593">
        <f t="shared" si="85"/>
        <v>2.0222258543195103E-2</v>
      </c>
      <c r="D3593" t="e">
        <f t="shared" si="85"/>
        <v>#DIV/0!</v>
      </c>
      <c r="E3593" t="e">
        <f t="shared" si="85"/>
        <v>#DIV/0!</v>
      </c>
    </row>
    <row r="3594" spans="1:5" x14ac:dyDescent="0.35">
      <c r="A3594">
        <f t="shared" si="82"/>
        <v>39378</v>
      </c>
      <c r="B3594">
        <f t="shared" si="85"/>
        <v>1.0724046286747186E-2</v>
      </c>
      <c r="C3594">
        <f t="shared" si="85"/>
        <v>1.6297438884298975E-2</v>
      </c>
      <c r="D3594" t="e">
        <f t="shared" si="85"/>
        <v>#DIV/0!</v>
      </c>
      <c r="E3594" t="e">
        <f t="shared" si="85"/>
        <v>#DIV/0!</v>
      </c>
    </row>
    <row r="3595" spans="1:5" x14ac:dyDescent="0.35">
      <c r="A3595">
        <f t="shared" si="82"/>
        <v>39379</v>
      </c>
      <c r="B3595">
        <f t="shared" si="85"/>
        <v>2.4844237019272204E-2</v>
      </c>
      <c r="C3595">
        <f t="shared" si="85"/>
        <v>2.1785758370366514E-2</v>
      </c>
      <c r="D3595" t="e">
        <f t="shared" si="85"/>
        <v>#DIV/0!</v>
      </c>
      <c r="E3595" t="e">
        <f t="shared" si="85"/>
        <v>#DIV/0!</v>
      </c>
    </row>
    <row r="3596" spans="1:5" x14ac:dyDescent="0.35">
      <c r="A3596">
        <f t="shared" si="82"/>
        <v>39380</v>
      </c>
      <c r="B3596">
        <f t="shared" si="85"/>
        <v>1.3300955977861757E-2</v>
      </c>
      <c r="C3596">
        <f t="shared" si="85"/>
        <v>1.9669881874663297E-2</v>
      </c>
      <c r="D3596" t="e">
        <f t="shared" si="85"/>
        <v>#DIV/0!</v>
      </c>
      <c r="E3596" t="e">
        <f t="shared" si="85"/>
        <v>#DIV/0!</v>
      </c>
    </row>
    <row r="3597" spans="1:5" x14ac:dyDescent="0.35">
      <c r="A3597">
        <f t="shared" si="82"/>
        <v>39381</v>
      </c>
      <c r="B3597">
        <f t="shared" si="85"/>
        <v>4.0795262151868031E-2</v>
      </c>
      <c r="C3597">
        <f t="shared" si="85"/>
        <v>1.556020428913658E-2</v>
      </c>
      <c r="D3597" t="e">
        <f t="shared" si="85"/>
        <v>#DIV/0!</v>
      </c>
      <c r="E3597" t="e">
        <f t="shared" si="85"/>
        <v>#DIV/0!</v>
      </c>
    </row>
    <row r="3598" spans="1:5" x14ac:dyDescent="0.35">
      <c r="A3598">
        <f t="shared" si="82"/>
        <v>39384</v>
      </c>
      <c r="B3598">
        <f t="shared" si="85"/>
        <v>3.7105249341972471E-2</v>
      </c>
      <c r="C3598">
        <f t="shared" si="85"/>
        <v>2.2392312415238379E-2</v>
      </c>
      <c r="D3598" t="e">
        <f t="shared" si="85"/>
        <v>#DIV/0!</v>
      </c>
      <c r="E3598" t="e">
        <f t="shared" si="85"/>
        <v>#DIV/0!</v>
      </c>
    </row>
    <row r="3599" spans="1:5" x14ac:dyDescent="0.35">
      <c r="A3599">
        <f t="shared" si="82"/>
        <v>39385</v>
      </c>
      <c r="B3599">
        <f t="shared" si="85"/>
        <v>2.5776833756129398E-2</v>
      </c>
      <c r="C3599">
        <f t="shared" si="85"/>
        <v>2.4236386846519031E-2</v>
      </c>
      <c r="D3599" t="e">
        <f t="shared" si="85"/>
        <v>#DIV/0!</v>
      </c>
      <c r="E3599" t="e">
        <f t="shared" si="85"/>
        <v>#DIV/0!</v>
      </c>
    </row>
    <row r="3600" spans="1:5" x14ac:dyDescent="0.35">
      <c r="A3600">
        <f t="shared" si="82"/>
        <v>39386</v>
      </c>
      <c r="B3600">
        <f t="shared" si="85"/>
        <v>6.6991990237927804E-2</v>
      </c>
      <c r="C3600">
        <f t="shared" si="85"/>
        <v>1.6927913399863281E-2</v>
      </c>
      <c r="D3600" t="e">
        <f t="shared" si="85"/>
        <v>#DIV/0!</v>
      </c>
      <c r="E3600" t="e">
        <f t="shared" si="85"/>
        <v>#DIV/0!</v>
      </c>
    </row>
    <row r="3601" spans="1:5" x14ac:dyDescent="0.35">
      <c r="A3601">
        <f t="shared" si="82"/>
        <v>39387</v>
      </c>
      <c r="B3601">
        <f t="shared" si="85"/>
        <v>1.3601747232676948E-2</v>
      </c>
      <c r="C3601">
        <f t="shared" si="85"/>
        <v>1.6857692481523422E-2</v>
      </c>
      <c r="D3601" t="e">
        <f t="shared" si="85"/>
        <v>#DIV/0!</v>
      </c>
      <c r="E3601" t="e">
        <f t="shared" si="85"/>
        <v>#DIV/0!</v>
      </c>
    </row>
    <row r="3602" spans="1:5" x14ac:dyDescent="0.35">
      <c r="A3602">
        <f t="shared" si="82"/>
        <v>39388</v>
      </c>
      <c r="B3602">
        <f t="shared" si="85"/>
        <v>8.1293662872884594E-3</v>
      </c>
      <c r="C3602">
        <f t="shared" si="85"/>
        <v>1.8699106634178019E-2</v>
      </c>
      <c r="D3602" t="e">
        <f t="shared" si="85"/>
        <v>#DIV/0!</v>
      </c>
      <c r="E3602" t="e">
        <f t="shared" si="85"/>
        <v>#DIV/0!</v>
      </c>
    </row>
    <row r="3603" spans="1:5" x14ac:dyDescent="0.35">
      <c r="A3603">
        <f t="shared" si="82"/>
        <v>39391</v>
      </c>
      <c r="B3603">
        <f t="shared" si="85"/>
        <v>-1.1051747316645471E-2</v>
      </c>
      <c r="C3603">
        <f t="shared" si="85"/>
        <v>1.9029752624024687E-2</v>
      </c>
      <c r="D3603" t="e">
        <f t="shared" si="85"/>
        <v>#DIV/0!</v>
      </c>
      <c r="E3603" t="e">
        <f t="shared" si="85"/>
        <v>#DIV/0!</v>
      </c>
    </row>
    <row r="3604" spans="1:5" x14ac:dyDescent="0.35">
      <c r="A3604">
        <f t="shared" si="82"/>
        <v>39392</v>
      </c>
      <c r="B3604">
        <f t="shared" si="85"/>
        <v>3.2055534539299116E-2</v>
      </c>
      <c r="C3604">
        <f t="shared" si="85"/>
        <v>1.6465150500952829E-2</v>
      </c>
      <c r="D3604" t="e">
        <f t="shared" si="85"/>
        <v>#DIV/0!</v>
      </c>
      <c r="E3604" t="e">
        <f t="shared" si="85"/>
        <v>#DIV/0!</v>
      </c>
    </row>
    <row r="3605" spans="1:5" x14ac:dyDescent="0.35">
      <c r="A3605">
        <f t="shared" si="82"/>
        <v>39393</v>
      </c>
      <c r="B3605">
        <f t="shared" si="85"/>
        <v>9.4368574504878969E-4</v>
      </c>
      <c r="C3605">
        <f t="shared" si="85"/>
        <v>2.0094281711036398E-2</v>
      </c>
      <c r="D3605" t="e">
        <f t="shared" si="85"/>
        <v>#DIV/0!</v>
      </c>
      <c r="E3605" t="e">
        <f t="shared" si="85"/>
        <v>#DIV/0!</v>
      </c>
    </row>
    <row r="3606" spans="1:5" x14ac:dyDescent="0.35">
      <c r="A3606">
        <f t="shared" si="82"/>
        <v>39394</v>
      </c>
      <c r="B3606">
        <f t="shared" si="85"/>
        <v>8.6170385828378618E-4</v>
      </c>
      <c r="C3606">
        <f t="shared" si="85"/>
        <v>1.9239663172891119E-2</v>
      </c>
      <c r="D3606" t="e">
        <f t="shared" si="85"/>
        <v>#DIV/0!</v>
      </c>
      <c r="E3606" t="e">
        <f t="shared" si="85"/>
        <v>#DIV/0!</v>
      </c>
    </row>
    <row r="3607" spans="1:5" x14ac:dyDescent="0.35">
      <c r="A3607">
        <f t="shared" si="82"/>
        <v>39395</v>
      </c>
      <c r="B3607">
        <f t="shared" si="85"/>
        <v>4.8620966951788032E-3</v>
      </c>
      <c r="C3607">
        <f t="shared" si="85"/>
        <v>1.9991983514894795E-2</v>
      </c>
      <c r="D3607" t="e">
        <f t="shared" si="85"/>
        <v>#DIV/0!</v>
      </c>
      <c r="E3607" t="e">
        <f t="shared" si="85"/>
        <v>#DIV/0!</v>
      </c>
    </row>
    <row r="3608" spans="1:5" x14ac:dyDescent="0.35">
      <c r="A3608">
        <f t="shared" si="82"/>
        <v>39398</v>
      </c>
      <c r="B3608">
        <f t="shared" si="85"/>
        <v>8.9125233813819489E-3</v>
      </c>
      <c r="C3608">
        <f t="shared" si="85"/>
        <v>1.7227873229071888E-2</v>
      </c>
      <c r="D3608" t="e">
        <f t="shared" si="85"/>
        <v>#DIV/0!</v>
      </c>
      <c r="E3608" t="e">
        <f t="shared" si="85"/>
        <v>#DIV/0!</v>
      </c>
    </row>
    <row r="3609" spans="1:5" x14ac:dyDescent="0.35">
      <c r="A3609">
        <f t="shared" si="82"/>
        <v>39399</v>
      </c>
      <c r="B3609">
        <f t="shared" ref="B3609:E3624" si="86">B1081-B$2530</f>
        <v>3.5267849423785594E-2</v>
      </c>
      <c r="C3609">
        <f t="shared" si="86"/>
        <v>1.7949195776719339E-2</v>
      </c>
      <c r="D3609" t="e">
        <f t="shared" si="86"/>
        <v>#DIV/0!</v>
      </c>
      <c r="E3609" t="e">
        <f t="shared" si="86"/>
        <v>#DIV/0!</v>
      </c>
    </row>
    <row r="3610" spans="1:5" x14ac:dyDescent="0.35">
      <c r="A3610">
        <f t="shared" si="82"/>
        <v>39400</v>
      </c>
      <c r="B3610">
        <f t="shared" si="86"/>
        <v>2.8638408705147396E-3</v>
      </c>
      <c r="C3610">
        <f t="shared" si="86"/>
        <v>1.5274918207631116E-2</v>
      </c>
      <c r="D3610" t="e">
        <f t="shared" si="86"/>
        <v>#DIV/0!</v>
      </c>
      <c r="E3610" t="e">
        <f t="shared" si="86"/>
        <v>#DIV/0!</v>
      </c>
    </row>
    <row r="3611" spans="1:5" x14ac:dyDescent="0.35">
      <c r="A3611">
        <f t="shared" si="82"/>
        <v>39401</v>
      </c>
      <c r="B3611">
        <f t="shared" si="86"/>
        <v>-1.0303018858364914E-2</v>
      </c>
      <c r="C3611">
        <f t="shared" si="86"/>
        <v>2.0553092071119061E-2</v>
      </c>
      <c r="D3611" t="e">
        <f t="shared" si="86"/>
        <v>#DIV/0!</v>
      </c>
      <c r="E3611" t="e">
        <f t="shared" si="86"/>
        <v>#DIV/0!</v>
      </c>
    </row>
    <row r="3612" spans="1:5" x14ac:dyDescent="0.35">
      <c r="A3612">
        <f t="shared" si="82"/>
        <v>39402</v>
      </c>
      <c r="B3612">
        <f t="shared" si="86"/>
        <v>-6.1472350353744924E-3</v>
      </c>
      <c r="C3612">
        <f t="shared" si="86"/>
        <v>1.5108584700381188E-2</v>
      </c>
      <c r="D3612" t="e">
        <f t="shared" si="86"/>
        <v>#DIV/0!</v>
      </c>
      <c r="E3612" t="e">
        <f t="shared" si="86"/>
        <v>#DIV/0!</v>
      </c>
    </row>
    <row r="3613" spans="1:5" x14ac:dyDescent="0.35">
      <c r="A3613">
        <f t="shared" si="82"/>
        <v>39405</v>
      </c>
      <c r="B3613">
        <f t="shared" si="86"/>
        <v>-3.5214222354323352E-2</v>
      </c>
      <c r="C3613">
        <f t="shared" si="86"/>
        <v>1.8147446547052425E-2</v>
      </c>
      <c r="D3613" t="e">
        <f t="shared" si="86"/>
        <v>#DIV/0!</v>
      </c>
      <c r="E3613" t="e">
        <f t="shared" si="86"/>
        <v>#DIV/0!</v>
      </c>
    </row>
    <row r="3614" spans="1:5" x14ac:dyDescent="0.35">
      <c r="A3614">
        <f t="shared" si="82"/>
        <v>39406</v>
      </c>
      <c r="B3614">
        <f t="shared" si="86"/>
        <v>-2.9766720457170753E-2</v>
      </c>
      <c r="C3614">
        <f t="shared" si="86"/>
        <v>1.4799449161847344E-2</v>
      </c>
      <c r="D3614" t="e">
        <f t="shared" si="86"/>
        <v>#DIV/0!</v>
      </c>
      <c r="E3614" t="e">
        <f t="shared" si="86"/>
        <v>#DIV/0!</v>
      </c>
    </row>
    <row r="3615" spans="1:5" x14ac:dyDescent="0.35">
      <c r="A3615">
        <f t="shared" si="82"/>
        <v>39407</v>
      </c>
      <c r="B3615">
        <f t="shared" si="86"/>
        <v>-5.6492286762855656E-2</v>
      </c>
      <c r="C3615">
        <f t="shared" si="86"/>
        <v>2.5140488634013036E-2</v>
      </c>
      <c r="D3615" t="e">
        <f t="shared" si="86"/>
        <v>#DIV/0!</v>
      </c>
      <c r="E3615" t="e">
        <f t="shared" si="86"/>
        <v>#DIV/0!</v>
      </c>
    </row>
    <row r="3616" spans="1:5" x14ac:dyDescent="0.35">
      <c r="A3616">
        <f t="shared" si="82"/>
        <v>39408</v>
      </c>
      <c r="B3616">
        <f t="shared" si="86"/>
        <v>-4.8278654680883867E-2</v>
      </c>
      <c r="C3616">
        <f t="shared" si="86"/>
        <v>2.2037939429148622E-2</v>
      </c>
      <c r="D3616" t="e">
        <f t="shared" si="86"/>
        <v>#DIV/0!</v>
      </c>
      <c r="E3616" t="e">
        <f t="shared" si="86"/>
        <v>#DIV/0!</v>
      </c>
    </row>
    <row r="3617" spans="1:5" x14ac:dyDescent="0.35">
      <c r="A3617">
        <f t="shared" si="82"/>
        <v>39409</v>
      </c>
      <c r="B3617">
        <f t="shared" si="86"/>
        <v>-8.3544182927671566E-3</v>
      </c>
      <c r="C3617">
        <f t="shared" si="86"/>
        <v>1.2717204274705084E-2</v>
      </c>
      <c r="D3617" t="e">
        <f t="shared" si="86"/>
        <v>#DIV/0!</v>
      </c>
      <c r="E3617" t="e">
        <f t="shared" si="86"/>
        <v>#DIV/0!</v>
      </c>
    </row>
    <row r="3618" spans="1:5" x14ac:dyDescent="0.35">
      <c r="A3618">
        <f t="shared" si="82"/>
        <v>39412</v>
      </c>
      <c r="B3618">
        <f t="shared" si="86"/>
        <v>-5.2803527668104908E-2</v>
      </c>
      <c r="C3618">
        <f t="shared" si="86"/>
        <v>2.3998043238009869E-2</v>
      </c>
      <c r="D3618" t="e">
        <f t="shared" si="86"/>
        <v>#DIV/0!</v>
      </c>
      <c r="E3618" t="e">
        <f t="shared" si="86"/>
        <v>#DIV/0!</v>
      </c>
    </row>
    <row r="3619" spans="1:5" x14ac:dyDescent="0.35">
      <c r="A3619">
        <f t="shared" si="82"/>
        <v>39413</v>
      </c>
      <c r="B3619">
        <f t="shared" si="86"/>
        <v>-3.4353426470895884E-2</v>
      </c>
      <c r="C3619">
        <f t="shared" si="86"/>
        <v>1.7627485189502034E-2</v>
      </c>
      <c r="D3619" t="e">
        <f t="shared" si="86"/>
        <v>#DIV/0!</v>
      </c>
      <c r="E3619" t="e">
        <f t="shared" si="86"/>
        <v>#DIV/0!</v>
      </c>
    </row>
    <row r="3620" spans="1:5" x14ac:dyDescent="0.35">
      <c r="A3620">
        <f t="shared" si="82"/>
        <v>39414</v>
      </c>
      <c r="B3620">
        <f t="shared" si="86"/>
        <v>-1.7548777218854377E-2</v>
      </c>
      <c r="C3620">
        <f t="shared" si="86"/>
        <v>1.4509904819896956E-2</v>
      </c>
      <c r="D3620" t="e">
        <f t="shared" si="86"/>
        <v>#DIV/0!</v>
      </c>
      <c r="E3620" t="e">
        <f t="shared" si="86"/>
        <v>#DIV/0!</v>
      </c>
    </row>
    <row r="3621" spans="1:5" x14ac:dyDescent="0.35">
      <c r="A3621">
        <f t="shared" si="82"/>
        <v>39415</v>
      </c>
      <c r="B3621">
        <f t="shared" si="86"/>
        <v>-1.7073875760906781E-2</v>
      </c>
      <c r="C3621">
        <f t="shared" si="86"/>
        <v>1.7415134232840201E-2</v>
      </c>
      <c r="D3621" t="e">
        <f t="shared" si="86"/>
        <v>#DIV/0!</v>
      </c>
      <c r="E3621" t="e">
        <f t="shared" si="86"/>
        <v>#DIV/0!</v>
      </c>
    </row>
    <row r="3622" spans="1:5" x14ac:dyDescent="0.35">
      <c r="A3622">
        <f t="shared" ref="A3622:A3685" si="87">A1094</f>
        <v>39416</v>
      </c>
      <c r="B3622">
        <f t="shared" si="86"/>
        <v>-1.9736187835455037E-2</v>
      </c>
      <c r="C3622">
        <f t="shared" si="86"/>
        <v>2.4976145342119626E-2</v>
      </c>
      <c r="D3622" t="e">
        <f t="shared" si="86"/>
        <v>#DIV/0!</v>
      </c>
      <c r="E3622" t="e">
        <f t="shared" si="86"/>
        <v>#DIV/0!</v>
      </c>
    </row>
    <row r="3623" spans="1:5" x14ac:dyDescent="0.35">
      <c r="A3623">
        <f t="shared" si="87"/>
        <v>39419</v>
      </c>
      <c r="B3623">
        <f t="shared" si="86"/>
        <v>-1.4088679045666557E-2</v>
      </c>
      <c r="C3623">
        <f t="shared" si="86"/>
        <v>2.308121671544534E-2</v>
      </c>
      <c r="D3623" t="e">
        <f t="shared" si="86"/>
        <v>#DIV/0!</v>
      </c>
      <c r="E3623" t="e">
        <f t="shared" si="86"/>
        <v>#DIV/0!</v>
      </c>
    </row>
    <row r="3624" spans="1:5" x14ac:dyDescent="0.35">
      <c r="A3624">
        <f t="shared" si="87"/>
        <v>39420</v>
      </c>
      <c r="B3624">
        <f t="shared" si="86"/>
        <v>-2.4836068545084338E-2</v>
      </c>
      <c r="C3624">
        <f t="shared" si="86"/>
        <v>1.937071292079302E-2</v>
      </c>
      <c r="D3624" t="e">
        <f t="shared" si="86"/>
        <v>#DIV/0!</v>
      </c>
      <c r="E3624" t="e">
        <f t="shared" si="86"/>
        <v>#DIV/0!</v>
      </c>
    </row>
    <row r="3625" spans="1:5" x14ac:dyDescent="0.35">
      <c r="A3625">
        <f t="shared" si="87"/>
        <v>39421</v>
      </c>
      <c r="B3625">
        <f t="shared" ref="B3625:E3640" si="88">B1097-B$2530</f>
        <v>7.4665854455308218E-3</v>
      </c>
      <c r="C3625">
        <f t="shared" si="88"/>
        <v>1.1152664181957993E-2</v>
      </c>
      <c r="D3625" t="e">
        <f t="shared" si="88"/>
        <v>#DIV/0!</v>
      </c>
      <c r="E3625" t="e">
        <f t="shared" si="88"/>
        <v>#DIV/0!</v>
      </c>
    </row>
    <row r="3626" spans="1:5" x14ac:dyDescent="0.35">
      <c r="A3626">
        <f t="shared" si="87"/>
        <v>39422</v>
      </c>
      <c r="B3626">
        <f t="shared" si="88"/>
        <v>2.4157389737243035E-2</v>
      </c>
      <c r="C3626">
        <f t="shared" si="88"/>
        <v>7.6358030416342031E-3</v>
      </c>
      <c r="D3626" t="e">
        <f t="shared" si="88"/>
        <v>#DIV/0!</v>
      </c>
      <c r="E3626" t="e">
        <f t="shared" si="88"/>
        <v>#DIV/0!</v>
      </c>
    </row>
    <row r="3627" spans="1:5" x14ac:dyDescent="0.35">
      <c r="A3627">
        <f t="shared" si="87"/>
        <v>39423</v>
      </c>
      <c r="B3627">
        <f t="shared" si="88"/>
        <v>8.3648005146820421E-3</v>
      </c>
      <c r="C3627">
        <f t="shared" si="88"/>
        <v>3.6640507445600649E-3</v>
      </c>
      <c r="D3627" t="e">
        <f t="shared" si="88"/>
        <v>#DIV/0!</v>
      </c>
      <c r="E3627" t="e">
        <f t="shared" si="88"/>
        <v>#DIV/0!</v>
      </c>
    </row>
    <row r="3628" spans="1:5" x14ac:dyDescent="0.35">
      <c r="A3628">
        <f t="shared" si="87"/>
        <v>39426</v>
      </c>
      <c r="B3628">
        <f t="shared" si="88"/>
        <v>1.5995085433804141E-2</v>
      </c>
      <c r="C3628">
        <f t="shared" si="88"/>
        <v>3.0731380564224635E-3</v>
      </c>
      <c r="D3628" t="e">
        <f t="shared" si="88"/>
        <v>#DIV/0!</v>
      </c>
      <c r="E3628" t="e">
        <f t="shared" si="88"/>
        <v>#DIV/0!</v>
      </c>
    </row>
    <row r="3629" spans="1:5" x14ac:dyDescent="0.35">
      <c r="A3629">
        <f t="shared" si="87"/>
        <v>39427</v>
      </c>
      <c r="B3629">
        <f t="shared" si="88"/>
        <v>-1.8422402926256725E-2</v>
      </c>
      <c r="C3629">
        <f t="shared" si="88"/>
        <v>1.0902088502704754E-2</v>
      </c>
      <c r="D3629" t="e">
        <f t="shared" si="88"/>
        <v>#DIV/0!</v>
      </c>
      <c r="E3629" t="e">
        <f t="shared" si="88"/>
        <v>#DIV/0!</v>
      </c>
    </row>
    <row r="3630" spans="1:5" x14ac:dyDescent="0.35">
      <c r="A3630">
        <f t="shared" si="87"/>
        <v>39428</v>
      </c>
      <c r="B3630">
        <f t="shared" si="88"/>
        <v>-1.2600423052369174E-2</v>
      </c>
      <c r="C3630">
        <f t="shared" si="88"/>
        <v>9.1911218012539868E-3</v>
      </c>
      <c r="D3630" t="e">
        <f t="shared" si="88"/>
        <v>#DIV/0!</v>
      </c>
      <c r="E3630" t="e">
        <f t="shared" si="88"/>
        <v>#DIV/0!</v>
      </c>
    </row>
    <row r="3631" spans="1:5" x14ac:dyDescent="0.35">
      <c r="A3631">
        <f t="shared" si="87"/>
        <v>39429</v>
      </c>
      <c r="B3631">
        <f t="shared" si="88"/>
        <v>-6.2130043620941371E-3</v>
      </c>
      <c r="C3631">
        <f t="shared" si="88"/>
        <v>4.8839328832986466E-3</v>
      </c>
      <c r="D3631" t="e">
        <f t="shared" si="88"/>
        <v>#DIV/0!</v>
      </c>
      <c r="E3631" t="e">
        <f t="shared" si="88"/>
        <v>#DIV/0!</v>
      </c>
    </row>
    <row r="3632" spans="1:5" x14ac:dyDescent="0.35">
      <c r="A3632">
        <f t="shared" si="87"/>
        <v>39430</v>
      </c>
      <c r="B3632">
        <f t="shared" si="88"/>
        <v>-4.8280597128254374E-2</v>
      </c>
      <c r="C3632">
        <f t="shared" si="88"/>
        <v>-2.3834543008516978E-5</v>
      </c>
      <c r="D3632" t="e">
        <f t="shared" si="88"/>
        <v>#DIV/0!</v>
      </c>
      <c r="E3632" t="e">
        <f t="shared" si="88"/>
        <v>#DIV/0!</v>
      </c>
    </row>
    <row r="3633" spans="1:5" x14ac:dyDescent="0.35">
      <c r="A3633">
        <f t="shared" si="87"/>
        <v>39433</v>
      </c>
      <c r="B3633">
        <f t="shared" si="88"/>
        <v>-6.8544778676417159E-2</v>
      </c>
      <c r="C3633">
        <f t="shared" si="88"/>
        <v>1.6744170409660024E-3</v>
      </c>
      <c r="D3633" t="e">
        <f t="shared" si="88"/>
        <v>#DIV/0!</v>
      </c>
      <c r="E3633" t="e">
        <f t="shared" si="88"/>
        <v>#DIV/0!</v>
      </c>
    </row>
    <row r="3634" spans="1:5" x14ac:dyDescent="0.35">
      <c r="A3634">
        <f t="shared" si="87"/>
        <v>39434</v>
      </c>
      <c r="B3634">
        <f t="shared" si="88"/>
        <v>-5.6165454233682341E-2</v>
      </c>
      <c r="C3634">
        <f t="shared" si="88"/>
        <v>1.4175285204246778E-2</v>
      </c>
      <c r="D3634" t="e">
        <f t="shared" si="88"/>
        <v>#DIV/0!</v>
      </c>
      <c r="E3634" t="e">
        <f t="shared" si="88"/>
        <v>#DIV/0!</v>
      </c>
    </row>
    <row r="3635" spans="1:5" x14ac:dyDescent="0.35">
      <c r="A3635">
        <f t="shared" si="87"/>
        <v>39435</v>
      </c>
      <c r="B3635">
        <f t="shared" si="88"/>
        <v>-6.1858444997854853E-2</v>
      </c>
      <c r="C3635">
        <f t="shared" si="88"/>
        <v>1.3324981867317631E-2</v>
      </c>
      <c r="D3635" t="e">
        <f t="shared" si="88"/>
        <v>#DIV/0!</v>
      </c>
      <c r="E3635" t="e">
        <f t="shared" si="88"/>
        <v>#DIV/0!</v>
      </c>
    </row>
    <row r="3636" spans="1:5" x14ac:dyDescent="0.35">
      <c r="A3636">
        <f t="shared" si="87"/>
        <v>39436</v>
      </c>
      <c r="B3636">
        <f t="shared" si="88"/>
        <v>-5.2141318586035199E-2</v>
      </c>
      <c r="C3636">
        <f t="shared" si="88"/>
        <v>1.2320605075141721E-2</v>
      </c>
      <c r="D3636" t="e">
        <f t="shared" si="88"/>
        <v>#DIV/0!</v>
      </c>
      <c r="E3636" t="e">
        <f t="shared" si="88"/>
        <v>#DIV/0!</v>
      </c>
    </row>
    <row r="3637" spans="1:5" x14ac:dyDescent="0.35">
      <c r="A3637">
        <f t="shared" si="87"/>
        <v>39437</v>
      </c>
      <c r="B3637">
        <f t="shared" si="88"/>
        <v>-3.5769099301879756E-2</v>
      </c>
      <c r="C3637">
        <f t="shared" si="88"/>
        <v>7.0984479650933567E-3</v>
      </c>
      <c r="D3637" t="e">
        <f t="shared" si="88"/>
        <v>#DIV/0!</v>
      </c>
      <c r="E3637" t="e">
        <f t="shared" si="88"/>
        <v>#DIV/0!</v>
      </c>
    </row>
    <row r="3638" spans="1:5" x14ac:dyDescent="0.35">
      <c r="A3638">
        <f t="shared" si="87"/>
        <v>39440</v>
      </c>
      <c r="B3638">
        <f t="shared" si="88"/>
        <v>-3.3168467735516058E-2</v>
      </c>
      <c r="C3638">
        <f t="shared" si="88"/>
        <v>8.4118068795118843E-3</v>
      </c>
      <c r="D3638" t="e">
        <f t="shared" si="88"/>
        <v>#DIV/0!</v>
      </c>
      <c r="E3638" t="e">
        <f t="shared" si="88"/>
        <v>#DIV/0!</v>
      </c>
    </row>
    <row r="3639" spans="1:5" x14ac:dyDescent="0.35">
      <c r="A3639">
        <f t="shared" si="87"/>
        <v>39441</v>
      </c>
      <c r="B3639">
        <f t="shared" si="88"/>
        <v>-3.6986468959527161E-2</v>
      </c>
      <c r="C3639">
        <f t="shared" si="88"/>
        <v>6.6913255195411685E-3</v>
      </c>
      <c r="D3639" t="e">
        <f t="shared" si="88"/>
        <v>#DIV/0!</v>
      </c>
      <c r="E3639" t="e">
        <f t="shared" si="88"/>
        <v>#DIV/0!</v>
      </c>
    </row>
    <row r="3640" spans="1:5" x14ac:dyDescent="0.35">
      <c r="A3640">
        <f t="shared" si="87"/>
        <v>39442</v>
      </c>
      <c r="B3640">
        <f t="shared" si="88"/>
        <v>-3.3230521979593516E-2</v>
      </c>
      <c r="C3640">
        <f t="shared" si="88"/>
        <v>2.0787304657073451E-3</v>
      </c>
      <c r="D3640" t="e">
        <f t="shared" si="88"/>
        <v>#DIV/0!</v>
      </c>
      <c r="E3640" t="e">
        <f t="shared" si="88"/>
        <v>#DIV/0!</v>
      </c>
    </row>
    <row r="3641" spans="1:5" x14ac:dyDescent="0.35">
      <c r="A3641">
        <f t="shared" si="87"/>
        <v>39443</v>
      </c>
      <c r="B3641">
        <f t="shared" ref="B3641:E3656" si="89">B1113-B$2530</f>
        <v>-5.9857760816129355E-2</v>
      </c>
      <c r="C3641">
        <f t="shared" si="89"/>
        <v>1.1077414258716067E-2</v>
      </c>
      <c r="D3641" t="e">
        <f t="shared" si="89"/>
        <v>#DIV/0!</v>
      </c>
      <c r="E3641" t="e">
        <f t="shared" si="89"/>
        <v>#DIV/0!</v>
      </c>
    </row>
    <row r="3642" spans="1:5" x14ac:dyDescent="0.35">
      <c r="A3642">
        <f t="shared" si="87"/>
        <v>39444</v>
      </c>
      <c r="B3642">
        <f t="shared" si="89"/>
        <v>-5.8234055806798732E-2</v>
      </c>
      <c r="C3642">
        <f t="shared" si="89"/>
        <v>1.2631943455823812E-2</v>
      </c>
      <c r="D3642" t="e">
        <f t="shared" si="89"/>
        <v>#DIV/0!</v>
      </c>
      <c r="E3642" t="e">
        <f t="shared" si="89"/>
        <v>#DIV/0!</v>
      </c>
    </row>
    <row r="3643" spans="1:5" x14ac:dyDescent="0.35">
      <c r="A3643">
        <f t="shared" si="87"/>
        <v>39447</v>
      </c>
      <c r="B3643">
        <f t="shared" si="89"/>
        <v>-6.0448735765842407E-2</v>
      </c>
      <c r="C3643">
        <f t="shared" si="89"/>
        <v>1.2423842987836786E-2</v>
      </c>
      <c r="D3643" t="e">
        <f t="shared" si="89"/>
        <v>#DIV/0!</v>
      </c>
      <c r="E3643" t="e">
        <f t="shared" si="89"/>
        <v>#DIV/0!</v>
      </c>
    </row>
    <row r="3644" spans="1:5" x14ac:dyDescent="0.35">
      <c r="A3644">
        <f t="shared" si="87"/>
        <v>39448</v>
      </c>
      <c r="B3644">
        <f t="shared" si="89"/>
        <v>-6.2451587326062027E-2</v>
      </c>
      <c r="C3644">
        <f t="shared" si="89"/>
        <v>1.2831125441257706E-2</v>
      </c>
      <c r="D3644" t="e">
        <f t="shared" si="89"/>
        <v>#DIV/0!</v>
      </c>
      <c r="E3644" t="e">
        <f t="shared" si="89"/>
        <v>#DIV/0!</v>
      </c>
    </row>
    <row r="3645" spans="1:5" x14ac:dyDescent="0.35">
      <c r="A3645">
        <f t="shared" si="87"/>
        <v>39449</v>
      </c>
      <c r="B3645">
        <f t="shared" si="89"/>
        <v>-8.5074966710710673E-2</v>
      </c>
      <c r="C3645">
        <f t="shared" si="89"/>
        <v>2.5796329213581947E-2</v>
      </c>
      <c r="D3645" t="e">
        <f t="shared" si="89"/>
        <v>#DIV/0!</v>
      </c>
      <c r="E3645" t="e">
        <f t="shared" si="89"/>
        <v>#DIV/0!</v>
      </c>
    </row>
    <row r="3646" spans="1:5" x14ac:dyDescent="0.35">
      <c r="A3646">
        <f t="shared" si="87"/>
        <v>39450</v>
      </c>
      <c r="B3646">
        <f t="shared" si="89"/>
        <v>-8.2076859643193875E-2</v>
      </c>
      <c r="C3646">
        <f t="shared" si="89"/>
        <v>2.0459339341423476E-2</v>
      </c>
      <c r="D3646" t="e">
        <f t="shared" si="89"/>
        <v>#DIV/0!</v>
      </c>
      <c r="E3646" t="e">
        <f t="shared" si="89"/>
        <v>#DIV/0!</v>
      </c>
    </row>
    <row r="3647" spans="1:5" x14ac:dyDescent="0.35">
      <c r="A3647">
        <f t="shared" si="87"/>
        <v>39451</v>
      </c>
      <c r="B3647">
        <f t="shared" si="89"/>
        <v>-0.11226342225604811</v>
      </c>
      <c r="C3647">
        <f t="shared" si="89"/>
        <v>2.4731098624416758E-2</v>
      </c>
      <c r="D3647" t="e">
        <f t="shared" si="89"/>
        <v>#DIV/0!</v>
      </c>
      <c r="E3647" t="e">
        <f t="shared" si="89"/>
        <v>#DIV/0!</v>
      </c>
    </row>
    <row r="3648" spans="1:5" x14ac:dyDescent="0.35">
      <c r="A3648">
        <f t="shared" si="87"/>
        <v>39454</v>
      </c>
      <c r="B3648">
        <f t="shared" si="89"/>
        <v>-0.10780437451346202</v>
      </c>
      <c r="C3648">
        <f t="shared" si="89"/>
        <v>2.2184983394091317E-2</v>
      </c>
      <c r="D3648" t="e">
        <f t="shared" si="89"/>
        <v>#DIV/0!</v>
      </c>
      <c r="E3648" t="e">
        <f t="shared" si="89"/>
        <v>#DIV/0!</v>
      </c>
    </row>
    <row r="3649" spans="1:5" x14ac:dyDescent="0.35">
      <c r="A3649">
        <f t="shared" si="87"/>
        <v>39455</v>
      </c>
      <c r="B3649">
        <f t="shared" si="89"/>
        <v>-0.11982477892737285</v>
      </c>
      <c r="C3649">
        <f t="shared" si="89"/>
        <v>2.6583664886290114E-2</v>
      </c>
      <c r="D3649" t="e">
        <f t="shared" si="89"/>
        <v>#DIV/0!</v>
      </c>
      <c r="E3649" t="e">
        <f t="shared" si="89"/>
        <v>#DIV/0!</v>
      </c>
    </row>
    <row r="3650" spans="1:5" x14ac:dyDescent="0.35">
      <c r="A3650">
        <f t="shared" si="87"/>
        <v>39456</v>
      </c>
      <c r="B3650">
        <f t="shared" si="89"/>
        <v>-0.11192957002916358</v>
      </c>
      <c r="C3650">
        <f t="shared" si="89"/>
        <v>2.6135086955929875E-2</v>
      </c>
      <c r="D3650" t="e">
        <f t="shared" si="89"/>
        <v>#DIV/0!</v>
      </c>
      <c r="E3650" t="e">
        <f t="shared" si="89"/>
        <v>#DIV/0!</v>
      </c>
    </row>
    <row r="3651" spans="1:5" x14ac:dyDescent="0.35">
      <c r="A3651">
        <f t="shared" si="87"/>
        <v>39457</v>
      </c>
      <c r="B3651">
        <f t="shared" si="89"/>
        <v>-9.7071773181779272E-2</v>
      </c>
      <c r="C3651">
        <f t="shared" si="89"/>
        <v>2.3714994286525636E-2</v>
      </c>
      <c r="D3651" t="e">
        <f t="shared" si="89"/>
        <v>#DIV/0!</v>
      </c>
      <c r="E3651" t="e">
        <f t="shared" si="89"/>
        <v>#DIV/0!</v>
      </c>
    </row>
    <row r="3652" spans="1:5" x14ac:dyDescent="0.35">
      <c r="A3652">
        <f t="shared" si="87"/>
        <v>39458</v>
      </c>
      <c r="B3652">
        <f t="shared" si="89"/>
        <v>-0.10355449956766703</v>
      </c>
      <c r="C3652">
        <f t="shared" si="89"/>
        <v>2.6483303585607642E-2</v>
      </c>
      <c r="D3652" t="e">
        <f t="shared" si="89"/>
        <v>#DIV/0!</v>
      </c>
      <c r="E3652" t="e">
        <f t="shared" si="89"/>
        <v>#DIV/0!</v>
      </c>
    </row>
    <row r="3653" spans="1:5" x14ac:dyDescent="0.35">
      <c r="A3653">
        <f t="shared" si="87"/>
        <v>39461</v>
      </c>
      <c r="B3653">
        <f t="shared" si="89"/>
        <v>-9.5274015615448335E-2</v>
      </c>
      <c r="C3653">
        <f t="shared" si="89"/>
        <v>2.3784831333951328E-2</v>
      </c>
      <c r="D3653" t="e">
        <f t="shared" si="89"/>
        <v>#DIV/0!</v>
      </c>
      <c r="E3653" t="e">
        <f t="shared" si="89"/>
        <v>#DIV/0!</v>
      </c>
    </row>
    <row r="3654" spans="1:5" x14ac:dyDescent="0.35">
      <c r="A3654">
        <f t="shared" si="87"/>
        <v>39462</v>
      </c>
      <c r="B3654">
        <f t="shared" si="89"/>
        <v>-0.1175027781245047</v>
      </c>
      <c r="C3654">
        <f t="shared" si="89"/>
        <v>2.4508199926313323E-2</v>
      </c>
      <c r="D3654" t="e">
        <f t="shared" si="89"/>
        <v>#DIV/0!</v>
      </c>
      <c r="E3654" t="e">
        <f t="shared" si="89"/>
        <v>#DIV/0!</v>
      </c>
    </row>
    <row r="3655" spans="1:5" x14ac:dyDescent="0.35">
      <c r="A3655">
        <f t="shared" si="87"/>
        <v>39463</v>
      </c>
      <c r="B3655">
        <f t="shared" si="89"/>
        <v>-9.9094644780237204E-2</v>
      </c>
      <c r="C3655">
        <f t="shared" si="89"/>
        <v>1.6740466042745771E-2</v>
      </c>
      <c r="D3655" t="e">
        <f t="shared" si="89"/>
        <v>#DIV/0!</v>
      </c>
      <c r="E3655" t="e">
        <f t="shared" si="89"/>
        <v>#DIV/0!</v>
      </c>
    </row>
    <row r="3656" spans="1:5" x14ac:dyDescent="0.35">
      <c r="A3656">
        <f t="shared" si="87"/>
        <v>39464</v>
      </c>
      <c r="B3656">
        <f t="shared" si="89"/>
        <v>-0.12907875801763999</v>
      </c>
      <c r="C3656">
        <f t="shared" si="89"/>
        <v>2.3200960835919226E-2</v>
      </c>
      <c r="D3656" t="e">
        <f t="shared" si="89"/>
        <v>#DIV/0!</v>
      </c>
      <c r="E3656" t="e">
        <f t="shared" si="89"/>
        <v>#DIV/0!</v>
      </c>
    </row>
    <row r="3657" spans="1:5" x14ac:dyDescent="0.35">
      <c r="A3657">
        <f t="shared" si="87"/>
        <v>39465</v>
      </c>
      <c r="B3657">
        <f t="shared" ref="B3657:E3672" si="90">B1129-B$2530</f>
        <v>-0.14210622093984146</v>
      </c>
      <c r="C3657">
        <f t="shared" si="90"/>
        <v>2.3307900743700993E-2</v>
      </c>
      <c r="D3657" t="e">
        <f t="shared" si="90"/>
        <v>#DIV/0!</v>
      </c>
      <c r="E3657" t="e">
        <f t="shared" si="90"/>
        <v>#DIV/0!</v>
      </c>
    </row>
    <row r="3658" spans="1:5" x14ac:dyDescent="0.35">
      <c r="A3658">
        <f t="shared" si="87"/>
        <v>39468</v>
      </c>
      <c r="B3658">
        <f t="shared" si="90"/>
        <v>-0.13997189467094737</v>
      </c>
      <c r="C3658">
        <f t="shared" si="90"/>
        <v>1.8844678037739881E-2</v>
      </c>
      <c r="D3658" t="e">
        <f t="shared" si="90"/>
        <v>#DIV/0!</v>
      </c>
      <c r="E3658" t="e">
        <f t="shared" si="90"/>
        <v>#DIV/0!</v>
      </c>
    </row>
    <row r="3659" spans="1:5" x14ac:dyDescent="0.35">
      <c r="A3659">
        <f t="shared" si="87"/>
        <v>39469</v>
      </c>
      <c r="B3659">
        <f t="shared" si="90"/>
        <v>-0.14882347286256734</v>
      </c>
      <c r="C3659">
        <f t="shared" si="90"/>
        <v>2.306384430064996E-2</v>
      </c>
      <c r="D3659" t="e">
        <f t="shared" si="90"/>
        <v>#DIV/0!</v>
      </c>
      <c r="E3659" t="e">
        <f t="shared" si="90"/>
        <v>#DIV/0!</v>
      </c>
    </row>
    <row r="3660" spans="1:5" x14ac:dyDescent="0.35">
      <c r="A3660">
        <f t="shared" si="87"/>
        <v>39470</v>
      </c>
      <c r="B3660">
        <f t="shared" si="90"/>
        <v>-0.14228390198857785</v>
      </c>
      <c r="C3660">
        <f t="shared" si="90"/>
        <v>2.090311167918275E-2</v>
      </c>
      <c r="D3660" t="e">
        <f t="shared" si="90"/>
        <v>#DIV/0!</v>
      </c>
      <c r="E3660" t="e">
        <f t="shared" si="90"/>
        <v>#DIV/0!</v>
      </c>
    </row>
    <row r="3661" spans="1:5" x14ac:dyDescent="0.35">
      <c r="A3661">
        <f t="shared" si="87"/>
        <v>39471</v>
      </c>
      <c r="B3661">
        <f t="shared" si="90"/>
        <v>-0.13676779569700323</v>
      </c>
      <c r="C3661">
        <f t="shared" si="90"/>
        <v>1.832272263591157E-2</v>
      </c>
      <c r="D3661" t="e">
        <f t="shared" si="90"/>
        <v>#DIV/0!</v>
      </c>
      <c r="E3661" t="e">
        <f t="shared" si="90"/>
        <v>#DIV/0!</v>
      </c>
    </row>
    <row r="3662" spans="1:5" x14ac:dyDescent="0.35">
      <c r="A3662">
        <f t="shared" si="87"/>
        <v>39472</v>
      </c>
      <c r="B3662">
        <f t="shared" si="90"/>
        <v>-0.14507663853089345</v>
      </c>
      <c r="C3662">
        <f t="shared" si="90"/>
        <v>1.8791712579364916E-2</v>
      </c>
      <c r="D3662" t="e">
        <f t="shared" si="90"/>
        <v>#DIV/0!</v>
      </c>
      <c r="E3662" t="e">
        <f t="shared" si="90"/>
        <v>#DIV/0!</v>
      </c>
    </row>
    <row r="3663" spans="1:5" x14ac:dyDescent="0.35">
      <c r="A3663">
        <f t="shared" si="87"/>
        <v>39475</v>
      </c>
      <c r="B3663">
        <f t="shared" si="90"/>
        <v>-0.14029839317588619</v>
      </c>
      <c r="C3663">
        <f t="shared" si="90"/>
        <v>2.3621365582456932E-2</v>
      </c>
      <c r="D3663" t="e">
        <f t="shared" si="90"/>
        <v>#DIV/0!</v>
      </c>
      <c r="E3663" t="e">
        <f t="shared" si="90"/>
        <v>#DIV/0!</v>
      </c>
    </row>
    <row r="3664" spans="1:5" x14ac:dyDescent="0.35">
      <c r="A3664">
        <f t="shared" si="87"/>
        <v>39476</v>
      </c>
      <c r="B3664">
        <f t="shared" si="90"/>
        <v>-0.11105852336579645</v>
      </c>
      <c r="C3664">
        <f t="shared" si="90"/>
        <v>2.2171844459396194E-2</v>
      </c>
      <c r="D3664" t="e">
        <f t="shared" si="90"/>
        <v>#DIV/0!</v>
      </c>
      <c r="E3664" t="e">
        <f t="shared" si="90"/>
        <v>#DIV/0!</v>
      </c>
    </row>
    <row r="3665" spans="1:5" x14ac:dyDescent="0.35">
      <c r="A3665">
        <f t="shared" si="87"/>
        <v>39477</v>
      </c>
      <c r="B3665">
        <f t="shared" si="90"/>
        <v>-0.11608139179804043</v>
      </c>
      <c r="C3665">
        <f t="shared" si="90"/>
        <v>2.2642315411572533E-2</v>
      </c>
      <c r="D3665" t="e">
        <f t="shared" si="90"/>
        <v>#DIV/0!</v>
      </c>
      <c r="E3665" t="e">
        <f t="shared" si="90"/>
        <v>#DIV/0!</v>
      </c>
    </row>
    <row r="3666" spans="1:5" x14ac:dyDescent="0.35">
      <c r="A3666">
        <f t="shared" si="87"/>
        <v>39478</v>
      </c>
      <c r="B3666">
        <f t="shared" si="90"/>
        <v>-9.6471257807667063E-2</v>
      </c>
      <c r="C3666">
        <f t="shared" si="90"/>
        <v>2.8039952714588322E-2</v>
      </c>
      <c r="D3666" t="e">
        <f t="shared" si="90"/>
        <v>#DIV/0!</v>
      </c>
      <c r="E3666" t="e">
        <f t="shared" si="90"/>
        <v>#DIV/0!</v>
      </c>
    </row>
    <row r="3667" spans="1:5" x14ac:dyDescent="0.35">
      <c r="A3667">
        <f t="shared" si="87"/>
        <v>39479</v>
      </c>
      <c r="B3667">
        <f t="shared" si="90"/>
        <v>-9.6300547022728486E-2</v>
      </c>
      <c r="C3667">
        <f t="shared" si="90"/>
        <v>2.4192119010962475E-2</v>
      </c>
      <c r="D3667" t="e">
        <f t="shared" si="90"/>
        <v>#DIV/0!</v>
      </c>
      <c r="E3667" t="e">
        <f t="shared" si="90"/>
        <v>#DIV/0!</v>
      </c>
    </row>
    <row r="3668" spans="1:5" x14ac:dyDescent="0.35">
      <c r="A3668">
        <f t="shared" si="87"/>
        <v>39482</v>
      </c>
      <c r="B3668">
        <f t="shared" si="90"/>
        <v>-7.8421158973931634E-2</v>
      </c>
      <c r="C3668">
        <f t="shared" si="90"/>
        <v>2.3389625237425781E-2</v>
      </c>
      <c r="D3668" t="e">
        <f t="shared" si="90"/>
        <v>#DIV/0!</v>
      </c>
      <c r="E3668" t="e">
        <f t="shared" si="90"/>
        <v>#DIV/0!</v>
      </c>
    </row>
    <row r="3669" spans="1:5" x14ac:dyDescent="0.35">
      <c r="A3669">
        <f t="shared" si="87"/>
        <v>39483</v>
      </c>
      <c r="B3669">
        <f t="shared" si="90"/>
        <v>-0.10783903942633465</v>
      </c>
      <c r="C3669">
        <f t="shared" si="90"/>
        <v>2.5554174749672875E-2</v>
      </c>
      <c r="D3669" t="e">
        <f t="shared" si="90"/>
        <v>#DIV/0!</v>
      </c>
      <c r="E3669" t="e">
        <f t="shared" si="90"/>
        <v>#DIV/0!</v>
      </c>
    </row>
    <row r="3670" spans="1:5" x14ac:dyDescent="0.35">
      <c r="A3670">
        <f t="shared" si="87"/>
        <v>39484</v>
      </c>
      <c r="B3670">
        <f t="shared" si="90"/>
        <v>-0.10171223173431863</v>
      </c>
      <c r="C3670">
        <f t="shared" si="90"/>
        <v>2.1191515051647358E-2</v>
      </c>
      <c r="D3670" t="e">
        <f t="shared" si="90"/>
        <v>#DIV/0!</v>
      </c>
      <c r="E3670" t="e">
        <f t="shared" si="90"/>
        <v>#DIV/0!</v>
      </c>
    </row>
    <row r="3671" spans="1:5" x14ac:dyDescent="0.35">
      <c r="A3671">
        <f t="shared" si="87"/>
        <v>39485</v>
      </c>
      <c r="B3671">
        <f t="shared" si="90"/>
        <v>-8.5238275662574456E-2</v>
      </c>
      <c r="C3671">
        <f t="shared" si="90"/>
        <v>1.3574702679967143E-2</v>
      </c>
      <c r="D3671" t="e">
        <f t="shared" si="90"/>
        <v>#DIV/0!</v>
      </c>
      <c r="E3671" t="e">
        <f t="shared" si="90"/>
        <v>#DIV/0!</v>
      </c>
    </row>
    <row r="3672" spans="1:5" x14ac:dyDescent="0.35">
      <c r="A3672">
        <f t="shared" si="87"/>
        <v>39486</v>
      </c>
      <c r="B3672">
        <f t="shared" si="90"/>
        <v>-0.11529442732487293</v>
      </c>
      <c r="C3672">
        <f t="shared" si="90"/>
        <v>1.8341177787507611E-2</v>
      </c>
      <c r="D3672" t="e">
        <f t="shared" si="90"/>
        <v>#DIV/0!</v>
      </c>
      <c r="E3672" t="e">
        <f t="shared" si="90"/>
        <v>#DIV/0!</v>
      </c>
    </row>
    <row r="3673" spans="1:5" x14ac:dyDescent="0.35">
      <c r="A3673">
        <f t="shared" si="87"/>
        <v>39489</v>
      </c>
      <c r="B3673">
        <f t="shared" ref="B3673:E3688" si="91">B1145-B$2530</f>
        <v>-0.10356347743183024</v>
      </c>
      <c r="C3673">
        <f t="shared" si="91"/>
        <v>2.0933113221273846E-2</v>
      </c>
      <c r="D3673" t="e">
        <f t="shared" si="91"/>
        <v>#DIV/0!</v>
      </c>
      <c r="E3673" t="e">
        <f t="shared" si="91"/>
        <v>#DIV/0!</v>
      </c>
    </row>
    <row r="3674" spans="1:5" x14ac:dyDescent="0.35">
      <c r="A3674">
        <f t="shared" si="87"/>
        <v>39490</v>
      </c>
      <c r="B3674">
        <f t="shared" si="91"/>
        <v>-8.4665899446071932E-2</v>
      </c>
      <c r="C3674">
        <f t="shared" si="91"/>
        <v>1.6184477205304647E-2</v>
      </c>
      <c r="D3674" t="e">
        <f t="shared" si="91"/>
        <v>#DIV/0!</v>
      </c>
      <c r="E3674" t="e">
        <f t="shared" si="91"/>
        <v>#DIV/0!</v>
      </c>
    </row>
    <row r="3675" spans="1:5" x14ac:dyDescent="0.35">
      <c r="A3675">
        <f t="shared" si="87"/>
        <v>39491</v>
      </c>
      <c r="B3675">
        <f t="shared" si="91"/>
        <v>-7.6922908287693978E-2</v>
      </c>
      <c r="C3675">
        <f t="shared" si="91"/>
        <v>1.0849231044272777E-2</v>
      </c>
      <c r="D3675" t="e">
        <f t="shared" si="91"/>
        <v>#DIV/0!</v>
      </c>
      <c r="E3675" t="e">
        <f t="shared" si="91"/>
        <v>#DIV/0!</v>
      </c>
    </row>
    <row r="3676" spans="1:5" x14ac:dyDescent="0.35">
      <c r="A3676">
        <f t="shared" si="87"/>
        <v>39492</v>
      </c>
      <c r="B3676">
        <f t="shared" si="91"/>
        <v>-7.307027680393606E-2</v>
      </c>
      <c r="C3676">
        <f t="shared" si="91"/>
        <v>5.4851631007296169E-3</v>
      </c>
      <c r="D3676" t="e">
        <f t="shared" si="91"/>
        <v>#DIV/0!</v>
      </c>
      <c r="E3676" t="e">
        <f t="shared" si="91"/>
        <v>#DIV/0!</v>
      </c>
    </row>
    <row r="3677" spans="1:5" x14ac:dyDescent="0.35">
      <c r="A3677">
        <f t="shared" si="87"/>
        <v>39493</v>
      </c>
      <c r="B3677">
        <f t="shared" si="91"/>
        <v>-7.6481623668844242E-2</v>
      </c>
      <c r="C3677">
        <f t="shared" si="91"/>
        <v>7.0855508838019825E-3</v>
      </c>
      <c r="D3677" t="e">
        <f t="shared" si="91"/>
        <v>#DIV/0!</v>
      </c>
      <c r="E3677" t="e">
        <f t="shared" si="91"/>
        <v>#DIV/0!</v>
      </c>
    </row>
    <row r="3678" spans="1:5" x14ac:dyDescent="0.35">
      <c r="A3678">
        <f t="shared" si="87"/>
        <v>39496</v>
      </c>
      <c r="B3678">
        <f t="shared" si="91"/>
        <v>-6.1305303977685063E-2</v>
      </c>
      <c r="C3678">
        <f t="shared" si="91"/>
        <v>-5.5169559607841714E-4</v>
      </c>
      <c r="D3678" t="e">
        <f t="shared" si="91"/>
        <v>#DIV/0!</v>
      </c>
      <c r="E3678" t="e">
        <f t="shared" si="91"/>
        <v>#DIV/0!</v>
      </c>
    </row>
    <row r="3679" spans="1:5" x14ac:dyDescent="0.35">
      <c r="A3679">
        <f t="shared" si="87"/>
        <v>39497</v>
      </c>
      <c r="B3679">
        <f t="shared" si="91"/>
        <v>-6.2166417637629853E-2</v>
      </c>
      <c r="C3679">
        <f t="shared" si="91"/>
        <v>-5.366474018010204E-3</v>
      </c>
      <c r="D3679" t="e">
        <f t="shared" si="91"/>
        <v>#DIV/0!</v>
      </c>
      <c r="E3679" t="e">
        <f t="shared" si="91"/>
        <v>#DIV/0!</v>
      </c>
    </row>
    <row r="3680" spans="1:5" x14ac:dyDescent="0.35">
      <c r="A3680">
        <f t="shared" si="87"/>
        <v>39498</v>
      </c>
      <c r="B3680">
        <f t="shared" si="91"/>
        <v>-7.017059108273925E-2</v>
      </c>
      <c r="C3680">
        <f t="shared" si="91"/>
        <v>-1.8265625497637002E-3</v>
      </c>
      <c r="D3680" t="e">
        <f t="shared" si="91"/>
        <v>#DIV/0!</v>
      </c>
      <c r="E3680" t="e">
        <f t="shared" si="91"/>
        <v>#DIV/0!</v>
      </c>
    </row>
    <row r="3681" spans="1:5" x14ac:dyDescent="0.35">
      <c r="A3681">
        <f t="shared" si="87"/>
        <v>39499</v>
      </c>
      <c r="B3681">
        <f t="shared" si="91"/>
        <v>-6.0147045513410088E-2</v>
      </c>
      <c r="C3681">
        <f t="shared" si="91"/>
        <v>-2.7118940657433928E-3</v>
      </c>
      <c r="D3681" t="e">
        <f t="shared" si="91"/>
        <v>#DIV/0!</v>
      </c>
      <c r="E3681" t="e">
        <f t="shared" si="91"/>
        <v>#DIV/0!</v>
      </c>
    </row>
    <row r="3682" spans="1:5" x14ac:dyDescent="0.35">
      <c r="A3682">
        <f t="shared" si="87"/>
        <v>39500</v>
      </c>
      <c r="B3682">
        <f t="shared" si="91"/>
        <v>-6.6773547447796053E-2</v>
      </c>
      <c r="C3682">
        <f t="shared" si="91"/>
        <v>-3.8928712827390084E-3</v>
      </c>
      <c r="D3682" t="e">
        <f t="shared" si="91"/>
        <v>#DIV/0!</v>
      </c>
      <c r="E3682" t="e">
        <f t="shared" si="91"/>
        <v>#DIV/0!</v>
      </c>
    </row>
    <row r="3683" spans="1:5" x14ac:dyDescent="0.35">
      <c r="A3683">
        <f t="shared" si="87"/>
        <v>39503</v>
      </c>
      <c r="B3683">
        <f t="shared" si="91"/>
        <v>-8.0357151405554758E-2</v>
      </c>
      <c r="C3683">
        <f t="shared" si="91"/>
        <v>-4.9804882324248519E-3</v>
      </c>
      <c r="D3683" t="e">
        <f t="shared" si="91"/>
        <v>#DIV/0!</v>
      </c>
      <c r="E3683" t="e">
        <f t="shared" si="91"/>
        <v>#DIV/0!</v>
      </c>
    </row>
    <row r="3684" spans="1:5" x14ac:dyDescent="0.35">
      <c r="A3684">
        <f t="shared" si="87"/>
        <v>39504</v>
      </c>
      <c r="B3684">
        <f t="shared" si="91"/>
        <v>-7.4344900009250189E-2</v>
      </c>
      <c r="C3684">
        <f t="shared" si="91"/>
        <v>-3.0080800531202996E-3</v>
      </c>
      <c r="D3684" t="e">
        <f t="shared" si="91"/>
        <v>#DIV/0!</v>
      </c>
      <c r="E3684" t="e">
        <f t="shared" si="91"/>
        <v>#DIV/0!</v>
      </c>
    </row>
    <row r="3685" spans="1:5" x14ac:dyDescent="0.35">
      <c r="A3685">
        <f t="shared" si="87"/>
        <v>39505</v>
      </c>
      <c r="B3685">
        <f t="shared" si="91"/>
        <v>-8.2448713502721746E-2</v>
      </c>
      <c r="C3685">
        <f t="shared" si="91"/>
        <v>-2.9096631684394809E-3</v>
      </c>
      <c r="D3685" t="e">
        <f t="shared" si="91"/>
        <v>#DIV/0!</v>
      </c>
      <c r="E3685" t="e">
        <f t="shared" si="91"/>
        <v>#DIV/0!</v>
      </c>
    </row>
    <row r="3686" spans="1:5" x14ac:dyDescent="0.35">
      <c r="A3686">
        <f t="shared" ref="A3686:A3749" si="92">A1158</f>
        <v>39506</v>
      </c>
      <c r="B3686">
        <f t="shared" si="91"/>
        <v>-8.5311571616208157E-2</v>
      </c>
      <c r="C3686">
        <f t="shared" si="91"/>
        <v>1.6941016243162237E-3</v>
      </c>
      <c r="D3686" t="e">
        <f t="shared" si="91"/>
        <v>#DIV/0!</v>
      </c>
      <c r="E3686" t="e">
        <f t="shared" si="91"/>
        <v>#DIV/0!</v>
      </c>
    </row>
    <row r="3687" spans="1:5" x14ac:dyDescent="0.35">
      <c r="A3687">
        <f t="shared" si="92"/>
        <v>39507</v>
      </c>
      <c r="B3687">
        <f t="shared" si="91"/>
        <v>-0.10452487369472295</v>
      </c>
      <c r="C3687">
        <f t="shared" si="91"/>
        <v>9.3760915163987983E-3</v>
      </c>
      <c r="D3687" t="e">
        <f t="shared" si="91"/>
        <v>#DIV/0!</v>
      </c>
      <c r="E3687" t="e">
        <f t="shared" si="91"/>
        <v>#DIV/0!</v>
      </c>
    </row>
    <row r="3688" spans="1:5" x14ac:dyDescent="0.35">
      <c r="A3688">
        <f t="shared" si="92"/>
        <v>39510</v>
      </c>
      <c r="B3688">
        <f t="shared" si="91"/>
        <v>-0.11765776150860817</v>
      </c>
      <c r="C3688">
        <f t="shared" si="91"/>
        <v>7.3300288027902775E-3</v>
      </c>
      <c r="D3688" t="e">
        <f t="shared" si="91"/>
        <v>#DIV/0!</v>
      </c>
      <c r="E3688" t="e">
        <f t="shared" si="91"/>
        <v>#DIV/0!</v>
      </c>
    </row>
    <row r="3689" spans="1:5" x14ac:dyDescent="0.35">
      <c r="A3689">
        <f t="shared" si="92"/>
        <v>39511</v>
      </c>
      <c r="B3689">
        <f t="shared" ref="B3689:E3704" si="93">B1161-B$2530</f>
        <v>-0.13398989357555732</v>
      </c>
      <c r="C3689">
        <f t="shared" si="93"/>
        <v>4.0873389963672173E-3</v>
      </c>
      <c r="D3689" t="e">
        <f t="shared" si="93"/>
        <v>#DIV/0!</v>
      </c>
      <c r="E3689" t="e">
        <f t="shared" si="93"/>
        <v>#DIV/0!</v>
      </c>
    </row>
    <row r="3690" spans="1:5" x14ac:dyDescent="0.35">
      <c r="A3690">
        <f t="shared" si="92"/>
        <v>39512</v>
      </c>
      <c r="B3690">
        <f t="shared" si="93"/>
        <v>-0.12779732963815291</v>
      </c>
      <c r="C3690">
        <f t="shared" si="93"/>
        <v>3.4301556000736026E-3</v>
      </c>
      <c r="D3690" t="e">
        <f t="shared" si="93"/>
        <v>#DIV/0!</v>
      </c>
      <c r="E3690" t="e">
        <f t="shared" si="93"/>
        <v>#DIV/0!</v>
      </c>
    </row>
    <row r="3691" spans="1:5" x14ac:dyDescent="0.35">
      <c r="A3691">
        <f t="shared" si="92"/>
        <v>39513</v>
      </c>
      <c r="B3691">
        <f t="shared" si="93"/>
        <v>-0.15377168912896452</v>
      </c>
      <c r="C3691">
        <f t="shared" si="93"/>
        <v>3.9383029183935429E-3</v>
      </c>
      <c r="D3691" t="e">
        <f t="shared" si="93"/>
        <v>#DIV/0!</v>
      </c>
      <c r="E3691" t="e">
        <f t="shared" si="93"/>
        <v>#DIV/0!</v>
      </c>
    </row>
    <row r="3692" spans="1:5" x14ac:dyDescent="0.35">
      <c r="A3692">
        <f t="shared" si="92"/>
        <v>39514</v>
      </c>
      <c r="B3692">
        <f t="shared" si="93"/>
        <v>-0.13888851207535888</v>
      </c>
      <c r="C3692">
        <f t="shared" si="93"/>
        <v>2.1284486486153435E-3</v>
      </c>
      <c r="D3692" t="e">
        <f t="shared" si="93"/>
        <v>#DIV/0!</v>
      </c>
      <c r="E3692" t="e">
        <f t="shared" si="93"/>
        <v>#DIV/0!</v>
      </c>
    </row>
    <row r="3693" spans="1:5" x14ac:dyDescent="0.35">
      <c r="A3693">
        <f t="shared" si="92"/>
        <v>39517</v>
      </c>
      <c r="B3693">
        <f t="shared" si="93"/>
        <v>-0.15760589808982214</v>
      </c>
      <c r="C3693">
        <f t="shared" si="93"/>
        <v>8.4663495277435656E-3</v>
      </c>
      <c r="D3693" t="e">
        <f t="shared" si="93"/>
        <v>#DIV/0!</v>
      </c>
      <c r="E3693" t="e">
        <f t="shared" si="93"/>
        <v>#DIV/0!</v>
      </c>
    </row>
    <row r="3694" spans="1:5" x14ac:dyDescent="0.35">
      <c r="A3694">
        <f t="shared" si="92"/>
        <v>39518</v>
      </c>
      <c r="B3694">
        <f t="shared" si="93"/>
        <v>-0.12688785626221763</v>
      </c>
      <c r="C3694">
        <f t="shared" si="93"/>
        <v>6.2232224494883186E-3</v>
      </c>
      <c r="D3694" t="e">
        <f t="shared" si="93"/>
        <v>#DIV/0!</v>
      </c>
      <c r="E3694" t="e">
        <f t="shared" si="93"/>
        <v>#DIV/0!</v>
      </c>
    </row>
    <row r="3695" spans="1:5" x14ac:dyDescent="0.35">
      <c r="A3695">
        <f t="shared" si="92"/>
        <v>39519</v>
      </c>
      <c r="B3695">
        <f t="shared" si="93"/>
        <v>-0.12261391273036536</v>
      </c>
      <c r="C3695">
        <f t="shared" si="93"/>
        <v>1.9397083890061517E-2</v>
      </c>
      <c r="D3695" t="e">
        <f t="shared" si="93"/>
        <v>#DIV/0!</v>
      </c>
      <c r="E3695" t="e">
        <f t="shared" si="93"/>
        <v>#DIV/0!</v>
      </c>
    </row>
    <row r="3696" spans="1:5" x14ac:dyDescent="0.35">
      <c r="A3696">
        <f t="shared" si="92"/>
        <v>39520</v>
      </c>
      <c r="B3696">
        <f t="shared" si="93"/>
        <v>-0.10437685237749027</v>
      </c>
      <c r="C3696">
        <f t="shared" si="93"/>
        <v>1.3495784566077983E-2</v>
      </c>
      <c r="D3696" t="e">
        <f t="shared" si="93"/>
        <v>#DIV/0!</v>
      </c>
      <c r="E3696" t="e">
        <f t="shared" si="93"/>
        <v>#DIV/0!</v>
      </c>
    </row>
    <row r="3697" spans="1:5" x14ac:dyDescent="0.35">
      <c r="A3697">
        <f t="shared" si="92"/>
        <v>39521</v>
      </c>
      <c r="B3697">
        <f t="shared" si="93"/>
        <v>-0.12884521972987203</v>
      </c>
      <c r="C3697">
        <f t="shared" si="93"/>
        <v>1.2423326893740216E-2</v>
      </c>
      <c r="D3697" t="e">
        <f t="shared" si="93"/>
        <v>#DIV/0!</v>
      </c>
      <c r="E3697" t="e">
        <f t="shared" si="93"/>
        <v>#DIV/0!</v>
      </c>
    </row>
    <row r="3698" spans="1:5" x14ac:dyDescent="0.35">
      <c r="A3698">
        <f t="shared" si="92"/>
        <v>39524</v>
      </c>
      <c r="B3698">
        <f t="shared" si="93"/>
        <v>-0.13558096860865229</v>
      </c>
      <c r="C3698">
        <f t="shared" si="93"/>
        <v>1.4663909687392462E-2</v>
      </c>
      <c r="D3698" t="e">
        <f t="shared" si="93"/>
        <v>#DIV/0!</v>
      </c>
      <c r="E3698" t="e">
        <f t="shared" si="93"/>
        <v>#DIV/0!</v>
      </c>
    </row>
    <row r="3699" spans="1:5" x14ac:dyDescent="0.35">
      <c r="A3699">
        <f t="shared" si="92"/>
        <v>39525</v>
      </c>
      <c r="B3699">
        <f t="shared" si="93"/>
        <v>-0.10278613227931109</v>
      </c>
      <c r="C3699">
        <f t="shared" si="93"/>
        <v>1.3196510862978416E-2</v>
      </c>
      <c r="D3699" t="e">
        <f t="shared" si="93"/>
        <v>#DIV/0!</v>
      </c>
      <c r="E3699" t="e">
        <f t="shared" si="93"/>
        <v>#DIV/0!</v>
      </c>
    </row>
    <row r="3700" spans="1:5" x14ac:dyDescent="0.35">
      <c r="A3700">
        <f t="shared" si="92"/>
        <v>39526</v>
      </c>
      <c r="B3700">
        <f t="shared" si="93"/>
        <v>-0.13950201088653177</v>
      </c>
      <c r="C3700">
        <f t="shared" si="93"/>
        <v>2.0709191389603653E-2</v>
      </c>
      <c r="D3700" t="e">
        <f t="shared" si="93"/>
        <v>#DIV/0!</v>
      </c>
      <c r="E3700" t="e">
        <f t="shared" si="93"/>
        <v>#DIV/0!</v>
      </c>
    </row>
    <row r="3701" spans="1:5" x14ac:dyDescent="0.35">
      <c r="A3701">
        <f t="shared" si="92"/>
        <v>39527</v>
      </c>
      <c r="B3701">
        <f t="shared" si="93"/>
        <v>-0.12573432926810887</v>
      </c>
      <c r="C3701">
        <f t="shared" si="93"/>
        <v>2.3977119469061958E-2</v>
      </c>
      <c r="D3701" t="e">
        <f t="shared" si="93"/>
        <v>#DIV/0!</v>
      </c>
      <c r="E3701" t="e">
        <f t="shared" si="93"/>
        <v>#DIV/0!</v>
      </c>
    </row>
    <row r="3702" spans="1:5" x14ac:dyDescent="0.35">
      <c r="A3702">
        <f t="shared" si="92"/>
        <v>39528</v>
      </c>
      <c r="B3702">
        <f t="shared" si="93"/>
        <v>-0.12573432926810887</v>
      </c>
      <c r="C3702">
        <f t="shared" si="93"/>
        <v>2.3977119469061958E-2</v>
      </c>
      <c r="D3702" t="e">
        <f t="shared" si="93"/>
        <v>#DIV/0!</v>
      </c>
      <c r="E3702" t="e">
        <f t="shared" si="93"/>
        <v>#DIV/0!</v>
      </c>
    </row>
    <row r="3703" spans="1:5" x14ac:dyDescent="0.35">
      <c r="A3703">
        <f t="shared" si="92"/>
        <v>39531</v>
      </c>
      <c r="B3703">
        <f t="shared" si="93"/>
        <v>-0.11285090820030651</v>
      </c>
      <c r="C3703">
        <f t="shared" si="93"/>
        <v>1.9578873678155983E-2</v>
      </c>
      <c r="D3703" t="e">
        <f t="shared" si="93"/>
        <v>#DIV/0!</v>
      </c>
      <c r="E3703" t="e">
        <f t="shared" si="93"/>
        <v>#DIV/0!</v>
      </c>
    </row>
    <row r="3704" spans="1:5" x14ac:dyDescent="0.35">
      <c r="A3704">
        <f t="shared" si="92"/>
        <v>39532</v>
      </c>
      <c r="B3704">
        <f t="shared" si="93"/>
        <v>-9.7746813696948251E-2</v>
      </c>
      <c r="C3704">
        <f t="shared" si="93"/>
        <v>2.0045415458728687E-2</v>
      </c>
      <c r="D3704" t="e">
        <f t="shared" si="93"/>
        <v>#DIV/0!</v>
      </c>
      <c r="E3704" t="e">
        <f t="shared" si="93"/>
        <v>#DIV/0!</v>
      </c>
    </row>
    <row r="3705" spans="1:5" x14ac:dyDescent="0.35">
      <c r="A3705">
        <f t="shared" si="92"/>
        <v>39533</v>
      </c>
      <c r="B3705">
        <f t="shared" ref="B3705:E3720" si="94">B1177-B$2530</f>
        <v>-0.10708257649948415</v>
      </c>
      <c r="C3705">
        <f t="shared" si="94"/>
        <v>1.1620682071431365E-2</v>
      </c>
      <c r="D3705" t="e">
        <f t="shared" si="94"/>
        <v>#DIV/0!</v>
      </c>
      <c r="E3705" t="e">
        <f t="shared" si="94"/>
        <v>#DIV/0!</v>
      </c>
    </row>
    <row r="3706" spans="1:5" x14ac:dyDescent="0.35">
      <c r="A3706">
        <f t="shared" si="92"/>
        <v>39534</v>
      </c>
      <c r="B3706">
        <f t="shared" si="94"/>
        <v>-0.11129212574100043</v>
      </c>
      <c r="C3706">
        <f t="shared" si="94"/>
        <v>1.1715391647852801E-2</v>
      </c>
      <c r="D3706" t="e">
        <f t="shared" si="94"/>
        <v>#DIV/0!</v>
      </c>
      <c r="E3706" t="e">
        <f t="shared" si="94"/>
        <v>#DIV/0!</v>
      </c>
    </row>
    <row r="3707" spans="1:5" x14ac:dyDescent="0.35">
      <c r="A3707">
        <f t="shared" si="92"/>
        <v>39535</v>
      </c>
      <c r="B3707">
        <f t="shared" si="94"/>
        <v>-0.11847020196209056</v>
      </c>
      <c r="C3707">
        <f t="shared" si="94"/>
        <v>1.4186479915125515E-2</v>
      </c>
      <c r="D3707" t="e">
        <f t="shared" si="94"/>
        <v>#DIV/0!</v>
      </c>
      <c r="E3707" t="e">
        <f t="shared" si="94"/>
        <v>#DIV/0!</v>
      </c>
    </row>
    <row r="3708" spans="1:5" x14ac:dyDescent="0.35">
      <c r="A3708">
        <f t="shared" si="92"/>
        <v>39538</v>
      </c>
      <c r="B3708">
        <f t="shared" si="94"/>
        <v>-0.10017990674387488</v>
      </c>
      <c r="C3708">
        <f t="shared" si="94"/>
        <v>7.8134126840390776E-3</v>
      </c>
      <c r="D3708" t="e">
        <f t="shared" si="94"/>
        <v>#DIV/0!</v>
      </c>
      <c r="E3708" t="e">
        <f t="shared" si="94"/>
        <v>#DIV/0!</v>
      </c>
    </row>
    <row r="3709" spans="1:5" x14ac:dyDescent="0.35">
      <c r="A3709">
        <f t="shared" si="92"/>
        <v>39539</v>
      </c>
      <c r="B3709">
        <f t="shared" si="94"/>
        <v>-6.7370818598818424E-2</v>
      </c>
      <c r="C3709">
        <f t="shared" si="94"/>
        <v>-5.7544556443234647E-3</v>
      </c>
      <c r="D3709" t="e">
        <f t="shared" si="94"/>
        <v>#DIV/0!</v>
      </c>
      <c r="E3709" t="e">
        <f t="shared" si="94"/>
        <v>#DIV/0!</v>
      </c>
    </row>
    <row r="3710" spans="1:5" x14ac:dyDescent="0.35">
      <c r="A3710">
        <f t="shared" si="92"/>
        <v>39540</v>
      </c>
      <c r="B3710">
        <f t="shared" si="94"/>
        <v>-4.5417457729976282E-2</v>
      </c>
      <c r="C3710">
        <f t="shared" si="94"/>
        <v>-7.3140252727757378E-3</v>
      </c>
      <c r="D3710" t="e">
        <f t="shared" si="94"/>
        <v>#DIV/0!</v>
      </c>
      <c r="E3710" t="e">
        <f t="shared" si="94"/>
        <v>#DIV/0!</v>
      </c>
    </row>
    <row r="3711" spans="1:5" x14ac:dyDescent="0.35">
      <c r="A3711">
        <f t="shared" si="92"/>
        <v>39541</v>
      </c>
      <c r="B3711">
        <f t="shared" si="94"/>
        <v>-4.727305222507959E-2</v>
      </c>
      <c r="C3711">
        <f t="shared" si="94"/>
        <v>-6.3396035128259649E-3</v>
      </c>
      <c r="D3711" t="e">
        <f t="shared" si="94"/>
        <v>#DIV/0!</v>
      </c>
      <c r="E3711" t="e">
        <f t="shared" si="94"/>
        <v>#DIV/0!</v>
      </c>
    </row>
    <row r="3712" spans="1:5" x14ac:dyDescent="0.35">
      <c r="A3712">
        <f t="shared" si="92"/>
        <v>39542</v>
      </c>
      <c r="B3712">
        <f t="shared" si="94"/>
        <v>-2.8412441084548639E-2</v>
      </c>
      <c r="C3712">
        <f t="shared" si="94"/>
        <v>-2.9056413684705358E-3</v>
      </c>
      <c r="D3712" t="e">
        <f t="shared" si="94"/>
        <v>#DIV/0!</v>
      </c>
      <c r="E3712" t="e">
        <f t="shared" si="94"/>
        <v>#DIV/0!</v>
      </c>
    </row>
    <row r="3713" spans="1:5" x14ac:dyDescent="0.35">
      <c r="A3713">
        <f t="shared" si="92"/>
        <v>39545</v>
      </c>
      <c r="B3713">
        <f t="shared" si="94"/>
        <v>-4.014335328408157E-2</v>
      </c>
      <c r="C3713">
        <f t="shared" si="94"/>
        <v>-6.7783984713669712E-4</v>
      </c>
      <c r="D3713" t="e">
        <f t="shared" si="94"/>
        <v>#DIV/0!</v>
      </c>
      <c r="E3713" t="e">
        <f t="shared" si="94"/>
        <v>#DIV/0!</v>
      </c>
    </row>
    <row r="3714" spans="1:5" x14ac:dyDescent="0.35">
      <c r="A3714">
        <f t="shared" si="92"/>
        <v>39546</v>
      </c>
      <c r="B3714">
        <f t="shared" si="94"/>
        <v>-5.2752519170976439E-2</v>
      </c>
      <c r="C3714">
        <f t="shared" si="94"/>
        <v>1.3437623422557048E-3</v>
      </c>
      <c r="D3714" t="e">
        <f t="shared" si="94"/>
        <v>#DIV/0!</v>
      </c>
      <c r="E3714" t="e">
        <f t="shared" si="94"/>
        <v>#DIV/0!</v>
      </c>
    </row>
    <row r="3715" spans="1:5" x14ac:dyDescent="0.35">
      <c r="A3715">
        <f t="shared" si="92"/>
        <v>39547</v>
      </c>
      <c r="B3715">
        <f t="shared" si="94"/>
        <v>-4.7388494190520367E-2</v>
      </c>
      <c r="C3715">
        <f t="shared" si="94"/>
        <v>1.386565708726039E-3</v>
      </c>
      <c r="D3715" t="e">
        <f t="shared" si="94"/>
        <v>#DIV/0!</v>
      </c>
      <c r="E3715" t="e">
        <f t="shared" si="94"/>
        <v>#DIV/0!</v>
      </c>
    </row>
    <row r="3716" spans="1:5" x14ac:dyDescent="0.35">
      <c r="A3716">
        <f t="shared" si="92"/>
        <v>39548</v>
      </c>
      <c r="B3716">
        <f t="shared" si="94"/>
        <v>-5.3506191342272844E-2</v>
      </c>
      <c r="C3716">
        <f t="shared" si="94"/>
        <v>-2.5153404851869128E-3</v>
      </c>
      <c r="D3716" t="e">
        <f t="shared" si="94"/>
        <v>#DIV/0!</v>
      </c>
      <c r="E3716" t="e">
        <f t="shared" si="94"/>
        <v>#DIV/0!</v>
      </c>
    </row>
    <row r="3717" spans="1:5" x14ac:dyDescent="0.35">
      <c r="A3717">
        <f t="shared" si="92"/>
        <v>39549</v>
      </c>
      <c r="B3717">
        <f t="shared" si="94"/>
        <v>-4.9022554187388198E-2</v>
      </c>
      <c r="C3717">
        <f t="shared" si="94"/>
        <v>-3.9715163613839762E-3</v>
      </c>
      <c r="D3717" t="e">
        <f t="shared" si="94"/>
        <v>#DIV/0!</v>
      </c>
      <c r="E3717" t="e">
        <f t="shared" si="94"/>
        <v>#DIV/0!</v>
      </c>
    </row>
    <row r="3718" spans="1:5" x14ac:dyDescent="0.35">
      <c r="A3718">
        <f t="shared" si="92"/>
        <v>39552</v>
      </c>
      <c r="B3718">
        <f t="shared" si="94"/>
        <v>-4.6859761603809433E-2</v>
      </c>
      <c r="C3718">
        <f t="shared" si="94"/>
        <v>-2.1255528860976598E-3</v>
      </c>
      <c r="D3718" t="e">
        <f t="shared" si="94"/>
        <v>#DIV/0!</v>
      </c>
      <c r="E3718" t="e">
        <f t="shared" si="94"/>
        <v>#DIV/0!</v>
      </c>
    </row>
    <row r="3719" spans="1:5" x14ac:dyDescent="0.35">
      <c r="A3719">
        <f t="shared" si="92"/>
        <v>39553</v>
      </c>
      <c r="B3719">
        <f t="shared" si="94"/>
        <v>-1.3291921551469837E-2</v>
      </c>
      <c r="C3719">
        <f t="shared" si="94"/>
        <v>-1.3456247171281844E-2</v>
      </c>
      <c r="D3719" t="e">
        <f t="shared" si="94"/>
        <v>#DIV/0!</v>
      </c>
      <c r="E3719" t="e">
        <f t="shared" si="94"/>
        <v>#DIV/0!</v>
      </c>
    </row>
    <row r="3720" spans="1:5" x14ac:dyDescent="0.35">
      <c r="A3720">
        <f t="shared" si="92"/>
        <v>39554</v>
      </c>
      <c r="B3720">
        <f t="shared" si="94"/>
        <v>1.5645161844757411E-2</v>
      </c>
      <c r="C3720">
        <f t="shared" si="94"/>
        <v>-1.6848234746577085E-2</v>
      </c>
      <c r="D3720" t="e">
        <f t="shared" si="94"/>
        <v>#DIV/0!</v>
      </c>
      <c r="E3720" t="e">
        <f t="shared" si="94"/>
        <v>#DIV/0!</v>
      </c>
    </row>
    <row r="3721" spans="1:5" x14ac:dyDescent="0.35">
      <c r="A3721">
        <f t="shared" si="92"/>
        <v>39555</v>
      </c>
      <c r="B3721">
        <f t="shared" ref="B3721:E3736" si="95">B1193-B$2530</f>
        <v>1.628657930187662E-2</v>
      </c>
      <c r="C3721">
        <f t="shared" si="95"/>
        <v>-1.7041939347061264E-2</v>
      </c>
      <c r="D3721" t="e">
        <f t="shared" si="95"/>
        <v>#DIV/0!</v>
      </c>
      <c r="E3721" t="e">
        <f t="shared" si="95"/>
        <v>#DIV/0!</v>
      </c>
    </row>
    <row r="3722" spans="1:5" x14ac:dyDescent="0.35">
      <c r="A3722">
        <f t="shared" si="92"/>
        <v>39556</v>
      </c>
      <c r="B3722">
        <f t="shared" si="95"/>
        <v>4.673870417034455E-2</v>
      </c>
      <c r="C3722">
        <f t="shared" si="95"/>
        <v>-1.595543467689502E-2</v>
      </c>
      <c r="D3722" t="e">
        <f t="shared" si="95"/>
        <v>#DIV/0!</v>
      </c>
      <c r="E3722" t="e">
        <f t="shared" si="95"/>
        <v>#DIV/0!</v>
      </c>
    </row>
    <row r="3723" spans="1:5" x14ac:dyDescent="0.35">
      <c r="A3723">
        <f t="shared" si="92"/>
        <v>39559</v>
      </c>
      <c r="B3723">
        <f t="shared" si="95"/>
        <v>2.2854249787286691E-2</v>
      </c>
      <c r="C3723">
        <f t="shared" si="95"/>
        <v>-1.2863551688918774E-2</v>
      </c>
      <c r="D3723" t="e">
        <f t="shared" si="95"/>
        <v>#DIV/0!</v>
      </c>
      <c r="E3723" t="e">
        <f t="shared" si="95"/>
        <v>#DIV/0!</v>
      </c>
    </row>
    <row r="3724" spans="1:5" x14ac:dyDescent="0.35">
      <c r="A3724">
        <f t="shared" si="92"/>
        <v>39560</v>
      </c>
      <c r="B3724">
        <f t="shared" si="95"/>
        <v>3.4774345165987826E-3</v>
      </c>
      <c r="C3724">
        <f t="shared" si="95"/>
        <v>-8.9326028568930578E-3</v>
      </c>
      <c r="D3724" t="e">
        <f t="shared" si="95"/>
        <v>#DIV/0!</v>
      </c>
      <c r="E3724" t="e">
        <f t="shared" si="95"/>
        <v>#DIV/0!</v>
      </c>
    </row>
    <row r="3725" spans="1:5" x14ac:dyDescent="0.35">
      <c r="A3725">
        <f t="shared" si="92"/>
        <v>39561</v>
      </c>
      <c r="B3725">
        <f t="shared" si="95"/>
        <v>2.2888729838519768E-2</v>
      </c>
      <c r="C3725">
        <f t="shared" si="95"/>
        <v>-1.1638968626972602E-2</v>
      </c>
      <c r="D3725" t="e">
        <f t="shared" si="95"/>
        <v>#DIV/0!</v>
      </c>
      <c r="E3725" t="e">
        <f t="shared" si="95"/>
        <v>#DIV/0!</v>
      </c>
    </row>
    <row r="3726" spans="1:5" x14ac:dyDescent="0.35">
      <c r="A3726">
        <f t="shared" si="92"/>
        <v>39562</v>
      </c>
      <c r="B3726">
        <f t="shared" si="95"/>
        <v>1.1562145860550505E-2</v>
      </c>
      <c r="C3726">
        <f t="shared" si="95"/>
        <v>-1.7239978937151391E-2</v>
      </c>
      <c r="D3726" t="e">
        <f t="shared" si="95"/>
        <v>#DIV/0!</v>
      </c>
      <c r="E3726" t="e">
        <f t="shared" si="95"/>
        <v>#DIV/0!</v>
      </c>
    </row>
    <row r="3727" spans="1:5" x14ac:dyDescent="0.35">
      <c r="A3727">
        <f t="shared" si="92"/>
        <v>39563</v>
      </c>
      <c r="B3727">
        <f t="shared" si="95"/>
        <v>1.1911256267711851E-2</v>
      </c>
      <c r="C3727">
        <f t="shared" si="95"/>
        <v>-1.5148378048449974E-2</v>
      </c>
      <c r="D3727" t="e">
        <f t="shared" si="95"/>
        <v>#DIV/0!</v>
      </c>
      <c r="E3727" t="e">
        <f t="shared" si="95"/>
        <v>#DIV/0!</v>
      </c>
    </row>
    <row r="3728" spans="1:5" x14ac:dyDescent="0.35">
      <c r="A3728">
        <f t="shared" si="92"/>
        <v>39566</v>
      </c>
      <c r="B3728">
        <f t="shared" si="95"/>
        <v>1.5738719284688413E-2</v>
      </c>
      <c r="C3728">
        <f t="shared" si="95"/>
        <v>-1.4255184975151703E-2</v>
      </c>
      <c r="D3728" t="e">
        <f t="shared" si="95"/>
        <v>#DIV/0!</v>
      </c>
      <c r="E3728" t="e">
        <f t="shared" si="95"/>
        <v>#DIV/0!</v>
      </c>
    </row>
    <row r="3729" spans="1:5" x14ac:dyDescent="0.35">
      <c r="A3729">
        <f t="shared" si="92"/>
        <v>39567</v>
      </c>
      <c r="B3729">
        <f t="shared" si="95"/>
        <v>-5.189272395336935E-3</v>
      </c>
      <c r="C3729">
        <f t="shared" si="95"/>
        <v>-1.7101570272521949E-2</v>
      </c>
      <c r="D3729" t="e">
        <f t="shared" si="95"/>
        <v>#DIV/0!</v>
      </c>
      <c r="E3729" t="e">
        <f t="shared" si="95"/>
        <v>#DIV/0!</v>
      </c>
    </row>
    <row r="3730" spans="1:5" x14ac:dyDescent="0.35">
      <c r="A3730">
        <f t="shared" si="92"/>
        <v>39568</v>
      </c>
      <c r="B3730">
        <f t="shared" si="95"/>
        <v>-2.1221450932583302E-2</v>
      </c>
      <c r="C3730">
        <f t="shared" si="95"/>
        <v>-6.107165125346304E-3</v>
      </c>
      <c r="D3730" t="e">
        <f t="shared" si="95"/>
        <v>#DIV/0!</v>
      </c>
      <c r="E3730" t="e">
        <f t="shared" si="95"/>
        <v>#DIV/0!</v>
      </c>
    </row>
    <row r="3731" spans="1:5" x14ac:dyDescent="0.35">
      <c r="A3731">
        <f t="shared" si="92"/>
        <v>39569</v>
      </c>
      <c r="B3731">
        <f t="shared" si="95"/>
        <v>6.4774168985958398E-3</v>
      </c>
      <c r="C3731">
        <f t="shared" si="95"/>
        <v>-1.0384122344086411E-2</v>
      </c>
      <c r="D3731" t="e">
        <f t="shared" si="95"/>
        <v>#DIV/0!</v>
      </c>
      <c r="E3731" t="e">
        <f t="shared" si="95"/>
        <v>#DIV/0!</v>
      </c>
    </row>
    <row r="3732" spans="1:5" x14ac:dyDescent="0.35">
      <c r="A3732">
        <f t="shared" si="92"/>
        <v>39570</v>
      </c>
      <c r="B3732">
        <f t="shared" si="95"/>
        <v>4.3624675035852559E-2</v>
      </c>
      <c r="C3732">
        <f t="shared" si="95"/>
        <v>-1.5104893342218585E-2</v>
      </c>
      <c r="D3732" t="e">
        <f t="shared" si="95"/>
        <v>#DIV/0!</v>
      </c>
      <c r="E3732" t="e">
        <f t="shared" si="95"/>
        <v>#DIV/0!</v>
      </c>
    </row>
    <row r="3733" spans="1:5" x14ac:dyDescent="0.35">
      <c r="A3733">
        <f t="shared" si="92"/>
        <v>39573</v>
      </c>
      <c r="B3733">
        <f t="shared" si="95"/>
        <v>4.6918428161032102E-2</v>
      </c>
      <c r="C3733">
        <f t="shared" si="95"/>
        <v>-1.3951677875421776E-2</v>
      </c>
      <c r="D3733" t="e">
        <f t="shared" si="95"/>
        <v>#DIV/0!</v>
      </c>
      <c r="E3733" t="e">
        <f t="shared" si="95"/>
        <v>#DIV/0!</v>
      </c>
    </row>
    <row r="3734" spans="1:5" x14ac:dyDescent="0.35">
      <c r="A3734">
        <f t="shared" si="92"/>
        <v>39574</v>
      </c>
      <c r="B3734">
        <f t="shared" si="95"/>
        <v>4.6672294960893215E-2</v>
      </c>
      <c r="C3734">
        <f t="shared" si="95"/>
        <v>-8.3833664362500844E-3</v>
      </c>
      <c r="D3734" t="e">
        <f t="shared" si="95"/>
        <v>#DIV/0!</v>
      </c>
      <c r="E3734" t="e">
        <f t="shared" si="95"/>
        <v>#DIV/0!</v>
      </c>
    </row>
    <row r="3735" spans="1:5" x14ac:dyDescent="0.35">
      <c r="A3735">
        <f t="shared" si="92"/>
        <v>39575</v>
      </c>
      <c r="B3735">
        <f t="shared" si="95"/>
        <v>3.1853564937889392E-2</v>
      </c>
      <c r="C3735">
        <f t="shared" si="95"/>
        <v>-1.0300924990062677E-2</v>
      </c>
      <c r="D3735" t="e">
        <f t="shared" si="95"/>
        <v>#DIV/0!</v>
      </c>
      <c r="E3735" t="e">
        <f t="shared" si="95"/>
        <v>#DIV/0!</v>
      </c>
    </row>
    <row r="3736" spans="1:5" x14ac:dyDescent="0.35">
      <c r="A3736">
        <f t="shared" si="92"/>
        <v>39576</v>
      </c>
      <c r="B3736">
        <f t="shared" si="95"/>
        <v>2.9545439925565149E-2</v>
      </c>
      <c r="C3736">
        <f t="shared" si="95"/>
        <v>-9.8954115612819755E-3</v>
      </c>
      <c r="D3736" t="e">
        <f t="shared" si="95"/>
        <v>#DIV/0!</v>
      </c>
      <c r="E3736" t="e">
        <f t="shared" si="95"/>
        <v>#DIV/0!</v>
      </c>
    </row>
    <row r="3737" spans="1:5" x14ac:dyDescent="0.35">
      <c r="A3737">
        <f t="shared" si="92"/>
        <v>39577</v>
      </c>
      <c r="B3737">
        <f t="shared" ref="B3737:E3752" si="96">B1209-B$2530</f>
        <v>1.5047701750071991E-2</v>
      </c>
      <c r="C3737">
        <f t="shared" si="96"/>
        <v>-9.1211280761372311E-3</v>
      </c>
      <c r="D3737" t="e">
        <f t="shared" si="96"/>
        <v>#DIV/0!</v>
      </c>
      <c r="E3737" t="e">
        <f t="shared" si="96"/>
        <v>#DIV/0!</v>
      </c>
    </row>
    <row r="3738" spans="1:5" x14ac:dyDescent="0.35">
      <c r="A3738">
        <f t="shared" si="92"/>
        <v>39580</v>
      </c>
      <c r="B3738">
        <f t="shared" si="96"/>
        <v>1.2424642488779853E-2</v>
      </c>
      <c r="C3738">
        <f t="shared" si="96"/>
        <v>-4.9591700073645002E-3</v>
      </c>
      <c r="D3738" t="e">
        <f t="shared" si="96"/>
        <v>#DIV/0!</v>
      </c>
      <c r="E3738" t="e">
        <f t="shared" si="96"/>
        <v>#DIV/0!</v>
      </c>
    </row>
    <row r="3739" spans="1:5" x14ac:dyDescent="0.35">
      <c r="A3739">
        <f t="shared" si="92"/>
        <v>39581</v>
      </c>
      <c r="B3739">
        <f t="shared" si="96"/>
        <v>2.5990275478998588E-2</v>
      </c>
      <c r="C3739">
        <f t="shared" si="96"/>
        <v>-7.516468141630029E-3</v>
      </c>
      <c r="D3739" t="e">
        <f t="shared" si="96"/>
        <v>#DIV/0!</v>
      </c>
      <c r="E3739" t="e">
        <f t="shared" si="96"/>
        <v>#DIV/0!</v>
      </c>
    </row>
    <row r="3740" spans="1:5" x14ac:dyDescent="0.35">
      <c r="A3740">
        <f t="shared" si="92"/>
        <v>39582</v>
      </c>
      <c r="B3740">
        <f t="shared" si="96"/>
        <v>2.9274874984424621E-2</v>
      </c>
      <c r="C3740">
        <f t="shared" si="96"/>
        <v>-5.5572705341906843E-3</v>
      </c>
      <c r="D3740" t="e">
        <f t="shared" si="96"/>
        <v>#DIV/0!</v>
      </c>
      <c r="E3740" t="e">
        <f t="shared" si="96"/>
        <v>#DIV/0!</v>
      </c>
    </row>
    <row r="3741" spans="1:5" x14ac:dyDescent="0.35">
      <c r="A3741">
        <f t="shared" si="92"/>
        <v>39583</v>
      </c>
      <c r="B3741">
        <f t="shared" si="96"/>
        <v>4.031931942886903E-2</v>
      </c>
      <c r="C3741">
        <f t="shared" si="96"/>
        <v>-2.6055645866367508E-4</v>
      </c>
      <c r="D3741" t="e">
        <f t="shared" si="96"/>
        <v>#DIV/0!</v>
      </c>
      <c r="E3741" t="e">
        <f t="shared" si="96"/>
        <v>#DIV/0!</v>
      </c>
    </row>
    <row r="3742" spans="1:5" x14ac:dyDescent="0.35">
      <c r="A3742">
        <f t="shared" si="92"/>
        <v>39584</v>
      </c>
      <c r="B3742">
        <f t="shared" si="96"/>
        <v>4.2592844749144723E-2</v>
      </c>
      <c r="C3742">
        <f t="shared" si="96"/>
        <v>2.1148557066557709E-3</v>
      </c>
      <c r="D3742" t="e">
        <f t="shared" si="96"/>
        <v>#DIV/0!</v>
      </c>
      <c r="E3742" t="e">
        <f t="shared" si="96"/>
        <v>#DIV/0!</v>
      </c>
    </row>
    <row r="3743" spans="1:5" x14ac:dyDescent="0.35">
      <c r="A3743">
        <f t="shared" si="92"/>
        <v>39587</v>
      </c>
      <c r="B3743">
        <f t="shared" si="96"/>
        <v>3.4792531158131093E-2</v>
      </c>
      <c r="C3743">
        <f t="shared" si="96"/>
        <v>5.3795115730595582E-3</v>
      </c>
      <c r="D3743" t="e">
        <f t="shared" si="96"/>
        <v>#DIV/0!</v>
      </c>
      <c r="E3743" t="e">
        <f t="shared" si="96"/>
        <v>#DIV/0!</v>
      </c>
    </row>
    <row r="3744" spans="1:5" x14ac:dyDescent="0.35">
      <c r="A3744">
        <f t="shared" si="92"/>
        <v>39588</v>
      </c>
      <c r="B3744">
        <f t="shared" si="96"/>
        <v>3.8611415198299595E-2</v>
      </c>
      <c r="C3744">
        <f t="shared" si="96"/>
        <v>-6.5584452275129282E-4</v>
      </c>
      <c r="D3744" t="e">
        <f t="shared" si="96"/>
        <v>#DIV/0!</v>
      </c>
      <c r="E3744" t="e">
        <f t="shared" si="96"/>
        <v>#DIV/0!</v>
      </c>
    </row>
    <row r="3745" spans="1:5" x14ac:dyDescent="0.35">
      <c r="A3745">
        <f t="shared" si="92"/>
        <v>39589</v>
      </c>
      <c r="B3745">
        <f t="shared" si="96"/>
        <v>1.3610860041619505E-2</v>
      </c>
      <c r="C3745">
        <f t="shared" si="96"/>
        <v>3.2903987531738947E-3</v>
      </c>
      <c r="D3745" t="e">
        <f t="shared" si="96"/>
        <v>#DIV/0!</v>
      </c>
      <c r="E3745" t="e">
        <f t="shared" si="96"/>
        <v>#DIV/0!</v>
      </c>
    </row>
    <row r="3746" spans="1:5" x14ac:dyDescent="0.35">
      <c r="A3746">
        <f t="shared" si="92"/>
        <v>39590</v>
      </c>
      <c r="B3746">
        <f t="shared" si="96"/>
        <v>2.2612794381565889E-3</v>
      </c>
      <c r="C3746">
        <f t="shared" si="96"/>
        <v>8.4072853532186562E-4</v>
      </c>
      <c r="D3746" t="e">
        <f t="shared" si="96"/>
        <v>#DIV/0!</v>
      </c>
      <c r="E3746" t="e">
        <f t="shared" si="96"/>
        <v>#DIV/0!</v>
      </c>
    </row>
    <row r="3747" spans="1:5" x14ac:dyDescent="0.35">
      <c r="A3747">
        <f t="shared" si="92"/>
        <v>39591</v>
      </c>
      <c r="B3747">
        <f t="shared" si="96"/>
        <v>-1.8057407479391312E-2</v>
      </c>
      <c r="C3747">
        <f t="shared" si="96"/>
        <v>-1.5758986755203333E-4</v>
      </c>
      <c r="D3747" t="e">
        <f t="shared" si="96"/>
        <v>#DIV/0!</v>
      </c>
      <c r="E3747" t="e">
        <f t="shared" si="96"/>
        <v>#DIV/0!</v>
      </c>
    </row>
    <row r="3748" spans="1:5" x14ac:dyDescent="0.35">
      <c r="A3748">
        <f t="shared" si="92"/>
        <v>39594</v>
      </c>
      <c r="B3748">
        <f t="shared" si="96"/>
        <v>-1.7140702030830606E-2</v>
      </c>
      <c r="C3748">
        <f t="shared" si="96"/>
        <v>-2.2213020039025151E-3</v>
      </c>
      <c r="D3748" t="e">
        <f t="shared" si="96"/>
        <v>#DIV/0!</v>
      </c>
      <c r="E3748" t="e">
        <f t="shared" si="96"/>
        <v>#DIV/0!</v>
      </c>
    </row>
    <row r="3749" spans="1:5" x14ac:dyDescent="0.35">
      <c r="A3749">
        <f t="shared" si="92"/>
        <v>39595</v>
      </c>
      <c r="B3749">
        <f t="shared" si="96"/>
        <v>-1.257288051330057E-3</v>
      </c>
      <c r="C3749">
        <f t="shared" si="96"/>
        <v>-1.3730571102884715E-2</v>
      </c>
      <c r="D3749" t="e">
        <f t="shared" si="96"/>
        <v>#DIV/0!</v>
      </c>
      <c r="E3749" t="e">
        <f t="shared" si="96"/>
        <v>#DIV/0!</v>
      </c>
    </row>
    <row r="3750" spans="1:5" x14ac:dyDescent="0.35">
      <c r="A3750">
        <f t="shared" ref="A3750:A3813" si="97">A1222</f>
        <v>39596</v>
      </c>
      <c r="B3750">
        <f t="shared" si="96"/>
        <v>3.1072265972430419E-2</v>
      </c>
      <c r="C3750">
        <f t="shared" si="96"/>
        <v>-2.2042530971308639E-2</v>
      </c>
      <c r="D3750" t="e">
        <f t="shared" si="96"/>
        <v>#DIV/0!</v>
      </c>
      <c r="E3750" t="e">
        <f t="shared" si="96"/>
        <v>#DIV/0!</v>
      </c>
    </row>
    <row r="3751" spans="1:5" x14ac:dyDescent="0.35">
      <c r="A3751">
        <f t="shared" si="97"/>
        <v>39597</v>
      </c>
      <c r="B3751">
        <f t="shared" si="96"/>
        <v>3.6088169526431582E-2</v>
      </c>
      <c r="C3751">
        <f t="shared" si="96"/>
        <v>-2.0949083751025933E-2</v>
      </c>
      <c r="D3751" t="e">
        <f t="shared" si="96"/>
        <v>#DIV/0!</v>
      </c>
      <c r="E3751" t="e">
        <f t="shared" si="96"/>
        <v>#DIV/0!</v>
      </c>
    </row>
    <row r="3752" spans="1:5" x14ac:dyDescent="0.35">
      <c r="A3752">
        <f t="shared" si="97"/>
        <v>39598</v>
      </c>
      <c r="B3752">
        <f t="shared" si="96"/>
        <v>4.1319537170635759E-2</v>
      </c>
      <c r="C3752">
        <f t="shared" si="96"/>
        <v>-1.3193149040260411E-2</v>
      </c>
      <c r="D3752" t="e">
        <f t="shared" si="96"/>
        <v>#DIV/0!</v>
      </c>
      <c r="E3752" t="e">
        <f t="shared" si="96"/>
        <v>#DIV/0!</v>
      </c>
    </row>
    <row r="3753" spans="1:5" x14ac:dyDescent="0.35">
      <c r="A3753">
        <f t="shared" si="97"/>
        <v>39601</v>
      </c>
      <c r="B3753">
        <f t="shared" ref="B3753:E3768" si="98">B1225-B$2530</f>
        <v>2.4789807266935821E-2</v>
      </c>
      <c r="C3753">
        <f t="shared" si="98"/>
        <v>-7.0522509089956838E-3</v>
      </c>
      <c r="D3753" t="e">
        <f t="shared" si="98"/>
        <v>#DIV/0!</v>
      </c>
      <c r="E3753" t="e">
        <f t="shared" si="98"/>
        <v>#DIV/0!</v>
      </c>
    </row>
    <row r="3754" spans="1:5" x14ac:dyDescent="0.35">
      <c r="A3754">
        <f t="shared" si="97"/>
        <v>39602</v>
      </c>
      <c r="B3754">
        <f t="shared" si="98"/>
        <v>4.2027693693929571E-2</v>
      </c>
      <c r="C3754">
        <f t="shared" si="98"/>
        <v>-3.7025597171683085E-3</v>
      </c>
      <c r="D3754" t="e">
        <f t="shared" si="98"/>
        <v>#DIV/0!</v>
      </c>
      <c r="E3754" t="e">
        <f t="shared" si="98"/>
        <v>#DIV/0!</v>
      </c>
    </row>
    <row r="3755" spans="1:5" x14ac:dyDescent="0.35">
      <c r="A3755">
        <f t="shared" si="97"/>
        <v>39603</v>
      </c>
      <c r="B3755">
        <f t="shared" si="98"/>
        <v>5.063819589829345E-2</v>
      </c>
      <c r="C3755">
        <f t="shared" si="98"/>
        <v>-1.0292830655139241E-2</v>
      </c>
      <c r="D3755" t="e">
        <f t="shared" si="98"/>
        <v>#DIV/0!</v>
      </c>
      <c r="E3755" t="e">
        <f t="shared" si="98"/>
        <v>#DIV/0!</v>
      </c>
    </row>
    <row r="3756" spans="1:5" x14ac:dyDescent="0.35">
      <c r="A3756">
        <f t="shared" si="97"/>
        <v>39604</v>
      </c>
      <c r="B3756">
        <f t="shared" si="98"/>
        <v>8.8448340204594258E-2</v>
      </c>
      <c r="C3756">
        <f t="shared" si="98"/>
        <v>-1.918939303902183E-2</v>
      </c>
      <c r="D3756" t="e">
        <f t="shared" si="98"/>
        <v>#DIV/0!</v>
      </c>
      <c r="E3756" t="e">
        <f t="shared" si="98"/>
        <v>#DIV/0!</v>
      </c>
    </row>
    <row r="3757" spans="1:5" x14ac:dyDescent="0.35">
      <c r="A3757">
        <f t="shared" si="97"/>
        <v>39605</v>
      </c>
      <c r="B3757">
        <f t="shared" si="98"/>
        <v>1.6133854919950247E-2</v>
      </c>
      <c r="C3757">
        <f t="shared" si="98"/>
        <v>-7.639538646427569E-3</v>
      </c>
      <c r="D3757" t="e">
        <f t="shared" si="98"/>
        <v>#DIV/0!</v>
      </c>
      <c r="E3757" t="e">
        <f t="shared" si="98"/>
        <v>#DIV/0!</v>
      </c>
    </row>
    <row r="3758" spans="1:5" x14ac:dyDescent="0.35">
      <c r="A3758">
        <f t="shared" si="97"/>
        <v>39608</v>
      </c>
      <c r="B3758">
        <f t="shared" si="98"/>
        <v>2.6311420635571809E-2</v>
      </c>
      <c r="C3758">
        <f t="shared" si="98"/>
        <v>-2.2698704842862783E-2</v>
      </c>
      <c r="D3758" t="e">
        <f t="shared" si="98"/>
        <v>#DIV/0!</v>
      </c>
      <c r="E3758" t="e">
        <f t="shared" si="98"/>
        <v>#DIV/0!</v>
      </c>
    </row>
    <row r="3759" spans="1:5" x14ac:dyDescent="0.35">
      <c r="A3759">
        <f t="shared" si="97"/>
        <v>39609</v>
      </c>
      <c r="B3759">
        <f t="shared" si="98"/>
        <v>1.8480304125062203E-2</v>
      </c>
      <c r="C3759">
        <f t="shared" si="98"/>
        <v>-2.3667824101170121E-2</v>
      </c>
      <c r="D3759" t="e">
        <f t="shared" si="98"/>
        <v>#DIV/0!</v>
      </c>
      <c r="E3759" t="e">
        <f t="shared" si="98"/>
        <v>#DIV/0!</v>
      </c>
    </row>
    <row r="3760" spans="1:5" x14ac:dyDescent="0.35">
      <c r="A3760">
        <f t="shared" si="97"/>
        <v>39610</v>
      </c>
      <c r="B3760">
        <f t="shared" si="98"/>
        <v>2.258145001163871E-2</v>
      </c>
      <c r="C3760">
        <f t="shared" si="98"/>
        <v>-2.6502739783392504E-2</v>
      </c>
      <c r="D3760" t="e">
        <f t="shared" si="98"/>
        <v>#DIV/0!</v>
      </c>
      <c r="E3760" t="e">
        <f t="shared" si="98"/>
        <v>#DIV/0!</v>
      </c>
    </row>
    <row r="3761" spans="1:5" x14ac:dyDescent="0.35">
      <c r="A3761">
        <f t="shared" si="97"/>
        <v>39611</v>
      </c>
      <c r="B3761">
        <f t="shared" si="98"/>
        <v>3.5384357928123347E-2</v>
      </c>
      <c r="C3761">
        <f t="shared" si="98"/>
        <v>-3.6692658862602243E-2</v>
      </c>
      <c r="D3761" t="e">
        <f t="shared" si="98"/>
        <v>#DIV/0!</v>
      </c>
      <c r="E3761" t="e">
        <f t="shared" si="98"/>
        <v>#DIV/0!</v>
      </c>
    </row>
    <row r="3762" spans="1:5" x14ac:dyDescent="0.35">
      <c r="A3762">
        <f t="shared" si="97"/>
        <v>39612</v>
      </c>
      <c r="B3762">
        <f t="shared" si="98"/>
        <v>7.8333331856258633E-3</v>
      </c>
      <c r="C3762">
        <f t="shared" si="98"/>
        <v>-3.6870268055756147E-2</v>
      </c>
      <c r="D3762" t="e">
        <f t="shared" si="98"/>
        <v>#DIV/0!</v>
      </c>
      <c r="E3762" t="e">
        <f t="shared" si="98"/>
        <v>#DIV/0!</v>
      </c>
    </row>
    <row r="3763" spans="1:5" x14ac:dyDescent="0.35">
      <c r="A3763">
        <f t="shared" si="97"/>
        <v>39615</v>
      </c>
      <c r="B3763">
        <f t="shared" si="98"/>
        <v>3.3357719147729573E-2</v>
      </c>
      <c r="C3763">
        <f t="shared" si="98"/>
        <v>-3.8706960639812979E-2</v>
      </c>
      <c r="D3763" t="e">
        <f t="shared" si="98"/>
        <v>#DIV/0!</v>
      </c>
      <c r="E3763" t="e">
        <f t="shared" si="98"/>
        <v>#DIV/0!</v>
      </c>
    </row>
    <row r="3764" spans="1:5" x14ac:dyDescent="0.35">
      <c r="A3764">
        <f t="shared" si="97"/>
        <v>39616</v>
      </c>
      <c r="B3764">
        <f t="shared" si="98"/>
        <v>1.9342219953116975E-3</v>
      </c>
      <c r="C3764">
        <f t="shared" si="98"/>
        <v>-3.8773686944834893E-2</v>
      </c>
      <c r="D3764" t="e">
        <f t="shared" si="98"/>
        <v>#DIV/0!</v>
      </c>
      <c r="E3764" t="e">
        <f t="shared" si="98"/>
        <v>#DIV/0!</v>
      </c>
    </row>
    <row r="3765" spans="1:5" x14ac:dyDescent="0.35">
      <c r="A3765">
        <f t="shared" si="97"/>
        <v>39617</v>
      </c>
      <c r="B3765">
        <f t="shared" si="98"/>
        <v>-7.9340753473183638E-3</v>
      </c>
      <c r="C3765">
        <f t="shared" si="98"/>
        <v>-3.4712576908091639E-2</v>
      </c>
      <c r="D3765" t="e">
        <f t="shared" si="98"/>
        <v>#DIV/0!</v>
      </c>
      <c r="E3765" t="e">
        <f t="shared" si="98"/>
        <v>#DIV/0!</v>
      </c>
    </row>
    <row r="3766" spans="1:5" x14ac:dyDescent="0.35">
      <c r="A3766">
        <f t="shared" si="97"/>
        <v>39618</v>
      </c>
      <c r="B3766">
        <f t="shared" si="98"/>
        <v>-1.9399663328446098E-2</v>
      </c>
      <c r="C3766">
        <f t="shared" si="98"/>
        <v>-3.251715573402518E-2</v>
      </c>
      <c r="D3766" t="e">
        <f t="shared" si="98"/>
        <v>#DIV/0!</v>
      </c>
      <c r="E3766" t="e">
        <f t="shared" si="98"/>
        <v>#DIV/0!</v>
      </c>
    </row>
    <row r="3767" spans="1:5" x14ac:dyDescent="0.35">
      <c r="A3767">
        <f t="shared" si="97"/>
        <v>39619</v>
      </c>
      <c r="B3767">
        <f t="shared" si="98"/>
        <v>-4.0089954790397772E-2</v>
      </c>
      <c r="C3767">
        <f t="shared" si="98"/>
        <v>-3.134323851920244E-2</v>
      </c>
      <c r="D3767" t="e">
        <f t="shared" si="98"/>
        <v>#DIV/0!</v>
      </c>
      <c r="E3767" t="e">
        <f t="shared" si="98"/>
        <v>#DIV/0!</v>
      </c>
    </row>
    <row r="3768" spans="1:5" x14ac:dyDescent="0.35">
      <c r="A3768">
        <f t="shared" si="97"/>
        <v>39622</v>
      </c>
      <c r="B3768">
        <f t="shared" si="98"/>
        <v>-3.1423627080307534E-2</v>
      </c>
      <c r="C3768">
        <f t="shared" si="98"/>
        <v>-2.9819170792656214E-2</v>
      </c>
      <c r="D3768" t="e">
        <f t="shared" si="98"/>
        <v>#DIV/0!</v>
      </c>
      <c r="E3768" t="e">
        <f t="shared" si="98"/>
        <v>#DIV/0!</v>
      </c>
    </row>
    <row r="3769" spans="1:5" x14ac:dyDescent="0.35">
      <c r="A3769">
        <f t="shared" si="97"/>
        <v>39623</v>
      </c>
      <c r="B3769">
        <f t="shared" ref="B3769:E3784" si="99">B1241-B$2530</f>
        <v>-2.2828618190140242E-2</v>
      </c>
      <c r="C3769">
        <f t="shared" si="99"/>
        <v>-2.8229347698365426E-2</v>
      </c>
      <c r="D3769" t="e">
        <f t="shared" si="99"/>
        <v>#DIV/0!</v>
      </c>
      <c r="E3769" t="e">
        <f t="shared" si="99"/>
        <v>#DIV/0!</v>
      </c>
    </row>
    <row r="3770" spans="1:5" x14ac:dyDescent="0.35">
      <c r="A3770">
        <f t="shared" si="97"/>
        <v>39624</v>
      </c>
      <c r="B3770">
        <f t="shared" si="99"/>
        <v>-9.044755642080831E-3</v>
      </c>
      <c r="C3770">
        <f t="shared" si="99"/>
        <v>-3.0131552681863783E-2</v>
      </c>
      <c r="D3770" t="e">
        <f t="shared" si="99"/>
        <v>#DIV/0!</v>
      </c>
      <c r="E3770" t="e">
        <f t="shared" si="99"/>
        <v>#DIV/0!</v>
      </c>
    </row>
    <row r="3771" spans="1:5" x14ac:dyDescent="0.35">
      <c r="A3771">
        <f t="shared" si="97"/>
        <v>39625</v>
      </c>
      <c r="B3771">
        <f t="shared" si="99"/>
        <v>-4.407793702468131E-2</v>
      </c>
      <c r="C3771">
        <f t="shared" si="99"/>
        <v>-2.7349606695064633E-2</v>
      </c>
      <c r="D3771" t="e">
        <f t="shared" si="99"/>
        <v>#DIV/0!</v>
      </c>
      <c r="E3771" t="e">
        <f t="shared" si="99"/>
        <v>#DIV/0!</v>
      </c>
    </row>
    <row r="3772" spans="1:5" x14ac:dyDescent="0.35">
      <c r="A3772">
        <f t="shared" si="97"/>
        <v>39626</v>
      </c>
      <c r="B3772">
        <f t="shared" si="99"/>
        <v>-8.1175473415326035E-2</v>
      </c>
      <c r="C3772">
        <f t="shared" si="99"/>
        <v>-1.4331810405344526E-2</v>
      </c>
      <c r="D3772" t="e">
        <f t="shared" si="99"/>
        <v>#DIV/0!</v>
      </c>
      <c r="E3772" t="e">
        <f t="shared" si="99"/>
        <v>#DIV/0!</v>
      </c>
    </row>
    <row r="3773" spans="1:5" x14ac:dyDescent="0.35">
      <c r="A3773">
        <f t="shared" si="97"/>
        <v>39629</v>
      </c>
      <c r="B3773">
        <f t="shared" si="99"/>
        <v>-7.8182885330130056E-2</v>
      </c>
      <c r="C3773">
        <f t="shared" si="99"/>
        <v>-1.4325900436492445E-2</v>
      </c>
      <c r="D3773" t="e">
        <f t="shared" si="99"/>
        <v>#DIV/0!</v>
      </c>
      <c r="E3773" t="e">
        <f t="shared" si="99"/>
        <v>#DIV/0!</v>
      </c>
    </row>
    <row r="3774" spans="1:5" x14ac:dyDescent="0.35">
      <c r="A3774">
        <f t="shared" si="97"/>
        <v>39630</v>
      </c>
      <c r="B3774">
        <f t="shared" si="99"/>
        <v>-7.5813859677017356E-2</v>
      </c>
      <c r="C3774">
        <f t="shared" si="99"/>
        <v>-2.1316452702383294E-2</v>
      </c>
      <c r="D3774" t="e">
        <f t="shared" si="99"/>
        <v>#DIV/0!</v>
      </c>
      <c r="E3774" t="e">
        <f t="shared" si="99"/>
        <v>#DIV/0!</v>
      </c>
    </row>
    <row r="3775" spans="1:5" x14ac:dyDescent="0.35">
      <c r="A3775">
        <f t="shared" si="97"/>
        <v>39631</v>
      </c>
      <c r="B3775">
        <f t="shared" si="99"/>
        <v>-9.3628231975425011E-2</v>
      </c>
      <c r="C3775">
        <f t="shared" si="99"/>
        <v>-3.0721717057514853E-2</v>
      </c>
      <c r="D3775" t="e">
        <f t="shared" si="99"/>
        <v>#DIV/0!</v>
      </c>
      <c r="E3775" t="e">
        <f t="shared" si="99"/>
        <v>#DIV/0!</v>
      </c>
    </row>
    <row r="3776" spans="1:5" x14ac:dyDescent="0.35">
      <c r="A3776">
        <f t="shared" si="97"/>
        <v>39632</v>
      </c>
      <c r="B3776">
        <f t="shared" si="99"/>
        <v>-9.4058073228917558E-2</v>
      </c>
      <c r="C3776">
        <f t="shared" si="99"/>
        <v>-3.0315079699325054E-2</v>
      </c>
      <c r="D3776" t="e">
        <f t="shared" si="99"/>
        <v>#DIV/0!</v>
      </c>
      <c r="E3776" t="e">
        <f t="shared" si="99"/>
        <v>#DIV/0!</v>
      </c>
    </row>
    <row r="3777" spans="1:5" x14ac:dyDescent="0.35">
      <c r="A3777">
        <f t="shared" si="97"/>
        <v>39633</v>
      </c>
      <c r="B3777">
        <f t="shared" si="99"/>
        <v>-8.9341380693019987E-2</v>
      </c>
      <c r="C3777">
        <f t="shared" si="99"/>
        <v>-3.027712704968193E-2</v>
      </c>
      <c r="D3777" t="e">
        <f t="shared" si="99"/>
        <v>#DIV/0!</v>
      </c>
      <c r="E3777" t="e">
        <f t="shared" si="99"/>
        <v>#DIV/0!</v>
      </c>
    </row>
    <row r="3778" spans="1:5" x14ac:dyDescent="0.35">
      <c r="A3778">
        <f t="shared" si="97"/>
        <v>39636</v>
      </c>
      <c r="B3778">
        <f t="shared" si="99"/>
        <v>-8.9614964597126243E-2</v>
      </c>
      <c r="C3778">
        <f t="shared" si="99"/>
        <v>-3.1137573110004802E-2</v>
      </c>
      <c r="D3778" t="e">
        <f t="shared" si="99"/>
        <v>#DIV/0!</v>
      </c>
      <c r="E3778" t="e">
        <f t="shared" si="99"/>
        <v>#DIV/0!</v>
      </c>
    </row>
    <row r="3779" spans="1:5" x14ac:dyDescent="0.35">
      <c r="A3779">
        <f t="shared" si="97"/>
        <v>39637</v>
      </c>
      <c r="B3779">
        <f t="shared" si="99"/>
        <v>-7.8011455570892715E-2</v>
      </c>
      <c r="C3779">
        <f t="shared" si="99"/>
        <v>-2.4280027031111474E-2</v>
      </c>
      <c r="D3779" t="e">
        <f t="shared" si="99"/>
        <v>#DIV/0!</v>
      </c>
      <c r="E3779" t="e">
        <f t="shared" si="99"/>
        <v>#DIV/0!</v>
      </c>
    </row>
    <row r="3780" spans="1:5" x14ac:dyDescent="0.35">
      <c r="A3780">
        <f t="shared" si="97"/>
        <v>39638</v>
      </c>
      <c r="B3780">
        <f t="shared" si="99"/>
        <v>-8.0306940928860357E-2</v>
      </c>
      <c r="C3780">
        <f t="shared" si="99"/>
        <v>-2.2589871177326182E-2</v>
      </c>
      <c r="D3780" t="e">
        <f t="shared" si="99"/>
        <v>#DIV/0!</v>
      </c>
      <c r="E3780" t="e">
        <f t="shared" si="99"/>
        <v>#DIV/0!</v>
      </c>
    </row>
    <row r="3781" spans="1:5" x14ac:dyDescent="0.35">
      <c r="A3781">
        <f t="shared" si="97"/>
        <v>39639</v>
      </c>
      <c r="B3781">
        <f t="shared" si="99"/>
        <v>-7.0586576963789435E-2</v>
      </c>
      <c r="C3781">
        <f t="shared" si="99"/>
        <v>-2.0534084070830173E-2</v>
      </c>
      <c r="D3781" t="e">
        <f t="shared" si="99"/>
        <v>#DIV/0!</v>
      </c>
      <c r="E3781" t="e">
        <f t="shared" si="99"/>
        <v>#DIV/0!</v>
      </c>
    </row>
    <row r="3782" spans="1:5" x14ac:dyDescent="0.35">
      <c r="A3782">
        <f t="shared" si="97"/>
        <v>39640</v>
      </c>
      <c r="B3782">
        <f t="shared" si="99"/>
        <v>-8.5323458885967027E-2</v>
      </c>
      <c r="C3782">
        <f t="shared" si="99"/>
        <v>-2.0828027783112924E-2</v>
      </c>
      <c r="D3782" t="e">
        <f t="shared" si="99"/>
        <v>#DIV/0!</v>
      </c>
      <c r="E3782" t="e">
        <f t="shared" si="99"/>
        <v>#DIV/0!</v>
      </c>
    </row>
    <row r="3783" spans="1:5" x14ac:dyDescent="0.35">
      <c r="A3783">
        <f t="shared" si="97"/>
        <v>39643</v>
      </c>
      <c r="B3783">
        <f t="shared" si="99"/>
        <v>-0.11413227872643027</v>
      </c>
      <c r="C3783">
        <f t="shared" si="99"/>
        <v>-1.578476317463089E-2</v>
      </c>
      <c r="D3783" t="e">
        <f t="shared" si="99"/>
        <v>#DIV/0!</v>
      </c>
      <c r="E3783" t="e">
        <f t="shared" si="99"/>
        <v>#DIV/0!</v>
      </c>
    </row>
    <row r="3784" spans="1:5" x14ac:dyDescent="0.35">
      <c r="A3784">
        <f t="shared" si="97"/>
        <v>39644</v>
      </c>
      <c r="B3784">
        <f t="shared" si="99"/>
        <v>-0.12449801731969577</v>
      </c>
      <c r="C3784">
        <f t="shared" si="99"/>
        <v>-1.1757134033466055E-2</v>
      </c>
      <c r="D3784" t="e">
        <f t="shared" si="99"/>
        <v>#DIV/0!</v>
      </c>
      <c r="E3784" t="e">
        <f t="shared" si="99"/>
        <v>#DIV/0!</v>
      </c>
    </row>
    <row r="3785" spans="1:5" x14ac:dyDescent="0.35">
      <c r="A3785">
        <f t="shared" si="97"/>
        <v>39645</v>
      </c>
      <c r="B3785">
        <f t="shared" ref="B3785:E3800" si="100">B1257-B$2530</f>
        <v>-0.11844718609832926</v>
      </c>
      <c r="C3785">
        <f t="shared" si="100"/>
        <v>-2.1928232847512375E-2</v>
      </c>
      <c r="D3785" t="e">
        <f t="shared" si="100"/>
        <v>#DIV/0!</v>
      </c>
      <c r="E3785" t="e">
        <f t="shared" si="100"/>
        <v>#DIV/0!</v>
      </c>
    </row>
    <row r="3786" spans="1:5" x14ac:dyDescent="0.35">
      <c r="A3786">
        <f t="shared" si="97"/>
        <v>39646</v>
      </c>
      <c r="B3786">
        <f t="shared" si="100"/>
        <v>-0.10627664765702803</v>
      </c>
      <c r="C3786">
        <f t="shared" si="100"/>
        <v>-2.6366344637570639E-2</v>
      </c>
      <c r="D3786" t="e">
        <f t="shared" si="100"/>
        <v>#DIV/0!</v>
      </c>
      <c r="E3786" t="e">
        <f t="shared" si="100"/>
        <v>#DIV/0!</v>
      </c>
    </row>
    <row r="3787" spans="1:5" x14ac:dyDescent="0.35">
      <c r="A3787">
        <f t="shared" si="97"/>
        <v>39647</v>
      </c>
      <c r="B3787">
        <f t="shared" si="100"/>
        <v>-9.7945164433745555E-2</v>
      </c>
      <c r="C3787">
        <f t="shared" si="100"/>
        <v>-3.3448032623334886E-2</v>
      </c>
      <c r="D3787" t="e">
        <f t="shared" si="100"/>
        <v>#DIV/0!</v>
      </c>
      <c r="E3787" t="e">
        <f t="shared" si="100"/>
        <v>#DIV/0!</v>
      </c>
    </row>
    <row r="3788" spans="1:5" x14ac:dyDescent="0.35">
      <c r="A3788">
        <f t="shared" si="97"/>
        <v>39650</v>
      </c>
      <c r="B3788">
        <f t="shared" si="100"/>
        <v>-0.10108718245756586</v>
      </c>
      <c r="C3788">
        <f t="shared" si="100"/>
        <v>-2.8579453006357825E-2</v>
      </c>
      <c r="D3788" t="e">
        <f t="shared" si="100"/>
        <v>#DIV/0!</v>
      </c>
      <c r="E3788" t="e">
        <f t="shared" si="100"/>
        <v>#DIV/0!</v>
      </c>
    </row>
    <row r="3789" spans="1:5" x14ac:dyDescent="0.35">
      <c r="A3789">
        <f t="shared" si="97"/>
        <v>39651</v>
      </c>
      <c r="B3789">
        <f t="shared" si="100"/>
        <v>-9.4691370381345438E-2</v>
      </c>
      <c r="C3789">
        <f t="shared" si="100"/>
        <v>-2.7104024643381065E-2</v>
      </c>
      <c r="D3789" t="e">
        <f t="shared" si="100"/>
        <v>#DIV/0!</v>
      </c>
      <c r="E3789" t="e">
        <f t="shared" si="100"/>
        <v>#DIV/0!</v>
      </c>
    </row>
    <row r="3790" spans="1:5" x14ac:dyDescent="0.35">
      <c r="A3790">
        <f t="shared" si="97"/>
        <v>39652</v>
      </c>
      <c r="B3790">
        <f t="shared" si="100"/>
        <v>-9.6911767687549596E-2</v>
      </c>
      <c r="C3790">
        <f t="shared" si="100"/>
        <v>-2.4962642122149537E-2</v>
      </c>
      <c r="D3790" t="e">
        <f t="shared" si="100"/>
        <v>#DIV/0!</v>
      </c>
      <c r="E3790" t="e">
        <f t="shared" si="100"/>
        <v>#DIV/0!</v>
      </c>
    </row>
    <row r="3791" spans="1:5" x14ac:dyDescent="0.35">
      <c r="A3791">
        <f t="shared" si="97"/>
        <v>39653</v>
      </c>
      <c r="B3791">
        <f t="shared" si="100"/>
        <v>-0.11717976266202322</v>
      </c>
      <c r="C3791">
        <f t="shared" si="100"/>
        <v>-2.0586126722925636E-2</v>
      </c>
      <c r="D3791" t="e">
        <f t="shared" si="100"/>
        <v>#DIV/0!</v>
      </c>
      <c r="E3791" t="e">
        <f t="shared" si="100"/>
        <v>#DIV/0!</v>
      </c>
    </row>
    <row r="3792" spans="1:5" x14ac:dyDescent="0.35">
      <c r="A3792">
        <f t="shared" si="97"/>
        <v>39654</v>
      </c>
      <c r="B3792">
        <f t="shared" si="100"/>
        <v>-0.10992517592705607</v>
      </c>
      <c r="C3792">
        <f t="shared" si="100"/>
        <v>-2.703111730390333E-2</v>
      </c>
      <c r="D3792" t="e">
        <f t="shared" si="100"/>
        <v>#DIV/0!</v>
      </c>
      <c r="E3792" t="e">
        <f t="shared" si="100"/>
        <v>#DIV/0!</v>
      </c>
    </row>
    <row r="3793" spans="1:5" x14ac:dyDescent="0.35">
      <c r="A3793">
        <f t="shared" si="97"/>
        <v>39657</v>
      </c>
      <c r="B3793">
        <f t="shared" si="100"/>
        <v>-0.12331460055120101</v>
      </c>
      <c r="C3793">
        <f t="shared" si="100"/>
        <v>-2.8538713297002017E-2</v>
      </c>
      <c r="D3793" t="e">
        <f t="shared" si="100"/>
        <v>#DIV/0!</v>
      </c>
      <c r="E3793" t="e">
        <f t="shared" si="100"/>
        <v>#DIV/0!</v>
      </c>
    </row>
    <row r="3794" spans="1:5" x14ac:dyDescent="0.35">
      <c r="A3794">
        <f t="shared" si="97"/>
        <v>39658</v>
      </c>
      <c r="B3794">
        <f t="shared" si="100"/>
        <v>-0.11787090452150638</v>
      </c>
      <c r="C3794">
        <f t="shared" si="100"/>
        <v>-2.494526728126616E-2</v>
      </c>
      <c r="D3794" t="e">
        <f t="shared" si="100"/>
        <v>#DIV/0!</v>
      </c>
      <c r="E3794" t="e">
        <f t="shared" si="100"/>
        <v>#DIV/0!</v>
      </c>
    </row>
    <row r="3795" spans="1:5" x14ac:dyDescent="0.35">
      <c r="A3795">
        <f t="shared" si="97"/>
        <v>39659</v>
      </c>
      <c r="B3795">
        <f t="shared" si="100"/>
        <v>-0.10586662960100111</v>
      </c>
      <c r="C3795">
        <f t="shared" si="100"/>
        <v>-2.2236018082669885E-2</v>
      </c>
      <c r="D3795" t="e">
        <f t="shared" si="100"/>
        <v>#DIV/0!</v>
      </c>
      <c r="E3795" t="e">
        <f t="shared" si="100"/>
        <v>#DIV/0!</v>
      </c>
    </row>
    <row r="3796" spans="1:5" x14ac:dyDescent="0.35">
      <c r="A3796">
        <f t="shared" si="97"/>
        <v>39660</v>
      </c>
      <c r="B3796">
        <f t="shared" si="100"/>
        <v>-0.11372297719425005</v>
      </c>
      <c r="C3796">
        <f t="shared" si="100"/>
        <v>-1.7619006950622285E-2</v>
      </c>
      <c r="D3796" t="e">
        <f t="shared" si="100"/>
        <v>#DIV/0!</v>
      </c>
      <c r="E3796" t="e">
        <f t="shared" si="100"/>
        <v>#DIV/0!</v>
      </c>
    </row>
    <row r="3797" spans="1:5" x14ac:dyDescent="0.35">
      <c r="A3797">
        <f t="shared" si="97"/>
        <v>39661</v>
      </c>
      <c r="B3797">
        <f t="shared" si="100"/>
        <v>-0.12554583730204436</v>
      </c>
      <c r="C3797">
        <f t="shared" si="100"/>
        <v>-1.9538020564251957E-2</v>
      </c>
      <c r="D3797" t="e">
        <f t="shared" si="100"/>
        <v>#DIV/0!</v>
      </c>
      <c r="E3797" t="e">
        <f t="shared" si="100"/>
        <v>#DIV/0!</v>
      </c>
    </row>
    <row r="3798" spans="1:5" x14ac:dyDescent="0.35">
      <c r="A3798">
        <f t="shared" si="97"/>
        <v>39664</v>
      </c>
      <c r="B3798">
        <f t="shared" si="100"/>
        <v>-0.11725976624246758</v>
      </c>
      <c r="C3798">
        <f t="shared" si="100"/>
        <v>-2.5179214393863992E-2</v>
      </c>
      <c r="D3798" t="e">
        <f t="shared" si="100"/>
        <v>#DIV/0!</v>
      </c>
      <c r="E3798" t="e">
        <f t="shared" si="100"/>
        <v>#DIV/0!</v>
      </c>
    </row>
    <row r="3799" spans="1:5" x14ac:dyDescent="0.35">
      <c r="A3799">
        <f t="shared" si="97"/>
        <v>39665</v>
      </c>
      <c r="B3799">
        <f t="shared" si="100"/>
        <v>-9.4882145432477846E-2</v>
      </c>
      <c r="C3799">
        <f t="shared" si="100"/>
        <v>-2.9328903263442552E-2</v>
      </c>
      <c r="D3799" t="e">
        <f t="shared" si="100"/>
        <v>#DIV/0!</v>
      </c>
      <c r="E3799" t="e">
        <f t="shared" si="100"/>
        <v>#DIV/0!</v>
      </c>
    </row>
    <row r="3800" spans="1:5" x14ac:dyDescent="0.35">
      <c r="A3800">
        <f t="shared" si="97"/>
        <v>39666</v>
      </c>
      <c r="B3800">
        <f t="shared" si="100"/>
        <v>-8.5553068145843611E-2</v>
      </c>
      <c r="C3800">
        <f t="shared" si="100"/>
        <v>-3.0785615182232485E-2</v>
      </c>
      <c r="D3800" t="e">
        <f t="shared" si="100"/>
        <v>#DIV/0!</v>
      </c>
      <c r="E3800" t="e">
        <f t="shared" si="100"/>
        <v>#DIV/0!</v>
      </c>
    </row>
    <row r="3801" spans="1:5" x14ac:dyDescent="0.35">
      <c r="A3801">
        <f t="shared" si="97"/>
        <v>39667</v>
      </c>
      <c r="B3801">
        <f t="shared" ref="B3801:E3816" si="101">B1273-B$2530</f>
        <v>-0.11214787984410111</v>
      </c>
      <c r="C3801">
        <f t="shared" si="101"/>
        <v>-2.3976440665671329E-2</v>
      </c>
      <c r="D3801" t="e">
        <f t="shared" si="101"/>
        <v>#DIV/0!</v>
      </c>
      <c r="E3801" t="e">
        <f t="shared" si="101"/>
        <v>#DIV/0!</v>
      </c>
    </row>
    <row r="3802" spans="1:5" x14ac:dyDescent="0.35">
      <c r="A3802">
        <f t="shared" si="97"/>
        <v>39668</v>
      </c>
      <c r="B3802">
        <f t="shared" si="101"/>
        <v>-9.024038204475647E-2</v>
      </c>
      <c r="C3802">
        <f t="shared" si="101"/>
        <v>-1.9862520389275874E-2</v>
      </c>
      <c r="D3802" t="e">
        <f t="shared" si="101"/>
        <v>#DIV/0!</v>
      </c>
      <c r="E3802" t="e">
        <f t="shared" si="101"/>
        <v>#DIV/0!</v>
      </c>
    </row>
    <row r="3803" spans="1:5" x14ac:dyDescent="0.35">
      <c r="A3803">
        <f t="shared" si="97"/>
        <v>39671</v>
      </c>
      <c r="B3803">
        <f t="shared" si="101"/>
        <v>-8.7537475497330916E-2</v>
      </c>
      <c r="C3803">
        <f t="shared" si="101"/>
        <v>-2.3772859696480731E-2</v>
      </c>
      <c r="D3803" t="e">
        <f t="shared" si="101"/>
        <v>#DIV/0!</v>
      </c>
      <c r="E3803" t="e">
        <f t="shared" si="101"/>
        <v>#DIV/0!</v>
      </c>
    </row>
    <row r="3804" spans="1:5" x14ac:dyDescent="0.35">
      <c r="A3804">
        <f t="shared" si="97"/>
        <v>39672</v>
      </c>
      <c r="B3804">
        <f t="shared" si="101"/>
        <v>-0.10829247522718476</v>
      </c>
      <c r="C3804">
        <f t="shared" si="101"/>
        <v>-2.4834093703992744E-2</v>
      </c>
      <c r="D3804" t="e">
        <f t="shared" si="101"/>
        <v>#DIV/0!</v>
      </c>
      <c r="E3804" t="e">
        <f t="shared" si="101"/>
        <v>#DIV/0!</v>
      </c>
    </row>
    <row r="3805" spans="1:5" x14ac:dyDescent="0.35">
      <c r="A3805">
        <f t="shared" si="97"/>
        <v>39673</v>
      </c>
      <c r="B3805">
        <f t="shared" si="101"/>
        <v>-0.11206170693372673</v>
      </c>
      <c r="C3805">
        <f t="shared" si="101"/>
        <v>-2.410431670466422E-2</v>
      </c>
      <c r="D3805" t="e">
        <f t="shared" si="101"/>
        <v>#DIV/0!</v>
      </c>
      <c r="E3805" t="e">
        <f t="shared" si="101"/>
        <v>#DIV/0!</v>
      </c>
    </row>
    <row r="3806" spans="1:5" x14ac:dyDescent="0.35">
      <c r="A3806">
        <f t="shared" si="97"/>
        <v>39674</v>
      </c>
      <c r="B3806">
        <f t="shared" si="101"/>
        <v>-0.10789433876224229</v>
      </c>
      <c r="C3806">
        <f t="shared" si="101"/>
        <v>-2.3382301935962625E-2</v>
      </c>
      <c r="D3806" t="e">
        <f t="shared" si="101"/>
        <v>#DIV/0!</v>
      </c>
      <c r="E3806" t="e">
        <f t="shared" si="101"/>
        <v>#DIV/0!</v>
      </c>
    </row>
    <row r="3807" spans="1:5" x14ac:dyDescent="0.35">
      <c r="A3807">
        <f t="shared" si="97"/>
        <v>39675</v>
      </c>
      <c r="B3807">
        <f t="shared" si="101"/>
        <v>-9.5682566226419782E-2</v>
      </c>
      <c r="C3807">
        <f t="shared" si="101"/>
        <v>-2.2651768009377671E-2</v>
      </c>
      <c r="D3807" t="e">
        <f t="shared" si="101"/>
        <v>#DIV/0!</v>
      </c>
      <c r="E3807" t="e">
        <f t="shared" si="101"/>
        <v>#DIV/0!</v>
      </c>
    </row>
    <row r="3808" spans="1:5" x14ac:dyDescent="0.35">
      <c r="A3808">
        <f t="shared" si="97"/>
        <v>39678</v>
      </c>
      <c r="B3808">
        <f t="shared" si="101"/>
        <v>-9.4790476446778835E-2</v>
      </c>
      <c r="C3808">
        <f t="shared" si="101"/>
        <v>-1.9646153218479779E-2</v>
      </c>
      <c r="D3808" t="e">
        <f t="shared" si="101"/>
        <v>#DIV/0!</v>
      </c>
      <c r="E3808" t="e">
        <f t="shared" si="101"/>
        <v>#DIV/0!</v>
      </c>
    </row>
    <row r="3809" spans="1:5" x14ac:dyDescent="0.35">
      <c r="A3809">
        <f t="shared" si="97"/>
        <v>39679</v>
      </c>
      <c r="B3809">
        <f t="shared" si="101"/>
        <v>-0.1057321818016259</v>
      </c>
      <c r="C3809">
        <f t="shared" si="101"/>
        <v>-1.4531123339011676E-2</v>
      </c>
      <c r="D3809" t="e">
        <f t="shared" si="101"/>
        <v>#DIV/0!</v>
      </c>
      <c r="E3809" t="e">
        <f t="shared" si="101"/>
        <v>#DIV/0!</v>
      </c>
    </row>
    <row r="3810" spans="1:5" x14ac:dyDescent="0.35">
      <c r="A3810">
        <f t="shared" si="97"/>
        <v>39680</v>
      </c>
      <c r="B3810">
        <f t="shared" si="101"/>
        <v>-8.7865318570856984E-2</v>
      </c>
      <c r="C3810">
        <f t="shared" si="101"/>
        <v>-1.6740636914495167E-2</v>
      </c>
      <c r="D3810" t="e">
        <f t="shared" si="101"/>
        <v>#DIV/0!</v>
      </c>
      <c r="E3810" t="e">
        <f t="shared" si="101"/>
        <v>#DIV/0!</v>
      </c>
    </row>
    <row r="3811" spans="1:5" x14ac:dyDescent="0.35">
      <c r="A3811">
        <f t="shared" si="97"/>
        <v>39681</v>
      </c>
      <c r="B3811">
        <f t="shared" si="101"/>
        <v>-8.555415448547464E-2</v>
      </c>
      <c r="C3811">
        <f t="shared" si="101"/>
        <v>-1.6544443074981752E-2</v>
      </c>
      <c r="D3811" t="e">
        <f t="shared" si="101"/>
        <v>#DIV/0!</v>
      </c>
      <c r="E3811" t="e">
        <f t="shared" si="101"/>
        <v>#DIV/0!</v>
      </c>
    </row>
    <row r="3812" spans="1:5" x14ac:dyDescent="0.35">
      <c r="A3812">
        <f t="shared" si="97"/>
        <v>39682</v>
      </c>
      <c r="B3812">
        <f t="shared" si="101"/>
        <v>-8.1416302669570992E-2</v>
      </c>
      <c r="C3812">
        <f t="shared" si="101"/>
        <v>-1.2087579214055389E-2</v>
      </c>
      <c r="D3812" t="e">
        <f t="shared" si="101"/>
        <v>#DIV/0!</v>
      </c>
      <c r="E3812" t="e">
        <f t="shared" si="101"/>
        <v>#DIV/0!</v>
      </c>
    </row>
    <row r="3813" spans="1:5" x14ac:dyDescent="0.35">
      <c r="A3813">
        <f t="shared" si="97"/>
        <v>39685</v>
      </c>
      <c r="B3813">
        <f t="shared" si="101"/>
        <v>-0.10333173226704183</v>
      </c>
      <c r="C3813">
        <f t="shared" si="101"/>
        <v>-4.4016582930126898E-3</v>
      </c>
      <c r="D3813" t="e">
        <f t="shared" si="101"/>
        <v>#DIV/0!</v>
      </c>
      <c r="E3813" t="e">
        <f t="shared" si="101"/>
        <v>#DIV/0!</v>
      </c>
    </row>
    <row r="3814" spans="1:5" x14ac:dyDescent="0.35">
      <c r="A3814">
        <f t="shared" ref="A3814:A3877" si="102">A1286</f>
        <v>39686</v>
      </c>
      <c r="B3814">
        <f t="shared" si="101"/>
        <v>-0.10482535413631854</v>
      </c>
      <c r="C3814">
        <f t="shared" si="101"/>
        <v>-2.8173088118277796E-3</v>
      </c>
      <c r="D3814" t="e">
        <f t="shared" si="101"/>
        <v>#DIV/0!</v>
      </c>
      <c r="E3814" t="e">
        <f t="shared" si="101"/>
        <v>#DIV/0!</v>
      </c>
    </row>
    <row r="3815" spans="1:5" x14ac:dyDescent="0.35">
      <c r="A3815">
        <f t="shared" si="102"/>
        <v>39687</v>
      </c>
      <c r="B3815">
        <f t="shared" si="101"/>
        <v>-9.8953965970385069E-2</v>
      </c>
      <c r="C3815">
        <f t="shared" si="101"/>
        <v>-5.1922455232898297E-3</v>
      </c>
      <c r="D3815" t="e">
        <f t="shared" si="101"/>
        <v>#DIV/0!</v>
      </c>
      <c r="E3815" t="e">
        <f t="shared" si="101"/>
        <v>#DIV/0!</v>
      </c>
    </row>
    <row r="3816" spans="1:5" x14ac:dyDescent="0.35">
      <c r="A3816">
        <f t="shared" si="102"/>
        <v>39688</v>
      </c>
      <c r="B3816">
        <f t="shared" si="101"/>
        <v>-7.5511926747268796E-2</v>
      </c>
      <c r="C3816">
        <f t="shared" si="101"/>
        <v>-4.1032740208754477E-3</v>
      </c>
      <c r="D3816" t="e">
        <f t="shared" si="101"/>
        <v>#DIV/0!</v>
      </c>
      <c r="E3816" t="e">
        <f t="shared" si="101"/>
        <v>#DIV/0!</v>
      </c>
    </row>
    <row r="3817" spans="1:5" x14ac:dyDescent="0.35">
      <c r="A3817">
        <f t="shared" si="102"/>
        <v>39689</v>
      </c>
      <c r="B3817">
        <f t="shared" ref="B3817:E3832" si="103">B1289-B$2530</f>
        <v>-8.300432779110177E-2</v>
      </c>
      <c r="C3817">
        <f t="shared" si="103"/>
        <v>-6.2749126959223307E-3</v>
      </c>
      <c r="D3817" t="e">
        <f t="shared" si="103"/>
        <v>#DIV/0!</v>
      </c>
      <c r="E3817" t="e">
        <f t="shared" si="103"/>
        <v>#DIV/0!</v>
      </c>
    </row>
    <row r="3818" spans="1:5" x14ac:dyDescent="0.35">
      <c r="A3818">
        <f t="shared" si="102"/>
        <v>39692</v>
      </c>
      <c r="B3818">
        <f t="shared" si="103"/>
        <v>-8.2700067195629487E-2</v>
      </c>
      <c r="C3818">
        <f t="shared" si="103"/>
        <v>-2.7172544785876614E-3</v>
      </c>
      <c r="D3818" t="e">
        <f t="shared" si="103"/>
        <v>#DIV/0!</v>
      </c>
      <c r="E3818" t="e">
        <f t="shared" si="103"/>
        <v>#DIV/0!</v>
      </c>
    </row>
    <row r="3819" spans="1:5" x14ac:dyDescent="0.35">
      <c r="A3819">
        <f t="shared" si="102"/>
        <v>39693</v>
      </c>
      <c r="B3819">
        <f t="shared" si="103"/>
        <v>-0.10425211664165178</v>
      </c>
      <c r="C3819">
        <f t="shared" si="103"/>
        <v>3.982734643044987E-4</v>
      </c>
      <c r="D3819" t="e">
        <f t="shared" si="103"/>
        <v>#DIV/0!</v>
      </c>
      <c r="E3819" t="e">
        <f t="shared" si="103"/>
        <v>#DIV/0!</v>
      </c>
    </row>
    <row r="3820" spans="1:5" x14ac:dyDescent="0.35">
      <c r="A3820">
        <f t="shared" si="102"/>
        <v>39694</v>
      </c>
      <c r="B3820">
        <f t="shared" si="103"/>
        <v>-7.7160191142642595E-2</v>
      </c>
      <c r="C3820">
        <f t="shared" si="103"/>
        <v>-5.3903045448781446E-3</v>
      </c>
      <c r="D3820" t="e">
        <f t="shared" si="103"/>
        <v>#DIV/0!</v>
      </c>
      <c r="E3820" t="e">
        <f t="shared" si="103"/>
        <v>#DIV/0!</v>
      </c>
    </row>
    <row r="3821" spans="1:5" x14ac:dyDescent="0.35">
      <c r="A3821">
        <f t="shared" si="102"/>
        <v>39695</v>
      </c>
      <c r="B3821">
        <f t="shared" si="103"/>
        <v>-0.10591854660071363</v>
      </c>
      <c r="C3821">
        <f t="shared" si="103"/>
        <v>3.3529456137198592E-3</v>
      </c>
      <c r="D3821" t="e">
        <f t="shared" si="103"/>
        <v>#DIV/0!</v>
      </c>
      <c r="E3821" t="e">
        <f t="shared" si="103"/>
        <v>#DIV/0!</v>
      </c>
    </row>
    <row r="3822" spans="1:5" x14ac:dyDescent="0.35">
      <c r="A3822">
        <f t="shared" si="102"/>
        <v>39696</v>
      </c>
      <c r="B3822">
        <f t="shared" si="103"/>
        <v>-9.9664742245360802E-2</v>
      </c>
      <c r="C3822">
        <f t="shared" si="103"/>
        <v>5.6844131714715689E-3</v>
      </c>
      <c r="D3822" t="e">
        <f t="shared" si="103"/>
        <v>#DIV/0!</v>
      </c>
      <c r="E3822" t="e">
        <f t="shared" si="103"/>
        <v>#DIV/0!</v>
      </c>
    </row>
    <row r="3823" spans="1:5" x14ac:dyDescent="0.35">
      <c r="A3823">
        <f t="shared" si="102"/>
        <v>39699</v>
      </c>
      <c r="B3823">
        <f t="shared" si="103"/>
        <v>-6.4869980933350599E-2</v>
      </c>
      <c r="C3823">
        <f t="shared" si="103"/>
        <v>1.0669504373989568E-2</v>
      </c>
      <c r="D3823" t="e">
        <f t="shared" si="103"/>
        <v>#DIV/0!</v>
      </c>
      <c r="E3823" t="e">
        <f t="shared" si="103"/>
        <v>#DIV/0!</v>
      </c>
    </row>
    <row r="3824" spans="1:5" x14ac:dyDescent="0.35">
      <c r="A3824">
        <f t="shared" si="102"/>
        <v>39700</v>
      </c>
      <c r="B3824">
        <f t="shared" si="103"/>
        <v>-0.10027488188806354</v>
      </c>
      <c r="C3824">
        <f t="shared" si="103"/>
        <v>2.1510681179636903E-2</v>
      </c>
      <c r="D3824" t="e">
        <f t="shared" si="103"/>
        <v>#DIV/0!</v>
      </c>
      <c r="E3824" t="e">
        <f t="shared" si="103"/>
        <v>#DIV/0!</v>
      </c>
    </row>
    <row r="3825" spans="1:5" x14ac:dyDescent="0.35">
      <c r="A3825">
        <f t="shared" si="102"/>
        <v>39701</v>
      </c>
      <c r="B3825">
        <f t="shared" si="103"/>
        <v>-0.10828519506849631</v>
      </c>
      <c r="C3825">
        <f t="shared" si="103"/>
        <v>2.3385255451032826E-2</v>
      </c>
      <c r="D3825" t="e">
        <f t="shared" si="103"/>
        <v>#DIV/0!</v>
      </c>
      <c r="E3825" t="e">
        <f t="shared" si="103"/>
        <v>#DIV/0!</v>
      </c>
    </row>
    <row r="3826" spans="1:5" x14ac:dyDescent="0.35">
      <c r="A3826">
        <f t="shared" si="102"/>
        <v>39702</v>
      </c>
      <c r="B3826">
        <f t="shared" si="103"/>
        <v>-9.5852392633451453E-2</v>
      </c>
      <c r="C3826">
        <f t="shared" si="103"/>
        <v>2.0940107722025324E-2</v>
      </c>
      <c r="D3826" t="e">
        <f t="shared" si="103"/>
        <v>#DIV/0!</v>
      </c>
      <c r="E3826" t="e">
        <f t="shared" si="103"/>
        <v>#DIV/0!</v>
      </c>
    </row>
    <row r="3827" spans="1:5" x14ac:dyDescent="0.35">
      <c r="A3827">
        <f t="shared" si="102"/>
        <v>39703</v>
      </c>
      <c r="B3827">
        <f t="shared" si="103"/>
        <v>-8.7630079544842018E-2</v>
      </c>
      <c r="C3827">
        <f t="shared" si="103"/>
        <v>1.3334402060941674E-2</v>
      </c>
      <c r="D3827" t="e">
        <f t="shared" si="103"/>
        <v>#DIV/0!</v>
      </c>
      <c r="E3827" t="e">
        <f t="shared" si="103"/>
        <v>#DIV/0!</v>
      </c>
    </row>
    <row r="3828" spans="1:5" x14ac:dyDescent="0.35">
      <c r="A3828">
        <f t="shared" si="102"/>
        <v>39706</v>
      </c>
      <c r="B3828">
        <f t="shared" si="103"/>
        <v>-0.12264529449100602</v>
      </c>
      <c r="C3828">
        <f t="shared" si="103"/>
        <v>1.3068837830464041E-2</v>
      </c>
      <c r="D3828" t="e">
        <f t="shared" si="103"/>
        <v>#DIV/0!</v>
      </c>
      <c r="E3828" t="e">
        <f t="shared" si="103"/>
        <v>#DIV/0!</v>
      </c>
    </row>
    <row r="3829" spans="1:5" x14ac:dyDescent="0.35">
      <c r="A3829">
        <f t="shared" si="102"/>
        <v>39707</v>
      </c>
      <c r="B3829">
        <f t="shared" si="103"/>
        <v>-0.11042147542644064</v>
      </c>
      <c r="C3829">
        <f t="shared" si="103"/>
        <v>7.9246886344593419E-3</v>
      </c>
      <c r="D3829" t="e">
        <f t="shared" si="103"/>
        <v>#DIV/0!</v>
      </c>
      <c r="E3829" t="e">
        <f t="shared" si="103"/>
        <v>#DIV/0!</v>
      </c>
    </row>
    <row r="3830" spans="1:5" x14ac:dyDescent="0.35">
      <c r="A3830">
        <f t="shared" si="102"/>
        <v>39708</v>
      </c>
      <c r="B3830">
        <f t="shared" si="103"/>
        <v>-0.13674797836219552</v>
      </c>
      <c r="C3830">
        <f t="shared" si="103"/>
        <v>7.3426554006422277E-3</v>
      </c>
      <c r="D3830" t="e">
        <f t="shared" si="103"/>
        <v>#DIV/0!</v>
      </c>
      <c r="E3830" t="e">
        <f t="shared" si="103"/>
        <v>#DIV/0!</v>
      </c>
    </row>
    <row r="3831" spans="1:5" x14ac:dyDescent="0.35">
      <c r="A3831">
        <f t="shared" si="102"/>
        <v>39709</v>
      </c>
      <c r="B3831">
        <f t="shared" si="103"/>
        <v>-9.8759677929642672E-2</v>
      </c>
      <c r="C3831">
        <f t="shared" si="103"/>
        <v>5.9018102295800949E-3</v>
      </c>
      <c r="D3831" t="e">
        <f t="shared" si="103"/>
        <v>#DIV/0!</v>
      </c>
      <c r="E3831" t="e">
        <f t="shared" si="103"/>
        <v>#DIV/0!</v>
      </c>
    </row>
    <row r="3832" spans="1:5" x14ac:dyDescent="0.35">
      <c r="A3832">
        <f t="shared" si="102"/>
        <v>39710</v>
      </c>
      <c r="B3832">
        <f t="shared" si="103"/>
        <v>-5.9227916918709753E-2</v>
      </c>
      <c r="C3832">
        <f t="shared" si="103"/>
        <v>8.3668776315349407E-3</v>
      </c>
      <c r="D3832" t="e">
        <f t="shared" si="103"/>
        <v>#DIV/0!</v>
      </c>
      <c r="E3832" t="e">
        <f t="shared" si="103"/>
        <v>#DIV/0!</v>
      </c>
    </row>
    <row r="3833" spans="1:5" x14ac:dyDescent="0.35">
      <c r="A3833">
        <f t="shared" si="102"/>
        <v>39713</v>
      </c>
      <c r="B3833">
        <f t="shared" ref="B3833:E3848" si="104">B1305-B$2530</f>
        <v>-0.10107758732000947</v>
      </c>
      <c r="C3833">
        <f t="shared" si="104"/>
        <v>-7.9205153355081277E-3</v>
      </c>
      <c r="D3833" t="e">
        <f t="shared" si="104"/>
        <v>#DIV/0!</v>
      </c>
      <c r="E3833" t="e">
        <f t="shared" si="104"/>
        <v>#DIV/0!</v>
      </c>
    </row>
    <row r="3834" spans="1:5" x14ac:dyDescent="0.35">
      <c r="A3834">
        <f t="shared" si="102"/>
        <v>39714</v>
      </c>
      <c r="B3834">
        <f t="shared" si="104"/>
        <v>-8.815897429563134E-2</v>
      </c>
      <c r="C3834">
        <f t="shared" si="104"/>
        <v>-1.0731137887262699E-2</v>
      </c>
      <c r="D3834" t="e">
        <f t="shared" si="104"/>
        <v>#DIV/0!</v>
      </c>
      <c r="E3834" t="e">
        <f t="shared" si="104"/>
        <v>#DIV/0!</v>
      </c>
    </row>
    <row r="3835" spans="1:5" x14ac:dyDescent="0.35">
      <c r="A3835">
        <f t="shared" si="102"/>
        <v>39715</v>
      </c>
      <c r="B3835">
        <f t="shared" si="104"/>
        <v>-8.6542001351540096E-2</v>
      </c>
      <c r="C3835">
        <f t="shared" si="104"/>
        <v>-1.1886906900092909E-2</v>
      </c>
      <c r="D3835" t="e">
        <f t="shared" si="104"/>
        <v>#DIV/0!</v>
      </c>
      <c r="E3835" t="e">
        <f t="shared" si="104"/>
        <v>#DIV/0!</v>
      </c>
    </row>
    <row r="3836" spans="1:5" x14ac:dyDescent="0.35">
      <c r="A3836">
        <f t="shared" si="102"/>
        <v>39716</v>
      </c>
      <c r="B3836">
        <f t="shared" si="104"/>
        <v>-6.9505101867427185E-2</v>
      </c>
      <c r="C3836">
        <f t="shared" si="104"/>
        <v>-1.4172979351691862E-2</v>
      </c>
      <c r="D3836" t="e">
        <f t="shared" si="104"/>
        <v>#DIV/0!</v>
      </c>
      <c r="E3836" t="e">
        <f t="shared" si="104"/>
        <v>#DIV/0!</v>
      </c>
    </row>
    <row r="3837" spans="1:5" x14ac:dyDescent="0.35">
      <c r="A3837">
        <f t="shared" si="102"/>
        <v>39717</v>
      </c>
      <c r="B3837">
        <f t="shared" si="104"/>
        <v>-7.0134203443607754E-2</v>
      </c>
      <c r="C3837">
        <f t="shared" si="104"/>
        <v>-1.1952174600394928E-2</v>
      </c>
      <c r="D3837" t="e">
        <f t="shared" si="104"/>
        <v>#DIV/0!</v>
      </c>
      <c r="E3837" t="e">
        <f t="shared" si="104"/>
        <v>#DIV/0!</v>
      </c>
    </row>
    <row r="3838" spans="1:5" x14ac:dyDescent="0.35">
      <c r="A3838">
        <f t="shared" si="102"/>
        <v>39720</v>
      </c>
      <c r="B3838">
        <f t="shared" si="104"/>
        <v>-0.13714767887770049</v>
      </c>
      <c r="C3838">
        <f t="shared" si="104"/>
        <v>-1.5278702116083554E-2</v>
      </c>
      <c r="D3838" t="e">
        <f t="shared" si="104"/>
        <v>#DIV/0!</v>
      </c>
      <c r="E3838" t="e">
        <f t="shared" si="104"/>
        <v>#DIV/0!</v>
      </c>
    </row>
    <row r="3839" spans="1:5" x14ac:dyDescent="0.35">
      <c r="A3839">
        <f t="shared" si="102"/>
        <v>39721</v>
      </c>
      <c r="B3839">
        <f t="shared" si="104"/>
        <v>-9.0620084001800646E-2</v>
      </c>
      <c r="C3839">
        <f t="shared" si="104"/>
        <v>-1.226214508282213E-2</v>
      </c>
      <c r="D3839" t="e">
        <f t="shared" si="104"/>
        <v>#DIV/0!</v>
      </c>
      <c r="E3839" t="e">
        <f t="shared" si="104"/>
        <v>#DIV/0!</v>
      </c>
    </row>
    <row r="3840" spans="1:5" x14ac:dyDescent="0.35">
      <c r="A3840">
        <f t="shared" si="102"/>
        <v>39722</v>
      </c>
      <c r="B3840">
        <f t="shared" si="104"/>
        <v>-9.4808855876058237E-2</v>
      </c>
      <c r="C3840">
        <f t="shared" si="104"/>
        <v>-2.3208118169787451E-2</v>
      </c>
      <c r="D3840" t="e">
        <f t="shared" si="104"/>
        <v>#DIV/0!</v>
      </c>
      <c r="E3840" t="e">
        <f t="shared" si="104"/>
        <v>#DIV/0!</v>
      </c>
    </row>
    <row r="3841" spans="1:5" x14ac:dyDescent="0.35">
      <c r="A3841">
        <f t="shared" si="102"/>
        <v>39723</v>
      </c>
      <c r="B3841">
        <f t="shared" si="104"/>
        <v>-0.12439728972925855</v>
      </c>
      <c r="C3841">
        <f t="shared" si="104"/>
        <v>-2.2785738722016214E-2</v>
      </c>
      <c r="D3841" t="e">
        <f t="shared" si="104"/>
        <v>#DIV/0!</v>
      </c>
      <c r="E3841" t="e">
        <f t="shared" si="104"/>
        <v>#DIV/0!</v>
      </c>
    </row>
    <row r="3842" spans="1:5" x14ac:dyDescent="0.35">
      <c r="A3842">
        <f t="shared" si="102"/>
        <v>39724</v>
      </c>
      <c r="B3842">
        <f t="shared" si="104"/>
        <v>-0.15115585729452938</v>
      </c>
      <c r="C3842">
        <f t="shared" si="104"/>
        <v>-1.9242644628636608E-2</v>
      </c>
      <c r="D3842" t="e">
        <f t="shared" si="104"/>
        <v>#DIV/0!</v>
      </c>
      <c r="E3842" t="e">
        <f t="shared" si="104"/>
        <v>#DIV/0!</v>
      </c>
    </row>
    <row r="3843" spans="1:5" x14ac:dyDescent="0.35">
      <c r="A3843">
        <f t="shared" si="102"/>
        <v>39727</v>
      </c>
      <c r="B3843">
        <f t="shared" si="104"/>
        <v>-0.16505791911007392</v>
      </c>
      <c r="C3843">
        <f t="shared" si="104"/>
        <v>-2.2741117270047507E-2</v>
      </c>
      <c r="D3843" t="e">
        <f t="shared" si="104"/>
        <v>#DIV/0!</v>
      </c>
      <c r="E3843" t="e">
        <f t="shared" si="104"/>
        <v>#DIV/0!</v>
      </c>
    </row>
    <row r="3844" spans="1:5" x14ac:dyDescent="0.35">
      <c r="A3844">
        <f t="shared" si="102"/>
        <v>39728</v>
      </c>
      <c r="B3844">
        <f t="shared" si="104"/>
        <v>-0.21934855155686947</v>
      </c>
      <c r="C3844">
        <f t="shared" si="104"/>
        <v>-4.3887850027717709E-2</v>
      </c>
      <c r="D3844" t="e">
        <f t="shared" si="104"/>
        <v>#DIV/0!</v>
      </c>
      <c r="E3844" t="e">
        <f t="shared" si="104"/>
        <v>#DIV/0!</v>
      </c>
    </row>
    <row r="3845" spans="1:5" x14ac:dyDescent="0.35">
      <c r="A3845">
        <f t="shared" si="102"/>
        <v>39729</v>
      </c>
      <c r="B3845">
        <f t="shared" si="104"/>
        <v>-0.21954370027786216</v>
      </c>
      <c r="C3845">
        <f t="shared" si="104"/>
        <v>-5.7792803159324599E-2</v>
      </c>
      <c r="D3845" t="e">
        <f t="shared" si="104"/>
        <v>#DIV/0!</v>
      </c>
      <c r="E3845" t="e">
        <f t="shared" si="104"/>
        <v>#DIV/0!</v>
      </c>
    </row>
    <row r="3846" spans="1:5" x14ac:dyDescent="0.35">
      <c r="A3846">
        <f t="shared" si="102"/>
        <v>39730</v>
      </c>
      <c r="B3846">
        <f t="shared" si="104"/>
        <v>-0.2733807544461947</v>
      </c>
      <c r="C3846">
        <f t="shared" si="104"/>
        <v>-5.7012559465188614E-2</v>
      </c>
      <c r="D3846" t="e">
        <f t="shared" si="104"/>
        <v>#DIV/0!</v>
      </c>
      <c r="E3846" t="e">
        <f t="shared" si="104"/>
        <v>#DIV/0!</v>
      </c>
    </row>
    <row r="3847" spans="1:5" x14ac:dyDescent="0.35">
      <c r="A3847">
        <f t="shared" si="102"/>
        <v>39731</v>
      </c>
      <c r="B3847">
        <f t="shared" si="104"/>
        <v>-0.27402338524335634</v>
      </c>
      <c r="C3847">
        <f t="shared" si="104"/>
        <v>-0.12507517784164562</v>
      </c>
      <c r="D3847" t="e">
        <f t="shared" si="104"/>
        <v>#DIV/0!</v>
      </c>
      <c r="E3847" t="e">
        <f t="shared" si="104"/>
        <v>#DIV/0!</v>
      </c>
    </row>
    <row r="3848" spans="1:5" x14ac:dyDescent="0.35">
      <c r="A3848">
        <f t="shared" si="102"/>
        <v>39734</v>
      </c>
      <c r="B3848">
        <f t="shared" si="104"/>
        <v>-0.20850632741666594</v>
      </c>
      <c r="C3848">
        <f t="shared" si="104"/>
        <v>-8.4120389710257523E-2</v>
      </c>
      <c r="D3848" t="e">
        <f t="shared" si="104"/>
        <v>#DIV/0!</v>
      </c>
      <c r="E3848" t="e">
        <f t="shared" si="104"/>
        <v>#DIV/0!</v>
      </c>
    </row>
    <row r="3849" spans="1:5" x14ac:dyDescent="0.35">
      <c r="A3849">
        <f t="shared" si="102"/>
        <v>39735</v>
      </c>
      <c r="B3849">
        <f t="shared" ref="B3849:E3864" si="105">B1321-B$2530</f>
        <v>-0.22230665821819526</v>
      </c>
      <c r="C3849">
        <f t="shared" si="105"/>
        <v>-6.0677159497320485E-2</v>
      </c>
      <c r="D3849" t="e">
        <f t="shared" si="105"/>
        <v>#DIV/0!</v>
      </c>
      <c r="E3849" t="e">
        <f t="shared" si="105"/>
        <v>#DIV/0!</v>
      </c>
    </row>
    <row r="3850" spans="1:5" x14ac:dyDescent="0.35">
      <c r="A3850">
        <f t="shared" si="102"/>
        <v>39736</v>
      </c>
      <c r="B3850">
        <f t="shared" si="105"/>
        <v>-0.29405767617256418</v>
      </c>
      <c r="C3850">
        <f t="shared" si="105"/>
        <v>-4.000477039322374E-2</v>
      </c>
      <c r="D3850" t="e">
        <f t="shared" si="105"/>
        <v>#DIV/0!</v>
      </c>
      <c r="E3850" t="e">
        <f t="shared" si="105"/>
        <v>#DIV/0!</v>
      </c>
    </row>
    <row r="3851" spans="1:5" x14ac:dyDescent="0.35">
      <c r="A3851">
        <f t="shared" si="102"/>
        <v>39737</v>
      </c>
      <c r="B3851">
        <f t="shared" si="105"/>
        <v>-0.26304205623250665</v>
      </c>
      <c r="C3851">
        <f t="shared" si="105"/>
        <v>-5.8931377836640861E-2</v>
      </c>
      <c r="D3851" t="e">
        <f t="shared" si="105"/>
        <v>#DIV/0!</v>
      </c>
      <c r="E3851" t="e">
        <f t="shared" si="105"/>
        <v>#DIV/0!</v>
      </c>
    </row>
    <row r="3852" spans="1:5" x14ac:dyDescent="0.35">
      <c r="A3852">
        <f t="shared" si="102"/>
        <v>39738</v>
      </c>
      <c r="B3852">
        <f t="shared" si="105"/>
        <v>-0.27764604499585332</v>
      </c>
      <c r="C3852">
        <f t="shared" si="105"/>
        <v>-5.3449877406909249E-2</v>
      </c>
      <c r="D3852" t="e">
        <f t="shared" si="105"/>
        <v>#DIV/0!</v>
      </c>
      <c r="E3852" t="e">
        <f t="shared" si="105"/>
        <v>#DIV/0!</v>
      </c>
    </row>
    <row r="3853" spans="1:5" x14ac:dyDescent="0.35">
      <c r="A3853">
        <f t="shared" si="102"/>
        <v>39741</v>
      </c>
      <c r="B3853">
        <f t="shared" si="105"/>
        <v>-0.24564813168847563</v>
      </c>
      <c r="C3853">
        <f t="shared" si="105"/>
        <v>-3.767494249027363E-2</v>
      </c>
      <c r="D3853" t="e">
        <f t="shared" si="105"/>
        <v>#DIV/0!</v>
      </c>
      <c r="E3853" t="e">
        <f t="shared" si="105"/>
        <v>#DIV/0!</v>
      </c>
    </row>
    <row r="3854" spans="1:5" x14ac:dyDescent="0.35">
      <c r="A3854">
        <f t="shared" si="102"/>
        <v>39742</v>
      </c>
      <c r="B3854">
        <f t="shared" si="105"/>
        <v>-0.25168635780536142</v>
      </c>
      <c r="C3854">
        <f t="shared" si="105"/>
        <v>-3.5930472735164851E-2</v>
      </c>
      <c r="D3854" t="e">
        <f t="shared" si="105"/>
        <v>#DIV/0!</v>
      </c>
      <c r="E3854" t="e">
        <f t="shared" si="105"/>
        <v>#DIV/0!</v>
      </c>
    </row>
    <row r="3855" spans="1:5" x14ac:dyDescent="0.35">
      <c r="A3855">
        <f t="shared" si="102"/>
        <v>39743</v>
      </c>
      <c r="B3855">
        <f t="shared" si="105"/>
        <v>-0.30117926665244188</v>
      </c>
      <c r="C3855">
        <f t="shared" si="105"/>
        <v>-1.9714316917174669E-2</v>
      </c>
      <c r="D3855" t="e">
        <f t="shared" si="105"/>
        <v>#DIV/0!</v>
      </c>
      <c r="E3855" t="e">
        <f t="shared" si="105"/>
        <v>#DIV/0!</v>
      </c>
    </row>
    <row r="3856" spans="1:5" x14ac:dyDescent="0.35">
      <c r="A3856">
        <f t="shared" si="102"/>
        <v>39744</v>
      </c>
      <c r="B3856">
        <f t="shared" si="105"/>
        <v>-0.27848994623641699</v>
      </c>
      <c r="C3856">
        <f t="shared" si="105"/>
        <v>-4.1355521328713937E-2</v>
      </c>
      <c r="D3856" t="e">
        <f t="shared" si="105"/>
        <v>#DIV/0!</v>
      </c>
      <c r="E3856" t="e">
        <f t="shared" si="105"/>
        <v>#DIV/0!</v>
      </c>
    </row>
    <row r="3857" spans="1:5" x14ac:dyDescent="0.35">
      <c r="A3857">
        <f t="shared" si="102"/>
        <v>39745</v>
      </c>
      <c r="B3857">
        <f t="shared" si="105"/>
        <v>-0.32009052974899788</v>
      </c>
      <c r="C3857">
        <f t="shared" si="105"/>
        <v>-4.831698255523191E-2</v>
      </c>
      <c r="D3857" t="e">
        <f t="shared" si="105"/>
        <v>#DIV/0!</v>
      </c>
      <c r="E3857" t="e">
        <f t="shared" si="105"/>
        <v>#DIV/0!</v>
      </c>
    </row>
    <row r="3858" spans="1:5" x14ac:dyDescent="0.35">
      <c r="A3858">
        <f t="shared" si="102"/>
        <v>39748</v>
      </c>
      <c r="B3858">
        <f t="shared" si="105"/>
        <v>-0.3531581800505833</v>
      </c>
      <c r="C3858">
        <f t="shared" si="105"/>
        <v>-5.8876946266813987E-2</v>
      </c>
      <c r="D3858" t="e">
        <f t="shared" si="105"/>
        <v>#DIV/0!</v>
      </c>
      <c r="E3858" t="e">
        <f t="shared" si="105"/>
        <v>#DIV/0!</v>
      </c>
    </row>
    <row r="3859" spans="1:5" x14ac:dyDescent="0.35">
      <c r="A3859">
        <f t="shared" si="102"/>
        <v>39749</v>
      </c>
      <c r="B3859">
        <f t="shared" si="105"/>
        <v>-0.27208699596193731</v>
      </c>
      <c r="C3859">
        <f t="shared" si="105"/>
        <v>-6.0382335731570078E-2</v>
      </c>
      <c r="D3859" t="e">
        <f t="shared" si="105"/>
        <v>#DIV/0!</v>
      </c>
      <c r="E3859" t="e">
        <f t="shared" si="105"/>
        <v>#DIV/0!</v>
      </c>
    </row>
    <row r="3860" spans="1:5" x14ac:dyDescent="0.35">
      <c r="A3860">
        <f t="shared" si="102"/>
        <v>39750</v>
      </c>
      <c r="B3860">
        <f t="shared" si="105"/>
        <v>-0.27619187796318934</v>
      </c>
      <c r="C3860">
        <f t="shared" si="105"/>
        <v>-3.7459042228027026E-2</v>
      </c>
      <c r="D3860" t="e">
        <f t="shared" si="105"/>
        <v>#DIV/0!</v>
      </c>
      <c r="E3860" t="e">
        <f t="shared" si="105"/>
        <v>#DIV/0!</v>
      </c>
    </row>
    <row r="3861" spans="1:5" x14ac:dyDescent="0.35">
      <c r="A3861">
        <f t="shared" si="102"/>
        <v>39751</v>
      </c>
      <c r="B3861">
        <f t="shared" si="105"/>
        <v>-0.25030610210161086</v>
      </c>
      <c r="C3861">
        <f t="shared" si="105"/>
        <v>-3.5854526256442074E-2</v>
      </c>
      <c r="D3861" t="e">
        <f t="shared" si="105"/>
        <v>#DIV/0!</v>
      </c>
      <c r="E3861" t="e">
        <f t="shared" si="105"/>
        <v>#DIV/0!</v>
      </c>
    </row>
    <row r="3862" spans="1:5" x14ac:dyDescent="0.35">
      <c r="A3862">
        <f t="shared" si="102"/>
        <v>39752</v>
      </c>
      <c r="B3862">
        <f t="shared" si="105"/>
        <v>-0.26021551743152671</v>
      </c>
      <c r="C3862">
        <f t="shared" si="105"/>
        <v>-3.7219313576293975E-2</v>
      </c>
      <c r="D3862" t="e">
        <f t="shared" si="105"/>
        <v>#DIV/0!</v>
      </c>
      <c r="E3862" t="e">
        <f t="shared" si="105"/>
        <v>#DIV/0!</v>
      </c>
    </row>
    <row r="3863" spans="1:5" x14ac:dyDescent="0.35">
      <c r="A3863">
        <f t="shared" si="102"/>
        <v>39755</v>
      </c>
      <c r="B3863">
        <f t="shared" si="105"/>
        <v>-0.26463656777334499</v>
      </c>
      <c r="C3863">
        <f t="shared" si="105"/>
        <v>-5.5481887897933443E-2</v>
      </c>
      <c r="D3863" t="e">
        <f t="shared" si="105"/>
        <v>#DIV/0!</v>
      </c>
      <c r="E3863" t="e">
        <f t="shared" si="105"/>
        <v>#DIV/0!</v>
      </c>
    </row>
    <row r="3864" spans="1:5" x14ac:dyDescent="0.35">
      <c r="A3864">
        <f t="shared" si="102"/>
        <v>39756</v>
      </c>
      <c r="B3864">
        <f t="shared" si="105"/>
        <v>-0.21978962071808314</v>
      </c>
      <c r="C3864">
        <f t="shared" si="105"/>
        <v>-4.5289139710257539E-2</v>
      </c>
      <c r="D3864" t="e">
        <f t="shared" si="105"/>
        <v>#DIV/0!</v>
      </c>
      <c r="E3864" t="e">
        <f t="shared" si="105"/>
        <v>#DIV/0!</v>
      </c>
    </row>
    <row r="3865" spans="1:5" x14ac:dyDescent="0.35">
      <c r="A3865">
        <f t="shared" si="102"/>
        <v>39757</v>
      </c>
      <c r="B3865">
        <f t="shared" ref="B3865:E3880" si="106">B1337-B$2530</f>
        <v>-0.27919641651195948</v>
      </c>
      <c r="C3865">
        <f t="shared" si="106"/>
        <v>-2.9304039023127327E-2</v>
      </c>
      <c r="D3865" t="e">
        <f t="shared" si="106"/>
        <v>#DIV/0!</v>
      </c>
      <c r="E3865" t="e">
        <f t="shared" si="106"/>
        <v>#DIV/0!</v>
      </c>
    </row>
    <row r="3866" spans="1:5" x14ac:dyDescent="0.35">
      <c r="A3866">
        <f t="shared" si="102"/>
        <v>39758</v>
      </c>
      <c r="B3866">
        <f t="shared" si="106"/>
        <v>-0.32095232697314846</v>
      </c>
      <c r="C3866">
        <f t="shared" si="106"/>
        <v>-3.0880325349839133E-2</v>
      </c>
      <c r="D3866" t="e">
        <f t="shared" si="106"/>
        <v>#DIV/0!</v>
      </c>
      <c r="E3866" t="e">
        <f t="shared" si="106"/>
        <v>#DIV/0!</v>
      </c>
    </row>
    <row r="3867" spans="1:5" x14ac:dyDescent="0.35">
      <c r="A3867">
        <f t="shared" si="102"/>
        <v>39759</v>
      </c>
      <c r="B3867">
        <f t="shared" si="106"/>
        <v>-0.29224985274270543</v>
      </c>
      <c r="C3867">
        <f t="shared" si="106"/>
        <v>-3.0059224078372738E-2</v>
      </c>
      <c r="D3867" t="e">
        <f t="shared" si="106"/>
        <v>#DIV/0!</v>
      </c>
      <c r="E3867" t="e">
        <f t="shared" si="106"/>
        <v>#DIV/0!</v>
      </c>
    </row>
    <row r="3868" spans="1:5" x14ac:dyDescent="0.35">
      <c r="A3868">
        <f t="shared" si="102"/>
        <v>39762</v>
      </c>
      <c r="B3868">
        <f t="shared" si="106"/>
        <v>-0.2993002046658142</v>
      </c>
      <c r="C3868">
        <f t="shared" si="106"/>
        <v>-3.4620520114510597E-2</v>
      </c>
      <c r="D3868" t="e">
        <f t="shared" si="106"/>
        <v>#DIV/0!</v>
      </c>
      <c r="E3868" t="e">
        <f t="shared" si="106"/>
        <v>#DIV/0!</v>
      </c>
    </row>
    <row r="3869" spans="1:5" x14ac:dyDescent="0.35">
      <c r="A3869">
        <f t="shared" si="102"/>
        <v>39763</v>
      </c>
      <c r="B3869">
        <f t="shared" si="106"/>
        <v>-0.31889571647436654</v>
      </c>
      <c r="C3869">
        <f t="shared" si="106"/>
        <v>-2.9639513096627979E-2</v>
      </c>
      <c r="D3869" t="e">
        <f t="shared" si="106"/>
        <v>#DIV/0!</v>
      </c>
      <c r="E3869" t="e">
        <f t="shared" si="106"/>
        <v>#DIV/0!</v>
      </c>
    </row>
    <row r="3870" spans="1:5" x14ac:dyDescent="0.35">
      <c r="A3870">
        <f t="shared" si="102"/>
        <v>39764</v>
      </c>
      <c r="B3870">
        <f t="shared" si="106"/>
        <v>-0.35765255844191501</v>
      </c>
      <c r="C3870">
        <f t="shared" si="106"/>
        <v>-4.0836615497300152E-2</v>
      </c>
      <c r="D3870" t="e">
        <f t="shared" si="106"/>
        <v>#DIV/0!</v>
      </c>
      <c r="E3870" t="e">
        <f t="shared" si="106"/>
        <v>#DIV/0!</v>
      </c>
    </row>
    <row r="3871" spans="1:5" x14ac:dyDescent="0.35">
      <c r="A3871">
        <f t="shared" si="102"/>
        <v>39765</v>
      </c>
      <c r="B3871">
        <f t="shared" si="106"/>
        <v>-0.30145212155693135</v>
      </c>
      <c r="C3871">
        <f t="shared" si="106"/>
        <v>-3.9176650293980916E-2</v>
      </c>
      <c r="D3871" t="e">
        <f t="shared" si="106"/>
        <v>#DIV/0!</v>
      </c>
      <c r="E3871" t="e">
        <f t="shared" si="106"/>
        <v>#DIV/0!</v>
      </c>
    </row>
    <row r="3872" spans="1:5" x14ac:dyDescent="0.35">
      <c r="A3872">
        <f t="shared" si="102"/>
        <v>39766</v>
      </c>
      <c r="B3872">
        <f t="shared" si="106"/>
        <v>-0.32475020315010106</v>
      </c>
      <c r="C3872">
        <f t="shared" si="106"/>
        <v>-3.5517478734282945E-2</v>
      </c>
      <c r="D3872" t="e">
        <f t="shared" si="106"/>
        <v>#DIV/0!</v>
      </c>
      <c r="E3872" t="e">
        <f t="shared" si="106"/>
        <v>#DIV/0!</v>
      </c>
    </row>
    <row r="3873" spans="1:5" x14ac:dyDescent="0.35">
      <c r="A3873">
        <f t="shared" si="102"/>
        <v>39769</v>
      </c>
      <c r="B3873">
        <f t="shared" si="106"/>
        <v>-0.34668125291996388</v>
      </c>
      <c r="C3873">
        <f t="shared" si="106"/>
        <v>-3.4469289879462225E-2</v>
      </c>
      <c r="D3873" t="e">
        <f t="shared" si="106"/>
        <v>#DIV/0!</v>
      </c>
      <c r="E3873" t="e">
        <f t="shared" si="106"/>
        <v>#DIV/0!</v>
      </c>
    </row>
    <row r="3874" spans="1:5" x14ac:dyDescent="0.35">
      <c r="A3874">
        <f t="shared" si="102"/>
        <v>39770</v>
      </c>
      <c r="B3874">
        <f t="shared" si="106"/>
        <v>-0.34179179075466393</v>
      </c>
      <c r="C3874">
        <f t="shared" si="106"/>
        <v>-3.605508968040376E-2</v>
      </c>
      <c r="D3874" t="e">
        <f t="shared" si="106"/>
        <v>#DIV/0!</v>
      </c>
      <c r="E3874" t="e">
        <f t="shared" si="106"/>
        <v>#DIV/0!</v>
      </c>
    </row>
    <row r="3875" spans="1:5" x14ac:dyDescent="0.35">
      <c r="A3875">
        <f t="shared" si="102"/>
        <v>39771</v>
      </c>
      <c r="B3875">
        <f t="shared" si="106"/>
        <v>-0.38998567521133687</v>
      </c>
      <c r="C3875">
        <f t="shared" si="106"/>
        <v>-3.2205854828274136E-2</v>
      </c>
      <c r="D3875" t="e">
        <f t="shared" si="106"/>
        <v>#DIV/0!</v>
      </c>
      <c r="E3875" t="e">
        <f t="shared" si="106"/>
        <v>#DIV/0!</v>
      </c>
    </row>
    <row r="3876" spans="1:5" x14ac:dyDescent="0.35">
      <c r="A3876">
        <f t="shared" si="102"/>
        <v>39772</v>
      </c>
      <c r="B3876">
        <f t="shared" si="106"/>
        <v>-0.42022667532974289</v>
      </c>
      <c r="C3876">
        <f t="shared" si="106"/>
        <v>-3.4994935345375053E-2</v>
      </c>
      <c r="D3876" t="e">
        <f t="shared" si="106"/>
        <v>#DIV/0!</v>
      </c>
      <c r="E3876" t="e">
        <f t="shared" si="106"/>
        <v>#DIV/0!</v>
      </c>
    </row>
    <row r="3877" spans="1:5" x14ac:dyDescent="0.35">
      <c r="A3877">
        <f t="shared" si="102"/>
        <v>39773</v>
      </c>
      <c r="B3877">
        <f t="shared" si="106"/>
        <v>-0.38498019508828274</v>
      </c>
      <c r="C3877">
        <f t="shared" si="106"/>
        <v>-4.1596515791593666E-2</v>
      </c>
      <c r="D3877" t="e">
        <f t="shared" si="106"/>
        <v>#DIV/0!</v>
      </c>
      <c r="E3877" t="e">
        <f t="shared" si="106"/>
        <v>#DIV/0!</v>
      </c>
    </row>
    <row r="3878" spans="1:5" x14ac:dyDescent="0.35">
      <c r="A3878">
        <f t="shared" ref="A3878:A3941" si="107">A1350</f>
        <v>39776</v>
      </c>
      <c r="B3878">
        <f t="shared" si="106"/>
        <v>-0.34956233647918089</v>
      </c>
      <c r="C3878">
        <f t="shared" si="106"/>
        <v>-4.28407988869383E-2</v>
      </c>
      <c r="D3878" t="e">
        <f t="shared" si="106"/>
        <v>#DIV/0!</v>
      </c>
      <c r="E3878" t="e">
        <f t="shared" si="106"/>
        <v>#DIV/0!</v>
      </c>
    </row>
    <row r="3879" spans="1:5" x14ac:dyDescent="0.35">
      <c r="A3879">
        <f t="shared" si="107"/>
        <v>39777</v>
      </c>
      <c r="B3879">
        <f t="shared" si="106"/>
        <v>-0.35499101260258126</v>
      </c>
      <c r="C3879">
        <f t="shared" si="106"/>
        <v>-1.9784172206784568E-2</v>
      </c>
      <c r="D3879" t="e">
        <f t="shared" si="106"/>
        <v>#DIV/0!</v>
      </c>
      <c r="E3879" t="e">
        <f t="shared" si="106"/>
        <v>#DIV/0!</v>
      </c>
    </row>
    <row r="3880" spans="1:5" x14ac:dyDescent="0.35">
      <c r="A3880">
        <f t="shared" si="107"/>
        <v>39778</v>
      </c>
      <c r="B3880">
        <f t="shared" si="106"/>
        <v>-0.3222068795045655</v>
      </c>
      <c r="C3880">
        <f t="shared" si="106"/>
        <v>-2.3263317749959645E-2</v>
      </c>
      <c r="D3880" t="e">
        <f t="shared" si="106"/>
        <v>#DIV/0!</v>
      </c>
      <c r="E3880" t="e">
        <f t="shared" si="106"/>
        <v>#DIV/0!</v>
      </c>
    </row>
    <row r="3881" spans="1:5" x14ac:dyDescent="0.35">
      <c r="A3881">
        <f t="shared" si="107"/>
        <v>39779</v>
      </c>
      <c r="B3881">
        <f t="shared" ref="B3881:E3896" si="108">B1353-B$2530</f>
        <v>-0.3222068795045655</v>
      </c>
      <c r="C3881">
        <f t="shared" si="108"/>
        <v>-2.3263317749959645E-2</v>
      </c>
      <c r="D3881" t="e">
        <f t="shared" si="108"/>
        <v>#DIV/0!</v>
      </c>
      <c r="E3881" t="e">
        <f t="shared" si="108"/>
        <v>#DIV/0!</v>
      </c>
    </row>
    <row r="3882" spans="1:5" x14ac:dyDescent="0.35">
      <c r="A3882">
        <f t="shared" si="107"/>
        <v>39780</v>
      </c>
      <c r="B3882">
        <f t="shared" si="108"/>
        <v>-0.312663177340196</v>
      </c>
      <c r="C3882">
        <f t="shared" si="108"/>
        <v>-2.4566888866082204E-2</v>
      </c>
      <c r="D3882" t="e">
        <f t="shared" si="108"/>
        <v>#DIV/0!</v>
      </c>
      <c r="E3882" t="e">
        <f t="shared" si="108"/>
        <v>#DIV/0!</v>
      </c>
    </row>
    <row r="3883" spans="1:5" x14ac:dyDescent="0.35">
      <c r="A3883">
        <f t="shared" si="107"/>
        <v>39783</v>
      </c>
      <c r="B3883">
        <f t="shared" si="108"/>
        <v>-0.37400222902824543</v>
      </c>
      <c r="C3883">
        <f t="shared" si="108"/>
        <v>-1.4637862641617306E-2</v>
      </c>
      <c r="D3883" t="e">
        <f t="shared" si="108"/>
        <v>#DIV/0!</v>
      </c>
      <c r="E3883" t="e">
        <f t="shared" si="108"/>
        <v>#DIV/0!</v>
      </c>
    </row>
    <row r="3884" spans="1:5" x14ac:dyDescent="0.35">
      <c r="A3884">
        <f t="shared" si="107"/>
        <v>39784</v>
      </c>
      <c r="B3884">
        <f t="shared" si="108"/>
        <v>-0.32789834520422378</v>
      </c>
      <c r="C3884">
        <f t="shared" si="108"/>
        <v>-1.7264966115641479E-2</v>
      </c>
      <c r="D3884" t="e">
        <f t="shared" si="108"/>
        <v>#DIV/0!</v>
      </c>
      <c r="E3884" t="e">
        <f t="shared" si="108"/>
        <v>#DIV/0!</v>
      </c>
    </row>
    <row r="3885" spans="1:5" x14ac:dyDescent="0.35">
      <c r="A3885">
        <f t="shared" si="107"/>
        <v>39785</v>
      </c>
      <c r="B3885">
        <f t="shared" si="108"/>
        <v>-0.31327301569831478</v>
      </c>
      <c r="C3885">
        <f t="shared" si="108"/>
        <v>-1.423224200328892E-2</v>
      </c>
      <c r="D3885" t="e">
        <f t="shared" si="108"/>
        <v>#DIV/0!</v>
      </c>
      <c r="E3885" t="e">
        <f t="shared" si="108"/>
        <v>#DIV/0!</v>
      </c>
    </row>
    <row r="3886" spans="1:5" x14ac:dyDescent="0.35">
      <c r="A3886">
        <f t="shared" si="107"/>
        <v>39786</v>
      </c>
      <c r="B3886">
        <f t="shared" si="108"/>
        <v>-0.34748927622299874</v>
      </c>
      <c r="C3886">
        <f t="shared" si="108"/>
        <v>-1.7117667011234006E-2</v>
      </c>
      <c r="D3886" t="e">
        <f t="shared" si="108"/>
        <v>#DIV/0!</v>
      </c>
      <c r="E3886" t="e">
        <f t="shared" si="108"/>
        <v>#DIV/0!</v>
      </c>
    </row>
    <row r="3887" spans="1:5" x14ac:dyDescent="0.35">
      <c r="A3887">
        <f t="shared" si="107"/>
        <v>39787</v>
      </c>
      <c r="B3887">
        <f t="shared" si="108"/>
        <v>-0.29873161504923051</v>
      </c>
      <c r="C3887">
        <f t="shared" si="108"/>
        <v>-2.6873522690025676E-2</v>
      </c>
      <c r="D3887" t="e">
        <f t="shared" si="108"/>
        <v>#DIV/0!</v>
      </c>
      <c r="E3887" t="e">
        <f t="shared" si="108"/>
        <v>#DIV/0!</v>
      </c>
    </row>
    <row r="3888" spans="1:5" x14ac:dyDescent="0.35">
      <c r="A3888">
        <f t="shared" si="107"/>
        <v>39790</v>
      </c>
      <c r="B3888">
        <f t="shared" si="108"/>
        <v>-0.2758080927402885</v>
      </c>
      <c r="C3888">
        <f t="shared" si="108"/>
        <v>-2.7470266860134585E-2</v>
      </c>
      <c r="D3888" t="e">
        <f t="shared" si="108"/>
        <v>#DIV/0!</v>
      </c>
      <c r="E3888" t="e">
        <f t="shared" si="108"/>
        <v>#DIV/0!</v>
      </c>
    </row>
    <row r="3889" spans="1:5" x14ac:dyDescent="0.35">
      <c r="A3889">
        <f t="shared" si="107"/>
        <v>39791</v>
      </c>
      <c r="B3889">
        <f t="shared" si="108"/>
        <v>-0.30270025455847249</v>
      </c>
      <c r="C3889">
        <f t="shared" si="108"/>
        <v>-1.7081263553989024E-2</v>
      </c>
      <c r="D3889" t="e">
        <f t="shared" si="108"/>
        <v>#DIV/0!</v>
      </c>
      <c r="E3889" t="e">
        <f t="shared" si="108"/>
        <v>#DIV/0!</v>
      </c>
    </row>
    <row r="3890" spans="1:5" x14ac:dyDescent="0.35">
      <c r="A3890">
        <f t="shared" si="107"/>
        <v>39792</v>
      </c>
      <c r="B3890">
        <f t="shared" si="108"/>
        <v>-0.29576202120712525</v>
      </c>
      <c r="C3890">
        <f t="shared" si="108"/>
        <v>-1.4868556887413776E-2</v>
      </c>
      <c r="D3890" t="e">
        <f t="shared" si="108"/>
        <v>#DIV/0!</v>
      </c>
      <c r="E3890" t="e">
        <f t="shared" si="108"/>
        <v>#DIV/0!</v>
      </c>
    </row>
    <row r="3891" spans="1:5" x14ac:dyDescent="0.35">
      <c r="A3891">
        <f t="shared" si="107"/>
        <v>39793</v>
      </c>
      <c r="B3891">
        <f t="shared" si="108"/>
        <v>-0.28172958858873187</v>
      </c>
      <c r="C3891">
        <f t="shared" si="108"/>
        <v>-1.3638173392965847E-2</v>
      </c>
      <c r="D3891" t="e">
        <f t="shared" si="108"/>
        <v>#DIV/0!</v>
      </c>
      <c r="E3891" t="e">
        <f t="shared" si="108"/>
        <v>#DIV/0!</v>
      </c>
    </row>
    <row r="3892" spans="1:5" x14ac:dyDescent="0.35">
      <c r="A3892">
        <f t="shared" si="107"/>
        <v>39794</v>
      </c>
      <c r="B3892">
        <f t="shared" si="108"/>
        <v>-0.28927812305353617</v>
      </c>
      <c r="C3892">
        <f t="shared" si="108"/>
        <v>-3.2151998116692233E-3</v>
      </c>
      <c r="D3892" t="e">
        <f t="shared" si="108"/>
        <v>#DIV/0!</v>
      </c>
      <c r="E3892" t="e">
        <f t="shared" si="108"/>
        <v>#DIV/0!</v>
      </c>
    </row>
    <row r="3893" spans="1:5" x14ac:dyDescent="0.35">
      <c r="A3893">
        <f t="shared" si="107"/>
        <v>39797</v>
      </c>
      <c r="B3893">
        <f t="shared" si="108"/>
        <v>-0.26307224576459864</v>
      </c>
      <c r="C3893">
        <f t="shared" si="108"/>
        <v>-3.3121580331771268E-3</v>
      </c>
      <c r="D3893" t="e">
        <f t="shared" si="108"/>
        <v>#DIV/0!</v>
      </c>
      <c r="E3893" t="e">
        <f t="shared" si="108"/>
        <v>#DIV/0!</v>
      </c>
    </row>
    <row r="3894" spans="1:5" x14ac:dyDescent="0.35">
      <c r="A3894">
        <f t="shared" si="107"/>
        <v>39798</v>
      </c>
      <c r="B3894">
        <f t="shared" si="108"/>
        <v>-0.25730597597229088</v>
      </c>
      <c r="C3894">
        <f t="shared" si="108"/>
        <v>3.4478847800459393E-3</v>
      </c>
      <c r="D3894" t="e">
        <f t="shared" si="108"/>
        <v>#DIV/0!</v>
      </c>
      <c r="E3894" t="e">
        <f t="shared" si="108"/>
        <v>#DIV/0!</v>
      </c>
    </row>
    <row r="3895" spans="1:5" x14ac:dyDescent="0.35">
      <c r="A3895">
        <f t="shared" si="107"/>
        <v>39799</v>
      </c>
      <c r="B3895">
        <f t="shared" si="108"/>
        <v>-0.29356952554958293</v>
      </c>
      <c r="C3895">
        <f t="shared" si="108"/>
        <v>4.3132736560792077E-3</v>
      </c>
      <c r="D3895" t="e">
        <f t="shared" si="108"/>
        <v>#DIV/0!</v>
      </c>
      <c r="E3895" t="e">
        <f t="shared" si="108"/>
        <v>#DIV/0!</v>
      </c>
    </row>
    <row r="3896" spans="1:5" x14ac:dyDescent="0.35">
      <c r="A3896">
        <f t="shared" si="107"/>
        <v>39800</v>
      </c>
      <c r="B3896">
        <f t="shared" si="108"/>
        <v>-0.28077681615033079</v>
      </c>
      <c r="C3896">
        <f t="shared" si="108"/>
        <v>2.674820815737473E-2</v>
      </c>
      <c r="D3896" t="e">
        <f t="shared" si="108"/>
        <v>#DIV/0!</v>
      </c>
      <c r="E3896" t="e">
        <f t="shared" si="108"/>
        <v>#DIV/0!</v>
      </c>
    </row>
    <row r="3897" spans="1:5" x14ac:dyDescent="0.35">
      <c r="A3897">
        <f t="shared" si="107"/>
        <v>39801</v>
      </c>
      <c r="B3897">
        <f t="shared" ref="B3897:E3912" si="109">B1369-B$2530</f>
        <v>-0.26694161641229275</v>
      </c>
      <c r="C3897">
        <f t="shared" si="109"/>
        <v>2.4999592559960492E-2</v>
      </c>
      <c r="D3897" t="e">
        <f t="shared" si="109"/>
        <v>#DIV/0!</v>
      </c>
      <c r="E3897" t="e">
        <f t="shared" si="109"/>
        <v>#DIV/0!</v>
      </c>
    </row>
    <row r="3898" spans="1:5" x14ac:dyDescent="0.35">
      <c r="A3898">
        <f t="shared" si="107"/>
        <v>39804</v>
      </c>
      <c r="B3898">
        <f t="shared" si="109"/>
        <v>-0.27916386413162986</v>
      </c>
      <c r="C3898">
        <f t="shared" si="109"/>
        <v>2.9272325854688818E-2</v>
      </c>
      <c r="D3898" t="e">
        <f t="shared" si="109"/>
        <v>#DIV/0!</v>
      </c>
      <c r="E3898" t="e">
        <f t="shared" si="109"/>
        <v>#DIV/0!</v>
      </c>
    </row>
    <row r="3899" spans="1:5" x14ac:dyDescent="0.35">
      <c r="A3899">
        <f t="shared" si="107"/>
        <v>39805</v>
      </c>
      <c r="B3899">
        <f t="shared" si="109"/>
        <v>-0.30033784621690385</v>
      </c>
      <c r="C3899">
        <f t="shared" si="109"/>
        <v>4.1223607870631687E-2</v>
      </c>
      <c r="D3899" t="e">
        <f t="shared" si="109"/>
        <v>#DIV/0!</v>
      </c>
      <c r="E3899" t="e">
        <f t="shared" si="109"/>
        <v>#DIV/0!</v>
      </c>
    </row>
    <row r="3900" spans="1:5" x14ac:dyDescent="0.35">
      <c r="A3900">
        <f t="shared" si="107"/>
        <v>39806</v>
      </c>
      <c r="B3900">
        <f t="shared" si="109"/>
        <v>-0.29847801313258582</v>
      </c>
      <c r="C3900">
        <f t="shared" si="109"/>
        <v>5.1473552139605763E-2</v>
      </c>
      <c r="D3900" t="e">
        <f t="shared" si="109"/>
        <v>#DIV/0!</v>
      </c>
      <c r="E3900" t="e">
        <f t="shared" si="109"/>
        <v>#DIV/0!</v>
      </c>
    </row>
    <row r="3901" spans="1:5" x14ac:dyDescent="0.35">
      <c r="A3901">
        <f t="shared" si="107"/>
        <v>39807</v>
      </c>
      <c r="B3901">
        <f t="shared" si="109"/>
        <v>-0.22950791803645451</v>
      </c>
      <c r="C3901">
        <f t="shared" si="109"/>
        <v>5.6299598077245008E-2</v>
      </c>
      <c r="D3901" t="e">
        <f t="shared" si="109"/>
        <v>#DIV/0!</v>
      </c>
      <c r="E3901" t="e">
        <f t="shared" si="109"/>
        <v>#DIV/0!</v>
      </c>
    </row>
    <row r="3902" spans="1:5" x14ac:dyDescent="0.35">
      <c r="A3902">
        <f t="shared" si="107"/>
        <v>39808</v>
      </c>
      <c r="B3902">
        <f t="shared" si="109"/>
        <v>-0.26586599226576046</v>
      </c>
      <c r="C3902">
        <f t="shared" si="109"/>
        <v>4.9206134277976668E-2</v>
      </c>
      <c r="D3902" t="e">
        <f t="shared" si="109"/>
        <v>#DIV/0!</v>
      </c>
      <c r="E3902" t="e">
        <f t="shared" si="109"/>
        <v>#DIV/0!</v>
      </c>
    </row>
    <row r="3903" spans="1:5" x14ac:dyDescent="0.35">
      <c r="A3903">
        <f t="shared" si="107"/>
        <v>39811</v>
      </c>
      <c r="B3903">
        <f t="shared" si="109"/>
        <v>-0.26536768888306794</v>
      </c>
      <c r="C3903">
        <f t="shared" si="109"/>
        <v>6.526935387948625E-2</v>
      </c>
      <c r="D3903" t="e">
        <f t="shared" si="109"/>
        <v>#DIV/0!</v>
      </c>
      <c r="E3903" t="e">
        <f t="shared" si="109"/>
        <v>#DIV/0!</v>
      </c>
    </row>
    <row r="3904" spans="1:5" x14ac:dyDescent="0.35">
      <c r="A3904">
        <f t="shared" si="107"/>
        <v>39812</v>
      </c>
      <c r="B3904">
        <f t="shared" si="109"/>
        <v>-0.21488057021918802</v>
      </c>
      <c r="C3904">
        <f t="shared" si="109"/>
        <v>6.1512875512464385E-2</v>
      </c>
      <c r="D3904" t="e">
        <f t="shared" si="109"/>
        <v>#DIV/0!</v>
      </c>
      <c r="E3904" t="e">
        <f t="shared" si="109"/>
        <v>#DIV/0!</v>
      </c>
    </row>
    <row r="3905" spans="1:5" x14ac:dyDescent="0.35">
      <c r="A3905">
        <f t="shared" si="107"/>
        <v>39813</v>
      </c>
      <c r="B3905">
        <f t="shared" si="109"/>
        <v>-0.19246541513785284</v>
      </c>
      <c r="C3905">
        <f t="shared" si="109"/>
        <v>5.4260425540198901E-2</v>
      </c>
      <c r="D3905" t="e">
        <f t="shared" si="109"/>
        <v>#DIV/0!</v>
      </c>
      <c r="E3905" t="e">
        <f t="shared" si="109"/>
        <v>#DIV/0!</v>
      </c>
    </row>
    <row r="3906" spans="1:5" x14ac:dyDescent="0.35">
      <c r="A3906">
        <f t="shared" si="107"/>
        <v>39814</v>
      </c>
      <c r="B3906">
        <f t="shared" si="109"/>
        <v>-0.15954688291252192</v>
      </c>
      <c r="C3906">
        <f t="shared" si="109"/>
        <v>5.393911358421806E-2</v>
      </c>
      <c r="D3906" t="e">
        <f t="shared" si="109"/>
        <v>#DIV/0!</v>
      </c>
      <c r="E3906" t="e">
        <f t="shared" si="109"/>
        <v>#DIV/0!</v>
      </c>
    </row>
    <row r="3907" spans="1:5" x14ac:dyDescent="0.35">
      <c r="A3907">
        <f t="shared" si="107"/>
        <v>39815</v>
      </c>
      <c r="B3907">
        <f t="shared" si="109"/>
        <v>-7.8850797169967887E-2</v>
      </c>
      <c r="C3907">
        <f t="shared" si="109"/>
        <v>6.9514824035731573E-2</v>
      </c>
      <c r="D3907" t="e">
        <f t="shared" si="109"/>
        <v>#DIV/0!</v>
      </c>
      <c r="E3907" t="e">
        <f t="shared" si="109"/>
        <v>#DIV/0!</v>
      </c>
    </row>
    <row r="3908" spans="1:5" x14ac:dyDescent="0.35">
      <c r="A3908">
        <f t="shared" si="107"/>
        <v>39818</v>
      </c>
      <c r="B3908">
        <f t="shared" si="109"/>
        <v>-7.2546014575307946E-2</v>
      </c>
      <c r="C3908">
        <f t="shared" si="109"/>
        <v>0.10890808816024007</v>
      </c>
      <c r="D3908" t="e">
        <f t="shared" si="109"/>
        <v>#DIV/0!</v>
      </c>
      <c r="E3908" t="e">
        <f t="shared" si="109"/>
        <v>#DIV/0!</v>
      </c>
    </row>
    <row r="3909" spans="1:5" x14ac:dyDescent="0.35">
      <c r="A3909">
        <f t="shared" si="107"/>
        <v>39819</v>
      </c>
      <c r="B3909">
        <f t="shared" si="109"/>
        <v>1.3056186487593009E-2</v>
      </c>
      <c r="C3909">
        <f t="shared" si="109"/>
        <v>0.1001140080134227</v>
      </c>
      <c r="D3909" t="e">
        <f t="shared" si="109"/>
        <v>#DIV/0!</v>
      </c>
      <c r="E3909" t="e">
        <f t="shared" si="109"/>
        <v>#DIV/0!</v>
      </c>
    </row>
    <row r="3910" spans="1:5" x14ac:dyDescent="0.35">
      <c r="A3910">
        <f t="shared" si="107"/>
        <v>39820</v>
      </c>
      <c r="B3910">
        <f t="shared" si="109"/>
        <v>-5.9142602908387291E-3</v>
      </c>
      <c r="C3910">
        <f t="shared" si="109"/>
        <v>0.17019092250693718</v>
      </c>
      <c r="D3910" t="e">
        <f t="shared" si="109"/>
        <v>#DIV/0!</v>
      </c>
      <c r="E3910" t="e">
        <f t="shared" si="109"/>
        <v>#DIV/0!</v>
      </c>
    </row>
    <row r="3911" spans="1:5" x14ac:dyDescent="0.35">
      <c r="A3911">
        <f t="shared" si="107"/>
        <v>39821</v>
      </c>
      <c r="B3911">
        <f t="shared" si="109"/>
        <v>-0.10748439700994981</v>
      </c>
      <c r="C3911">
        <f t="shared" si="109"/>
        <v>0.11791485315622048</v>
      </c>
      <c r="D3911" t="e">
        <f t="shared" si="109"/>
        <v>#DIV/0!</v>
      </c>
      <c r="E3911" t="e">
        <f t="shared" si="109"/>
        <v>#DIV/0!</v>
      </c>
    </row>
    <row r="3912" spans="1:5" x14ac:dyDescent="0.35">
      <c r="A3912">
        <f t="shared" si="107"/>
        <v>39822</v>
      </c>
      <c r="B3912">
        <f t="shared" si="109"/>
        <v>-0.1220516474619102</v>
      </c>
      <c r="C3912">
        <f t="shared" si="109"/>
        <v>9.1119610289742539E-2</v>
      </c>
      <c r="D3912" t="e">
        <f t="shared" si="109"/>
        <v>#DIV/0!</v>
      </c>
      <c r="E3912" t="e">
        <f t="shared" si="109"/>
        <v>#DIV/0!</v>
      </c>
    </row>
    <row r="3913" spans="1:5" x14ac:dyDescent="0.35">
      <c r="A3913">
        <f t="shared" si="107"/>
        <v>39825</v>
      </c>
      <c r="B3913">
        <f t="shared" ref="B3913:E3928" si="110">B1385-B$2530</f>
        <v>-5.5571936331650015E-2</v>
      </c>
      <c r="C3913">
        <f t="shared" si="110"/>
        <v>7.9569374069270074E-2</v>
      </c>
      <c r="D3913" t="e">
        <f t="shared" si="110"/>
        <v>#DIV/0!</v>
      </c>
      <c r="E3913" t="e">
        <f t="shared" si="110"/>
        <v>#DIV/0!</v>
      </c>
    </row>
    <row r="3914" spans="1:5" x14ac:dyDescent="0.35">
      <c r="A3914">
        <f t="shared" si="107"/>
        <v>39826</v>
      </c>
      <c r="B3914">
        <f t="shared" si="110"/>
        <v>-9.3041763486617288E-2</v>
      </c>
      <c r="C3914">
        <f t="shared" si="110"/>
        <v>9.8645969058434993E-2</v>
      </c>
      <c r="D3914" t="e">
        <f t="shared" si="110"/>
        <v>#DIV/0!</v>
      </c>
      <c r="E3914" t="e">
        <f t="shared" si="110"/>
        <v>#DIV/0!</v>
      </c>
    </row>
    <row r="3915" spans="1:5" x14ac:dyDescent="0.35">
      <c r="A3915">
        <f t="shared" si="107"/>
        <v>39827</v>
      </c>
      <c r="B3915">
        <f t="shared" si="110"/>
        <v>-0.11829690669571911</v>
      </c>
      <c r="C3915">
        <f t="shared" si="110"/>
        <v>9.3226427167200157E-2</v>
      </c>
      <c r="D3915" t="e">
        <f t="shared" si="110"/>
        <v>#DIV/0!</v>
      </c>
      <c r="E3915" t="e">
        <f t="shared" si="110"/>
        <v>#DIV/0!</v>
      </c>
    </row>
    <row r="3916" spans="1:5" x14ac:dyDescent="0.35">
      <c r="A3916">
        <f t="shared" si="107"/>
        <v>39828</v>
      </c>
      <c r="B3916">
        <f t="shared" si="110"/>
        <v>-0.15793585651021189</v>
      </c>
      <c r="C3916">
        <f t="shared" si="110"/>
        <v>7.3903897644864117E-2</v>
      </c>
      <c r="D3916" t="e">
        <f t="shared" si="110"/>
        <v>#DIV/0!</v>
      </c>
      <c r="E3916" t="e">
        <f t="shared" si="110"/>
        <v>#DIV/0!</v>
      </c>
    </row>
    <row r="3917" spans="1:5" x14ac:dyDescent="0.35">
      <c r="A3917">
        <f t="shared" si="107"/>
        <v>39829</v>
      </c>
      <c r="B3917">
        <f t="shared" si="110"/>
        <v>-0.12404557013479543</v>
      </c>
      <c r="C3917">
        <f t="shared" si="110"/>
        <v>7.003236880335402E-2</v>
      </c>
      <c r="D3917" t="e">
        <f t="shared" si="110"/>
        <v>#DIV/0!</v>
      </c>
      <c r="E3917" t="e">
        <f t="shared" si="110"/>
        <v>#DIV/0!</v>
      </c>
    </row>
    <row r="3918" spans="1:5" x14ac:dyDescent="0.35">
      <c r="A3918">
        <f t="shared" si="107"/>
        <v>39832</v>
      </c>
      <c r="B3918">
        <f t="shared" si="110"/>
        <v>-6.6207575230459378E-2</v>
      </c>
      <c r="C3918">
        <f t="shared" si="110"/>
        <v>5.7743050379786512E-2</v>
      </c>
      <c r="D3918" t="e">
        <f t="shared" si="110"/>
        <v>#DIV/0!</v>
      </c>
      <c r="E3918" t="e">
        <f t="shared" si="110"/>
        <v>#DIV/0!</v>
      </c>
    </row>
    <row r="3919" spans="1:5" x14ac:dyDescent="0.35">
      <c r="A3919">
        <f t="shared" si="107"/>
        <v>39833</v>
      </c>
      <c r="B3919">
        <f t="shared" si="110"/>
        <v>-0.1274782289183902</v>
      </c>
      <c r="C3919">
        <f t="shared" si="110"/>
        <v>7.1109461346924155E-2</v>
      </c>
      <c r="D3919" t="e">
        <f t="shared" si="110"/>
        <v>#DIV/0!</v>
      </c>
      <c r="E3919" t="e">
        <f t="shared" si="110"/>
        <v>#DIV/0!</v>
      </c>
    </row>
    <row r="3920" spans="1:5" x14ac:dyDescent="0.35">
      <c r="A3920">
        <f t="shared" si="107"/>
        <v>39834</v>
      </c>
      <c r="B3920">
        <f t="shared" si="110"/>
        <v>-5.5841267388316393E-2</v>
      </c>
      <c r="C3920">
        <f t="shared" si="110"/>
        <v>7.4570366592263529E-2</v>
      </c>
      <c r="D3920" t="e">
        <f t="shared" si="110"/>
        <v>#DIV/0!</v>
      </c>
      <c r="E3920" t="e">
        <f t="shared" si="110"/>
        <v>#DIV/0!</v>
      </c>
    </row>
    <row r="3921" spans="1:5" x14ac:dyDescent="0.35">
      <c r="A3921">
        <f t="shared" si="107"/>
        <v>39835</v>
      </c>
      <c r="B3921">
        <f t="shared" si="110"/>
        <v>-3.9409036425453889E-2</v>
      </c>
      <c r="C3921">
        <f t="shared" si="110"/>
        <v>8.075653336666562E-2</v>
      </c>
      <c r="D3921" t="e">
        <f t="shared" si="110"/>
        <v>#DIV/0!</v>
      </c>
      <c r="E3921" t="e">
        <f t="shared" si="110"/>
        <v>#DIV/0!</v>
      </c>
    </row>
    <row r="3922" spans="1:5" x14ac:dyDescent="0.35">
      <c r="A3922">
        <f t="shared" si="107"/>
        <v>39836</v>
      </c>
      <c r="B3922">
        <f t="shared" si="110"/>
        <v>-0.1296037134252522</v>
      </c>
      <c r="C3922">
        <f t="shared" si="110"/>
        <v>7.5285869541170072E-2</v>
      </c>
      <c r="D3922" t="e">
        <f t="shared" si="110"/>
        <v>#DIV/0!</v>
      </c>
      <c r="E3922" t="e">
        <f t="shared" si="110"/>
        <v>#DIV/0!</v>
      </c>
    </row>
    <row r="3923" spans="1:5" x14ac:dyDescent="0.35">
      <c r="A3923">
        <f t="shared" si="107"/>
        <v>39839</v>
      </c>
      <c r="B3923">
        <f t="shared" si="110"/>
        <v>-0.11472638606438666</v>
      </c>
      <c r="C3923">
        <f t="shared" si="110"/>
        <v>5.4122855776358073E-2</v>
      </c>
      <c r="D3923" t="e">
        <f t="shared" si="110"/>
        <v>#DIV/0!</v>
      </c>
      <c r="E3923" t="e">
        <f t="shared" si="110"/>
        <v>#DIV/0!</v>
      </c>
    </row>
    <row r="3924" spans="1:5" x14ac:dyDescent="0.35">
      <c r="A3924">
        <f t="shared" si="107"/>
        <v>39840</v>
      </c>
      <c r="B3924">
        <f t="shared" si="110"/>
        <v>-0.12777213036447674</v>
      </c>
      <c r="C3924">
        <f t="shared" si="110"/>
        <v>6.0841879144926406E-2</v>
      </c>
      <c r="D3924" t="e">
        <f t="shared" si="110"/>
        <v>#DIV/0!</v>
      </c>
      <c r="E3924" t="e">
        <f t="shared" si="110"/>
        <v>#DIV/0!</v>
      </c>
    </row>
    <row r="3925" spans="1:5" x14ac:dyDescent="0.35">
      <c r="A3925">
        <f t="shared" si="107"/>
        <v>39841</v>
      </c>
      <c r="B3925">
        <f t="shared" si="110"/>
        <v>-0.11189052525452402</v>
      </c>
      <c r="C3925">
        <f t="shared" si="110"/>
        <v>6.4790906663231576E-2</v>
      </c>
      <c r="D3925" t="e">
        <f t="shared" si="110"/>
        <v>#DIV/0!</v>
      </c>
      <c r="E3925" t="e">
        <f t="shared" si="110"/>
        <v>#DIV/0!</v>
      </c>
    </row>
    <row r="3926" spans="1:5" x14ac:dyDescent="0.35">
      <c r="A3926">
        <f t="shared" si="107"/>
        <v>39842</v>
      </c>
      <c r="B3926">
        <f t="shared" si="110"/>
        <v>-0.13956246791575586</v>
      </c>
      <c r="C3926">
        <f t="shared" si="110"/>
        <v>7.690121811619928E-2</v>
      </c>
      <c r="D3926" t="e">
        <f t="shared" si="110"/>
        <v>#DIV/0!</v>
      </c>
      <c r="E3926" t="e">
        <f t="shared" si="110"/>
        <v>#DIV/0!</v>
      </c>
    </row>
    <row r="3927" spans="1:5" x14ac:dyDescent="0.35">
      <c r="A3927">
        <f t="shared" si="107"/>
        <v>39843</v>
      </c>
      <c r="B3927">
        <f t="shared" si="110"/>
        <v>-0.19301863731982591</v>
      </c>
      <c r="C3927">
        <f t="shared" si="110"/>
        <v>6.6544079154211414E-2</v>
      </c>
      <c r="D3927" t="e">
        <f t="shared" si="110"/>
        <v>#DIV/0!</v>
      </c>
      <c r="E3927" t="e">
        <f t="shared" si="110"/>
        <v>#DIV/0!</v>
      </c>
    </row>
    <row r="3928" spans="1:5" x14ac:dyDescent="0.35">
      <c r="A3928">
        <f t="shared" si="107"/>
        <v>39846</v>
      </c>
      <c r="B3928">
        <f t="shared" si="110"/>
        <v>-0.14781888414830288</v>
      </c>
      <c r="C3928">
        <f t="shared" si="110"/>
        <v>4.4999197918608694E-2</v>
      </c>
      <c r="D3928" t="e">
        <f t="shared" si="110"/>
        <v>#DIV/0!</v>
      </c>
      <c r="E3928" t="e">
        <f t="shared" si="110"/>
        <v>#DIV/0!</v>
      </c>
    </row>
    <row r="3929" spans="1:5" x14ac:dyDescent="0.35">
      <c r="A3929">
        <f t="shared" si="107"/>
        <v>39847</v>
      </c>
      <c r="B3929">
        <f t="shared" ref="B3929:E3944" si="111">B1401-B$2530</f>
        <v>-8.7523718976878259E-2</v>
      </c>
      <c r="C3929">
        <f t="shared" si="111"/>
        <v>4.4677539896367982E-2</v>
      </c>
      <c r="D3929" t="e">
        <f t="shared" si="111"/>
        <v>#DIV/0!</v>
      </c>
      <c r="E3929" t="e">
        <f t="shared" si="111"/>
        <v>#DIV/0!</v>
      </c>
    </row>
    <row r="3930" spans="1:5" x14ac:dyDescent="0.35">
      <c r="A3930">
        <f t="shared" si="107"/>
        <v>39848</v>
      </c>
      <c r="B3930">
        <f t="shared" si="111"/>
        <v>-0.12025760071945567</v>
      </c>
      <c r="C3930">
        <f t="shared" si="111"/>
        <v>3.7951522948100738E-2</v>
      </c>
      <c r="D3930" t="e">
        <f t="shared" si="111"/>
        <v>#DIV/0!</v>
      </c>
      <c r="E3930" t="e">
        <f t="shared" si="111"/>
        <v>#DIV/0!</v>
      </c>
    </row>
    <row r="3931" spans="1:5" x14ac:dyDescent="0.35">
      <c r="A3931">
        <f t="shared" si="107"/>
        <v>39849</v>
      </c>
      <c r="B3931">
        <f t="shared" si="111"/>
        <v>-9.3984637793657386E-2</v>
      </c>
      <c r="C3931">
        <f t="shared" si="111"/>
        <v>4.1320120292852439E-2</v>
      </c>
      <c r="D3931" t="e">
        <f t="shared" si="111"/>
        <v>#DIV/0!</v>
      </c>
      <c r="E3931" t="e">
        <f t="shared" si="111"/>
        <v>#DIV/0!</v>
      </c>
    </row>
    <row r="3932" spans="1:5" x14ac:dyDescent="0.35">
      <c r="A3932">
        <f t="shared" si="107"/>
        <v>39850</v>
      </c>
      <c r="B3932">
        <f t="shared" si="111"/>
        <v>-4.7938587635545579E-2</v>
      </c>
      <c r="C3932">
        <f t="shared" si="111"/>
        <v>3.6259857203322879E-2</v>
      </c>
      <c r="D3932" t="e">
        <f t="shared" si="111"/>
        <v>#DIV/0!</v>
      </c>
      <c r="E3932" t="e">
        <f t="shared" si="111"/>
        <v>#DIV/0!</v>
      </c>
    </row>
    <row r="3933" spans="1:5" x14ac:dyDescent="0.35">
      <c r="A3933">
        <f t="shared" si="107"/>
        <v>39853</v>
      </c>
      <c r="B3933">
        <f t="shared" si="111"/>
        <v>6.4612960411730876E-3</v>
      </c>
      <c r="C3933">
        <f t="shared" si="111"/>
        <v>4.5417260767119119E-2</v>
      </c>
      <c r="D3933" t="e">
        <f t="shared" si="111"/>
        <v>#DIV/0!</v>
      </c>
      <c r="E3933" t="e">
        <f t="shared" si="111"/>
        <v>#DIV/0!</v>
      </c>
    </row>
    <row r="3934" spans="1:5" x14ac:dyDescent="0.35">
      <c r="A3934">
        <f t="shared" si="107"/>
        <v>39854</v>
      </c>
      <c r="B3934">
        <f t="shared" si="111"/>
        <v>-0.10649665556465858</v>
      </c>
      <c r="C3934">
        <f t="shared" si="111"/>
        <v>4.8253609669202627E-2</v>
      </c>
      <c r="D3934" t="e">
        <f t="shared" si="111"/>
        <v>#DIV/0!</v>
      </c>
      <c r="E3934" t="e">
        <f t="shared" si="111"/>
        <v>#DIV/0!</v>
      </c>
    </row>
    <row r="3935" spans="1:5" x14ac:dyDescent="0.35">
      <c r="A3935">
        <f t="shared" si="107"/>
        <v>39855</v>
      </c>
      <c r="B3935">
        <f t="shared" si="111"/>
        <v>-5.9465483549056439E-2</v>
      </c>
      <c r="C3935">
        <f t="shared" si="111"/>
        <v>4.4905842502569973E-2</v>
      </c>
      <c r="D3935" t="e">
        <f t="shared" si="111"/>
        <v>#DIV/0!</v>
      </c>
      <c r="E3935" t="e">
        <f t="shared" si="111"/>
        <v>#DIV/0!</v>
      </c>
    </row>
    <row r="3936" spans="1:5" x14ac:dyDescent="0.35">
      <c r="A3936">
        <f t="shared" si="107"/>
        <v>39856</v>
      </c>
      <c r="B3936">
        <f t="shared" si="111"/>
        <v>-3.2466721210653735E-2</v>
      </c>
      <c r="C3936">
        <f t="shared" si="111"/>
        <v>4.7659042622116024E-2</v>
      </c>
      <c r="D3936" t="e">
        <f t="shared" si="111"/>
        <v>#DIV/0!</v>
      </c>
      <c r="E3936" t="e">
        <f t="shared" si="111"/>
        <v>#DIV/0!</v>
      </c>
    </row>
    <row r="3937" spans="1:5" x14ac:dyDescent="0.35">
      <c r="A3937">
        <f t="shared" si="107"/>
        <v>39857</v>
      </c>
      <c r="B3937">
        <f t="shared" si="111"/>
        <v>-5.1750307717599461E-2</v>
      </c>
      <c r="C3937">
        <f t="shared" si="111"/>
        <v>4.5980331196024807E-2</v>
      </c>
      <c r="D3937" t="e">
        <f t="shared" si="111"/>
        <v>#DIV/0!</v>
      </c>
      <c r="E3937" t="e">
        <f t="shared" si="111"/>
        <v>#DIV/0!</v>
      </c>
    </row>
    <row r="3938" spans="1:5" x14ac:dyDescent="0.35">
      <c r="A3938">
        <f t="shared" si="107"/>
        <v>39860</v>
      </c>
      <c r="B3938">
        <f t="shared" si="111"/>
        <v>1.0941424283109531E-2</v>
      </c>
      <c r="C3938">
        <f t="shared" si="111"/>
        <v>4.2966116759243514E-2</v>
      </c>
      <c r="D3938" t="e">
        <f t="shared" si="111"/>
        <v>#DIV/0!</v>
      </c>
      <c r="E3938" t="e">
        <f t="shared" si="111"/>
        <v>#DIV/0!</v>
      </c>
    </row>
    <row r="3939" spans="1:5" x14ac:dyDescent="0.35">
      <c r="A3939">
        <f t="shared" si="107"/>
        <v>39861</v>
      </c>
      <c r="B3939">
        <f t="shared" si="111"/>
        <v>3.4637546549722079E-2</v>
      </c>
      <c r="C3939">
        <f t="shared" si="111"/>
        <v>4.3572834109044514E-2</v>
      </c>
      <c r="D3939" t="e">
        <f t="shared" si="111"/>
        <v>#DIV/0!</v>
      </c>
      <c r="E3939" t="e">
        <f t="shared" si="111"/>
        <v>#DIV/0!</v>
      </c>
    </row>
    <row r="3940" spans="1:5" x14ac:dyDescent="0.35">
      <c r="A3940">
        <f t="shared" si="107"/>
        <v>39862</v>
      </c>
      <c r="B3940">
        <f t="shared" si="111"/>
        <v>-2.868893266908466E-2</v>
      </c>
      <c r="C3940">
        <f t="shared" si="111"/>
        <v>4.984272351681758E-2</v>
      </c>
      <c r="D3940" t="e">
        <f t="shared" si="111"/>
        <v>#DIV/0!</v>
      </c>
      <c r="E3940" t="e">
        <f t="shared" si="111"/>
        <v>#DIV/0!</v>
      </c>
    </row>
    <row r="3941" spans="1:5" x14ac:dyDescent="0.35">
      <c r="A3941">
        <f t="shared" si="107"/>
        <v>39863</v>
      </c>
      <c r="B3941">
        <f t="shared" si="111"/>
        <v>-9.9724223319100566E-2</v>
      </c>
      <c r="C3941">
        <f t="shared" si="111"/>
        <v>4.8295488563213265E-2</v>
      </c>
      <c r="D3941" t="e">
        <f t="shared" si="111"/>
        <v>#DIV/0!</v>
      </c>
      <c r="E3941" t="e">
        <f t="shared" si="111"/>
        <v>#DIV/0!</v>
      </c>
    </row>
    <row r="3942" spans="1:5" x14ac:dyDescent="0.35">
      <c r="A3942">
        <f t="shared" ref="A3942:A4005" si="112">A1414</f>
        <v>39864</v>
      </c>
      <c r="B3942">
        <f t="shared" si="111"/>
        <v>-0.11604427179738917</v>
      </c>
      <c r="C3942">
        <f t="shared" si="111"/>
        <v>1.7473591303679269E-2</v>
      </c>
      <c r="D3942" t="e">
        <f t="shared" si="111"/>
        <v>#DIV/0!</v>
      </c>
      <c r="E3942" t="e">
        <f t="shared" si="111"/>
        <v>#DIV/0!</v>
      </c>
    </row>
    <row r="3943" spans="1:5" x14ac:dyDescent="0.35">
      <c r="A3943">
        <f t="shared" si="112"/>
        <v>39867</v>
      </c>
      <c r="B3943">
        <f t="shared" si="111"/>
        <v>-0.17679188313995772</v>
      </c>
      <c r="C3943">
        <f t="shared" si="111"/>
        <v>2.6673933079685751E-2</v>
      </c>
      <c r="D3943" t="e">
        <f t="shared" si="111"/>
        <v>#DIV/0!</v>
      </c>
      <c r="E3943" t="e">
        <f t="shared" si="111"/>
        <v>#DIV/0!</v>
      </c>
    </row>
    <row r="3944" spans="1:5" x14ac:dyDescent="0.35">
      <c r="A3944">
        <f t="shared" si="112"/>
        <v>39868</v>
      </c>
      <c r="B3944">
        <f t="shared" si="111"/>
        <v>-0.14320996172683595</v>
      </c>
      <c r="C3944">
        <f t="shared" si="111"/>
        <v>2.4646358059409911E-2</v>
      </c>
      <c r="D3944" t="e">
        <f t="shared" si="111"/>
        <v>#DIV/0!</v>
      </c>
      <c r="E3944" t="e">
        <f t="shared" si="111"/>
        <v>#DIV/0!</v>
      </c>
    </row>
    <row r="3945" spans="1:5" x14ac:dyDescent="0.35">
      <c r="A3945">
        <f t="shared" si="112"/>
        <v>39869</v>
      </c>
      <c r="B3945">
        <f t="shared" ref="B3945:E3960" si="113">B1417-B$2530</f>
        <v>-0.1607225450188153</v>
      </c>
      <c r="C3945">
        <f t="shared" si="113"/>
        <v>2.5714145586847547E-2</v>
      </c>
      <c r="D3945" t="e">
        <f t="shared" si="113"/>
        <v>#DIV/0!</v>
      </c>
      <c r="E3945" t="e">
        <f t="shared" si="113"/>
        <v>#DIV/0!</v>
      </c>
    </row>
    <row r="3946" spans="1:5" x14ac:dyDescent="0.35">
      <c r="A3946">
        <f t="shared" si="112"/>
        <v>39870</v>
      </c>
      <c r="B3946">
        <f t="shared" si="113"/>
        <v>-9.1828561631152258E-2</v>
      </c>
      <c r="C3946">
        <f t="shared" si="113"/>
        <v>1.0251268742925767E-2</v>
      </c>
      <c r="D3946" t="e">
        <f t="shared" si="113"/>
        <v>#DIV/0!</v>
      </c>
      <c r="E3946" t="e">
        <f t="shared" si="113"/>
        <v>#DIV/0!</v>
      </c>
    </row>
    <row r="3947" spans="1:5" x14ac:dyDescent="0.35">
      <c r="A3947">
        <f t="shared" si="112"/>
        <v>39871</v>
      </c>
      <c r="B3947">
        <f t="shared" si="113"/>
        <v>-0.14815277828352733</v>
      </c>
      <c r="C3947">
        <f t="shared" si="113"/>
        <v>9.3343877437764393E-3</v>
      </c>
      <c r="D3947" t="e">
        <f t="shared" si="113"/>
        <v>#DIV/0!</v>
      </c>
      <c r="E3947" t="e">
        <f t="shared" si="113"/>
        <v>#DIV/0!</v>
      </c>
    </row>
    <row r="3948" spans="1:5" x14ac:dyDescent="0.35">
      <c r="A3948">
        <f t="shared" si="112"/>
        <v>39874</v>
      </c>
      <c r="B3948">
        <f t="shared" si="113"/>
        <v>-0.20932133683710816</v>
      </c>
      <c r="C3948">
        <f t="shared" si="113"/>
        <v>9.3332168800580144E-3</v>
      </c>
      <c r="D3948" t="e">
        <f t="shared" si="113"/>
        <v>#DIV/0!</v>
      </c>
      <c r="E3948" t="e">
        <f t="shared" si="113"/>
        <v>#DIV/0!</v>
      </c>
    </row>
    <row r="3949" spans="1:5" x14ac:dyDescent="0.35">
      <c r="A3949">
        <f t="shared" si="112"/>
        <v>39875</v>
      </c>
      <c r="B3949">
        <f t="shared" si="113"/>
        <v>-0.19033229737569721</v>
      </c>
      <c r="C3949">
        <f t="shared" si="113"/>
        <v>4.6887221351415535E-3</v>
      </c>
      <c r="D3949" t="e">
        <f t="shared" si="113"/>
        <v>#DIV/0!</v>
      </c>
      <c r="E3949" t="e">
        <f t="shared" si="113"/>
        <v>#DIV/0!</v>
      </c>
    </row>
    <row r="3950" spans="1:5" x14ac:dyDescent="0.35">
      <c r="A3950">
        <f t="shared" si="112"/>
        <v>39876</v>
      </c>
      <c r="B3950">
        <f t="shared" si="113"/>
        <v>-0.20046346082418873</v>
      </c>
      <c r="C3950">
        <f t="shared" si="113"/>
        <v>5.5330134311038608E-3</v>
      </c>
      <c r="D3950" t="e">
        <f t="shared" si="113"/>
        <v>#DIV/0!</v>
      </c>
      <c r="E3950" t="e">
        <f t="shared" si="113"/>
        <v>#DIV/0!</v>
      </c>
    </row>
    <row r="3951" spans="1:5" x14ac:dyDescent="0.35">
      <c r="A3951">
        <f t="shared" si="112"/>
        <v>39877</v>
      </c>
      <c r="B3951">
        <f t="shared" si="113"/>
        <v>-0.26387467940672604</v>
      </c>
      <c r="C3951">
        <f t="shared" si="113"/>
        <v>1.0170662905403315E-2</v>
      </c>
      <c r="D3951" t="e">
        <f t="shared" si="113"/>
        <v>#DIV/0!</v>
      </c>
      <c r="E3951" t="e">
        <f t="shared" si="113"/>
        <v>#DIV/0!</v>
      </c>
    </row>
    <row r="3952" spans="1:5" x14ac:dyDescent="0.35">
      <c r="A3952">
        <f t="shared" si="112"/>
        <v>39878</v>
      </c>
      <c r="B3952">
        <f t="shared" si="113"/>
        <v>-0.24518511262085649</v>
      </c>
      <c r="C3952">
        <f t="shared" si="113"/>
        <v>3.4726586317322498E-3</v>
      </c>
      <c r="D3952" t="e">
        <f t="shared" si="113"/>
        <v>#DIV/0!</v>
      </c>
      <c r="E3952" t="e">
        <f t="shared" si="113"/>
        <v>#DIV/0!</v>
      </c>
    </row>
    <row r="3953" spans="1:5" x14ac:dyDescent="0.35">
      <c r="A3953">
        <f t="shared" si="112"/>
        <v>39881</v>
      </c>
      <c r="B3953">
        <f t="shared" si="113"/>
        <v>-0.26184167149844906</v>
      </c>
      <c r="C3953">
        <f t="shared" si="113"/>
        <v>-1.6199694581059861E-3</v>
      </c>
      <c r="D3953" t="e">
        <f t="shared" si="113"/>
        <v>#DIV/0!</v>
      </c>
      <c r="E3953" t="e">
        <f t="shared" si="113"/>
        <v>#DIV/0!</v>
      </c>
    </row>
    <row r="3954" spans="1:5" x14ac:dyDescent="0.35">
      <c r="A3954">
        <f t="shared" si="112"/>
        <v>39882</v>
      </c>
      <c r="B3954">
        <f t="shared" si="113"/>
        <v>-0.19044959903572131</v>
      </c>
      <c r="C3954">
        <f t="shared" si="113"/>
        <v>-4.5103160490987289E-3</v>
      </c>
      <c r="D3954" t="e">
        <f t="shared" si="113"/>
        <v>#DIV/0!</v>
      </c>
      <c r="E3954" t="e">
        <f t="shared" si="113"/>
        <v>#DIV/0!</v>
      </c>
    </row>
    <row r="3955" spans="1:5" x14ac:dyDescent="0.35">
      <c r="A3955">
        <f t="shared" si="112"/>
        <v>39883</v>
      </c>
      <c r="B3955">
        <f t="shared" si="113"/>
        <v>-0.19419811971807463</v>
      </c>
      <c r="C3955">
        <f t="shared" si="113"/>
        <v>-2.4199020995498317E-3</v>
      </c>
      <c r="D3955" t="e">
        <f t="shared" si="113"/>
        <v>#DIV/0!</v>
      </c>
      <c r="E3955" t="e">
        <f t="shared" si="113"/>
        <v>#DIV/0!</v>
      </c>
    </row>
    <row r="3956" spans="1:5" x14ac:dyDescent="0.35">
      <c r="A3956">
        <f t="shared" si="112"/>
        <v>39884</v>
      </c>
      <c r="B3956">
        <f t="shared" si="113"/>
        <v>-0.14983673946572104</v>
      </c>
      <c r="C3956">
        <f t="shared" si="113"/>
        <v>-3.9087943563411061E-3</v>
      </c>
      <c r="D3956" t="e">
        <f t="shared" si="113"/>
        <v>#DIV/0!</v>
      </c>
      <c r="E3956" t="e">
        <f t="shared" si="113"/>
        <v>#DIV/0!</v>
      </c>
    </row>
    <row r="3957" spans="1:5" x14ac:dyDescent="0.35">
      <c r="A3957">
        <f t="shared" si="112"/>
        <v>39885</v>
      </c>
      <c r="B3957">
        <f t="shared" si="113"/>
        <v>-0.18569847317702667</v>
      </c>
      <c r="C3957">
        <f t="shared" si="113"/>
        <v>-6.8689905210949538E-3</v>
      </c>
      <c r="D3957" t="e">
        <f t="shared" si="113"/>
        <v>#DIV/0!</v>
      </c>
      <c r="E3957" t="e">
        <f t="shared" si="113"/>
        <v>#DIV/0!</v>
      </c>
    </row>
    <row r="3958" spans="1:5" x14ac:dyDescent="0.35">
      <c r="A3958">
        <f t="shared" si="112"/>
        <v>39888</v>
      </c>
      <c r="B3958">
        <f t="shared" si="113"/>
        <v>-0.18061513612971689</v>
      </c>
      <c r="C3958">
        <f t="shared" si="113"/>
        <v>-1.5205213158669007E-2</v>
      </c>
      <c r="D3958" t="e">
        <f t="shared" si="113"/>
        <v>#DIV/0!</v>
      </c>
      <c r="E3958" t="e">
        <f t="shared" si="113"/>
        <v>#DIV/0!</v>
      </c>
    </row>
    <row r="3959" spans="1:5" x14ac:dyDescent="0.35">
      <c r="A3959">
        <f t="shared" si="112"/>
        <v>39889</v>
      </c>
      <c r="B3959">
        <f t="shared" si="113"/>
        <v>-0.13522342544866703</v>
      </c>
      <c r="C3959">
        <f t="shared" si="113"/>
        <v>-2.4312374853449659E-2</v>
      </c>
      <c r="D3959" t="e">
        <f t="shared" si="113"/>
        <v>#DIV/0!</v>
      </c>
      <c r="E3959" t="e">
        <f t="shared" si="113"/>
        <v>#DIV/0!</v>
      </c>
    </row>
    <row r="3960" spans="1:5" x14ac:dyDescent="0.35">
      <c r="A3960">
        <f t="shared" si="112"/>
        <v>39890</v>
      </c>
      <c r="B3960">
        <f t="shared" si="113"/>
        <v>-0.11951778868884454</v>
      </c>
      <c r="C3960">
        <f t="shared" si="113"/>
        <v>-5.5563183237109966E-3</v>
      </c>
      <c r="D3960" t="e">
        <f t="shared" si="113"/>
        <v>#DIV/0!</v>
      </c>
      <c r="E3960" t="e">
        <f t="shared" si="113"/>
        <v>#DIV/0!</v>
      </c>
    </row>
    <row r="3961" spans="1:5" x14ac:dyDescent="0.35">
      <c r="A3961">
        <f t="shared" si="112"/>
        <v>39891</v>
      </c>
      <c r="B3961">
        <f t="shared" ref="B3961:E3976" si="114">B1433-B$2530</f>
        <v>-0.11466686363130639</v>
      </c>
      <c r="C3961">
        <f t="shared" si="114"/>
        <v>-8.4961431482755596E-3</v>
      </c>
      <c r="D3961" t="e">
        <f t="shared" si="114"/>
        <v>#DIV/0!</v>
      </c>
      <c r="E3961" t="e">
        <f t="shared" si="114"/>
        <v>#DIV/0!</v>
      </c>
    </row>
    <row r="3962" spans="1:5" x14ac:dyDescent="0.35">
      <c r="A3962">
        <f t="shared" si="112"/>
        <v>39892</v>
      </c>
      <c r="B3962">
        <f t="shared" si="114"/>
        <v>-0.12379744120775814</v>
      </c>
      <c r="C3962">
        <f t="shared" si="114"/>
        <v>-2.3570268972307119E-2</v>
      </c>
      <c r="D3962" t="e">
        <f t="shared" si="114"/>
        <v>#DIV/0!</v>
      </c>
      <c r="E3962" t="e">
        <f t="shared" si="114"/>
        <v>#DIV/0!</v>
      </c>
    </row>
    <row r="3963" spans="1:5" x14ac:dyDescent="0.35">
      <c r="A3963">
        <f t="shared" si="112"/>
        <v>39895</v>
      </c>
      <c r="B3963">
        <f t="shared" si="114"/>
        <v>-6.6276268464501506E-2</v>
      </c>
      <c r="C3963">
        <f t="shared" si="114"/>
        <v>-2.8180801169592141E-2</v>
      </c>
      <c r="D3963" t="e">
        <f t="shared" si="114"/>
        <v>#DIV/0!</v>
      </c>
      <c r="E3963" t="e">
        <f t="shared" si="114"/>
        <v>#DIV/0!</v>
      </c>
    </row>
    <row r="3964" spans="1:5" x14ac:dyDescent="0.35">
      <c r="A3964">
        <f t="shared" si="112"/>
        <v>39896</v>
      </c>
      <c r="B3964">
        <f t="shared" si="114"/>
        <v>-8.5627763021893552E-2</v>
      </c>
      <c r="C3964">
        <f t="shared" si="114"/>
        <v>-3.4814140911949384E-2</v>
      </c>
      <c r="D3964" t="e">
        <f t="shared" si="114"/>
        <v>#DIV/0!</v>
      </c>
      <c r="E3964" t="e">
        <f t="shared" si="114"/>
        <v>#DIV/0!</v>
      </c>
    </row>
    <row r="3965" spans="1:5" x14ac:dyDescent="0.35">
      <c r="A3965">
        <f t="shared" si="112"/>
        <v>39897</v>
      </c>
      <c r="B3965">
        <f t="shared" si="114"/>
        <v>-8.1683851294558227E-2</v>
      </c>
      <c r="C3965">
        <f t="shared" si="114"/>
        <v>-3.5791982263551556E-2</v>
      </c>
      <c r="D3965" t="e">
        <f t="shared" si="114"/>
        <v>#DIV/0!</v>
      </c>
      <c r="E3965" t="e">
        <f t="shared" si="114"/>
        <v>#DIV/0!</v>
      </c>
    </row>
    <row r="3966" spans="1:5" x14ac:dyDescent="0.35">
      <c r="A3966">
        <f t="shared" si="112"/>
        <v>39898</v>
      </c>
      <c r="B3966">
        <f t="shared" si="114"/>
        <v>-5.6227999388188107E-2</v>
      </c>
      <c r="C3966">
        <f t="shared" si="114"/>
        <v>-3.7770480977430007E-2</v>
      </c>
      <c r="D3966" t="e">
        <f t="shared" si="114"/>
        <v>#DIV/0!</v>
      </c>
      <c r="E3966" t="e">
        <f t="shared" si="114"/>
        <v>#DIV/0!</v>
      </c>
    </row>
    <row r="3967" spans="1:5" x14ac:dyDescent="0.35">
      <c r="A3967">
        <f t="shared" si="112"/>
        <v>39899</v>
      </c>
      <c r="B3967">
        <f t="shared" si="114"/>
        <v>-9.8049248492326088E-2</v>
      </c>
      <c r="C3967">
        <f t="shared" si="114"/>
        <v>-3.7354194258505655E-2</v>
      </c>
      <c r="D3967" t="e">
        <f t="shared" si="114"/>
        <v>#DIV/0!</v>
      </c>
      <c r="E3967" t="e">
        <f t="shared" si="114"/>
        <v>#DIV/0!</v>
      </c>
    </row>
    <row r="3968" spans="1:5" x14ac:dyDescent="0.35">
      <c r="A3968">
        <f t="shared" si="112"/>
        <v>39902</v>
      </c>
      <c r="B3968">
        <f t="shared" si="114"/>
        <v>-0.14229211664046901</v>
      </c>
      <c r="C3968">
        <f t="shared" si="114"/>
        <v>-3.3510408904115427E-2</v>
      </c>
      <c r="D3968" t="e">
        <f t="shared" si="114"/>
        <v>#DIV/0!</v>
      </c>
      <c r="E3968" t="e">
        <f t="shared" si="114"/>
        <v>#DIV/0!</v>
      </c>
    </row>
    <row r="3969" spans="1:5" x14ac:dyDescent="0.35">
      <c r="A3969">
        <f t="shared" si="112"/>
        <v>39903</v>
      </c>
      <c r="B3969">
        <f t="shared" si="114"/>
        <v>-0.13084456612842918</v>
      </c>
      <c r="C3969">
        <f t="shared" si="114"/>
        <v>-2.8520005833098151E-2</v>
      </c>
      <c r="D3969" t="e">
        <f t="shared" si="114"/>
        <v>#DIV/0!</v>
      </c>
      <c r="E3969" t="e">
        <f t="shared" si="114"/>
        <v>#DIV/0!</v>
      </c>
    </row>
    <row r="3970" spans="1:5" x14ac:dyDescent="0.35">
      <c r="A3970">
        <f t="shared" si="112"/>
        <v>39904</v>
      </c>
      <c r="B3970">
        <f t="shared" si="114"/>
        <v>-0.1437326755152056</v>
      </c>
      <c r="C3970">
        <f t="shared" si="114"/>
        <v>-2.6241200912575136E-2</v>
      </c>
      <c r="D3970" t="e">
        <f t="shared" si="114"/>
        <v>#DIV/0!</v>
      </c>
      <c r="E3970" t="e">
        <f t="shared" si="114"/>
        <v>#DIV/0!</v>
      </c>
    </row>
    <row r="3971" spans="1:5" x14ac:dyDescent="0.35">
      <c r="A3971">
        <f t="shared" si="112"/>
        <v>39905</v>
      </c>
      <c r="B3971">
        <f t="shared" si="114"/>
        <v>-0.11452740007083449</v>
      </c>
      <c r="C3971">
        <f t="shared" si="114"/>
        <v>-4.4620769938394297E-2</v>
      </c>
      <c r="D3971" t="e">
        <f t="shared" si="114"/>
        <v>#DIV/0!</v>
      </c>
      <c r="E3971" t="e">
        <f t="shared" si="114"/>
        <v>#DIV/0!</v>
      </c>
    </row>
    <row r="3972" spans="1:5" x14ac:dyDescent="0.35">
      <c r="A3972">
        <f t="shared" si="112"/>
        <v>39906</v>
      </c>
      <c r="B3972">
        <f t="shared" si="114"/>
        <v>-0.11281825214291673</v>
      </c>
      <c r="C3972">
        <f t="shared" si="114"/>
        <v>-4.2373921877354268E-2</v>
      </c>
      <c r="D3972" t="e">
        <f t="shared" si="114"/>
        <v>#DIV/0!</v>
      </c>
      <c r="E3972" t="e">
        <f t="shared" si="114"/>
        <v>#DIV/0!</v>
      </c>
    </row>
    <row r="3973" spans="1:5" x14ac:dyDescent="0.35">
      <c r="A3973">
        <f t="shared" si="112"/>
        <v>39909</v>
      </c>
      <c r="B3973">
        <f t="shared" si="114"/>
        <v>-9.2674743370487964E-2</v>
      </c>
      <c r="C3973">
        <f t="shared" si="114"/>
        <v>-3.3675913106301844E-2</v>
      </c>
      <c r="D3973" t="e">
        <f t="shared" si="114"/>
        <v>#DIV/0!</v>
      </c>
      <c r="E3973" t="e">
        <f t="shared" si="114"/>
        <v>#DIV/0!</v>
      </c>
    </row>
    <row r="3974" spans="1:5" x14ac:dyDescent="0.35">
      <c r="A3974">
        <f t="shared" si="112"/>
        <v>39910</v>
      </c>
      <c r="B3974">
        <f t="shared" si="114"/>
        <v>-0.11770219863652363</v>
      </c>
      <c r="C3974">
        <f t="shared" si="114"/>
        <v>-2.7791904390405287E-2</v>
      </c>
      <c r="D3974" t="e">
        <f t="shared" si="114"/>
        <v>#DIV/0!</v>
      </c>
      <c r="E3974" t="e">
        <f t="shared" si="114"/>
        <v>#DIV/0!</v>
      </c>
    </row>
    <row r="3975" spans="1:5" x14ac:dyDescent="0.35">
      <c r="A3975">
        <f t="shared" si="112"/>
        <v>39911</v>
      </c>
      <c r="B3975">
        <f t="shared" si="114"/>
        <v>-8.7395374126931977E-2</v>
      </c>
      <c r="C3975">
        <f t="shared" si="114"/>
        <v>-2.1245372638752303E-2</v>
      </c>
      <c r="D3975" t="e">
        <f t="shared" si="114"/>
        <v>#DIV/0!</v>
      </c>
      <c r="E3975" t="e">
        <f t="shared" si="114"/>
        <v>#DIV/0!</v>
      </c>
    </row>
    <row r="3976" spans="1:5" x14ac:dyDescent="0.35">
      <c r="A3976">
        <f t="shared" si="112"/>
        <v>39912</v>
      </c>
      <c r="B3976">
        <f t="shared" si="114"/>
        <v>-2.99193986724051E-2</v>
      </c>
      <c r="C3976">
        <f t="shared" si="114"/>
        <v>-2.7841981170713504E-2</v>
      </c>
      <c r="D3976" t="e">
        <f t="shared" si="114"/>
        <v>#DIV/0!</v>
      </c>
      <c r="E3976" t="e">
        <f t="shared" si="114"/>
        <v>#DIV/0!</v>
      </c>
    </row>
    <row r="3977" spans="1:5" x14ac:dyDescent="0.35">
      <c r="A3977">
        <f t="shared" si="112"/>
        <v>39913</v>
      </c>
      <c r="B3977">
        <f t="shared" ref="B3977:E3992" si="115">B1449-B$2530</f>
        <v>-3.1646780375152769E-2</v>
      </c>
      <c r="C3977">
        <f t="shared" si="115"/>
        <v>-2.9446915577337408E-2</v>
      </c>
      <c r="D3977" t="e">
        <f t="shared" si="115"/>
        <v>#DIV/0!</v>
      </c>
      <c r="E3977" t="e">
        <f t="shared" si="115"/>
        <v>#DIV/0!</v>
      </c>
    </row>
    <row r="3978" spans="1:5" x14ac:dyDescent="0.35">
      <c r="A3978">
        <f t="shared" si="112"/>
        <v>39916</v>
      </c>
      <c r="B3978">
        <f t="shared" si="115"/>
        <v>4.9419616813847385E-3</v>
      </c>
      <c r="C3978">
        <f t="shared" si="115"/>
        <v>-2.1043711402147159E-2</v>
      </c>
      <c r="D3978" t="e">
        <f t="shared" si="115"/>
        <v>#DIV/0!</v>
      </c>
      <c r="E3978" t="e">
        <f t="shared" si="115"/>
        <v>#DIV/0!</v>
      </c>
    </row>
    <row r="3979" spans="1:5" x14ac:dyDescent="0.35">
      <c r="A3979">
        <f t="shared" si="112"/>
        <v>39917</v>
      </c>
      <c r="B3979">
        <f t="shared" si="115"/>
        <v>-1.6831823147086849E-2</v>
      </c>
      <c r="C3979">
        <f t="shared" si="115"/>
        <v>-2.1142549407550493E-2</v>
      </c>
      <c r="D3979" t="e">
        <f t="shared" si="115"/>
        <v>#DIV/0!</v>
      </c>
      <c r="E3979" t="e">
        <f t="shared" si="115"/>
        <v>#DIV/0!</v>
      </c>
    </row>
    <row r="3980" spans="1:5" x14ac:dyDescent="0.35">
      <c r="A3980">
        <f t="shared" si="112"/>
        <v>39918</v>
      </c>
      <c r="B3980">
        <f t="shared" si="115"/>
        <v>-1.1894946095300934E-2</v>
      </c>
      <c r="C3980">
        <f t="shared" si="115"/>
        <v>-2.3459385849253601E-2</v>
      </c>
      <c r="D3980" t="e">
        <f t="shared" si="115"/>
        <v>#DIV/0!</v>
      </c>
      <c r="E3980" t="e">
        <f t="shared" si="115"/>
        <v>#DIV/0!</v>
      </c>
    </row>
    <row r="3981" spans="1:5" x14ac:dyDescent="0.35">
      <c r="A3981">
        <f t="shared" si="112"/>
        <v>39919</v>
      </c>
      <c r="B3981">
        <f t="shared" si="115"/>
        <v>3.679325772199999E-3</v>
      </c>
      <c r="C3981">
        <f t="shared" si="115"/>
        <v>-2.5196837586705257E-2</v>
      </c>
      <c r="D3981" t="e">
        <f t="shared" si="115"/>
        <v>#DIV/0!</v>
      </c>
      <c r="E3981" t="e">
        <f t="shared" si="115"/>
        <v>#DIV/0!</v>
      </c>
    </row>
    <row r="3982" spans="1:5" x14ac:dyDescent="0.35">
      <c r="A3982">
        <f t="shared" si="112"/>
        <v>39920</v>
      </c>
      <c r="B3982">
        <f t="shared" si="115"/>
        <v>6.5776327819490624E-2</v>
      </c>
      <c r="C3982">
        <f t="shared" si="115"/>
        <v>-2.5510764249360874E-2</v>
      </c>
      <c r="D3982" t="e">
        <f t="shared" si="115"/>
        <v>#DIV/0!</v>
      </c>
      <c r="E3982" t="e">
        <f t="shared" si="115"/>
        <v>#DIV/0!</v>
      </c>
    </row>
    <row r="3983" spans="1:5" x14ac:dyDescent="0.35">
      <c r="A3983">
        <f t="shared" si="112"/>
        <v>39923</v>
      </c>
      <c r="B3983">
        <f t="shared" si="115"/>
        <v>-2.3519545657296841E-2</v>
      </c>
      <c r="C3983">
        <f t="shared" si="115"/>
        <v>-1.4708216475766523E-2</v>
      </c>
      <c r="D3983" t="e">
        <f t="shared" si="115"/>
        <v>#DIV/0!</v>
      </c>
      <c r="E3983" t="e">
        <f t="shared" si="115"/>
        <v>#DIV/0!</v>
      </c>
    </row>
    <row r="3984" spans="1:5" x14ac:dyDescent="0.35">
      <c r="A3984">
        <f t="shared" si="112"/>
        <v>39924</v>
      </c>
      <c r="B3984">
        <f t="shared" si="115"/>
        <v>1.3110032196016825E-2</v>
      </c>
      <c r="C3984">
        <f t="shared" si="115"/>
        <v>-1.3586063691448592E-2</v>
      </c>
      <c r="D3984" t="e">
        <f t="shared" si="115"/>
        <v>#DIV/0!</v>
      </c>
      <c r="E3984" t="e">
        <f t="shared" si="115"/>
        <v>#DIV/0!</v>
      </c>
    </row>
    <row r="3985" spans="1:5" x14ac:dyDescent="0.35">
      <c r="A3985">
        <f t="shared" si="112"/>
        <v>39925</v>
      </c>
      <c r="B3985">
        <f t="shared" si="115"/>
        <v>-2.3383124569518673E-4</v>
      </c>
      <c r="C3985">
        <f t="shared" si="115"/>
        <v>-9.3847539174787727E-3</v>
      </c>
      <c r="D3985" t="e">
        <f t="shared" si="115"/>
        <v>#DIV/0!</v>
      </c>
      <c r="E3985" t="e">
        <f t="shared" si="115"/>
        <v>#DIV/0!</v>
      </c>
    </row>
    <row r="3986" spans="1:5" x14ac:dyDescent="0.35">
      <c r="A3986">
        <f t="shared" si="112"/>
        <v>39926</v>
      </c>
      <c r="B3986">
        <f t="shared" si="115"/>
        <v>4.1717566515847744E-3</v>
      </c>
      <c r="C3986">
        <f t="shared" si="115"/>
        <v>-7.1328037742919743E-3</v>
      </c>
      <c r="D3986" t="e">
        <f t="shared" si="115"/>
        <v>#DIV/0!</v>
      </c>
      <c r="E3986" t="e">
        <f t="shared" si="115"/>
        <v>#DIV/0!</v>
      </c>
    </row>
    <row r="3987" spans="1:5" x14ac:dyDescent="0.35">
      <c r="A3987">
        <f t="shared" si="112"/>
        <v>39927</v>
      </c>
      <c r="B3987">
        <f t="shared" si="115"/>
        <v>1.0086659603703602E-2</v>
      </c>
      <c r="C3987">
        <f t="shared" si="115"/>
        <v>-1.1114605070820339E-2</v>
      </c>
      <c r="D3987" t="e">
        <f t="shared" si="115"/>
        <v>#DIV/0!</v>
      </c>
      <c r="E3987" t="e">
        <f t="shared" si="115"/>
        <v>#DIV/0!</v>
      </c>
    </row>
    <row r="3988" spans="1:5" x14ac:dyDescent="0.35">
      <c r="A3988">
        <f t="shared" si="112"/>
        <v>39930</v>
      </c>
      <c r="B3988">
        <f t="shared" si="115"/>
        <v>-3.3145275326396093E-2</v>
      </c>
      <c r="C3988">
        <f t="shared" si="115"/>
        <v>-1.0132889710257543E-2</v>
      </c>
      <c r="D3988" t="e">
        <f t="shared" si="115"/>
        <v>#DIV/0!</v>
      </c>
      <c r="E3988" t="e">
        <f t="shared" si="115"/>
        <v>#DIV/0!</v>
      </c>
    </row>
    <row r="3989" spans="1:5" x14ac:dyDescent="0.35">
      <c r="A3989">
        <f t="shared" si="112"/>
        <v>39931</v>
      </c>
      <c r="B3989">
        <f t="shared" si="115"/>
        <v>-2.3209530133912852E-3</v>
      </c>
      <c r="C3989">
        <f t="shared" si="115"/>
        <v>-1.5321347097646994E-3</v>
      </c>
      <c r="D3989" t="e">
        <f t="shared" si="115"/>
        <v>#DIV/0!</v>
      </c>
      <c r="E3989" t="e">
        <f t="shared" si="115"/>
        <v>#DIV/0!</v>
      </c>
    </row>
    <row r="3990" spans="1:5" x14ac:dyDescent="0.35">
      <c r="A3990">
        <f t="shared" si="112"/>
        <v>39932</v>
      </c>
      <c r="B3990">
        <f t="shared" si="115"/>
        <v>4.3652247717258189E-2</v>
      </c>
      <c r="C3990">
        <f t="shared" si="115"/>
        <v>-1.1916003144116161E-2</v>
      </c>
      <c r="D3990" t="e">
        <f t="shared" si="115"/>
        <v>#DIV/0!</v>
      </c>
      <c r="E3990" t="e">
        <f t="shared" si="115"/>
        <v>#DIV/0!</v>
      </c>
    </row>
    <row r="3991" spans="1:5" x14ac:dyDescent="0.35">
      <c r="A3991">
        <f t="shared" si="112"/>
        <v>39933</v>
      </c>
      <c r="B3991">
        <f t="shared" si="115"/>
        <v>4.3210598244028411E-2</v>
      </c>
      <c r="C3991">
        <f t="shared" si="115"/>
        <v>-1.828215283640567E-3</v>
      </c>
      <c r="D3991" t="e">
        <f t="shared" si="115"/>
        <v>#DIV/0!</v>
      </c>
      <c r="E3991" t="e">
        <f t="shared" si="115"/>
        <v>#DIV/0!</v>
      </c>
    </row>
    <row r="3992" spans="1:5" x14ac:dyDescent="0.35">
      <c r="A3992">
        <f t="shared" si="112"/>
        <v>39934</v>
      </c>
      <c r="B3992">
        <f t="shared" si="115"/>
        <v>3.2346022261980814E-2</v>
      </c>
      <c r="C3992">
        <f t="shared" si="115"/>
        <v>-4.4955923995988918E-3</v>
      </c>
      <c r="D3992" t="e">
        <f t="shared" si="115"/>
        <v>#DIV/0!</v>
      </c>
      <c r="E3992" t="e">
        <f t="shared" si="115"/>
        <v>#DIV/0!</v>
      </c>
    </row>
    <row r="3993" spans="1:5" x14ac:dyDescent="0.35">
      <c r="A3993">
        <f t="shared" si="112"/>
        <v>39937</v>
      </c>
      <c r="B3993">
        <f t="shared" ref="B3993:E4008" si="116">B1465-B$2530</f>
        <v>7.5954357018637966E-2</v>
      </c>
      <c r="C3993">
        <f t="shared" si="116"/>
        <v>-2.3203897102574318E-3</v>
      </c>
      <c r="D3993" t="e">
        <f t="shared" si="116"/>
        <v>#DIV/0!</v>
      </c>
      <c r="E3993" t="e">
        <f t="shared" si="116"/>
        <v>#DIV/0!</v>
      </c>
    </row>
    <row r="3994" spans="1:5" x14ac:dyDescent="0.35">
      <c r="A3994">
        <f t="shared" si="112"/>
        <v>39938</v>
      </c>
      <c r="B3994">
        <f t="shared" si="116"/>
        <v>5.4333988433748939E-2</v>
      </c>
      <c r="C3994">
        <f t="shared" si="116"/>
        <v>2.9438137065083796E-3</v>
      </c>
      <c r="D3994" t="e">
        <f t="shared" si="116"/>
        <v>#DIV/0!</v>
      </c>
      <c r="E3994" t="e">
        <f t="shared" si="116"/>
        <v>#DIV/0!</v>
      </c>
    </row>
    <row r="3995" spans="1:5" x14ac:dyDescent="0.35">
      <c r="A3995">
        <f t="shared" si="112"/>
        <v>39939</v>
      </c>
      <c r="B3995">
        <f t="shared" si="116"/>
        <v>4.4457607521244072E-2</v>
      </c>
      <c r="C3995">
        <f t="shared" si="116"/>
        <v>2.5334983531402726E-3</v>
      </c>
      <c r="D3995" t="e">
        <f t="shared" si="116"/>
        <v>#DIV/0!</v>
      </c>
      <c r="E3995" t="e">
        <f t="shared" si="116"/>
        <v>#DIV/0!</v>
      </c>
    </row>
    <row r="3996" spans="1:5" x14ac:dyDescent="0.35">
      <c r="A3996">
        <f t="shared" si="112"/>
        <v>39940</v>
      </c>
      <c r="B3996">
        <f t="shared" si="116"/>
        <v>2.8931921958861202E-2</v>
      </c>
      <c r="C3996">
        <f t="shared" si="116"/>
        <v>-2.0232423251544292E-3</v>
      </c>
      <c r="D3996" t="e">
        <f t="shared" si="116"/>
        <v>#DIV/0!</v>
      </c>
      <c r="E3996" t="e">
        <f t="shared" si="116"/>
        <v>#DIV/0!</v>
      </c>
    </row>
    <row r="3997" spans="1:5" x14ac:dyDescent="0.35">
      <c r="A3997">
        <f t="shared" si="112"/>
        <v>39941</v>
      </c>
      <c r="B3997">
        <f t="shared" si="116"/>
        <v>0.10922115650459276</v>
      </c>
      <c r="C3997">
        <f t="shared" si="116"/>
        <v>-6.2581727384124937E-3</v>
      </c>
      <c r="D3997" t="e">
        <f t="shared" si="116"/>
        <v>#DIV/0!</v>
      </c>
      <c r="E3997" t="e">
        <f t="shared" si="116"/>
        <v>#DIV/0!</v>
      </c>
    </row>
    <row r="3998" spans="1:5" x14ac:dyDescent="0.35">
      <c r="A3998">
        <f t="shared" si="112"/>
        <v>39944</v>
      </c>
      <c r="B3998">
        <f t="shared" si="116"/>
        <v>7.6378831897895197E-2</v>
      </c>
      <c r="C3998">
        <f t="shared" si="116"/>
        <v>-5.3727725381424347E-3</v>
      </c>
      <c r="D3998" t="e">
        <f t="shared" si="116"/>
        <v>#DIV/0!</v>
      </c>
      <c r="E3998" t="e">
        <f t="shared" si="116"/>
        <v>#DIV/0!</v>
      </c>
    </row>
    <row r="3999" spans="1:5" x14ac:dyDescent="0.35">
      <c r="A3999">
        <f t="shared" si="112"/>
        <v>39945</v>
      </c>
      <c r="B3999">
        <f t="shared" si="116"/>
        <v>7.3419857385856338E-2</v>
      </c>
      <c r="C3999">
        <f t="shared" si="116"/>
        <v>-5.1607423057519648E-3</v>
      </c>
      <c r="D3999" t="e">
        <f t="shared" si="116"/>
        <v>#DIV/0!</v>
      </c>
      <c r="E3999" t="e">
        <f t="shared" si="116"/>
        <v>#DIV/0!</v>
      </c>
    </row>
    <row r="4000" spans="1:5" x14ac:dyDescent="0.35">
      <c r="A4000">
        <f t="shared" si="112"/>
        <v>39946</v>
      </c>
      <c r="B4000">
        <f t="shared" si="116"/>
        <v>5.4856935376779506E-2</v>
      </c>
      <c r="C4000">
        <f t="shared" si="116"/>
        <v>-1.2397334571873538E-3</v>
      </c>
      <c r="D4000" t="e">
        <f t="shared" si="116"/>
        <v>#DIV/0!</v>
      </c>
      <c r="E4000" t="e">
        <f t="shared" si="116"/>
        <v>#DIV/0!</v>
      </c>
    </row>
    <row r="4001" spans="1:5" x14ac:dyDescent="0.35">
      <c r="A4001">
        <f t="shared" si="112"/>
        <v>39947</v>
      </c>
      <c r="B4001">
        <f t="shared" si="116"/>
        <v>6.5923163425737022E-2</v>
      </c>
      <c r="C4001">
        <f t="shared" si="116"/>
        <v>-6.5028459187648283E-4</v>
      </c>
      <c r="D4001" t="e">
        <f t="shared" si="116"/>
        <v>#DIV/0!</v>
      </c>
      <c r="E4001" t="e">
        <f t="shared" si="116"/>
        <v>#DIV/0!</v>
      </c>
    </row>
    <row r="4002" spans="1:5" x14ac:dyDescent="0.35">
      <c r="A4002">
        <f t="shared" si="112"/>
        <v>39948</v>
      </c>
      <c r="B4002">
        <f t="shared" si="116"/>
        <v>0.1045680337133096</v>
      </c>
      <c r="C4002">
        <f t="shared" si="116"/>
        <v>8.208687564158039E-4</v>
      </c>
      <c r="D4002" t="e">
        <f t="shared" si="116"/>
        <v>#DIV/0!</v>
      </c>
      <c r="E4002" t="e">
        <f t="shared" si="116"/>
        <v>#DIV/0!</v>
      </c>
    </row>
    <row r="4003" spans="1:5" x14ac:dyDescent="0.35">
      <c r="A4003">
        <f t="shared" si="112"/>
        <v>39951</v>
      </c>
      <c r="B4003">
        <f t="shared" si="116"/>
        <v>0.13966234735062924</v>
      </c>
      <c r="C4003">
        <f t="shared" si="116"/>
        <v>-5.7946271343412709E-5</v>
      </c>
      <c r="D4003" t="e">
        <f t="shared" si="116"/>
        <v>#DIV/0!</v>
      </c>
      <c r="E4003" t="e">
        <f t="shared" si="116"/>
        <v>#DIV/0!</v>
      </c>
    </row>
    <row r="4004" spans="1:5" x14ac:dyDescent="0.35">
      <c r="A4004">
        <f t="shared" si="112"/>
        <v>39952</v>
      </c>
      <c r="B4004">
        <f t="shared" si="116"/>
        <v>0.15167661904496646</v>
      </c>
      <c r="C4004">
        <f t="shared" si="116"/>
        <v>2.4086743291514383E-3</v>
      </c>
      <c r="D4004" t="e">
        <f t="shared" si="116"/>
        <v>#DIV/0!</v>
      </c>
      <c r="E4004" t="e">
        <f t="shared" si="116"/>
        <v>#DIV/0!</v>
      </c>
    </row>
    <row r="4005" spans="1:5" x14ac:dyDescent="0.35">
      <c r="A4005">
        <f t="shared" si="112"/>
        <v>39953</v>
      </c>
      <c r="B4005">
        <f t="shared" si="116"/>
        <v>0.15908449966007102</v>
      </c>
      <c r="C4005">
        <f t="shared" si="116"/>
        <v>1.0652476203785021E-2</v>
      </c>
      <c r="D4005" t="e">
        <f t="shared" si="116"/>
        <v>#DIV/0!</v>
      </c>
      <c r="E4005" t="e">
        <f t="shared" si="116"/>
        <v>#DIV/0!</v>
      </c>
    </row>
    <row r="4006" spans="1:5" x14ac:dyDescent="0.35">
      <c r="A4006">
        <f t="shared" ref="A4006:A4069" si="117">A1478</f>
        <v>39954</v>
      </c>
      <c r="B4006">
        <f t="shared" si="116"/>
        <v>0.18089116245158313</v>
      </c>
      <c r="C4006">
        <f t="shared" si="116"/>
        <v>2.3101521616638136E-3</v>
      </c>
      <c r="D4006" t="e">
        <f t="shared" si="116"/>
        <v>#DIV/0!</v>
      </c>
      <c r="E4006" t="e">
        <f t="shared" si="116"/>
        <v>#DIV/0!</v>
      </c>
    </row>
    <row r="4007" spans="1:5" x14ac:dyDescent="0.35">
      <c r="A4007">
        <f t="shared" si="117"/>
        <v>39955</v>
      </c>
      <c r="B4007">
        <f t="shared" si="116"/>
        <v>0.13309259914726615</v>
      </c>
      <c r="C4007">
        <f t="shared" si="116"/>
        <v>1.6282776145205118E-3</v>
      </c>
      <c r="D4007" t="e">
        <f t="shared" si="116"/>
        <v>#DIV/0!</v>
      </c>
      <c r="E4007" t="e">
        <f t="shared" si="116"/>
        <v>#DIV/0!</v>
      </c>
    </row>
    <row r="4008" spans="1:5" x14ac:dyDescent="0.35">
      <c r="A4008">
        <f t="shared" si="117"/>
        <v>39958</v>
      </c>
      <c r="B4008">
        <f t="shared" si="116"/>
        <v>0.14545173276781923</v>
      </c>
      <c r="C4008">
        <f t="shared" si="116"/>
        <v>2.5210291218738627E-3</v>
      </c>
      <c r="D4008" t="e">
        <f t="shared" si="116"/>
        <v>#DIV/0!</v>
      </c>
      <c r="E4008" t="e">
        <f t="shared" si="116"/>
        <v>#DIV/0!</v>
      </c>
    </row>
    <row r="4009" spans="1:5" x14ac:dyDescent="0.35">
      <c r="A4009">
        <f t="shared" si="117"/>
        <v>39959</v>
      </c>
      <c r="B4009">
        <f t="shared" ref="B4009:E4024" si="118">B1481-B$2530</f>
        <v>0.19503360188209121</v>
      </c>
      <c r="C4009">
        <f t="shared" si="118"/>
        <v>5.5262531185068069E-3</v>
      </c>
      <c r="D4009" t="e">
        <f t="shared" si="118"/>
        <v>#DIV/0!</v>
      </c>
      <c r="E4009" t="e">
        <f t="shared" si="118"/>
        <v>#DIV/0!</v>
      </c>
    </row>
    <row r="4010" spans="1:5" x14ac:dyDescent="0.35">
      <c r="A4010">
        <f t="shared" si="117"/>
        <v>39960</v>
      </c>
      <c r="B4010">
        <f t="shared" si="118"/>
        <v>0.20072187905497665</v>
      </c>
      <c r="C4010">
        <f t="shared" si="118"/>
        <v>-1.3546568602456135E-4</v>
      </c>
      <c r="D4010" t="e">
        <f t="shared" si="118"/>
        <v>#DIV/0!</v>
      </c>
      <c r="E4010" t="e">
        <f t="shared" si="118"/>
        <v>#DIV/0!</v>
      </c>
    </row>
    <row r="4011" spans="1:5" x14ac:dyDescent="0.35">
      <c r="A4011">
        <f t="shared" si="117"/>
        <v>39961</v>
      </c>
      <c r="B4011">
        <f t="shared" si="118"/>
        <v>0.27977867508314491</v>
      </c>
      <c r="C4011">
        <f t="shared" si="118"/>
        <v>1.6223193820337142E-4</v>
      </c>
      <c r="D4011" t="e">
        <f t="shared" si="118"/>
        <v>#DIV/0!</v>
      </c>
      <c r="E4011" t="e">
        <f t="shared" si="118"/>
        <v>#DIV/0!</v>
      </c>
    </row>
    <row r="4012" spans="1:5" x14ac:dyDescent="0.35">
      <c r="A4012">
        <f t="shared" si="117"/>
        <v>39962</v>
      </c>
      <c r="B4012">
        <f t="shared" si="118"/>
        <v>0.30580061996166241</v>
      </c>
      <c r="C4012">
        <f t="shared" si="118"/>
        <v>1.2196861955249338E-2</v>
      </c>
      <c r="D4012" t="e">
        <f t="shared" si="118"/>
        <v>#DIV/0!</v>
      </c>
      <c r="E4012" t="e">
        <f t="shared" si="118"/>
        <v>#DIV/0!</v>
      </c>
    </row>
    <row r="4013" spans="1:5" x14ac:dyDescent="0.35">
      <c r="A4013">
        <f t="shared" si="117"/>
        <v>39965</v>
      </c>
      <c r="B4013">
        <f t="shared" si="118"/>
        <v>0.30846249456495178</v>
      </c>
      <c r="C4013">
        <f t="shared" si="118"/>
        <v>1.2760138861461316E-3</v>
      </c>
      <c r="D4013" t="e">
        <f t="shared" si="118"/>
        <v>#DIV/0!</v>
      </c>
      <c r="E4013" t="e">
        <f t="shared" si="118"/>
        <v>#DIV/0!</v>
      </c>
    </row>
    <row r="4014" spans="1:5" x14ac:dyDescent="0.35">
      <c r="A4014">
        <f t="shared" si="117"/>
        <v>39966</v>
      </c>
      <c r="B4014">
        <f t="shared" si="118"/>
        <v>0.36995605367978557</v>
      </c>
      <c r="C4014">
        <f t="shared" si="118"/>
        <v>4.8487828477431043E-3</v>
      </c>
      <c r="D4014" t="e">
        <f t="shared" si="118"/>
        <v>#DIV/0!</v>
      </c>
      <c r="E4014" t="e">
        <f t="shared" si="118"/>
        <v>#DIV/0!</v>
      </c>
    </row>
    <row r="4015" spans="1:5" x14ac:dyDescent="0.35">
      <c r="A4015">
        <f t="shared" si="117"/>
        <v>39967</v>
      </c>
      <c r="B4015">
        <f t="shared" si="118"/>
        <v>0.34928112843269854</v>
      </c>
      <c r="C4015">
        <f t="shared" si="118"/>
        <v>4.9288655032480692E-3</v>
      </c>
      <c r="D4015" t="e">
        <f t="shared" si="118"/>
        <v>#DIV/0!</v>
      </c>
      <c r="E4015" t="e">
        <f t="shared" si="118"/>
        <v>#DIV/0!</v>
      </c>
    </row>
    <row r="4016" spans="1:5" x14ac:dyDescent="0.35">
      <c r="A4016">
        <f t="shared" si="117"/>
        <v>39968</v>
      </c>
      <c r="B4016">
        <f t="shared" si="118"/>
        <v>0.37890241355132737</v>
      </c>
      <c r="C4016">
        <f t="shared" si="118"/>
        <v>3.4790303477368438E-3</v>
      </c>
      <c r="D4016" t="e">
        <f t="shared" si="118"/>
        <v>#DIV/0!</v>
      </c>
      <c r="E4016" t="e">
        <f t="shared" si="118"/>
        <v>#DIV/0!</v>
      </c>
    </row>
    <row r="4017" spans="1:5" x14ac:dyDescent="0.35">
      <c r="A4017">
        <f t="shared" si="117"/>
        <v>39969</v>
      </c>
      <c r="B4017">
        <f t="shared" si="118"/>
        <v>0.29222935998638044</v>
      </c>
      <c r="C4017">
        <f t="shared" si="118"/>
        <v>-4.0163194788129138E-3</v>
      </c>
      <c r="D4017" t="e">
        <f t="shared" si="118"/>
        <v>#DIV/0!</v>
      </c>
      <c r="E4017" t="e">
        <f t="shared" si="118"/>
        <v>#DIV/0!</v>
      </c>
    </row>
    <row r="4018" spans="1:5" x14ac:dyDescent="0.35">
      <c r="A4018">
        <f t="shared" si="117"/>
        <v>39972</v>
      </c>
      <c r="B4018">
        <f t="shared" si="118"/>
        <v>0.28772498609142827</v>
      </c>
      <c r="C4018">
        <f t="shared" si="118"/>
        <v>-9.0879056338243787E-3</v>
      </c>
      <c r="D4018" t="e">
        <f t="shared" si="118"/>
        <v>#DIV/0!</v>
      </c>
      <c r="E4018" t="e">
        <f t="shared" si="118"/>
        <v>#DIV/0!</v>
      </c>
    </row>
    <row r="4019" spans="1:5" x14ac:dyDescent="0.35">
      <c r="A4019">
        <f t="shared" si="117"/>
        <v>39973</v>
      </c>
      <c r="B4019">
        <f t="shared" si="118"/>
        <v>0.24115775952599786</v>
      </c>
      <c r="C4019">
        <f t="shared" si="118"/>
        <v>-5.5022530889985884E-3</v>
      </c>
      <c r="D4019" t="e">
        <f t="shared" si="118"/>
        <v>#DIV/0!</v>
      </c>
      <c r="E4019" t="e">
        <f t="shared" si="118"/>
        <v>#DIV/0!</v>
      </c>
    </row>
    <row r="4020" spans="1:5" x14ac:dyDescent="0.35">
      <c r="A4020">
        <f t="shared" si="117"/>
        <v>39974</v>
      </c>
      <c r="B4020">
        <f t="shared" si="118"/>
        <v>0.22718182294752234</v>
      </c>
      <c r="C4020">
        <f t="shared" si="118"/>
        <v>-9.2738018489283876E-3</v>
      </c>
      <c r="D4020" t="e">
        <f t="shared" si="118"/>
        <v>#DIV/0!</v>
      </c>
      <c r="E4020" t="e">
        <f t="shared" si="118"/>
        <v>#DIV/0!</v>
      </c>
    </row>
    <row r="4021" spans="1:5" x14ac:dyDescent="0.35">
      <c r="A4021">
        <f t="shared" si="117"/>
        <v>39975</v>
      </c>
      <c r="B4021">
        <f t="shared" si="118"/>
        <v>0.23917563425621161</v>
      </c>
      <c r="C4021">
        <f t="shared" si="118"/>
        <v>-2.7189548756620281E-3</v>
      </c>
      <c r="D4021" t="e">
        <f t="shared" si="118"/>
        <v>#DIV/0!</v>
      </c>
      <c r="E4021" t="e">
        <f t="shared" si="118"/>
        <v>#DIV/0!</v>
      </c>
    </row>
    <row r="4022" spans="1:5" x14ac:dyDescent="0.35">
      <c r="A4022">
        <f t="shared" si="117"/>
        <v>39976</v>
      </c>
      <c r="B4022">
        <f t="shared" si="118"/>
        <v>0.20184368832560221</v>
      </c>
      <c r="C4022">
        <f t="shared" si="118"/>
        <v>5.1751129881235196E-3</v>
      </c>
      <c r="D4022" t="e">
        <f t="shared" si="118"/>
        <v>#DIV/0!</v>
      </c>
      <c r="E4022" t="e">
        <f t="shared" si="118"/>
        <v>#DIV/0!</v>
      </c>
    </row>
    <row r="4023" spans="1:5" x14ac:dyDescent="0.35">
      <c r="A4023">
        <f t="shared" si="117"/>
        <v>39979</v>
      </c>
      <c r="B4023">
        <f t="shared" si="118"/>
        <v>0.14868574107806279</v>
      </c>
      <c r="C4023">
        <f t="shared" si="118"/>
        <v>-6.84572173190039E-3</v>
      </c>
      <c r="D4023" t="e">
        <f t="shared" si="118"/>
        <v>#DIV/0!</v>
      </c>
      <c r="E4023" t="e">
        <f t="shared" si="118"/>
        <v>#DIV/0!</v>
      </c>
    </row>
    <row r="4024" spans="1:5" x14ac:dyDescent="0.35">
      <c r="A4024">
        <f t="shared" si="117"/>
        <v>39980</v>
      </c>
      <c r="B4024">
        <f t="shared" si="118"/>
        <v>0.1489907186583114</v>
      </c>
      <c r="C4024">
        <f t="shared" si="118"/>
        <v>-7.8828803870991011E-3</v>
      </c>
      <c r="D4024" t="e">
        <f t="shared" si="118"/>
        <v>#DIV/0!</v>
      </c>
      <c r="E4024" t="e">
        <f t="shared" si="118"/>
        <v>#DIV/0!</v>
      </c>
    </row>
    <row r="4025" spans="1:5" x14ac:dyDescent="0.35">
      <c r="A4025">
        <f t="shared" si="117"/>
        <v>39981</v>
      </c>
      <c r="B4025">
        <f t="shared" ref="B4025:E4040" si="119">B1497-B$2530</f>
        <v>0.17081014156492516</v>
      </c>
      <c r="C4025">
        <f t="shared" si="119"/>
        <v>-3.4664057377258375E-4</v>
      </c>
      <c r="D4025" t="e">
        <f t="shared" si="119"/>
        <v>#DIV/0!</v>
      </c>
      <c r="E4025" t="e">
        <f t="shared" si="119"/>
        <v>#DIV/0!</v>
      </c>
    </row>
    <row r="4026" spans="1:5" x14ac:dyDescent="0.35">
      <c r="A4026">
        <f t="shared" si="117"/>
        <v>39982</v>
      </c>
      <c r="B4026">
        <f t="shared" si="119"/>
        <v>0.10181242671979875</v>
      </c>
      <c r="C4026">
        <f t="shared" si="119"/>
        <v>-6.8600127241722937E-3</v>
      </c>
      <c r="D4026" t="e">
        <f t="shared" si="119"/>
        <v>#DIV/0!</v>
      </c>
      <c r="E4026" t="e">
        <f t="shared" si="119"/>
        <v>#DIV/0!</v>
      </c>
    </row>
    <row r="4027" spans="1:5" x14ac:dyDescent="0.35">
      <c r="A4027">
        <f t="shared" si="117"/>
        <v>39983</v>
      </c>
      <c r="B4027">
        <f t="shared" si="119"/>
        <v>0.12861814048482803</v>
      </c>
      <c r="C4027">
        <f t="shared" si="119"/>
        <v>3.6414544868808678E-3</v>
      </c>
      <c r="D4027" t="e">
        <f t="shared" si="119"/>
        <v>#DIV/0!</v>
      </c>
      <c r="E4027" t="e">
        <f t="shared" si="119"/>
        <v>#DIV/0!</v>
      </c>
    </row>
    <row r="4028" spans="1:5" x14ac:dyDescent="0.35">
      <c r="A4028">
        <f t="shared" si="117"/>
        <v>39986</v>
      </c>
      <c r="B4028">
        <f t="shared" si="119"/>
        <v>8.3085518832184527E-2</v>
      </c>
      <c r="C4028">
        <f t="shared" si="119"/>
        <v>9.5558577947326244E-3</v>
      </c>
      <c r="D4028" t="e">
        <f t="shared" si="119"/>
        <v>#DIV/0!</v>
      </c>
      <c r="E4028" t="e">
        <f t="shared" si="119"/>
        <v>#DIV/0!</v>
      </c>
    </row>
    <row r="4029" spans="1:5" x14ac:dyDescent="0.35">
      <c r="A4029">
        <f t="shared" si="117"/>
        <v>39987</v>
      </c>
      <c r="B4029">
        <f t="shared" si="119"/>
        <v>6.0553470026408443E-2</v>
      </c>
      <c r="C4029">
        <f t="shared" si="119"/>
        <v>1.082702064830816E-2</v>
      </c>
      <c r="D4029" t="e">
        <f t="shared" si="119"/>
        <v>#DIV/0!</v>
      </c>
      <c r="E4029" t="e">
        <f t="shared" si="119"/>
        <v>#DIV/0!</v>
      </c>
    </row>
    <row r="4030" spans="1:5" x14ac:dyDescent="0.35">
      <c r="A4030">
        <f t="shared" si="117"/>
        <v>39988</v>
      </c>
      <c r="B4030">
        <f t="shared" si="119"/>
        <v>8.9997349676191121E-2</v>
      </c>
      <c r="C4030">
        <f t="shared" si="119"/>
        <v>7.3332727101248045E-3</v>
      </c>
      <c r="D4030" t="e">
        <f t="shared" si="119"/>
        <v>#DIV/0!</v>
      </c>
      <c r="E4030" t="e">
        <f t="shared" si="119"/>
        <v>#DIV/0!</v>
      </c>
    </row>
    <row r="4031" spans="1:5" x14ac:dyDescent="0.35">
      <c r="A4031">
        <f t="shared" si="117"/>
        <v>39989</v>
      </c>
      <c r="B4031">
        <f t="shared" si="119"/>
        <v>0.15436263432198785</v>
      </c>
      <c r="C4031">
        <f t="shared" si="119"/>
        <v>7.2883274764686361E-3</v>
      </c>
      <c r="D4031" t="e">
        <f t="shared" si="119"/>
        <v>#DIV/0!</v>
      </c>
      <c r="E4031" t="e">
        <f t="shared" si="119"/>
        <v>#DIV/0!</v>
      </c>
    </row>
    <row r="4032" spans="1:5" x14ac:dyDescent="0.35">
      <c r="A4032">
        <f t="shared" si="117"/>
        <v>39990</v>
      </c>
      <c r="B4032">
        <f t="shared" si="119"/>
        <v>0.13751440142728236</v>
      </c>
      <c r="C4032">
        <f t="shared" si="119"/>
        <v>5.0709574859582711E-3</v>
      </c>
      <c r="D4032" t="e">
        <f t="shared" si="119"/>
        <v>#DIV/0!</v>
      </c>
      <c r="E4032" t="e">
        <f t="shared" si="119"/>
        <v>#DIV/0!</v>
      </c>
    </row>
    <row r="4033" spans="1:5" x14ac:dyDescent="0.35">
      <c r="A4033">
        <f t="shared" si="117"/>
        <v>39993</v>
      </c>
      <c r="B4033">
        <f t="shared" si="119"/>
        <v>0.12902714603043722</v>
      </c>
      <c r="C4033">
        <f t="shared" si="119"/>
        <v>8.1373982251951686E-3</v>
      </c>
      <c r="D4033" t="e">
        <f t="shared" si="119"/>
        <v>#DIV/0!</v>
      </c>
      <c r="E4033" t="e">
        <f t="shared" si="119"/>
        <v>#DIV/0!</v>
      </c>
    </row>
    <row r="4034" spans="1:5" x14ac:dyDescent="0.35">
      <c r="A4034">
        <f t="shared" si="117"/>
        <v>39994</v>
      </c>
      <c r="B4034">
        <f t="shared" si="119"/>
        <v>8.7623162157956971E-2</v>
      </c>
      <c r="C4034">
        <f t="shared" si="119"/>
        <v>1.1575391927459776E-2</v>
      </c>
      <c r="D4034" t="e">
        <f t="shared" si="119"/>
        <v>#DIV/0!</v>
      </c>
      <c r="E4034" t="e">
        <f t="shared" si="119"/>
        <v>#DIV/0!</v>
      </c>
    </row>
    <row r="4035" spans="1:5" x14ac:dyDescent="0.35">
      <c r="A4035">
        <f t="shared" si="117"/>
        <v>39995</v>
      </c>
      <c r="B4035">
        <f t="shared" si="119"/>
        <v>8.1763675951563988E-2</v>
      </c>
      <c r="C4035">
        <f t="shared" si="119"/>
        <v>1.1123147433737723E-2</v>
      </c>
      <c r="D4035" t="e">
        <f t="shared" si="119"/>
        <v>#DIV/0!</v>
      </c>
      <c r="E4035" t="e">
        <f t="shared" si="119"/>
        <v>#DIV/0!</v>
      </c>
    </row>
    <row r="4036" spans="1:5" x14ac:dyDescent="0.35">
      <c r="A4036">
        <f t="shared" si="117"/>
        <v>39996</v>
      </c>
      <c r="B4036">
        <f t="shared" si="119"/>
        <v>5.8763129418779494E-2</v>
      </c>
      <c r="C4036">
        <f t="shared" si="119"/>
        <v>1.3715466863447667E-2</v>
      </c>
      <c r="D4036" t="e">
        <f t="shared" si="119"/>
        <v>#DIV/0!</v>
      </c>
      <c r="E4036" t="e">
        <f t="shared" si="119"/>
        <v>#DIV/0!</v>
      </c>
    </row>
    <row r="4037" spans="1:5" x14ac:dyDescent="0.35">
      <c r="A4037">
        <f t="shared" si="117"/>
        <v>39997</v>
      </c>
      <c r="B4037">
        <f t="shared" si="119"/>
        <v>8.49830991548889E-2</v>
      </c>
      <c r="C4037">
        <f t="shared" si="119"/>
        <v>1.5337231997643763E-2</v>
      </c>
      <c r="D4037" t="e">
        <f t="shared" si="119"/>
        <v>#DIV/0!</v>
      </c>
      <c r="E4037" t="e">
        <f t="shared" si="119"/>
        <v>#DIV/0!</v>
      </c>
    </row>
    <row r="4038" spans="1:5" x14ac:dyDescent="0.35">
      <c r="A4038">
        <f t="shared" si="117"/>
        <v>40000</v>
      </c>
      <c r="B4038">
        <f t="shared" si="119"/>
        <v>7.4969370507627434E-2</v>
      </c>
      <c r="C4038">
        <f t="shared" si="119"/>
        <v>1.1202529649392789E-2</v>
      </c>
      <c r="D4038" t="e">
        <f t="shared" si="119"/>
        <v>#DIV/0!</v>
      </c>
      <c r="E4038" t="e">
        <f t="shared" si="119"/>
        <v>#DIV/0!</v>
      </c>
    </row>
    <row r="4039" spans="1:5" x14ac:dyDescent="0.35">
      <c r="A4039">
        <f t="shared" si="117"/>
        <v>40001</v>
      </c>
      <c r="B4039">
        <f t="shared" si="119"/>
        <v>1.4390782542304765E-2</v>
      </c>
      <c r="C4039">
        <f t="shared" si="119"/>
        <v>1.6002653508225006E-2</v>
      </c>
      <c r="D4039" t="e">
        <f t="shared" si="119"/>
        <v>#DIV/0!</v>
      </c>
      <c r="E4039" t="e">
        <f t="shared" si="119"/>
        <v>#DIV/0!</v>
      </c>
    </row>
    <row r="4040" spans="1:5" x14ac:dyDescent="0.35">
      <c r="A4040">
        <f t="shared" si="117"/>
        <v>40002</v>
      </c>
      <c r="B4040">
        <f t="shared" si="119"/>
        <v>1.2674615548749064E-2</v>
      </c>
      <c r="C4040">
        <f t="shared" si="119"/>
        <v>2.1579231879067361E-2</v>
      </c>
      <c r="D4040" t="e">
        <f t="shared" si="119"/>
        <v>#DIV/0!</v>
      </c>
      <c r="E4040" t="e">
        <f t="shared" si="119"/>
        <v>#DIV/0!</v>
      </c>
    </row>
    <row r="4041" spans="1:5" x14ac:dyDescent="0.35">
      <c r="A4041">
        <f t="shared" si="117"/>
        <v>40003</v>
      </c>
      <c r="B4041">
        <f t="shared" ref="B4041:E4056" si="120">B1513-B$2530</f>
        <v>1.3713046772133492E-2</v>
      </c>
      <c r="C4041">
        <f t="shared" si="120"/>
        <v>1.1322714590286175E-2</v>
      </c>
      <c r="D4041" t="e">
        <f t="shared" si="120"/>
        <v>#DIV/0!</v>
      </c>
      <c r="E4041" t="e">
        <f t="shared" si="120"/>
        <v>#DIV/0!</v>
      </c>
    </row>
    <row r="4042" spans="1:5" x14ac:dyDescent="0.35">
      <c r="A4042">
        <f t="shared" si="117"/>
        <v>40004</v>
      </c>
      <c r="B4042">
        <f t="shared" si="120"/>
        <v>3.054078902680914E-2</v>
      </c>
      <c r="C4042">
        <f t="shared" si="120"/>
        <v>1.4984069896189677E-2</v>
      </c>
      <c r="D4042" t="e">
        <f t="shared" si="120"/>
        <v>#DIV/0!</v>
      </c>
      <c r="E4042" t="e">
        <f t="shared" si="120"/>
        <v>#DIV/0!</v>
      </c>
    </row>
    <row r="4043" spans="1:5" x14ac:dyDescent="0.35">
      <c r="A4043">
        <f t="shared" si="117"/>
        <v>40007</v>
      </c>
      <c r="B4043">
        <f t="shared" si="120"/>
        <v>4.3318974121939649E-2</v>
      </c>
      <c r="C4043">
        <f t="shared" si="120"/>
        <v>1.1682174139461553E-2</v>
      </c>
      <c r="D4043" t="e">
        <f t="shared" si="120"/>
        <v>#DIV/0!</v>
      </c>
      <c r="E4043" t="e">
        <f t="shared" si="120"/>
        <v>#DIV/0!</v>
      </c>
    </row>
    <row r="4044" spans="1:5" x14ac:dyDescent="0.35">
      <c r="A4044">
        <f t="shared" si="117"/>
        <v>40008</v>
      </c>
      <c r="B4044">
        <f t="shared" si="120"/>
        <v>3.2673826322218061E-2</v>
      </c>
      <c r="C4044">
        <f t="shared" si="120"/>
        <v>1.0422868217234326E-2</v>
      </c>
      <c r="D4044" t="e">
        <f t="shared" si="120"/>
        <v>#DIV/0!</v>
      </c>
      <c r="E4044" t="e">
        <f t="shared" si="120"/>
        <v>#DIV/0!</v>
      </c>
    </row>
    <row r="4045" spans="1:5" x14ac:dyDescent="0.35">
      <c r="A4045">
        <f t="shared" si="117"/>
        <v>40009</v>
      </c>
      <c r="B4045">
        <f t="shared" si="120"/>
        <v>5.8362121568635308E-2</v>
      </c>
      <c r="C4045">
        <f t="shared" si="120"/>
        <v>9.4010764663590811E-3</v>
      </c>
      <c r="D4045" t="e">
        <f t="shared" si="120"/>
        <v>#DIV/0!</v>
      </c>
      <c r="E4045" t="e">
        <f t="shared" si="120"/>
        <v>#DIV/0!</v>
      </c>
    </row>
    <row r="4046" spans="1:5" x14ac:dyDescent="0.35">
      <c r="A4046">
        <f t="shared" si="117"/>
        <v>40010</v>
      </c>
      <c r="B4046">
        <f t="shared" si="120"/>
        <v>0.11599037257213841</v>
      </c>
      <c r="C4046">
        <f t="shared" si="120"/>
        <v>6.766030042829007E-3</v>
      </c>
      <c r="D4046" t="e">
        <f t="shared" si="120"/>
        <v>#DIV/0!</v>
      </c>
      <c r="E4046" t="e">
        <f t="shared" si="120"/>
        <v>#DIV/0!</v>
      </c>
    </row>
    <row r="4047" spans="1:5" x14ac:dyDescent="0.35">
      <c r="A4047">
        <f t="shared" si="117"/>
        <v>40011</v>
      </c>
      <c r="B4047">
        <f t="shared" si="120"/>
        <v>9.2048319575260509E-2</v>
      </c>
      <c r="C4047">
        <f t="shared" si="120"/>
        <v>9.9653528836195042E-3</v>
      </c>
      <c r="D4047" t="e">
        <f t="shared" si="120"/>
        <v>#DIV/0!</v>
      </c>
      <c r="E4047" t="e">
        <f t="shared" si="120"/>
        <v>#DIV/0!</v>
      </c>
    </row>
    <row r="4048" spans="1:5" x14ac:dyDescent="0.35">
      <c r="A4048">
        <f t="shared" si="117"/>
        <v>40014</v>
      </c>
      <c r="B4048">
        <f t="shared" si="120"/>
        <v>0.11335547526937563</v>
      </c>
      <c r="C4048">
        <f t="shared" si="120"/>
        <v>8.450361277884854E-3</v>
      </c>
      <c r="D4048" t="e">
        <f t="shared" si="120"/>
        <v>#DIV/0!</v>
      </c>
      <c r="E4048" t="e">
        <f t="shared" si="120"/>
        <v>#DIV/0!</v>
      </c>
    </row>
    <row r="4049" spans="1:5" x14ac:dyDescent="0.35">
      <c r="A4049">
        <f t="shared" si="117"/>
        <v>40015</v>
      </c>
      <c r="B4049">
        <f t="shared" si="120"/>
        <v>0.10632729583423507</v>
      </c>
      <c r="C4049">
        <f t="shared" si="120"/>
        <v>1.416041557939025E-2</v>
      </c>
      <c r="D4049" t="e">
        <f t="shared" si="120"/>
        <v>#DIV/0!</v>
      </c>
      <c r="E4049" t="e">
        <f t="shared" si="120"/>
        <v>#DIV/0!</v>
      </c>
    </row>
    <row r="4050" spans="1:5" x14ac:dyDescent="0.35">
      <c r="A4050">
        <f t="shared" si="117"/>
        <v>40016</v>
      </c>
      <c r="B4050">
        <f t="shared" si="120"/>
        <v>8.7227961774734811E-2</v>
      </c>
      <c r="C4050">
        <f t="shared" si="120"/>
        <v>9.6078437282283817E-3</v>
      </c>
      <c r="D4050" t="e">
        <f t="shared" si="120"/>
        <v>#DIV/0!</v>
      </c>
      <c r="E4050" t="e">
        <f t="shared" si="120"/>
        <v>#DIV/0!</v>
      </c>
    </row>
    <row r="4051" spans="1:5" x14ac:dyDescent="0.35">
      <c r="A4051">
        <f t="shared" si="117"/>
        <v>40017</v>
      </c>
      <c r="B4051">
        <f t="shared" si="120"/>
        <v>0.12434035820738244</v>
      </c>
      <c r="C4051">
        <f t="shared" si="120"/>
        <v>5.4552008409237233E-3</v>
      </c>
      <c r="D4051" t="e">
        <f t="shared" si="120"/>
        <v>#DIV/0!</v>
      </c>
      <c r="E4051" t="e">
        <f t="shared" si="120"/>
        <v>#DIV/0!</v>
      </c>
    </row>
    <row r="4052" spans="1:5" x14ac:dyDescent="0.35">
      <c r="A4052">
        <f t="shared" si="117"/>
        <v>40018</v>
      </c>
      <c r="B4052">
        <f t="shared" si="120"/>
        <v>0.13094206518318333</v>
      </c>
      <c r="C4052">
        <f t="shared" si="120"/>
        <v>5.7528602651291776E-3</v>
      </c>
      <c r="D4052" t="e">
        <f t="shared" si="120"/>
        <v>#DIV/0!</v>
      </c>
      <c r="E4052" t="e">
        <f t="shared" si="120"/>
        <v>#DIV/0!</v>
      </c>
    </row>
    <row r="4053" spans="1:5" x14ac:dyDescent="0.35">
      <c r="A4053">
        <f t="shared" si="117"/>
        <v>40021</v>
      </c>
      <c r="B4053">
        <f t="shared" si="120"/>
        <v>0.11006184003656062</v>
      </c>
      <c r="C4053">
        <f t="shared" si="120"/>
        <v>6.8738762314131778E-3</v>
      </c>
      <c r="D4053" t="e">
        <f t="shared" si="120"/>
        <v>#DIV/0!</v>
      </c>
      <c r="E4053" t="e">
        <f t="shared" si="120"/>
        <v>#DIV/0!</v>
      </c>
    </row>
    <row r="4054" spans="1:5" x14ac:dyDescent="0.35">
      <c r="A4054">
        <f t="shared" si="117"/>
        <v>40022</v>
      </c>
      <c r="B4054">
        <f t="shared" si="120"/>
        <v>0.10819788134913767</v>
      </c>
      <c r="C4054">
        <f t="shared" si="120"/>
        <v>3.8779573971806196E-3</v>
      </c>
      <c r="D4054" t="e">
        <f t="shared" si="120"/>
        <v>#DIV/0!</v>
      </c>
      <c r="E4054" t="e">
        <f t="shared" si="120"/>
        <v>#DIV/0!</v>
      </c>
    </row>
    <row r="4055" spans="1:5" x14ac:dyDescent="0.35">
      <c r="A4055">
        <f t="shared" si="117"/>
        <v>40023</v>
      </c>
      <c r="B4055">
        <f t="shared" si="120"/>
        <v>9.7079746626054356E-2</v>
      </c>
      <c r="C4055">
        <f t="shared" si="120"/>
        <v>1.2840133476425052E-2</v>
      </c>
      <c r="D4055" t="e">
        <f t="shared" si="120"/>
        <v>#DIV/0!</v>
      </c>
      <c r="E4055" t="e">
        <f t="shared" si="120"/>
        <v>#DIV/0!</v>
      </c>
    </row>
    <row r="4056" spans="1:5" x14ac:dyDescent="0.35">
      <c r="A4056">
        <f t="shared" si="117"/>
        <v>40024</v>
      </c>
      <c r="B4056">
        <f t="shared" si="120"/>
        <v>7.3462457019967467E-2</v>
      </c>
      <c r="C4056">
        <f t="shared" si="120"/>
        <v>1.3323174646178226E-2</v>
      </c>
      <c r="D4056" t="e">
        <f t="shared" si="120"/>
        <v>#DIV/0!</v>
      </c>
      <c r="E4056" t="e">
        <f t="shared" si="120"/>
        <v>#DIV/0!</v>
      </c>
    </row>
    <row r="4057" spans="1:5" x14ac:dyDescent="0.35">
      <c r="A4057">
        <f t="shared" si="117"/>
        <v>40025</v>
      </c>
      <c r="B4057">
        <f t="shared" ref="B4057:E4072" si="121">B1529-B$2530</f>
        <v>7.8409878631577126E-2</v>
      </c>
      <c r="C4057">
        <f t="shared" si="121"/>
        <v>1.6353654356534419E-2</v>
      </c>
      <c r="D4057" t="e">
        <f t="shared" si="121"/>
        <v>#DIV/0!</v>
      </c>
      <c r="E4057" t="e">
        <f t="shared" si="121"/>
        <v>#DIV/0!</v>
      </c>
    </row>
    <row r="4058" spans="1:5" x14ac:dyDescent="0.35">
      <c r="A4058">
        <f t="shared" si="117"/>
        <v>40028</v>
      </c>
      <c r="B4058">
        <f t="shared" si="121"/>
        <v>7.619527852391407E-2</v>
      </c>
      <c r="C4058">
        <f t="shared" si="121"/>
        <v>8.6220393118246579E-3</v>
      </c>
      <c r="D4058" t="e">
        <f t="shared" si="121"/>
        <v>#DIV/0!</v>
      </c>
      <c r="E4058" t="e">
        <f t="shared" si="121"/>
        <v>#DIV/0!</v>
      </c>
    </row>
    <row r="4059" spans="1:5" x14ac:dyDescent="0.35">
      <c r="A4059">
        <f t="shared" si="117"/>
        <v>40029</v>
      </c>
      <c r="B4059">
        <f t="shared" si="121"/>
        <v>9.4111631118113728E-2</v>
      </c>
      <c r="C4059">
        <f t="shared" si="121"/>
        <v>1.0057073404902427E-2</v>
      </c>
      <c r="D4059" t="e">
        <f t="shared" si="121"/>
        <v>#DIV/0!</v>
      </c>
      <c r="E4059" t="e">
        <f t="shared" si="121"/>
        <v>#DIV/0!</v>
      </c>
    </row>
    <row r="4060" spans="1:5" x14ac:dyDescent="0.35">
      <c r="A4060">
        <f t="shared" si="117"/>
        <v>40030</v>
      </c>
      <c r="B4060">
        <f t="shared" si="121"/>
        <v>6.4910009131733296E-2</v>
      </c>
      <c r="C4060">
        <f t="shared" si="121"/>
        <v>7.2664851662003864E-3</v>
      </c>
      <c r="D4060" t="e">
        <f t="shared" si="121"/>
        <v>#DIV/0!</v>
      </c>
      <c r="E4060" t="e">
        <f t="shared" si="121"/>
        <v>#DIV/0!</v>
      </c>
    </row>
    <row r="4061" spans="1:5" x14ac:dyDescent="0.35">
      <c r="A4061">
        <f t="shared" si="117"/>
        <v>40031</v>
      </c>
      <c r="B4061">
        <f t="shared" si="121"/>
        <v>8.2431179394945833E-2</v>
      </c>
      <c r="C4061">
        <f t="shared" si="121"/>
        <v>7.062326339125246E-3</v>
      </c>
      <c r="D4061" t="e">
        <f t="shared" si="121"/>
        <v>#DIV/0!</v>
      </c>
      <c r="E4061" t="e">
        <f t="shared" si="121"/>
        <v>#DIV/0!</v>
      </c>
    </row>
    <row r="4062" spans="1:5" x14ac:dyDescent="0.35">
      <c r="A4062">
        <f t="shared" si="117"/>
        <v>40032</v>
      </c>
      <c r="B4062">
        <f t="shared" si="121"/>
        <v>9.825765735946769E-2</v>
      </c>
      <c r="C4062">
        <f t="shared" si="121"/>
        <v>-4.481277638751658E-3</v>
      </c>
      <c r="D4062" t="e">
        <f t="shared" si="121"/>
        <v>#DIV/0!</v>
      </c>
      <c r="E4062" t="e">
        <f t="shared" si="121"/>
        <v>#DIV/0!</v>
      </c>
    </row>
    <row r="4063" spans="1:5" x14ac:dyDescent="0.35">
      <c r="A4063">
        <f t="shared" si="117"/>
        <v>40035</v>
      </c>
      <c r="B4063">
        <f t="shared" si="121"/>
        <v>0.1251795259835097</v>
      </c>
      <c r="C4063">
        <f t="shared" si="121"/>
        <v>2.3901107804196846E-3</v>
      </c>
      <c r="D4063" t="e">
        <f t="shared" si="121"/>
        <v>#DIV/0!</v>
      </c>
      <c r="E4063" t="e">
        <f t="shared" si="121"/>
        <v>#DIV/0!</v>
      </c>
    </row>
    <row r="4064" spans="1:5" x14ac:dyDescent="0.35">
      <c r="A4064">
        <f t="shared" si="117"/>
        <v>40036</v>
      </c>
      <c r="B4064">
        <f t="shared" si="121"/>
        <v>9.9229587007744993E-2</v>
      </c>
      <c r="C4064">
        <f t="shared" si="121"/>
        <v>5.3296691363492014E-3</v>
      </c>
      <c r="D4064" t="e">
        <f t="shared" si="121"/>
        <v>#DIV/0!</v>
      </c>
      <c r="E4064" t="e">
        <f t="shared" si="121"/>
        <v>#DIV/0!</v>
      </c>
    </row>
    <row r="4065" spans="1:5" x14ac:dyDescent="0.35">
      <c r="A4065">
        <f t="shared" si="117"/>
        <v>40037</v>
      </c>
      <c r="B4065">
        <f t="shared" si="121"/>
        <v>0.1250605186019457</v>
      </c>
      <c r="C4065">
        <f t="shared" si="121"/>
        <v>2.5724569479282471E-3</v>
      </c>
      <c r="D4065" t="e">
        <f t="shared" si="121"/>
        <v>#DIV/0!</v>
      </c>
      <c r="E4065" t="e">
        <f t="shared" si="121"/>
        <v>#DIV/0!</v>
      </c>
    </row>
    <row r="4066" spans="1:5" x14ac:dyDescent="0.35">
      <c r="A4066">
        <f t="shared" si="117"/>
        <v>40038</v>
      </c>
      <c r="B4066">
        <f t="shared" si="121"/>
        <v>9.9067903369131641E-2</v>
      </c>
      <c r="C4066">
        <f t="shared" si="121"/>
        <v>8.0829864797514299E-3</v>
      </c>
      <c r="D4066" t="e">
        <f t="shared" si="121"/>
        <v>#DIV/0!</v>
      </c>
      <c r="E4066" t="e">
        <f t="shared" si="121"/>
        <v>#DIV/0!</v>
      </c>
    </row>
    <row r="4067" spans="1:5" x14ac:dyDescent="0.35">
      <c r="A4067">
        <f t="shared" si="117"/>
        <v>40039</v>
      </c>
      <c r="B4067">
        <f t="shared" si="121"/>
        <v>9.1490713881694621E-2</v>
      </c>
      <c r="C4067">
        <f t="shared" si="121"/>
        <v>8.9563312154142365E-3</v>
      </c>
      <c r="D4067" t="e">
        <f t="shared" si="121"/>
        <v>#DIV/0!</v>
      </c>
      <c r="E4067" t="e">
        <f t="shared" si="121"/>
        <v>#DIV/0!</v>
      </c>
    </row>
    <row r="4068" spans="1:5" x14ac:dyDescent="0.35">
      <c r="A4068">
        <f t="shared" si="117"/>
        <v>40042</v>
      </c>
      <c r="B4068">
        <f t="shared" si="121"/>
        <v>7.0230917141228213E-2</v>
      </c>
      <c r="C4068">
        <f t="shared" si="121"/>
        <v>1.0095291196967015E-2</v>
      </c>
      <c r="D4068" t="e">
        <f t="shared" si="121"/>
        <v>#DIV/0!</v>
      </c>
      <c r="E4068" t="e">
        <f t="shared" si="121"/>
        <v>#DIV/0!</v>
      </c>
    </row>
    <row r="4069" spans="1:5" x14ac:dyDescent="0.35">
      <c r="A4069">
        <f t="shared" si="117"/>
        <v>40043</v>
      </c>
      <c r="B4069">
        <f t="shared" si="121"/>
        <v>9.9902250446746513E-2</v>
      </c>
      <c r="C4069">
        <f t="shared" si="121"/>
        <v>9.9381176938809317E-3</v>
      </c>
      <c r="D4069" t="e">
        <f t="shared" si="121"/>
        <v>#DIV/0!</v>
      </c>
      <c r="E4069" t="e">
        <f t="shared" si="121"/>
        <v>#DIV/0!</v>
      </c>
    </row>
    <row r="4070" spans="1:5" x14ac:dyDescent="0.35">
      <c r="A4070">
        <f t="shared" ref="A4070:A4133" si="122">A1542</f>
        <v>40044</v>
      </c>
      <c r="B4070">
        <f t="shared" si="121"/>
        <v>0.10922775819457965</v>
      </c>
      <c r="C4070">
        <f t="shared" si="121"/>
        <v>1.4690426415602986E-2</v>
      </c>
      <c r="D4070" t="e">
        <f t="shared" si="121"/>
        <v>#DIV/0!</v>
      </c>
      <c r="E4070" t="e">
        <f t="shared" si="121"/>
        <v>#DIV/0!</v>
      </c>
    </row>
    <row r="4071" spans="1:5" x14ac:dyDescent="0.35">
      <c r="A4071">
        <f t="shared" si="122"/>
        <v>40045</v>
      </c>
      <c r="B4071">
        <f t="shared" si="121"/>
        <v>0.12152764545500795</v>
      </c>
      <c r="C4071">
        <f t="shared" si="121"/>
        <v>1.6362009503115237E-2</v>
      </c>
      <c r="D4071" t="e">
        <f t="shared" si="121"/>
        <v>#DIV/0!</v>
      </c>
      <c r="E4071" t="e">
        <f t="shared" si="121"/>
        <v>#DIV/0!</v>
      </c>
    </row>
    <row r="4072" spans="1:5" x14ac:dyDescent="0.35">
      <c r="A4072">
        <f t="shared" si="122"/>
        <v>40046</v>
      </c>
      <c r="B4072">
        <f t="shared" si="121"/>
        <v>0.11302964051308319</v>
      </c>
      <c r="C4072">
        <f t="shared" si="121"/>
        <v>1.2757958570022442E-2</v>
      </c>
      <c r="D4072" t="e">
        <f t="shared" si="121"/>
        <v>#DIV/0!</v>
      </c>
      <c r="E4072" t="e">
        <f t="shared" si="121"/>
        <v>#DIV/0!</v>
      </c>
    </row>
    <row r="4073" spans="1:5" x14ac:dyDescent="0.35">
      <c r="A4073">
        <f t="shared" si="122"/>
        <v>40049</v>
      </c>
      <c r="B4073">
        <f t="shared" ref="B4073:E4088" si="123">B1545-B$2530</f>
        <v>0.13420051176715489</v>
      </c>
      <c r="C4073">
        <f t="shared" si="123"/>
        <v>2.2553260076681413E-2</v>
      </c>
      <c r="D4073" t="e">
        <f t="shared" si="123"/>
        <v>#DIV/0!</v>
      </c>
      <c r="E4073" t="e">
        <f t="shared" si="123"/>
        <v>#DIV/0!</v>
      </c>
    </row>
    <row r="4074" spans="1:5" x14ac:dyDescent="0.35">
      <c r="A4074">
        <f t="shared" si="122"/>
        <v>40050</v>
      </c>
      <c r="B4074">
        <f t="shared" si="123"/>
        <v>0.11944233435959441</v>
      </c>
      <c r="C4074">
        <f t="shared" si="123"/>
        <v>2.3831170468048567E-2</v>
      </c>
      <c r="D4074" t="e">
        <f t="shared" si="123"/>
        <v>#DIV/0!</v>
      </c>
      <c r="E4074" t="e">
        <f t="shared" si="123"/>
        <v>#DIV/0!</v>
      </c>
    </row>
    <row r="4075" spans="1:5" x14ac:dyDescent="0.35">
      <c r="A4075">
        <f t="shared" si="122"/>
        <v>40051</v>
      </c>
      <c r="B4075">
        <f t="shared" si="123"/>
        <v>0.10439037957446397</v>
      </c>
      <c r="C4075">
        <f t="shared" si="123"/>
        <v>1.4439386826055344E-2</v>
      </c>
      <c r="D4075" t="e">
        <f t="shared" si="123"/>
        <v>#DIV/0!</v>
      </c>
      <c r="E4075" t="e">
        <f t="shared" si="123"/>
        <v>#DIV/0!</v>
      </c>
    </row>
    <row r="4076" spans="1:5" x14ac:dyDescent="0.35">
      <c r="A4076">
        <f t="shared" si="122"/>
        <v>40052</v>
      </c>
      <c r="B4076">
        <f t="shared" si="123"/>
        <v>7.9271748831767699E-2</v>
      </c>
      <c r="C4076">
        <f t="shared" si="123"/>
        <v>2.9533084309252788E-2</v>
      </c>
      <c r="D4076" t="e">
        <f t="shared" si="123"/>
        <v>#DIV/0!</v>
      </c>
      <c r="E4076" t="e">
        <f t="shared" si="123"/>
        <v>#DIV/0!</v>
      </c>
    </row>
    <row r="4077" spans="1:5" x14ac:dyDescent="0.35">
      <c r="A4077">
        <f t="shared" si="122"/>
        <v>40053</v>
      </c>
      <c r="B4077">
        <f t="shared" si="123"/>
        <v>7.4937488488120332E-2</v>
      </c>
      <c r="C4077">
        <f t="shared" si="123"/>
        <v>2.1802200502298263E-2</v>
      </c>
      <c r="D4077" t="e">
        <f t="shared" si="123"/>
        <v>#DIV/0!</v>
      </c>
      <c r="E4077" t="e">
        <f t="shared" si="123"/>
        <v>#DIV/0!</v>
      </c>
    </row>
    <row r="4078" spans="1:5" x14ac:dyDescent="0.35">
      <c r="A4078">
        <f t="shared" si="122"/>
        <v>40056</v>
      </c>
      <c r="B4078">
        <f t="shared" si="123"/>
        <v>8.1201661408523709E-2</v>
      </c>
      <c r="C4078">
        <f t="shared" si="123"/>
        <v>2.3214461911550698E-2</v>
      </c>
      <c r="D4078" t="e">
        <f t="shared" si="123"/>
        <v>#DIV/0!</v>
      </c>
      <c r="E4078" t="e">
        <f t="shared" si="123"/>
        <v>#DIV/0!</v>
      </c>
    </row>
    <row r="4079" spans="1:5" x14ac:dyDescent="0.35">
      <c r="A4079">
        <f t="shared" si="122"/>
        <v>40057</v>
      </c>
      <c r="B4079">
        <f t="shared" si="123"/>
        <v>4.4796348260429567E-2</v>
      </c>
      <c r="C4079">
        <f t="shared" si="123"/>
        <v>2.6708340779851025E-2</v>
      </c>
      <c r="D4079" t="e">
        <f t="shared" si="123"/>
        <v>#DIV/0!</v>
      </c>
      <c r="E4079" t="e">
        <f t="shared" si="123"/>
        <v>#DIV/0!</v>
      </c>
    </row>
    <row r="4080" spans="1:5" x14ac:dyDescent="0.35">
      <c r="A4080">
        <f t="shared" si="122"/>
        <v>40058</v>
      </c>
      <c r="B4080">
        <f t="shared" si="123"/>
        <v>4.3966392384452782E-2</v>
      </c>
      <c r="C4080">
        <f t="shared" si="123"/>
        <v>3.7551699827066479E-2</v>
      </c>
      <c r="D4080" t="e">
        <f t="shared" si="123"/>
        <v>#DIV/0!</v>
      </c>
      <c r="E4080" t="e">
        <f t="shared" si="123"/>
        <v>#DIV/0!</v>
      </c>
    </row>
    <row r="4081" spans="1:5" x14ac:dyDescent="0.35">
      <c r="A4081">
        <f t="shared" si="122"/>
        <v>40059</v>
      </c>
      <c r="B4081">
        <f t="shared" si="123"/>
        <v>5.4076957583240395E-2</v>
      </c>
      <c r="C4081">
        <f t="shared" si="123"/>
        <v>3.8461173415995045E-2</v>
      </c>
      <c r="D4081" t="e">
        <f t="shared" si="123"/>
        <v>#DIV/0!</v>
      </c>
      <c r="E4081" t="e">
        <f t="shared" si="123"/>
        <v>#DIV/0!</v>
      </c>
    </row>
    <row r="4082" spans="1:5" x14ac:dyDescent="0.35">
      <c r="A4082">
        <f t="shared" si="122"/>
        <v>40060</v>
      </c>
      <c r="B4082">
        <f t="shared" si="123"/>
        <v>6.4311611144414541E-2</v>
      </c>
      <c r="C4082">
        <f t="shared" si="123"/>
        <v>3.1794323506700264E-2</v>
      </c>
      <c r="D4082" t="e">
        <f t="shared" si="123"/>
        <v>#DIV/0!</v>
      </c>
      <c r="E4082" t="e">
        <f t="shared" si="123"/>
        <v>#DIV/0!</v>
      </c>
    </row>
    <row r="4083" spans="1:5" x14ac:dyDescent="0.35">
      <c r="A4083">
        <f t="shared" si="122"/>
        <v>40063</v>
      </c>
      <c r="B4083">
        <f t="shared" si="123"/>
        <v>6.807825392637569E-2</v>
      </c>
      <c r="C4083">
        <f t="shared" si="123"/>
        <v>3.4690713620741789E-2</v>
      </c>
      <c r="D4083" t="e">
        <f t="shared" si="123"/>
        <v>#DIV/0!</v>
      </c>
      <c r="E4083" t="e">
        <f t="shared" si="123"/>
        <v>#DIV/0!</v>
      </c>
    </row>
    <row r="4084" spans="1:5" x14ac:dyDescent="0.35">
      <c r="A4084">
        <f t="shared" si="122"/>
        <v>40064</v>
      </c>
      <c r="B4084">
        <f t="shared" si="123"/>
        <v>7.1018125207946828E-2</v>
      </c>
      <c r="C4084">
        <f t="shared" si="123"/>
        <v>2.9577536924511327E-2</v>
      </c>
      <c r="D4084" t="e">
        <f t="shared" si="123"/>
        <v>#DIV/0!</v>
      </c>
      <c r="E4084" t="e">
        <f t="shared" si="123"/>
        <v>#DIV/0!</v>
      </c>
    </row>
    <row r="4085" spans="1:5" x14ac:dyDescent="0.35">
      <c r="A4085">
        <f t="shared" si="122"/>
        <v>40065</v>
      </c>
      <c r="B4085">
        <f t="shared" si="123"/>
        <v>7.7937881356434105E-2</v>
      </c>
      <c r="C4085">
        <f t="shared" si="123"/>
        <v>2.6549762060400117E-2</v>
      </c>
      <c r="D4085" t="e">
        <f t="shared" si="123"/>
        <v>#DIV/0!</v>
      </c>
      <c r="E4085" t="e">
        <f t="shared" si="123"/>
        <v>#DIV/0!</v>
      </c>
    </row>
    <row r="4086" spans="1:5" x14ac:dyDescent="0.35">
      <c r="A4086">
        <f t="shared" si="122"/>
        <v>40066</v>
      </c>
      <c r="B4086">
        <f t="shared" si="123"/>
        <v>0.11618720275410323</v>
      </c>
      <c r="C4086">
        <f t="shared" si="123"/>
        <v>2.7919752596294711E-2</v>
      </c>
      <c r="D4086" t="e">
        <f t="shared" si="123"/>
        <v>#DIV/0!</v>
      </c>
      <c r="E4086" t="e">
        <f t="shared" si="123"/>
        <v>#DIV/0!</v>
      </c>
    </row>
    <row r="4087" spans="1:5" x14ac:dyDescent="0.35">
      <c r="A4087">
        <f t="shared" si="122"/>
        <v>40067</v>
      </c>
      <c r="B4087">
        <f t="shared" si="123"/>
        <v>0.12920493262520952</v>
      </c>
      <c r="C4087">
        <f t="shared" si="123"/>
        <v>2.6397660225595598E-2</v>
      </c>
      <c r="D4087" t="e">
        <f t="shared" si="123"/>
        <v>#DIV/0!</v>
      </c>
      <c r="E4087" t="e">
        <f t="shared" si="123"/>
        <v>#DIV/0!</v>
      </c>
    </row>
    <row r="4088" spans="1:5" x14ac:dyDescent="0.35">
      <c r="A4088">
        <f t="shared" si="122"/>
        <v>40070</v>
      </c>
      <c r="B4088">
        <f t="shared" si="123"/>
        <v>0.13804491594147997</v>
      </c>
      <c r="C4088">
        <f t="shared" si="123"/>
        <v>2.2893832687063641E-2</v>
      </c>
      <c r="D4088" t="e">
        <f t="shared" si="123"/>
        <v>#DIV/0!</v>
      </c>
      <c r="E4088" t="e">
        <f t="shared" si="123"/>
        <v>#DIV/0!</v>
      </c>
    </row>
    <row r="4089" spans="1:5" x14ac:dyDescent="0.35">
      <c r="A4089">
        <f t="shared" si="122"/>
        <v>40071</v>
      </c>
      <c r="B4089">
        <f t="shared" ref="B4089:E4104" si="124">B1561-B$2530</f>
        <v>0.13201682301715092</v>
      </c>
      <c r="C4089">
        <f t="shared" si="124"/>
        <v>2.8015686427345376E-2</v>
      </c>
      <c r="D4089" t="e">
        <f t="shared" si="124"/>
        <v>#DIV/0!</v>
      </c>
      <c r="E4089" t="e">
        <f t="shared" si="124"/>
        <v>#DIV/0!</v>
      </c>
    </row>
    <row r="4090" spans="1:5" x14ac:dyDescent="0.35">
      <c r="A4090">
        <f t="shared" si="122"/>
        <v>40072</v>
      </c>
      <c r="B4090">
        <f t="shared" si="124"/>
        <v>0.14596761243166193</v>
      </c>
      <c r="C4090">
        <f t="shared" si="124"/>
        <v>2.5040337275123847E-2</v>
      </c>
      <c r="D4090" t="e">
        <f t="shared" si="124"/>
        <v>#DIV/0!</v>
      </c>
      <c r="E4090" t="e">
        <f t="shared" si="124"/>
        <v>#DIV/0!</v>
      </c>
    </row>
    <row r="4091" spans="1:5" x14ac:dyDescent="0.35">
      <c r="A4091">
        <f t="shared" si="122"/>
        <v>40073</v>
      </c>
      <c r="B4091">
        <f t="shared" si="124"/>
        <v>0.17891627763405085</v>
      </c>
      <c r="C4091">
        <f t="shared" si="124"/>
        <v>2.8353246743041693E-2</v>
      </c>
      <c r="D4091" t="e">
        <f t="shared" si="124"/>
        <v>#DIV/0!</v>
      </c>
      <c r="E4091" t="e">
        <f t="shared" si="124"/>
        <v>#DIV/0!</v>
      </c>
    </row>
    <row r="4092" spans="1:5" x14ac:dyDescent="0.35">
      <c r="A4092">
        <f t="shared" si="122"/>
        <v>40074</v>
      </c>
      <c r="B4092">
        <f t="shared" si="124"/>
        <v>0.17932095632439485</v>
      </c>
      <c r="C4092">
        <f t="shared" si="124"/>
        <v>2.2453499397096021E-2</v>
      </c>
      <c r="D4092" t="e">
        <f t="shared" si="124"/>
        <v>#DIV/0!</v>
      </c>
      <c r="E4092" t="e">
        <f t="shared" si="124"/>
        <v>#DIV/0!</v>
      </c>
    </row>
    <row r="4093" spans="1:5" x14ac:dyDescent="0.35">
      <c r="A4093">
        <f t="shared" si="122"/>
        <v>40077</v>
      </c>
      <c r="B4093">
        <f t="shared" si="124"/>
        <v>0.16754433642757585</v>
      </c>
      <c r="C4093">
        <f t="shared" si="124"/>
        <v>2.4392276627840003E-2</v>
      </c>
      <c r="D4093" t="e">
        <f t="shared" si="124"/>
        <v>#DIV/0!</v>
      </c>
      <c r="E4093" t="e">
        <f t="shared" si="124"/>
        <v>#DIV/0!</v>
      </c>
    </row>
    <row r="4094" spans="1:5" x14ac:dyDescent="0.35">
      <c r="A4094">
        <f t="shared" si="122"/>
        <v>40078</v>
      </c>
      <c r="B4094">
        <f t="shared" si="124"/>
        <v>0.15034174610216847</v>
      </c>
      <c r="C4094">
        <f t="shared" si="124"/>
        <v>1.8970819080951284E-2</v>
      </c>
      <c r="D4094" t="e">
        <f t="shared" si="124"/>
        <v>#DIV/0!</v>
      </c>
      <c r="E4094" t="e">
        <f t="shared" si="124"/>
        <v>#DIV/0!</v>
      </c>
    </row>
    <row r="4095" spans="1:5" x14ac:dyDescent="0.35">
      <c r="A4095">
        <f t="shared" si="122"/>
        <v>40079</v>
      </c>
      <c r="B4095">
        <f t="shared" si="124"/>
        <v>0.14032296871968777</v>
      </c>
      <c r="C4095">
        <f t="shared" si="124"/>
        <v>1.8517019798644906E-2</v>
      </c>
      <c r="D4095" t="e">
        <f t="shared" si="124"/>
        <v>#DIV/0!</v>
      </c>
      <c r="E4095" t="e">
        <f t="shared" si="124"/>
        <v>#DIV/0!</v>
      </c>
    </row>
    <row r="4096" spans="1:5" x14ac:dyDescent="0.35">
      <c r="A4096">
        <f t="shared" si="122"/>
        <v>40080</v>
      </c>
      <c r="B4096">
        <f t="shared" si="124"/>
        <v>0.11906935899314676</v>
      </c>
      <c r="C4096">
        <f t="shared" si="124"/>
        <v>2.0689499646444908E-2</v>
      </c>
      <c r="D4096" t="e">
        <f t="shared" si="124"/>
        <v>#DIV/0!</v>
      </c>
      <c r="E4096" t="e">
        <f t="shared" si="124"/>
        <v>#DIV/0!</v>
      </c>
    </row>
    <row r="4097" spans="1:5" x14ac:dyDescent="0.35">
      <c r="A4097">
        <f t="shared" si="122"/>
        <v>40081</v>
      </c>
      <c r="B4097">
        <f t="shared" si="124"/>
        <v>0.1218583535942185</v>
      </c>
      <c r="C4097">
        <f t="shared" si="124"/>
        <v>2.3523956838935E-2</v>
      </c>
      <c r="D4097" t="e">
        <f t="shared" si="124"/>
        <v>#DIV/0!</v>
      </c>
      <c r="E4097" t="e">
        <f t="shared" si="124"/>
        <v>#DIV/0!</v>
      </c>
    </row>
    <row r="4098" spans="1:5" x14ac:dyDescent="0.35">
      <c r="A4098">
        <f t="shared" si="122"/>
        <v>40084</v>
      </c>
      <c r="B4098">
        <f t="shared" si="124"/>
        <v>0.13706905651175463</v>
      </c>
      <c r="C4098">
        <f t="shared" si="124"/>
        <v>2.7256106310180894E-2</v>
      </c>
      <c r="D4098" t="e">
        <f t="shared" si="124"/>
        <v>#DIV/0!</v>
      </c>
      <c r="E4098" t="e">
        <f t="shared" si="124"/>
        <v>#DIV/0!</v>
      </c>
    </row>
    <row r="4099" spans="1:5" x14ac:dyDescent="0.35">
      <c r="A4099">
        <f t="shared" si="122"/>
        <v>40085</v>
      </c>
      <c r="B4099">
        <f t="shared" si="124"/>
        <v>0.16898493384406957</v>
      </c>
      <c r="C4099">
        <f t="shared" si="124"/>
        <v>2.4343662833610735E-2</v>
      </c>
      <c r="D4099" t="e">
        <f t="shared" si="124"/>
        <v>#DIV/0!</v>
      </c>
      <c r="E4099" t="e">
        <f t="shared" si="124"/>
        <v>#DIV/0!</v>
      </c>
    </row>
    <row r="4100" spans="1:5" x14ac:dyDescent="0.35">
      <c r="A4100">
        <f t="shared" si="122"/>
        <v>40086</v>
      </c>
      <c r="B4100">
        <f t="shared" si="124"/>
        <v>0.16504704758539615</v>
      </c>
      <c r="C4100">
        <f t="shared" si="124"/>
        <v>2.6206225327484022E-2</v>
      </c>
      <c r="D4100" t="e">
        <f t="shared" si="124"/>
        <v>#DIV/0!</v>
      </c>
      <c r="E4100" t="e">
        <f t="shared" si="124"/>
        <v>#DIV/0!</v>
      </c>
    </row>
    <row r="4101" spans="1:5" x14ac:dyDescent="0.35">
      <c r="A4101">
        <f t="shared" si="122"/>
        <v>40087</v>
      </c>
      <c r="B4101">
        <f t="shared" si="124"/>
        <v>0.13173053603981857</v>
      </c>
      <c r="C4101">
        <f t="shared" si="124"/>
        <v>2.6032401420910855E-2</v>
      </c>
      <c r="D4101" t="e">
        <f t="shared" si="124"/>
        <v>#DIV/0!</v>
      </c>
      <c r="E4101" t="e">
        <f t="shared" si="124"/>
        <v>#DIV/0!</v>
      </c>
    </row>
    <row r="4102" spans="1:5" x14ac:dyDescent="0.35">
      <c r="A4102">
        <f t="shared" si="122"/>
        <v>40088</v>
      </c>
      <c r="B4102">
        <f t="shared" si="124"/>
        <v>0.14947238808041799</v>
      </c>
      <c r="C4102">
        <f t="shared" si="124"/>
        <v>2.0758037827391784E-2</v>
      </c>
      <c r="D4102" t="e">
        <f t="shared" si="124"/>
        <v>#DIV/0!</v>
      </c>
      <c r="E4102" t="e">
        <f t="shared" si="124"/>
        <v>#DIV/0!</v>
      </c>
    </row>
    <row r="4103" spans="1:5" x14ac:dyDescent="0.35">
      <c r="A4103">
        <f t="shared" si="122"/>
        <v>40091</v>
      </c>
      <c r="B4103">
        <f t="shared" si="124"/>
        <v>0.16875539841112133</v>
      </c>
      <c r="C4103">
        <f t="shared" si="124"/>
        <v>1.5866733417538702E-2</v>
      </c>
      <c r="D4103" t="e">
        <f t="shared" si="124"/>
        <v>#DIV/0!</v>
      </c>
      <c r="E4103" t="e">
        <f t="shared" si="124"/>
        <v>#DIV/0!</v>
      </c>
    </row>
    <row r="4104" spans="1:5" x14ac:dyDescent="0.35">
      <c r="A4104">
        <f t="shared" si="122"/>
        <v>40092</v>
      </c>
      <c r="B4104">
        <f t="shared" si="124"/>
        <v>0.18072944448572473</v>
      </c>
      <c r="C4104">
        <f t="shared" si="124"/>
        <v>1.7283628625839386E-2</v>
      </c>
      <c r="D4104" t="e">
        <f t="shared" si="124"/>
        <v>#DIV/0!</v>
      </c>
      <c r="E4104" t="e">
        <f t="shared" si="124"/>
        <v>#DIV/0!</v>
      </c>
    </row>
    <row r="4105" spans="1:5" x14ac:dyDescent="0.35">
      <c r="A4105">
        <f t="shared" si="122"/>
        <v>40093</v>
      </c>
      <c r="B4105">
        <f t="shared" ref="B4105:E4120" si="125">B1577-B$2530</f>
        <v>0.18881916704757953</v>
      </c>
      <c r="C4105">
        <f t="shared" si="125"/>
        <v>1.7897339683210566E-2</v>
      </c>
      <c r="D4105" t="e">
        <f t="shared" si="125"/>
        <v>#DIV/0!</v>
      </c>
      <c r="E4105" t="e">
        <f t="shared" si="125"/>
        <v>#DIV/0!</v>
      </c>
    </row>
    <row r="4106" spans="1:5" x14ac:dyDescent="0.35">
      <c r="A4106">
        <f t="shared" si="122"/>
        <v>40094</v>
      </c>
      <c r="B4106">
        <f t="shared" si="125"/>
        <v>0.16831012151779015</v>
      </c>
      <c r="C4106">
        <f t="shared" si="125"/>
        <v>1.771267457059451E-2</v>
      </c>
      <c r="D4106" t="e">
        <f t="shared" si="125"/>
        <v>#DIV/0!</v>
      </c>
      <c r="E4106" t="e">
        <f t="shared" si="125"/>
        <v>#DIV/0!</v>
      </c>
    </row>
    <row r="4107" spans="1:5" x14ac:dyDescent="0.35">
      <c r="A4107">
        <f t="shared" si="122"/>
        <v>40095</v>
      </c>
      <c r="B4107">
        <f t="shared" si="125"/>
        <v>0.1686919624596063</v>
      </c>
      <c r="C4107">
        <f t="shared" si="125"/>
        <v>1.3676488947565412E-2</v>
      </c>
      <c r="D4107" t="e">
        <f t="shared" si="125"/>
        <v>#DIV/0!</v>
      </c>
      <c r="E4107" t="e">
        <f t="shared" si="125"/>
        <v>#DIV/0!</v>
      </c>
    </row>
    <row r="4108" spans="1:5" x14ac:dyDescent="0.35">
      <c r="A4108">
        <f t="shared" si="122"/>
        <v>40098</v>
      </c>
      <c r="B4108">
        <f t="shared" si="125"/>
        <v>0.13969144531381397</v>
      </c>
      <c r="C4108">
        <f t="shared" si="125"/>
        <v>2.2716429140994542E-2</v>
      </c>
      <c r="D4108" t="e">
        <f t="shared" si="125"/>
        <v>#DIV/0!</v>
      </c>
      <c r="E4108" t="e">
        <f t="shared" si="125"/>
        <v>#DIV/0!</v>
      </c>
    </row>
    <row r="4109" spans="1:5" x14ac:dyDescent="0.35">
      <c r="A4109">
        <f t="shared" si="122"/>
        <v>40099</v>
      </c>
      <c r="B4109">
        <f t="shared" si="125"/>
        <v>0.12661644108014594</v>
      </c>
      <c r="C4109">
        <f t="shared" si="125"/>
        <v>2.2050756418743166E-2</v>
      </c>
      <c r="D4109" t="e">
        <f t="shared" si="125"/>
        <v>#DIV/0!</v>
      </c>
      <c r="E4109" t="e">
        <f t="shared" si="125"/>
        <v>#DIV/0!</v>
      </c>
    </row>
    <row r="4110" spans="1:5" x14ac:dyDescent="0.35">
      <c r="A4110">
        <f t="shared" si="122"/>
        <v>40100</v>
      </c>
      <c r="B4110">
        <f t="shared" si="125"/>
        <v>0.14707698429720831</v>
      </c>
      <c r="C4110">
        <f t="shared" si="125"/>
        <v>1.9603854196955938E-2</v>
      </c>
      <c r="D4110" t="e">
        <f t="shared" si="125"/>
        <v>#DIV/0!</v>
      </c>
      <c r="E4110" t="e">
        <f t="shared" si="125"/>
        <v>#DIV/0!</v>
      </c>
    </row>
    <row r="4111" spans="1:5" x14ac:dyDescent="0.35">
      <c r="A4111">
        <f t="shared" si="122"/>
        <v>40101</v>
      </c>
      <c r="B4111">
        <f t="shared" si="125"/>
        <v>0.13872536035251107</v>
      </c>
      <c r="C4111">
        <f t="shared" si="125"/>
        <v>1.6840818619002395E-2</v>
      </c>
      <c r="D4111" t="e">
        <f t="shared" si="125"/>
        <v>#DIV/0!</v>
      </c>
      <c r="E4111" t="e">
        <f t="shared" si="125"/>
        <v>#DIV/0!</v>
      </c>
    </row>
    <row r="4112" spans="1:5" x14ac:dyDescent="0.35">
      <c r="A4112">
        <f t="shared" si="122"/>
        <v>40102</v>
      </c>
      <c r="B4112">
        <f t="shared" si="125"/>
        <v>0.12525607222222482</v>
      </c>
      <c r="C4112">
        <f t="shared" si="125"/>
        <v>9.7184452411987581E-3</v>
      </c>
      <c r="D4112" t="e">
        <f t="shared" si="125"/>
        <v>#DIV/0!</v>
      </c>
      <c r="E4112" t="e">
        <f t="shared" si="125"/>
        <v>#DIV/0!</v>
      </c>
    </row>
    <row r="4113" spans="1:5" x14ac:dyDescent="0.35">
      <c r="A4113">
        <f t="shared" si="122"/>
        <v>40105</v>
      </c>
      <c r="B4113">
        <f t="shared" si="125"/>
        <v>0.13658764208086796</v>
      </c>
      <c r="C4113">
        <f t="shared" si="125"/>
        <v>1.5214924464121603E-2</v>
      </c>
      <c r="D4113" t="e">
        <f t="shared" si="125"/>
        <v>#DIV/0!</v>
      </c>
      <c r="E4113" t="e">
        <f t="shared" si="125"/>
        <v>#DIV/0!</v>
      </c>
    </row>
    <row r="4114" spans="1:5" x14ac:dyDescent="0.35">
      <c r="A4114">
        <f t="shared" si="122"/>
        <v>40106</v>
      </c>
      <c r="B4114">
        <f t="shared" si="125"/>
        <v>0.10338030631687246</v>
      </c>
      <c r="C4114">
        <f t="shared" si="125"/>
        <v>2.024040724256999E-2</v>
      </c>
      <c r="D4114" t="e">
        <f t="shared" si="125"/>
        <v>#DIV/0!</v>
      </c>
      <c r="E4114" t="e">
        <f t="shared" si="125"/>
        <v>#DIV/0!</v>
      </c>
    </row>
    <row r="4115" spans="1:5" x14ac:dyDescent="0.35">
      <c r="A4115">
        <f t="shared" si="122"/>
        <v>40107</v>
      </c>
      <c r="B4115">
        <f t="shared" si="125"/>
        <v>9.012627252497131E-2</v>
      </c>
      <c r="C4115">
        <f t="shared" si="125"/>
        <v>1.955674672884784E-2</v>
      </c>
      <c r="D4115" t="e">
        <f t="shared" si="125"/>
        <v>#DIV/0!</v>
      </c>
      <c r="E4115" t="e">
        <f t="shared" si="125"/>
        <v>#DIV/0!</v>
      </c>
    </row>
    <row r="4116" spans="1:5" x14ac:dyDescent="0.35">
      <c r="A4116">
        <f t="shared" si="122"/>
        <v>40108</v>
      </c>
      <c r="B4116">
        <f t="shared" si="125"/>
        <v>9.856203227549977E-2</v>
      </c>
      <c r="C4116">
        <f t="shared" si="125"/>
        <v>2.1092619694131298E-2</v>
      </c>
      <c r="D4116" t="e">
        <f t="shared" si="125"/>
        <v>#DIV/0!</v>
      </c>
      <c r="E4116" t="e">
        <f t="shared" si="125"/>
        <v>#DIV/0!</v>
      </c>
    </row>
    <row r="4117" spans="1:5" x14ac:dyDescent="0.35">
      <c r="A4117">
        <f t="shared" si="122"/>
        <v>40109</v>
      </c>
      <c r="B4117">
        <f t="shared" si="125"/>
        <v>8.7883005574744058E-2</v>
      </c>
      <c r="C4117">
        <f t="shared" si="125"/>
        <v>1.7920150037469339E-2</v>
      </c>
      <c r="D4117" t="e">
        <f t="shared" si="125"/>
        <v>#DIV/0!</v>
      </c>
      <c r="E4117" t="e">
        <f t="shared" si="125"/>
        <v>#DIV/0!</v>
      </c>
    </row>
    <row r="4118" spans="1:5" x14ac:dyDescent="0.35">
      <c r="A4118">
        <f t="shared" si="122"/>
        <v>40112</v>
      </c>
      <c r="B4118">
        <f t="shared" si="125"/>
        <v>7.9962386307469116E-2</v>
      </c>
      <c r="C4118">
        <f t="shared" si="125"/>
        <v>1.3394593208239391E-2</v>
      </c>
      <c r="D4118" t="e">
        <f t="shared" si="125"/>
        <v>#DIV/0!</v>
      </c>
      <c r="E4118" t="e">
        <f t="shared" si="125"/>
        <v>#DIV/0!</v>
      </c>
    </row>
    <row r="4119" spans="1:5" x14ac:dyDescent="0.35">
      <c r="A4119">
        <f t="shared" si="122"/>
        <v>40113</v>
      </c>
      <c r="B4119">
        <f t="shared" si="125"/>
        <v>6.3522541754310949E-2</v>
      </c>
      <c r="C4119">
        <f t="shared" si="125"/>
        <v>1.6104254469894674E-2</v>
      </c>
      <c r="D4119" t="e">
        <f t="shared" si="125"/>
        <v>#DIV/0!</v>
      </c>
      <c r="E4119" t="e">
        <f t="shared" si="125"/>
        <v>#DIV/0!</v>
      </c>
    </row>
    <row r="4120" spans="1:5" x14ac:dyDescent="0.35">
      <c r="A4120">
        <f t="shared" si="122"/>
        <v>40114</v>
      </c>
      <c r="B4120">
        <f t="shared" si="125"/>
        <v>4.1672255522089544E-2</v>
      </c>
      <c r="C4120">
        <f t="shared" si="125"/>
        <v>1.2422578281983187E-2</v>
      </c>
      <c r="D4120" t="e">
        <f t="shared" si="125"/>
        <v>#DIV/0!</v>
      </c>
      <c r="E4120" t="e">
        <f t="shared" si="125"/>
        <v>#DIV/0!</v>
      </c>
    </row>
    <row r="4121" spans="1:5" x14ac:dyDescent="0.35">
      <c r="A4121">
        <f t="shared" si="122"/>
        <v>40115</v>
      </c>
      <c r="B4121">
        <f t="shared" ref="B4121:E4136" si="126">B1593-B$2530</f>
        <v>4.9136508665620707E-2</v>
      </c>
      <c r="C4121">
        <f t="shared" si="126"/>
        <v>1.581710419515454E-2</v>
      </c>
      <c r="D4121" t="e">
        <f t="shared" si="126"/>
        <v>#DIV/0!</v>
      </c>
      <c r="E4121" t="e">
        <f t="shared" si="126"/>
        <v>#DIV/0!</v>
      </c>
    </row>
    <row r="4122" spans="1:5" x14ac:dyDescent="0.35">
      <c r="A4122">
        <f t="shared" si="122"/>
        <v>40116</v>
      </c>
      <c r="B4122">
        <f t="shared" si="126"/>
        <v>1.6201385385841944E-2</v>
      </c>
      <c r="C4122">
        <f t="shared" si="126"/>
        <v>2.2816542997097965E-2</v>
      </c>
      <c r="D4122" t="e">
        <f t="shared" si="126"/>
        <v>#DIV/0!</v>
      </c>
      <c r="E4122" t="e">
        <f t="shared" si="126"/>
        <v>#DIV/0!</v>
      </c>
    </row>
    <row r="4123" spans="1:5" x14ac:dyDescent="0.35">
      <c r="A4123">
        <f t="shared" si="122"/>
        <v>40119</v>
      </c>
      <c r="B4123">
        <f t="shared" si="126"/>
        <v>2.5874084246343316E-2</v>
      </c>
      <c r="C4123">
        <f t="shared" si="126"/>
        <v>1.8922879991161889E-2</v>
      </c>
      <c r="D4123" t="e">
        <f t="shared" si="126"/>
        <v>#DIV/0!</v>
      </c>
      <c r="E4123" t="e">
        <f t="shared" si="126"/>
        <v>#DIV/0!</v>
      </c>
    </row>
    <row r="4124" spans="1:5" x14ac:dyDescent="0.35">
      <c r="A4124">
        <f t="shared" si="122"/>
        <v>40120</v>
      </c>
      <c r="B4124">
        <f t="shared" si="126"/>
        <v>3.4294560020284984E-2</v>
      </c>
      <c r="C4124">
        <f t="shared" si="126"/>
        <v>1.7053387197766123E-2</v>
      </c>
      <c r="D4124" t="e">
        <f t="shared" si="126"/>
        <v>#DIV/0!</v>
      </c>
      <c r="E4124" t="e">
        <f t="shared" si="126"/>
        <v>#DIV/0!</v>
      </c>
    </row>
    <row r="4125" spans="1:5" x14ac:dyDescent="0.35">
      <c r="A4125">
        <f t="shared" si="122"/>
        <v>40121</v>
      </c>
      <c r="B4125">
        <f t="shared" si="126"/>
        <v>2.1469448593739799E-2</v>
      </c>
      <c r="C4125">
        <f t="shared" si="126"/>
        <v>2.1500852537995451E-2</v>
      </c>
      <c r="D4125" t="e">
        <f t="shared" si="126"/>
        <v>#DIV/0!</v>
      </c>
      <c r="E4125" t="e">
        <f t="shared" si="126"/>
        <v>#DIV/0!</v>
      </c>
    </row>
    <row r="4126" spans="1:5" x14ac:dyDescent="0.35">
      <c r="A4126">
        <f t="shared" si="122"/>
        <v>40122</v>
      </c>
      <c r="B4126">
        <f t="shared" si="126"/>
        <v>4.4933339883640358E-2</v>
      </c>
      <c r="C4126">
        <f t="shared" si="126"/>
        <v>1.6237922460088438E-2</v>
      </c>
      <c r="D4126" t="e">
        <f t="shared" si="126"/>
        <v>#DIV/0!</v>
      </c>
      <c r="E4126" t="e">
        <f t="shared" si="126"/>
        <v>#DIV/0!</v>
      </c>
    </row>
    <row r="4127" spans="1:5" x14ac:dyDescent="0.35">
      <c r="A4127">
        <f t="shared" si="122"/>
        <v>40123</v>
      </c>
      <c r="B4127">
        <f t="shared" si="126"/>
        <v>6.1198896818900464E-2</v>
      </c>
      <c r="C4127">
        <f t="shared" si="126"/>
        <v>1.3544901315633306E-2</v>
      </c>
      <c r="D4127" t="e">
        <f t="shared" si="126"/>
        <v>#DIV/0!</v>
      </c>
      <c r="E4127" t="e">
        <f t="shared" si="126"/>
        <v>#DIV/0!</v>
      </c>
    </row>
    <row r="4128" spans="1:5" x14ac:dyDescent="0.35">
      <c r="A4128">
        <f t="shared" si="122"/>
        <v>40126</v>
      </c>
      <c r="B4128">
        <f t="shared" si="126"/>
        <v>7.2588913310638228E-2</v>
      </c>
      <c r="C4128">
        <f t="shared" si="126"/>
        <v>1.5402855006852411E-2</v>
      </c>
      <c r="D4128" t="e">
        <f t="shared" si="126"/>
        <v>#DIV/0!</v>
      </c>
      <c r="E4128" t="e">
        <f t="shared" si="126"/>
        <v>#DIV/0!</v>
      </c>
    </row>
    <row r="4129" spans="1:5" x14ac:dyDescent="0.35">
      <c r="A4129">
        <f t="shared" si="122"/>
        <v>40127</v>
      </c>
      <c r="B4129">
        <f t="shared" si="126"/>
        <v>6.5093904808833827E-2</v>
      </c>
      <c r="C4129">
        <f t="shared" si="126"/>
        <v>1.3124000770558485E-2</v>
      </c>
      <c r="D4129" t="e">
        <f t="shared" si="126"/>
        <v>#DIV/0!</v>
      </c>
      <c r="E4129" t="e">
        <f t="shared" si="126"/>
        <v>#DIV/0!</v>
      </c>
    </row>
    <row r="4130" spans="1:5" x14ac:dyDescent="0.35">
      <c r="A4130">
        <f t="shared" si="122"/>
        <v>40128</v>
      </c>
      <c r="B4130">
        <f t="shared" si="126"/>
        <v>7.9858418366067677E-2</v>
      </c>
      <c r="C4130">
        <f t="shared" si="126"/>
        <v>1.173953465704598E-2</v>
      </c>
      <c r="D4130" t="e">
        <f t="shared" si="126"/>
        <v>#DIV/0!</v>
      </c>
      <c r="E4130" t="e">
        <f t="shared" si="126"/>
        <v>#DIV/0!</v>
      </c>
    </row>
    <row r="4131" spans="1:5" x14ac:dyDescent="0.35">
      <c r="A4131">
        <f t="shared" si="122"/>
        <v>40129</v>
      </c>
      <c r="B4131">
        <f t="shared" si="126"/>
        <v>9.5557337688623969E-2</v>
      </c>
      <c r="C4131">
        <f t="shared" si="126"/>
        <v>9.5567829432768418E-3</v>
      </c>
      <c r="D4131" t="e">
        <f t="shared" si="126"/>
        <v>#DIV/0!</v>
      </c>
      <c r="E4131" t="e">
        <f t="shared" si="126"/>
        <v>#DIV/0!</v>
      </c>
    </row>
    <row r="4132" spans="1:5" x14ac:dyDescent="0.35">
      <c r="A4132">
        <f t="shared" si="122"/>
        <v>40130</v>
      </c>
      <c r="B4132">
        <f t="shared" si="126"/>
        <v>9.0716573507950385E-2</v>
      </c>
      <c r="C4132">
        <f t="shared" si="126"/>
        <v>1.3955525809990665E-2</v>
      </c>
      <c r="D4132" t="e">
        <f t="shared" si="126"/>
        <v>#DIV/0!</v>
      </c>
      <c r="E4132" t="e">
        <f t="shared" si="126"/>
        <v>#DIV/0!</v>
      </c>
    </row>
    <row r="4133" spans="1:5" x14ac:dyDescent="0.35">
      <c r="A4133">
        <f t="shared" si="122"/>
        <v>40133</v>
      </c>
      <c r="B4133">
        <f t="shared" si="126"/>
        <v>9.9063895821892914E-2</v>
      </c>
      <c r="C4133">
        <f t="shared" si="126"/>
        <v>1.4309214853215412E-2</v>
      </c>
      <c r="D4133" t="e">
        <f t="shared" si="126"/>
        <v>#DIV/0!</v>
      </c>
      <c r="E4133" t="e">
        <f t="shared" si="126"/>
        <v>#DIV/0!</v>
      </c>
    </row>
    <row r="4134" spans="1:5" x14ac:dyDescent="0.35">
      <c r="A4134">
        <f t="shared" ref="A4134:A4197" si="127">A1606</f>
        <v>40134</v>
      </c>
      <c r="B4134">
        <f t="shared" si="126"/>
        <v>8.8019832646455312E-2</v>
      </c>
      <c r="C4134">
        <f t="shared" si="126"/>
        <v>1.35097261198583E-2</v>
      </c>
      <c r="D4134" t="e">
        <f t="shared" si="126"/>
        <v>#DIV/0!</v>
      </c>
      <c r="E4134" t="e">
        <f t="shared" si="126"/>
        <v>#DIV/0!</v>
      </c>
    </row>
    <row r="4135" spans="1:5" x14ac:dyDescent="0.35">
      <c r="A4135">
        <f t="shared" si="127"/>
        <v>40135</v>
      </c>
      <c r="B4135">
        <f t="shared" si="126"/>
        <v>6.736239923501576E-2</v>
      </c>
      <c r="C4135">
        <f t="shared" si="126"/>
        <v>1.7291260775179462E-2</v>
      </c>
      <c r="D4135" t="e">
        <f t="shared" si="126"/>
        <v>#DIV/0!</v>
      </c>
      <c r="E4135" t="e">
        <f t="shared" si="126"/>
        <v>#DIV/0!</v>
      </c>
    </row>
    <row r="4136" spans="1:5" x14ac:dyDescent="0.35">
      <c r="A4136">
        <f t="shared" si="127"/>
        <v>40136</v>
      </c>
      <c r="B4136">
        <f t="shared" si="126"/>
        <v>5.342445453169721E-2</v>
      </c>
      <c r="C4136">
        <f t="shared" si="126"/>
        <v>1.4214129725054935E-2</v>
      </c>
      <c r="D4136" t="e">
        <f t="shared" si="126"/>
        <v>#DIV/0!</v>
      </c>
      <c r="E4136" t="e">
        <f t="shared" si="126"/>
        <v>#DIV/0!</v>
      </c>
    </row>
    <row r="4137" spans="1:5" x14ac:dyDescent="0.35">
      <c r="A4137">
        <f t="shared" si="127"/>
        <v>40137</v>
      </c>
      <c r="B4137">
        <f t="shared" ref="B4137:E4152" si="128">B1609-B$2530</f>
        <v>4.7476719630627287E-2</v>
      </c>
      <c r="C4137">
        <f t="shared" si="128"/>
        <v>1.2932047783709221E-2</v>
      </c>
      <c r="D4137" t="e">
        <f t="shared" si="128"/>
        <v>#DIV/0!</v>
      </c>
      <c r="E4137" t="e">
        <f t="shared" si="128"/>
        <v>#DIV/0!</v>
      </c>
    </row>
    <row r="4138" spans="1:5" x14ac:dyDescent="0.35">
      <c r="A4138">
        <f t="shared" si="127"/>
        <v>40140</v>
      </c>
      <c r="B4138">
        <f t="shared" si="128"/>
        <v>6.180637137985924E-2</v>
      </c>
      <c r="C4138">
        <f t="shared" si="128"/>
        <v>1.1271281776150954E-2</v>
      </c>
      <c r="D4138" t="e">
        <f t="shared" si="128"/>
        <v>#DIV/0!</v>
      </c>
      <c r="E4138" t="e">
        <f t="shared" si="128"/>
        <v>#DIV/0!</v>
      </c>
    </row>
    <row r="4139" spans="1:5" x14ac:dyDescent="0.35">
      <c r="A4139">
        <f t="shared" si="127"/>
        <v>40141</v>
      </c>
      <c r="B4139">
        <f t="shared" si="128"/>
        <v>5.8249258365070125E-2</v>
      </c>
      <c r="C4139">
        <f t="shared" si="128"/>
        <v>1.504407102676748E-2</v>
      </c>
      <c r="D4139" t="e">
        <f t="shared" si="128"/>
        <v>#DIV/0!</v>
      </c>
      <c r="E4139" t="e">
        <f t="shared" si="128"/>
        <v>#DIV/0!</v>
      </c>
    </row>
    <row r="4140" spans="1:5" x14ac:dyDescent="0.35">
      <c r="A4140">
        <f t="shared" si="127"/>
        <v>40142</v>
      </c>
      <c r="B4140">
        <f t="shared" si="128"/>
        <v>6.5225897963708049E-2</v>
      </c>
      <c r="C4140">
        <f t="shared" si="128"/>
        <v>1.6696889949941406E-2</v>
      </c>
      <c r="D4140" t="e">
        <f t="shared" si="128"/>
        <v>#DIV/0!</v>
      </c>
      <c r="E4140" t="e">
        <f t="shared" si="128"/>
        <v>#DIV/0!</v>
      </c>
    </row>
    <row r="4141" spans="1:5" x14ac:dyDescent="0.35">
      <c r="A4141">
        <f t="shared" si="127"/>
        <v>40143</v>
      </c>
      <c r="B4141">
        <f t="shared" si="128"/>
        <v>7.4003852620242352E-2</v>
      </c>
      <c r="C4141">
        <f t="shared" si="128"/>
        <v>1.2484455511815384E-2</v>
      </c>
      <c r="D4141" t="e">
        <f t="shared" si="128"/>
        <v>#DIV/0!</v>
      </c>
      <c r="E4141" t="e">
        <f t="shared" si="128"/>
        <v>#DIV/0!</v>
      </c>
    </row>
    <row r="4142" spans="1:5" x14ac:dyDescent="0.35">
      <c r="A4142">
        <f t="shared" si="127"/>
        <v>40144</v>
      </c>
      <c r="B4142">
        <f t="shared" si="128"/>
        <v>7.9456544835109791E-2</v>
      </c>
      <c r="C4142">
        <f t="shared" si="128"/>
        <v>1.8353941272256268E-2</v>
      </c>
      <c r="D4142" t="e">
        <f t="shared" si="128"/>
        <v>#DIV/0!</v>
      </c>
      <c r="E4142" t="e">
        <f t="shared" si="128"/>
        <v>#DIV/0!</v>
      </c>
    </row>
    <row r="4143" spans="1:5" x14ac:dyDescent="0.35">
      <c r="A4143">
        <f t="shared" si="127"/>
        <v>40147</v>
      </c>
      <c r="B4143">
        <f t="shared" si="128"/>
        <v>8.7235438312266336E-2</v>
      </c>
      <c r="C4143">
        <f t="shared" si="128"/>
        <v>1.4689027933409603E-2</v>
      </c>
      <c r="D4143" t="e">
        <f t="shared" si="128"/>
        <v>#DIV/0!</v>
      </c>
      <c r="E4143" t="e">
        <f t="shared" si="128"/>
        <v>#DIV/0!</v>
      </c>
    </row>
    <row r="4144" spans="1:5" x14ac:dyDescent="0.35">
      <c r="A4144">
        <f t="shared" si="127"/>
        <v>40148</v>
      </c>
      <c r="B4144">
        <f t="shared" si="128"/>
        <v>9.1101919508315268E-2</v>
      </c>
      <c r="C4144">
        <f t="shared" si="128"/>
        <v>1.0676625789886995E-2</v>
      </c>
      <c r="D4144" t="e">
        <f t="shared" si="128"/>
        <v>#DIV/0!</v>
      </c>
      <c r="E4144" t="e">
        <f t="shared" si="128"/>
        <v>#DIV/0!</v>
      </c>
    </row>
    <row r="4145" spans="1:5" x14ac:dyDescent="0.35">
      <c r="A4145">
        <f t="shared" si="127"/>
        <v>40149</v>
      </c>
      <c r="B4145">
        <f t="shared" si="128"/>
        <v>7.7155175828361858E-2</v>
      </c>
      <c r="C4145">
        <f t="shared" si="128"/>
        <v>1.0701699611629211E-2</v>
      </c>
      <c r="D4145" t="e">
        <f t="shared" si="128"/>
        <v>#DIV/0!</v>
      </c>
      <c r="E4145" t="e">
        <f t="shared" si="128"/>
        <v>#DIV/0!</v>
      </c>
    </row>
    <row r="4146" spans="1:5" x14ac:dyDescent="0.35">
      <c r="A4146">
        <f t="shared" si="127"/>
        <v>40150</v>
      </c>
      <c r="B4146">
        <f t="shared" si="128"/>
        <v>6.7995396214036843E-2</v>
      </c>
      <c r="C4146">
        <f t="shared" si="128"/>
        <v>1.0798159532532225E-2</v>
      </c>
      <c r="D4146" t="e">
        <f t="shared" si="128"/>
        <v>#DIV/0!</v>
      </c>
      <c r="E4146" t="e">
        <f t="shared" si="128"/>
        <v>#DIV/0!</v>
      </c>
    </row>
    <row r="4147" spans="1:5" x14ac:dyDescent="0.35">
      <c r="A4147">
        <f t="shared" si="127"/>
        <v>40151</v>
      </c>
      <c r="B4147">
        <f t="shared" si="128"/>
        <v>6.4417509133021369E-2</v>
      </c>
      <c r="C4147">
        <f t="shared" si="128"/>
        <v>1.0237570104271242E-2</v>
      </c>
      <c r="D4147" t="e">
        <f t="shared" si="128"/>
        <v>#DIV/0!</v>
      </c>
      <c r="E4147" t="e">
        <f t="shared" si="128"/>
        <v>#DIV/0!</v>
      </c>
    </row>
    <row r="4148" spans="1:5" x14ac:dyDescent="0.35">
      <c r="A4148">
        <f t="shared" si="127"/>
        <v>40154</v>
      </c>
      <c r="B4148">
        <f t="shared" si="128"/>
        <v>5.3446430043940465E-2</v>
      </c>
      <c r="C4148">
        <f t="shared" si="128"/>
        <v>9.2453196391087504E-3</v>
      </c>
      <c r="D4148" t="e">
        <f t="shared" si="128"/>
        <v>#DIV/0!</v>
      </c>
      <c r="E4148" t="e">
        <f t="shared" si="128"/>
        <v>#DIV/0!</v>
      </c>
    </row>
    <row r="4149" spans="1:5" x14ac:dyDescent="0.35">
      <c r="A4149">
        <f t="shared" si="127"/>
        <v>40155</v>
      </c>
      <c r="B4149">
        <f t="shared" si="128"/>
        <v>3.1602324758791447E-2</v>
      </c>
      <c r="C4149">
        <f t="shared" si="128"/>
        <v>5.4493944624043993E-3</v>
      </c>
      <c r="D4149" t="e">
        <f t="shared" si="128"/>
        <v>#DIV/0!</v>
      </c>
      <c r="E4149" t="e">
        <f t="shared" si="128"/>
        <v>#DIV/0!</v>
      </c>
    </row>
    <row r="4150" spans="1:5" x14ac:dyDescent="0.35">
      <c r="A4150">
        <f t="shared" si="127"/>
        <v>40156</v>
      </c>
      <c r="B4150">
        <f t="shared" si="128"/>
        <v>3.6862122420020196E-2</v>
      </c>
      <c r="C4150">
        <f t="shared" si="128"/>
        <v>4.4908152014847096E-3</v>
      </c>
      <c r="D4150" t="e">
        <f t="shared" si="128"/>
        <v>#DIV/0!</v>
      </c>
      <c r="E4150" t="e">
        <f t="shared" si="128"/>
        <v>#DIV/0!</v>
      </c>
    </row>
    <row r="4151" spans="1:5" x14ac:dyDescent="0.35">
      <c r="A4151">
        <f t="shared" si="127"/>
        <v>40157</v>
      </c>
      <c r="B4151">
        <f t="shared" si="128"/>
        <v>3.6340491255392751E-2</v>
      </c>
      <c r="C4151">
        <f t="shared" si="128"/>
        <v>5.1731255169498828E-3</v>
      </c>
      <c r="D4151" t="e">
        <f t="shared" si="128"/>
        <v>#DIV/0!</v>
      </c>
      <c r="E4151" t="e">
        <f t="shared" si="128"/>
        <v>#DIV/0!</v>
      </c>
    </row>
    <row r="4152" spans="1:5" x14ac:dyDescent="0.35">
      <c r="A4152">
        <f t="shared" si="127"/>
        <v>40158</v>
      </c>
      <c r="B4152">
        <f t="shared" si="128"/>
        <v>3.6914099769187594E-2</v>
      </c>
      <c r="C4152">
        <f t="shared" si="128"/>
        <v>4.3186942885878425E-3</v>
      </c>
      <c r="D4152" t="e">
        <f t="shared" si="128"/>
        <v>#DIV/0!</v>
      </c>
      <c r="E4152" t="e">
        <f t="shared" si="128"/>
        <v>#DIV/0!</v>
      </c>
    </row>
    <row r="4153" spans="1:5" x14ac:dyDescent="0.35">
      <c r="A4153">
        <f t="shared" si="127"/>
        <v>40161</v>
      </c>
      <c r="B4153">
        <f t="shared" ref="B4153:E4168" si="129">B1625-B$2530</f>
        <v>2.8255374642733994E-2</v>
      </c>
      <c r="C4153">
        <f t="shared" si="129"/>
        <v>4.1212985889445657E-3</v>
      </c>
      <c r="D4153" t="e">
        <f t="shared" si="129"/>
        <v>#DIV/0!</v>
      </c>
      <c r="E4153" t="e">
        <f t="shared" si="129"/>
        <v>#DIV/0!</v>
      </c>
    </row>
    <row r="4154" spans="1:5" x14ac:dyDescent="0.35">
      <c r="A4154">
        <f t="shared" si="127"/>
        <v>40162</v>
      </c>
      <c r="B4154">
        <f t="shared" si="129"/>
        <v>2.5664221465718468E-2</v>
      </c>
      <c r="C4154">
        <f t="shared" si="129"/>
        <v>-3.3730212892048479E-3</v>
      </c>
      <c r="D4154" t="e">
        <f t="shared" si="129"/>
        <v>#DIV/0!</v>
      </c>
      <c r="E4154" t="e">
        <f t="shared" si="129"/>
        <v>#DIV/0!</v>
      </c>
    </row>
    <row r="4155" spans="1:5" x14ac:dyDescent="0.35">
      <c r="A4155">
        <f t="shared" si="127"/>
        <v>40163</v>
      </c>
      <c r="B4155">
        <f t="shared" si="129"/>
        <v>2.408942770057822E-2</v>
      </c>
      <c r="C4155">
        <f t="shared" si="129"/>
        <v>9.4131405029524925E-4</v>
      </c>
      <c r="D4155" t="e">
        <f t="shared" si="129"/>
        <v>#DIV/0!</v>
      </c>
      <c r="E4155" t="e">
        <f t="shared" si="129"/>
        <v>#DIV/0!</v>
      </c>
    </row>
    <row r="4156" spans="1:5" x14ac:dyDescent="0.35">
      <c r="A4156">
        <f t="shared" si="127"/>
        <v>40164</v>
      </c>
      <c r="B4156">
        <f t="shared" si="129"/>
        <v>1.5334792148033034E-2</v>
      </c>
      <c r="C4156">
        <f t="shared" si="129"/>
        <v>3.3439728089437841E-3</v>
      </c>
      <c r="D4156" t="e">
        <f t="shared" si="129"/>
        <v>#DIV/0!</v>
      </c>
      <c r="E4156" t="e">
        <f t="shared" si="129"/>
        <v>#DIV/0!</v>
      </c>
    </row>
    <row r="4157" spans="1:5" x14ac:dyDescent="0.35">
      <c r="A4157">
        <f t="shared" si="127"/>
        <v>40165</v>
      </c>
      <c r="B4157">
        <f t="shared" si="129"/>
        <v>1.4572813177922934E-2</v>
      </c>
      <c r="C4157">
        <f t="shared" si="129"/>
        <v>4.0202770204563303E-3</v>
      </c>
      <c r="D4157" t="e">
        <f t="shared" si="129"/>
        <v>#DIV/0!</v>
      </c>
      <c r="E4157" t="e">
        <f t="shared" si="129"/>
        <v>#DIV/0!</v>
      </c>
    </row>
    <row r="4158" spans="1:5" x14ac:dyDescent="0.35">
      <c r="A4158">
        <f t="shared" si="127"/>
        <v>40168</v>
      </c>
      <c r="B4158">
        <f t="shared" si="129"/>
        <v>3.5951691112626874E-2</v>
      </c>
      <c r="C4158">
        <f t="shared" si="129"/>
        <v>-2.665382522907201E-3</v>
      </c>
      <c r="D4158" t="e">
        <f t="shared" si="129"/>
        <v>#DIV/0!</v>
      </c>
      <c r="E4158" t="e">
        <f t="shared" si="129"/>
        <v>#DIV/0!</v>
      </c>
    </row>
    <row r="4159" spans="1:5" x14ac:dyDescent="0.35">
      <c r="A4159">
        <f t="shared" si="127"/>
        <v>40169</v>
      </c>
      <c r="B4159">
        <f t="shared" si="129"/>
        <v>4.9813582526546787E-2</v>
      </c>
      <c r="C4159">
        <f t="shared" si="129"/>
        <v>-6.8188583166893142E-3</v>
      </c>
      <c r="D4159" t="e">
        <f t="shared" si="129"/>
        <v>#DIV/0!</v>
      </c>
      <c r="E4159" t="e">
        <f t="shared" si="129"/>
        <v>#DIV/0!</v>
      </c>
    </row>
    <row r="4160" spans="1:5" x14ac:dyDescent="0.35">
      <c r="A4160">
        <f t="shared" si="127"/>
        <v>40170</v>
      </c>
      <c r="B4160">
        <f t="shared" si="129"/>
        <v>5.8794546907443693E-2</v>
      </c>
      <c r="C4160">
        <f t="shared" si="129"/>
        <v>-9.3821322429419769E-3</v>
      </c>
      <c r="D4160" t="e">
        <f t="shared" si="129"/>
        <v>#DIV/0!</v>
      </c>
      <c r="E4160" t="e">
        <f t="shared" si="129"/>
        <v>#DIV/0!</v>
      </c>
    </row>
    <row r="4161" spans="1:5" x14ac:dyDescent="0.35">
      <c r="A4161">
        <f t="shared" si="127"/>
        <v>40171</v>
      </c>
      <c r="B4161">
        <f t="shared" si="129"/>
        <v>4.5560741622102122E-2</v>
      </c>
      <c r="C4161">
        <f t="shared" si="129"/>
        <v>-1.1005253233830548E-2</v>
      </c>
      <c r="D4161" t="e">
        <f t="shared" si="129"/>
        <v>#DIV/0!</v>
      </c>
      <c r="E4161" t="e">
        <f t="shared" si="129"/>
        <v>#DIV/0!</v>
      </c>
    </row>
    <row r="4162" spans="1:5" x14ac:dyDescent="0.35">
      <c r="A4162">
        <f t="shared" si="127"/>
        <v>40172</v>
      </c>
      <c r="B4162">
        <f t="shared" si="129"/>
        <v>4.7928792454001182E-2</v>
      </c>
      <c r="C4162">
        <f t="shared" si="129"/>
        <v>-1.0531981422278781E-2</v>
      </c>
      <c r="D4162" t="e">
        <f t="shared" si="129"/>
        <v>#DIV/0!</v>
      </c>
      <c r="E4162" t="e">
        <f t="shared" si="129"/>
        <v>#DIV/0!</v>
      </c>
    </row>
    <row r="4163" spans="1:5" x14ac:dyDescent="0.35">
      <c r="A4163">
        <f t="shared" si="127"/>
        <v>40175</v>
      </c>
      <c r="B4163">
        <f t="shared" si="129"/>
        <v>5.2705378299636854E-2</v>
      </c>
      <c r="C4163">
        <f t="shared" si="129"/>
        <v>-1.8332589481511775E-2</v>
      </c>
      <c r="D4163" t="e">
        <f t="shared" si="129"/>
        <v>#DIV/0!</v>
      </c>
      <c r="E4163" t="e">
        <f t="shared" si="129"/>
        <v>#DIV/0!</v>
      </c>
    </row>
    <row r="4164" spans="1:5" x14ac:dyDescent="0.35">
      <c r="A4164">
        <f t="shared" si="127"/>
        <v>40176</v>
      </c>
      <c r="B4164">
        <f t="shared" si="129"/>
        <v>7.9380337304539764E-2</v>
      </c>
      <c r="C4164">
        <f t="shared" si="129"/>
        <v>-1.9111078510104674E-2</v>
      </c>
      <c r="D4164" t="e">
        <f t="shared" si="129"/>
        <v>#DIV/0!</v>
      </c>
      <c r="E4164" t="e">
        <f t="shared" si="129"/>
        <v>#DIV/0!</v>
      </c>
    </row>
    <row r="4165" spans="1:5" x14ac:dyDescent="0.35">
      <c r="A4165">
        <f t="shared" si="127"/>
        <v>40177</v>
      </c>
      <c r="B4165">
        <f t="shared" si="129"/>
        <v>8.4544260732674195E-2</v>
      </c>
      <c r="C4165">
        <f t="shared" si="129"/>
        <v>-1.4746312096034653E-2</v>
      </c>
      <c r="D4165" t="e">
        <f t="shared" si="129"/>
        <v>#DIV/0!</v>
      </c>
      <c r="E4165" t="e">
        <f t="shared" si="129"/>
        <v>#DIV/0!</v>
      </c>
    </row>
    <row r="4166" spans="1:5" x14ac:dyDescent="0.35">
      <c r="A4166">
        <f t="shared" si="127"/>
        <v>40178</v>
      </c>
      <c r="B4166">
        <f t="shared" si="129"/>
        <v>5.7560523853407722E-2</v>
      </c>
      <c r="C4166">
        <f t="shared" si="129"/>
        <v>-1.6648405757635421E-2</v>
      </c>
      <c r="D4166" t="e">
        <f t="shared" si="129"/>
        <v>#DIV/0!</v>
      </c>
      <c r="E4166" t="e">
        <f t="shared" si="129"/>
        <v>#DIV/0!</v>
      </c>
    </row>
    <row r="4167" spans="1:5" x14ac:dyDescent="0.35">
      <c r="A4167">
        <f t="shared" si="127"/>
        <v>40179</v>
      </c>
      <c r="B4167">
        <f t="shared" si="129"/>
        <v>4.3070444249077591E-2</v>
      </c>
      <c r="C4167">
        <f t="shared" si="129"/>
        <v>-1.5234106947678617E-2</v>
      </c>
      <c r="D4167" t="e">
        <f t="shared" si="129"/>
        <v>#DIV/0!</v>
      </c>
      <c r="E4167" t="e">
        <f t="shared" si="129"/>
        <v>#DIV/0!</v>
      </c>
    </row>
    <row r="4168" spans="1:5" x14ac:dyDescent="0.35">
      <c r="A4168">
        <f t="shared" si="127"/>
        <v>40182</v>
      </c>
      <c r="B4168">
        <f t="shared" si="129"/>
        <v>5.7107736490301333E-2</v>
      </c>
      <c r="C4168">
        <f t="shared" si="129"/>
        <v>-1.8040664100501248E-2</v>
      </c>
      <c r="D4168" t="e">
        <f t="shared" si="129"/>
        <v>#DIV/0!</v>
      </c>
      <c r="E4168" t="e">
        <f t="shared" si="129"/>
        <v>#DIV/0!</v>
      </c>
    </row>
    <row r="4169" spans="1:5" x14ac:dyDescent="0.35">
      <c r="A4169">
        <f t="shared" si="127"/>
        <v>40183</v>
      </c>
      <c r="B4169">
        <f t="shared" ref="B4169:E4184" si="130">B1641-B$2530</f>
        <v>5.2497198152282057E-2</v>
      </c>
      <c r="C4169">
        <f t="shared" si="130"/>
        <v>-1.2902904725988141E-2</v>
      </c>
      <c r="D4169" t="e">
        <f t="shared" si="130"/>
        <v>#DIV/0!</v>
      </c>
      <c r="E4169" t="e">
        <f t="shared" si="130"/>
        <v>#DIV/0!</v>
      </c>
    </row>
    <row r="4170" spans="1:5" x14ac:dyDescent="0.35">
      <c r="A4170">
        <f t="shared" si="127"/>
        <v>40184</v>
      </c>
      <c r="B4170">
        <f t="shared" si="130"/>
        <v>4.7092843662862496E-2</v>
      </c>
      <c r="C4170">
        <f t="shared" si="130"/>
        <v>-6.5446600635600712E-3</v>
      </c>
      <c r="D4170" t="e">
        <f t="shared" si="130"/>
        <v>#DIV/0!</v>
      </c>
      <c r="E4170" t="e">
        <f t="shared" si="130"/>
        <v>#DIV/0!</v>
      </c>
    </row>
    <row r="4171" spans="1:5" x14ac:dyDescent="0.35">
      <c r="A4171">
        <f t="shared" si="127"/>
        <v>40185</v>
      </c>
      <c r="B4171">
        <f t="shared" si="130"/>
        <v>4.6695173960958139E-2</v>
      </c>
      <c r="C4171">
        <f t="shared" si="130"/>
        <v>-9.9832249592996421E-3</v>
      </c>
      <c r="D4171" t="e">
        <f t="shared" si="130"/>
        <v>#DIV/0!</v>
      </c>
      <c r="E4171" t="e">
        <f t="shared" si="130"/>
        <v>#DIV/0!</v>
      </c>
    </row>
    <row r="4172" spans="1:5" x14ac:dyDescent="0.35">
      <c r="A4172">
        <f t="shared" si="127"/>
        <v>40186</v>
      </c>
      <c r="B4172">
        <f t="shared" si="130"/>
        <v>5.2717049353465564E-2</v>
      </c>
      <c r="C4172">
        <f t="shared" si="130"/>
        <v>-1.1875138420366405E-2</v>
      </c>
      <c r="D4172" t="e">
        <f t="shared" si="130"/>
        <v>#DIV/0!</v>
      </c>
      <c r="E4172" t="e">
        <f t="shared" si="130"/>
        <v>#DIV/0!</v>
      </c>
    </row>
    <row r="4173" spans="1:5" x14ac:dyDescent="0.35">
      <c r="A4173">
        <f t="shared" si="127"/>
        <v>40189</v>
      </c>
      <c r="B4173">
        <f t="shared" si="130"/>
        <v>3.6151771690291615E-2</v>
      </c>
      <c r="C4173">
        <f t="shared" si="130"/>
        <v>-1.0269819841470951E-2</v>
      </c>
      <c r="D4173" t="e">
        <f t="shared" si="130"/>
        <v>#DIV/0!</v>
      </c>
      <c r="E4173" t="e">
        <f t="shared" si="130"/>
        <v>#DIV/0!</v>
      </c>
    </row>
    <row r="4174" spans="1:5" x14ac:dyDescent="0.35">
      <c r="A4174">
        <f t="shared" si="127"/>
        <v>40190</v>
      </c>
      <c r="B4174">
        <f t="shared" si="130"/>
        <v>2.1990674697466645E-2</v>
      </c>
      <c r="C4174">
        <f t="shared" si="130"/>
        <v>-2.416312971648394E-3</v>
      </c>
      <c r="D4174" t="e">
        <f t="shared" si="130"/>
        <v>#DIV/0!</v>
      </c>
      <c r="E4174" t="e">
        <f t="shared" si="130"/>
        <v>#DIV/0!</v>
      </c>
    </row>
    <row r="4175" spans="1:5" x14ac:dyDescent="0.35">
      <c r="A4175">
        <f t="shared" si="127"/>
        <v>40191</v>
      </c>
      <c r="B4175">
        <f t="shared" si="130"/>
        <v>3.9147530340575179E-2</v>
      </c>
      <c r="C4175">
        <f t="shared" si="130"/>
        <v>-6.5414181062666728E-3</v>
      </c>
      <c r="D4175" t="e">
        <f t="shared" si="130"/>
        <v>#DIV/0!</v>
      </c>
      <c r="E4175" t="e">
        <f t="shared" si="130"/>
        <v>#DIV/0!</v>
      </c>
    </row>
    <row r="4176" spans="1:5" x14ac:dyDescent="0.35">
      <c r="A4176">
        <f t="shared" si="127"/>
        <v>40192</v>
      </c>
      <c r="B4176">
        <f t="shared" si="130"/>
        <v>3.1865048435193125E-2</v>
      </c>
      <c r="C4176">
        <f t="shared" si="130"/>
        <v>-5.9584940664087378E-3</v>
      </c>
      <c r="D4176" t="e">
        <f t="shared" si="130"/>
        <v>#DIV/0!</v>
      </c>
      <c r="E4176" t="e">
        <f t="shared" si="130"/>
        <v>#DIV/0!</v>
      </c>
    </row>
    <row r="4177" spans="1:5" x14ac:dyDescent="0.35">
      <c r="A4177">
        <f t="shared" si="127"/>
        <v>40193</v>
      </c>
      <c r="B4177">
        <f t="shared" si="130"/>
        <v>2.7039821475468701E-2</v>
      </c>
      <c r="C4177">
        <f t="shared" si="130"/>
        <v>-6.4703419547655246E-3</v>
      </c>
      <c r="D4177" t="e">
        <f t="shared" si="130"/>
        <v>#DIV/0!</v>
      </c>
      <c r="E4177" t="e">
        <f t="shared" si="130"/>
        <v>#DIV/0!</v>
      </c>
    </row>
    <row r="4178" spans="1:5" x14ac:dyDescent="0.35">
      <c r="A4178">
        <f t="shared" si="127"/>
        <v>40196</v>
      </c>
      <c r="B4178">
        <f t="shared" si="130"/>
        <v>3.6340870367638348E-2</v>
      </c>
      <c r="C4178">
        <f t="shared" si="130"/>
        <v>-5.8040941927193675E-3</v>
      </c>
      <c r="D4178" t="e">
        <f t="shared" si="130"/>
        <v>#DIV/0!</v>
      </c>
      <c r="E4178" t="e">
        <f t="shared" si="130"/>
        <v>#DIV/0!</v>
      </c>
    </row>
    <row r="4179" spans="1:5" x14ac:dyDescent="0.35">
      <c r="A4179">
        <f t="shared" si="127"/>
        <v>40197</v>
      </c>
      <c r="B4179">
        <f t="shared" si="130"/>
        <v>3.8270159676295448E-2</v>
      </c>
      <c r="C4179">
        <f t="shared" si="130"/>
        <v>-5.862076318853205E-3</v>
      </c>
      <c r="D4179" t="e">
        <f t="shared" si="130"/>
        <v>#DIV/0!</v>
      </c>
      <c r="E4179" t="e">
        <f t="shared" si="130"/>
        <v>#DIV/0!</v>
      </c>
    </row>
    <row r="4180" spans="1:5" x14ac:dyDescent="0.35">
      <c r="A4180">
        <f t="shared" si="127"/>
        <v>40198</v>
      </c>
      <c r="B4180">
        <f t="shared" si="130"/>
        <v>3.9954182821346454E-2</v>
      </c>
      <c r="C4180">
        <f t="shared" si="130"/>
        <v>-2.0328681461400551E-3</v>
      </c>
      <c r="D4180" t="e">
        <f t="shared" si="130"/>
        <v>#DIV/0!</v>
      </c>
      <c r="E4180" t="e">
        <f t="shared" si="130"/>
        <v>#DIV/0!</v>
      </c>
    </row>
    <row r="4181" spans="1:5" x14ac:dyDescent="0.35">
      <c r="A4181">
        <f t="shared" si="127"/>
        <v>40199</v>
      </c>
      <c r="B4181">
        <f t="shared" si="130"/>
        <v>3.2245067277096764E-2</v>
      </c>
      <c r="C4181">
        <f t="shared" si="130"/>
        <v>9.4695605180301554E-4</v>
      </c>
      <c r="D4181" t="e">
        <f t="shared" si="130"/>
        <v>#DIV/0!</v>
      </c>
      <c r="E4181" t="e">
        <f t="shared" si="130"/>
        <v>#DIV/0!</v>
      </c>
    </row>
    <row r="4182" spans="1:5" x14ac:dyDescent="0.35">
      <c r="A4182">
        <f t="shared" si="127"/>
        <v>40200</v>
      </c>
      <c r="B4182">
        <f t="shared" si="130"/>
        <v>1.2472888660774246E-2</v>
      </c>
      <c r="C4182">
        <f t="shared" si="130"/>
        <v>-2.4161109699492485E-3</v>
      </c>
      <c r="D4182" t="e">
        <f t="shared" si="130"/>
        <v>#DIV/0!</v>
      </c>
      <c r="E4182" t="e">
        <f t="shared" si="130"/>
        <v>#DIV/0!</v>
      </c>
    </row>
    <row r="4183" spans="1:5" x14ac:dyDescent="0.35">
      <c r="A4183">
        <f t="shared" si="127"/>
        <v>40203</v>
      </c>
      <c r="B4183">
        <f t="shared" si="130"/>
        <v>3.7768583877995213E-2</v>
      </c>
      <c r="C4183">
        <f t="shared" si="130"/>
        <v>-3.9453180222436719E-3</v>
      </c>
      <c r="D4183" t="e">
        <f t="shared" si="130"/>
        <v>#DIV/0!</v>
      </c>
      <c r="E4183" t="e">
        <f t="shared" si="130"/>
        <v>#DIV/0!</v>
      </c>
    </row>
    <row r="4184" spans="1:5" x14ac:dyDescent="0.35">
      <c r="A4184">
        <f t="shared" si="127"/>
        <v>40204</v>
      </c>
      <c r="B4184">
        <f t="shared" si="130"/>
        <v>1.0267029848577764E-2</v>
      </c>
      <c r="C4184">
        <f t="shared" si="130"/>
        <v>-6.9219317735818089E-4</v>
      </c>
      <c r="D4184" t="e">
        <f t="shared" si="130"/>
        <v>#DIV/0!</v>
      </c>
      <c r="E4184" t="e">
        <f t="shared" si="130"/>
        <v>#DIV/0!</v>
      </c>
    </row>
    <row r="4185" spans="1:5" x14ac:dyDescent="0.35">
      <c r="A4185">
        <f t="shared" si="127"/>
        <v>40205</v>
      </c>
      <c r="B4185">
        <f t="shared" ref="B4185:E4200" si="131">B1657-B$2530</f>
        <v>4.4981486749635105E-2</v>
      </c>
      <c r="C4185">
        <f t="shared" si="131"/>
        <v>-5.2781227509978608E-3</v>
      </c>
      <c r="D4185" t="e">
        <f t="shared" si="131"/>
        <v>#DIV/0!</v>
      </c>
      <c r="E4185" t="e">
        <f t="shared" si="131"/>
        <v>#DIV/0!</v>
      </c>
    </row>
    <row r="4186" spans="1:5" x14ac:dyDescent="0.35">
      <c r="A4186">
        <f t="shared" si="127"/>
        <v>40206</v>
      </c>
      <c r="B4186">
        <f t="shared" si="131"/>
        <v>2.5760503954910825E-2</v>
      </c>
      <c r="C4186">
        <f t="shared" si="131"/>
        <v>-1.457659648907695E-3</v>
      </c>
      <c r="D4186" t="e">
        <f t="shared" si="131"/>
        <v>#DIV/0!</v>
      </c>
      <c r="E4186" t="e">
        <f t="shared" si="131"/>
        <v>#DIV/0!</v>
      </c>
    </row>
    <row r="4187" spans="1:5" x14ac:dyDescent="0.35">
      <c r="A4187">
        <f t="shared" si="127"/>
        <v>40207</v>
      </c>
      <c r="B4187">
        <f t="shared" si="131"/>
        <v>1.3046791797498253E-2</v>
      </c>
      <c r="C4187">
        <f t="shared" si="131"/>
        <v>2.1910328276576012E-3</v>
      </c>
      <c r="D4187" t="e">
        <f t="shared" si="131"/>
        <v>#DIV/0!</v>
      </c>
      <c r="E4187" t="e">
        <f t="shared" si="131"/>
        <v>#DIV/0!</v>
      </c>
    </row>
    <row r="4188" spans="1:5" x14ac:dyDescent="0.35">
      <c r="A4188">
        <f t="shared" si="127"/>
        <v>40210</v>
      </c>
      <c r="B4188">
        <f t="shared" si="131"/>
        <v>2.661614305612749E-2</v>
      </c>
      <c r="C4188">
        <f t="shared" si="131"/>
        <v>-6.8593148508682214E-4</v>
      </c>
      <c r="D4188" t="e">
        <f t="shared" si="131"/>
        <v>#DIV/0!</v>
      </c>
      <c r="E4188" t="e">
        <f t="shared" si="131"/>
        <v>#DIV/0!</v>
      </c>
    </row>
    <row r="4189" spans="1:5" x14ac:dyDescent="0.35">
      <c r="A4189">
        <f t="shared" si="127"/>
        <v>40211</v>
      </c>
      <c r="B4189">
        <f t="shared" si="131"/>
        <v>2.0221080565796874E-2</v>
      </c>
      <c r="C4189">
        <f t="shared" si="131"/>
        <v>-2.1285983792255665E-3</v>
      </c>
      <c r="D4189" t="e">
        <f t="shared" si="131"/>
        <v>#DIV/0!</v>
      </c>
      <c r="E4189" t="e">
        <f t="shared" si="131"/>
        <v>#DIV/0!</v>
      </c>
    </row>
    <row r="4190" spans="1:5" x14ac:dyDescent="0.35">
      <c r="A4190">
        <f t="shared" si="127"/>
        <v>40212</v>
      </c>
      <c r="B4190">
        <f t="shared" si="131"/>
        <v>1.1989674212718699E-2</v>
      </c>
      <c r="C4190">
        <f t="shared" si="131"/>
        <v>-4.8115270102479409E-3</v>
      </c>
      <c r="D4190" t="e">
        <f t="shared" si="131"/>
        <v>#DIV/0!</v>
      </c>
      <c r="E4190" t="e">
        <f t="shared" si="131"/>
        <v>#DIV/0!</v>
      </c>
    </row>
    <row r="4191" spans="1:5" x14ac:dyDescent="0.35">
      <c r="A4191">
        <f t="shared" si="127"/>
        <v>40213</v>
      </c>
      <c r="B4191">
        <f t="shared" si="131"/>
        <v>-4.1594915170204735E-2</v>
      </c>
      <c r="C4191">
        <f t="shared" si="131"/>
        <v>-3.7556590624725945E-3</v>
      </c>
      <c r="D4191" t="e">
        <f t="shared" si="131"/>
        <v>#DIV/0!</v>
      </c>
      <c r="E4191" t="e">
        <f t="shared" si="131"/>
        <v>#DIV/0!</v>
      </c>
    </row>
    <row r="4192" spans="1:5" x14ac:dyDescent="0.35">
      <c r="A4192">
        <f t="shared" si="127"/>
        <v>40214</v>
      </c>
      <c r="B4192">
        <f t="shared" si="131"/>
        <v>-3.8714721261348548E-2</v>
      </c>
      <c r="C4192">
        <f t="shared" si="131"/>
        <v>-3.6595900163603375E-3</v>
      </c>
      <c r="D4192" t="e">
        <f t="shared" si="131"/>
        <v>#DIV/0!</v>
      </c>
      <c r="E4192" t="e">
        <f t="shared" si="131"/>
        <v>#DIV/0!</v>
      </c>
    </row>
    <row r="4193" spans="1:5" x14ac:dyDescent="0.35">
      <c r="A4193">
        <f t="shared" si="127"/>
        <v>40217</v>
      </c>
      <c r="B4193">
        <f t="shared" si="131"/>
        <v>-5.2201209691889447E-2</v>
      </c>
      <c r="C4193">
        <f t="shared" si="131"/>
        <v>-2.1291485551608209E-3</v>
      </c>
      <c r="D4193" t="e">
        <f t="shared" si="131"/>
        <v>#DIV/0!</v>
      </c>
      <c r="E4193" t="e">
        <f t="shared" si="131"/>
        <v>#DIV/0!</v>
      </c>
    </row>
    <row r="4194" spans="1:5" x14ac:dyDescent="0.35">
      <c r="A4194">
        <f t="shared" si="127"/>
        <v>40218</v>
      </c>
      <c r="B4194">
        <f t="shared" si="131"/>
        <v>-2.9555366183493619E-2</v>
      </c>
      <c r="C4194">
        <f t="shared" si="131"/>
        <v>-5.9466899297441651E-3</v>
      </c>
      <c r="D4194" t="e">
        <f t="shared" si="131"/>
        <v>#DIV/0!</v>
      </c>
      <c r="E4194" t="e">
        <f t="shared" si="131"/>
        <v>#DIV/0!</v>
      </c>
    </row>
    <row r="4195" spans="1:5" x14ac:dyDescent="0.35">
      <c r="A4195">
        <f t="shared" si="127"/>
        <v>40219</v>
      </c>
      <c r="B4195">
        <f t="shared" si="131"/>
        <v>-3.7350697465883473E-2</v>
      </c>
      <c r="C4195">
        <f t="shared" si="131"/>
        <v>-9.2793982898570666E-3</v>
      </c>
      <c r="D4195" t="e">
        <f t="shared" si="131"/>
        <v>#DIV/0!</v>
      </c>
      <c r="E4195" t="e">
        <f t="shared" si="131"/>
        <v>#DIV/0!</v>
      </c>
    </row>
    <row r="4196" spans="1:5" x14ac:dyDescent="0.35">
      <c r="A4196">
        <f t="shared" si="127"/>
        <v>40220</v>
      </c>
      <c r="B4196">
        <f t="shared" si="131"/>
        <v>-4.1969278318792921E-2</v>
      </c>
      <c r="C4196">
        <f t="shared" si="131"/>
        <v>-1.3276167171027798E-2</v>
      </c>
      <c r="D4196" t="e">
        <f t="shared" si="131"/>
        <v>#DIV/0!</v>
      </c>
      <c r="E4196" t="e">
        <f t="shared" si="131"/>
        <v>#DIV/0!</v>
      </c>
    </row>
    <row r="4197" spans="1:5" x14ac:dyDescent="0.35">
      <c r="A4197">
        <f t="shared" si="127"/>
        <v>40221</v>
      </c>
      <c r="B4197">
        <f t="shared" si="131"/>
        <v>-4.5528299008791837E-2</v>
      </c>
      <c r="C4197">
        <f t="shared" si="131"/>
        <v>-1.3912940071336855E-2</v>
      </c>
      <c r="D4197" t="e">
        <f t="shared" si="131"/>
        <v>#DIV/0!</v>
      </c>
      <c r="E4197" t="e">
        <f t="shared" si="131"/>
        <v>#DIV/0!</v>
      </c>
    </row>
    <row r="4198" spans="1:5" x14ac:dyDescent="0.35">
      <c r="A4198">
        <f t="shared" ref="A4198:A4261" si="132">A1670</f>
        <v>40224</v>
      </c>
      <c r="B4198">
        <f t="shared" si="131"/>
        <v>-4.507443586904912E-2</v>
      </c>
      <c r="C4198">
        <f t="shared" si="131"/>
        <v>-1.1842385520579302E-2</v>
      </c>
      <c r="D4198" t="e">
        <f t="shared" si="131"/>
        <v>#DIV/0!</v>
      </c>
      <c r="E4198" t="e">
        <f t="shared" si="131"/>
        <v>#DIV/0!</v>
      </c>
    </row>
    <row r="4199" spans="1:5" x14ac:dyDescent="0.35">
      <c r="A4199">
        <f t="shared" si="132"/>
        <v>40225</v>
      </c>
      <c r="B4199">
        <f t="shared" si="131"/>
        <v>-1.4204376629962861E-2</v>
      </c>
      <c r="C4199">
        <f t="shared" si="131"/>
        <v>-1.0405617523441092E-2</v>
      </c>
      <c r="D4199" t="e">
        <f t="shared" si="131"/>
        <v>#DIV/0!</v>
      </c>
      <c r="E4199" t="e">
        <f t="shared" si="131"/>
        <v>#DIV/0!</v>
      </c>
    </row>
    <row r="4200" spans="1:5" x14ac:dyDescent="0.35">
      <c r="A4200">
        <f t="shared" si="132"/>
        <v>40226</v>
      </c>
      <c r="B4200">
        <f t="shared" si="131"/>
        <v>-6.7276924751900995E-3</v>
      </c>
      <c r="C4200">
        <f t="shared" si="131"/>
        <v>-1.3825571796403691E-2</v>
      </c>
      <c r="D4200" t="e">
        <f t="shared" si="131"/>
        <v>#DIV/0!</v>
      </c>
      <c r="E4200" t="e">
        <f t="shared" si="131"/>
        <v>#DIV/0!</v>
      </c>
    </row>
    <row r="4201" spans="1:5" x14ac:dyDescent="0.35">
      <c r="A4201">
        <f t="shared" si="132"/>
        <v>40227</v>
      </c>
      <c r="B4201">
        <f t="shared" ref="B4201:E4216" si="133">B1673-B$2530</f>
        <v>-1.3715955750852254E-2</v>
      </c>
      <c r="C4201">
        <f t="shared" si="133"/>
        <v>-1.4017964603267475E-2</v>
      </c>
      <c r="D4201" t="e">
        <f t="shared" si="133"/>
        <v>#DIV/0!</v>
      </c>
      <c r="E4201" t="e">
        <f t="shared" si="133"/>
        <v>#DIV/0!</v>
      </c>
    </row>
    <row r="4202" spans="1:5" x14ac:dyDescent="0.35">
      <c r="A4202">
        <f t="shared" si="132"/>
        <v>40228</v>
      </c>
      <c r="B4202">
        <f t="shared" si="133"/>
        <v>-1.0993329239335253E-2</v>
      </c>
      <c r="C4202">
        <f t="shared" si="133"/>
        <v>-1.6164501221730899E-2</v>
      </c>
      <c r="D4202" t="e">
        <f t="shared" si="133"/>
        <v>#DIV/0!</v>
      </c>
      <c r="E4202" t="e">
        <f t="shared" si="133"/>
        <v>#DIV/0!</v>
      </c>
    </row>
    <row r="4203" spans="1:5" x14ac:dyDescent="0.35">
      <c r="A4203">
        <f t="shared" si="132"/>
        <v>40231</v>
      </c>
      <c r="B4203">
        <f t="shared" si="133"/>
        <v>-1.6526994425029789E-2</v>
      </c>
      <c r="C4203">
        <f t="shared" si="133"/>
        <v>-1.8803906193773968E-2</v>
      </c>
      <c r="D4203" t="e">
        <f t="shared" si="133"/>
        <v>#DIV/0!</v>
      </c>
      <c r="E4203" t="e">
        <f t="shared" si="133"/>
        <v>#DIV/0!</v>
      </c>
    </row>
    <row r="4204" spans="1:5" x14ac:dyDescent="0.35">
      <c r="A4204">
        <f t="shared" si="132"/>
        <v>40232</v>
      </c>
      <c r="B4204">
        <f t="shared" si="133"/>
        <v>-2.8610226464502935E-2</v>
      </c>
      <c r="C4204">
        <f t="shared" si="133"/>
        <v>-1.5298790619692904E-2</v>
      </c>
      <c r="D4204" t="e">
        <f t="shared" si="133"/>
        <v>#DIV/0!</v>
      </c>
      <c r="E4204" t="e">
        <f t="shared" si="133"/>
        <v>#DIV/0!</v>
      </c>
    </row>
    <row r="4205" spans="1:5" x14ac:dyDescent="0.35">
      <c r="A4205">
        <f t="shared" si="132"/>
        <v>40233</v>
      </c>
      <c r="B4205">
        <f t="shared" si="133"/>
        <v>-1.5795183474224088E-3</v>
      </c>
      <c r="C4205">
        <f t="shared" si="133"/>
        <v>-1.5098430410683417E-2</v>
      </c>
      <c r="D4205" t="e">
        <f t="shared" si="133"/>
        <v>#DIV/0!</v>
      </c>
      <c r="E4205" t="e">
        <f t="shared" si="133"/>
        <v>#DIV/0!</v>
      </c>
    </row>
    <row r="4206" spans="1:5" x14ac:dyDescent="0.35">
      <c r="A4206">
        <f t="shared" si="132"/>
        <v>40234</v>
      </c>
      <c r="B4206">
        <f t="shared" si="133"/>
        <v>-7.5050164428312853E-3</v>
      </c>
      <c r="C4206">
        <f t="shared" si="133"/>
        <v>-1.4793223500298037E-2</v>
      </c>
      <c r="D4206" t="e">
        <f t="shared" si="133"/>
        <v>#DIV/0!</v>
      </c>
      <c r="E4206" t="e">
        <f t="shared" si="133"/>
        <v>#DIV/0!</v>
      </c>
    </row>
    <row r="4207" spans="1:5" x14ac:dyDescent="0.35">
      <c r="A4207">
        <f t="shared" si="132"/>
        <v>40235</v>
      </c>
      <c r="B4207">
        <f t="shared" si="133"/>
        <v>-1.8117961301891344E-2</v>
      </c>
      <c r="C4207">
        <f t="shared" si="133"/>
        <v>-8.8780783626048361E-3</v>
      </c>
      <c r="D4207" t="e">
        <f t="shared" si="133"/>
        <v>#DIV/0!</v>
      </c>
      <c r="E4207" t="e">
        <f t="shared" si="133"/>
        <v>#DIV/0!</v>
      </c>
    </row>
    <row r="4208" spans="1:5" x14ac:dyDescent="0.35">
      <c r="A4208">
        <f t="shared" si="132"/>
        <v>40238</v>
      </c>
      <c r="B4208">
        <f t="shared" si="133"/>
        <v>-8.3350865471148831E-3</v>
      </c>
      <c r="C4208">
        <f t="shared" si="133"/>
        <v>-8.604906945069813E-3</v>
      </c>
      <c r="D4208" t="e">
        <f t="shared" si="133"/>
        <v>#DIV/0!</v>
      </c>
      <c r="E4208" t="e">
        <f t="shared" si="133"/>
        <v>#DIV/0!</v>
      </c>
    </row>
    <row r="4209" spans="1:5" x14ac:dyDescent="0.35">
      <c r="A4209">
        <f t="shared" si="132"/>
        <v>40239</v>
      </c>
      <c r="B4209">
        <f t="shared" si="133"/>
        <v>2.5424209069563504E-3</v>
      </c>
      <c r="C4209">
        <f t="shared" si="133"/>
        <v>-8.318675914199148E-3</v>
      </c>
      <c r="D4209" t="e">
        <f t="shared" si="133"/>
        <v>#DIV/0!</v>
      </c>
      <c r="E4209" t="e">
        <f t="shared" si="133"/>
        <v>#DIV/0!</v>
      </c>
    </row>
    <row r="4210" spans="1:5" x14ac:dyDescent="0.35">
      <c r="A4210">
        <f t="shared" si="132"/>
        <v>40240</v>
      </c>
      <c r="B4210">
        <f t="shared" si="133"/>
        <v>-2.5944889381700302E-3</v>
      </c>
      <c r="C4210">
        <f t="shared" si="133"/>
        <v>-6.3272586284027106E-3</v>
      </c>
      <c r="D4210" t="e">
        <f t="shared" si="133"/>
        <v>#DIV/0!</v>
      </c>
      <c r="E4210" t="e">
        <f t="shared" si="133"/>
        <v>#DIV/0!</v>
      </c>
    </row>
    <row r="4211" spans="1:5" x14ac:dyDescent="0.35">
      <c r="A4211">
        <f t="shared" si="132"/>
        <v>40241</v>
      </c>
      <c r="B4211">
        <f t="shared" si="133"/>
        <v>3.6974849499306246E-3</v>
      </c>
      <c r="C4211">
        <f t="shared" si="133"/>
        <v>-5.4656432367538484E-3</v>
      </c>
      <c r="D4211" t="e">
        <f t="shared" si="133"/>
        <v>#DIV/0!</v>
      </c>
      <c r="E4211" t="e">
        <f t="shared" si="133"/>
        <v>#DIV/0!</v>
      </c>
    </row>
    <row r="4212" spans="1:5" x14ac:dyDescent="0.35">
      <c r="A4212">
        <f t="shared" si="132"/>
        <v>40242</v>
      </c>
      <c r="B4212">
        <f t="shared" si="133"/>
        <v>2.8645888857795749E-2</v>
      </c>
      <c r="C4212">
        <f t="shared" si="133"/>
        <v>-8.6976979150928287E-3</v>
      </c>
      <c r="D4212" t="e">
        <f t="shared" si="133"/>
        <v>#DIV/0!</v>
      </c>
      <c r="E4212" t="e">
        <f t="shared" si="133"/>
        <v>#DIV/0!</v>
      </c>
    </row>
    <row r="4213" spans="1:5" x14ac:dyDescent="0.35">
      <c r="A4213">
        <f t="shared" si="132"/>
        <v>40245</v>
      </c>
      <c r="B4213">
        <f t="shared" si="133"/>
        <v>2.4656911539890598E-2</v>
      </c>
      <c r="C4213">
        <f t="shared" si="133"/>
        <v>-6.989279657851611E-3</v>
      </c>
      <c r="D4213" t="e">
        <f t="shared" si="133"/>
        <v>#DIV/0!</v>
      </c>
      <c r="E4213" t="e">
        <f t="shared" si="133"/>
        <v>#DIV/0!</v>
      </c>
    </row>
    <row r="4214" spans="1:5" x14ac:dyDescent="0.35">
      <c r="A4214">
        <f t="shared" si="132"/>
        <v>40246</v>
      </c>
      <c r="B4214">
        <f t="shared" si="133"/>
        <v>2.0385548646248215E-2</v>
      </c>
      <c r="C4214">
        <f t="shared" si="133"/>
        <v>-5.0857182122123097E-3</v>
      </c>
      <c r="D4214" t="e">
        <f t="shared" si="133"/>
        <v>#DIV/0!</v>
      </c>
      <c r="E4214" t="e">
        <f t="shared" si="133"/>
        <v>#DIV/0!</v>
      </c>
    </row>
    <row r="4215" spans="1:5" x14ac:dyDescent="0.35">
      <c r="A4215">
        <f t="shared" si="132"/>
        <v>40247</v>
      </c>
      <c r="B4215">
        <f t="shared" si="133"/>
        <v>2.1252927056072974E-2</v>
      </c>
      <c r="C4215">
        <f t="shared" si="133"/>
        <v>-3.3718139121308617E-3</v>
      </c>
      <c r="D4215" t="e">
        <f t="shared" si="133"/>
        <v>#DIV/0!</v>
      </c>
      <c r="E4215" t="e">
        <f t="shared" si="133"/>
        <v>#DIV/0!</v>
      </c>
    </row>
    <row r="4216" spans="1:5" x14ac:dyDescent="0.35">
      <c r="A4216">
        <f t="shared" si="132"/>
        <v>40248</v>
      </c>
      <c r="B4216">
        <f t="shared" si="133"/>
        <v>1.8252495985343304E-2</v>
      </c>
      <c r="C4216">
        <f t="shared" si="133"/>
        <v>-3.9443866533220191E-3</v>
      </c>
      <c r="D4216" t="e">
        <f t="shared" si="133"/>
        <v>#DIV/0!</v>
      </c>
      <c r="E4216" t="e">
        <f t="shared" si="133"/>
        <v>#DIV/0!</v>
      </c>
    </row>
    <row r="4217" spans="1:5" x14ac:dyDescent="0.35">
      <c r="A4217">
        <f t="shared" si="132"/>
        <v>40249</v>
      </c>
      <c r="B4217">
        <f t="shared" ref="B4217:E4232" si="134">B1689-B$2530</f>
        <v>2.3785710305950131E-2</v>
      </c>
      <c r="C4217">
        <f t="shared" si="134"/>
        <v>-1.1229570059753564E-3</v>
      </c>
      <c r="D4217" t="e">
        <f t="shared" si="134"/>
        <v>#DIV/0!</v>
      </c>
      <c r="E4217" t="e">
        <f t="shared" si="134"/>
        <v>#DIV/0!</v>
      </c>
    </row>
    <row r="4218" spans="1:5" x14ac:dyDescent="0.35">
      <c r="A4218">
        <f t="shared" si="132"/>
        <v>40252</v>
      </c>
      <c r="B4218">
        <f t="shared" si="134"/>
        <v>2.3084784073087356E-2</v>
      </c>
      <c r="C4218">
        <f t="shared" si="134"/>
        <v>-1.6510456674194048E-3</v>
      </c>
      <c r="D4218" t="e">
        <f t="shared" si="134"/>
        <v>#DIV/0!</v>
      </c>
      <c r="E4218" t="e">
        <f t="shared" si="134"/>
        <v>#DIV/0!</v>
      </c>
    </row>
    <row r="4219" spans="1:5" x14ac:dyDescent="0.35">
      <c r="A4219">
        <f t="shared" si="132"/>
        <v>40253</v>
      </c>
      <c r="B4219">
        <f t="shared" si="134"/>
        <v>4.3647269537944747E-2</v>
      </c>
      <c r="C4219">
        <f t="shared" si="134"/>
        <v>-1.4612011661047537E-3</v>
      </c>
      <c r="D4219" t="e">
        <f t="shared" si="134"/>
        <v>#DIV/0!</v>
      </c>
      <c r="E4219" t="e">
        <f t="shared" si="134"/>
        <v>#DIV/0!</v>
      </c>
    </row>
    <row r="4220" spans="1:5" x14ac:dyDescent="0.35">
      <c r="A4220">
        <f t="shared" si="132"/>
        <v>40254</v>
      </c>
      <c r="B4220">
        <f t="shared" si="134"/>
        <v>4.3638655303969723E-2</v>
      </c>
      <c r="C4220">
        <f t="shared" si="134"/>
        <v>-6.9747801574664495E-4</v>
      </c>
      <c r="D4220" t="e">
        <f t="shared" si="134"/>
        <v>#DIV/0!</v>
      </c>
      <c r="E4220" t="e">
        <f t="shared" si="134"/>
        <v>#DIV/0!</v>
      </c>
    </row>
    <row r="4221" spans="1:5" x14ac:dyDescent="0.35">
      <c r="A4221">
        <f t="shared" si="132"/>
        <v>40255</v>
      </c>
      <c r="B4221">
        <f t="shared" si="134"/>
        <v>3.2302086011258516E-2</v>
      </c>
      <c r="C4221">
        <f t="shared" si="134"/>
        <v>2.6262138137183692E-3</v>
      </c>
      <c r="D4221" t="e">
        <f t="shared" si="134"/>
        <v>#DIV/0!</v>
      </c>
      <c r="E4221" t="e">
        <f t="shared" si="134"/>
        <v>#DIV/0!</v>
      </c>
    </row>
    <row r="4222" spans="1:5" x14ac:dyDescent="0.35">
      <c r="A4222">
        <f t="shared" si="132"/>
        <v>40256</v>
      </c>
      <c r="B4222">
        <f t="shared" si="134"/>
        <v>2.3282102576590042E-2</v>
      </c>
      <c r="C4222">
        <f t="shared" si="134"/>
        <v>4.7943107993089866E-3</v>
      </c>
      <c r="D4222" t="e">
        <f t="shared" si="134"/>
        <v>#DIV/0!</v>
      </c>
      <c r="E4222" t="e">
        <f t="shared" si="134"/>
        <v>#DIV/0!</v>
      </c>
    </row>
    <row r="4223" spans="1:5" x14ac:dyDescent="0.35">
      <c r="A4223">
        <f t="shared" si="132"/>
        <v>40259</v>
      </c>
      <c r="B4223">
        <f t="shared" si="134"/>
        <v>2.6176765357650695E-2</v>
      </c>
      <c r="C4223">
        <f t="shared" si="134"/>
        <v>5.1760062532216315E-3</v>
      </c>
      <c r="D4223" t="e">
        <f t="shared" si="134"/>
        <v>#DIV/0!</v>
      </c>
      <c r="E4223" t="e">
        <f t="shared" si="134"/>
        <v>#DIV/0!</v>
      </c>
    </row>
    <row r="4224" spans="1:5" x14ac:dyDescent="0.35">
      <c r="A4224">
        <f t="shared" si="132"/>
        <v>40260</v>
      </c>
      <c r="B4224">
        <f t="shared" si="134"/>
        <v>2.8158439651286078E-2</v>
      </c>
      <c r="C4224">
        <f t="shared" si="134"/>
        <v>7.1144808009585107E-3</v>
      </c>
      <c r="D4224" t="e">
        <f t="shared" si="134"/>
        <v>#DIV/0!</v>
      </c>
      <c r="E4224" t="e">
        <f t="shared" si="134"/>
        <v>#DIV/0!</v>
      </c>
    </row>
    <row r="4225" spans="1:5" x14ac:dyDescent="0.35">
      <c r="A4225">
        <f t="shared" si="132"/>
        <v>40261</v>
      </c>
      <c r="B4225">
        <f t="shared" si="134"/>
        <v>2.2432638926905519E-2</v>
      </c>
      <c r="C4225">
        <f t="shared" si="134"/>
        <v>2.0119487897905623E-3</v>
      </c>
      <c r="D4225" t="e">
        <f t="shared" si="134"/>
        <v>#DIV/0!</v>
      </c>
      <c r="E4225" t="e">
        <f t="shared" si="134"/>
        <v>#DIV/0!</v>
      </c>
    </row>
    <row r="4226" spans="1:5" x14ac:dyDescent="0.35">
      <c r="A4226">
        <f t="shared" si="132"/>
        <v>40262</v>
      </c>
      <c r="B4226">
        <f t="shared" si="134"/>
        <v>1.9473203132218137E-2</v>
      </c>
      <c r="C4226">
        <f t="shared" si="134"/>
        <v>5.5254064927646278E-3</v>
      </c>
      <c r="D4226" t="e">
        <f t="shared" si="134"/>
        <v>#DIV/0!</v>
      </c>
      <c r="E4226" t="e">
        <f t="shared" si="134"/>
        <v>#DIV/0!</v>
      </c>
    </row>
    <row r="4227" spans="1:5" x14ac:dyDescent="0.35">
      <c r="A4227">
        <f t="shared" si="132"/>
        <v>40263</v>
      </c>
      <c r="B4227">
        <f t="shared" si="134"/>
        <v>2.1686990456316297E-2</v>
      </c>
      <c r="C4227">
        <f t="shared" si="134"/>
        <v>8.9351895639516281E-3</v>
      </c>
      <c r="D4227" t="e">
        <f t="shared" si="134"/>
        <v>#DIV/0!</v>
      </c>
      <c r="E4227" t="e">
        <f t="shared" si="134"/>
        <v>#DIV/0!</v>
      </c>
    </row>
    <row r="4228" spans="1:5" x14ac:dyDescent="0.35">
      <c r="A4228">
        <f t="shared" si="132"/>
        <v>40266</v>
      </c>
      <c r="B4228">
        <f t="shared" si="134"/>
        <v>2.737058088190238E-2</v>
      </c>
      <c r="C4228">
        <f t="shared" si="134"/>
        <v>5.2289714976404104E-3</v>
      </c>
      <c r="D4228" t="e">
        <f t="shared" si="134"/>
        <v>#DIV/0!</v>
      </c>
      <c r="E4228" t="e">
        <f t="shared" si="134"/>
        <v>#DIV/0!</v>
      </c>
    </row>
    <row r="4229" spans="1:5" x14ac:dyDescent="0.35">
      <c r="A4229">
        <f t="shared" si="132"/>
        <v>40267</v>
      </c>
      <c r="B4229">
        <f t="shared" si="134"/>
        <v>3.7988748179653822E-2</v>
      </c>
      <c r="C4229">
        <f t="shared" si="134"/>
        <v>6.8859287314520616E-3</v>
      </c>
      <c r="D4229" t="e">
        <f t="shared" si="134"/>
        <v>#DIV/0!</v>
      </c>
      <c r="E4229" t="e">
        <f t="shared" si="134"/>
        <v>#DIV/0!</v>
      </c>
    </row>
    <row r="4230" spans="1:5" x14ac:dyDescent="0.35">
      <c r="A4230">
        <f t="shared" si="132"/>
        <v>40268</v>
      </c>
      <c r="B4230">
        <f t="shared" si="134"/>
        <v>3.4545110837711404E-2</v>
      </c>
      <c r="C4230">
        <f t="shared" si="134"/>
        <v>7.4673804225074518E-3</v>
      </c>
      <c r="D4230" t="e">
        <f t="shared" si="134"/>
        <v>#DIV/0!</v>
      </c>
      <c r="E4230" t="e">
        <f t="shared" si="134"/>
        <v>#DIV/0!</v>
      </c>
    </row>
    <row r="4231" spans="1:5" x14ac:dyDescent="0.35">
      <c r="A4231">
        <f t="shared" si="132"/>
        <v>40269</v>
      </c>
      <c r="B4231">
        <f t="shared" si="134"/>
        <v>2.5647203612369291E-2</v>
      </c>
      <c r="C4231">
        <f t="shared" si="134"/>
        <v>2.8098009779625281E-3</v>
      </c>
      <c r="D4231" t="e">
        <f t="shared" si="134"/>
        <v>#DIV/0!</v>
      </c>
      <c r="E4231" t="e">
        <f t="shared" si="134"/>
        <v>#DIV/0!</v>
      </c>
    </row>
    <row r="4232" spans="1:5" x14ac:dyDescent="0.35">
      <c r="A4232">
        <f t="shared" si="132"/>
        <v>40270</v>
      </c>
      <c r="B4232">
        <f t="shared" si="134"/>
        <v>2.2408388986231337E-2</v>
      </c>
      <c r="C4232">
        <f t="shared" si="134"/>
        <v>-1.7422436320150732E-3</v>
      </c>
      <c r="D4232" t="e">
        <f t="shared" si="134"/>
        <v>#DIV/0!</v>
      </c>
      <c r="E4232" t="e">
        <f t="shared" si="134"/>
        <v>#DIV/0!</v>
      </c>
    </row>
    <row r="4233" spans="1:5" x14ac:dyDescent="0.35">
      <c r="A4233">
        <f t="shared" si="132"/>
        <v>40273</v>
      </c>
      <c r="B4233">
        <f t="shared" ref="B4233:E4248" si="135">B1705-B$2530</f>
        <v>3.0056802614430684E-2</v>
      </c>
      <c r="C4233">
        <f t="shared" si="135"/>
        <v>-7.3435289312369541E-3</v>
      </c>
      <c r="D4233" t="e">
        <f t="shared" si="135"/>
        <v>#DIV/0!</v>
      </c>
      <c r="E4233" t="e">
        <f t="shared" si="135"/>
        <v>#DIV/0!</v>
      </c>
    </row>
    <row r="4234" spans="1:5" x14ac:dyDescent="0.35">
      <c r="A4234">
        <f t="shared" si="132"/>
        <v>40274</v>
      </c>
      <c r="B4234">
        <f t="shared" si="135"/>
        <v>2.7637860655564856E-2</v>
      </c>
      <c r="C4234">
        <f t="shared" si="135"/>
        <v>-4.9265673164349717E-3</v>
      </c>
      <c r="D4234" t="e">
        <f t="shared" si="135"/>
        <v>#DIV/0!</v>
      </c>
      <c r="E4234" t="e">
        <f t="shared" si="135"/>
        <v>#DIV/0!</v>
      </c>
    </row>
    <row r="4235" spans="1:5" x14ac:dyDescent="0.35">
      <c r="A4235">
        <f t="shared" si="132"/>
        <v>40275</v>
      </c>
      <c r="B4235">
        <f t="shared" si="135"/>
        <v>1.8548485586065495E-2</v>
      </c>
      <c r="C4235">
        <f t="shared" si="135"/>
        <v>-1.2592282207725576E-3</v>
      </c>
      <c r="D4235" t="e">
        <f t="shared" si="135"/>
        <v>#DIV/0!</v>
      </c>
      <c r="E4235" t="e">
        <f t="shared" si="135"/>
        <v>#DIV/0!</v>
      </c>
    </row>
    <row r="4236" spans="1:5" x14ac:dyDescent="0.35">
      <c r="A4236">
        <f t="shared" si="132"/>
        <v>40276</v>
      </c>
      <c r="B4236">
        <f t="shared" si="135"/>
        <v>2.0226412903972552E-2</v>
      </c>
      <c r="C4236">
        <f t="shared" si="135"/>
        <v>-1.4514961014526102E-3</v>
      </c>
      <c r="D4236" t="e">
        <f t="shared" si="135"/>
        <v>#DIV/0!</v>
      </c>
      <c r="E4236" t="e">
        <f t="shared" si="135"/>
        <v>#DIV/0!</v>
      </c>
    </row>
    <row r="4237" spans="1:5" x14ac:dyDescent="0.35">
      <c r="A4237">
        <f t="shared" si="132"/>
        <v>40277</v>
      </c>
      <c r="B4237">
        <f t="shared" si="135"/>
        <v>3.7001492091048985E-2</v>
      </c>
      <c r="C4237">
        <f t="shared" si="135"/>
        <v>-6.7332830333578959E-3</v>
      </c>
      <c r="D4237" t="e">
        <f t="shared" si="135"/>
        <v>#DIV/0!</v>
      </c>
      <c r="E4237" t="e">
        <f t="shared" si="135"/>
        <v>#DIV/0!</v>
      </c>
    </row>
    <row r="4238" spans="1:5" x14ac:dyDescent="0.35">
      <c r="A4238">
        <f t="shared" si="132"/>
        <v>40280</v>
      </c>
      <c r="B4238">
        <f t="shared" si="135"/>
        <v>3.016350214940124E-2</v>
      </c>
      <c r="C4238">
        <f t="shared" si="135"/>
        <v>-2.00929209294088E-4</v>
      </c>
      <c r="D4238" t="e">
        <f t="shared" si="135"/>
        <v>#DIV/0!</v>
      </c>
      <c r="E4238" t="e">
        <f t="shared" si="135"/>
        <v>#DIV/0!</v>
      </c>
    </row>
    <row r="4239" spans="1:5" x14ac:dyDescent="0.35">
      <c r="A4239">
        <f t="shared" si="132"/>
        <v>40281</v>
      </c>
      <c r="B4239">
        <f t="shared" si="135"/>
        <v>2.83495368988337E-2</v>
      </c>
      <c r="C4239">
        <f t="shared" si="135"/>
        <v>-1.1673196612519872E-3</v>
      </c>
      <c r="D4239" t="e">
        <f t="shared" si="135"/>
        <v>#DIV/0!</v>
      </c>
      <c r="E4239" t="e">
        <f t="shared" si="135"/>
        <v>#DIV/0!</v>
      </c>
    </row>
    <row r="4240" spans="1:5" x14ac:dyDescent="0.35">
      <c r="A4240">
        <f t="shared" si="132"/>
        <v>40282</v>
      </c>
      <c r="B4240">
        <f t="shared" si="135"/>
        <v>5.150790821483299E-2</v>
      </c>
      <c r="C4240">
        <f t="shared" si="135"/>
        <v>-4.1954106903516093E-3</v>
      </c>
      <c r="D4240" t="e">
        <f t="shared" si="135"/>
        <v>#DIV/0!</v>
      </c>
      <c r="E4240" t="e">
        <f t="shared" si="135"/>
        <v>#DIV/0!</v>
      </c>
    </row>
    <row r="4241" spans="1:5" x14ac:dyDescent="0.35">
      <c r="A4241">
        <f t="shared" si="132"/>
        <v>40283</v>
      </c>
      <c r="B4241">
        <f t="shared" si="135"/>
        <v>5.2405771827589778E-2</v>
      </c>
      <c r="C4241">
        <f t="shared" si="135"/>
        <v>-2.3731396611040186E-3</v>
      </c>
      <c r="D4241" t="e">
        <f t="shared" si="135"/>
        <v>#DIV/0!</v>
      </c>
      <c r="E4241" t="e">
        <f t="shared" si="135"/>
        <v>#DIV/0!</v>
      </c>
    </row>
    <row r="4242" spans="1:5" x14ac:dyDescent="0.35">
      <c r="A4242">
        <f t="shared" si="132"/>
        <v>40284</v>
      </c>
      <c r="B4242">
        <f t="shared" si="135"/>
        <v>2.2250520241846723E-2</v>
      </c>
      <c r="C4242">
        <f t="shared" si="135"/>
        <v>7.5357762883971821E-4</v>
      </c>
      <c r="D4242" t="e">
        <f t="shared" si="135"/>
        <v>#DIV/0!</v>
      </c>
      <c r="E4242" t="e">
        <f t="shared" si="135"/>
        <v>#DIV/0!</v>
      </c>
    </row>
    <row r="4243" spans="1:5" x14ac:dyDescent="0.35">
      <c r="A4243">
        <f t="shared" si="132"/>
        <v>40287</v>
      </c>
      <c r="B4243">
        <f t="shared" si="135"/>
        <v>3.8088321364620939E-2</v>
      </c>
      <c r="C4243">
        <f t="shared" si="135"/>
        <v>-3.6617713333291675E-3</v>
      </c>
      <c r="D4243" t="e">
        <f t="shared" si="135"/>
        <v>#DIV/0!</v>
      </c>
      <c r="E4243" t="e">
        <f t="shared" si="135"/>
        <v>#DIV/0!</v>
      </c>
    </row>
    <row r="4244" spans="1:5" x14ac:dyDescent="0.35">
      <c r="A4244">
        <f t="shared" si="132"/>
        <v>40288</v>
      </c>
      <c r="B4244">
        <f t="shared" si="135"/>
        <v>6.70604837229999E-2</v>
      </c>
      <c r="C4244">
        <f t="shared" si="135"/>
        <v>-2.3203897102574318E-3</v>
      </c>
      <c r="D4244" t="e">
        <f t="shared" si="135"/>
        <v>#DIV/0!</v>
      </c>
      <c r="E4244" t="e">
        <f t="shared" si="135"/>
        <v>#DIV/0!</v>
      </c>
    </row>
    <row r="4245" spans="1:5" x14ac:dyDescent="0.35">
      <c r="A4245">
        <f t="shared" si="132"/>
        <v>40289</v>
      </c>
      <c r="B4245">
        <f t="shared" si="135"/>
        <v>9.0415607583367877E-2</v>
      </c>
      <c r="C4245">
        <f t="shared" si="135"/>
        <v>-1.1716246327157405E-3</v>
      </c>
      <c r="D4245" t="e">
        <f t="shared" si="135"/>
        <v>#DIV/0!</v>
      </c>
      <c r="E4245" t="e">
        <f t="shared" si="135"/>
        <v>#DIV/0!</v>
      </c>
    </row>
    <row r="4246" spans="1:5" x14ac:dyDescent="0.35">
      <c r="A4246">
        <f t="shared" si="132"/>
        <v>40290</v>
      </c>
      <c r="B4246">
        <f t="shared" si="135"/>
        <v>8.7829788329191985E-2</v>
      </c>
      <c r="C4246">
        <f t="shared" si="135"/>
        <v>-3.0863064168155548E-3</v>
      </c>
      <c r="D4246" t="e">
        <f t="shared" si="135"/>
        <v>#DIV/0!</v>
      </c>
      <c r="E4246" t="e">
        <f t="shared" si="135"/>
        <v>#DIV/0!</v>
      </c>
    </row>
    <row r="4247" spans="1:5" x14ac:dyDescent="0.35">
      <c r="A4247">
        <f t="shared" si="132"/>
        <v>40291</v>
      </c>
      <c r="B4247">
        <f t="shared" si="135"/>
        <v>0.10037478705210891</v>
      </c>
      <c r="C4247">
        <f t="shared" si="135"/>
        <v>-5.5714893468992617E-3</v>
      </c>
      <c r="D4247" t="e">
        <f t="shared" si="135"/>
        <v>#DIV/0!</v>
      </c>
      <c r="E4247" t="e">
        <f t="shared" si="135"/>
        <v>#DIV/0!</v>
      </c>
    </row>
    <row r="4248" spans="1:5" x14ac:dyDescent="0.35">
      <c r="A4248">
        <f t="shared" si="132"/>
        <v>40294</v>
      </c>
      <c r="B4248">
        <f t="shared" si="135"/>
        <v>9.0196599442367811E-2</v>
      </c>
      <c r="C4248">
        <f t="shared" si="135"/>
        <v>-4.9041217676736755E-3</v>
      </c>
      <c r="D4248" t="e">
        <f t="shared" si="135"/>
        <v>#DIV/0!</v>
      </c>
      <c r="E4248" t="e">
        <f t="shared" si="135"/>
        <v>#DIV/0!</v>
      </c>
    </row>
    <row r="4249" spans="1:5" x14ac:dyDescent="0.35">
      <c r="A4249">
        <f t="shared" si="132"/>
        <v>40295</v>
      </c>
      <c r="B4249">
        <f t="shared" ref="B4249:E4264" si="136">B1721-B$2530</f>
        <v>7.7272775559891552E-2</v>
      </c>
      <c r="C4249">
        <f t="shared" si="136"/>
        <v>-8.8374571064047183E-4</v>
      </c>
      <c r="D4249" t="e">
        <f t="shared" si="136"/>
        <v>#DIV/0!</v>
      </c>
      <c r="E4249" t="e">
        <f t="shared" si="136"/>
        <v>#DIV/0!</v>
      </c>
    </row>
    <row r="4250" spans="1:5" x14ac:dyDescent="0.35">
      <c r="A4250">
        <f t="shared" si="132"/>
        <v>40296</v>
      </c>
      <c r="B4250">
        <f t="shared" si="136"/>
        <v>9.5231052037375044E-2</v>
      </c>
      <c r="C4250">
        <f t="shared" si="136"/>
        <v>-4.7093051426511552E-3</v>
      </c>
      <c r="D4250" t="e">
        <f t="shared" si="136"/>
        <v>#DIV/0!</v>
      </c>
      <c r="E4250" t="e">
        <f t="shared" si="136"/>
        <v>#DIV/0!</v>
      </c>
    </row>
    <row r="4251" spans="1:5" x14ac:dyDescent="0.35">
      <c r="A4251">
        <f t="shared" si="132"/>
        <v>40297</v>
      </c>
      <c r="B4251">
        <f t="shared" si="136"/>
        <v>9.3783984948233937E-2</v>
      </c>
      <c r="C4251">
        <f t="shared" si="136"/>
        <v>1.7529084263163616E-4</v>
      </c>
      <c r="D4251" t="e">
        <f t="shared" si="136"/>
        <v>#DIV/0!</v>
      </c>
      <c r="E4251" t="e">
        <f t="shared" si="136"/>
        <v>#DIV/0!</v>
      </c>
    </row>
    <row r="4252" spans="1:5" x14ac:dyDescent="0.35">
      <c r="A4252">
        <f t="shared" si="132"/>
        <v>40298</v>
      </c>
      <c r="B4252">
        <f t="shared" si="136"/>
        <v>6.1385869813499597E-2</v>
      </c>
      <c r="C4252">
        <f t="shared" si="136"/>
        <v>3.336369637777125E-3</v>
      </c>
      <c r="D4252" t="e">
        <f t="shared" si="136"/>
        <v>#DIV/0!</v>
      </c>
      <c r="E4252" t="e">
        <f t="shared" si="136"/>
        <v>#DIV/0!</v>
      </c>
    </row>
    <row r="4253" spans="1:5" x14ac:dyDescent="0.35">
      <c r="A4253">
        <f t="shared" si="132"/>
        <v>40301</v>
      </c>
      <c r="B4253">
        <f t="shared" si="136"/>
        <v>8.1495959848816649E-2</v>
      </c>
      <c r="C4253">
        <f t="shared" si="136"/>
        <v>2.7302110522604492E-4</v>
      </c>
      <c r="D4253" t="e">
        <f t="shared" si="136"/>
        <v>#DIV/0!</v>
      </c>
      <c r="E4253" t="e">
        <f t="shared" si="136"/>
        <v>#DIV/0!</v>
      </c>
    </row>
    <row r="4254" spans="1:5" x14ac:dyDescent="0.35">
      <c r="A4254">
        <f t="shared" si="132"/>
        <v>40302</v>
      </c>
      <c r="B4254">
        <f t="shared" si="136"/>
        <v>8.9753942792814803E-2</v>
      </c>
      <c r="C4254">
        <f t="shared" si="136"/>
        <v>1.8957850693515736E-3</v>
      </c>
      <c r="D4254" t="e">
        <f t="shared" si="136"/>
        <v>#DIV/0!</v>
      </c>
      <c r="E4254" t="e">
        <f t="shared" si="136"/>
        <v>#DIV/0!</v>
      </c>
    </row>
    <row r="4255" spans="1:5" x14ac:dyDescent="0.35">
      <c r="A4255">
        <f t="shared" si="132"/>
        <v>40303</v>
      </c>
      <c r="B4255">
        <f t="shared" si="136"/>
        <v>7.9342939845353913E-2</v>
      </c>
      <c r="C4255">
        <f t="shared" si="136"/>
        <v>7.4474438935940787E-4</v>
      </c>
      <c r="D4255" t="e">
        <f t="shared" si="136"/>
        <v>#DIV/0!</v>
      </c>
      <c r="E4255" t="e">
        <f t="shared" si="136"/>
        <v>#DIV/0!</v>
      </c>
    </row>
    <row r="4256" spans="1:5" x14ac:dyDescent="0.35">
      <c r="A4256">
        <f t="shared" si="132"/>
        <v>40304</v>
      </c>
      <c r="B4256">
        <f t="shared" si="136"/>
        <v>5.3398774973139176E-2</v>
      </c>
      <c r="C4256">
        <f t="shared" si="136"/>
        <v>2.6087224002952977E-4</v>
      </c>
      <c r="D4256" t="e">
        <f t="shared" si="136"/>
        <v>#DIV/0!</v>
      </c>
      <c r="E4256" t="e">
        <f t="shared" si="136"/>
        <v>#DIV/0!</v>
      </c>
    </row>
    <row r="4257" spans="1:5" x14ac:dyDescent="0.35">
      <c r="A4257">
        <f t="shared" si="132"/>
        <v>40305</v>
      </c>
      <c r="B4257">
        <f t="shared" si="136"/>
        <v>2.353366842644879E-2</v>
      </c>
      <c r="C4257">
        <f t="shared" si="136"/>
        <v>-2.3203897102574318E-3</v>
      </c>
      <c r="D4257" t="e">
        <f t="shared" si="136"/>
        <v>#DIV/0!</v>
      </c>
      <c r="E4257" t="e">
        <f t="shared" si="136"/>
        <v>#DIV/0!</v>
      </c>
    </row>
    <row r="4258" spans="1:5" x14ac:dyDescent="0.35">
      <c r="A4258">
        <f t="shared" si="132"/>
        <v>40308</v>
      </c>
      <c r="B4258">
        <f t="shared" si="136"/>
        <v>7.1570209830945544E-2</v>
      </c>
      <c r="C4258">
        <f t="shared" si="136"/>
        <v>-1.1246036399652562E-4</v>
      </c>
      <c r="D4258" t="e">
        <f t="shared" si="136"/>
        <v>#DIV/0!</v>
      </c>
      <c r="E4258" t="e">
        <f t="shared" si="136"/>
        <v>#DIV/0!</v>
      </c>
    </row>
    <row r="4259" spans="1:5" x14ac:dyDescent="0.35">
      <c r="A4259">
        <f t="shared" si="132"/>
        <v>40309</v>
      </c>
      <c r="B4259">
        <f t="shared" si="136"/>
        <v>5.7517182450866136E-2</v>
      </c>
      <c r="C4259">
        <f t="shared" si="136"/>
        <v>5.2951413576477029E-3</v>
      </c>
      <c r="D4259" t="e">
        <f t="shared" si="136"/>
        <v>#DIV/0!</v>
      </c>
      <c r="E4259" t="e">
        <f t="shared" si="136"/>
        <v>#DIV/0!</v>
      </c>
    </row>
    <row r="4260" spans="1:5" x14ac:dyDescent="0.35">
      <c r="A4260">
        <f t="shared" si="132"/>
        <v>40310</v>
      </c>
      <c r="B4260">
        <f t="shared" si="136"/>
        <v>7.5231768750930642E-2</v>
      </c>
      <c r="C4260">
        <f t="shared" si="136"/>
        <v>4.0245439563451717E-3</v>
      </c>
      <c r="D4260" t="e">
        <f t="shared" si="136"/>
        <v>#DIV/0!</v>
      </c>
      <c r="E4260" t="e">
        <f t="shared" si="136"/>
        <v>#DIV/0!</v>
      </c>
    </row>
    <row r="4261" spans="1:5" x14ac:dyDescent="0.35">
      <c r="A4261">
        <f t="shared" si="132"/>
        <v>40311</v>
      </c>
      <c r="B4261">
        <f t="shared" si="136"/>
        <v>6.2000836449045985E-2</v>
      </c>
      <c r="C4261">
        <f t="shared" si="136"/>
        <v>5.4665743351183897E-3</v>
      </c>
      <c r="D4261" t="e">
        <f t="shared" si="136"/>
        <v>#DIV/0!</v>
      </c>
      <c r="E4261" t="e">
        <f t="shared" si="136"/>
        <v>#DIV/0!</v>
      </c>
    </row>
    <row r="4262" spans="1:5" x14ac:dyDescent="0.35">
      <c r="A4262">
        <f t="shared" ref="A4262:A4325" si="137">A1734</f>
        <v>40312</v>
      </c>
      <c r="B4262">
        <f t="shared" si="136"/>
        <v>2.3096854729018141E-2</v>
      </c>
      <c r="C4262">
        <f t="shared" si="136"/>
        <v>6.5979071827229722E-3</v>
      </c>
      <c r="D4262" t="e">
        <f t="shared" si="136"/>
        <v>#DIV/0!</v>
      </c>
      <c r="E4262" t="e">
        <f t="shared" si="136"/>
        <v>#DIV/0!</v>
      </c>
    </row>
    <row r="4263" spans="1:5" x14ac:dyDescent="0.35">
      <c r="A4263">
        <f t="shared" si="137"/>
        <v>40315</v>
      </c>
      <c r="B4263">
        <f t="shared" si="136"/>
        <v>1.9865460218183712E-2</v>
      </c>
      <c r="C4263">
        <f t="shared" si="136"/>
        <v>8.9339388776610955E-3</v>
      </c>
      <c r="D4263" t="e">
        <f t="shared" si="136"/>
        <v>#DIV/0!</v>
      </c>
      <c r="E4263" t="e">
        <f t="shared" si="136"/>
        <v>#DIV/0!</v>
      </c>
    </row>
    <row r="4264" spans="1:5" x14ac:dyDescent="0.35">
      <c r="A4264">
        <f t="shared" si="137"/>
        <v>40316</v>
      </c>
      <c r="B4264">
        <f t="shared" si="136"/>
        <v>-1.4821496706801489E-3</v>
      </c>
      <c r="C4264">
        <f t="shared" si="136"/>
        <v>1.2787385501443826E-2</v>
      </c>
      <c r="D4264" t="e">
        <f t="shared" si="136"/>
        <v>#DIV/0!</v>
      </c>
      <c r="E4264" t="e">
        <f t="shared" si="136"/>
        <v>#DIV/0!</v>
      </c>
    </row>
    <row r="4265" spans="1:5" x14ac:dyDescent="0.35">
      <c r="A4265">
        <f t="shared" si="137"/>
        <v>40317</v>
      </c>
      <c r="B4265">
        <f t="shared" ref="B4265:E4280" si="138">B1737-B$2530</f>
        <v>-8.8757155639301692E-3</v>
      </c>
      <c r="C4265">
        <f t="shared" si="138"/>
        <v>1.2487302597434868E-2</v>
      </c>
      <c r="D4265" t="e">
        <f t="shared" si="138"/>
        <v>#DIV/0!</v>
      </c>
      <c r="E4265" t="e">
        <f t="shared" si="138"/>
        <v>#DIV/0!</v>
      </c>
    </row>
    <row r="4266" spans="1:5" x14ac:dyDescent="0.35">
      <c r="A4266">
        <f t="shared" si="137"/>
        <v>40318</v>
      </c>
      <c r="B4266">
        <f t="shared" si="138"/>
        <v>-4.7055444765118679E-2</v>
      </c>
      <c r="C4266">
        <f t="shared" si="138"/>
        <v>1.3379860723185266E-2</v>
      </c>
      <c r="D4266" t="e">
        <f t="shared" si="138"/>
        <v>#DIV/0!</v>
      </c>
      <c r="E4266" t="e">
        <f t="shared" si="138"/>
        <v>#DIV/0!</v>
      </c>
    </row>
    <row r="4267" spans="1:5" x14ac:dyDescent="0.35">
      <c r="A4267">
        <f t="shared" si="137"/>
        <v>40319</v>
      </c>
      <c r="B4267">
        <f t="shared" si="138"/>
        <v>-2.0489785199237814E-2</v>
      </c>
      <c r="C4267">
        <f t="shared" si="138"/>
        <v>1.4091933929247413E-2</v>
      </c>
      <c r="D4267" t="e">
        <f t="shared" si="138"/>
        <v>#DIV/0!</v>
      </c>
      <c r="E4267" t="e">
        <f t="shared" si="138"/>
        <v>#DIV/0!</v>
      </c>
    </row>
    <row r="4268" spans="1:5" x14ac:dyDescent="0.35">
      <c r="A4268">
        <f t="shared" si="137"/>
        <v>40322</v>
      </c>
      <c r="B4268">
        <f t="shared" si="138"/>
        <v>-4.2759004300382916E-2</v>
      </c>
      <c r="C4268">
        <f t="shared" si="138"/>
        <v>1.2444710960883464E-2</v>
      </c>
      <c r="D4268" t="e">
        <f t="shared" si="138"/>
        <v>#DIV/0!</v>
      </c>
      <c r="E4268" t="e">
        <f t="shared" si="138"/>
        <v>#DIV/0!</v>
      </c>
    </row>
    <row r="4269" spans="1:5" x14ac:dyDescent="0.35">
      <c r="A4269">
        <f t="shared" si="137"/>
        <v>40323</v>
      </c>
      <c r="B4269">
        <f t="shared" si="138"/>
        <v>-4.0388738159972667E-2</v>
      </c>
      <c r="C4269">
        <f t="shared" si="138"/>
        <v>1.1649565317969412E-2</v>
      </c>
      <c r="D4269" t="e">
        <f t="shared" si="138"/>
        <v>#DIV/0!</v>
      </c>
      <c r="E4269" t="e">
        <f t="shared" si="138"/>
        <v>#DIV/0!</v>
      </c>
    </row>
    <row r="4270" spans="1:5" x14ac:dyDescent="0.35">
      <c r="A4270">
        <f t="shared" si="137"/>
        <v>40324</v>
      </c>
      <c r="B4270">
        <f t="shared" si="138"/>
        <v>-4.7260119313261892E-2</v>
      </c>
      <c r="C4270">
        <f t="shared" si="138"/>
        <v>1.0307563987245704E-2</v>
      </c>
      <c r="D4270" t="e">
        <f t="shared" si="138"/>
        <v>#DIV/0!</v>
      </c>
      <c r="E4270" t="e">
        <f t="shared" si="138"/>
        <v>#DIV/0!</v>
      </c>
    </row>
    <row r="4271" spans="1:5" x14ac:dyDescent="0.35">
      <c r="A4271">
        <f t="shared" si="137"/>
        <v>40325</v>
      </c>
      <c r="B4271">
        <f t="shared" si="138"/>
        <v>-2.5515048588573435E-2</v>
      </c>
      <c r="C4271">
        <f t="shared" si="138"/>
        <v>9.5615573959134219E-3</v>
      </c>
      <c r="D4271" t="e">
        <f t="shared" si="138"/>
        <v>#DIV/0!</v>
      </c>
      <c r="E4271" t="e">
        <f t="shared" si="138"/>
        <v>#DIV/0!</v>
      </c>
    </row>
    <row r="4272" spans="1:5" x14ac:dyDescent="0.35">
      <c r="A4272">
        <f t="shared" si="137"/>
        <v>40326</v>
      </c>
      <c r="B4272">
        <f t="shared" si="138"/>
        <v>-4.0019542882217304E-2</v>
      </c>
      <c r="C4272">
        <f t="shared" si="138"/>
        <v>1.0227503010048999E-2</v>
      </c>
      <c r="D4272" t="e">
        <f t="shared" si="138"/>
        <v>#DIV/0!</v>
      </c>
      <c r="E4272" t="e">
        <f t="shared" si="138"/>
        <v>#DIV/0!</v>
      </c>
    </row>
    <row r="4273" spans="1:5" x14ac:dyDescent="0.35">
      <c r="A4273">
        <f t="shared" si="137"/>
        <v>40329</v>
      </c>
      <c r="B4273">
        <f t="shared" si="138"/>
        <v>-4.0437490458002698E-2</v>
      </c>
      <c r="C4273">
        <f t="shared" si="138"/>
        <v>1.0227503010048999E-2</v>
      </c>
      <c r="D4273" t="e">
        <f t="shared" si="138"/>
        <v>#DIV/0!</v>
      </c>
      <c r="E4273" t="e">
        <f t="shared" si="138"/>
        <v>#DIV/0!</v>
      </c>
    </row>
    <row r="4274" spans="1:5" x14ac:dyDescent="0.35">
      <c r="A4274">
        <f t="shared" si="137"/>
        <v>40330</v>
      </c>
      <c r="B4274">
        <f t="shared" si="138"/>
        <v>-6.0714284186411657E-2</v>
      </c>
      <c r="C4274">
        <f t="shared" si="138"/>
        <v>6.9539194971238276E-3</v>
      </c>
      <c r="D4274" t="e">
        <f t="shared" si="138"/>
        <v>#DIV/0!</v>
      </c>
      <c r="E4274" t="e">
        <f t="shared" si="138"/>
        <v>#DIV/0!</v>
      </c>
    </row>
    <row r="4275" spans="1:5" x14ac:dyDescent="0.35">
      <c r="A4275">
        <f t="shared" si="137"/>
        <v>40331</v>
      </c>
      <c r="B4275">
        <f t="shared" si="138"/>
        <v>-4.958577637563831E-2</v>
      </c>
      <c r="C4275">
        <f t="shared" si="138"/>
        <v>7.8338396220541499E-3</v>
      </c>
      <c r="D4275" t="e">
        <f t="shared" si="138"/>
        <v>#DIV/0!</v>
      </c>
      <c r="E4275" t="e">
        <f t="shared" si="138"/>
        <v>#DIV/0!</v>
      </c>
    </row>
    <row r="4276" spans="1:5" x14ac:dyDescent="0.35">
      <c r="A4276">
        <f t="shared" si="137"/>
        <v>40332</v>
      </c>
      <c r="B4276">
        <f t="shared" si="138"/>
        <v>-4.5516183374177385E-2</v>
      </c>
      <c r="C4276">
        <f t="shared" si="138"/>
        <v>6.6782700638188912E-3</v>
      </c>
      <c r="D4276" t="e">
        <f t="shared" si="138"/>
        <v>#DIV/0!</v>
      </c>
      <c r="E4276" t="e">
        <f t="shared" si="138"/>
        <v>#DIV/0!</v>
      </c>
    </row>
    <row r="4277" spans="1:5" x14ac:dyDescent="0.35">
      <c r="A4277">
        <f t="shared" si="137"/>
        <v>40333</v>
      </c>
      <c r="B4277">
        <f t="shared" si="138"/>
        <v>-8.0440293979093677E-2</v>
      </c>
      <c r="C4277">
        <f t="shared" si="138"/>
        <v>8.1022532425059739E-3</v>
      </c>
      <c r="D4277" t="e">
        <f t="shared" si="138"/>
        <v>#DIV/0!</v>
      </c>
      <c r="E4277" t="e">
        <f t="shared" si="138"/>
        <v>#DIV/0!</v>
      </c>
    </row>
    <row r="4278" spans="1:5" x14ac:dyDescent="0.35">
      <c r="A4278">
        <f t="shared" si="137"/>
        <v>40336</v>
      </c>
      <c r="B4278">
        <f t="shared" si="138"/>
        <v>-9.7224436299520031E-2</v>
      </c>
      <c r="C4278">
        <f t="shared" si="138"/>
        <v>1.1745249941450608E-2</v>
      </c>
      <c r="D4278" t="e">
        <f t="shared" si="138"/>
        <v>#DIV/0!</v>
      </c>
      <c r="E4278" t="e">
        <f t="shared" si="138"/>
        <v>#DIV/0!</v>
      </c>
    </row>
    <row r="4279" spans="1:5" x14ac:dyDescent="0.35">
      <c r="A4279">
        <f t="shared" si="137"/>
        <v>40337</v>
      </c>
      <c r="B4279">
        <f t="shared" si="138"/>
        <v>-9.089140168311792E-2</v>
      </c>
      <c r="C4279">
        <f t="shared" si="138"/>
        <v>1.0597034459678478E-2</v>
      </c>
      <c r="D4279" t="e">
        <f t="shared" si="138"/>
        <v>#DIV/0!</v>
      </c>
      <c r="E4279" t="e">
        <f t="shared" si="138"/>
        <v>#DIV/0!</v>
      </c>
    </row>
    <row r="4280" spans="1:5" x14ac:dyDescent="0.35">
      <c r="A4280">
        <f t="shared" si="137"/>
        <v>40338</v>
      </c>
      <c r="B4280">
        <f t="shared" si="138"/>
        <v>-9.6177689917105832E-2</v>
      </c>
      <c r="C4280">
        <f t="shared" si="138"/>
        <v>1.1122656742404823E-2</v>
      </c>
      <c r="D4280" t="e">
        <f t="shared" si="138"/>
        <v>#DIV/0!</v>
      </c>
      <c r="E4280" t="e">
        <f t="shared" si="138"/>
        <v>#DIV/0!</v>
      </c>
    </row>
    <row r="4281" spans="1:5" x14ac:dyDescent="0.35">
      <c r="A4281">
        <f t="shared" si="137"/>
        <v>40339</v>
      </c>
      <c r="B4281">
        <f t="shared" ref="B4281:E4296" si="139">B1753-B$2530</f>
        <v>-6.9517651872425076E-2</v>
      </c>
      <c r="C4281">
        <f t="shared" si="139"/>
        <v>6.7574889328384062E-3</v>
      </c>
      <c r="D4281" t="e">
        <f t="shared" si="139"/>
        <v>#DIV/0!</v>
      </c>
      <c r="E4281" t="e">
        <f t="shared" si="139"/>
        <v>#DIV/0!</v>
      </c>
    </row>
    <row r="4282" spans="1:5" x14ac:dyDescent="0.35">
      <c r="A4282">
        <f t="shared" si="137"/>
        <v>40340</v>
      </c>
      <c r="B4282">
        <f t="shared" si="139"/>
        <v>-7.2704222309270969E-2</v>
      </c>
      <c r="C4282">
        <f t="shared" si="139"/>
        <v>5.5010524873769333E-3</v>
      </c>
      <c r="D4282" t="e">
        <f t="shared" si="139"/>
        <v>#DIV/0!</v>
      </c>
      <c r="E4282" t="e">
        <f t="shared" si="139"/>
        <v>#DIV/0!</v>
      </c>
    </row>
    <row r="4283" spans="1:5" x14ac:dyDescent="0.35">
      <c r="A4283">
        <f t="shared" si="137"/>
        <v>40343</v>
      </c>
      <c r="B4283">
        <f t="shared" si="139"/>
        <v>-7.9842680299913579E-2</v>
      </c>
      <c r="C4283">
        <f t="shared" si="139"/>
        <v>6.1622637399903583E-3</v>
      </c>
      <c r="D4283" t="e">
        <f t="shared" si="139"/>
        <v>#DIV/0!</v>
      </c>
      <c r="E4283" t="e">
        <f t="shared" si="139"/>
        <v>#DIV/0!</v>
      </c>
    </row>
    <row r="4284" spans="1:5" x14ac:dyDescent="0.35">
      <c r="A4284">
        <f t="shared" si="137"/>
        <v>40344</v>
      </c>
      <c r="B4284">
        <f t="shared" si="139"/>
        <v>-5.7579531270727777E-2</v>
      </c>
      <c r="C4284">
        <f t="shared" si="139"/>
        <v>7.0280792394706408E-3</v>
      </c>
      <c r="D4284" t="e">
        <f t="shared" si="139"/>
        <v>#DIV/0!</v>
      </c>
      <c r="E4284" t="e">
        <f t="shared" si="139"/>
        <v>#DIV/0!</v>
      </c>
    </row>
    <row r="4285" spans="1:5" x14ac:dyDescent="0.35">
      <c r="A4285">
        <f t="shared" si="137"/>
        <v>40345</v>
      </c>
      <c r="B4285">
        <f t="shared" si="139"/>
        <v>-5.3223446390662107E-2</v>
      </c>
      <c r="C4285">
        <f t="shared" si="139"/>
        <v>9.3072952539430924E-3</v>
      </c>
      <c r="D4285" t="e">
        <f t="shared" si="139"/>
        <v>#DIV/0!</v>
      </c>
      <c r="E4285" t="e">
        <f t="shared" si="139"/>
        <v>#DIV/0!</v>
      </c>
    </row>
    <row r="4286" spans="1:5" x14ac:dyDescent="0.35">
      <c r="A4286">
        <f t="shared" si="137"/>
        <v>40346</v>
      </c>
      <c r="B4286">
        <f t="shared" si="139"/>
        <v>-5.6868324514127808E-2</v>
      </c>
      <c r="C4286">
        <f t="shared" si="139"/>
        <v>1.0939173391908041E-2</v>
      </c>
      <c r="D4286" t="e">
        <f t="shared" si="139"/>
        <v>#DIV/0!</v>
      </c>
      <c r="E4286" t="e">
        <f t="shared" si="139"/>
        <v>#DIV/0!</v>
      </c>
    </row>
    <row r="4287" spans="1:5" x14ac:dyDescent="0.35">
      <c r="A4287">
        <f t="shared" si="137"/>
        <v>40347</v>
      </c>
      <c r="B4287">
        <f t="shared" si="139"/>
        <v>-6.2432340230483704E-2</v>
      </c>
      <c r="C4287">
        <f t="shared" si="139"/>
        <v>9.1245316059086028E-3</v>
      </c>
      <c r="D4287" t="e">
        <f t="shared" si="139"/>
        <v>#DIV/0!</v>
      </c>
      <c r="E4287" t="e">
        <f t="shared" si="139"/>
        <v>#DIV/0!</v>
      </c>
    </row>
    <row r="4288" spans="1:5" x14ac:dyDescent="0.35">
      <c r="A4288">
        <f t="shared" si="137"/>
        <v>40350</v>
      </c>
      <c r="B4288">
        <f t="shared" si="139"/>
        <v>-6.0866251693584159E-2</v>
      </c>
      <c r="C4288">
        <f t="shared" si="139"/>
        <v>1.6467953848024863E-2</v>
      </c>
      <c r="D4288" t="e">
        <f t="shared" si="139"/>
        <v>#DIV/0!</v>
      </c>
      <c r="E4288" t="e">
        <f t="shared" si="139"/>
        <v>#DIV/0!</v>
      </c>
    </row>
    <row r="4289" spans="1:5" x14ac:dyDescent="0.35">
      <c r="A4289">
        <f t="shared" si="137"/>
        <v>40351</v>
      </c>
      <c r="B4289">
        <f t="shared" si="139"/>
        <v>-7.4585476262656089E-2</v>
      </c>
      <c r="C4289">
        <f t="shared" si="139"/>
        <v>2.016879818017998E-2</v>
      </c>
      <c r="D4289" t="e">
        <f t="shared" si="139"/>
        <v>#DIV/0!</v>
      </c>
      <c r="E4289" t="e">
        <f t="shared" si="139"/>
        <v>#DIV/0!</v>
      </c>
    </row>
    <row r="4290" spans="1:5" x14ac:dyDescent="0.35">
      <c r="A4290">
        <f t="shared" si="137"/>
        <v>40352</v>
      </c>
      <c r="B4290">
        <f t="shared" si="139"/>
        <v>-7.8081176286246098E-2</v>
      </c>
      <c r="C4290">
        <f t="shared" si="139"/>
        <v>2.1091623339061293E-2</v>
      </c>
      <c r="D4290" t="e">
        <f t="shared" si="139"/>
        <v>#DIV/0!</v>
      </c>
      <c r="E4290" t="e">
        <f t="shared" si="139"/>
        <v>#DIV/0!</v>
      </c>
    </row>
    <row r="4291" spans="1:5" x14ac:dyDescent="0.35">
      <c r="A4291">
        <f t="shared" si="137"/>
        <v>40353</v>
      </c>
      <c r="B4291">
        <f t="shared" si="139"/>
        <v>-9.9011875692881932E-2</v>
      </c>
      <c r="C4291">
        <f t="shared" si="139"/>
        <v>2.1406795688397717E-2</v>
      </c>
      <c r="D4291" t="e">
        <f t="shared" si="139"/>
        <v>#DIV/0!</v>
      </c>
      <c r="E4291" t="e">
        <f t="shared" si="139"/>
        <v>#DIV/0!</v>
      </c>
    </row>
    <row r="4292" spans="1:5" x14ac:dyDescent="0.35">
      <c r="A4292">
        <f t="shared" si="137"/>
        <v>40354</v>
      </c>
      <c r="B4292">
        <f t="shared" si="139"/>
        <v>-9.6425734612873723E-2</v>
      </c>
      <c r="C4292">
        <f t="shared" si="139"/>
        <v>2.2453952521353914E-2</v>
      </c>
      <c r="D4292" t="e">
        <f t="shared" si="139"/>
        <v>#DIV/0!</v>
      </c>
      <c r="E4292" t="e">
        <f t="shared" si="139"/>
        <v>#DIV/0!</v>
      </c>
    </row>
    <row r="4293" spans="1:5" x14ac:dyDescent="0.35">
      <c r="A4293">
        <f t="shared" si="137"/>
        <v>40357</v>
      </c>
      <c r="B4293">
        <f t="shared" si="139"/>
        <v>-9.5293418210645839E-2</v>
      </c>
      <c r="C4293">
        <f t="shared" si="139"/>
        <v>2.3783257122755929E-2</v>
      </c>
      <c r="D4293" t="e">
        <f t="shared" si="139"/>
        <v>#DIV/0!</v>
      </c>
      <c r="E4293" t="e">
        <f t="shared" si="139"/>
        <v>#DIV/0!</v>
      </c>
    </row>
    <row r="4294" spans="1:5" x14ac:dyDescent="0.35">
      <c r="A4294">
        <f t="shared" si="137"/>
        <v>40358</v>
      </c>
      <c r="B4294">
        <f t="shared" si="139"/>
        <v>-0.13034708127282565</v>
      </c>
      <c r="C4294">
        <f t="shared" si="139"/>
        <v>3.0422291337508355E-2</v>
      </c>
      <c r="D4294" t="e">
        <f t="shared" si="139"/>
        <v>#DIV/0!</v>
      </c>
      <c r="E4294" t="e">
        <f t="shared" si="139"/>
        <v>#DIV/0!</v>
      </c>
    </row>
    <row r="4295" spans="1:5" x14ac:dyDescent="0.35">
      <c r="A4295">
        <f t="shared" si="137"/>
        <v>40359</v>
      </c>
      <c r="B4295">
        <f t="shared" si="139"/>
        <v>-0.13928520197565228</v>
      </c>
      <c r="C4295">
        <f t="shared" si="139"/>
        <v>3.0518593340589883E-2</v>
      </c>
      <c r="D4295" t="e">
        <f t="shared" si="139"/>
        <v>#DIV/0!</v>
      </c>
      <c r="E4295" t="e">
        <f t="shared" si="139"/>
        <v>#DIV/0!</v>
      </c>
    </row>
    <row r="4296" spans="1:5" x14ac:dyDescent="0.35">
      <c r="A4296">
        <f t="shared" si="137"/>
        <v>40360</v>
      </c>
      <c r="B4296">
        <f t="shared" si="139"/>
        <v>-0.1489795774198763</v>
      </c>
      <c r="C4296">
        <f t="shared" si="139"/>
        <v>3.3348560570268429E-2</v>
      </c>
      <c r="D4296" t="e">
        <f t="shared" si="139"/>
        <v>#DIV/0!</v>
      </c>
      <c r="E4296" t="e">
        <f t="shared" si="139"/>
        <v>#DIV/0!</v>
      </c>
    </row>
    <row r="4297" spans="1:5" x14ac:dyDescent="0.35">
      <c r="A4297">
        <f t="shared" si="137"/>
        <v>40361</v>
      </c>
      <c r="B4297">
        <f t="shared" ref="B4297:E4312" si="140">B1769-B$2530</f>
        <v>-0.15446148049938843</v>
      </c>
      <c r="C4297">
        <f t="shared" si="140"/>
        <v>3.0583897524814784E-2</v>
      </c>
      <c r="D4297" t="e">
        <f t="shared" si="140"/>
        <v>#DIV/0!</v>
      </c>
      <c r="E4297" t="e">
        <f t="shared" si="140"/>
        <v>#DIV/0!</v>
      </c>
    </row>
    <row r="4298" spans="1:5" x14ac:dyDescent="0.35">
      <c r="A4298">
        <f t="shared" si="137"/>
        <v>40364</v>
      </c>
      <c r="B4298">
        <f t="shared" si="140"/>
        <v>-0.1493793110041772</v>
      </c>
      <c r="C4298">
        <f t="shared" si="140"/>
        <v>2.620423204940343E-2</v>
      </c>
      <c r="D4298" t="e">
        <f t="shared" si="140"/>
        <v>#DIV/0!</v>
      </c>
      <c r="E4298" t="e">
        <f t="shared" si="140"/>
        <v>#DIV/0!</v>
      </c>
    </row>
    <row r="4299" spans="1:5" x14ac:dyDescent="0.35">
      <c r="A4299">
        <f t="shared" si="137"/>
        <v>40365</v>
      </c>
      <c r="B4299">
        <f t="shared" si="140"/>
        <v>-0.14766876743416477</v>
      </c>
      <c r="C4299">
        <f t="shared" si="140"/>
        <v>3.0379523475813807E-2</v>
      </c>
      <c r="D4299" t="e">
        <f t="shared" si="140"/>
        <v>#DIV/0!</v>
      </c>
      <c r="E4299" t="e">
        <f t="shared" si="140"/>
        <v>#DIV/0!</v>
      </c>
    </row>
    <row r="4300" spans="1:5" x14ac:dyDescent="0.35">
      <c r="A4300">
        <f t="shared" si="137"/>
        <v>40366</v>
      </c>
      <c r="B4300">
        <f t="shared" si="140"/>
        <v>-0.12645374202395318</v>
      </c>
      <c r="C4300">
        <f t="shared" si="140"/>
        <v>2.7935921717763334E-2</v>
      </c>
      <c r="D4300" t="e">
        <f t="shared" si="140"/>
        <v>#DIV/0!</v>
      </c>
      <c r="E4300" t="e">
        <f t="shared" si="140"/>
        <v>#DIV/0!</v>
      </c>
    </row>
    <row r="4301" spans="1:5" x14ac:dyDescent="0.35">
      <c r="A4301">
        <f t="shared" si="137"/>
        <v>40367</v>
      </c>
      <c r="B4301">
        <f t="shared" si="140"/>
        <v>-0.11968647138467779</v>
      </c>
      <c r="C4301">
        <f t="shared" si="140"/>
        <v>2.5366593562190353E-2</v>
      </c>
      <c r="D4301" t="e">
        <f t="shared" si="140"/>
        <v>#DIV/0!</v>
      </c>
      <c r="E4301" t="e">
        <f t="shared" si="140"/>
        <v>#DIV/0!</v>
      </c>
    </row>
    <row r="4302" spans="1:5" x14ac:dyDescent="0.35">
      <c r="A4302">
        <f t="shared" si="137"/>
        <v>40368</v>
      </c>
      <c r="B4302">
        <f t="shared" si="140"/>
        <v>-0.11385124396840439</v>
      </c>
      <c r="C4302">
        <f t="shared" si="140"/>
        <v>2.2154127997776007E-2</v>
      </c>
      <c r="D4302" t="e">
        <f t="shared" si="140"/>
        <v>#DIV/0!</v>
      </c>
      <c r="E4302" t="e">
        <f t="shared" si="140"/>
        <v>#DIV/0!</v>
      </c>
    </row>
    <row r="4303" spans="1:5" x14ac:dyDescent="0.35">
      <c r="A4303">
        <f t="shared" si="137"/>
        <v>40371</v>
      </c>
      <c r="B4303">
        <f t="shared" si="140"/>
        <v>-0.12312671461161427</v>
      </c>
      <c r="C4303">
        <f t="shared" si="140"/>
        <v>2.4488488929119989E-2</v>
      </c>
      <c r="D4303" t="e">
        <f t="shared" si="140"/>
        <v>#DIV/0!</v>
      </c>
      <c r="E4303" t="e">
        <f t="shared" si="140"/>
        <v>#DIV/0!</v>
      </c>
    </row>
    <row r="4304" spans="1:5" x14ac:dyDescent="0.35">
      <c r="A4304">
        <f t="shared" si="137"/>
        <v>40372</v>
      </c>
      <c r="B4304">
        <f t="shared" si="140"/>
        <v>-0.11018496584132285</v>
      </c>
      <c r="C4304">
        <f t="shared" si="140"/>
        <v>2.0027586503055316E-2</v>
      </c>
      <c r="D4304" t="e">
        <f t="shared" si="140"/>
        <v>#DIV/0!</v>
      </c>
      <c r="E4304" t="e">
        <f t="shared" si="140"/>
        <v>#DIV/0!</v>
      </c>
    </row>
    <row r="4305" spans="1:5" x14ac:dyDescent="0.35">
      <c r="A4305">
        <f t="shared" si="137"/>
        <v>40373</v>
      </c>
      <c r="B4305">
        <f t="shared" si="140"/>
        <v>-9.551038849199843E-2</v>
      </c>
      <c r="C4305">
        <f t="shared" si="140"/>
        <v>2.1908685179610487E-2</v>
      </c>
      <c r="D4305" t="e">
        <f t="shared" si="140"/>
        <v>#DIV/0!</v>
      </c>
      <c r="E4305" t="e">
        <f t="shared" si="140"/>
        <v>#DIV/0!</v>
      </c>
    </row>
    <row r="4306" spans="1:5" x14ac:dyDescent="0.35">
      <c r="A4306">
        <f t="shared" si="137"/>
        <v>40374</v>
      </c>
      <c r="B4306">
        <f t="shared" si="140"/>
        <v>-9.8551350573085603E-2</v>
      </c>
      <c r="C4306">
        <f t="shared" si="140"/>
        <v>2.5214868852536276E-2</v>
      </c>
      <c r="D4306" t="e">
        <f t="shared" si="140"/>
        <v>#DIV/0!</v>
      </c>
      <c r="E4306" t="e">
        <f t="shared" si="140"/>
        <v>#DIV/0!</v>
      </c>
    </row>
    <row r="4307" spans="1:5" x14ac:dyDescent="0.35">
      <c r="A4307">
        <f t="shared" si="137"/>
        <v>40375</v>
      </c>
      <c r="B4307">
        <f t="shared" si="140"/>
        <v>-0.13205500665585976</v>
      </c>
      <c r="C4307">
        <f t="shared" si="140"/>
        <v>2.6702598795489706E-2</v>
      </c>
      <c r="D4307" t="e">
        <f t="shared" si="140"/>
        <v>#DIV/0!</v>
      </c>
      <c r="E4307" t="e">
        <f t="shared" si="140"/>
        <v>#DIV/0!</v>
      </c>
    </row>
    <row r="4308" spans="1:5" x14ac:dyDescent="0.35">
      <c r="A4308">
        <f t="shared" si="137"/>
        <v>40378</v>
      </c>
      <c r="B4308">
        <f t="shared" si="140"/>
        <v>-0.12587315000893393</v>
      </c>
      <c r="C4308">
        <f t="shared" si="140"/>
        <v>2.397526911552179E-2</v>
      </c>
      <c r="D4308" t="e">
        <f t="shared" si="140"/>
        <v>#DIV/0!</v>
      </c>
      <c r="E4308" t="e">
        <f t="shared" si="140"/>
        <v>#DIV/0!</v>
      </c>
    </row>
    <row r="4309" spans="1:5" x14ac:dyDescent="0.35">
      <c r="A4309">
        <f t="shared" si="137"/>
        <v>40379</v>
      </c>
      <c r="B4309">
        <f t="shared" si="140"/>
        <v>-0.11775363550874372</v>
      </c>
      <c r="C4309">
        <f t="shared" si="140"/>
        <v>2.5273746535790242E-2</v>
      </c>
      <c r="D4309" t="e">
        <f t="shared" si="140"/>
        <v>#DIV/0!</v>
      </c>
      <c r="E4309" t="e">
        <f t="shared" si="140"/>
        <v>#DIV/0!</v>
      </c>
    </row>
    <row r="4310" spans="1:5" x14ac:dyDescent="0.35">
      <c r="A4310">
        <f t="shared" si="137"/>
        <v>40380</v>
      </c>
      <c r="B4310">
        <f t="shared" si="140"/>
        <v>-0.13550485541632315</v>
      </c>
      <c r="C4310">
        <f t="shared" si="140"/>
        <v>3.1064107603633605E-2</v>
      </c>
      <c r="D4310" t="e">
        <f t="shared" si="140"/>
        <v>#DIV/0!</v>
      </c>
      <c r="E4310" t="e">
        <f t="shared" si="140"/>
        <v>#DIV/0!</v>
      </c>
    </row>
    <row r="4311" spans="1:5" x14ac:dyDescent="0.35">
      <c r="A4311">
        <f t="shared" si="137"/>
        <v>40381</v>
      </c>
      <c r="B4311">
        <f t="shared" si="140"/>
        <v>-0.11184621493516365</v>
      </c>
      <c r="C4311">
        <f t="shared" si="140"/>
        <v>3.0203835560777725E-2</v>
      </c>
      <c r="D4311" t="e">
        <f t="shared" si="140"/>
        <v>#DIV/0!</v>
      </c>
      <c r="E4311" t="e">
        <f t="shared" si="140"/>
        <v>#DIV/0!</v>
      </c>
    </row>
    <row r="4312" spans="1:5" x14ac:dyDescent="0.35">
      <c r="A4312">
        <f t="shared" si="137"/>
        <v>40382</v>
      </c>
      <c r="B4312">
        <f t="shared" si="140"/>
        <v>-8.2648139567750731E-2</v>
      </c>
      <c r="C4312">
        <f t="shared" si="140"/>
        <v>2.5127965301219368E-2</v>
      </c>
      <c r="D4312" t="e">
        <f t="shared" si="140"/>
        <v>#DIV/0!</v>
      </c>
      <c r="E4312" t="e">
        <f t="shared" si="140"/>
        <v>#DIV/0!</v>
      </c>
    </row>
    <row r="4313" spans="1:5" x14ac:dyDescent="0.35">
      <c r="A4313">
        <f t="shared" si="137"/>
        <v>40385</v>
      </c>
      <c r="B4313">
        <f t="shared" ref="B4313:E4328" si="141">B1785-B$2530</f>
        <v>-7.8263399107556073E-2</v>
      </c>
      <c r="C4313">
        <f t="shared" si="141"/>
        <v>2.6511027914263584E-2</v>
      </c>
      <c r="D4313" t="e">
        <f t="shared" si="141"/>
        <v>#DIV/0!</v>
      </c>
      <c r="E4313" t="e">
        <f t="shared" si="141"/>
        <v>#DIV/0!</v>
      </c>
    </row>
    <row r="4314" spans="1:5" x14ac:dyDescent="0.35">
      <c r="A4314">
        <f t="shared" si="137"/>
        <v>40386</v>
      </c>
      <c r="B4314">
        <f t="shared" si="141"/>
        <v>-9.1191842874487436E-2</v>
      </c>
      <c r="C4314">
        <f t="shared" si="141"/>
        <v>2.5733995582733881E-2</v>
      </c>
      <c r="D4314" t="e">
        <f t="shared" si="141"/>
        <v>#DIV/0!</v>
      </c>
      <c r="E4314" t="e">
        <f t="shared" si="141"/>
        <v>#DIV/0!</v>
      </c>
    </row>
    <row r="4315" spans="1:5" x14ac:dyDescent="0.35">
      <c r="A4315">
        <f t="shared" si="137"/>
        <v>40387</v>
      </c>
      <c r="B4315">
        <f t="shared" si="141"/>
        <v>-8.2063282473777574E-2</v>
      </c>
      <c r="C4315">
        <f t="shared" si="141"/>
        <v>2.3230187084479836E-2</v>
      </c>
      <c r="D4315" t="e">
        <f t="shared" si="141"/>
        <v>#DIV/0!</v>
      </c>
      <c r="E4315" t="e">
        <f t="shared" si="141"/>
        <v>#DIV/0!</v>
      </c>
    </row>
    <row r="4316" spans="1:5" x14ac:dyDescent="0.35">
      <c r="A4316">
        <f t="shared" si="137"/>
        <v>40388</v>
      </c>
      <c r="B4316">
        <f t="shared" si="141"/>
        <v>-9.796085057195035E-2</v>
      </c>
      <c r="C4316">
        <f t="shared" si="141"/>
        <v>2.9199058459890081E-2</v>
      </c>
      <c r="D4316" t="e">
        <f t="shared" si="141"/>
        <v>#DIV/0!</v>
      </c>
      <c r="E4316" t="e">
        <f t="shared" si="141"/>
        <v>#DIV/0!</v>
      </c>
    </row>
    <row r="4317" spans="1:5" x14ac:dyDescent="0.35">
      <c r="A4317">
        <f t="shared" si="137"/>
        <v>40389</v>
      </c>
      <c r="B4317">
        <f t="shared" si="141"/>
        <v>-7.5526670118960956E-2</v>
      </c>
      <c r="C4317">
        <f t="shared" si="141"/>
        <v>2.6782663724857003E-2</v>
      </c>
      <c r="D4317" t="e">
        <f t="shared" si="141"/>
        <v>#DIV/0!</v>
      </c>
      <c r="E4317" t="e">
        <f t="shared" si="141"/>
        <v>#DIV/0!</v>
      </c>
    </row>
    <row r="4318" spans="1:5" x14ac:dyDescent="0.35">
      <c r="A4318">
        <f t="shared" si="137"/>
        <v>40392</v>
      </c>
      <c r="B4318">
        <f t="shared" si="141"/>
        <v>-4.8519544840666992E-2</v>
      </c>
      <c r="C4318">
        <f t="shared" si="141"/>
        <v>2.3367158036113733E-2</v>
      </c>
      <c r="D4318" t="e">
        <f t="shared" si="141"/>
        <v>#DIV/0!</v>
      </c>
      <c r="E4318" t="e">
        <f t="shared" si="141"/>
        <v>#DIV/0!</v>
      </c>
    </row>
    <row r="4319" spans="1:5" x14ac:dyDescent="0.35">
      <c r="A4319">
        <f t="shared" si="137"/>
        <v>40393</v>
      </c>
      <c r="B4319">
        <f t="shared" si="141"/>
        <v>-2.0993446308547697E-2</v>
      </c>
      <c r="C4319">
        <f t="shared" si="141"/>
        <v>2.2567566807335803E-2</v>
      </c>
      <c r="D4319" t="e">
        <f t="shared" si="141"/>
        <v>#DIV/0!</v>
      </c>
      <c r="E4319" t="e">
        <f t="shared" si="141"/>
        <v>#DIV/0!</v>
      </c>
    </row>
    <row r="4320" spans="1:5" x14ac:dyDescent="0.35">
      <c r="A4320">
        <f t="shared" si="137"/>
        <v>40394</v>
      </c>
      <c r="B4320">
        <f t="shared" si="141"/>
        <v>5.4095200041727812E-4</v>
      </c>
      <c r="C4320">
        <f t="shared" si="141"/>
        <v>2.5263175082387134E-2</v>
      </c>
      <c r="D4320" t="e">
        <f t="shared" si="141"/>
        <v>#DIV/0!</v>
      </c>
      <c r="E4320" t="e">
        <f t="shared" si="141"/>
        <v>#DIV/0!</v>
      </c>
    </row>
    <row r="4321" spans="1:5" x14ac:dyDescent="0.35">
      <c r="A4321">
        <f t="shared" si="137"/>
        <v>40395</v>
      </c>
      <c r="B4321">
        <f t="shared" si="141"/>
        <v>-4.3416541248791893E-2</v>
      </c>
      <c r="C4321">
        <f t="shared" si="141"/>
        <v>2.6606813354876534E-2</v>
      </c>
      <c r="D4321" t="e">
        <f t="shared" si="141"/>
        <v>#DIV/0!</v>
      </c>
      <c r="E4321" t="e">
        <f t="shared" si="141"/>
        <v>#DIV/0!</v>
      </c>
    </row>
    <row r="4322" spans="1:5" x14ac:dyDescent="0.35">
      <c r="A4322">
        <f t="shared" si="137"/>
        <v>40396</v>
      </c>
      <c r="B4322">
        <f t="shared" si="141"/>
        <v>-4.3723866873397008E-2</v>
      </c>
      <c r="C4322">
        <f t="shared" si="141"/>
        <v>2.4781432982747442E-2</v>
      </c>
      <c r="D4322" t="e">
        <f t="shared" si="141"/>
        <v>#DIV/0!</v>
      </c>
      <c r="E4322" t="e">
        <f t="shared" si="141"/>
        <v>#DIV/0!</v>
      </c>
    </row>
    <row r="4323" spans="1:5" x14ac:dyDescent="0.35">
      <c r="A4323">
        <f t="shared" si="137"/>
        <v>40399</v>
      </c>
      <c r="B4323">
        <f t="shared" si="141"/>
        <v>-5.1627794930533807E-2</v>
      </c>
      <c r="C4323">
        <f t="shared" si="141"/>
        <v>2.586073371351023E-2</v>
      </c>
      <c r="D4323" t="e">
        <f t="shared" si="141"/>
        <v>#DIV/0!</v>
      </c>
      <c r="E4323" t="e">
        <f t="shared" si="141"/>
        <v>#DIV/0!</v>
      </c>
    </row>
    <row r="4324" spans="1:5" x14ac:dyDescent="0.35">
      <c r="A4324">
        <f t="shared" si="137"/>
        <v>40400</v>
      </c>
      <c r="B4324">
        <f t="shared" si="141"/>
        <v>-4.5608411758220821E-2</v>
      </c>
      <c r="C4324">
        <f t="shared" si="141"/>
        <v>2.6106587300140326E-2</v>
      </c>
      <c r="D4324" t="e">
        <f t="shared" si="141"/>
        <v>#DIV/0!</v>
      </c>
      <c r="E4324" t="e">
        <f t="shared" si="141"/>
        <v>#DIV/0!</v>
      </c>
    </row>
    <row r="4325" spans="1:5" x14ac:dyDescent="0.35">
      <c r="A4325">
        <f t="shared" si="137"/>
        <v>40401</v>
      </c>
      <c r="B4325">
        <f t="shared" si="141"/>
        <v>-5.4866255537475137E-2</v>
      </c>
      <c r="C4325">
        <f t="shared" si="141"/>
        <v>2.3342570084439029E-2</v>
      </c>
      <c r="D4325" t="e">
        <f t="shared" si="141"/>
        <v>#DIV/0!</v>
      </c>
      <c r="E4325" t="e">
        <f t="shared" si="141"/>
        <v>#DIV/0!</v>
      </c>
    </row>
    <row r="4326" spans="1:5" x14ac:dyDescent="0.35">
      <c r="A4326">
        <f t="shared" ref="A4326:A4389" si="142">A1798</f>
        <v>40402</v>
      </c>
      <c r="B4326">
        <f t="shared" si="141"/>
        <v>-6.1083585835358875E-2</v>
      </c>
      <c r="C4326">
        <f t="shared" si="141"/>
        <v>2.2506015692577219E-2</v>
      </c>
      <c r="D4326" t="e">
        <f t="shared" si="141"/>
        <v>#DIV/0!</v>
      </c>
      <c r="E4326" t="e">
        <f t="shared" si="141"/>
        <v>#DIV/0!</v>
      </c>
    </row>
    <row r="4327" spans="1:5" x14ac:dyDescent="0.35">
      <c r="A4327">
        <f t="shared" si="142"/>
        <v>40403</v>
      </c>
      <c r="B4327">
        <f t="shared" si="141"/>
        <v>-5.1248711342801942E-2</v>
      </c>
      <c r="C4327">
        <f t="shared" si="141"/>
        <v>2.137853909816052E-2</v>
      </c>
      <c r="D4327" t="e">
        <f t="shared" si="141"/>
        <v>#DIV/0!</v>
      </c>
      <c r="E4327" t="e">
        <f t="shared" si="141"/>
        <v>#DIV/0!</v>
      </c>
    </row>
    <row r="4328" spans="1:5" x14ac:dyDescent="0.35">
      <c r="A4328">
        <f t="shared" si="142"/>
        <v>40406</v>
      </c>
      <c r="B4328">
        <f t="shared" si="141"/>
        <v>-4.6166573746490788E-2</v>
      </c>
      <c r="C4328">
        <f t="shared" si="141"/>
        <v>2.4304586602041111E-2</v>
      </c>
      <c r="D4328" t="e">
        <f t="shared" si="141"/>
        <v>#DIV/0!</v>
      </c>
      <c r="E4328" t="e">
        <f t="shared" si="141"/>
        <v>#DIV/0!</v>
      </c>
    </row>
    <row r="4329" spans="1:5" x14ac:dyDescent="0.35">
      <c r="A4329">
        <f t="shared" si="142"/>
        <v>40407</v>
      </c>
      <c r="B4329">
        <f t="shared" ref="B4329:E4344" si="143">B1801-B$2530</f>
        <v>5.3734108741531235E-3</v>
      </c>
      <c r="C4329">
        <f t="shared" si="143"/>
        <v>2.3947983926537141E-2</v>
      </c>
      <c r="D4329" t="e">
        <f t="shared" si="143"/>
        <v>#DIV/0!</v>
      </c>
      <c r="E4329" t="e">
        <f t="shared" si="143"/>
        <v>#DIV/0!</v>
      </c>
    </row>
    <row r="4330" spans="1:5" x14ac:dyDescent="0.35">
      <c r="A4330">
        <f t="shared" si="142"/>
        <v>40408</v>
      </c>
      <c r="B4330">
        <f t="shared" si="143"/>
        <v>-8.2285908383195987E-3</v>
      </c>
      <c r="C4330">
        <f t="shared" si="143"/>
        <v>1.8453925681621696E-2</v>
      </c>
      <c r="D4330" t="e">
        <f t="shared" si="143"/>
        <v>#DIV/0!</v>
      </c>
      <c r="E4330" t="e">
        <f t="shared" si="143"/>
        <v>#DIV/0!</v>
      </c>
    </row>
    <row r="4331" spans="1:5" x14ac:dyDescent="0.35">
      <c r="A4331">
        <f t="shared" si="142"/>
        <v>40409</v>
      </c>
      <c r="B4331">
        <f t="shared" si="143"/>
        <v>-1.2332800459845621E-2</v>
      </c>
      <c r="C4331">
        <f t="shared" si="143"/>
        <v>2.2339474235320744E-2</v>
      </c>
      <c r="D4331" t="e">
        <f t="shared" si="143"/>
        <v>#DIV/0!</v>
      </c>
      <c r="E4331" t="e">
        <f t="shared" si="143"/>
        <v>#DIV/0!</v>
      </c>
    </row>
    <row r="4332" spans="1:5" x14ac:dyDescent="0.35">
      <c r="A4332">
        <f t="shared" si="142"/>
        <v>40410</v>
      </c>
      <c r="B4332">
        <f t="shared" si="143"/>
        <v>-1.6355686959324083E-2</v>
      </c>
      <c r="C4332">
        <f t="shared" si="143"/>
        <v>1.9666965201510078E-2</v>
      </c>
      <c r="D4332" t="e">
        <f t="shared" si="143"/>
        <v>#DIV/0!</v>
      </c>
      <c r="E4332" t="e">
        <f t="shared" si="143"/>
        <v>#DIV/0!</v>
      </c>
    </row>
    <row r="4333" spans="1:5" x14ac:dyDescent="0.35">
      <c r="A4333">
        <f t="shared" si="142"/>
        <v>40413</v>
      </c>
      <c r="B4333">
        <f t="shared" si="143"/>
        <v>-1.4729437188603405E-2</v>
      </c>
      <c r="C4333">
        <f t="shared" si="143"/>
        <v>2.1864777979870031E-2</v>
      </c>
      <c r="D4333" t="e">
        <f t="shared" si="143"/>
        <v>#DIV/0!</v>
      </c>
      <c r="E4333" t="e">
        <f t="shared" si="143"/>
        <v>#DIV/0!</v>
      </c>
    </row>
    <row r="4334" spans="1:5" x14ac:dyDescent="0.35">
      <c r="A4334">
        <f t="shared" si="142"/>
        <v>40414</v>
      </c>
      <c r="B4334">
        <f t="shared" si="143"/>
        <v>-6.0584243924522982E-2</v>
      </c>
      <c r="C4334">
        <f t="shared" si="143"/>
        <v>2.8361428471560823E-2</v>
      </c>
      <c r="D4334" t="e">
        <f t="shared" si="143"/>
        <v>#DIV/0!</v>
      </c>
      <c r="E4334" t="e">
        <f t="shared" si="143"/>
        <v>#DIV/0!</v>
      </c>
    </row>
    <row r="4335" spans="1:5" x14ac:dyDescent="0.35">
      <c r="A4335">
        <f t="shared" si="142"/>
        <v>40415</v>
      </c>
      <c r="B4335">
        <f t="shared" si="143"/>
        <v>-4.5459964906824898E-2</v>
      </c>
      <c r="C4335">
        <f t="shared" si="143"/>
        <v>2.4923958033570125E-2</v>
      </c>
      <c r="D4335" t="e">
        <f t="shared" si="143"/>
        <v>#DIV/0!</v>
      </c>
      <c r="E4335" t="e">
        <f t="shared" si="143"/>
        <v>#DIV/0!</v>
      </c>
    </row>
    <row r="4336" spans="1:5" x14ac:dyDescent="0.35">
      <c r="A4336">
        <f t="shared" si="142"/>
        <v>40416</v>
      </c>
      <c r="B4336">
        <f t="shared" si="143"/>
        <v>-5.2904361415026399E-2</v>
      </c>
      <c r="C4336">
        <f t="shared" si="143"/>
        <v>2.6248336048895048E-2</v>
      </c>
      <c r="D4336" t="e">
        <f t="shared" si="143"/>
        <v>#DIV/0!</v>
      </c>
      <c r="E4336" t="e">
        <f t="shared" si="143"/>
        <v>#DIV/0!</v>
      </c>
    </row>
    <row r="4337" spans="1:5" x14ac:dyDescent="0.35">
      <c r="A4337">
        <f t="shared" si="142"/>
        <v>40417</v>
      </c>
      <c r="B4337">
        <f t="shared" si="143"/>
        <v>-1.9892810286373668E-2</v>
      </c>
      <c r="C4337">
        <f t="shared" si="143"/>
        <v>2.2025953601603043E-2</v>
      </c>
      <c r="D4337" t="e">
        <f t="shared" si="143"/>
        <v>#DIV/0!</v>
      </c>
      <c r="E4337" t="e">
        <f t="shared" si="143"/>
        <v>#DIV/0!</v>
      </c>
    </row>
    <row r="4338" spans="1:5" x14ac:dyDescent="0.35">
      <c r="A4338">
        <f t="shared" si="142"/>
        <v>40420</v>
      </c>
      <c r="B4338">
        <f t="shared" si="143"/>
        <v>-5.9206930071236549E-2</v>
      </c>
      <c r="C4338">
        <f t="shared" si="143"/>
        <v>3.0017211048395897E-2</v>
      </c>
      <c r="D4338" t="e">
        <f t="shared" si="143"/>
        <v>#DIV/0!</v>
      </c>
      <c r="E4338" t="e">
        <f t="shared" si="143"/>
        <v>#DIV/0!</v>
      </c>
    </row>
    <row r="4339" spans="1:5" x14ac:dyDescent="0.35">
      <c r="A4339">
        <f t="shared" si="142"/>
        <v>40421</v>
      </c>
      <c r="B4339">
        <f t="shared" si="143"/>
        <v>-6.2688533499002372E-2</v>
      </c>
      <c r="C4339">
        <f t="shared" si="143"/>
        <v>3.1265948050653261E-2</v>
      </c>
      <c r="D4339" t="e">
        <f t="shared" si="143"/>
        <v>#DIV/0!</v>
      </c>
      <c r="E4339" t="e">
        <f t="shared" si="143"/>
        <v>#DIV/0!</v>
      </c>
    </row>
    <row r="4340" spans="1:5" x14ac:dyDescent="0.35">
      <c r="A4340">
        <f t="shared" si="142"/>
        <v>40422</v>
      </c>
      <c r="B4340">
        <f t="shared" si="143"/>
        <v>2.9413724871720295E-4</v>
      </c>
      <c r="C4340">
        <f t="shared" si="143"/>
        <v>2.3609391684651215E-2</v>
      </c>
      <c r="D4340" t="e">
        <f t="shared" si="143"/>
        <v>#DIV/0!</v>
      </c>
      <c r="E4340" t="e">
        <f t="shared" si="143"/>
        <v>#DIV/0!</v>
      </c>
    </row>
    <row r="4341" spans="1:5" x14ac:dyDescent="0.35">
      <c r="A4341">
        <f t="shared" si="142"/>
        <v>40423</v>
      </c>
      <c r="B4341">
        <f t="shared" si="143"/>
        <v>2.354899341254248E-2</v>
      </c>
      <c r="C4341">
        <f t="shared" si="143"/>
        <v>1.9287460827579771E-2</v>
      </c>
      <c r="D4341" t="e">
        <f t="shared" si="143"/>
        <v>#DIV/0!</v>
      </c>
      <c r="E4341" t="e">
        <f t="shared" si="143"/>
        <v>#DIV/0!</v>
      </c>
    </row>
    <row r="4342" spans="1:5" x14ac:dyDescent="0.35">
      <c r="A4342">
        <f t="shared" si="142"/>
        <v>40424</v>
      </c>
      <c r="B4342">
        <f t="shared" si="143"/>
        <v>2.5851271720143471E-2</v>
      </c>
      <c r="C4342">
        <f t="shared" si="143"/>
        <v>1.8083917865786402E-2</v>
      </c>
      <c r="D4342" t="e">
        <f t="shared" si="143"/>
        <v>#DIV/0!</v>
      </c>
      <c r="E4342" t="e">
        <f t="shared" si="143"/>
        <v>#DIV/0!</v>
      </c>
    </row>
    <row r="4343" spans="1:5" x14ac:dyDescent="0.35">
      <c r="A4343">
        <f t="shared" si="142"/>
        <v>40427</v>
      </c>
      <c r="B4343">
        <f t="shared" si="143"/>
        <v>3.2067659342066027E-2</v>
      </c>
      <c r="C4343">
        <f t="shared" si="143"/>
        <v>1.7505894277657873E-2</v>
      </c>
      <c r="D4343" t="e">
        <f t="shared" si="143"/>
        <v>#DIV/0!</v>
      </c>
      <c r="E4343" t="e">
        <f t="shared" si="143"/>
        <v>#DIV/0!</v>
      </c>
    </row>
    <row r="4344" spans="1:5" x14ac:dyDescent="0.35">
      <c r="A4344">
        <f t="shared" si="142"/>
        <v>40428</v>
      </c>
      <c r="B4344">
        <f t="shared" si="143"/>
        <v>-9.5764836945591951E-3</v>
      </c>
      <c r="C4344">
        <f t="shared" si="143"/>
        <v>2.353188301701532E-2</v>
      </c>
      <c r="D4344" t="e">
        <f t="shared" si="143"/>
        <v>#DIV/0!</v>
      </c>
      <c r="E4344" t="e">
        <f t="shared" si="143"/>
        <v>#DIV/0!</v>
      </c>
    </row>
    <row r="4345" spans="1:5" x14ac:dyDescent="0.35">
      <c r="A4345">
        <f t="shared" si="142"/>
        <v>40429</v>
      </c>
      <c r="B4345">
        <f t="shared" ref="B4345:E4360" si="144">B1817-B$2530</f>
        <v>-7.5170281682700284E-3</v>
      </c>
      <c r="C4345">
        <f t="shared" si="144"/>
        <v>2.2192197834698012E-2</v>
      </c>
      <c r="D4345" t="e">
        <f t="shared" si="144"/>
        <v>#DIV/0!</v>
      </c>
      <c r="E4345" t="e">
        <f t="shared" si="144"/>
        <v>#DIV/0!</v>
      </c>
    </row>
    <row r="4346" spans="1:5" x14ac:dyDescent="0.35">
      <c r="A4346">
        <f t="shared" si="142"/>
        <v>40430</v>
      </c>
      <c r="B4346">
        <f t="shared" si="144"/>
        <v>-8.2382029134185283E-4</v>
      </c>
      <c r="C4346">
        <f t="shared" si="144"/>
        <v>1.582534320723623E-2</v>
      </c>
      <c r="D4346" t="e">
        <f t="shared" si="144"/>
        <v>#DIV/0!</v>
      </c>
      <c r="E4346" t="e">
        <f t="shared" si="144"/>
        <v>#DIV/0!</v>
      </c>
    </row>
    <row r="4347" spans="1:5" x14ac:dyDescent="0.35">
      <c r="A4347">
        <f t="shared" si="142"/>
        <v>40431</v>
      </c>
      <c r="B4347">
        <f t="shared" si="144"/>
        <v>-1.9270096672310593E-2</v>
      </c>
      <c r="C4347">
        <f t="shared" si="144"/>
        <v>1.3651635618161361E-2</v>
      </c>
      <c r="D4347" t="e">
        <f t="shared" si="144"/>
        <v>#DIV/0!</v>
      </c>
      <c r="E4347" t="e">
        <f t="shared" si="144"/>
        <v>#DIV/0!</v>
      </c>
    </row>
    <row r="4348" spans="1:5" x14ac:dyDescent="0.35">
      <c r="A4348">
        <f t="shared" si="142"/>
        <v>40434</v>
      </c>
      <c r="B4348">
        <f t="shared" si="144"/>
        <v>-7.6365726004637806E-3</v>
      </c>
      <c r="C4348">
        <f t="shared" si="144"/>
        <v>1.4401639581604075E-2</v>
      </c>
      <c r="D4348" t="e">
        <f t="shared" si="144"/>
        <v>#DIV/0!</v>
      </c>
      <c r="E4348" t="e">
        <f t="shared" si="144"/>
        <v>#DIV/0!</v>
      </c>
    </row>
    <row r="4349" spans="1:5" x14ac:dyDescent="0.35">
      <c r="A4349">
        <f t="shared" si="142"/>
        <v>40435</v>
      </c>
      <c r="B4349">
        <f t="shared" si="144"/>
        <v>-9.6430891931503608E-3</v>
      </c>
      <c r="C4349">
        <f t="shared" si="144"/>
        <v>1.5661158020866605E-2</v>
      </c>
      <c r="D4349" t="e">
        <f t="shared" si="144"/>
        <v>#DIV/0!</v>
      </c>
      <c r="E4349" t="e">
        <f t="shared" si="144"/>
        <v>#DIV/0!</v>
      </c>
    </row>
    <row r="4350" spans="1:5" x14ac:dyDescent="0.35">
      <c r="A4350">
        <f t="shared" si="142"/>
        <v>40436</v>
      </c>
      <c r="B4350">
        <f t="shared" si="144"/>
        <v>-7.4119367335582047E-3</v>
      </c>
      <c r="C4350">
        <f t="shared" si="144"/>
        <v>1.5407097324160301E-2</v>
      </c>
      <c r="D4350" t="e">
        <f t="shared" si="144"/>
        <v>#DIV/0!</v>
      </c>
      <c r="E4350" t="e">
        <f t="shared" si="144"/>
        <v>#DIV/0!</v>
      </c>
    </row>
    <row r="4351" spans="1:5" x14ac:dyDescent="0.35">
      <c r="A4351">
        <f t="shared" si="142"/>
        <v>40437</v>
      </c>
      <c r="B4351">
        <f t="shared" si="144"/>
        <v>-3.8823308020302476E-3</v>
      </c>
      <c r="C4351">
        <f t="shared" si="144"/>
        <v>1.1510999074085881E-2</v>
      </c>
      <c r="D4351" t="e">
        <f t="shared" si="144"/>
        <v>#DIV/0!</v>
      </c>
      <c r="E4351" t="e">
        <f t="shared" si="144"/>
        <v>#DIV/0!</v>
      </c>
    </row>
    <row r="4352" spans="1:5" x14ac:dyDescent="0.35">
      <c r="A4352">
        <f t="shared" si="142"/>
        <v>40438</v>
      </c>
      <c r="B4352">
        <f t="shared" si="144"/>
        <v>1.3468164690670376E-2</v>
      </c>
      <c r="C4352">
        <f t="shared" si="144"/>
        <v>1.177867975115816E-2</v>
      </c>
      <c r="D4352" t="e">
        <f t="shared" si="144"/>
        <v>#DIV/0!</v>
      </c>
      <c r="E4352" t="e">
        <f t="shared" si="144"/>
        <v>#DIV/0!</v>
      </c>
    </row>
    <row r="4353" spans="1:5" x14ac:dyDescent="0.35">
      <c r="A4353">
        <f t="shared" si="142"/>
        <v>40441</v>
      </c>
      <c r="B4353">
        <f t="shared" si="144"/>
        <v>3.2222422421976163E-2</v>
      </c>
      <c r="C4353">
        <f t="shared" si="144"/>
        <v>9.5866044768793783E-3</v>
      </c>
      <c r="D4353" t="e">
        <f t="shared" si="144"/>
        <v>#DIV/0!</v>
      </c>
      <c r="E4353" t="e">
        <f t="shared" si="144"/>
        <v>#DIV/0!</v>
      </c>
    </row>
    <row r="4354" spans="1:5" x14ac:dyDescent="0.35">
      <c r="A4354">
        <f t="shared" si="142"/>
        <v>40442</v>
      </c>
      <c r="B4354">
        <f t="shared" si="144"/>
        <v>4.7377102988024458E-2</v>
      </c>
      <c r="C4354">
        <f t="shared" si="144"/>
        <v>1.4757587206323319E-2</v>
      </c>
      <c r="D4354" t="e">
        <f t="shared" si="144"/>
        <v>#DIV/0!</v>
      </c>
      <c r="E4354" t="e">
        <f t="shared" si="144"/>
        <v>#DIV/0!</v>
      </c>
    </row>
    <row r="4355" spans="1:5" x14ac:dyDescent="0.35">
      <c r="A4355">
        <f t="shared" si="142"/>
        <v>40443</v>
      </c>
      <c r="B4355">
        <f t="shared" si="144"/>
        <v>3.9232757802000764E-2</v>
      </c>
      <c r="C4355">
        <f t="shared" si="144"/>
        <v>1.3609145522126397E-2</v>
      </c>
      <c r="D4355" t="e">
        <f t="shared" si="144"/>
        <v>#DIV/0!</v>
      </c>
      <c r="E4355" t="e">
        <f t="shared" si="144"/>
        <v>#DIV/0!</v>
      </c>
    </row>
    <row r="4356" spans="1:5" x14ac:dyDescent="0.35">
      <c r="A4356">
        <f t="shared" si="142"/>
        <v>40444</v>
      </c>
      <c r="B4356">
        <f t="shared" si="144"/>
        <v>3.2595220383566118E-2</v>
      </c>
      <c r="C4356">
        <f t="shared" si="144"/>
        <v>1.2831125441257706E-2</v>
      </c>
      <c r="D4356" t="e">
        <f t="shared" si="144"/>
        <v>#DIV/0!</v>
      </c>
      <c r="E4356" t="e">
        <f t="shared" si="144"/>
        <v>#DIV/0!</v>
      </c>
    </row>
    <row r="4357" spans="1:5" x14ac:dyDescent="0.35">
      <c r="A4357">
        <f t="shared" si="142"/>
        <v>40445</v>
      </c>
      <c r="B4357">
        <f t="shared" si="144"/>
        <v>8.8998083637355521E-2</v>
      </c>
      <c r="C4357">
        <f t="shared" si="144"/>
        <v>6.0720011886608687E-3</v>
      </c>
      <c r="D4357" t="e">
        <f t="shared" si="144"/>
        <v>#DIV/0!</v>
      </c>
      <c r="E4357" t="e">
        <f t="shared" si="144"/>
        <v>#DIV/0!</v>
      </c>
    </row>
    <row r="4358" spans="1:5" x14ac:dyDescent="0.35">
      <c r="A4358">
        <f t="shared" si="142"/>
        <v>40448</v>
      </c>
      <c r="B4358">
        <f t="shared" si="144"/>
        <v>9.3952370863748316E-2</v>
      </c>
      <c r="C4358">
        <f t="shared" si="144"/>
        <v>9.4278620379944604E-3</v>
      </c>
      <c r="D4358" t="e">
        <f t="shared" si="144"/>
        <v>#DIV/0!</v>
      </c>
      <c r="E4358" t="e">
        <f t="shared" si="144"/>
        <v>#DIV/0!</v>
      </c>
    </row>
    <row r="4359" spans="1:5" x14ac:dyDescent="0.35">
      <c r="A4359">
        <f t="shared" si="142"/>
        <v>40449</v>
      </c>
      <c r="B4359">
        <f t="shared" si="144"/>
        <v>0.1029473308308705</v>
      </c>
      <c r="C4359">
        <f t="shared" si="144"/>
        <v>1.5362993523275591E-2</v>
      </c>
      <c r="D4359" t="e">
        <f t="shared" si="144"/>
        <v>#DIV/0!</v>
      </c>
      <c r="E4359" t="e">
        <f t="shared" si="144"/>
        <v>#DIV/0!</v>
      </c>
    </row>
    <row r="4360" spans="1:5" x14ac:dyDescent="0.35">
      <c r="A4360">
        <f t="shared" si="142"/>
        <v>40450</v>
      </c>
      <c r="B4360">
        <f t="shared" si="144"/>
        <v>0.10527577988510063</v>
      </c>
      <c r="C4360">
        <f t="shared" si="144"/>
        <v>1.6043706607553897E-2</v>
      </c>
      <c r="D4360" t="e">
        <f t="shared" si="144"/>
        <v>#DIV/0!</v>
      </c>
      <c r="E4360" t="e">
        <f t="shared" si="144"/>
        <v>#DIV/0!</v>
      </c>
    </row>
    <row r="4361" spans="1:5" x14ac:dyDescent="0.35">
      <c r="A4361">
        <f t="shared" si="142"/>
        <v>40451</v>
      </c>
      <c r="B4361">
        <f t="shared" ref="B4361:E4376" si="145">B1833-B$2530</f>
        <v>0.10182372723396339</v>
      </c>
      <c r="C4361">
        <f t="shared" si="145"/>
        <v>1.566892913168012E-2</v>
      </c>
      <c r="D4361" t="e">
        <f t="shared" si="145"/>
        <v>#DIV/0!</v>
      </c>
      <c r="E4361" t="e">
        <f t="shared" si="145"/>
        <v>#DIV/0!</v>
      </c>
    </row>
    <row r="4362" spans="1:5" x14ac:dyDescent="0.35">
      <c r="A4362">
        <f t="shared" si="142"/>
        <v>40452</v>
      </c>
      <c r="B4362">
        <f t="shared" si="145"/>
        <v>0.10077740322711994</v>
      </c>
      <c r="C4362">
        <f t="shared" si="145"/>
        <v>8.8882783263575897E-3</v>
      </c>
      <c r="D4362" t="e">
        <f t="shared" si="145"/>
        <v>#DIV/0!</v>
      </c>
      <c r="E4362" t="e">
        <f t="shared" si="145"/>
        <v>#DIV/0!</v>
      </c>
    </row>
    <row r="4363" spans="1:5" x14ac:dyDescent="0.35">
      <c r="A4363">
        <f t="shared" si="142"/>
        <v>40455</v>
      </c>
      <c r="B4363">
        <f t="shared" si="145"/>
        <v>5.8219676815125423E-2</v>
      </c>
      <c r="C4363">
        <f t="shared" si="145"/>
        <v>1.1895846728201164E-2</v>
      </c>
      <c r="D4363" t="e">
        <f t="shared" si="145"/>
        <v>#DIV/0!</v>
      </c>
      <c r="E4363" t="e">
        <f t="shared" si="145"/>
        <v>#DIV/0!</v>
      </c>
    </row>
    <row r="4364" spans="1:5" x14ac:dyDescent="0.35">
      <c r="A4364">
        <f t="shared" si="142"/>
        <v>40456</v>
      </c>
      <c r="B4364">
        <f t="shared" si="145"/>
        <v>7.0392839248584096E-2</v>
      </c>
      <c r="C4364">
        <f t="shared" si="145"/>
        <v>1.2085597193390706E-2</v>
      </c>
      <c r="D4364" t="e">
        <f t="shared" si="145"/>
        <v>#DIV/0!</v>
      </c>
      <c r="E4364" t="e">
        <f t="shared" si="145"/>
        <v>#DIV/0!</v>
      </c>
    </row>
    <row r="4365" spans="1:5" x14ac:dyDescent="0.35">
      <c r="A4365">
        <f t="shared" si="142"/>
        <v>40457</v>
      </c>
      <c r="B4365">
        <f t="shared" si="145"/>
        <v>6.1901912887294533E-2</v>
      </c>
      <c r="C4365">
        <f t="shared" si="145"/>
        <v>1.4636702288993119E-2</v>
      </c>
      <c r="D4365" t="e">
        <f t="shared" si="145"/>
        <v>#DIV/0!</v>
      </c>
      <c r="E4365" t="e">
        <f t="shared" si="145"/>
        <v>#DIV/0!</v>
      </c>
    </row>
    <row r="4366" spans="1:5" x14ac:dyDescent="0.35">
      <c r="A4366">
        <f t="shared" si="142"/>
        <v>40458</v>
      </c>
      <c r="B4366">
        <f t="shared" si="145"/>
        <v>5.934330123222499E-2</v>
      </c>
      <c r="C4366">
        <f t="shared" si="145"/>
        <v>1.3962597375649265E-2</v>
      </c>
      <c r="D4366" t="e">
        <f t="shared" si="145"/>
        <v>#DIV/0!</v>
      </c>
      <c r="E4366" t="e">
        <f t="shared" si="145"/>
        <v>#DIV/0!</v>
      </c>
    </row>
    <row r="4367" spans="1:5" x14ac:dyDescent="0.35">
      <c r="A4367">
        <f t="shared" si="142"/>
        <v>40459</v>
      </c>
      <c r="B4367">
        <f t="shared" si="145"/>
        <v>4.9556658350861219E-2</v>
      </c>
      <c r="C4367">
        <f t="shared" si="145"/>
        <v>1.8600897464899523E-2</v>
      </c>
      <c r="D4367" t="e">
        <f t="shared" si="145"/>
        <v>#DIV/0!</v>
      </c>
      <c r="E4367" t="e">
        <f t="shared" si="145"/>
        <v>#DIV/0!</v>
      </c>
    </row>
    <row r="4368" spans="1:5" x14ac:dyDescent="0.35">
      <c r="A4368">
        <f t="shared" si="142"/>
        <v>40462</v>
      </c>
      <c r="B4368">
        <f t="shared" si="145"/>
        <v>4.9877005619309758E-2</v>
      </c>
      <c r="C4368">
        <f t="shared" si="145"/>
        <v>1.4603406456175593E-2</v>
      </c>
      <c r="D4368" t="e">
        <f t="shared" si="145"/>
        <v>#DIV/0!</v>
      </c>
      <c r="E4368" t="e">
        <f t="shared" si="145"/>
        <v>#DIV/0!</v>
      </c>
    </row>
    <row r="4369" spans="1:5" x14ac:dyDescent="0.35">
      <c r="A4369">
        <f t="shared" si="142"/>
        <v>40463</v>
      </c>
      <c r="B4369">
        <f t="shared" si="145"/>
        <v>5.2664187586096825E-2</v>
      </c>
      <c r="C4369">
        <f t="shared" si="145"/>
        <v>1.2152065938668976E-2</v>
      </c>
      <c r="D4369" t="e">
        <f t="shared" si="145"/>
        <v>#DIV/0!</v>
      </c>
      <c r="E4369" t="e">
        <f t="shared" si="145"/>
        <v>#DIV/0!</v>
      </c>
    </row>
    <row r="4370" spans="1:5" x14ac:dyDescent="0.35">
      <c r="A4370">
        <f t="shared" si="142"/>
        <v>40464</v>
      </c>
      <c r="B4370">
        <f t="shared" si="145"/>
        <v>9.2144862213032433E-2</v>
      </c>
      <c r="C4370">
        <f t="shared" si="145"/>
        <v>8.9427583861774844E-3</v>
      </c>
      <c r="D4370" t="e">
        <f t="shared" si="145"/>
        <v>#DIV/0!</v>
      </c>
      <c r="E4370" t="e">
        <f t="shared" si="145"/>
        <v>#DIV/0!</v>
      </c>
    </row>
    <row r="4371" spans="1:5" x14ac:dyDescent="0.35">
      <c r="A4371">
        <f t="shared" si="142"/>
        <v>40465</v>
      </c>
      <c r="B4371">
        <f t="shared" si="145"/>
        <v>8.1561646236423382E-2</v>
      </c>
      <c r="C4371">
        <f t="shared" si="145"/>
        <v>6.1581344675119658E-3</v>
      </c>
      <c r="D4371" t="e">
        <f t="shared" si="145"/>
        <v>#DIV/0!</v>
      </c>
      <c r="E4371" t="e">
        <f t="shared" si="145"/>
        <v>#DIV/0!</v>
      </c>
    </row>
    <row r="4372" spans="1:5" x14ac:dyDescent="0.35">
      <c r="A4372">
        <f t="shared" si="142"/>
        <v>40466</v>
      </c>
      <c r="B4372">
        <f t="shared" si="145"/>
        <v>7.1389900232288542E-2</v>
      </c>
      <c r="C4372">
        <f t="shared" si="145"/>
        <v>4.859097469229811E-3</v>
      </c>
      <c r="D4372" t="e">
        <f t="shared" si="145"/>
        <v>#DIV/0!</v>
      </c>
      <c r="E4372" t="e">
        <f t="shared" si="145"/>
        <v>#DIV/0!</v>
      </c>
    </row>
    <row r="4373" spans="1:5" x14ac:dyDescent="0.35">
      <c r="A4373">
        <f t="shared" si="142"/>
        <v>40469</v>
      </c>
      <c r="B4373">
        <f t="shared" si="145"/>
        <v>9.3453049591309414E-2</v>
      </c>
      <c r="C4373">
        <f t="shared" si="145"/>
        <v>3.9922727479676061E-3</v>
      </c>
      <c r="D4373" t="e">
        <f t="shared" si="145"/>
        <v>#DIV/0!</v>
      </c>
      <c r="E4373" t="e">
        <f t="shared" si="145"/>
        <v>#DIV/0!</v>
      </c>
    </row>
    <row r="4374" spans="1:5" x14ac:dyDescent="0.35">
      <c r="A4374">
        <f t="shared" si="142"/>
        <v>40470</v>
      </c>
      <c r="B4374">
        <f t="shared" si="145"/>
        <v>5.18667108994494E-2</v>
      </c>
      <c r="C4374">
        <f t="shared" si="145"/>
        <v>5.7636095463862828E-3</v>
      </c>
      <c r="D4374" t="e">
        <f t="shared" si="145"/>
        <v>#DIV/0!</v>
      </c>
      <c r="E4374" t="e">
        <f t="shared" si="145"/>
        <v>#DIV/0!</v>
      </c>
    </row>
    <row r="4375" spans="1:5" x14ac:dyDescent="0.35">
      <c r="A4375">
        <f t="shared" si="142"/>
        <v>40471</v>
      </c>
      <c r="B4375">
        <f t="shared" si="145"/>
        <v>5.4302880930987465E-2</v>
      </c>
      <c r="C4375">
        <f t="shared" si="145"/>
        <v>8.7565906490461691E-3</v>
      </c>
      <c r="D4375" t="e">
        <f t="shared" si="145"/>
        <v>#DIV/0!</v>
      </c>
      <c r="E4375" t="e">
        <f t="shared" si="145"/>
        <v>#DIV/0!</v>
      </c>
    </row>
    <row r="4376" spans="1:5" x14ac:dyDescent="0.35">
      <c r="A4376">
        <f t="shared" si="142"/>
        <v>40472</v>
      </c>
      <c r="B4376">
        <f t="shared" si="145"/>
        <v>4.4351646194249375E-2</v>
      </c>
      <c r="C4376">
        <f t="shared" si="145"/>
        <v>7.3621351943139006E-3</v>
      </c>
      <c r="D4376" t="e">
        <f t="shared" si="145"/>
        <v>#DIV/0!</v>
      </c>
      <c r="E4376" t="e">
        <f t="shared" si="145"/>
        <v>#DIV/0!</v>
      </c>
    </row>
    <row r="4377" spans="1:5" x14ac:dyDescent="0.35">
      <c r="A4377">
        <f t="shared" si="142"/>
        <v>40473</v>
      </c>
      <c r="B4377">
        <f t="shared" ref="B4377:E4392" si="146">B1849-B$2530</f>
        <v>4.7986350001781988E-2</v>
      </c>
      <c r="C4377">
        <f t="shared" si="146"/>
        <v>8.2039653237371939E-3</v>
      </c>
      <c r="D4377" t="e">
        <f t="shared" si="146"/>
        <v>#DIV/0!</v>
      </c>
      <c r="E4377" t="e">
        <f t="shared" si="146"/>
        <v>#DIV/0!</v>
      </c>
    </row>
    <row r="4378" spans="1:5" x14ac:dyDescent="0.35">
      <c r="A4378">
        <f t="shared" si="142"/>
        <v>40476</v>
      </c>
      <c r="B4378">
        <f t="shared" si="146"/>
        <v>5.7686185690318928E-2</v>
      </c>
      <c r="C4378">
        <f t="shared" si="146"/>
        <v>6.4181061529014587E-3</v>
      </c>
      <c r="D4378" t="e">
        <f t="shared" si="146"/>
        <v>#DIV/0!</v>
      </c>
      <c r="E4378" t="e">
        <f t="shared" si="146"/>
        <v>#DIV/0!</v>
      </c>
    </row>
    <row r="4379" spans="1:5" x14ac:dyDescent="0.35">
      <c r="A4379">
        <f t="shared" si="142"/>
        <v>40477</v>
      </c>
      <c r="B4379">
        <f t="shared" si="146"/>
        <v>6.2180453252496895E-2</v>
      </c>
      <c r="C4379">
        <f t="shared" si="146"/>
        <v>3.1593168003770204E-3</v>
      </c>
      <c r="D4379" t="e">
        <f t="shared" si="146"/>
        <v>#DIV/0!</v>
      </c>
      <c r="E4379" t="e">
        <f t="shared" si="146"/>
        <v>#DIV/0!</v>
      </c>
    </row>
    <row r="4380" spans="1:5" x14ac:dyDescent="0.35">
      <c r="A4380">
        <f t="shared" si="142"/>
        <v>40478</v>
      </c>
      <c r="B4380">
        <f t="shared" si="146"/>
        <v>5.9216269319936635E-2</v>
      </c>
      <c r="C4380">
        <f t="shared" si="146"/>
        <v>-4.6596226473110194E-4</v>
      </c>
      <c r="D4380" t="e">
        <f t="shared" si="146"/>
        <v>#DIV/0!</v>
      </c>
      <c r="E4380" t="e">
        <f t="shared" si="146"/>
        <v>#DIV/0!</v>
      </c>
    </row>
    <row r="4381" spans="1:5" x14ac:dyDescent="0.35">
      <c r="A4381">
        <f t="shared" si="142"/>
        <v>40479</v>
      </c>
      <c r="B4381">
        <f t="shared" si="146"/>
        <v>3.7268140642742767E-2</v>
      </c>
      <c r="C4381">
        <f t="shared" si="146"/>
        <v>6.1518195812422898E-3</v>
      </c>
      <c r="D4381" t="e">
        <f t="shared" si="146"/>
        <v>#DIV/0!</v>
      </c>
      <c r="E4381" t="e">
        <f t="shared" si="146"/>
        <v>#DIV/0!</v>
      </c>
    </row>
    <row r="4382" spans="1:5" x14ac:dyDescent="0.35">
      <c r="A4382">
        <f t="shared" si="142"/>
        <v>40480</v>
      </c>
      <c r="B4382">
        <f t="shared" si="146"/>
        <v>4.1871431821861052E-2</v>
      </c>
      <c r="C4382">
        <f t="shared" si="146"/>
        <v>7.6349508182128149E-3</v>
      </c>
      <c r="D4382" t="e">
        <f t="shared" si="146"/>
        <v>#DIV/0!</v>
      </c>
      <c r="E4382" t="e">
        <f t="shared" si="146"/>
        <v>#DIV/0!</v>
      </c>
    </row>
    <row r="4383" spans="1:5" x14ac:dyDescent="0.35">
      <c r="A4383">
        <f t="shared" si="142"/>
        <v>40483</v>
      </c>
      <c r="B4383">
        <f t="shared" si="146"/>
        <v>3.6522075685711544E-2</v>
      </c>
      <c r="C4383">
        <f t="shared" si="146"/>
        <v>6.4409114361681612E-3</v>
      </c>
      <c r="D4383" t="e">
        <f t="shared" si="146"/>
        <v>#DIV/0!</v>
      </c>
      <c r="E4383" t="e">
        <f t="shared" si="146"/>
        <v>#DIV/0!</v>
      </c>
    </row>
    <row r="4384" spans="1:5" x14ac:dyDescent="0.35">
      <c r="A4384">
        <f t="shared" si="142"/>
        <v>40484</v>
      </c>
      <c r="B4384">
        <f t="shared" si="146"/>
        <v>4.600138201765204E-2</v>
      </c>
      <c r="C4384">
        <f t="shared" si="146"/>
        <v>6.9888636876201497E-3</v>
      </c>
      <c r="D4384" t="e">
        <f t="shared" si="146"/>
        <v>#DIV/0!</v>
      </c>
      <c r="E4384" t="e">
        <f t="shared" si="146"/>
        <v>#DIV/0!</v>
      </c>
    </row>
    <row r="4385" spans="1:5" x14ac:dyDescent="0.35">
      <c r="A4385">
        <f t="shared" si="142"/>
        <v>40485</v>
      </c>
      <c r="B4385">
        <f t="shared" si="146"/>
        <v>5.3866245556880035E-2</v>
      </c>
      <c r="C4385">
        <f t="shared" si="146"/>
        <v>4.833749470268444E-3</v>
      </c>
      <c r="D4385" t="e">
        <f t="shared" si="146"/>
        <v>#DIV/0!</v>
      </c>
      <c r="E4385" t="e">
        <f t="shared" si="146"/>
        <v>#DIV/0!</v>
      </c>
    </row>
    <row r="4386" spans="1:5" x14ac:dyDescent="0.35">
      <c r="A4386">
        <f t="shared" si="142"/>
        <v>40486</v>
      </c>
      <c r="B4386">
        <f t="shared" si="146"/>
        <v>6.8524589913622327E-2</v>
      </c>
      <c r="C4386">
        <f t="shared" si="146"/>
        <v>9.6651161895847208E-3</v>
      </c>
      <c r="D4386" t="e">
        <f t="shared" si="146"/>
        <v>#DIV/0!</v>
      </c>
      <c r="E4386" t="e">
        <f t="shared" si="146"/>
        <v>#DIV/0!</v>
      </c>
    </row>
    <row r="4387" spans="1:5" x14ac:dyDescent="0.35">
      <c r="A4387">
        <f t="shared" si="142"/>
        <v>40487</v>
      </c>
      <c r="B4387">
        <f t="shared" si="146"/>
        <v>7.9297056636577948E-2</v>
      </c>
      <c r="C4387">
        <f t="shared" si="146"/>
        <v>5.1928279875442344E-3</v>
      </c>
      <c r="D4387" t="e">
        <f t="shared" si="146"/>
        <v>#DIV/0!</v>
      </c>
      <c r="E4387" t="e">
        <f t="shared" si="146"/>
        <v>#DIV/0!</v>
      </c>
    </row>
    <row r="4388" spans="1:5" x14ac:dyDescent="0.35">
      <c r="A4388">
        <f t="shared" si="142"/>
        <v>40490</v>
      </c>
      <c r="B4388">
        <f t="shared" si="146"/>
        <v>0.1086166750917822</v>
      </c>
      <c r="C4388">
        <f t="shared" si="146"/>
        <v>3.7958182408129419E-3</v>
      </c>
      <c r="D4388" t="e">
        <f t="shared" si="146"/>
        <v>#DIV/0!</v>
      </c>
      <c r="E4388" t="e">
        <f t="shared" si="146"/>
        <v>#DIV/0!</v>
      </c>
    </row>
    <row r="4389" spans="1:5" x14ac:dyDescent="0.35">
      <c r="A4389">
        <f t="shared" si="142"/>
        <v>40491</v>
      </c>
      <c r="B4389">
        <f t="shared" si="146"/>
        <v>0.10559858814212432</v>
      </c>
      <c r="C4389">
        <f t="shared" si="146"/>
        <v>4.640914480867446E-4</v>
      </c>
      <c r="D4389" t="e">
        <f t="shared" si="146"/>
        <v>#DIV/0!</v>
      </c>
      <c r="E4389" t="e">
        <f t="shared" si="146"/>
        <v>#DIV/0!</v>
      </c>
    </row>
    <row r="4390" spans="1:5" x14ac:dyDescent="0.35">
      <c r="A4390">
        <f t="shared" ref="A4390:A4453" si="147">A1862</f>
        <v>40492</v>
      </c>
      <c r="B4390">
        <f t="shared" si="146"/>
        <v>0.11504238843254967</v>
      </c>
      <c r="C4390">
        <f t="shared" si="146"/>
        <v>-2.6907943773561323E-3</v>
      </c>
      <c r="D4390" t="e">
        <f t="shared" si="146"/>
        <v>#DIV/0!</v>
      </c>
      <c r="E4390" t="e">
        <f t="shared" si="146"/>
        <v>#DIV/0!</v>
      </c>
    </row>
    <row r="4391" spans="1:5" x14ac:dyDescent="0.35">
      <c r="A4391">
        <f t="shared" si="147"/>
        <v>40493</v>
      </c>
      <c r="B4391">
        <f t="shared" si="146"/>
        <v>0.11011659907431705</v>
      </c>
      <c r="C4391">
        <f t="shared" si="146"/>
        <v>-6.104422935915E-3</v>
      </c>
      <c r="D4391" t="e">
        <f t="shared" si="146"/>
        <v>#DIV/0!</v>
      </c>
      <c r="E4391" t="e">
        <f t="shared" si="146"/>
        <v>#DIV/0!</v>
      </c>
    </row>
    <row r="4392" spans="1:5" x14ac:dyDescent="0.35">
      <c r="A4392">
        <f t="shared" si="147"/>
        <v>40494</v>
      </c>
      <c r="B4392">
        <f t="shared" si="146"/>
        <v>8.3457892336446307E-2</v>
      </c>
      <c r="C4392">
        <f t="shared" si="146"/>
        <v>-8.8810993757535879E-3</v>
      </c>
      <c r="D4392" t="e">
        <f t="shared" si="146"/>
        <v>#DIV/0!</v>
      </c>
      <c r="E4392" t="e">
        <f t="shared" si="146"/>
        <v>#DIV/0!</v>
      </c>
    </row>
    <row r="4393" spans="1:5" x14ac:dyDescent="0.35">
      <c r="A4393">
        <f t="shared" si="147"/>
        <v>40497</v>
      </c>
      <c r="B4393">
        <f t="shared" ref="B4393:E4408" si="148">B1865-B$2530</f>
        <v>8.0498390537705369E-2</v>
      </c>
      <c r="C4393">
        <f t="shared" si="148"/>
        <v>-1.3236208396658889E-2</v>
      </c>
      <c r="D4393" t="e">
        <f t="shared" si="148"/>
        <v>#DIV/0!</v>
      </c>
      <c r="E4393" t="e">
        <f t="shared" si="148"/>
        <v>#DIV/0!</v>
      </c>
    </row>
    <row r="4394" spans="1:5" x14ac:dyDescent="0.35">
      <c r="A4394">
        <f t="shared" si="147"/>
        <v>40498</v>
      </c>
      <c r="B4394">
        <f t="shared" si="148"/>
        <v>8.1311248637625413E-2</v>
      </c>
      <c r="C4394">
        <f t="shared" si="148"/>
        <v>-1.4030855362631756E-2</v>
      </c>
      <c r="D4394" t="e">
        <f t="shared" si="148"/>
        <v>#DIV/0!</v>
      </c>
      <c r="E4394" t="e">
        <f t="shared" si="148"/>
        <v>#DIV/0!</v>
      </c>
    </row>
    <row r="4395" spans="1:5" x14ac:dyDescent="0.35">
      <c r="A4395">
        <f t="shared" si="147"/>
        <v>40499</v>
      </c>
      <c r="B4395">
        <f t="shared" si="148"/>
        <v>8.5572017711228812E-2</v>
      </c>
      <c r="C4395">
        <f t="shared" si="148"/>
        <v>-1.2385024982648974E-2</v>
      </c>
      <c r="D4395" t="e">
        <f t="shared" si="148"/>
        <v>#DIV/0!</v>
      </c>
      <c r="E4395" t="e">
        <f t="shared" si="148"/>
        <v>#DIV/0!</v>
      </c>
    </row>
    <row r="4396" spans="1:5" x14ac:dyDescent="0.35">
      <c r="A4396">
        <f t="shared" si="147"/>
        <v>40500</v>
      </c>
      <c r="B4396">
        <f t="shared" si="148"/>
        <v>0.1069911388573518</v>
      </c>
      <c r="C4396">
        <f t="shared" si="148"/>
        <v>-1.3666206516824975E-2</v>
      </c>
      <c r="D4396" t="e">
        <f t="shared" si="148"/>
        <v>#DIV/0!</v>
      </c>
      <c r="E4396" t="e">
        <f t="shared" si="148"/>
        <v>#DIV/0!</v>
      </c>
    </row>
    <row r="4397" spans="1:5" x14ac:dyDescent="0.35">
      <c r="A4397">
        <f t="shared" si="147"/>
        <v>40501</v>
      </c>
      <c r="B4397">
        <f t="shared" si="148"/>
        <v>0.12639172458807604</v>
      </c>
      <c r="C4397">
        <f t="shared" si="148"/>
        <v>-1.6469599559577542E-2</v>
      </c>
      <c r="D4397" t="e">
        <f t="shared" si="148"/>
        <v>#DIV/0!</v>
      </c>
      <c r="E4397" t="e">
        <f t="shared" si="148"/>
        <v>#DIV/0!</v>
      </c>
    </row>
    <row r="4398" spans="1:5" x14ac:dyDescent="0.35">
      <c r="A4398">
        <f t="shared" si="147"/>
        <v>40504</v>
      </c>
      <c r="B4398">
        <f t="shared" si="148"/>
        <v>0.1208613523755583</v>
      </c>
      <c r="C4398">
        <f t="shared" si="148"/>
        <v>-1.1805609343741242E-2</v>
      </c>
      <c r="D4398" t="e">
        <f t="shared" si="148"/>
        <v>#DIV/0!</v>
      </c>
      <c r="E4398" t="e">
        <f t="shared" si="148"/>
        <v>#DIV/0!</v>
      </c>
    </row>
    <row r="4399" spans="1:5" x14ac:dyDescent="0.35">
      <c r="A4399">
        <f t="shared" si="147"/>
        <v>40505</v>
      </c>
      <c r="B4399">
        <f t="shared" si="148"/>
        <v>0.11331294884063782</v>
      </c>
      <c r="C4399">
        <f t="shared" si="148"/>
        <v>-1.206930905174557E-2</v>
      </c>
      <c r="D4399" t="e">
        <f t="shared" si="148"/>
        <v>#DIV/0!</v>
      </c>
      <c r="E4399" t="e">
        <f t="shared" si="148"/>
        <v>#DIV/0!</v>
      </c>
    </row>
    <row r="4400" spans="1:5" x14ac:dyDescent="0.35">
      <c r="A4400">
        <f t="shared" si="147"/>
        <v>40506</v>
      </c>
      <c r="B4400">
        <f t="shared" si="148"/>
        <v>0.1114676374911522</v>
      </c>
      <c r="C4400">
        <f t="shared" si="148"/>
        <v>-1.1383554419403686E-2</v>
      </c>
      <c r="D4400" t="e">
        <f t="shared" si="148"/>
        <v>#DIV/0!</v>
      </c>
      <c r="E4400" t="e">
        <f t="shared" si="148"/>
        <v>#DIV/0!</v>
      </c>
    </row>
    <row r="4401" spans="1:5" x14ac:dyDescent="0.35">
      <c r="A4401">
        <f t="shared" si="147"/>
        <v>40507</v>
      </c>
      <c r="B4401">
        <f t="shared" si="148"/>
        <v>0.12828383997275097</v>
      </c>
      <c r="C4401">
        <f t="shared" si="148"/>
        <v>-1.8028638837576817E-2</v>
      </c>
      <c r="D4401" t="e">
        <f t="shared" si="148"/>
        <v>#DIV/0!</v>
      </c>
      <c r="E4401" t="e">
        <f t="shared" si="148"/>
        <v>#DIV/0!</v>
      </c>
    </row>
    <row r="4402" spans="1:5" x14ac:dyDescent="0.35">
      <c r="A4402">
        <f t="shared" si="147"/>
        <v>40508</v>
      </c>
      <c r="B4402">
        <f t="shared" si="148"/>
        <v>0.11930819938789784</v>
      </c>
      <c r="C4402">
        <f t="shared" si="148"/>
        <v>-1.6731992427349397E-2</v>
      </c>
      <c r="D4402" t="e">
        <f t="shared" si="148"/>
        <v>#DIV/0!</v>
      </c>
      <c r="E4402" t="e">
        <f t="shared" si="148"/>
        <v>#DIV/0!</v>
      </c>
    </row>
    <row r="4403" spans="1:5" x14ac:dyDescent="0.35">
      <c r="A4403">
        <f t="shared" si="147"/>
        <v>40511</v>
      </c>
      <c r="B4403">
        <f t="shared" si="148"/>
        <v>8.5305569485866775E-2</v>
      </c>
      <c r="C4403">
        <f t="shared" si="148"/>
        <v>-1.1267903777225464E-2</v>
      </c>
      <c r="D4403" t="e">
        <f t="shared" si="148"/>
        <v>#DIV/0!</v>
      </c>
      <c r="E4403" t="e">
        <f t="shared" si="148"/>
        <v>#DIV/0!</v>
      </c>
    </row>
    <row r="4404" spans="1:5" x14ac:dyDescent="0.35">
      <c r="A4404">
        <f t="shared" si="147"/>
        <v>40512</v>
      </c>
      <c r="B4404">
        <f t="shared" si="148"/>
        <v>6.8797062211556473E-2</v>
      </c>
      <c r="C4404">
        <f t="shared" si="148"/>
        <v>-1.063294166370703E-2</v>
      </c>
      <c r="D4404" t="e">
        <f t="shared" si="148"/>
        <v>#DIV/0!</v>
      </c>
      <c r="E4404" t="e">
        <f t="shared" si="148"/>
        <v>#DIV/0!</v>
      </c>
    </row>
    <row r="4405" spans="1:5" x14ac:dyDescent="0.35">
      <c r="A4405">
        <f t="shared" si="147"/>
        <v>40513</v>
      </c>
      <c r="B4405">
        <f t="shared" si="148"/>
        <v>7.7773299725813053E-2</v>
      </c>
      <c r="C4405">
        <f t="shared" si="148"/>
        <v>-1.8613668732660616E-2</v>
      </c>
      <c r="D4405" t="e">
        <f t="shared" si="148"/>
        <v>#DIV/0!</v>
      </c>
      <c r="E4405" t="e">
        <f t="shared" si="148"/>
        <v>#DIV/0!</v>
      </c>
    </row>
    <row r="4406" spans="1:5" x14ac:dyDescent="0.35">
      <c r="A4406">
        <f t="shared" si="147"/>
        <v>40514</v>
      </c>
      <c r="B4406">
        <f t="shared" si="148"/>
        <v>9.1770456836206007E-2</v>
      </c>
      <c r="C4406">
        <f t="shared" si="148"/>
        <v>-2.0557753161470172E-2</v>
      </c>
      <c r="D4406" t="e">
        <f t="shared" si="148"/>
        <v>#DIV/0!</v>
      </c>
      <c r="E4406" t="e">
        <f t="shared" si="148"/>
        <v>#DIV/0!</v>
      </c>
    </row>
    <row r="4407" spans="1:5" x14ac:dyDescent="0.35">
      <c r="A4407">
        <f t="shared" si="147"/>
        <v>40515</v>
      </c>
      <c r="B4407">
        <f t="shared" si="148"/>
        <v>0.10751667788052134</v>
      </c>
      <c r="C4407">
        <f t="shared" si="148"/>
        <v>-2.1428669965034387E-2</v>
      </c>
      <c r="D4407" t="e">
        <f t="shared" si="148"/>
        <v>#DIV/0!</v>
      </c>
      <c r="E4407" t="e">
        <f t="shared" si="148"/>
        <v>#DIV/0!</v>
      </c>
    </row>
    <row r="4408" spans="1:5" x14ac:dyDescent="0.35">
      <c r="A4408">
        <f t="shared" si="147"/>
        <v>40518</v>
      </c>
      <c r="B4408">
        <f t="shared" si="148"/>
        <v>9.8893723033380079E-2</v>
      </c>
      <c r="C4408">
        <f t="shared" si="148"/>
        <v>-1.7100990172151099E-2</v>
      </c>
      <c r="D4408" t="e">
        <f t="shared" si="148"/>
        <v>#DIV/0!</v>
      </c>
      <c r="E4408" t="e">
        <f t="shared" si="148"/>
        <v>#DIV/0!</v>
      </c>
    </row>
    <row r="4409" spans="1:5" x14ac:dyDescent="0.35">
      <c r="A4409">
        <f t="shared" si="147"/>
        <v>40519</v>
      </c>
      <c r="B4409">
        <f t="shared" ref="B4409:E4424" si="149">B1881-B$2530</f>
        <v>9.4111526818565841E-2</v>
      </c>
      <c r="C4409">
        <f t="shared" si="149"/>
        <v>-2.0049898667836619E-2</v>
      </c>
      <c r="D4409" t="e">
        <f t="shared" si="149"/>
        <v>#DIV/0!</v>
      </c>
      <c r="E4409" t="e">
        <f t="shared" si="149"/>
        <v>#DIV/0!</v>
      </c>
    </row>
    <row r="4410" spans="1:5" x14ac:dyDescent="0.35">
      <c r="A4410">
        <f t="shared" si="147"/>
        <v>40520</v>
      </c>
      <c r="B4410">
        <f t="shared" si="149"/>
        <v>9.2830368452747739E-2</v>
      </c>
      <c r="C4410">
        <f t="shared" si="149"/>
        <v>-2.2692482733513254E-2</v>
      </c>
      <c r="D4410" t="e">
        <f t="shared" si="149"/>
        <v>#DIV/0!</v>
      </c>
      <c r="E4410" t="e">
        <f t="shared" si="149"/>
        <v>#DIV/0!</v>
      </c>
    </row>
    <row r="4411" spans="1:5" x14ac:dyDescent="0.35">
      <c r="A4411">
        <f t="shared" si="147"/>
        <v>40521</v>
      </c>
      <c r="B4411">
        <f t="shared" si="149"/>
        <v>8.4851457039338066E-2</v>
      </c>
      <c r="C4411">
        <f t="shared" si="149"/>
        <v>-2.311118235922709E-2</v>
      </c>
      <c r="D4411" t="e">
        <f t="shared" si="149"/>
        <v>#DIV/0!</v>
      </c>
      <c r="E4411" t="e">
        <f t="shared" si="149"/>
        <v>#DIV/0!</v>
      </c>
    </row>
    <row r="4412" spans="1:5" x14ac:dyDescent="0.35">
      <c r="A4412">
        <f t="shared" si="147"/>
        <v>40522</v>
      </c>
      <c r="B4412">
        <f t="shared" si="149"/>
        <v>9.2236367169679437E-2</v>
      </c>
      <c r="C4412">
        <f t="shared" si="149"/>
        <v>-2.8492589839731176E-2</v>
      </c>
      <c r="D4412" t="e">
        <f t="shared" si="149"/>
        <v>#DIV/0!</v>
      </c>
      <c r="E4412" t="e">
        <f t="shared" si="149"/>
        <v>#DIV/0!</v>
      </c>
    </row>
    <row r="4413" spans="1:5" x14ac:dyDescent="0.35">
      <c r="A4413">
        <f t="shared" si="147"/>
        <v>40525</v>
      </c>
      <c r="B4413">
        <f t="shared" si="149"/>
        <v>8.8385530354345834E-2</v>
      </c>
      <c r="C4413">
        <f t="shared" si="149"/>
        <v>-2.6039466889910923E-2</v>
      </c>
      <c r="D4413" t="e">
        <f t="shared" si="149"/>
        <v>#DIV/0!</v>
      </c>
      <c r="E4413" t="e">
        <f t="shared" si="149"/>
        <v>#DIV/0!</v>
      </c>
    </row>
    <row r="4414" spans="1:5" x14ac:dyDescent="0.35">
      <c r="A4414">
        <f t="shared" si="147"/>
        <v>40526</v>
      </c>
      <c r="B4414">
        <f t="shared" si="149"/>
        <v>8.9792222712890127E-2</v>
      </c>
      <c r="C4414">
        <f t="shared" si="149"/>
        <v>-2.9865633329747055E-2</v>
      </c>
      <c r="D4414" t="e">
        <f t="shared" si="149"/>
        <v>#DIV/0!</v>
      </c>
      <c r="E4414" t="e">
        <f t="shared" si="149"/>
        <v>#DIV/0!</v>
      </c>
    </row>
    <row r="4415" spans="1:5" x14ac:dyDescent="0.35">
      <c r="A4415">
        <f t="shared" si="147"/>
        <v>40527</v>
      </c>
      <c r="B4415">
        <f t="shared" si="149"/>
        <v>8.3229716511156529E-2</v>
      </c>
      <c r="C4415">
        <f t="shared" si="149"/>
        <v>-3.2814411399014573E-2</v>
      </c>
      <c r="D4415" t="e">
        <f t="shared" si="149"/>
        <v>#DIV/0!</v>
      </c>
      <c r="E4415" t="e">
        <f t="shared" si="149"/>
        <v>#DIV/0!</v>
      </c>
    </row>
    <row r="4416" spans="1:5" x14ac:dyDescent="0.35">
      <c r="A4416">
        <f t="shared" si="147"/>
        <v>40528</v>
      </c>
      <c r="B4416">
        <f t="shared" si="149"/>
        <v>7.3474308235529709E-2</v>
      </c>
      <c r="C4416">
        <f t="shared" si="149"/>
        <v>-3.1320667668193233E-2</v>
      </c>
      <c r="D4416" t="e">
        <f t="shared" si="149"/>
        <v>#DIV/0!</v>
      </c>
      <c r="E4416" t="e">
        <f t="shared" si="149"/>
        <v>#DIV/0!</v>
      </c>
    </row>
    <row r="4417" spans="1:5" x14ac:dyDescent="0.35">
      <c r="A4417">
        <f t="shared" si="147"/>
        <v>40529</v>
      </c>
      <c r="B4417">
        <f t="shared" si="149"/>
        <v>7.7182759221993705E-2</v>
      </c>
      <c r="C4417">
        <f t="shared" si="149"/>
        <v>-3.0182738635435014E-2</v>
      </c>
      <c r="D4417" t="e">
        <f t="shared" si="149"/>
        <v>#DIV/0!</v>
      </c>
      <c r="E4417" t="e">
        <f t="shared" si="149"/>
        <v>#DIV/0!</v>
      </c>
    </row>
    <row r="4418" spans="1:5" x14ac:dyDescent="0.35">
      <c r="A4418">
        <f t="shared" si="147"/>
        <v>40532</v>
      </c>
      <c r="B4418">
        <f t="shared" si="149"/>
        <v>8.5269367950430733E-2</v>
      </c>
      <c r="C4418">
        <f t="shared" si="149"/>
        <v>-2.9806093454954042E-2</v>
      </c>
      <c r="D4418" t="e">
        <f t="shared" si="149"/>
        <v>#DIV/0!</v>
      </c>
      <c r="E4418" t="e">
        <f t="shared" si="149"/>
        <v>#DIV/0!</v>
      </c>
    </row>
    <row r="4419" spans="1:5" x14ac:dyDescent="0.35">
      <c r="A4419">
        <f t="shared" si="147"/>
        <v>40533</v>
      </c>
      <c r="B4419">
        <f t="shared" si="149"/>
        <v>0.10119156771264261</v>
      </c>
      <c r="C4419">
        <f t="shared" si="149"/>
        <v>-2.9038650259363852E-2</v>
      </c>
      <c r="D4419" t="e">
        <f t="shared" si="149"/>
        <v>#DIV/0!</v>
      </c>
      <c r="E4419" t="e">
        <f t="shared" si="149"/>
        <v>#DIV/0!</v>
      </c>
    </row>
    <row r="4420" spans="1:5" x14ac:dyDescent="0.35">
      <c r="A4420">
        <f t="shared" si="147"/>
        <v>40534</v>
      </c>
      <c r="B4420">
        <f t="shared" si="149"/>
        <v>8.1733946200120214E-2</v>
      </c>
      <c r="C4420">
        <f t="shared" si="149"/>
        <v>-2.6571360673823197E-2</v>
      </c>
      <c r="D4420" t="e">
        <f t="shared" si="149"/>
        <v>#DIV/0!</v>
      </c>
      <c r="E4420" t="e">
        <f t="shared" si="149"/>
        <v>#DIV/0!</v>
      </c>
    </row>
    <row r="4421" spans="1:5" x14ac:dyDescent="0.35">
      <c r="A4421">
        <f t="shared" si="147"/>
        <v>40535</v>
      </c>
      <c r="B4421">
        <f t="shared" si="149"/>
        <v>8.6167983558432484E-2</v>
      </c>
      <c r="C4421">
        <f t="shared" si="149"/>
        <v>-3.1718601856603509E-2</v>
      </c>
      <c r="D4421" t="e">
        <f t="shared" si="149"/>
        <v>#DIV/0!</v>
      </c>
      <c r="E4421" t="e">
        <f t="shared" si="149"/>
        <v>#DIV/0!</v>
      </c>
    </row>
    <row r="4422" spans="1:5" x14ac:dyDescent="0.35">
      <c r="A4422">
        <f t="shared" si="147"/>
        <v>40536</v>
      </c>
      <c r="B4422">
        <f t="shared" si="149"/>
        <v>8.0856568484145477E-2</v>
      </c>
      <c r="C4422">
        <f t="shared" si="149"/>
        <v>-3.4038694389856558E-2</v>
      </c>
      <c r="D4422" t="e">
        <f t="shared" si="149"/>
        <v>#DIV/0!</v>
      </c>
      <c r="E4422" t="e">
        <f t="shared" si="149"/>
        <v>#DIV/0!</v>
      </c>
    </row>
    <row r="4423" spans="1:5" x14ac:dyDescent="0.35">
      <c r="A4423">
        <f t="shared" si="147"/>
        <v>40539</v>
      </c>
      <c r="B4423">
        <f t="shared" si="149"/>
        <v>8.4370278817319413E-2</v>
      </c>
      <c r="C4423">
        <f t="shared" si="149"/>
        <v>-3.0565858474633157E-2</v>
      </c>
      <c r="D4423" t="e">
        <f t="shared" si="149"/>
        <v>#DIV/0!</v>
      </c>
      <c r="E4423" t="e">
        <f t="shared" si="149"/>
        <v>#DIV/0!</v>
      </c>
    </row>
    <row r="4424" spans="1:5" x14ac:dyDescent="0.35">
      <c r="A4424">
        <f t="shared" si="147"/>
        <v>40540</v>
      </c>
      <c r="B4424">
        <f t="shared" si="149"/>
        <v>8.8618326322197696E-2</v>
      </c>
      <c r="C4424">
        <f t="shared" si="149"/>
        <v>-3.904381354826951E-2</v>
      </c>
      <c r="D4424" t="e">
        <f t="shared" si="149"/>
        <v>#DIV/0!</v>
      </c>
      <c r="E4424" t="e">
        <f t="shared" si="149"/>
        <v>#DIV/0!</v>
      </c>
    </row>
    <row r="4425" spans="1:5" x14ac:dyDescent="0.35">
      <c r="A4425">
        <f t="shared" si="147"/>
        <v>40541</v>
      </c>
      <c r="B4425">
        <f t="shared" ref="B4425:E4440" si="150">B1897-B$2530</f>
        <v>8.4877322406721314E-2</v>
      </c>
      <c r="C4425">
        <f t="shared" si="150"/>
        <v>-2.8738272584818692E-2</v>
      </c>
      <c r="D4425" t="e">
        <f t="shared" si="150"/>
        <v>#DIV/0!</v>
      </c>
      <c r="E4425" t="e">
        <f t="shared" si="150"/>
        <v>#DIV/0!</v>
      </c>
    </row>
    <row r="4426" spans="1:5" x14ac:dyDescent="0.35">
      <c r="A4426">
        <f t="shared" si="147"/>
        <v>40542</v>
      </c>
      <c r="B4426">
        <f t="shared" si="150"/>
        <v>9.2108697213291971E-2</v>
      </c>
      <c r="C4426">
        <f t="shared" si="150"/>
        <v>-3.1092060680379219E-2</v>
      </c>
      <c r="D4426" t="e">
        <f t="shared" si="150"/>
        <v>#DIV/0!</v>
      </c>
      <c r="E4426" t="e">
        <f t="shared" si="150"/>
        <v>#DIV/0!</v>
      </c>
    </row>
    <row r="4427" spans="1:5" x14ac:dyDescent="0.35">
      <c r="A4427">
        <f t="shared" si="147"/>
        <v>40543</v>
      </c>
      <c r="B4427">
        <f t="shared" si="150"/>
        <v>6.9294916305090562E-2</v>
      </c>
      <c r="C4427">
        <f t="shared" si="150"/>
        <v>-2.712673423257388E-2</v>
      </c>
      <c r="D4427" t="e">
        <f t="shared" si="150"/>
        <v>#DIV/0!</v>
      </c>
      <c r="E4427" t="e">
        <f t="shared" si="150"/>
        <v>#DIV/0!</v>
      </c>
    </row>
    <row r="4428" spans="1:5" x14ac:dyDescent="0.35">
      <c r="A4428">
        <f t="shared" si="147"/>
        <v>40546</v>
      </c>
      <c r="B4428">
        <f t="shared" si="150"/>
        <v>8.2291035236333868E-2</v>
      </c>
      <c r="C4428">
        <f t="shared" si="150"/>
        <v>-2.9220435771980125E-2</v>
      </c>
      <c r="D4428" t="e">
        <f t="shared" si="150"/>
        <v>#DIV/0!</v>
      </c>
      <c r="E4428" t="e">
        <f t="shared" si="150"/>
        <v>#DIV/0!</v>
      </c>
    </row>
    <row r="4429" spans="1:5" x14ac:dyDescent="0.35">
      <c r="A4429">
        <f t="shared" si="147"/>
        <v>40547</v>
      </c>
      <c r="B4429">
        <f t="shared" si="150"/>
        <v>8.2657384046515139E-2</v>
      </c>
      <c r="C4429">
        <f t="shared" si="150"/>
        <v>-2.9392212914677352E-2</v>
      </c>
      <c r="D4429" t="e">
        <f t="shared" si="150"/>
        <v>#DIV/0!</v>
      </c>
      <c r="E4429" t="e">
        <f t="shared" si="150"/>
        <v>#DIV/0!</v>
      </c>
    </row>
    <row r="4430" spans="1:5" x14ac:dyDescent="0.35">
      <c r="A4430">
        <f t="shared" si="147"/>
        <v>40548</v>
      </c>
      <c r="B4430">
        <f t="shared" si="150"/>
        <v>8.1441613013703798E-2</v>
      </c>
      <c r="C4430">
        <f t="shared" si="150"/>
        <v>-3.6045807831926166E-2</v>
      </c>
      <c r="D4430" t="e">
        <f t="shared" si="150"/>
        <v>#DIV/0!</v>
      </c>
      <c r="E4430" t="e">
        <f t="shared" si="150"/>
        <v>#DIV/0!</v>
      </c>
    </row>
    <row r="4431" spans="1:5" x14ac:dyDescent="0.35">
      <c r="A4431">
        <f t="shared" si="147"/>
        <v>40549</v>
      </c>
      <c r="B4431">
        <f t="shared" si="150"/>
        <v>7.8956239759765304E-2</v>
      </c>
      <c r="C4431">
        <f t="shared" si="150"/>
        <v>-3.5328848702533985E-2</v>
      </c>
      <c r="D4431" t="e">
        <f t="shared" si="150"/>
        <v>#DIV/0!</v>
      </c>
      <c r="E4431" t="e">
        <f t="shared" si="150"/>
        <v>#DIV/0!</v>
      </c>
    </row>
    <row r="4432" spans="1:5" x14ac:dyDescent="0.35">
      <c r="A4432">
        <f t="shared" si="147"/>
        <v>40550</v>
      </c>
      <c r="B4432">
        <f t="shared" si="150"/>
        <v>7.2788836925027703E-2</v>
      </c>
      <c r="C4432">
        <f t="shared" si="150"/>
        <v>-3.1220527768241736E-2</v>
      </c>
      <c r="D4432" t="e">
        <f t="shared" si="150"/>
        <v>#DIV/0!</v>
      </c>
      <c r="E4432" t="e">
        <f t="shared" si="150"/>
        <v>#DIV/0!</v>
      </c>
    </row>
    <row r="4433" spans="1:5" x14ac:dyDescent="0.35">
      <c r="A4433">
        <f t="shared" si="147"/>
        <v>40553</v>
      </c>
      <c r="B4433">
        <f t="shared" si="150"/>
        <v>6.3617777397915312E-2</v>
      </c>
      <c r="C4433">
        <f t="shared" si="150"/>
        <v>-2.855382122719401E-2</v>
      </c>
      <c r="D4433" t="e">
        <f t="shared" si="150"/>
        <v>#DIV/0!</v>
      </c>
      <c r="E4433" t="e">
        <f t="shared" si="150"/>
        <v>#DIV/0!</v>
      </c>
    </row>
    <row r="4434" spans="1:5" x14ac:dyDescent="0.35">
      <c r="A4434">
        <f t="shared" si="147"/>
        <v>40554</v>
      </c>
      <c r="B4434">
        <f t="shared" si="150"/>
        <v>7.1586477183909994E-2</v>
      </c>
      <c r="C4434">
        <f t="shared" si="150"/>
        <v>-2.6895408187714898E-2</v>
      </c>
      <c r="D4434" t="e">
        <f t="shared" si="150"/>
        <v>#DIV/0!</v>
      </c>
      <c r="E4434" t="e">
        <f t="shared" si="150"/>
        <v>#DIV/0!</v>
      </c>
    </row>
    <row r="4435" spans="1:5" x14ac:dyDescent="0.35">
      <c r="A4435">
        <f t="shared" si="147"/>
        <v>40555</v>
      </c>
      <c r="B4435">
        <f t="shared" si="150"/>
        <v>7.9149781564458746E-2</v>
      </c>
      <c r="C4435">
        <f t="shared" si="150"/>
        <v>-2.5001374713034697E-2</v>
      </c>
      <c r="D4435" t="e">
        <f t="shared" si="150"/>
        <v>#DIV/0!</v>
      </c>
      <c r="E4435" t="e">
        <f t="shared" si="150"/>
        <v>#DIV/0!</v>
      </c>
    </row>
    <row r="4436" spans="1:5" x14ac:dyDescent="0.35">
      <c r="A4436">
        <f t="shared" si="147"/>
        <v>40556</v>
      </c>
      <c r="B4436">
        <f t="shared" si="150"/>
        <v>6.9429981797562448E-2</v>
      </c>
      <c r="C4436">
        <f t="shared" si="150"/>
        <v>-2.4921865725017579E-2</v>
      </c>
      <c r="D4436" t="e">
        <f t="shared" si="150"/>
        <v>#DIV/0!</v>
      </c>
      <c r="E4436" t="e">
        <f t="shared" si="150"/>
        <v>#DIV/0!</v>
      </c>
    </row>
    <row r="4437" spans="1:5" x14ac:dyDescent="0.35">
      <c r="A4437">
        <f t="shared" si="147"/>
        <v>40557</v>
      </c>
      <c r="B4437">
        <f t="shared" si="150"/>
        <v>9.5043367930582781E-2</v>
      </c>
      <c r="C4437">
        <f t="shared" si="150"/>
        <v>-2.776052244138465E-2</v>
      </c>
      <c r="D4437" t="e">
        <f t="shared" si="150"/>
        <v>#DIV/0!</v>
      </c>
      <c r="E4437" t="e">
        <f t="shared" si="150"/>
        <v>#DIV/0!</v>
      </c>
    </row>
    <row r="4438" spans="1:5" x14ac:dyDescent="0.35">
      <c r="A4438">
        <f t="shared" si="147"/>
        <v>40560</v>
      </c>
      <c r="B4438">
        <f t="shared" si="150"/>
        <v>8.3491441102814604E-2</v>
      </c>
      <c r="C4438">
        <f t="shared" si="150"/>
        <v>-2.8926907846880501E-2</v>
      </c>
      <c r="D4438" t="e">
        <f t="shared" si="150"/>
        <v>#DIV/0!</v>
      </c>
      <c r="E4438" t="e">
        <f t="shared" si="150"/>
        <v>#DIV/0!</v>
      </c>
    </row>
    <row r="4439" spans="1:5" x14ac:dyDescent="0.35">
      <c r="A4439">
        <f t="shared" si="147"/>
        <v>40561</v>
      </c>
      <c r="B4439">
        <f t="shared" si="150"/>
        <v>8.3046539785541898E-2</v>
      </c>
      <c r="C4439">
        <f t="shared" si="150"/>
        <v>-2.8046530789095626E-2</v>
      </c>
      <c r="D4439" t="e">
        <f t="shared" si="150"/>
        <v>#DIV/0!</v>
      </c>
      <c r="E4439" t="e">
        <f t="shared" si="150"/>
        <v>#DIV/0!</v>
      </c>
    </row>
    <row r="4440" spans="1:5" x14ac:dyDescent="0.35">
      <c r="A4440">
        <f t="shared" si="147"/>
        <v>40562</v>
      </c>
      <c r="B4440">
        <f t="shared" si="150"/>
        <v>6.9367669310346117E-2</v>
      </c>
      <c r="C4440">
        <f t="shared" si="150"/>
        <v>-2.8311173120395595E-2</v>
      </c>
      <c r="D4440" t="e">
        <f t="shared" si="150"/>
        <v>#DIV/0!</v>
      </c>
      <c r="E4440" t="e">
        <f t="shared" si="150"/>
        <v>#DIV/0!</v>
      </c>
    </row>
    <row r="4441" spans="1:5" x14ac:dyDescent="0.35">
      <c r="A4441">
        <f t="shared" si="147"/>
        <v>40563</v>
      </c>
      <c r="B4441">
        <f t="shared" ref="B4441:E4456" si="151">B1913-B$2530</f>
        <v>6.5646237990621872E-2</v>
      </c>
      <c r="C4441">
        <f t="shared" si="151"/>
        <v>-3.2087231475993391E-2</v>
      </c>
      <c r="D4441" t="e">
        <f t="shared" si="151"/>
        <v>#DIV/0!</v>
      </c>
      <c r="E4441" t="e">
        <f t="shared" si="151"/>
        <v>#DIV/0!</v>
      </c>
    </row>
    <row r="4442" spans="1:5" x14ac:dyDescent="0.35">
      <c r="A4442">
        <f t="shared" si="147"/>
        <v>40564</v>
      </c>
      <c r="B4442">
        <f t="shared" si="151"/>
        <v>6.8234210339481863E-2</v>
      </c>
      <c r="C4442">
        <f t="shared" si="151"/>
        <v>-2.6798497968155189E-2</v>
      </c>
      <c r="D4442" t="e">
        <f t="shared" si="151"/>
        <v>#DIV/0!</v>
      </c>
      <c r="E4442" t="e">
        <f t="shared" si="151"/>
        <v>#DIV/0!</v>
      </c>
    </row>
    <row r="4443" spans="1:5" x14ac:dyDescent="0.35">
      <c r="A4443">
        <f t="shared" si="147"/>
        <v>40567</v>
      </c>
      <c r="B4443">
        <f t="shared" si="151"/>
        <v>7.7488632672087956E-2</v>
      </c>
      <c r="C4443">
        <f t="shared" si="151"/>
        <v>-2.5457826082307445E-2</v>
      </c>
      <c r="D4443" t="e">
        <f t="shared" si="151"/>
        <v>#DIV/0!</v>
      </c>
      <c r="E4443" t="e">
        <f t="shared" si="151"/>
        <v>#DIV/0!</v>
      </c>
    </row>
    <row r="4444" spans="1:5" x14ac:dyDescent="0.35">
      <c r="A4444">
        <f t="shared" si="147"/>
        <v>40568</v>
      </c>
      <c r="B4444">
        <f t="shared" si="151"/>
        <v>7.654934052262842E-2</v>
      </c>
      <c r="C4444">
        <f t="shared" si="151"/>
        <v>-2.4846239045560204E-2</v>
      </c>
      <c r="D4444" t="e">
        <f t="shared" si="151"/>
        <v>#DIV/0!</v>
      </c>
      <c r="E4444" t="e">
        <f t="shared" si="151"/>
        <v>#DIV/0!</v>
      </c>
    </row>
    <row r="4445" spans="1:5" x14ac:dyDescent="0.35">
      <c r="A4445">
        <f t="shared" si="147"/>
        <v>40569</v>
      </c>
      <c r="B4445">
        <f t="shared" si="151"/>
        <v>8.1634594553900444E-2</v>
      </c>
      <c r="C4445">
        <f t="shared" si="151"/>
        <v>-3.014167022614871E-2</v>
      </c>
      <c r="D4445" t="e">
        <f t="shared" si="151"/>
        <v>#DIV/0!</v>
      </c>
      <c r="E4445" t="e">
        <f t="shared" si="151"/>
        <v>#DIV/0!</v>
      </c>
    </row>
    <row r="4446" spans="1:5" x14ac:dyDescent="0.35">
      <c r="A4446">
        <f t="shared" si="147"/>
        <v>40570</v>
      </c>
      <c r="B4446">
        <f t="shared" si="151"/>
        <v>8.3046066218042905E-2</v>
      </c>
      <c r="C4446">
        <f t="shared" si="151"/>
        <v>-2.5604137284867146E-2</v>
      </c>
      <c r="D4446" t="e">
        <f t="shared" si="151"/>
        <v>#DIV/0!</v>
      </c>
      <c r="E4446" t="e">
        <f t="shared" si="151"/>
        <v>#DIV/0!</v>
      </c>
    </row>
    <row r="4447" spans="1:5" x14ac:dyDescent="0.35">
      <c r="A4447">
        <f t="shared" si="147"/>
        <v>40571</v>
      </c>
      <c r="B4447">
        <f t="shared" si="151"/>
        <v>5.5169605235004929E-2</v>
      </c>
      <c r="C4447">
        <f t="shared" si="151"/>
        <v>-2.5932269437245071E-2</v>
      </c>
      <c r="D4447" t="e">
        <f t="shared" si="151"/>
        <v>#DIV/0!</v>
      </c>
      <c r="E4447" t="e">
        <f t="shared" si="151"/>
        <v>#DIV/0!</v>
      </c>
    </row>
    <row r="4448" spans="1:5" x14ac:dyDescent="0.35">
      <c r="A4448">
        <f t="shared" si="147"/>
        <v>40574</v>
      </c>
      <c r="B4448">
        <f t="shared" si="151"/>
        <v>5.9414795812795643E-2</v>
      </c>
      <c r="C4448">
        <f t="shared" si="151"/>
        <v>-2.7597142477785153E-2</v>
      </c>
      <c r="D4448" t="e">
        <f t="shared" si="151"/>
        <v>#DIV/0!</v>
      </c>
      <c r="E4448" t="e">
        <f t="shared" si="151"/>
        <v>#DIV/0!</v>
      </c>
    </row>
    <row r="4449" spans="1:5" x14ac:dyDescent="0.35">
      <c r="A4449">
        <f t="shared" si="147"/>
        <v>40575</v>
      </c>
      <c r="B4449">
        <f t="shared" si="151"/>
        <v>5.6687681707908846E-2</v>
      </c>
      <c r="C4449">
        <f t="shared" si="151"/>
        <v>-3.7208380896449109E-2</v>
      </c>
      <c r="D4449" t="e">
        <f t="shared" si="151"/>
        <v>#DIV/0!</v>
      </c>
      <c r="E4449" t="e">
        <f t="shared" si="151"/>
        <v>#DIV/0!</v>
      </c>
    </row>
    <row r="4450" spans="1:5" x14ac:dyDescent="0.35">
      <c r="A4450">
        <f t="shared" si="147"/>
        <v>40576</v>
      </c>
      <c r="B4450">
        <f t="shared" si="151"/>
        <v>4.9599178453370599E-2</v>
      </c>
      <c r="C4450">
        <f t="shared" si="151"/>
        <v>-3.5647585438484272E-2</v>
      </c>
      <c r="D4450" t="e">
        <f t="shared" si="151"/>
        <v>#DIV/0!</v>
      </c>
      <c r="E4450" t="e">
        <f t="shared" si="151"/>
        <v>#DIV/0!</v>
      </c>
    </row>
    <row r="4451" spans="1:5" x14ac:dyDescent="0.35">
      <c r="A4451">
        <f t="shared" si="147"/>
        <v>40577</v>
      </c>
      <c r="B4451">
        <f t="shared" si="151"/>
        <v>5.4369926872609567E-2</v>
      </c>
      <c r="C4451">
        <f t="shared" si="151"/>
        <v>-3.8794553843995924E-2</v>
      </c>
      <c r="D4451" t="e">
        <f t="shared" si="151"/>
        <v>#DIV/0!</v>
      </c>
      <c r="E4451" t="e">
        <f t="shared" si="151"/>
        <v>#DIV/0!</v>
      </c>
    </row>
    <row r="4452" spans="1:5" x14ac:dyDescent="0.35">
      <c r="A4452">
        <f t="shared" si="147"/>
        <v>40578</v>
      </c>
      <c r="B4452">
        <f t="shared" si="151"/>
        <v>6.6151027088399275E-2</v>
      </c>
      <c r="C4452">
        <f t="shared" si="151"/>
        <v>-3.7307431546614353E-2</v>
      </c>
      <c r="D4452" t="e">
        <f t="shared" si="151"/>
        <v>#DIV/0!</v>
      </c>
      <c r="E4452" t="e">
        <f t="shared" si="151"/>
        <v>#DIV/0!</v>
      </c>
    </row>
    <row r="4453" spans="1:5" x14ac:dyDescent="0.35">
      <c r="A4453">
        <f t="shared" si="147"/>
        <v>40581</v>
      </c>
      <c r="B4453">
        <f t="shared" si="151"/>
        <v>6.8155981752752962E-2</v>
      </c>
      <c r="C4453">
        <f t="shared" si="151"/>
        <v>-3.6132339687098655E-2</v>
      </c>
      <c r="D4453" t="e">
        <f t="shared" si="151"/>
        <v>#DIV/0!</v>
      </c>
      <c r="E4453" t="e">
        <f t="shared" si="151"/>
        <v>#DIV/0!</v>
      </c>
    </row>
    <row r="4454" spans="1:5" x14ac:dyDescent="0.35">
      <c r="A4454">
        <f t="shared" ref="A4454:A4517" si="152">A1926</f>
        <v>40582</v>
      </c>
      <c r="B4454">
        <f t="shared" si="151"/>
        <v>7.7315680976566395E-2</v>
      </c>
      <c r="C4454">
        <f t="shared" si="151"/>
        <v>-3.8822149947426207E-2</v>
      </c>
      <c r="D4454" t="e">
        <f t="shared" si="151"/>
        <v>#DIV/0!</v>
      </c>
      <c r="E4454" t="e">
        <f t="shared" si="151"/>
        <v>#DIV/0!</v>
      </c>
    </row>
    <row r="4455" spans="1:5" x14ac:dyDescent="0.35">
      <c r="A4455">
        <f t="shared" si="152"/>
        <v>40583</v>
      </c>
      <c r="B4455">
        <f t="shared" si="151"/>
        <v>8.7281483285506792E-2</v>
      </c>
      <c r="C4455">
        <f t="shared" si="151"/>
        <v>-3.3201238003439479E-2</v>
      </c>
      <c r="D4455" t="e">
        <f t="shared" si="151"/>
        <v>#DIV/0!</v>
      </c>
      <c r="E4455" t="e">
        <f t="shared" si="151"/>
        <v>#DIV/0!</v>
      </c>
    </row>
    <row r="4456" spans="1:5" x14ac:dyDescent="0.35">
      <c r="A4456">
        <f t="shared" si="152"/>
        <v>40584</v>
      </c>
      <c r="B4456">
        <f t="shared" si="151"/>
        <v>8.9450658281810771E-2</v>
      </c>
      <c r="C4456">
        <f t="shared" si="151"/>
        <v>-3.0659334715869169E-2</v>
      </c>
      <c r="D4456" t="e">
        <f t="shared" si="151"/>
        <v>#DIV/0!</v>
      </c>
      <c r="E4456" t="e">
        <f t="shared" si="151"/>
        <v>#DIV/0!</v>
      </c>
    </row>
    <row r="4457" spans="1:5" x14ac:dyDescent="0.35">
      <c r="A4457">
        <f t="shared" si="152"/>
        <v>40585</v>
      </c>
      <c r="B4457">
        <f t="shared" ref="B4457:E4472" si="153">B1929-B$2530</f>
        <v>0.11380815475841945</v>
      </c>
      <c r="C4457">
        <f t="shared" si="153"/>
        <v>-2.9191074539516682E-2</v>
      </c>
      <c r="D4457" t="e">
        <f t="shared" si="153"/>
        <v>#DIV/0!</v>
      </c>
      <c r="E4457" t="e">
        <f t="shared" si="153"/>
        <v>#DIV/0!</v>
      </c>
    </row>
    <row r="4458" spans="1:5" x14ac:dyDescent="0.35">
      <c r="A4458">
        <f t="shared" si="152"/>
        <v>40588</v>
      </c>
      <c r="B4458">
        <f t="shared" si="153"/>
        <v>0.11625854354255417</v>
      </c>
      <c r="C4458">
        <f t="shared" si="153"/>
        <v>-2.8997005697572065E-2</v>
      </c>
      <c r="D4458" t="e">
        <f t="shared" si="153"/>
        <v>#DIV/0!</v>
      </c>
      <c r="E4458" t="e">
        <f t="shared" si="153"/>
        <v>#DIV/0!</v>
      </c>
    </row>
    <row r="4459" spans="1:5" x14ac:dyDescent="0.35">
      <c r="A4459">
        <f t="shared" si="152"/>
        <v>40589</v>
      </c>
      <c r="B4459">
        <f t="shared" si="153"/>
        <v>9.5559044992870615E-2</v>
      </c>
      <c r="C4459">
        <f t="shared" si="153"/>
        <v>-2.7511656737687896E-2</v>
      </c>
      <c r="D4459" t="e">
        <f t="shared" si="153"/>
        <v>#DIV/0!</v>
      </c>
      <c r="E4459" t="e">
        <f t="shared" si="153"/>
        <v>#DIV/0!</v>
      </c>
    </row>
    <row r="4460" spans="1:5" x14ac:dyDescent="0.35">
      <c r="A4460">
        <f t="shared" si="152"/>
        <v>40590</v>
      </c>
      <c r="B4460">
        <f t="shared" si="153"/>
        <v>9.9673639521260196E-2</v>
      </c>
      <c r="C4460">
        <f t="shared" si="153"/>
        <v>-2.8601843577918108E-2</v>
      </c>
      <c r="D4460" t="e">
        <f t="shared" si="153"/>
        <v>#DIV/0!</v>
      </c>
      <c r="E4460" t="e">
        <f t="shared" si="153"/>
        <v>#DIV/0!</v>
      </c>
    </row>
    <row r="4461" spans="1:5" x14ac:dyDescent="0.35">
      <c r="A4461">
        <f t="shared" si="152"/>
        <v>40591</v>
      </c>
      <c r="B4461">
        <f t="shared" si="153"/>
        <v>0.10486229381980995</v>
      </c>
      <c r="C4461">
        <f t="shared" si="153"/>
        <v>-2.8631285954214315E-2</v>
      </c>
      <c r="D4461" t="e">
        <f t="shared" si="153"/>
        <v>#DIV/0!</v>
      </c>
      <c r="E4461" t="e">
        <f t="shared" si="153"/>
        <v>#DIV/0!</v>
      </c>
    </row>
    <row r="4462" spans="1:5" x14ac:dyDescent="0.35">
      <c r="A4462">
        <f t="shared" si="152"/>
        <v>40592</v>
      </c>
      <c r="B4462">
        <f t="shared" si="153"/>
        <v>0.12326342017508031</v>
      </c>
      <c r="C4462">
        <f t="shared" si="153"/>
        <v>-2.9997551408037771E-2</v>
      </c>
      <c r="D4462" t="e">
        <f t="shared" si="153"/>
        <v>#DIV/0!</v>
      </c>
      <c r="E4462" t="e">
        <f t="shared" si="153"/>
        <v>#DIV/0!</v>
      </c>
    </row>
    <row r="4463" spans="1:5" x14ac:dyDescent="0.35">
      <c r="A4463">
        <f t="shared" si="152"/>
        <v>40595</v>
      </c>
      <c r="B4463">
        <f t="shared" si="153"/>
        <v>0.10653900761123104</v>
      </c>
      <c r="C4463">
        <f t="shared" si="153"/>
        <v>-2.5278859145628486E-2</v>
      </c>
      <c r="D4463" t="e">
        <f t="shared" si="153"/>
        <v>#DIV/0!</v>
      </c>
      <c r="E4463" t="e">
        <f t="shared" si="153"/>
        <v>#DIV/0!</v>
      </c>
    </row>
    <row r="4464" spans="1:5" x14ac:dyDescent="0.35">
      <c r="A4464">
        <f t="shared" si="152"/>
        <v>40596</v>
      </c>
      <c r="B4464">
        <f t="shared" si="153"/>
        <v>8.3540718296757036E-2</v>
      </c>
      <c r="C4464">
        <f t="shared" si="153"/>
        <v>-2.173242890764442E-2</v>
      </c>
      <c r="D4464" t="e">
        <f t="shared" si="153"/>
        <v>#DIV/0!</v>
      </c>
      <c r="E4464" t="e">
        <f t="shared" si="153"/>
        <v>#DIV/0!</v>
      </c>
    </row>
    <row r="4465" spans="1:5" x14ac:dyDescent="0.35">
      <c r="A4465">
        <f t="shared" si="152"/>
        <v>40597</v>
      </c>
      <c r="B4465">
        <f t="shared" si="153"/>
        <v>8.5032708688315042E-2</v>
      </c>
      <c r="C4465">
        <f t="shared" si="153"/>
        <v>-2.2996556237220234E-2</v>
      </c>
      <c r="D4465" t="e">
        <f t="shared" si="153"/>
        <v>#DIV/0!</v>
      </c>
      <c r="E4465" t="e">
        <f t="shared" si="153"/>
        <v>#DIV/0!</v>
      </c>
    </row>
    <row r="4466" spans="1:5" x14ac:dyDescent="0.35">
      <c r="A4466">
        <f t="shared" si="152"/>
        <v>40598</v>
      </c>
      <c r="B4466">
        <f t="shared" si="153"/>
        <v>8.5455945608493691E-2</v>
      </c>
      <c r="C4466">
        <f t="shared" si="153"/>
        <v>-2.3448461192014648E-2</v>
      </c>
      <c r="D4466" t="e">
        <f t="shared" si="153"/>
        <v>#DIV/0!</v>
      </c>
      <c r="E4466" t="e">
        <f t="shared" si="153"/>
        <v>#DIV/0!</v>
      </c>
    </row>
    <row r="4467" spans="1:5" x14ac:dyDescent="0.35">
      <c r="A4467">
        <f t="shared" si="152"/>
        <v>40599</v>
      </c>
      <c r="B4467">
        <f t="shared" si="153"/>
        <v>0.10384428440909645</v>
      </c>
      <c r="C4467">
        <f t="shared" si="153"/>
        <v>-2.0202479679522645E-2</v>
      </c>
      <c r="D4467" t="e">
        <f t="shared" si="153"/>
        <v>#DIV/0!</v>
      </c>
      <c r="E4467" t="e">
        <f t="shared" si="153"/>
        <v>#DIV/0!</v>
      </c>
    </row>
    <row r="4468" spans="1:5" x14ac:dyDescent="0.35">
      <c r="A4468">
        <f t="shared" si="152"/>
        <v>40602</v>
      </c>
      <c r="B4468">
        <f t="shared" si="153"/>
        <v>8.6273245756466901E-2</v>
      </c>
      <c r="C4468">
        <f t="shared" si="153"/>
        <v>-8.0610258856761881E-3</v>
      </c>
      <c r="D4468" t="e">
        <f t="shared" si="153"/>
        <v>#DIV/0!</v>
      </c>
      <c r="E4468" t="e">
        <f t="shared" si="153"/>
        <v>#DIV/0!</v>
      </c>
    </row>
    <row r="4469" spans="1:5" x14ac:dyDescent="0.35">
      <c r="A4469">
        <f t="shared" si="152"/>
        <v>40603</v>
      </c>
      <c r="B4469">
        <f t="shared" si="153"/>
        <v>5.5244158921296763E-2</v>
      </c>
      <c r="C4469">
        <f t="shared" si="153"/>
        <v>-9.581115782864625E-3</v>
      </c>
      <c r="D4469" t="e">
        <f t="shared" si="153"/>
        <v>#DIV/0!</v>
      </c>
      <c r="E4469" t="e">
        <f t="shared" si="153"/>
        <v>#DIV/0!</v>
      </c>
    </row>
    <row r="4470" spans="1:5" x14ac:dyDescent="0.35">
      <c r="A4470">
        <f t="shared" si="152"/>
        <v>40604</v>
      </c>
      <c r="B4470">
        <f t="shared" si="153"/>
        <v>5.4190228430153323E-2</v>
      </c>
      <c r="C4470">
        <f t="shared" si="153"/>
        <v>-1.3142900532768276E-2</v>
      </c>
      <c r="D4470" t="e">
        <f t="shared" si="153"/>
        <v>#DIV/0!</v>
      </c>
      <c r="E4470" t="e">
        <f t="shared" si="153"/>
        <v>#DIV/0!</v>
      </c>
    </row>
    <row r="4471" spans="1:5" x14ac:dyDescent="0.35">
      <c r="A4471">
        <f t="shared" si="152"/>
        <v>40605</v>
      </c>
      <c r="B4471">
        <f t="shared" si="153"/>
        <v>7.3999162840859958E-2</v>
      </c>
      <c r="C4471">
        <f t="shared" si="153"/>
        <v>-2.022943799905268E-2</v>
      </c>
      <c r="D4471" t="e">
        <f t="shared" si="153"/>
        <v>#DIV/0!</v>
      </c>
      <c r="E4471" t="e">
        <f t="shared" si="153"/>
        <v>#DIV/0!</v>
      </c>
    </row>
    <row r="4472" spans="1:5" x14ac:dyDescent="0.35">
      <c r="A4472">
        <f t="shared" si="152"/>
        <v>40606</v>
      </c>
      <c r="B4472">
        <f t="shared" si="153"/>
        <v>6.5414442948711696E-2</v>
      </c>
      <c r="C4472">
        <f t="shared" si="153"/>
        <v>-9.8803972702649519E-3</v>
      </c>
      <c r="D4472" t="e">
        <f t="shared" si="153"/>
        <v>#DIV/0!</v>
      </c>
      <c r="E4472" t="e">
        <f t="shared" si="153"/>
        <v>#DIV/0!</v>
      </c>
    </row>
    <row r="4473" spans="1:5" x14ac:dyDescent="0.35">
      <c r="A4473">
        <f t="shared" si="152"/>
        <v>40609</v>
      </c>
      <c r="B4473">
        <f t="shared" ref="B4473:E4488" si="154">B1945-B$2530</f>
        <v>5.2460923285632469E-2</v>
      </c>
      <c r="C4473">
        <f t="shared" si="154"/>
        <v>-4.5993755615536987E-3</v>
      </c>
      <c r="D4473" t="e">
        <f t="shared" si="154"/>
        <v>#DIV/0!</v>
      </c>
      <c r="E4473" t="e">
        <f t="shared" si="154"/>
        <v>#DIV/0!</v>
      </c>
    </row>
    <row r="4474" spans="1:5" x14ac:dyDescent="0.35">
      <c r="A4474">
        <f t="shared" si="152"/>
        <v>40610</v>
      </c>
      <c r="B4474">
        <f t="shared" si="154"/>
        <v>5.7858708452929522E-2</v>
      </c>
      <c r="C4474">
        <f t="shared" si="154"/>
        <v>-7.1545129330063302E-3</v>
      </c>
      <c r="D4474" t="e">
        <f t="shared" si="154"/>
        <v>#DIV/0!</v>
      </c>
      <c r="E4474" t="e">
        <f t="shared" si="154"/>
        <v>#DIV/0!</v>
      </c>
    </row>
    <row r="4475" spans="1:5" x14ac:dyDescent="0.35">
      <c r="A4475">
        <f t="shared" si="152"/>
        <v>40611</v>
      </c>
      <c r="B4475">
        <f t="shared" si="154"/>
        <v>5.0020056347664613E-2</v>
      </c>
      <c r="C4475">
        <f t="shared" si="154"/>
        <v>-2.8901902800580366E-3</v>
      </c>
      <c r="D4475" t="e">
        <f t="shared" si="154"/>
        <v>#DIV/0!</v>
      </c>
      <c r="E4475" t="e">
        <f t="shared" si="154"/>
        <v>#DIV/0!</v>
      </c>
    </row>
    <row r="4476" spans="1:5" x14ac:dyDescent="0.35">
      <c r="A4476">
        <f t="shared" si="152"/>
        <v>40612</v>
      </c>
      <c r="B4476">
        <f t="shared" si="154"/>
        <v>2.9879260334900865E-2</v>
      </c>
      <c r="C4476">
        <f t="shared" si="154"/>
        <v>-4.2701563726255803E-5</v>
      </c>
      <c r="D4476" t="e">
        <f t="shared" si="154"/>
        <v>#DIV/0!</v>
      </c>
      <c r="E4476" t="e">
        <f t="shared" si="154"/>
        <v>#DIV/0!</v>
      </c>
    </row>
    <row r="4477" spans="1:5" x14ac:dyDescent="0.35">
      <c r="A4477">
        <f t="shared" si="152"/>
        <v>40613</v>
      </c>
      <c r="B4477">
        <f t="shared" si="154"/>
        <v>3.6314731345428966E-2</v>
      </c>
      <c r="C4477">
        <f t="shared" si="154"/>
        <v>5.7726033610715037E-3</v>
      </c>
      <c r="D4477" t="e">
        <f t="shared" si="154"/>
        <v>#DIV/0!</v>
      </c>
      <c r="E4477" t="e">
        <f t="shared" si="154"/>
        <v>#DIV/0!</v>
      </c>
    </row>
    <row r="4478" spans="1:5" x14ac:dyDescent="0.35">
      <c r="A4478">
        <f t="shared" si="152"/>
        <v>40616</v>
      </c>
      <c r="B4478">
        <f t="shared" si="154"/>
        <v>3.5336069285920715E-2</v>
      </c>
      <c r="C4478">
        <f t="shared" si="154"/>
        <v>8.1002603853449033E-3</v>
      </c>
      <c r="D4478" t="e">
        <f t="shared" si="154"/>
        <v>#DIV/0!</v>
      </c>
      <c r="E4478" t="e">
        <f t="shared" si="154"/>
        <v>#DIV/0!</v>
      </c>
    </row>
    <row r="4479" spans="1:5" x14ac:dyDescent="0.35">
      <c r="A4479">
        <f t="shared" si="152"/>
        <v>40617</v>
      </c>
      <c r="B4479">
        <f t="shared" si="154"/>
        <v>1.720200886720304E-2</v>
      </c>
      <c r="C4479">
        <f t="shared" si="154"/>
        <v>6.5536560912694101E-3</v>
      </c>
      <c r="D4479" t="e">
        <f t="shared" si="154"/>
        <v>#DIV/0!</v>
      </c>
      <c r="E4479" t="e">
        <f t="shared" si="154"/>
        <v>#DIV/0!</v>
      </c>
    </row>
    <row r="4480" spans="1:5" x14ac:dyDescent="0.35">
      <c r="A4480">
        <f t="shared" si="152"/>
        <v>40618</v>
      </c>
      <c r="B4480">
        <f t="shared" si="154"/>
        <v>-3.7501775009135367E-3</v>
      </c>
      <c r="C4480">
        <f t="shared" si="154"/>
        <v>3.9432526927035243E-3</v>
      </c>
      <c r="D4480" t="e">
        <f t="shared" si="154"/>
        <v>#DIV/0!</v>
      </c>
      <c r="E4480" t="e">
        <f t="shared" si="154"/>
        <v>#DIV/0!</v>
      </c>
    </row>
    <row r="4481" spans="1:5" x14ac:dyDescent="0.35">
      <c r="A4481">
        <f t="shared" si="152"/>
        <v>40619</v>
      </c>
      <c r="B4481">
        <f t="shared" si="154"/>
        <v>7.1769058024898809E-3</v>
      </c>
      <c r="C4481">
        <f t="shared" si="154"/>
        <v>2.6113250090141309E-3</v>
      </c>
      <c r="D4481" t="e">
        <f t="shared" si="154"/>
        <v>#DIV/0!</v>
      </c>
      <c r="E4481" t="e">
        <f t="shared" si="154"/>
        <v>#DIV/0!</v>
      </c>
    </row>
    <row r="4482" spans="1:5" x14ac:dyDescent="0.35">
      <c r="A4482">
        <f t="shared" si="152"/>
        <v>40620</v>
      </c>
      <c r="B4482">
        <f t="shared" si="154"/>
        <v>5.438836937769715E-3</v>
      </c>
      <c r="C4482">
        <f t="shared" si="154"/>
        <v>3.3012145975403959E-4</v>
      </c>
      <c r="D4482" t="e">
        <f t="shared" si="154"/>
        <v>#DIV/0!</v>
      </c>
      <c r="E4482" t="e">
        <f t="shared" si="154"/>
        <v>#DIV/0!</v>
      </c>
    </row>
    <row r="4483" spans="1:5" x14ac:dyDescent="0.35">
      <c r="A4483">
        <f t="shared" si="152"/>
        <v>40623</v>
      </c>
      <c r="B4483">
        <f t="shared" si="154"/>
        <v>1.7232892536150807E-2</v>
      </c>
      <c r="C4483">
        <f t="shared" si="154"/>
        <v>-8.7513181464775672E-4</v>
      </c>
      <c r="D4483" t="e">
        <f t="shared" si="154"/>
        <v>#DIV/0!</v>
      </c>
      <c r="E4483" t="e">
        <f t="shared" si="154"/>
        <v>#DIV/0!</v>
      </c>
    </row>
    <row r="4484" spans="1:5" x14ac:dyDescent="0.35">
      <c r="A4484">
        <f t="shared" si="152"/>
        <v>40624</v>
      </c>
      <c r="B4484">
        <f t="shared" si="154"/>
        <v>1.5263573113874069E-2</v>
      </c>
      <c r="C4484">
        <f t="shared" si="154"/>
        <v>1.0977644864765372E-3</v>
      </c>
      <c r="D4484" t="e">
        <f t="shared" si="154"/>
        <v>#DIV/0!</v>
      </c>
      <c r="E4484" t="e">
        <f t="shared" si="154"/>
        <v>#DIV/0!</v>
      </c>
    </row>
    <row r="4485" spans="1:5" x14ac:dyDescent="0.35">
      <c r="A4485">
        <f t="shared" si="152"/>
        <v>40625</v>
      </c>
      <c r="B4485">
        <f t="shared" si="154"/>
        <v>1.8263326449806567E-2</v>
      </c>
      <c r="C4485">
        <f t="shared" si="154"/>
        <v>6.2302084804117738E-4</v>
      </c>
      <c r="D4485" t="e">
        <f t="shared" si="154"/>
        <v>#DIV/0!</v>
      </c>
      <c r="E4485" t="e">
        <f t="shared" si="154"/>
        <v>#DIV/0!</v>
      </c>
    </row>
    <row r="4486" spans="1:5" x14ac:dyDescent="0.35">
      <c r="A4486">
        <f t="shared" si="152"/>
        <v>40626</v>
      </c>
      <c r="B4486">
        <f t="shared" si="154"/>
        <v>2.7269020874195377E-2</v>
      </c>
      <c r="C4486">
        <f t="shared" si="154"/>
        <v>-4.9714027759646846E-3</v>
      </c>
      <c r="D4486" t="e">
        <f t="shared" si="154"/>
        <v>#DIV/0!</v>
      </c>
      <c r="E4486" t="e">
        <f t="shared" si="154"/>
        <v>#DIV/0!</v>
      </c>
    </row>
    <row r="4487" spans="1:5" x14ac:dyDescent="0.35">
      <c r="A4487">
        <f t="shared" si="152"/>
        <v>40627</v>
      </c>
      <c r="B4487">
        <f t="shared" si="154"/>
        <v>2.9755927916801723E-2</v>
      </c>
      <c r="C4487">
        <f t="shared" si="154"/>
        <v>3.3169120287069413E-3</v>
      </c>
      <c r="D4487" t="e">
        <f t="shared" si="154"/>
        <v>#DIV/0!</v>
      </c>
      <c r="E4487" t="e">
        <f t="shared" si="154"/>
        <v>#DIV/0!</v>
      </c>
    </row>
    <row r="4488" spans="1:5" x14ac:dyDescent="0.35">
      <c r="A4488">
        <f t="shared" si="152"/>
        <v>40630</v>
      </c>
      <c r="B4488">
        <f t="shared" si="154"/>
        <v>2.5837946373138538E-2</v>
      </c>
      <c r="C4488">
        <f t="shared" si="154"/>
        <v>-4.2179229170886019E-3</v>
      </c>
      <c r="D4488" t="e">
        <f t="shared" si="154"/>
        <v>#DIV/0!</v>
      </c>
      <c r="E4488" t="e">
        <f t="shared" si="154"/>
        <v>#DIV/0!</v>
      </c>
    </row>
    <row r="4489" spans="1:5" x14ac:dyDescent="0.35">
      <c r="A4489">
        <f t="shared" si="152"/>
        <v>40631</v>
      </c>
      <c r="B4489">
        <f t="shared" ref="B4489:E4504" si="155">B1961-B$2530</f>
        <v>3.4762508616084667E-2</v>
      </c>
      <c r="C4489">
        <f t="shared" si="155"/>
        <v>-4.6941079024336758E-3</v>
      </c>
      <c r="D4489" t="e">
        <f t="shared" si="155"/>
        <v>#DIV/0!</v>
      </c>
      <c r="E4489" t="e">
        <f t="shared" si="155"/>
        <v>#DIV/0!</v>
      </c>
    </row>
    <row r="4490" spans="1:5" x14ac:dyDescent="0.35">
      <c r="A4490">
        <f t="shared" si="152"/>
        <v>40632</v>
      </c>
      <c r="B4490">
        <f t="shared" si="155"/>
        <v>4.1975817254897088E-2</v>
      </c>
      <c r="C4490">
        <f t="shared" si="155"/>
        <v>-7.0485220979642944E-3</v>
      </c>
      <c r="D4490" t="e">
        <f t="shared" si="155"/>
        <v>#DIV/0!</v>
      </c>
      <c r="E4490" t="e">
        <f t="shared" si="155"/>
        <v>#DIV/0!</v>
      </c>
    </row>
    <row r="4491" spans="1:5" x14ac:dyDescent="0.35">
      <c r="A4491">
        <f t="shared" si="152"/>
        <v>40633</v>
      </c>
      <c r="B4491">
        <f t="shared" si="155"/>
        <v>2.8248742742281414E-2</v>
      </c>
      <c r="C4491">
        <f t="shared" si="155"/>
        <v>-7.0538934497253354E-3</v>
      </c>
      <c r="D4491" t="e">
        <f t="shared" si="155"/>
        <v>#DIV/0!</v>
      </c>
      <c r="E4491" t="e">
        <f t="shared" si="155"/>
        <v>#DIV/0!</v>
      </c>
    </row>
    <row r="4492" spans="1:5" x14ac:dyDescent="0.35">
      <c r="A4492">
        <f t="shared" si="152"/>
        <v>40634</v>
      </c>
      <c r="B4492">
        <f t="shared" si="155"/>
        <v>3.479956226026916E-2</v>
      </c>
      <c r="C4492">
        <f t="shared" si="155"/>
        <v>-8.9454133710562996E-3</v>
      </c>
      <c r="D4492" t="e">
        <f t="shared" si="155"/>
        <v>#DIV/0!</v>
      </c>
      <c r="E4492" t="e">
        <f t="shared" si="155"/>
        <v>#DIV/0!</v>
      </c>
    </row>
    <row r="4493" spans="1:5" x14ac:dyDescent="0.35">
      <c r="A4493">
        <f t="shared" si="152"/>
        <v>40637</v>
      </c>
      <c r="B4493">
        <f t="shared" si="155"/>
        <v>2.9933758233155489E-2</v>
      </c>
      <c r="C4493">
        <f t="shared" si="155"/>
        <v>-2.5105941800625427E-3</v>
      </c>
      <c r="D4493" t="e">
        <f t="shared" si="155"/>
        <v>#DIV/0!</v>
      </c>
      <c r="E4493" t="e">
        <f t="shared" si="155"/>
        <v>#DIV/0!</v>
      </c>
    </row>
    <row r="4494" spans="1:5" x14ac:dyDescent="0.35">
      <c r="A4494">
        <f t="shared" si="152"/>
        <v>40638</v>
      </c>
      <c r="B4494">
        <f t="shared" si="155"/>
        <v>3.1966603616931391E-2</v>
      </c>
      <c r="C4494">
        <f t="shared" si="155"/>
        <v>-4.7925775965368851E-3</v>
      </c>
      <c r="D4494" t="e">
        <f t="shared" si="155"/>
        <v>#DIV/0!</v>
      </c>
      <c r="E4494" t="e">
        <f t="shared" si="155"/>
        <v>#DIV/0!</v>
      </c>
    </row>
    <row r="4495" spans="1:5" x14ac:dyDescent="0.35">
      <c r="A4495">
        <f t="shared" si="152"/>
        <v>40639</v>
      </c>
      <c r="B4495">
        <f t="shared" si="155"/>
        <v>3.6188732924157377E-2</v>
      </c>
      <c r="C4495">
        <f t="shared" si="155"/>
        <v>-1.0945164613110393E-2</v>
      </c>
      <c r="D4495" t="e">
        <f t="shared" si="155"/>
        <v>#DIV/0!</v>
      </c>
      <c r="E4495" t="e">
        <f t="shared" si="155"/>
        <v>#DIV/0!</v>
      </c>
    </row>
    <row r="4496" spans="1:5" x14ac:dyDescent="0.35">
      <c r="A4496">
        <f t="shared" si="152"/>
        <v>40640</v>
      </c>
      <c r="B4496">
        <f t="shared" si="155"/>
        <v>3.6037632307607162E-2</v>
      </c>
      <c r="C4496">
        <f t="shared" si="155"/>
        <v>-1.2056659679063598E-2</v>
      </c>
      <c r="D4496" t="e">
        <f t="shared" si="155"/>
        <v>#DIV/0!</v>
      </c>
      <c r="E4496" t="e">
        <f t="shared" si="155"/>
        <v>#DIV/0!</v>
      </c>
    </row>
    <row r="4497" spans="1:5" x14ac:dyDescent="0.35">
      <c r="A4497">
        <f t="shared" si="152"/>
        <v>40641</v>
      </c>
      <c r="B4497">
        <f t="shared" si="155"/>
        <v>2.7950008255917331E-2</v>
      </c>
      <c r="C4497">
        <f t="shared" si="155"/>
        <v>-1.1981310339164431E-2</v>
      </c>
      <c r="D4497" t="e">
        <f t="shared" si="155"/>
        <v>#DIV/0!</v>
      </c>
      <c r="E4497" t="e">
        <f t="shared" si="155"/>
        <v>#DIV/0!</v>
      </c>
    </row>
    <row r="4498" spans="1:5" x14ac:dyDescent="0.35">
      <c r="A4498">
        <f t="shared" si="152"/>
        <v>40644</v>
      </c>
      <c r="B4498">
        <f t="shared" si="155"/>
        <v>1.5761745954433377E-2</v>
      </c>
      <c r="C4498">
        <f t="shared" si="155"/>
        <v>-1.0940262780258326E-2</v>
      </c>
      <c r="D4498" t="e">
        <f t="shared" si="155"/>
        <v>#DIV/0!</v>
      </c>
      <c r="E4498" t="e">
        <f t="shared" si="155"/>
        <v>#DIV/0!</v>
      </c>
    </row>
    <row r="4499" spans="1:5" x14ac:dyDescent="0.35">
      <c r="A4499">
        <f t="shared" si="152"/>
        <v>40645</v>
      </c>
      <c r="B4499">
        <f t="shared" si="155"/>
        <v>9.5034618438584358E-3</v>
      </c>
      <c r="C4499">
        <f t="shared" si="155"/>
        <v>-1.0720578478544397E-2</v>
      </c>
      <c r="D4499" t="e">
        <f t="shared" si="155"/>
        <v>#DIV/0!</v>
      </c>
      <c r="E4499" t="e">
        <f t="shared" si="155"/>
        <v>#DIV/0!</v>
      </c>
    </row>
    <row r="4500" spans="1:5" x14ac:dyDescent="0.35">
      <c r="A4500">
        <f t="shared" si="152"/>
        <v>40646</v>
      </c>
      <c r="B4500">
        <f t="shared" si="155"/>
        <v>2.1927611549043165E-3</v>
      </c>
      <c r="C4500">
        <f t="shared" si="155"/>
        <v>-7.6168996885039204E-3</v>
      </c>
      <c r="D4500" t="e">
        <f t="shared" si="155"/>
        <v>#DIV/0!</v>
      </c>
      <c r="E4500" t="e">
        <f t="shared" si="155"/>
        <v>#DIV/0!</v>
      </c>
    </row>
    <row r="4501" spans="1:5" x14ac:dyDescent="0.35">
      <c r="A4501">
        <f t="shared" si="152"/>
        <v>40647</v>
      </c>
      <c r="B4501">
        <f t="shared" si="155"/>
        <v>2.2778188394793238E-3</v>
      </c>
      <c r="C4501">
        <f t="shared" si="155"/>
        <v>-8.5627050417623092E-3</v>
      </c>
      <c r="D4501" t="e">
        <f t="shared" si="155"/>
        <v>#DIV/0!</v>
      </c>
      <c r="E4501" t="e">
        <f t="shared" si="155"/>
        <v>#DIV/0!</v>
      </c>
    </row>
    <row r="4502" spans="1:5" x14ac:dyDescent="0.35">
      <c r="A4502">
        <f t="shared" si="152"/>
        <v>40648</v>
      </c>
      <c r="B4502">
        <f t="shared" si="155"/>
        <v>4.8652000873689212E-3</v>
      </c>
      <c r="C4502">
        <f t="shared" si="155"/>
        <v>-4.3078968084970144E-3</v>
      </c>
      <c r="D4502" t="e">
        <f t="shared" si="155"/>
        <v>#DIV/0!</v>
      </c>
      <c r="E4502" t="e">
        <f t="shared" si="155"/>
        <v>#DIV/0!</v>
      </c>
    </row>
    <row r="4503" spans="1:5" x14ac:dyDescent="0.35">
      <c r="A4503">
        <f t="shared" si="152"/>
        <v>40651</v>
      </c>
      <c r="B4503">
        <f t="shared" si="155"/>
        <v>3.9364779503460352E-3</v>
      </c>
      <c r="C4503">
        <f t="shared" si="155"/>
        <v>-2.7935161296367868E-3</v>
      </c>
      <c r="D4503" t="e">
        <f t="shared" si="155"/>
        <v>#DIV/0!</v>
      </c>
      <c r="E4503" t="e">
        <f t="shared" si="155"/>
        <v>#DIV/0!</v>
      </c>
    </row>
    <row r="4504" spans="1:5" x14ac:dyDescent="0.35">
      <c r="A4504">
        <f t="shared" si="152"/>
        <v>40652</v>
      </c>
      <c r="B4504">
        <f t="shared" si="155"/>
        <v>1.1099138921553026E-2</v>
      </c>
      <c r="C4504">
        <f t="shared" si="155"/>
        <v>2.9987592259127054E-3</v>
      </c>
      <c r="D4504" t="e">
        <f t="shared" si="155"/>
        <v>#DIV/0!</v>
      </c>
      <c r="E4504" t="e">
        <f t="shared" si="155"/>
        <v>#DIV/0!</v>
      </c>
    </row>
    <row r="4505" spans="1:5" x14ac:dyDescent="0.35">
      <c r="A4505">
        <f t="shared" si="152"/>
        <v>40653</v>
      </c>
      <c r="B4505">
        <f t="shared" ref="B4505:E4520" si="156">B1977-B$2530</f>
        <v>2.2453716240454464E-2</v>
      </c>
      <c r="C4505">
        <f t="shared" si="156"/>
        <v>-1.562885686017413E-3</v>
      </c>
      <c r="D4505" t="e">
        <f t="shared" si="156"/>
        <v>#DIV/0!</v>
      </c>
      <c r="E4505" t="e">
        <f t="shared" si="156"/>
        <v>#DIV/0!</v>
      </c>
    </row>
    <row r="4506" spans="1:5" x14ac:dyDescent="0.35">
      <c r="A4506">
        <f t="shared" si="152"/>
        <v>40654</v>
      </c>
      <c r="B4506">
        <f t="shared" si="156"/>
        <v>2.1884812355094669E-2</v>
      </c>
      <c r="C4506">
        <f t="shared" si="156"/>
        <v>-3.3081131139416423E-4</v>
      </c>
      <c r="D4506" t="e">
        <f t="shared" si="156"/>
        <v>#DIV/0!</v>
      </c>
      <c r="E4506" t="e">
        <f t="shared" si="156"/>
        <v>#DIV/0!</v>
      </c>
    </row>
    <row r="4507" spans="1:5" x14ac:dyDescent="0.35">
      <c r="A4507">
        <f t="shared" si="152"/>
        <v>40655</v>
      </c>
      <c r="B4507">
        <f t="shared" si="156"/>
        <v>2.1611991363183498E-2</v>
      </c>
      <c r="C4507">
        <f t="shared" si="156"/>
        <v>-3.4537482293355744E-3</v>
      </c>
      <c r="D4507" t="e">
        <f t="shared" si="156"/>
        <v>#DIV/0!</v>
      </c>
      <c r="E4507" t="e">
        <f t="shared" si="156"/>
        <v>#DIV/0!</v>
      </c>
    </row>
    <row r="4508" spans="1:5" x14ac:dyDescent="0.35">
      <c r="A4508">
        <f t="shared" si="152"/>
        <v>40658</v>
      </c>
      <c r="B4508">
        <f t="shared" si="156"/>
        <v>1.5607927075871903E-2</v>
      </c>
      <c r="C4508">
        <f t="shared" si="156"/>
        <v>4.2764402422552569E-4</v>
      </c>
      <c r="D4508" t="e">
        <f t="shared" si="156"/>
        <v>#DIV/0!</v>
      </c>
      <c r="E4508" t="e">
        <f t="shared" si="156"/>
        <v>#DIV/0!</v>
      </c>
    </row>
    <row r="4509" spans="1:5" x14ac:dyDescent="0.35">
      <c r="A4509">
        <f t="shared" si="152"/>
        <v>40659</v>
      </c>
      <c r="B4509">
        <f t="shared" si="156"/>
        <v>2.252831885259678E-2</v>
      </c>
      <c r="C4509">
        <f t="shared" si="156"/>
        <v>2.4095317730459913E-3</v>
      </c>
      <c r="D4509" t="e">
        <f t="shared" si="156"/>
        <v>#DIV/0!</v>
      </c>
      <c r="E4509" t="e">
        <f t="shared" si="156"/>
        <v>#DIV/0!</v>
      </c>
    </row>
    <row r="4510" spans="1:5" x14ac:dyDescent="0.35">
      <c r="A4510">
        <f t="shared" si="152"/>
        <v>40660</v>
      </c>
      <c r="B4510">
        <f t="shared" si="156"/>
        <v>4.7969473138057231E-2</v>
      </c>
      <c r="C4510">
        <f t="shared" si="156"/>
        <v>1.3568434982198438E-4</v>
      </c>
      <c r="D4510" t="e">
        <f t="shared" si="156"/>
        <v>#DIV/0!</v>
      </c>
      <c r="E4510" t="e">
        <f t="shared" si="156"/>
        <v>#DIV/0!</v>
      </c>
    </row>
    <row r="4511" spans="1:5" x14ac:dyDescent="0.35">
      <c r="A4511">
        <f t="shared" si="152"/>
        <v>40661</v>
      </c>
      <c r="B4511">
        <f t="shared" si="156"/>
        <v>4.3640334114440807E-2</v>
      </c>
      <c r="C4511">
        <f t="shared" si="156"/>
        <v>4.3992771456956119E-3</v>
      </c>
      <c r="D4511" t="e">
        <f t="shared" si="156"/>
        <v>#DIV/0!</v>
      </c>
      <c r="E4511" t="e">
        <f t="shared" si="156"/>
        <v>#DIV/0!</v>
      </c>
    </row>
    <row r="4512" spans="1:5" x14ac:dyDescent="0.35">
      <c r="A4512">
        <f t="shared" si="152"/>
        <v>40662</v>
      </c>
      <c r="B4512">
        <f t="shared" si="156"/>
        <v>2.8665198432169654E-2</v>
      </c>
      <c r="C4512">
        <f t="shared" si="156"/>
        <v>1.0426946667215841E-2</v>
      </c>
      <c r="D4512" t="e">
        <f t="shared" si="156"/>
        <v>#DIV/0!</v>
      </c>
      <c r="E4512" t="e">
        <f t="shared" si="156"/>
        <v>#DIV/0!</v>
      </c>
    </row>
    <row r="4513" spans="1:5" x14ac:dyDescent="0.35">
      <c r="A4513">
        <f t="shared" si="152"/>
        <v>40665</v>
      </c>
      <c r="B4513">
        <f t="shared" si="156"/>
        <v>2.9679376130586594E-2</v>
      </c>
      <c r="C4513">
        <f t="shared" si="156"/>
        <v>9.1081817183141338E-3</v>
      </c>
      <c r="D4513" t="e">
        <f t="shared" si="156"/>
        <v>#DIV/0!</v>
      </c>
      <c r="E4513" t="e">
        <f t="shared" si="156"/>
        <v>#DIV/0!</v>
      </c>
    </row>
    <row r="4514" spans="1:5" x14ac:dyDescent="0.35">
      <c r="A4514">
        <f t="shared" si="152"/>
        <v>40666</v>
      </c>
      <c r="B4514">
        <f t="shared" si="156"/>
        <v>2.3708418282140448E-2</v>
      </c>
      <c r="C4514">
        <f t="shared" si="156"/>
        <v>1.316570148561309E-2</v>
      </c>
      <c r="D4514" t="e">
        <f t="shared" si="156"/>
        <v>#DIV/0!</v>
      </c>
      <c r="E4514" t="e">
        <f t="shared" si="156"/>
        <v>#DIV/0!</v>
      </c>
    </row>
    <row r="4515" spans="1:5" x14ac:dyDescent="0.35">
      <c r="A4515">
        <f t="shared" si="152"/>
        <v>40667</v>
      </c>
      <c r="B4515">
        <f t="shared" si="156"/>
        <v>1.3628984059285493E-2</v>
      </c>
      <c r="C4515">
        <f t="shared" si="156"/>
        <v>1.8492961527034012E-2</v>
      </c>
      <c r="D4515" t="e">
        <f t="shared" si="156"/>
        <v>#DIV/0!</v>
      </c>
      <c r="E4515" t="e">
        <f t="shared" si="156"/>
        <v>#DIV/0!</v>
      </c>
    </row>
    <row r="4516" spans="1:5" x14ac:dyDescent="0.35">
      <c r="A4516">
        <f t="shared" si="152"/>
        <v>40668</v>
      </c>
      <c r="B4516">
        <f t="shared" si="156"/>
        <v>-2.0091287949509477E-3</v>
      </c>
      <c r="C4516">
        <f t="shared" si="156"/>
        <v>2.040252495896595E-2</v>
      </c>
      <c r="D4516" t="e">
        <f t="shared" si="156"/>
        <v>#DIV/0!</v>
      </c>
      <c r="E4516" t="e">
        <f t="shared" si="156"/>
        <v>#DIV/0!</v>
      </c>
    </row>
    <row r="4517" spans="1:5" x14ac:dyDescent="0.35">
      <c r="A4517">
        <f t="shared" si="152"/>
        <v>40669</v>
      </c>
      <c r="B4517">
        <f t="shared" si="156"/>
        <v>-2.3769210002401002E-3</v>
      </c>
      <c r="C4517">
        <f t="shared" si="156"/>
        <v>2.325653336666551E-2</v>
      </c>
      <c r="D4517" t="e">
        <f t="shared" si="156"/>
        <v>#DIV/0!</v>
      </c>
      <c r="E4517" t="e">
        <f t="shared" si="156"/>
        <v>#DIV/0!</v>
      </c>
    </row>
    <row r="4518" spans="1:5" x14ac:dyDescent="0.35">
      <c r="A4518">
        <f t="shared" ref="A4518:A4581" si="157">A1990</f>
        <v>40672</v>
      </c>
      <c r="B4518">
        <f t="shared" si="156"/>
        <v>5.0677690595303422E-3</v>
      </c>
      <c r="C4518">
        <f t="shared" si="156"/>
        <v>2.2538042001039326E-2</v>
      </c>
      <c r="D4518" t="e">
        <f t="shared" si="156"/>
        <v>#DIV/0!</v>
      </c>
      <c r="E4518" t="e">
        <f t="shared" si="156"/>
        <v>#DIV/0!</v>
      </c>
    </row>
    <row r="4519" spans="1:5" x14ac:dyDescent="0.35">
      <c r="A4519">
        <f t="shared" si="157"/>
        <v>40673</v>
      </c>
      <c r="B4519">
        <f t="shared" si="156"/>
        <v>1.2520050828185875E-2</v>
      </c>
      <c r="C4519">
        <f t="shared" si="156"/>
        <v>2.3668637145070347E-2</v>
      </c>
      <c r="D4519" t="e">
        <f t="shared" si="156"/>
        <v>#DIV/0!</v>
      </c>
      <c r="E4519" t="e">
        <f t="shared" si="156"/>
        <v>#DIV/0!</v>
      </c>
    </row>
    <row r="4520" spans="1:5" x14ac:dyDescent="0.35">
      <c r="A4520">
        <f t="shared" si="157"/>
        <v>40674</v>
      </c>
      <c r="B4520">
        <f t="shared" si="156"/>
        <v>-4.4489551994440872E-3</v>
      </c>
      <c r="C4520">
        <f t="shared" si="156"/>
        <v>2.1457175006904649E-2</v>
      </c>
      <c r="D4520" t="e">
        <f t="shared" si="156"/>
        <v>#DIV/0!</v>
      </c>
      <c r="E4520" t="e">
        <f t="shared" si="156"/>
        <v>#DIV/0!</v>
      </c>
    </row>
    <row r="4521" spans="1:5" x14ac:dyDescent="0.35">
      <c r="A4521">
        <f t="shared" si="157"/>
        <v>40675</v>
      </c>
      <c r="B4521">
        <f t="shared" ref="B4521:E4536" si="158">B1993-B$2530</f>
        <v>-1.9201616878906473E-3</v>
      </c>
      <c r="C4521">
        <f t="shared" si="158"/>
        <v>1.943332375404545E-2</v>
      </c>
      <c r="D4521" t="e">
        <f t="shared" si="158"/>
        <v>#DIV/0!</v>
      </c>
      <c r="E4521" t="e">
        <f t="shared" si="158"/>
        <v>#DIV/0!</v>
      </c>
    </row>
    <row r="4522" spans="1:5" x14ac:dyDescent="0.35">
      <c r="A4522">
        <f t="shared" si="157"/>
        <v>40676</v>
      </c>
      <c r="B4522">
        <f t="shared" si="158"/>
        <v>-6.8276346184984286E-3</v>
      </c>
      <c r="C4522">
        <f t="shared" si="158"/>
        <v>1.9789104929865142E-2</v>
      </c>
      <c r="D4522" t="e">
        <f t="shared" si="158"/>
        <v>#DIV/0!</v>
      </c>
      <c r="E4522" t="e">
        <f t="shared" si="158"/>
        <v>#DIV/0!</v>
      </c>
    </row>
    <row r="4523" spans="1:5" x14ac:dyDescent="0.35">
      <c r="A4523">
        <f t="shared" si="157"/>
        <v>40679</v>
      </c>
      <c r="B4523">
        <f t="shared" si="158"/>
        <v>-1.930299458773364E-2</v>
      </c>
      <c r="C4523">
        <f t="shared" si="158"/>
        <v>2.1990483184076325E-2</v>
      </c>
      <c r="D4523" t="e">
        <f t="shared" si="158"/>
        <v>#DIV/0!</v>
      </c>
      <c r="E4523" t="e">
        <f t="shared" si="158"/>
        <v>#DIV/0!</v>
      </c>
    </row>
    <row r="4524" spans="1:5" x14ac:dyDescent="0.35">
      <c r="A4524">
        <f t="shared" si="157"/>
        <v>40680</v>
      </c>
      <c r="B4524">
        <f t="shared" si="158"/>
        <v>-2.2719011886040735E-2</v>
      </c>
      <c r="C4524">
        <f t="shared" si="158"/>
        <v>2.0691163808314105E-2</v>
      </c>
      <c r="D4524" t="e">
        <f t="shared" si="158"/>
        <v>#DIV/0!</v>
      </c>
      <c r="E4524" t="e">
        <f t="shared" si="158"/>
        <v>#DIV/0!</v>
      </c>
    </row>
    <row r="4525" spans="1:5" x14ac:dyDescent="0.35">
      <c r="A4525">
        <f t="shared" si="157"/>
        <v>40681</v>
      </c>
      <c r="B4525">
        <f t="shared" si="158"/>
        <v>-1.5911885766095129E-2</v>
      </c>
      <c r="C4525">
        <f t="shared" si="158"/>
        <v>1.9458194681757201E-2</v>
      </c>
      <c r="D4525" t="e">
        <f t="shared" si="158"/>
        <v>#DIV/0!</v>
      </c>
      <c r="E4525" t="e">
        <f t="shared" si="158"/>
        <v>#DIV/0!</v>
      </c>
    </row>
    <row r="4526" spans="1:5" x14ac:dyDescent="0.35">
      <c r="A4526">
        <f t="shared" si="157"/>
        <v>40682</v>
      </c>
      <c r="B4526">
        <f t="shared" si="158"/>
        <v>-1.3737665172056528E-2</v>
      </c>
      <c r="C4526">
        <f t="shared" si="158"/>
        <v>1.8694033825897027E-2</v>
      </c>
      <c r="D4526" t="e">
        <f t="shared" si="158"/>
        <v>#DIV/0!</v>
      </c>
      <c r="E4526" t="e">
        <f t="shared" si="158"/>
        <v>#DIV/0!</v>
      </c>
    </row>
    <row r="4527" spans="1:5" x14ac:dyDescent="0.35">
      <c r="A4527">
        <f t="shared" si="157"/>
        <v>40683</v>
      </c>
      <c r="B4527">
        <f t="shared" si="158"/>
        <v>-6.3028182010503239E-4</v>
      </c>
      <c r="C4527">
        <f t="shared" si="158"/>
        <v>1.5953142220836169E-2</v>
      </c>
      <c r="D4527" t="e">
        <f t="shared" si="158"/>
        <v>#DIV/0!</v>
      </c>
      <c r="E4527" t="e">
        <f t="shared" si="158"/>
        <v>#DIV/0!</v>
      </c>
    </row>
    <row r="4528" spans="1:5" x14ac:dyDescent="0.35">
      <c r="A4528">
        <f t="shared" si="157"/>
        <v>40686</v>
      </c>
      <c r="B4528">
        <f t="shared" si="158"/>
        <v>-6.5511546248083578E-3</v>
      </c>
      <c r="C4528">
        <f t="shared" si="158"/>
        <v>1.6034341625928827E-2</v>
      </c>
      <c r="D4528" t="e">
        <f t="shared" si="158"/>
        <v>#DIV/0!</v>
      </c>
      <c r="E4528" t="e">
        <f t="shared" si="158"/>
        <v>#DIV/0!</v>
      </c>
    </row>
    <row r="4529" spans="1:5" x14ac:dyDescent="0.35">
      <c r="A4529">
        <f t="shared" si="157"/>
        <v>40687</v>
      </c>
      <c r="B4529">
        <f t="shared" si="158"/>
        <v>-6.3827804046755303E-3</v>
      </c>
      <c r="C4529">
        <f t="shared" si="158"/>
        <v>1.6221019436837802E-2</v>
      </c>
      <c r="D4529" t="e">
        <f t="shared" si="158"/>
        <v>#DIV/0!</v>
      </c>
      <c r="E4529" t="e">
        <f t="shared" si="158"/>
        <v>#DIV/0!</v>
      </c>
    </row>
    <row r="4530" spans="1:5" x14ac:dyDescent="0.35">
      <c r="A4530">
        <f t="shared" si="157"/>
        <v>40688</v>
      </c>
      <c r="B4530">
        <f t="shared" si="158"/>
        <v>-1.3729966533154375E-2</v>
      </c>
      <c r="C4530">
        <f t="shared" si="158"/>
        <v>1.332683646328443E-2</v>
      </c>
      <c r="D4530" t="e">
        <f t="shared" si="158"/>
        <v>#DIV/0!</v>
      </c>
      <c r="E4530" t="e">
        <f t="shared" si="158"/>
        <v>#DIV/0!</v>
      </c>
    </row>
    <row r="4531" spans="1:5" x14ac:dyDescent="0.35">
      <c r="A4531">
        <f t="shared" si="157"/>
        <v>40689</v>
      </c>
      <c r="B4531">
        <f t="shared" si="158"/>
        <v>-1.5329762389043804E-2</v>
      </c>
      <c r="C4531">
        <f t="shared" si="158"/>
        <v>1.3581172050272605E-2</v>
      </c>
      <c r="D4531" t="e">
        <f t="shared" si="158"/>
        <v>#DIV/0!</v>
      </c>
      <c r="E4531" t="e">
        <f t="shared" si="158"/>
        <v>#DIV/0!</v>
      </c>
    </row>
    <row r="4532" spans="1:5" x14ac:dyDescent="0.35">
      <c r="A4532">
        <f t="shared" si="157"/>
        <v>40690</v>
      </c>
      <c r="B4532">
        <f t="shared" si="158"/>
        <v>4.7845412788297854E-3</v>
      </c>
      <c r="C4532">
        <f t="shared" si="158"/>
        <v>1.8101342812539011E-2</v>
      </c>
      <c r="D4532" t="e">
        <f t="shared" si="158"/>
        <v>#DIV/0!</v>
      </c>
      <c r="E4532" t="e">
        <f t="shared" si="158"/>
        <v>#DIV/0!</v>
      </c>
    </row>
    <row r="4533" spans="1:5" x14ac:dyDescent="0.35">
      <c r="A4533">
        <f t="shared" si="157"/>
        <v>40693</v>
      </c>
      <c r="B4533">
        <f t="shared" si="158"/>
        <v>3.1413564149546276E-3</v>
      </c>
      <c r="C4533">
        <f t="shared" si="158"/>
        <v>1.9751725216961735E-2</v>
      </c>
      <c r="D4533" t="e">
        <f t="shared" si="158"/>
        <v>#DIV/0!</v>
      </c>
      <c r="E4533" t="e">
        <f t="shared" si="158"/>
        <v>#DIV/0!</v>
      </c>
    </row>
    <row r="4534" spans="1:5" x14ac:dyDescent="0.35">
      <c r="A4534">
        <f t="shared" si="157"/>
        <v>40694</v>
      </c>
      <c r="B4534">
        <f t="shared" si="158"/>
        <v>-3.4855262712455252E-3</v>
      </c>
      <c r="C4534">
        <f t="shared" si="158"/>
        <v>2.3648676549051405E-2</v>
      </c>
      <c r="D4534" t="e">
        <f t="shared" si="158"/>
        <v>#DIV/0!</v>
      </c>
      <c r="E4534" t="e">
        <f t="shared" si="158"/>
        <v>#DIV/0!</v>
      </c>
    </row>
    <row r="4535" spans="1:5" x14ac:dyDescent="0.35">
      <c r="A4535">
        <f t="shared" si="157"/>
        <v>40695</v>
      </c>
      <c r="B4535">
        <f t="shared" si="158"/>
        <v>-1.9172624598570703E-2</v>
      </c>
      <c r="C4535">
        <f t="shared" si="158"/>
        <v>2.2341579438476099E-2</v>
      </c>
      <c r="D4535" t="e">
        <f t="shared" si="158"/>
        <v>#DIV/0!</v>
      </c>
      <c r="E4535" t="e">
        <f t="shared" si="158"/>
        <v>#DIV/0!</v>
      </c>
    </row>
    <row r="4536" spans="1:5" x14ac:dyDescent="0.35">
      <c r="A4536">
        <f t="shared" si="157"/>
        <v>40696</v>
      </c>
      <c r="B4536">
        <f t="shared" si="158"/>
        <v>-1.203215154474933E-2</v>
      </c>
      <c r="C4536">
        <f t="shared" si="158"/>
        <v>1.7761460484850677E-2</v>
      </c>
      <c r="D4536" t="e">
        <f t="shared" si="158"/>
        <v>#DIV/0!</v>
      </c>
      <c r="E4536" t="e">
        <f t="shared" si="158"/>
        <v>#DIV/0!</v>
      </c>
    </row>
    <row r="4537" spans="1:5" x14ac:dyDescent="0.35">
      <c r="A4537">
        <f t="shared" si="157"/>
        <v>40697</v>
      </c>
      <c r="B4537">
        <f t="shared" ref="B4537:E4552" si="159">B2009-B$2530</f>
        <v>-3.0563474272520135E-2</v>
      </c>
      <c r="C4537">
        <f t="shared" si="159"/>
        <v>1.9872200060196809E-2</v>
      </c>
      <c r="D4537" t="e">
        <f t="shared" si="159"/>
        <v>#DIV/0!</v>
      </c>
      <c r="E4537" t="e">
        <f t="shared" si="159"/>
        <v>#DIV/0!</v>
      </c>
    </row>
    <row r="4538" spans="1:5" x14ac:dyDescent="0.35">
      <c r="A4538">
        <f t="shared" si="157"/>
        <v>40700</v>
      </c>
      <c r="B4538">
        <f t="shared" si="159"/>
        <v>-3.9827909043211082E-2</v>
      </c>
      <c r="C4538">
        <f t="shared" si="159"/>
        <v>1.7634000255535142E-2</v>
      </c>
      <c r="D4538" t="e">
        <f t="shared" si="159"/>
        <v>#DIV/0!</v>
      </c>
      <c r="E4538" t="e">
        <f t="shared" si="159"/>
        <v>#DIV/0!</v>
      </c>
    </row>
    <row r="4539" spans="1:5" x14ac:dyDescent="0.35">
      <c r="A4539">
        <f t="shared" si="157"/>
        <v>40701</v>
      </c>
      <c r="B4539">
        <f t="shared" si="159"/>
        <v>-2.2029591703232581E-2</v>
      </c>
      <c r="C4539">
        <f t="shared" si="159"/>
        <v>1.6143770880595664E-2</v>
      </c>
      <c r="D4539" t="e">
        <f t="shared" si="159"/>
        <v>#DIV/0!</v>
      </c>
      <c r="E4539" t="e">
        <f t="shared" si="159"/>
        <v>#DIV/0!</v>
      </c>
    </row>
    <row r="4540" spans="1:5" x14ac:dyDescent="0.35">
      <c r="A4540">
        <f t="shared" si="157"/>
        <v>40702</v>
      </c>
      <c r="B4540">
        <f t="shared" si="159"/>
        <v>-3.3129962422676171E-2</v>
      </c>
      <c r="C4540">
        <f t="shared" si="159"/>
        <v>1.6802965397193125E-2</v>
      </c>
      <c r="D4540" t="e">
        <f t="shared" si="159"/>
        <v>#DIV/0!</v>
      </c>
      <c r="E4540" t="e">
        <f t="shared" si="159"/>
        <v>#DIV/0!</v>
      </c>
    </row>
    <row r="4541" spans="1:5" x14ac:dyDescent="0.35">
      <c r="A4541">
        <f t="shared" si="157"/>
        <v>40703</v>
      </c>
      <c r="B4541">
        <f t="shared" si="159"/>
        <v>-1.9877421949539991E-2</v>
      </c>
      <c r="C4541">
        <f t="shared" si="159"/>
        <v>1.4710549829907226E-2</v>
      </c>
      <c r="D4541" t="e">
        <f t="shared" si="159"/>
        <v>#DIV/0!</v>
      </c>
      <c r="E4541" t="e">
        <f t="shared" si="159"/>
        <v>#DIV/0!</v>
      </c>
    </row>
    <row r="4542" spans="1:5" x14ac:dyDescent="0.35">
      <c r="A4542">
        <f t="shared" si="157"/>
        <v>40704</v>
      </c>
      <c r="B4542">
        <f t="shared" si="159"/>
        <v>-2.267237811716381E-2</v>
      </c>
      <c r="C4542">
        <f t="shared" si="159"/>
        <v>1.4231203971762762E-2</v>
      </c>
      <c r="D4542" t="e">
        <f t="shared" si="159"/>
        <v>#DIV/0!</v>
      </c>
      <c r="E4542" t="e">
        <f t="shared" si="159"/>
        <v>#DIV/0!</v>
      </c>
    </row>
    <row r="4543" spans="1:5" x14ac:dyDescent="0.35">
      <c r="A4543">
        <f t="shared" si="157"/>
        <v>40707</v>
      </c>
      <c r="B4543">
        <f t="shared" si="159"/>
        <v>-2.2824443742698146E-3</v>
      </c>
      <c r="C4543">
        <f t="shared" si="159"/>
        <v>1.0034604159402227E-2</v>
      </c>
      <c r="D4543" t="e">
        <f t="shared" si="159"/>
        <v>#DIV/0!</v>
      </c>
      <c r="E4543" t="e">
        <f t="shared" si="159"/>
        <v>#DIV/0!</v>
      </c>
    </row>
    <row r="4544" spans="1:5" x14ac:dyDescent="0.35">
      <c r="A4544">
        <f t="shared" si="157"/>
        <v>40708</v>
      </c>
      <c r="B4544">
        <f t="shared" si="159"/>
        <v>-3.0598465944452306E-3</v>
      </c>
      <c r="C4544">
        <f t="shared" si="159"/>
        <v>7.9665110069944804E-3</v>
      </c>
      <c r="D4544" t="e">
        <f t="shared" si="159"/>
        <v>#DIV/0!</v>
      </c>
      <c r="E4544" t="e">
        <f t="shared" si="159"/>
        <v>#DIV/0!</v>
      </c>
    </row>
    <row r="4545" spans="1:5" x14ac:dyDescent="0.35">
      <c r="A4545">
        <f t="shared" si="157"/>
        <v>40709</v>
      </c>
      <c r="B4545">
        <f t="shared" si="159"/>
        <v>-2.4957067704740803E-2</v>
      </c>
      <c r="C4545">
        <f t="shared" si="159"/>
        <v>1.0897132948352772E-2</v>
      </c>
      <c r="D4545" t="e">
        <f t="shared" si="159"/>
        <v>#DIV/0!</v>
      </c>
      <c r="E4545" t="e">
        <f t="shared" si="159"/>
        <v>#DIV/0!</v>
      </c>
    </row>
    <row r="4546" spans="1:5" x14ac:dyDescent="0.35">
      <c r="A4546">
        <f t="shared" si="157"/>
        <v>40710</v>
      </c>
      <c r="B4546">
        <f t="shared" si="159"/>
        <v>-3.7852634225057566E-2</v>
      </c>
      <c r="C4546">
        <f t="shared" si="159"/>
        <v>1.3956699340561162E-2</v>
      </c>
      <c r="D4546" t="e">
        <f t="shared" si="159"/>
        <v>#DIV/0!</v>
      </c>
      <c r="E4546" t="e">
        <f t="shared" si="159"/>
        <v>#DIV/0!</v>
      </c>
    </row>
    <row r="4547" spans="1:5" x14ac:dyDescent="0.35">
      <c r="A4547">
        <f t="shared" si="157"/>
        <v>40711</v>
      </c>
      <c r="B4547">
        <f t="shared" si="159"/>
        <v>-3.139023733876288E-2</v>
      </c>
      <c r="C4547">
        <f t="shared" si="159"/>
        <v>1.4805840418432869E-2</v>
      </c>
      <c r="D4547" t="e">
        <f t="shared" si="159"/>
        <v>#DIV/0!</v>
      </c>
      <c r="E4547" t="e">
        <f t="shared" si="159"/>
        <v>#DIV/0!</v>
      </c>
    </row>
    <row r="4548" spans="1:5" x14ac:dyDescent="0.35">
      <c r="A4548">
        <f t="shared" si="157"/>
        <v>40714</v>
      </c>
      <c r="B4548">
        <f t="shared" si="159"/>
        <v>-2.895879476899486E-2</v>
      </c>
      <c r="C4548">
        <f t="shared" si="159"/>
        <v>1.3962863153512316E-2</v>
      </c>
      <c r="D4548" t="e">
        <f t="shared" si="159"/>
        <v>#DIV/0!</v>
      </c>
      <c r="E4548" t="e">
        <f t="shared" si="159"/>
        <v>#DIV/0!</v>
      </c>
    </row>
    <row r="4549" spans="1:5" x14ac:dyDescent="0.35">
      <c r="A4549">
        <f t="shared" si="157"/>
        <v>40715</v>
      </c>
      <c r="B4549">
        <f t="shared" si="159"/>
        <v>-2.4973672192931656E-2</v>
      </c>
      <c r="C4549">
        <f t="shared" si="159"/>
        <v>1.770998811393094E-2</v>
      </c>
      <c r="D4549" t="e">
        <f t="shared" si="159"/>
        <v>#DIV/0!</v>
      </c>
      <c r="E4549" t="e">
        <f t="shared" si="159"/>
        <v>#DIV/0!</v>
      </c>
    </row>
    <row r="4550" spans="1:5" x14ac:dyDescent="0.35">
      <c r="A4550">
        <f t="shared" si="157"/>
        <v>40716</v>
      </c>
      <c r="B4550">
        <f t="shared" si="159"/>
        <v>-3.4469258797705668E-2</v>
      </c>
      <c r="C4550">
        <f t="shared" si="159"/>
        <v>1.7917139980953966E-2</v>
      </c>
      <c r="D4550" t="e">
        <f t="shared" si="159"/>
        <v>#DIV/0!</v>
      </c>
      <c r="E4550" t="e">
        <f t="shared" si="159"/>
        <v>#DIV/0!</v>
      </c>
    </row>
    <row r="4551" spans="1:5" x14ac:dyDescent="0.35">
      <c r="A4551">
        <f t="shared" si="157"/>
        <v>40717</v>
      </c>
      <c r="B4551">
        <f t="shared" si="159"/>
        <v>-3.4548068083205194E-2</v>
      </c>
      <c r="C4551">
        <f t="shared" si="159"/>
        <v>2.1729039947537231E-2</v>
      </c>
      <c r="D4551" t="e">
        <f t="shared" si="159"/>
        <v>#DIV/0!</v>
      </c>
      <c r="E4551" t="e">
        <f t="shared" si="159"/>
        <v>#DIV/0!</v>
      </c>
    </row>
    <row r="4552" spans="1:5" x14ac:dyDescent="0.35">
      <c r="A4552">
        <f t="shared" si="157"/>
        <v>40718</v>
      </c>
      <c r="B4552">
        <f t="shared" si="159"/>
        <v>-5.2822159672253552E-2</v>
      </c>
      <c r="C4552">
        <f t="shared" si="159"/>
        <v>2.2044319531200628E-2</v>
      </c>
      <c r="D4552" t="e">
        <f t="shared" si="159"/>
        <v>#DIV/0!</v>
      </c>
      <c r="E4552" t="e">
        <f t="shared" si="159"/>
        <v>#DIV/0!</v>
      </c>
    </row>
    <row r="4553" spans="1:5" x14ac:dyDescent="0.35">
      <c r="A4553">
        <f t="shared" si="157"/>
        <v>40721</v>
      </c>
      <c r="B4553">
        <f t="shared" ref="B4553:E4568" si="160">B2025-B$2530</f>
        <v>-5.0434938411101013E-2</v>
      </c>
      <c r="C4553">
        <f t="shared" si="160"/>
        <v>1.8487211239861367E-2</v>
      </c>
      <c r="D4553" t="e">
        <f t="shared" si="160"/>
        <v>#DIV/0!</v>
      </c>
      <c r="E4553" t="e">
        <f t="shared" si="160"/>
        <v>#DIV/0!</v>
      </c>
    </row>
    <row r="4554" spans="1:5" x14ac:dyDescent="0.35">
      <c r="A4554">
        <f t="shared" si="157"/>
        <v>40722</v>
      </c>
      <c r="B4554">
        <f t="shared" si="160"/>
        <v>-3.6170746807766427E-2</v>
      </c>
      <c r="C4554">
        <f t="shared" si="160"/>
        <v>1.5562231805960568E-2</v>
      </c>
      <c r="D4554" t="e">
        <f t="shared" si="160"/>
        <v>#DIV/0!</v>
      </c>
      <c r="E4554" t="e">
        <f t="shared" si="160"/>
        <v>#DIV/0!</v>
      </c>
    </row>
    <row r="4555" spans="1:5" x14ac:dyDescent="0.35">
      <c r="A4555">
        <f t="shared" si="157"/>
        <v>40723</v>
      </c>
      <c r="B4555">
        <f t="shared" si="160"/>
        <v>-3.2939970240337998E-2</v>
      </c>
      <c r="C4555">
        <f t="shared" si="160"/>
        <v>1.4162079801937798E-2</v>
      </c>
      <c r="D4555" t="e">
        <f t="shared" si="160"/>
        <v>#DIV/0!</v>
      </c>
      <c r="E4555" t="e">
        <f t="shared" si="160"/>
        <v>#DIV/0!</v>
      </c>
    </row>
    <row r="4556" spans="1:5" x14ac:dyDescent="0.35">
      <c r="A4556">
        <f t="shared" si="157"/>
        <v>40724</v>
      </c>
      <c r="B4556">
        <f t="shared" si="160"/>
        <v>-2.3352665419198764E-2</v>
      </c>
      <c r="C4556">
        <f t="shared" si="160"/>
        <v>1.2328140680687282E-2</v>
      </c>
      <c r="D4556" t="e">
        <f t="shared" si="160"/>
        <v>#DIV/0!</v>
      </c>
      <c r="E4556" t="e">
        <f t="shared" si="160"/>
        <v>#DIV/0!</v>
      </c>
    </row>
    <row r="4557" spans="1:5" x14ac:dyDescent="0.35">
      <c r="A4557">
        <f t="shared" si="157"/>
        <v>40725</v>
      </c>
      <c r="B4557">
        <f t="shared" si="160"/>
        <v>-8.8941901974589448E-3</v>
      </c>
      <c r="C4557">
        <f t="shared" si="160"/>
        <v>1.1882260180124792E-2</v>
      </c>
      <c r="D4557" t="e">
        <f t="shared" si="160"/>
        <v>#DIV/0!</v>
      </c>
      <c r="E4557" t="e">
        <f t="shared" si="160"/>
        <v>#DIV/0!</v>
      </c>
    </row>
    <row r="4558" spans="1:5" x14ac:dyDescent="0.35">
      <c r="A4558">
        <f t="shared" si="157"/>
        <v>40728</v>
      </c>
      <c r="B4558">
        <f t="shared" si="160"/>
        <v>-1.1084594759815141E-2</v>
      </c>
      <c r="C4558">
        <f t="shared" si="160"/>
        <v>1.4888023291654683E-2</v>
      </c>
      <c r="D4558" t="e">
        <f t="shared" si="160"/>
        <v>#DIV/0!</v>
      </c>
      <c r="E4558" t="e">
        <f t="shared" si="160"/>
        <v>#DIV/0!</v>
      </c>
    </row>
    <row r="4559" spans="1:5" x14ac:dyDescent="0.35">
      <c r="A4559">
        <f t="shared" si="157"/>
        <v>40729</v>
      </c>
      <c r="B4559">
        <f t="shared" si="160"/>
        <v>-1.0899911078644169E-2</v>
      </c>
      <c r="C4559">
        <f t="shared" si="160"/>
        <v>1.7248147899517296E-2</v>
      </c>
      <c r="D4559" t="e">
        <f t="shared" si="160"/>
        <v>#DIV/0!</v>
      </c>
      <c r="E4559" t="e">
        <f t="shared" si="160"/>
        <v>#DIV/0!</v>
      </c>
    </row>
    <row r="4560" spans="1:5" x14ac:dyDescent="0.35">
      <c r="A4560">
        <f t="shared" si="157"/>
        <v>40730</v>
      </c>
      <c r="B4560">
        <f t="shared" si="160"/>
        <v>-5.8497296023934768E-3</v>
      </c>
      <c r="C4560">
        <f t="shared" si="160"/>
        <v>1.9772188713614035E-2</v>
      </c>
      <c r="D4560" t="e">
        <f t="shared" si="160"/>
        <v>#DIV/0!</v>
      </c>
      <c r="E4560" t="e">
        <f t="shared" si="160"/>
        <v>#DIV/0!</v>
      </c>
    </row>
    <row r="4561" spans="1:5" x14ac:dyDescent="0.35">
      <c r="A4561">
        <f t="shared" si="157"/>
        <v>40731</v>
      </c>
      <c r="B4561">
        <f t="shared" si="160"/>
        <v>7.5375331970518773E-3</v>
      </c>
      <c r="C4561">
        <f t="shared" si="160"/>
        <v>1.5929180326050684E-2</v>
      </c>
      <c r="D4561" t="e">
        <f t="shared" si="160"/>
        <v>#DIV/0!</v>
      </c>
      <c r="E4561" t="e">
        <f t="shared" si="160"/>
        <v>#DIV/0!</v>
      </c>
    </row>
    <row r="4562" spans="1:5" x14ac:dyDescent="0.35">
      <c r="A4562">
        <f t="shared" si="157"/>
        <v>40732</v>
      </c>
      <c r="B4562">
        <f t="shared" si="160"/>
        <v>8.3773544164346299E-3</v>
      </c>
      <c r="C4562">
        <f t="shared" si="160"/>
        <v>1.72874534269974E-2</v>
      </c>
      <c r="D4562" t="e">
        <f t="shared" si="160"/>
        <v>#DIV/0!</v>
      </c>
      <c r="E4562" t="e">
        <f t="shared" si="160"/>
        <v>#DIV/0!</v>
      </c>
    </row>
    <row r="4563" spans="1:5" x14ac:dyDescent="0.35">
      <c r="A4563">
        <f t="shared" si="157"/>
        <v>40735</v>
      </c>
      <c r="B4563">
        <f t="shared" si="160"/>
        <v>-1.0312124956684082E-2</v>
      </c>
      <c r="C4563">
        <f t="shared" si="160"/>
        <v>1.8978459771533961E-2</v>
      </c>
      <c r="D4563" t="e">
        <f t="shared" si="160"/>
        <v>#DIV/0!</v>
      </c>
      <c r="E4563" t="e">
        <f t="shared" si="160"/>
        <v>#DIV/0!</v>
      </c>
    </row>
    <row r="4564" spans="1:5" x14ac:dyDescent="0.35">
      <c r="A4564">
        <f t="shared" si="157"/>
        <v>40736</v>
      </c>
      <c r="B4564">
        <f t="shared" si="160"/>
        <v>-1.484642274881352E-2</v>
      </c>
      <c r="C4564">
        <f t="shared" si="160"/>
        <v>2.0807049140033018E-2</v>
      </c>
      <c r="D4564" t="e">
        <f t="shared" si="160"/>
        <v>#DIV/0!</v>
      </c>
      <c r="E4564" t="e">
        <f t="shared" si="160"/>
        <v>#DIV/0!</v>
      </c>
    </row>
    <row r="4565" spans="1:5" x14ac:dyDescent="0.35">
      <c r="A4565">
        <f t="shared" si="157"/>
        <v>40737</v>
      </c>
      <c r="B4565">
        <f t="shared" si="160"/>
        <v>-1.5662185402829803E-2</v>
      </c>
      <c r="C4565">
        <f t="shared" si="160"/>
        <v>1.911156856380598E-2</v>
      </c>
      <c r="D4565" t="e">
        <f t="shared" si="160"/>
        <v>#DIV/0!</v>
      </c>
      <c r="E4565" t="e">
        <f t="shared" si="160"/>
        <v>#DIV/0!</v>
      </c>
    </row>
    <row r="4566" spans="1:5" x14ac:dyDescent="0.35">
      <c r="A4566">
        <f t="shared" si="157"/>
        <v>40738</v>
      </c>
      <c r="B4566">
        <f t="shared" si="160"/>
        <v>-1.1319045917491093E-2</v>
      </c>
      <c r="C4566">
        <f t="shared" si="160"/>
        <v>1.481489382661667E-2</v>
      </c>
      <c r="D4566" t="e">
        <f t="shared" si="160"/>
        <v>#DIV/0!</v>
      </c>
      <c r="E4566" t="e">
        <f t="shared" si="160"/>
        <v>#DIV/0!</v>
      </c>
    </row>
    <row r="4567" spans="1:5" x14ac:dyDescent="0.35">
      <c r="A4567">
        <f t="shared" si="157"/>
        <v>40739</v>
      </c>
      <c r="B4567">
        <f t="shared" si="160"/>
        <v>-1.149531728582685E-2</v>
      </c>
      <c r="C4567">
        <f t="shared" si="160"/>
        <v>1.4214001824134192E-2</v>
      </c>
      <c r="D4567" t="e">
        <f t="shared" si="160"/>
        <v>#DIV/0!</v>
      </c>
      <c r="E4567" t="e">
        <f t="shared" si="160"/>
        <v>#DIV/0!</v>
      </c>
    </row>
    <row r="4568" spans="1:5" x14ac:dyDescent="0.35">
      <c r="A4568">
        <f t="shared" si="157"/>
        <v>40742</v>
      </c>
      <c r="B4568">
        <f t="shared" si="160"/>
        <v>-3.2908748718655331E-2</v>
      </c>
      <c r="C4568">
        <f t="shared" si="160"/>
        <v>1.4142851845235182E-2</v>
      </c>
      <c r="D4568" t="e">
        <f t="shared" si="160"/>
        <v>#DIV/0!</v>
      </c>
      <c r="E4568" t="e">
        <f t="shared" si="160"/>
        <v>#DIV/0!</v>
      </c>
    </row>
    <row r="4569" spans="1:5" x14ac:dyDescent="0.35">
      <c r="A4569">
        <f t="shared" si="157"/>
        <v>40743</v>
      </c>
      <c r="B4569">
        <f t="shared" ref="B4569:E4584" si="161">B2041-B$2530</f>
        <v>-2.2147725863606454E-2</v>
      </c>
      <c r="C4569">
        <f t="shared" si="161"/>
        <v>1.5644814525748462E-2</v>
      </c>
      <c r="D4569" t="e">
        <f t="shared" si="161"/>
        <v>#DIV/0!</v>
      </c>
      <c r="E4569" t="e">
        <f t="shared" si="161"/>
        <v>#DIV/0!</v>
      </c>
    </row>
    <row r="4570" spans="1:5" x14ac:dyDescent="0.35">
      <c r="A4570">
        <f t="shared" si="157"/>
        <v>40744</v>
      </c>
      <c r="B4570">
        <f t="shared" si="161"/>
        <v>-2.2813201155032364E-2</v>
      </c>
      <c r="C4570">
        <f t="shared" si="161"/>
        <v>1.4037401515158598E-2</v>
      </c>
      <c r="D4570" t="e">
        <f t="shared" si="161"/>
        <v>#DIV/0!</v>
      </c>
      <c r="E4570" t="e">
        <f t="shared" si="161"/>
        <v>#DIV/0!</v>
      </c>
    </row>
    <row r="4571" spans="1:5" x14ac:dyDescent="0.35">
      <c r="A4571">
        <f t="shared" si="157"/>
        <v>40745</v>
      </c>
      <c r="B4571">
        <f t="shared" si="161"/>
        <v>-7.7736816043679595E-3</v>
      </c>
      <c r="C4571">
        <f t="shared" si="161"/>
        <v>1.1854624464756668E-2</v>
      </c>
      <c r="D4571" t="e">
        <f t="shared" si="161"/>
        <v>#DIV/0!</v>
      </c>
      <c r="E4571" t="e">
        <f t="shared" si="161"/>
        <v>#DIV/0!</v>
      </c>
    </row>
    <row r="4572" spans="1:5" x14ac:dyDescent="0.35">
      <c r="A4572">
        <f t="shared" si="157"/>
        <v>40746</v>
      </c>
      <c r="B4572">
        <f t="shared" si="161"/>
        <v>-1.5824790174633101E-2</v>
      </c>
      <c r="C4572">
        <f t="shared" si="161"/>
        <v>1.0296124742242462E-2</v>
      </c>
      <c r="D4572" t="e">
        <f t="shared" si="161"/>
        <v>#DIV/0!</v>
      </c>
      <c r="E4572" t="e">
        <f t="shared" si="161"/>
        <v>#DIV/0!</v>
      </c>
    </row>
    <row r="4573" spans="1:5" x14ac:dyDescent="0.35">
      <c r="A4573">
        <f t="shared" si="157"/>
        <v>40749</v>
      </c>
      <c r="B4573">
        <f t="shared" si="161"/>
        <v>-2.762430141783077E-2</v>
      </c>
      <c r="C4573">
        <f t="shared" si="161"/>
        <v>8.2336999995050279E-3</v>
      </c>
      <c r="D4573" t="e">
        <f t="shared" si="161"/>
        <v>#DIV/0!</v>
      </c>
      <c r="E4573" t="e">
        <f t="shared" si="161"/>
        <v>#DIV/0!</v>
      </c>
    </row>
    <row r="4574" spans="1:5" x14ac:dyDescent="0.35">
      <c r="A4574">
        <f t="shared" si="157"/>
        <v>40750</v>
      </c>
      <c r="B4574">
        <f t="shared" si="161"/>
        <v>-3.5154867023842615E-2</v>
      </c>
      <c r="C4574">
        <f t="shared" si="161"/>
        <v>8.2088948624604134E-3</v>
      </c>
      <c r="D4574" t="e">
        <f t="shared" si="161"/>
        <v>#DIV/0!</v>
      </c>
      <c r="E4574" t="e">
        <f t="shared" si="161"/>
        <v>#DIV/0!</v>
      </c>
    </row>
    <row r="4575" spans="1:5" x14ac:dyDescent="0.35">
      <c r="A4575">
        <f t="shared" si="157"/>
        <v>40751</v>
      </c>
      <c r="B4575">
        <f t="shared" si="161"/>
        <v>-5.7239142735967183E-2</v>
      </c>
      <c r="C4575">
        <f t="shared" si="161"/>
        <v>5.6638297148788423E-3</v>
      </c>
      <c r="D4575" t="e">
        <f t="shared" si="161"/>
        <v>#DIV/0!</v>
      </c>
      <c r="E4575" t="e">
        <f t="shared" si="161"/>
        <v>#DIV/0!</v>
      </c>
    </row>
    <row r="4576" spans="1:5" x14ac:dyDescent="0.35">
      <c r="A4576">
        <f t="shared" si="157"/>
        <v>40752</v>
      </c>
      <c r="B4576">
        <f t="shared" si="161"/>
        <v>-5.8659132580684434E-2</v>
      </c>
      <c r="C4576">
        <f t="shared" si="161"/>
        <v>1.0108988820815967E-2</v>
      </c>
      <c r="D4576" t="e">
        <f t="shared" si="161"/>
        <v>#DIV/0!</v>
      </c>
      <c r="E4576" t="e">
        <f t="shared" si="161"/>
        <v>#DIV/0!</v>
      </c>
    </row>
    <row r="4577" spans="1:5" x14ac:dyDescent="0.35">
      <c r="A4577">
        <f t="shared" si="157"/>
        <v>40753</v>
      </c>
      <c r="B4577">
        <f t="shared" si="161"/>
        <v>-6.1603669677499293E-2</v>
      </c>
      <c r="C4577">
        <f t="shared" si="161"/>
        <v>1.5847736054592398E-2</v>
      </c>
      <c r="D4577" t="e">
        <f t="shared" si="161"/>
        <v>#DIV/0!</v>
      </c>
      <c r="E4577" t="e">
        <f t="shared" si="161"/>
        <v>#DIV/0!</v>
      </c>
    </row>
    <row r="4578" spans="1:5" x14ac:dyDescent="0.35">
      <c r="A4578">
        <f t="shared" si="157"/>
        <v>40756</v>
      </c>
      <c r="B4578">
        <f t="shared" si="161"/>
        <v>-5.8991868652600629E-2</v>
      </c>
      <c r="C4578">
        <f t="shared" si="161"/>
        <v>1.3535102162334955E-2</v>
      </c>
      <c r="D4578" t="e">
        <f t="shared" si="161"/>
        <v>#DIV/0!</v>
      </c>
      <c r="E4578" t="e">
        <f t="shared" si="161"/>
        <v>#DIV/0!</v>
      </c>
    </row>
    <row r="4579" spans="1:5" x14ac:dyDescent="0.35">
      <c r="A4579">
        <f t="shared" si="157"/>
        <v>40757</v>
      </c>
      <c r="B4579">
        <f t="shared" si="161"/>
        <v>-7.4884040008764904E-2</v>
      </c>
      <c r="C4579">
        <f t="shared" si="161"/>
        <v>1.5585300736916063E-2</v>
      </c>
      <c r="D4579" t="e">
        <f t="shared" si="161"/>
        <v>#DIV/0!</v>
      </c>
      <c r="E4579" t="e">
        <f t="shared" si="161"/>
        <v>#DIV/0!</v>
      </c>
    </row>
    <row r="4580" spans="1:5" x14ac:dyDescent="0.35">
      <c r="A4580">
        <f t="shared" si="157"/>
        <v>40758</v>
      </c>
      <c r="B4580">
        <f t="shared" si="161"/>
        <v>-7.3765098043371266E-2</v>
      </c>
      <c r="C4580">
        <f t="shared" si="161"/>
        <v>1.6712049817213148E-2</v>
      </c>
      <c r="D4580" t="e">
        <f t="shared" si="161"/>
        <v>#DIV/0!</v>
      </c>
      <c r="E4580" t="e">
        <f t="shared" si="161"/>
        <v>#DIV/0!</v>
      </c>
    </row>
    <row r="4581" spans="1:5" x14ac:dyDescent="0.35">
      <c r="A4581">
        <f t="shared" si="157"/>
        <v>40759</v>
      </c>
      <c r="B4581">
        <f t="shared" si="161"/>
        <v>-0.12279318425062567</v>
      </c>
      <c r="C4581">
        <f t="shared" si="161"/>
        <v>2.0998583880302468E-2</v>
      </c>
      <c r="D4581" t="e">
        <f t="shared" si="161"/>
        <v>#DIV/0!</v>
      </c>
      <c r="E4581" t="e">
        <f t="shared" si="161"/>
        <v>#DIV/0!</v>
      </c>
    </row>
    <row r="4582" spans="1:5" x14ac:dyDescent="0.35">
      <c r="A4582">
        <f t="shared" ref="A4582:A4645" si="162">A2054</f>
        <v>40760</v>
      </c>
      <c r="B4582">
        <f t="shared" si="161"/>
        <v>-0.13043445572032594</v>
      </c>
      <c r="C4582">
        <f t="shared" si="161"/>
        <v>1.6067826820373842E-2</v>
      </c>
      <c r="D4582" t="e">
        <f t="shared" si="161"/>
        <v>#DIV/0!</v>
      </c>
      <c r="E4582" t="e">
        <f t="shared" si="161"/>
        <v>#DIV/0!</v>
      </c>
    </row>
    <row r="4583" spans="1:5" x14ac:dyDescent="0.35">
      <c r="A4583">
        <f t="shared" si="162"/>
        <v>40763</v>
      </c>
      <c r="B4583">
        <f t="shared" si="161"/>
        <v>-0.18005382474534801</v>
      </c>
      <c r="C4583">
        <f t="shared" si="161"/>
        <v>1.4724000625011179E-2</v>
      </c>
      <c r="D4583" t="e">
        <f t="shared" si="161"/>
        <v>#DIV/0!</v>
      </c>
      <c r="E4583" t="e">
        <f t="shared" si="161"/>
        <v>#DIV/0!</v>
      </c>
    </row>
    <row r="4584" spans="1:5" x14ac:dyDescent="0.35">
      <c r="A4584">
        <f t="shared" si="162"/>
        <v>40764</v>
      </c>
      <c r="B4584">
        <f t="shared" si="161"/>
        <v>-0.1447668259757949</v>
      </c>
      <c r="C4584">
        <f t="shared" si="161"/>
        <v>2.225286108696618E-2</v>
      </c>
      <c r="D4584" t="e">
        <f t="shared" si="161"/>
        <v>#DIV/0!</v>
      </c>
      <c r="E4584" t="e">
        <f t="shared" si="161"/>
        <v>#DIV/0!</v>
      </c>
    </row>
    <row r="4585" spans="1:5" x14ac:dyDescent="0.35">
      <c r="A4585">
        <f t="shared" si="162"/>
        <v>40765</v>
      </c>
      <c r="B4585">
        <f t="shared" ref="B4585:E4600" si="163">B2057-B$2530</f>
        <v>-0.17639469740234723</v>
      </c>
      <c r="C4585">
        <f t="shared" si="163"/>
        <v>2.8955947025391792E-2</v>
      </c>
      <c r="D4585" t="e">
        <f t="shared" si="163"/>
        <v>#DIV/0!</v>
      </c>
      <c r="E4585" t="e">
        <f t="shared" si="163"/>
        <v>#DIV/0!</v>
      </c>
    </row>
    <row r="4586" spans="1:5" x14ac:dyDescent="0.35">
      <c r="A4586">
        <f t="shared" si="162"/>
        <v>40766</v>
      </c>
      <c r="B4586">
        <f t="shared" si="163"/>
        <v>-0.13214127843120824</v>
      </c>
      <c r="C4586">
        <f t="shared" si="163"/>
        <v>1.3938253533996092E-2</v>
      </c>
      <c r="D4586" t="e">
        <f t="shared" si="163"/>
        <v>#DIV/0!</v>
      </c>
      <c r="E4586" t="e">
        <f t="shared" si="163"/>
        <v>#DIV/0!</v>
      </c>
    </row>
    <row r="4587" spans="1:5" x14ac:dyDescent="0.35">
      <c r="A4587">
        <f t="shared" si="162"/>
        <v>40767</v>
      </c>
      <c r="B4587">
        <f t="shared" si="163"/>
        <v>-0.12717341022233106</v>
      </c>
      <c r="C4587">
        <f t="shared" si="163"/>
        <v>1.7280132970347428E-2</v>
      </c>
      <c r="D4587" t="e">
        <f t="shared" si="163"/>
        <v>#DIV/0!</v>
      </c>
      <c r="E4587" t="e">
        <f t="shared" si="163"/>
        <v>#DIV/0!</v>
      </c>
    </row>
    <row r="4588" spans="1:5" x14ac:dyDescent="0.35">
      <c r="A4588">
        <f t="shared" si="162"/>
        <v>40770</v>
      </c>
      <c r="B4588">
        <f t="shared" si="163"/>
        <v>-0.11575975575575258</v>
      </c>
      <c r="C4588">
        <f t="shared" si="163"/>
        <v>2.0489743972083318E-2</v>
      </c>
      <c r="D4588" t="e">
        <f t="shared" si="163"/>
        <v>#DIV/0!</v>
      </c>
      <c r="E4588" t="e">
        <f t="shared" si="163"/>
        <v>#DIV/0!</v>
      </c>
    </row>
    <row r="4589" spans="1:5" x14ac:dyDescent="0.35">
      <c r="A4589">
        <f t="shared" si="162"/>
        <v>40771</v>
      </c>
      <c r="B4589">
        <f t="shared" si="163"/>
        <v>-0.12644253209219644</v>
      </c>
      <c r="C4589">
        <f t="shared" si="163"/>
        <v>2.3406993580976487E-2</v>
      </c>
      <c r="D4589" t="e">
        <f t="shared" si="163"/>
        <v>#DIV/0!</v>
      </c>
      <c r="E4589" t="e">
        <f t="shared" si="163"/>
        <v>#DIV/0!</v>
      </c>
    </row>
    <row r="4590" spans="1:5" x14ac:dyDescent="0.35">
      <c r="A4590">
        <f t="shared" si="162"/>
        <v>40772</v>
      </c>
      <c r="B4590">
        <f t="shared" si="163"/>
        <v>-0.11871694251579544</v>
      </c>
      <c r="C4590">
        <f t="shared" si="163"/>
        <v>2.4130680483218491E-2</v>
      </c>
      <c r="D4590" t="e">
        <f t="shared" si="163"/>
        <v>#DIV/0!</v>
      </c>
      <c r="E4590" t="e">
        <f t="shared" si="163"/>
        <v>#DIV/0!</v>
      </c>
    </row>
    <row r="4591" spans="1:5" x14ac:dyDescent="0.35">
      <c r="A4591">
        <f t="shared" si="162"/>
        <v>40773</v>
      </c>
      <c r="B4591">
        <f t="shared" si="163"/>
        <v>-0.14832304061565268</v>
      </c>
      <c r="C4591">
        <f t="shared" si="163"/>
        <v>2.4762165388734058E-2</v>
      </c>
      <c r="D4591" t="e">
        <f t="shared" si="163"/>
        <v>#DIV/0!</v>
      </c>
      <c r="E4591" t="e">
        <f t="shared" si="163"/>
        <v>#DIV/0!</v>
      </c>
    </row>
    <row r="4592" spans="1:5" x14ac:dyDescent="0.35">
      <c r="A4592">
        <f t="shared" si="162"/>
        <v>40774</v>
      </c>
      <c r="B4592">
        <f t="shared" si="163"/>
        <v>-0.16061238574699696</v>
      </c>
      <c r="C4592">
        <f t="shared" si="163"/>
        <v>2.4845405659421459E-2</v>
      </c>
      <c r="D4592" t="e">
        <f t="shared" si="163"/>
        <v>#DIV/0!</v>
      </c>
      <c r="E4592" t="e">
        <f t="shared" si="163"/>
        <v>#DIV/0!</v>
      </c>
    </row>
    <row r="4593" spans="1:5" x14ac:dyDescent="0.35">
      <c r="A4593">
        <f t="shared" si="162"/>
        <v>40777</v>
      </c>
      <c r="B4593">
        <f t="shared" si="163"/>
        <v>-0.16310122353717368</v>
      </c>
      <c r="C4593">
        <f t="shared" si="163"/>
        <v>2.3730030457809925E-2</v>
      </c>
      <c r="D4593" t="e">
        <f t="shared" si="163"/>
        <v>#DIV/0!</v>
      </c>
      <c r="E4593" t="e">
        <f t="shared" si="163"/>
        <v>#DIV/0!</v>
      </c>
    </row>
    <row r="4594" spans="1:5" x14ac:dyDescent="0.35">
      <c r="A4594">
        <f t="shared" si="162"/>
        <v>40778</v>
      </c>
      <c r="B4594">
        <f t="shared" si="163"/>
        <v>-0.13738828569528302</v>
      </c>
      <c r="C4594">
        <f t="shared" si="163"/>
        <v>1.9108847222566516E-2</v>
      </c>
      <c r="D4594" t="e">
        <f t="shared" si="163"/>
        <v>#DIV/0!</v>
      </c>
      <c r="E4594" t="e">
        <f t="shared" si="163"/>
        <v>#DIV/0!</v>
      </c>
    </row>
    <row r="4595" spans="1:5" x14ac:dyDescent="0.35">
      <c r="A4595">
        <f t="shared" si="162"/>
        <v>40779</v>
      </c>
      <c r="B4595">
        <f t="shared" si="163"/>
        <v>-0.12949513478193406</v>
      </c>
      <c r="C4595">
        <f t="shared" si="163"/>
        <v>1.238686152310382E-2</v>
      </c>
      <c r="D4595" t="e">
        <f t="shared" si="163"/>
        <v>#DIV/0!</v>
      </c>
      <c r="E4595" t="e">
        <f t="shared" si="163"/>
        <v>#DIV/0!</v>
      </c>
    </row>
    <row r="4596" spans="1:5" x14ac:dyDescent="0.35">
      <c r="A4596">
        <f t="shared" si="162"/>
        <v>40780</v>
      </c>
      <c r="B4596">
        <f t="shared" si="163"/>
        <v>-0.14326570047947737</v>
      </c>
      <c r="C4596">
        <f t="shared" si="163"/>
        <v>1.4434706631546512E-2</v>
      </c>
      <c r="D4596" t="e">
        <f t="shared" si="163"/>
        <v>#DIV/0!</v>
      </c>
      <c r="E4596" t="e">
        <f t="shared" si="163"/>
        <v>#DIV/0!</v>
      </c>
    </row>
    <row r="4597" spans="1:5" x14ac:dyDescent="0.35">
      <c r="A4597">
        <f t="shared" si="162"/>
        <v>40781</v>
      </c>
      <c r="B4597">
        <f t="shared" si="163"/>
        <v>-0.13936282283828669</v>
      </c>
      <c r="C4597">
        <f t="shared" si="163"/>
        <v>1.5546723634242875E-2</v>
      </c>
      <c r="D4597" t="e">
        <f t="shared" si="163"/>
        <v>#DIV/0!</v>
      </c>
      <c r="E4597" t="e">
        <f t="shared" si="163"/>
        <v>#DIV/0!</v>
      </c>
    </row>
    <row r="4598" spans="1:5" x14ac:dyDescent="0.35">
      <c r="A4598">
        <f t="shared" si="162"/>
        <v>40784</v>
      </c>
      <c r="B4598">
        <f t="shared" si="163"/>
        <v>-9.3641432384524367E-2</v>
      </c>
      <c r="C4598">
        <f t="shared" si="163"/>
        <v>1.3012757766742999E-2</v>
      </c>
      <c r="D4598" t="e">
        <f t="shared" si="163"/>
        <v>#DIV/0!</v>
      </c>
      <c r="E4598" t="e">
        <f t="shared" si="163"/>
        <v>#DIV/0!</v>
      </c>
    </row>
    <row r="4599" spans="1:5" x14ac:dyDescent="0.35">
      <c r="A4599">
        <f t="shared" si="162"/>
        <v>40785</v>
      </c>
      <c r="B4599">
        <f t="shared" si="163"/>
        <v>-9.03571526561152E-2</v>
      </c>
      <c r="C4599">
        <f t="shared" si="163"/>
        <v>2.02584496254395E-2</v>
      </c>
      <c r="D4599" t="e">
        <f t="shared" si="163"/>
        <v>#DIV/0!</v>
      </c>
      <c r="E4599" t="e">
        <f t="shared" si="163"/>
        <v>#DIV/0!</v>
      </c>
    </row>
    <row r="4600" spans="1:5" x14ac:dyDescent="0.35">
      <c r="A4600">
        <f t="shared" si="162"/>
        <v>40786</v>
      </c>
      <c r="B4600">
        <f t="shared" si="163"/>
        <v>-7.6684668228490502E-2</v>
      </c>
      <c r="C4600">
        <f t="shared" si="163"/>
        <v>1.7992692660223474E-2</v>
      </c>
      <c r="D4600" t="e">
        <f t="shared" si="163"/>
        <v>#DIV/0!</v>
      </c>
      <c r="E4600" t="e">
        <f t="shared" si="163"/>
        <v>#DIV/0!</v>
      </c>
    </row>
    <row r="4601" spans="1:5" x14ac:dyDescent="0.35">
      <c r="A4601">
        <f t="shared" si="162"/>
        <v>40787</v>
      </c>
      <c r="B4601">
        <f t="shared" ref="B4601:E4616" si="164">B2073-B$2530</f>
        <v>-7.7737781426700056E-2</v>
      </c>
      <c r="C4601">
        <f t="shared" si="164"/>
        <v>1.892052700299025E-2</v>
      </c>
      <c r="D4601" t="e">
        <f t="shared" si="164"/>
        <v>#DIV/0!</v>
      </c>
      <c r="E4601" t="e">
        <f t="shared" si="164"/>
        <v>#DIV/0!</v>
      </c>
    </row>
    <row r="4602" spans="1:5" x14ac:dyDescent="0.35">
      <c r="A4602">
        <f t="shared" si="162"/>
        <v>40788</v>
      </c>
      <c r="B4602">
        <f t="shared" si="164"/>
        <v>-0.10053898598847576</v>
      </c>
      <c r="C4602">
        <f t="shared" si="164"/>
        <v>1.989976648163545E-2</v>
      </c>
      <c r="D4602" t="e">
        <f t="shared" si="164"/>
        <v>#DIV/0!</v>
      </c>
      <c r="E4602" t="e">
        <f t="shared" si="164"/>
        <v>#DIV/0!</v>
      </c>
    </row>
    <row r="4603" spans="1:5" x14ac:dyDescent="0.35">
      <c r="A4603">
        <f t="shared" si="162"/>
        <v>40791</v>
      </c>
      <c r="B4603">
        <f t="shared" si="164"/>
        <v>-9.6697530807844143E-2</v>
      </c>
      <c r="C4603">
        <f t="shared" si="164"/>
        <v>1.9045146750494912E-2</v>
      </c>
      <c r="D4603" t="e">
        <f t="shared" si="164"/>
        <v>#DIV/0!</v>
      </c>
      <c r="E4603" t="e">
        <f t="shared" si="164"/>
        <v>#DIV/0!</v>
      </c>
    </row>
    <row r="4604" spans="1:5" x14ac:dyDescent="0.35">
      <c r="A4604">
        <f t="shared" si="162"/>
        <v>40792</v>
      </c>
      <c r="B4604">
        <f t="shared" si="164"/>
        <v>-0.1101893895904683</v>
      </c>
      <c r="C4604">
        <f t="shared" si="164"/>
        <v>2.3263385524648083E-2</v>
      </c>
      <c r="D4604" t="e">
        <f t="shared" si="164"/>
        <v>#DIV/0!</v>
      </c>
      <c r="E4604" t="e">
        <f t="shared" si="164"/>
        <v>#DIV/0!</v>
      </c>
    </row>
    <row r="4605" spans="1:5" x14ac:dyDescent="0.35">
      <c r="A4605">
        <f t="shared" si="162"/>
        <v>40793</v>
      </c>
      <c r="B4605">
        <f t="shared" si="164"/>
        <v>-7.1109422696629995E-2</v>
      </c>
      <c r="C4605">
        <f t="shared" si="164"/>
        <v>2.0939751711402343E-2</v>
      </c>
      <c r="D4605" t="e">
        <f t="shared" si="164"/>
        <v>#DIV/0!</v>
      </c>
      <c r="E4605" t="e">
        <f t="shared" si="164"/>
        <v>#DIV/0!</v>
      </c>
    </row>
    <row r="4606" spans="1:5" x14ac:dyDescent="0.35">
      <c r="A4606">
        <f t="shared" si="162"/>
        <v>40794</v>
      </c>
      <c r="B4606">
        <f t="shared" si="164"/>
        <v>-8.1741038102026028E-2</v>
      </c>
      <c r="C4606">
        <f t="shared" si="164"/>
        <v>2.2553841703940435E-2</v>
      </c>
      <c r="D4606" t="e">
        <f t="shared" si="164"/>
        <v>#DIV/0!</v>
      </c>
      <c r="E4606" t="e">
        <f t="shared" si="164"/>
        <v>#DIV/0!</v>
      </c>
    </row>
    <row r="4607" spans="1:5" x14ac:dyDescent="0.35">
      <c r="A4607">
        <f t="shared" si="162"/>
        <v>40795</v>
      </c>
      <c r="B4607">
        <f t="shared" si="164"/>
        <v>-0.1179452143448123</v>
      </c>
      <c r="C4607">
        <f t="shared" si="164"/>
        <v>2.6731455222017097E-2</v>
      </c>
      <c r="D4607" t="e">
        <f t="shared" si="164"/>
        <v>#DIV/0!</v>
      </c>
      <c r="E4607" t="e">
        <f t="shared" si="164"/>
        <v>#DIV/0!</v>
      </c>
    </row>
    <row r="4608" spans="1:5" x14ac:dyDescent="0.35">
      <c r="A4608">
        <f t="shared" si="162"/>
        <v>40798</v>
      </c>
      <c r="B4608">
        <f t="shared" si="164"/>
        <v>-9.5691414761565272E-2</v>
      </c>
      <c r="C4608">
        <f t="shared" si="164"/>
        <v>2.2092580845091202E-2</v>
      </c>
      <c r="D4608" t="e">
        <f t="shared" si="164"/>
        <v>#DIV/0!</v>
      </c>
      <c r="E4608" t="e">
        <f t="shared" si="164"/>
        <v>#DIV/0!</v>
      </c>
    </row>
    <row r="4609" spans="1:5" x14ac:dyDescent="0.35">
      <c r="A4609">
        <f t="shared" si="162"/>
        <v>40799</v>
      </c>
      <c r="B4609">
        <f t="shared" si="164"/>
        <v>-8.893795001437764E-2</v>
      </c>
      <c r="C4609">
        <f t="shared" si="164"/>
        <v>2.1797312124177747E-2</v>
      </c>
      <c r="D4609" t="e">
        <f t="shared" si="164"/>
        <v>#DIV/0!</v>
      </c>
      <c r="E4609" t="e">
        <f t="shared" si="164"/>
        <v>#DIV/0!</v>
      </c>
    </row>
    <row r="4610" spans="1:5" x14ac:dyDescent="0.35">
      <c r="A4610">
        <f t="shared" si="162"/>
        <v>40800</v>
      </c>
      <c r="B4610">
        <f t="shared" si="164"/>
        <v>-7.9312643403015123E-2</v>
      </c>
      <c r="C4610">
        <f t="shared" si="164"/>
        <v>2.1031571729840669E-2</v>
      </c>
      <c r="D4610" t="e">
        <f t="shared" si="164"/>
        <v>#DIV/0!</v>
      </c>
      <c r="E4610" t="e">
        <f t="shared" si="164"/>
        <v>#DIV/0!</v>
      </c>
    </row>
    <row r="4611" spans="1:5" x14ac:dyDescent="0.35">
      <c r="A4611">
        <f t="shared" si="162"/>
        <v>40801</v>
      </c>
      <c r="B4611">
        <f t="shared" si="164"/>
        <v>-6.8347945921527806E-2</v>
      </c>
      <c r="C4611">
        <f t="shared" si="164"/>
        <v>1.938431452821494E-2</v>
      </c>
      <c r="D4611" t="e">
        <f t="shared" si="164"/>
        <v>#DIV/0!</v>
      </c>
      <c r="E4611" t="e">
        <f t="shared" si="164"/>
        <v>#DIV/0!</v>
      </c>
    </row>
    <row r="4612" spans="1:5" x14ac:dyDescent="0.35">
      <c r="A4612">
        <f t="shared" si="162"/>
        <v>40802</v>
      </c>
      <c r="B4612">
        <f t="shared" si="164"/>
        <v>-7.5550016264734884E-2</v>
      </c>
      <c r="C4612">
        <f t="shared" si="164"/>
        <v>1.9922513965871035E-2</v>
      </c>
      <c r="D4612" t="e">
        <f t="shared" si="164"/>
        <v>#DIV/0!</v>
      </c>
      <c r="E4612" t="e">
        <f t="shared" si="164"/>
        <v>#DIV/0!</v>
      </c>
    </row>
    <row r="4613" spans="1:5" x14ac:dyDescent="0.35">
      <c r="A4613">
        <f t="shared" si="162"/>
        <v>40805</v>
      </c>
      <c r="B4613">
        <f t="shared" si="164"/>
        <v>-7.8699872589726425E-2</v>
      </c>
      <c r="C4613">
        <f t="shared" si="164"/>
        <v>2.2823957467988109E-2</v>
      </c>
      <c r="D4613" t="e">
        <f t="shared" si="164"/>
        <v>#DIV/0!</v>
      </c>
      <c r="E4613" t="e">
        <f t="shared" si="164"/>
        <v>#DIV/0!</v>
      </c>
    </row>
    <row r="4614" spans="1:5" x14ac:dyDescent="0.35">
      <c r="A4614">
        <f t="shared" si="162"/>
        <v>40806</v>
      </c>
      <c r="B4614">
        <f t="shared" si="164"/>
        <v>-7.7605103084801716E-2</v>
      </c>
      <c r="C4614">
        <f t="shared" si="164"/>
        <v>2.1535546426380291E-2</v>
      </c>
      <c r="D4614" t="e">
        <f t="shared" si="164"/>
        <v>#DIV/0!</v>
      </c>
      <c r="E4614" t="e">
        <f t="shared" si="164"/>
        <v>#DIV/0!</v>
      </c>
    </row>
    <row r="4615" spans="1:5" x14ac:dyDescent="0.35">
      <c r="A4615">
        <f t="shared" si="162"/>
        <v>40807</v>
      </c>
      <c r="B4615">
        <f t="shared" si="164"/>
        <v>-9.4345686710148743E-2</v>
      </c>
      <c r="C4615">
        <f t="shared" si="164"/>
        <v>2.4159216347533329E-2</v>
      </c>
      <c r="D4615" t="e">
        <f t="shared" si="164"/>
        <v>#DIV/0!</v>
      </c>
      <c r="E4615" t="e">
        <f t="shared" si="164"/>
        <v>#DIV/0!</v>
      </c>
    </row>
    <row r="4616" spans="1:5" x14ac:dyDescent="0.35">
      <c r="A4616">
        <f t="shared" si="162"/>
        <v>40808</v>
      </c>
      <c r="B4616">
        <f t="shared" si="164"/>
        <v>-0.13177716435277995</v>
      </c>
      <c r="C4616">
        <f t="shared" si="164"/>
        <v>2.895287909093398E-2</v>
      </c>
      <c r="D4616" t="e">
        <f t="shared" si="164"/>
        <v>#DIV/0!</v>
      </c>
      <c r="E4616" t="e">
        <f t="shared" si="164"/>
        <v>#DIV/0!</v>
      </c>
    </row>
    <row r="4617" spans="1:5" x14ac:dyDescent="0.35">
      <c r="A4617">
        <f t="shared" si="162"/>
        <v>40809</v>
      </c>
      <c r="B4617">
        <f t="shared" ref="B4617:E4632" si="165">B2089-B$2530</f>
        <v>-0.13775506535563162</v>
      </c>
      <c r="C4617">
        <f t="shared" si="165"/>
        <v>2.7770256023786088E-2</v>
      </c>
      <c r="D4617" t="e">
        <f t="shared" si="165"/>
        <v>#DIV/0!</v>
      </c>
      <c r="E4617" t="e">
        <f t="shared" si="165"/>
        <v>#DIV/0!</v>
      </c>
    </row>
    <row r="4618" spans="1:5" x14ac:dyDescent="0.35">
      <c r="A4618">
        <f t="shared" si="162"/>
        <v>40812</v>
      </c>
      <c r="B4618">
        <f t="shared" si="165"/>
        <v>-0.12467024217823262</v>
      </c>
      <c r="C4618">
        <f t="shared" si="165"/>
        <v>2.8516614695028929E-2</v>
      </c>
      <c r="D4618" t="e">
        <f t="shared" si="165"/>
        <v>#DIV/0!</v>
      </c>
      <c r="E4618" t="e">
        <f t="shared" si="165"/>
        <v>#DIV/0!</v>
      </c>
    </row>
    <row r="4619" spans="1:5" x14ac:dyDescent="0.35">
      <c r="A4619">
        <f t="shared" si="162"/>
        <v>40813</v>
      </c>
      <c r="B4619">
        <f t="shared" si="165"/>
        <v>-0.12416910189771556</v>
      </c>
      <c r="C4619">
        <f t="shared" si="165"/>
        <v>2.7303684537422223E-2</v>
      </c>
      <c r="D4619" t="e">
        <f t="shared" si="165"/>
        <v>#DIV/0!</v>
      </c>
      <c r="E4619" t="e">
        <f t="shared" si="165"/>
        <v>#DIV/0!</v>
      </c>
    </row>
    <row r="4620" spans="1:5" x14ac:dyDescent="0.35">
      <c r="A4620">
        <f t="shared" si="162"/>
        <v>40814</v>
      </c>
      <c r="B4620">
        <f t="shared" si="165"/>
        <v>-0.15496537998162704</v>
      </c>
      <c r="C4620">
        <f t="shared" si="165"/>
        <v>2.9070587733351538E-2</v>
      </c>
      <c r="D4620" t="e">
        <f t="shared" si="165"/>
        <v>#DIV/0!</v>
      </c>
      <c r="E4620" t="e">
        <f t="shared" si="165"/>
        <v>#DIV/0!</v>
      </c>
    </row>
    <row r="4621" spans="1:5" x14ac:dyDescent="0.35">
      <c r="A4621">
        <f t="shared" si="162"/>
        <v>40815</v>
      </c>
      <c r="B4621">
        <f t="shared" si="165"/>
        <v>-0.14799351377577027</v>
      </c>
      <c r="C4621">
        <f t="shared" si="165"/>
        <v>2.8694647883727397E-2</v>
      </c>
      <c r="D4621" t="e">
        <f t="shared" si="165"/>
        <v>#DIV/0!</v>
      </c>
      <c r="E4621" t="e">
        <f t="shared" si="165"/>
        <v>#DIV/0!</v>
      </c>
    </row>
    <row r="4622" spans="1:5" x14ac:dyDescent="0.35">
      <c r="A4622">
        <f t="shared" si="162"/>
        <v>40816</v>
      </c>
      <c r="B4622">
        <f t="shared" si="165"/>
        <v>-0.16849574985155133</v>
      </c>
      <c r="C4622">
        <f t="shared" si="165"/>
        <v>2.8575593811884636E-2</v>
      </c>
      <c r="D4622" t="e">
        <f t="shared" si="165"/>
        <v>#DIV/0!</v>
      </c>
      <c r="E4622" t="e">
        <f t="shared" si="165"/>
        <v>#DIV/0!</v>
      </c>
    </row>
    <row r="4623" spans="1:5" x14ac:dyDescent="0.35">
      <c r="A4623">
        <f t="shared" si="162"/>
        <v>40819</v>
      </c>
      <c r="B4623">
        <f t="shared" si="165"/>
        <v>-0.19338443189755647</v>
      </c>
      <c r="C4623">
        <f t="shared" si="165"/>
        <v>3.0148965581218223E-2</v>
      </c>
      <c r="D4623" t="e">
        <f t="shared" si="165"/>
        <v>#DIV/0!</v>
      </c>
      <c r="E4623" t="e">
        <f t="shared" si="165"/>
        <v>#DIV/0!</v>
      </c>
    </row>
    <row r="4624" spans="1:5" x14ac:dyDescent="0.35">
      <c r="A4624">
        <f t="shared" si="162"/>
        <v>40820</v>
      </c>
      <c r="B4624">
        <f t="shared" si="165"/>
        <v>-0.18360249526059311</v>
      </c>
      <c r="C4624">
        <f t="shared" si="165"/>
        <v>2.9865028324837017E-2</v>
      </c>
      <c r="D4624" t="e">
        <f t="shared" si="165"/>
        <v>#DIV/0!</v>
      </c>
      <c r="E4624" t="e">
        <f t="shared" si="165"/>
        <v>#DIV/0!</v>
      </c>
    </row>
    <row r="4625" spans="1:5" x14ac:dyDescent="0.35">
      <c r="A4625">
        <f t="shared" si="162"/>
        <v>40821</v>
      </c>
      <c r="B4625">
        <f t="shared" si="165"/>
        <v>-0.16283749182501014</v>
      </c>
      <c r="C4625">
        <f t="shared" si="165"/>
        <v>2.1111275711699195E-2</v>
      </c>
      <c r="D4625" t="e">
        <f t="shared" si="165"/>
        <v>#DIV/0!</v>
      </c>
      <c r="E4625" t="e">
        <f t="shared" si="165"/>
        <v>#DIV/0!</v>
      </c>
    </row>
    <row r="4626" spans="1:5" x14ac:dyDescent="0.35">
      <c r="A4626">
        <f t="shared" si="162"/>
        <v>40822</v>
      </c>
      <c r="B4626">
        <f t="shared" si="165"/>
        <v>-0.13128282837065949</v>
      </c>
      <c r="C4626">
        <f t="shared" si="165"/>
        <v>1.6672255294863114E-2</v>
      </c>
      <c r="D4626" t="e">
        <f t="shared" si="165"/>
        <v>#DIV/0!</v>
      </c>
      <c r="E4626" t="e">
        <f t="shared" si="165"/>
        <v>#DIV/0!</v>
      </c>
    </row>
    <row r="4627" spans="1:5" x14ac:dyDescent="0.35">
      <c r="A4627">
        <f t="shared" si="162"/>
        <v>40823</v>
      </c>
      <c r="B4627">
        <f t="shared" si="165"/>
        <v>-0.13459048437328888</v>
      </c>
      <c r="C4627">
        <f t="shared" si="165"/>
        <v>1.3772633545556644E-2</v>
      </c>
      <c r="D4627" t="e">
        <f t="shared" si="165"/>
        <v>#DIV/0!</v>
      </c>
      <c r="E4627" t="e">
        <f t="shared" si="165"/>
        <v>#DIV/0!</v>
      </c>
    </row>
    <row r="4628" spans="1:5" x14ac:dyDescent="0.35">
      <c r="A4628">
        <f t="shared" si="162"/>
        <v>40826</v>
      </c>
      <c r="B4628">
        <f t="shared" si="165"/>
        <v>-0.10739101323327126</v>
      </c>
      <c r="C4628">
        <f t="shared" si="165"/>
        <v>9.7490560236577865E-3</v>
      </c>
      <c r="D4628" t="e">
        <f t="shared" si="165"/>
        <v>#DIV/0!</v>
      </c>
      <c r="E4628" t="e">
        <f t="shared" si="165"/>
        <v>#DIV/0!</v>
      </c>
    </row>
    <row r="4629" spans="1:5" x14ac:dyDescent="0.35">
      <c r="A4629">
        <f t="shared" si="162"/>
        <v>40827</v>
      </c>
      <c r="B4629">
        <f t="shared" si="165"/>
        <v>-0.10076311605619302</v>
      </c>
      <c r="C4629">
        <f t="shared" si="165"/>
        <v>1.471237276181998E-2</v>
      </c>
      <c r="D4629" t="e">
        <f t="shared" si="165"/>
        <v>#DIV/0!</v>
      </c>
      <c r="E4629" t="e">
        <f t="shared" si="165"/>
        <v>#DIV/0!</v>
      </c>
    </row>
    <row r="4630" spans="1:5" x14ac:dyDescent="0.35">
      <c r="A4630">
        <f t="shared" si="162"/>
        <v>40828</v>
      </c>
      <c r="B4630">
        <f t="shared" si="165"/>
        <v>-9.6911336434038806E-2</v>
      </c>
      <c r="C4630">
        <f t="shared" si="165"/>
        <v>1.1342590120581763E-2</v>
      </c>
      <c r="D4630" t="e">
        <f t="shared" si="165"/>
        <v>#DIV/0!</v>
      </c>
      <c r="E4630" t="e">
        <f t="shared" si="165"/>
        <v>#DIV/0!</v>
      </c>
    </row>
    <row r="4631" spans="1:5" x14ac:dyDescent="0.35">
      <c r="A4631">
        <f t="shared" si="162"/>
        <v>40829</v>
      </c>
      <c r="B4631">
        <f t="shared" si="165"/>
        <v>-9.2143026628427313E-2</v>
      </c>
      <c r="C4631">
        <f t="shared" si="165"/>
        <v>1.3410784077325055E-2</v>
      </c>
      <c r="D4631" t="e">
        <f t="shared" si="165"/>
        <v>#DIV/0!</v>
      </c>
      <c r="E4631" t="e">
        <f t="shared" si="165"/>
        <v>#DIV/0!</v>
      </c>
    </row>
    <row r="4632" spans="1:5" x14ac:dyDescent="0.35">
      <c r="A4632">
        <f t="shared" si="162"/>
        <v>40830</v>
      </c>
      <c r="B4632">
        <f t="shared" si="165"/>
        <v>-9.1170788720630322E-2</v>
      </c>
      <c r="C4632">
        <f t="shared" si="165"/>
        <v>9.5688913597778529E-3</v>
      </c>
      <c r="D4632" t="e">
        <f t="shared" si="165"/>
        <v>#DIV/0!</v>
      </c>
      <c r="E4632" t="e">
        <f t="shared" si="165"/>
        <v>#DIV/0!</v>
      </c>
    </row>
    <row r="4633" spans="1:5" x14ac:dyDescent="0.35">
      <c r="A4633">
        <f t="shared" si="162"/>
        <v>40833</v>
      </c>
      <c r="B4633">
        <f t="shared" ref="B4633:E4648" si="166">B2105-B$2530</f>
        <v>-0.1084417448635656</v>
      </c>
      <c r="C4633">
        <f t="shared" si="166"/>
        <v>1.5169609359423641E-2</v>
      </c>
      <c r="D4633" t="e">
        <f t="shared" si="166"/>
        <v>#DIV/0!</v>
      </c>
      <c r="E4633" t="e">
        <f t="shared" si="166"/>
        <v>#DIV/0!</v>
      </c>
    </row>
    <row r="4634" spans="1:5" x14ac:dyDescent="0.35">
      <c r="A4634">
        <f t="shared" si="162"/>
        <v>40834</v>
      </c>
      <c r="B4634">
        <f t="shared" si="166"/>
        <v>-0.10230020949132944</v>
      </c>
      <c r="C4634">
        <f t="shared" si="166"/>
        <v>1.566321073700323E-2</v>
      </c>
      <c r="D4634" t="e">
        <f t="shared" si="166"/>
        <v>#DIV/0!</v>
      </c>
      <c r="E4634" t="e">
        <f t="shared" si="166"/>
        <v>#DIV/0!</v>
      </c>
    </row>
    <row r="4635" spans="1:5" x14ac:dyDescent="0.35">
      <c r="A4635">
        <f t="shared" si="162"/>
        <v>40835</v>
      </c>
      <c r="B4635">
        <f t="shared" si="166"/>
        <v>-0.11465131925638793</v>
      </c>
      <c r="C4635">
        <f t="shared" si="166"/>
        <v>1.497389201917072E-2</v>
      </c>
      <c r="D4635" t="e">
        <f t="shared" si="166"/>
        <v>#DIV/0!</v>
      </c>
      <c r="E4635" t="e">
        <f t="shared" si="166"/>
        <v>#DIV/0!</v>
      </c>
    </row>
    <row r="4636" spans="1:5" x14ac:dyDescent="0.35">
      <c r="A4636">
        <f t="shared" si="162"/>
        <v>40836</v>
      </c>
      <c r="B4636">
        <f t="shared" si="166"/>
        <v>-0.10542661236236904</v>
      </c>
      <c r="C4636">
        <f t="shared" si="166"/>
        <v>1.7355104508317631E-2</v>
      </c>
      <c r="D4636" t="e">
        <f t="shared" si="166"/>
        <v>#DIV/0!</v>
      </c>
      <c r="E4636" t="e">
        <f t="shared" si="166"/>
        <v>#DIV/0!</v>
      </c>
    </row>
    <row r="4637" spans="1:5" x14ac:dyDescent="0.35">
      <c r="A4637">
        <f t="shared" si="162"/>
        <v>40837</v>
      </c>
      <c r="B4637">
        <f t="shared" si="166"/>
        <v>-8.4517983219064771E-2</v>
      </c>
      <c r="C4637">
        <f t="shared" si="166"/>
        <v>1.554173699920398E-2</v>
      </c>
      <c r="D4637" t="e">
        <f t="shared" si="166"/>
        <v>#DIV/0!</v>
      </c>
      <c r="E4637" t="e">
        <f t="shared" si="166"/>
        <v>#DIV/0!</v>
      </c>
    </row>
    <row r="4638" spans="1:5" x14ac:dyDescent="0.35">
      <c r="A4638">
        <f t="shared" si="162"/>
        <v>40840</v>
      </c>
      <c r="B4638">
        <f t="shared" si="166"/>
        <v>-5.3023163136001625E-2</v>
      </c>
      <c r="C4638">
        <f t="shared" si="166"/>
        <v>1.5664886592044191E-2</v>
      </c>
      <c r="D4638" t="e">
        <f t="shared" si="166"/>
        <v>#DIV/0!</v>
      </c>
      <c r="E4638" t="e">
        <f t="shared" si="166"/>
        <v>#DIV/0!</v>
      </c>
    </row>
    <row r="4639" spans="1:5" x14ac:dyDescent="0.35">
      <c r="A4639">
        <f t="shared" si="162"/>
        <v>40841</v>
      </c>
      <c r="B4639">
        <f t="shared" si="166"/>
        <v>-6.9240905458076804E-2</v>
      </c>
      <c r="C4639">
        <f t="shared" si="166"/>
        <v>1.8884967432599774E-2</v>
      </c>
      <c r="D4639" t="e">
        <f t="shared" si="166"/>
        <v>#DIV/0!</v>
      </c>
      <c r="E4639" t="e">
        <f t="shared" si="166"/>
        <v>#DIV/0!</v>
      </c>
    </row>
    <row r="4640" spans="1:5" x14ac:dyDescent="0.35">
      <c r="A4640">
        <f t="shared" si="162"/>
        <v>40842</v>
      </c>
      <c r="B4640">
        <f t="shared" si="166"/>
        <v>-5.3084953466925752E-2</v>
      </c>
      <c r="C4640">
        <f t="shared" si="166"/>
        <v>1.0068663544180522E-2</v>
      </c>
      <c r="D4640" t="e">
        <f t="shared" si="166"/>
        <v>#DIV/0!</v>
      </c>
      <c r="E4640" t="e">
        <f t="shared" si="166"/>
        <v>#DIV/0!</v>
      </c>
    </row>
    <row r="4641" spans="1:5" x14ac:dyDescent="0.35">
      <c r="A4641">
        <f t="shared" si="162"/>
        <v>40843</v>
      </c>
      <c r="B4641">
        <f t="shared" si="166"/>
        <v>-1.6003013823307138E-2</v>
      </c>
      <c r="C4641">
        <f t="shared" si="166"/>
        <v>6.5819618979464194E-3</v>
      </c>
      <c r="D4641" t="e">
        <f t="shared" si="166"/>
        <v>#DIV/0!</v>
      </c>
      <c r="E4641" t="e">
        <f t="shared" si="166"/>
        <v>#DIV/0!</v>
      </c>
    </row>
    <row r="4642" spans="1:5" x14ac:dyDescent="0.35">
      <c r="A4642">
        <f t="shared" si="162"/>
        <v>40844</v>
      </c>
      <c r="B4642">
        <f t="shared" si="166"/>
        <v>1.0574827287112138E-2</v>
      </c>
      <c r="C4642">
        <f t="shared" si="166"/>
        <v>6.2447235702730135E-3</v>
      </c>
      <c r="D4642" t="e">
        <f t="shared" si="166"/>
        <v>#DIV/0!</v>
      </c>
      <c r="E4642" t="e">
        <f t="shared" si="166"/>
        <v>#DIV/0!</v>
      </c>
    </row>
    <row r="4643" spans="1:5" x14ac:dyDescent="0.35">
      <c r="A4643">
        <f t="shared" si="162"/>
        <v>40847</v>
      </c>
      <c r="B4643">
        <f t="shared" si="166"/>
        <v>-1.9762771176899268E-2</v>
      </c>
      <c r="C4643">
        <f t="shared" si="166"/>
        <v>1.0008251379079191E-2</v>
      </c>
      <c r="D4643" t="e">
        <f t="shared" si="166"/>
        <v>#DIV/0!</v>
      </c>
      <c r="E4643" t="e">
        <f t="shared" si="166"/>
        <v>#DIV/0!</v>
      </c>
    </row>
    <row r="4644" spans="1:5" x14ac:dyDescent="0.35">
      <c r="A4644">
        <f t="shared" si="162"/>
        <v>40848</v>
      </c>
      <c r="B4644">
        <f t="shared" si="166"/>
        <v>9.9713797587365829E-4</v>
      </c>
      <c r="C4644">
        <f t="shared" si="166"/>
        <v>6.8312530096106931E-3</v>
      </c>
      <c r="D4644" t="e">
        <f t="shared" si="166"/>
        <v>#DIV/0!</v>
      </c>
      <c r="E4644" t="e">
        <f t="shared" si="166"/>
        <v>#DIV/0!</v>
      </c>
    </row>
    <row r="4645" spans="1:5" x14ac:dyDescent="0.35">
      <c r="A4645">
        <f t="shared" si="162"/>
        <v>40849</v>
      </c>
      <c r="B4645">
        <f t="shared" si="166"/>
        <v>1.7939616705919054E-2</v>
      </c>
      <c r="C4645">
        <f t="shared" si="166"/>
        <v>1.3524842901442135E-2</v>
      </c>
      <c r="D4645" t="e">
        <f t="shared" si="166"/>
        <v>#DIV/0!</v>
      </c>
      <c r="E4645" t="e">
        <f t="shared" si="166"/>
        <v>#DIV/0!</v>
      </c>
    </row>
    <row r="4646" spans="1:5" x14ac:dyDescent="0.35">
      <c r="A4646">
        <f t="shared" ref="A4646:A4709" si="167">A2118</f>
        <v>40850</v>
      </c>
      <c r="B4646">
        <f t="shared" si="166"/>
        <v>0.11240190938129992</v>
      </c>
      <c r="C4646">
        <f t="shared" si="166"/>
        <v>1.0847197766722449E-2</v>
      </c>
      <c r="D4646" t="e">
        <f t="shared" si="166"/>
        <v>#DIV/0!</v>
      </c>
      <c r="E4646" t="e">
        <f t="shared" si="166"/>
        <v>#DIV/0!</v>
      </c>
    </row>
    <row r="4647" spans="1:5" x14ac:dyDescent="0.35">
      <c r="A4647">
        <f t="shared" si="167"/>
        <v>40851</v>
      </c>
      <c r="B4647">
        <f t="shared" si="166"/>
        <v>5.4648554249047479E-2</v>
      </c>
      <c r="C4647">
        <f t="shared" si="166"/>
        <v>4.6367688397242583E-3</v>
      </c>
      <c r="D4647" t="e">
        <f t="shared" si="166"/>
        <v>#DIV/0!</v>
      </c>
      <c r="E4647" t="e">
        <f t="shared" si="166"/>
        <v>#DIV/0!</v>
      </c>
    </row>
    <row r="4648" spans="1:5" x14ac:dyDescent="0.35">
      <c r="A4648">
        <f t="shared" si="167"/>
        <v>40854</v>
      </c>
      <c r="B4648">
        <f t="shared" si="166"/>
        <v>0.11105946982945704</v>
      </c>
      <c r="C4648">
        <f t="shared" si="166"/>
        <v>-2.6835968291169417E-3</v>
      </c>
      <c r="D4648" t="e">
        <f t="shared" si="166"/>
        <v>#DIV/0!</v>
      </c>
      <c r="E4648" t="e">
        <f t="shared" si="166"/>
        <v>#DIV/0!</v>
      </c>
    </row>
    <row r="4649" spans="1:5" x14ac:dyDescent="0.35">
      <c r="A4649">
        <f t="shared" si="167"/>
        <v>40855</v>
      </c>
      <c r="B4649">
        <f t="shared" ref="B4649:E4664" si="168">B2121-B$2530</f>
        <v>7.3897794588433055E-2</v>
      </c>
      <c r="C4649">
        <f t="shared" si="168"/>
        <v>8.529187340128596E-3</v>
      </c>
      <c r="D4649" t="e">
        <f t="shared" si="168"/>
        <v>#DIV/0!</v>
      </c>
      <c r="E4649" t="e">
        <f t="shared" si="168"/>
        <v>#DIV/0!</v>
      </c>
    </row>
    <row r="4650" spans="1:5" x14ac:dyDescent="0.35">
      <c r="A4650">
        <f t="shared" si="167"/>
        <v>40856</v>
      </c>
      <c r="B4650">
        <f t="shared" si="168"/>
        <v>2.848469040719705E-2</v>
      </c>
      <c r="C4650">
        <f t="shared" si="168"/>
        <v>5.8268091180105445E-3</v>
      </c>
      <c r="D4650" t="e">
        <f t="shared" si="168"/>
        <v>#DIV/0!</v>
      </c>
      <c r="E4650" t="e">
        <f t="shared" si="168"/>
        <v>#DIV/0!</v>
      </c>
    </row>
    <row r="4651" spans="1:5" x14ac:dyDescent="0.35">
      <c r="A4651">
        <f t="shared" si="167"/>
        <v>40857</v>
      </c>
      <c r="B4651">
        <f t="shared" si="168"/>
        <v>1.504701004819688E-2</v>
      </c>
      <c r="C4651">
        <f t="shared" si="168"/>
        <v>2.3409757956379222E-3</v>
      </c>
      <c r="D4651" t="e">
        <f t="shared" si="168"/>
        <v>#DIV/0!</v>
      </c>
      <c r="E4651" t="e">
        <f t="shared" si="168"/>
        <v>#DIV/0!</v>
      </c>
    </row>
    <row r="4652" spans="1:5" x14ac:dyDescent="0.35">
      <c r="A4652">
        <f t="shared" si="167"/>
        <v>40858</v>
      </c>
      <c r="B4652">
        <f t="shared" si="168"/>
        <v>4.5432667989878342E-2</v>
      </c>
      <c r="C4652">
        <f t="shared" si="168"/>
        <v>-9.5227588318696002E-4</v>
      </c>
      <c r="D4652" t="e">
        <f t="shared" si="168"/>
        <v>#DIV/0!</v>
      </c>
      <c r="E4652" t="e">
        <f t="shared" si="168"/>
        <v>#DIV/0!</v>
      </c>
    </row>
    <row r="4653" spans="1:5" x14ac:dyDescent="0.35">
      <c r="A4653">
        <f t="shared" si="167"/>
        <v>40861</v>
      </c>
      <c r="B4653">
        <f t="shared" si="168"/>
        <v>3.4311577354485881E-2</v>
      </c>
      <c r="C4653">
        <f t="shared" si="168"/>
        <v>-1.7740411398696095E-3</v>
      </c>
      <c r="D4653" t="e">
        <f t="shared" si="168"/>
        <v>#DIV/0!</v>
      </c>
      <c r="E4653" t="e">
        <f t="shared" si="168"/>
        <v>#DIV/0!</v>
      </c>
    </row>
    <row r="4654" spans="1:5" x14ac:dyDescent="0.35">
      <c r="A4654">
        <f t="shared" si="167"/>
        <v>40862</v>
      </c>
      <c r="B4654">
        <f t="shared" si="168"/>
        <v>8.8536388319089179E-2</v>
      </c>
      <c r="C4654">
        <f t="shared" si="168"/>
        <v>-4.5026046584299324E-3</v>
      </c>
      <c r="D4654" t="e">
        <f t="shared" si="168"/>
        <v>#DIV/0!</v>
      </c>
      <c r="E4654" t="e">
        <f t="shared" si="168"/>
        <v>#DIV/0!</v>
      </c>
    </row>
    <row r="4655" spans="1:5" x14ac:dyDescent="0.35">
      <c r="A4655">
        <f t="shared" si="167"/>
        <v>40863</v>
      </c>
      <c r="B4655">
        <f t="shared" si="168"/>
        <v>8.6737106423628765E-2</v>
      </c>
      <c r="C4655">
        <f t="shared" si="168"/>
        <v>-5.3195717515189152E-3</v>
      </c>
      <c r="D4655" t="e">
        <f t="shared" si="168"/>
        <v>#DIV/0!</v>
      </c>
      <c r="E4655" t="e">
        <f t="shared" si="168"/>
        <v>#DIV/0!</v>
      </c>
    </row>
    <row r="4656" spans="1:5" x14ac:dyDescent="0.35">
      <c r="A4656">
        <f t="shared" si="167"/>
        <v>40864</v>
      </c>
      <c r="B4656">
        <f t="shared" si="168"/>
        <v>6.7962511662764583E-2</v>
      </c>
      <c r="C4656">
        <f t="shared" si="168"/>
        <v>-4.5953919852597565E-3</v>
      </c>
      <c r="D4656" t="e">
        <f t="shared" si="168"/>
        <v>#DIV/0!</v>
      </c>
      <c r="E4656" t="e">
        <f t="shared" si="168"/>
        <v>#DIV/0!</v>
      </c>
    </row>
    <row r="4657" spans="1:5" x14ac:dyDescent="0.35">
      <c r="A4657">
        <f t="shared" si="167"/>
        <v>40865</v>
      </c>
      <c r="B4657">
        <f t="shared" si="168"/>
        <v>3.1678402321285395E-2</v>
      </c>
      <c r="C4657">
        <f t="shared" si="168"/>
        <v>-2.4116056183117081E-3</v>
      </c>
      <c r="D4657" t="e">
        <f t="shared" si="168"/>
        <v>#DIV/0!</v>
      </c>
      <c r="E4657" t="e">
        <f t="shared" si="168"/>
        <v>#DIV/0!</v>
      </c>
    </row>
    <row r="4658" spans="1:5" x14ac:dyDescent="0.35">
      <c r="A4658">
        <f t="shared" si="167"/>
        <v>40868</v>
      </c>
      <c r="B4658">
        <f t="shared" si="168"/>
        <v>-1.1165149109054577E-3</v>
      </c>
      <c r="C4658">
        <f t="shared" si="168"/>
        <v>3.0919577807982483E-3</v>
      </c>
      <c r="D4658" t="e">
        <f t="shared" si="168"/>
        <v>#DIV/0!</v>
      </c>
      <c r="E4658" t="e">
        <f t="shared" si="168"/>
        <v>#DIV/0!</v>
      </c>
    </row>
    <row r="4659" spans="1:5" x14ac:dyDescent="0.35">
      <c r="A4659">
        <f t="shared" si="167"/>
        <v>40869</v>
      </c>
      <c r="B4659">
        <f t="shared" si="168"/>
        <v>1.0640365080522813E-2</v>
      </c>
      <c r="C4659">
        <f t="shared" si="168"/>
        <v>1.7993576119069259E-3</v>
      </c>
      <c r="D4659" t="e">
        <f t="shared" si="168"/>
        <v>#DIV/0!</v>
      </c>
      <c r="E4659" t="e">
        <f t="shared" si="168"/>
        <v>#DIV/0!</v>
      </c>
    </row>
    <row r="4660" spans="1:5" x14ac:dyDescent="0.35">
      <c r="A4660">
        <f t="shared" si="167"/>
        <v>40870</v>
      </c>
      <c r="B4660">
        <f t="shared" si="168"/>
        <v>-2.6931905487413626E-2</v>
      </c>
      <c r="C4660">
        <f t="shared" si="168"/>
        <v>1.336585970854353E-3</v>
      </c>
      <c r="D4660" t="e">
        <f t="shared" si="168"/>
        <v>#DIV/0!</v>
      </c>
      <c r="E4660" t="e">
        <f t="shared" si="168"/>
        <v>#DIV/0!</v>
      </c>
    </row>
    <row r="4661" spans="1:5" x14ac:dyDescent="0.35">
      <c r="A4661">
        <f t="shared" si="167"/>
        <v>40871</v>
      </c>
      <c r="B4661">
        <f t="shared" si="168"/>
        <v>-5.4091363400660217E-2</v>
      </c>
      <c r="C4661">
        <f t="shared" si="168"/>
        <v>2.43890005726961E-3</v>
      </c>
      <c r="D4661" t="e">
        <f t="shared" si="168"/>
        <v>#DIV/0!</v>
      </c>
      <c r="E4661" t="e">
        <f t="shared" si="168"/>
        <v>#DIV/0!</v>
      </c>
    </row>
    <row r="4662" spans="1:5" x14ac:dyDescent="0.35">
      <c r="A4662">
        <f t="shared" si="167"/>
        <v>40872</v>
      </c>
      <c r="B4662">
        <f t="shared" si="168"/>
        <v>-5.8903751922665823E-2</v>
      </c>
      <c r="C4662">
        <f t="shared" si="168"/>
        <v>-2.04666708252026E-3</v>
      </c>
      <c r="D4662" t="e">
        <f t="shared" si="168"/>
        <v>#DIV/0!</v>
      </c>
      <c r="E4662" t="e">
        <f t="shared" si="168"/>
        <v>#DIV/0!</v>
      </c>
    </row>
    <row r="4663" spans="1:5" x14ac:dyDescent="0.35">
      <c r="A4663">
        <f t="shared" si="167"/>
        <v>40875</v>
      </c>
      <c r="B4663">
        <f t="shared" si="168"/>
        <v>-3.5786802200312148E-2</v>
      </c>
      <c r="C4663">
        <f t="shared" si="168"/>
        <v>-1.224499299298399E-3</v>
      </c>
      <c r="D4663" t="e">
        <f t="shared" si="168"/>
        <v>#DIV/0!</v>
      </c>
      <c r="E4663" t="e">
        <f t="shared" si="168"/>
        <v>#DIV/0!</v>
      </c>
    </row>
    <row r="4664" spans="1:5" x14ac:dyDescent="0.35">
      <c r="A4664">
        <f t="shared" si="167"/>
        <v>40876</v>
      </c>
      <c r="B4664">
        <f t="shared" si="168"/>
        <v>-2.1840416531331824E-2</v>
      </c>
      <c r="C4664">
        <f t="shared" si="168"/>
        <v>-1.9554927936364271E-3</v>
      </c>
      <c r="D4664" t="e">
        <f t="shared" si="168"/>
        <v>#DIV/0!</v>
      </c>
      <c r="E4664" t="e">
        <f t="shared" si="168"/>
        <v>#DIV/0!</v>
      </c>
    </row>
    <row r="4665" spans="1:5" x14ac:dyDescent="0.35">
      <c r="A4665">
        <f t="shared" si="167"/>
        <v>40877</v>
      </c>
      <c r="B4665">
        <f t="shared" ref="B4665:E4680" si="169">B2137-B$2530</f>
        <v>4.7996673225846012E-2</v>
      </c>
      <c r="C4665">
        <f t="shared" si="169"/>
        <v>-7.5045643350869946E-3</v>
      </c>
      <c r="D4665" t="e">
        <f t="shared" si="169"/>
        <v>#DIV/0!</v>
      </c>
      <c r="E4665" t="e">
        <f t="shared" si="169"/>
        <v>#DIV/0!</v>
      </c>
    </row>
    <row r="4666" spans="1:5" x14ac:dyDescent="0.35">
      <c r="A4666">
        <f t="shared" si="167"/>
        <v>40878</v>
      </c>
      <c r="B4666">
        <f t="shared" si="169"/>
        <v>4.5969364180470054E-2</v>
      </c>
      <c r="C4666">
        <f t="shared" si="169"/>
        <v>-1.2415887663872738E-2</v>
      </c>
      <c r="D4666" t="e">
        <f t="shared" si="169"/>
        <v>#DIV/0!</v>
      </c>
      <c r="E4666" t="e">
        <f t="shared" si="169"/>
        <v>#DIV/0!</v>
      </c>
    </row>
    <row r="4667" spans="1:5" x14ac:dyDescent="0.35">
      <c r="A4667">
        <f t="shared" si="167"/>
        <v>40879</v>
      </c>
      <c r="B4667">
        <f t="shared" si="169"/>
        <v>5.3654542819504228E-2</v>
      </c>
      <c r="C4667">
        <f t="shared" si="169"/>
        <v>-1.2480041379342933E-2</v>
      </c>
      <c r="D4667" t="e">
        <f t="shared" si="169"/>
        <v>#DIV/0!</v>
      </c>
      <c r="E4667" t="e">
        <f t="shared" si="169"/>
        <v>#DIV/0!</v>
      </c>
    </row>
    <row r="4668" spans="1:5" x14ac:dyDescent="0.35">
      <c r="A4668">
        <f t="shared" si="167"/>
        <v>40882</v>
      </c>
      <c r="B4668">
        <f t="shared" si="169"/>
        <v>3.4595778467875107E-2</v>
      </c>
      <c r="C4668">
        <f t="shared" si="169"/>
        <v>-9.0488858004557533E-3</v>
      </c>
      <c r="D4668" t="e">
        <f t="shared" si="169"/>
        <v>#DIV/0!</v>
      </c>
      <c r="E4668" t="e">
        <f t="shared" si="169"/>
        <v>#DIV/0!</v>
      </c>
    </row>
    <row r="4669" spans="1:5" x14ac:dyDescent="0.35">
      <c r="A4669">
        <f t="shared" si="167"/>
        <v>40883</v>
      </c>
      <c r="B4669">
        <f t="shared" si="169"/>
        <v>4.7017052983319055E-2</v>
      </c>
      <c r="C4669">
        <f t="shared" si="169"/>
        <v>-1.0228761676442311E-2</v>
      </c>
      <c r="D4669" t="e">
        <f t="shared" si="169"/>
        <v>#DIV/0!</v>
      </c>
      <c r="E4669" t="e">
        <f t="shared" si="169"/>
        <v>#DIV/0!</v>
      </c>
    </row>
    <row r="4670" spans="1:5" x14ac:dyDescent="0.35">
      <c r="A4670">
        <f t="shared" si="167"/>
        <v>40884</v>
      </c>
      <c r="B4670">
        <f t="shared" si="169"/>
        <v>7.8334914176818718E-2</v>
      </c>
      <c r="C4670">
        <f t="shared" si="169"/>
        <v>-9.7641079382893466E-3</v>
      </c>
      <c r="D4670" t="e">
        <f t="shared" si="169"/>
        <v>#DIV/0!</v>
      </c>
      <c r="E4670" t="e">
        <f t="shared" si="169"/>
        <v>#DIV/0!</v>
      </c>
    </row>
    <row r="4671" spans="1:5" x14ac:dyDescent="0.35">
      <c r="A4671">
        <f t="shared" si="167"/>
        <v>40885</v>
      </c>
      <c r="B4671">
        <f t="shared" si="169"/>
        <v>4.7839594153075718E-2</v>
      </c>
      <c r="C4671">
        <f t="shared" si="169"/>
        <v>-6.7773662429115207E-3</v>
      </c>
      <c r="D4671" t="e">
        <f t="shared" si="169"/>
        <v>#DIV/0!</v>
      </c>
      <c r="E4671" t="e">
        <f t="shared" si="169"/>
        <v>#DIV/0!</v>
      </c>
    </row>
    <row r="4672" spans="1:5" x14ac:dyDescent="0.35">
      <c r="A4672">
        <f t="shared" si="167"/>
        <v>40886</v>
      </c>
      <c r="B4672">
        <f t="shared" si="169"/>
        <v>5.6009829854545404E-2</v>
      </c>
      <c r="C4672">
        <f t="shared" si="169"/>
        <v>-7.6850014578479404E-3</v>
      </c>
      <c r="D4672" t="e">
        <f t="shared" si="169"/>
        <v>#DIV/0!</v>
      </c>
      <c r="E4672" t="e">
        <f t="shared" si="169"/>
        <v>#DIV/0!</v>
      </c>
    </row>
    <row r="4673" spans="1:5" x14ac:dyDescent="0.35">
      <c r="A4673">
        <f t="shared" si="167"/>
        <v>40889</v>
      </c>
      <c r="B4673">
        <f t="shared" si="169"/>
        <v>2.6027283320344003E-2</v>
      </c>
      <c r="C4673">
        <f t="shared" si="169"/>
        <v>-7.5931169829846386E-3</v>
      </c>
      <c r="D4673" t="e">
        <f t="shared" si="169"/>
        <v>#DIV/0!</v>
      </c>
      <c r="E4673" t="e">
        <f t="shared" si="169"/>
        <v>#DIV/0!</v>
      </c>
    </row>
    <row r="4674" spans="1:5" x14ac:dyDescent="0.35">
      <c r="A4674">
        <f t="shared" si="167"/>
        <v>40890</v>
      </c>
      <c r="B4674">
        <f t="shared" si="169"/>
        <v>-4.3132924231446476E-4</v>
      </c>
      <c r="C4674">
        <f t="shared" si="169"/>
        <v>-2.6850870114974341E-3</v>
      </c>
      <c r="D4674" t="e">
        <f t="shared" si="169"/>
        <v>#DIV/0!</v>
      </c>
      <c r="E4674" t="e">
        <f t="shared" si="169"/>
        <v>#DIV/0!</v>
      </c>
    </row>
    <row r="4675" spans="1:5" x14ac:dyDescent="0.35">
      <c r="A4675">
        <f t="shared" si="167"/>
        <v>40891</v>
      </c>
      <c r="B4675">
        <f t="shared" si="169"/>
        <v>-1.7622672215327411E-2</v>
      </c>
      <c r="C4675">
        <f t="shared" si="169"/>
        <v>-1.6830991057418705E-3</v>
      </c>
      <c r="D4675" t="e">
        <f t="shared" si="169"/>
        <v>#DIV/0!</v>
      </c>
      <c r="E4675" t="e">
        <f t="shared" si="169"/>
        <v>#DIV/0!</v>
      </c>
    </row>
    <row r="4676" spans="1:5" x14ac:dyDescent="0.35">
      <c r="A4676">
        <f t="shared" si="167"/>
        <v>40892</v>
      </c>
      <c r="B4676">
        <f t="shared" si="169"/>
        <v>-4.493315347108822E-3</v>
      </c>
      <c r="C4676">
        <f t="shared" si="169"/>
        <v>-5.9541106404899409E-3</v>
      </c>
      <c r="D4676" t="e">
        <f t="shared" si="169"/>
        <v>#DIV/0!</v>
      </c>
      <c r="E4676" t="e">
        <f t="shared" si="169"/>
        <v>#DIV/0!</v>
      </c>
    </row>
    <row r="4677" spans="1:5" x14ac:dyDescent="0.35">
      <c r="A4677">
        <f t="shared" si="167"/>
        <v>40893</v>
      </c>
      <c r="B4677">
        <f t="shared" si="169"/>
        <v>4.3923323331420197E-4</v>
      </c>
      <c r="C4677">
        <f t="shared" si="169"/>
        <v>-4.5869354944822367E-3</v>
      </c>
      <c r="D4677" t="e">
        <f t="shared" si="169"/>
        <v>#DIV/0!</v>
      </c>
      <c r="E4677" t="e">
        <f t="shared" si="169"/>
        <v>#DIV/0!</v>
      </c>
    </row>
    <row r="4678" spans="1:5" x14ac:dyDescent="0.35">
      <c r="A4678">
        <f t="shared" si="167"/>
        <v>40896</v>
      </c>
      <c r="B4678">
        <f t="shared" si="169"/>
        <v>1.8897520029963828E-2</v>
      </c>
      <c r="C4678">
        <f t="shared" si="169"/>
        <v>-5.2168415567455557E-3</v>
      </c>
      <c r="D4678" t="e">
        <f t="shared" si="169"/>
        <v>#DIV/0!</v>
      </c>
      <c r="E4678" t="e">
        <f t="shared" si="169"/>
        <v>#DIV/0!</v>
      </c>
    </row>
    <row r="4679" spans="1:5" x14ac:dyDescent="0.35">
      <c r="A4679">
        <f t="shared" si="167"/>
        <v>40897</v>
      </c>
      <c r="B4679">
        <f t="shared" si="169"/>
        <v>8.4755350764570983E-2</v>
      </c>
      <c r="C4679">
        <f t="shared" si="169"/>
        <v>-9.4503536091742786E-3</v>
      </c>
      <c r="D4679" t="e">
        <f t="shared" si="169"/>
        <v>#DIV/0!</v>
      </c>
      <c r="E4679" t="e">
        <f t="shared" si="169"/>
        <v>#DIV/0!</v>
      </c>
    </row>
    <row r="4680" spans="1:5" x14ac:dyDescent="0.35">
      <c r="A4680">
        <f t="shared" si="167"/>
        <v>40898</v>
      </c>
      <c r="B4680">
        <f t="shared" si="169"/>
        <v>8.0232709606882571E-2</v>
      </c>
      <c r="C4680">
        <f t="shared" si="169"/>
        <v>-6.8563599542926131E-3</v>
      </c>
      <c r="D4680" t="e">
        <f t="shared" si="169"/>
        <v>#DIV/0!</v>
      </c>
      <c r="E4680" t="e">
        <f t="shared" si="169"/>
        <v>#DIV/0!</v>
      </c>
    </row>
    <row r="4681" spans="1:5" x14ac:dyDescent="0.35">
      <c r="A4681">
        <f t="shared" si="167"/>
        <v>40899</v>
      </c>
      <c r="B4681">
        <f t="shared" ref="B4681:E4696" si="170">B2153-B$2530</f>
        <v>6.4115297091040482E-2</v>
      </c>
      <c r="C4681">
        <f t="shared" si="170"/>
        <v>-3.0477946929815987E-3</v>
      </c>
      <c r="D4681" t="e">
        <f t="shared" si="170"/>
        <v>#DIV/0!</v>
      </c>
      <c r="E4681" t="e">
        <f t="shared" si="170"/>
        <v>#DIV/0!</v>
      </c>
    </row>
    <row r="4682" spans="1:5" x14ac:dyDescent="0.35">
      <c r="A4682">
        <f t="shared" si="167"/>
        <v>40900</v>
      </c>
      <c r="B4682">
        <f t="shared" si="170"/>
        <v>6.235146499818213E-2</v>
      </c>
      <c r="C4682">
        <f t="shared" si="170"/>
        <v>-2.8666885357149681E-3</v>
      </c>
      <c r="D4682" t="e">
        <f t="shared" si="170"/>
        <v>#DIV/0!</v>
      </c>
      <c r="E4682" t="e">
        <f t="shared" si="170"/>
        <v>#DIV/0!</v>
      </c>
    </row>
    <row r="4683" spans="1:5" x14ac:dyDescent="0.35">
      <c r="A4683">
        <f t="shared" si="167"/>
        <v>40903</v>
      </c>
      <c r="B4683">
        <f t="shared" si="170"/>
        <v>8.5096736058050029E-2</v>
      </c>
      <c r="C4683">
        <f t="shared" si="170"/>
        <v>-2.0470162821545797E-3</v>
      </c>
      <c r="D4683" t="e">
        <f t="shared" si="170"/>
        <v>#DIV/0!</v>
      </c>
      <c r="E4683" t="e">
        <f t="shared" si="170"/>
        <v>#DIV/0!</v>
      </c>
    </row>
    <row r="4684" spans="1:5" x14ac:dyDescent="0.35">
      <c r="A4684">
        <f t="shared" si="167"/>
        <v>40904</v>
      </c>
      <c r="B4684">
        <f t="shared" si="170"/>
        <v>7.6334915583451748E-2</v>
      </c>
      <c r="C4684">
        <f t="shared" si="170"/>
        <v>-1.3260484243609108E-4</v>
      </c>
      <c r="D4684" t="e">
        <f t="shared" si="170"/>
        <v>#DIV/0!</v>
      </c>
      <c r="E4684" t="e">
        <f t="shared" si="170"/>
        <v>#DIV/0!</v>
      </c>
    </row>
    <row r="4685" spans="1:5" x14ac:dyDescent="0.35">
      <c r="A4685">
        <f t="shared" si="167"/>
        <v>40905</v>
      </c>
      <c r="B4685">
        <f t="shared" si="170"/>
        <v>9.0311188446956417E-2</v>
      </c>
      <c r="C4685">
        <f t="shared" si="170"/>
        <v>-2.1387531649845089E-3</v>
      </c>
      <c r="D4685" t="e">
        <f t="shared" si="170"/>
        <v>#DIV/0!</v>
      </c>
      <c r="E4685" t="e">
        <f t="shared" si="170"/>
        <v>#DIV/0!</v>
      </c>
    </row>
    <row r="4686" spans="1:5" x14ac:dyDescent="0.35">
      <c r="A4686">
        <f t="shared" si="167"/>
        <v>40906</v>
      </c>
      <c r="B4686">
        <f t="shared" si="170"/>
        <v>0.13482732614468121</v>
      </c>
      <c r="C4686">
        <f t="shared" si="170"/>
        <v>-1.8672448851712493E-3</v>
      </c>
      <c r="D4686" t="e">
        <f t="shared" si="170"/>
        <v>#DIV/0!</v>
      </c>
      <c r="E4686" t="e">
        <f t="shared" si="170"/>
        <v>#DIV/0!</v>
      </c>
    </row>
    <row r="4687" spans="1:5" x14ac:dyDescent="0.35">
      <c r="A4687">
        <f t="shared" si="167"/>
        <v>40907</v>
      </c>
      <c r="B4687">
        <f t="shared" si="170"/>
        <v>0.10474290391018738</v>
      </c>
      <c r="C4687">
        <f t="shared" si="170"/>
        <v>-4.7662437530227725E-5</v>
      </c>
      <c r="D4687" t="e">
        <f t="shared" si="170"/>
        <v>#DIV/0!</v>
      </c>
      <c r="E4687" t="e">
        <f t="shared" si="170"/>
        <v>#DIV/0!</v>
      </c>
    </row>
    <row r="4688" spans="1:5" x14ac:dyDescent="0.35">
      <c r="A4688">
        <f t="shared" si="167"/>
        <v>40910</v>
      </c>
      <c r="B4688">
        <f t="shared" si="170"/>
        <v>8.5103636403203745E-2</v>
      </c>
      <c r="C4688">
        <f t="shared" si="170"/>
        <v>3.3349965891132476E-3</v>
      </c>
      <c r="D4688" t="e">
        <f t="shared" si="170"/>
        <v>#DIV/0!</v>
      </c>
      <c r="E4688" t="e">
        <f t="shared" si="170"/>
        <v>#DIV/0!</v>
      </c>
    </row>
    <row r="4689" spans="1:5" x14ac:dyDescent="0.35">
      <c r="A4689">
        <f t="shared" si="167"/>
        <v>40911</v>
      </c>
      <c r="B4689">
        <f t="shared" si="170"/>
        <v>8.2040093100039693E-2</v>
      </c>
      <c r="C4689">
        <f t="shared" si="170"/>
        <v>2.9788336794181573E-3</v>
      </c>
      <c r="D4689" t="e">
        <f t="shared" si="170"/>
        <v>#DIV/0!</v>
      </c>
      <c r="E4689" t="e">
        <f t="shared" si="170"/>
        <v>#DIV/0!</v>
      </c>
    </row>
    <row r="4690" spans="1:5" x14ac:dyDescent="0.35">
      <c r="A4690">
        <f t="shared" si="167"/>
        <v>40912</v>
      </c>
      <c r="B4690">
        <f t="shared" si="170"/>
        <v>9.1270204341788022E-2</v>
      </c>
      <c r="C4690">
        <f t="shared" si="170"/>
        <v>3.6303564217575295E-3</v>
      </c>
      <c r="D4690" t="e">
        <f t="shared" si="170"/>
        <v>#DIV/0!</v>
      </c>
      <c r="E4690" t="e">
        <f t="shared" si="170"/>
        <v>#DIV/0!</v>
      </c>
    </row>
    <row r="4691" spans="1:5" x14ac:dyDescent="0.35">
      <c r="A4691">
        <f t="shared" si="167"/>
        <v>40913</v>
      </c>
      <c r="B4691">
        <f t="shared" si="170"/>
        <v>5.7938447983395661E-2</v>
      </c>
      <c r="C4691">
        <f t="shared" si="170"/>
        <v>7.0365500200425084E-3</v>
      </c>
      <c r="D4691" t="e">
        <f t="shared" si="170"/>
        <v>#DIV/0!</v>
      </c>
      <c r="E4691" t="e">
        <f t="shared" si="170"/>
        <v>#DIV/0!</v>
      </c>
    </row>
    <row r="4692" spans="1:5" x14ac:dyDescent="0.35">
      <c r="A4692">
        <f t="shared" si="167"/>
        <v>40914</v>
      </c>
      <c r="B4692">
        <f t="shared" si="170"/>
        <v>5.4637115509239456E-2</v>
      </c>
      <c r="C4692">
        <f t="shared" si="170"/>
        <v>5.4585066016306742E-3</v>
      </c>
      <c r="D4692" t="e">
        <f t="shared" si="170"/>
        <v>#DIV/0!</v>
      </c>
      <c r="E4692" t="e">
        <f t="shared" si="170"/>
        <v>#DIV/0!</v>
      </c>
    </row>
    <row r="4693" spans="1:5" x14ac:dyDescent="0.35">
      <c r="A4693">
        <f t="shared" si="167"/>
        <v>40917</v>
      </c>
      <c r="B4693">
        <f t="shared" si="170"/>
        <v>4.6663776911823121E-2</v>
      </c>
      <c r="C4693">
        <f t="shared" si="170"/>
        <v>6.5737969759703356E-3</v>
      </c>
      <c r="D4693" t="e">
        <f t="shared" si="170"/>
        <v>#DIV/0!</v>
      </c>
      <c r="E4693" t="e">
        <f t="shared" si="170"/>
        <v>#DIV/0!</v>
      </c>
    </row>
    <row r="4694" spans="1:5" x14ac:dyDescent="0.35">
      <c r="A4694">
        <f t="shared" si="167"/>
        <v>40918</v>
      </c>
      <c r="B4694">
        <f t="shared" si="170"/>
        <v>5.9282305654215009E-2</v>
      </c>
      <c r="C4694">
        <f t="shared" si="170"/>
        <v>5.7441264187748191E-3</v>
      </c>
      <c r="D4694" t="e">
        <f t="shared" si="170"/>
        <v>#DIV/0!</v>
      </c>
      <c r="E4694" t="e">
        <f t="shared" si="170"/>
        <v>#DIV/0!</v>
      </c>
    </row>
    <row r="4695" spans="1:5" x14ac:dyDescent="0.35">
      <c r="A4695">
        <f t="shared" si="167"/>
        <v>40919</v>
      </c>
      <c r="B4695">
        <f t="shared" si="170"/>
        <v>4.1270605160696708E-2</v>
      </c>
      <c r="C4695">
        <f t="shared" si="170"/>
        <v>1.0989689232279675E-2</v>
      </c>
      <c r="D4695" t="e">
        <f t="shared" si="170"/>
        <v>#DIV/0!</v>
      </c>
      <c r="E4695" t="e">
        <f t="shared" si="170"/>
        <v>#DIV/0!</v>
      </c>
    </row>
    <row r="4696" spans="1:5" x14ac:dyDescent="0.35">
      <c r="A4696">
        <f t="shared" si="167"/>
        <v>40920</v>
      </c>
      <c r="B4696">
        <f t="shared" si="170"/>
        <v>6.4633209165915542E-2</v>
      </c>
      <c r="C4696">
        <f t="shared" si="170"/>
        <v>6.1828561524104979E-3</v>
      </c>
      <c r="D4696" t="e">
        <f t="shared" si="170"/>
        <v>#DIV/0!</v>
      </c>
      <c r="E4696" t="e">
        <f t="shared" si="170"/>
        <v>#DIV/0!</v>
      </c>
    </row>
    <row r="4697" spans="1:5" x14ac:dyDescent="0.35">
      <c r="A4697">
        <f t="shared" si="167"/>
        <v>40921</v>
      </c>
      <c r="B4697">
        <f t="shared" ref="B4697:E4712" si="171">B2169-B$2530</f>
        <v>3.7815058256370895E-2</v>
      </c>
      <c r="C4697">
        <f t="shared" si="171"/>
        <v>9.5789237908866058E-3</v>
      </c>
      <c r="D4697" t="e">
        <f t="shared" si="171"/>
        <v>#DIV/0!</v>
      </c>
      <c r="E4697" t="e">
        <f t="shared" si="171"/>
        <v>#DIV/0!</v>
      </c>
    </row>
    <row r="4698" spans="1:5" x14ac:dyDescent="0.35">
      <c r="A4698">
        <f t="shared" si="167"/>
        <v>40924</v>
      </c>
      <c r="B4698">
        <f t="shared" si="171"/>
        <v>5.129232587334033E-2</v>
      </c>
      <c r="C4698">
        <f t="shared" si="171"/>
        <v>8.0991331852731767E-3</v>
      </c>
      <c r="D4698" t="e">
        <f t="shared" si="171"/>
        <v>#DIV/0!</v>
      </c>
      <c r="E4698" t="e">
        <f t="shared" si="171"/>
        <v>#DIV/0!</v>
      </c>
    </row>
    <row r="4699" spans="1:5" x14ac:dyDescent="0.35">
      <c r="A4699">
        <f t="shared" si="167"/>
        <v>40925</v>
      </c>
      <c r="B4699">
        <f t="shared" si="171"/>
        <v>5.0230332720441542E-2</v>
      </c>
      <c r="C4699">
        <f t="shared" si="171"/>
        <v>8.9278956121020096E-3</v>
      </c>
      <c r="D4699" t="e">
        <f t="shared" si="171"/>
        <v>#DIV/0!</v>
      </c>
      <c r="E4699" t="e">
        <f t="shared" si="171"/>
        <v>#DIV/0!</v>
      </c>
    </row>
    <row r="4700" spans="1:5" x14ac:dyDescent="0.35">
      <c r="A4700">
        <f t="shared" si="167"/>
        <v>40926</v>
      </c>
      <c r="B4700">
        <f t="shared" si="171"/>
        <v>4.2184824061302875E-2</v>
      </c>
      <c r="C4700">
        <f t="shared" si="171"/>
        <v>7.0937406251781569E-3</v>
      </c>
      <c r="D4700" t="e">
        <f t="shared" si="171"/>
        <v>#DIV/0!</v>
      </c>
      <c r="E4700" t="e">
        <f t="shared" si="171"/>
        <v>#DIV/0!</v>
      </c>
    </row>
    <row r="4701" spans="1:5" x14ac:dyDescent="0.35">
      <c r="A4701">
        <f t="shared" si="167"/>
        <v>40927</v>
      </c>
      <c r="B4701">
        <f t="shared" si="171"/>
        <v>3.3901479519114056E-2</v>
      </c>
      <c r="C4701">
        <f t="shared" si="171"/>
        <v>7.0168493962970528E-3</v>
      </c>
      <c r="D4701" t="e">
        <f t="shared" si="171"/>
        <v>#DIV/0!</v>
      </c>
      <c r="E4701" t="e">
        <f t="shared" si="171"/>
        <v>#DIV/0!</v>
      </c>
    </row>
    <row r="4702" spans="1:5" x14ac:dyDescent="0.35">
      <c r="A4702">
        <f t="shared" si="167"/>
        <v>40928</v>
      </c>
      <c r="B4702">
        <f t="shared" si="171"/>
        <v>5.6064266369219143E-2</v>
      </c>
      <c r="C4702">
        <f t="shared" si="171"/>
        <v>-6.8104544796237024E-4</v>
      </c>
      <c r="D4702" t="e">
        <f t="shared" si="171"/>
        <v>#DIV/0!</v>
      </c>
      <c r="E4702" t="e">
        <f t="shared" si="171"/>
        <v>#DIV/0!</v>
      </c>
    </row>
    <row r="4703" spans="1:5" x14ac:dyDescent="0.35">
      <c r="A4703">
        <f t="shared" si="167"/>
        <v>40931</v>
      </c>
      <c r="B4703">
        <f t="shared" si="171"/>
        <v>4.5404343583458476E-2</v>
      </c>
      <c r="C4703">
        <f t="shared" si="171"/>
        <v>1.2412541253590918E-3</v>
      </c>
      <c r="D4703" t="e">
        <f t="shared" si="171"/>
        <v>#DIV/0!</v>
      </c>
      <c r="E4703" t="e">
        <f t="shared" si="171"/>
        <v>#DIV/0!</v>
      </c>
    </row>
    <row r="4704" spans="1:5" x14ac:dyDescent="0.35">
      <c r="A4704">
        <f t="shared" si="167"/>
        <v>40932</v>
      </c>
      <c r="B4704">
        <f t="shared" si="171"/>
        <v>9.2312701218847555E-3</v>
      </c>
      <c r="C4704">
        <f t="shared" si="171"/>
        <v>5.9304353722509744E-3</v>
      </c>
      <c r="D4704" t="e">
        <f t="shared" si="171"/>
        <v>#DIV/0!</v>
      </c>
      <c r="E4704" t="e">
        <f t="shared" si="171"/>
        <v>#DIV/0!</v>
      </c>
    </row>
    <row r="4705" spans="1:5" x14ac:dyDescent="0.35">
      <c r="A4705">
        <f t="shared" si="167"/>
        <v>40933</v>
      </c>
      <c r="B4705">
        <f t="shared" si="171"/>
        <v>1.7696277145910284E-2</v>
      </c>
      <c r="C4705">
        <f t="shared" si="171"/>
        <v>3.4325095683472411E-3</v>
      </c>
      <c r="D4705" t="e">
        <f t="shared" si="171"/>
        <v>#DIV/0!</v>
      </c>
      <c r="E4705" t="e">
        <f t="shared" si="171"/>
        <v>#DIV/0!</v>
      </c>
    </row>
    <row r="4706" spans="1:5" x14ac:dyDescent="0.35">
      <c r="A4706">
        <f t="shared" si="167"/>
        <v>40934</v>
      </c>
      <c r="B4706">
        <f t="shared" si="171"/>
        <v>3.7789830760435308E-2</v>
      </c>
      <c r="C4706">
        <f t="shared" si="171"/>
        <v>6.7879233100394051E-4</v>
      </c>
      <c r="D4706" t="e">
        <f t="shared" si="171"/>
        <v>#DIV/0!</v>
      </c>
      <c r="E4706" t="e">
        <f t="shared" si="171"/>
        <v>#DIV/0!</v>
      </c>
    </row>
    <row r="4707" spans="1:5" x14ac:dyDescent="0.35">
      <c r="A4707">
        <f t="shared" si="167"/>
        <v>40935</v>
      </c>
      <c r="B4707">
        <f t="shared" si="171"/>
        <v>6.630534246802923E-2</v>
      </c>
      <c r="C4707">
        <f t="shared" si="171"/>
        <v>1.2814570281955914E-4</v>
      </c>
      <c r="D4707" t="e">
        <f t="shared" si="171"/>
        <v>#DIV/0!</v>
      </c>
      <c r="E4707" t="e">
        <f t="shared" si="171"/>
        <v>#DIV/0!</v>
      </c>
    </row>
    <row r="4708" spans="1:5" x14ac:dyDescent="0.35">
      <c r="A4708">
        <f t="shared" si="167"/>
        <v>40938</v>
      </c>
      <c r="B4708">
        <f t="shared" si="171"/>
        <v>4.6498360397295171E-2</v>
      </c>
      <c r="C4708">
        <f t="shared" si="171"/>
        <v>3.0301135997997213E-3</v>
      </c>
      <c r="D4708" t="e">
        <f t="shared" si="171"/>
        <v>#DIV/0!</v>
      </c>
      <c r="E4708" t="e">
        <f t="shared" si="171"/>
        <v>#DIV/0!</v>
      </c>
    </row>
    <row r="4709" spans="1:5" x14ac:dyDescent="0.35">
      <c r="A4709">
        <f t="shared" si="167"/>
        <v>40939</v>
      </c>
      <c r="B4709">
        <f t="shared" si="171"/>
        <v>2.6460214289919865E-2</v>
      </c>
      <c r="C4709">
        <f t="shared" si="171"/>
        <v>6.9498093263689713E-3</v>
      </c>
      <c r="D4709" t="e">
        <f t="shared" si="171"/>
        <v>#DIV/0!</v>
      </c>
      <c r="E4709" t="e">
        <f t="shared" si="171"/>
        <v>#DIV/0!</v>
      </c>
    </row>
    <row r="4710" spans="1:5" x14ac:dyDescent="0.35">
      <c r="A4710">
        <f t="shared" ref="A4710:A4773" si="172">A2182</f>
        <v>40940</v>
      </c>
      <c r="B4710">
        <f t="shared" si="171"/>
        <v>4.2364918873976878E-2</v>
      </c>
      <c r="C4710">
        <f t="shared" si="171"/>
        <v>2.952337562469886E-3</v>
      </c>
      <c r="D4710" t="e">
        <f t="shared" si="171"/>
        <v>#DIV/0!</v>
      </c>
      <c r="E4710" t="e">
        <f t="shared" si="171"/>
        <v>#DIV/0!</v>
      </c>
    </row>
    <row r="4711" spans="1:5" x14ac:dyDescent="0.35">
      <c r="A4711">
        <f t="shared" si="172"/>
        <v>40941</v>
      </c>
      <c r="B4711">
        <f t="shared" si="171"/>
        <v>3.6904601412197327E-2</v>
      </c>
      <c r="C4711">
        <f t="shared" si="171"/>
        <v>2.4030184103710044E-3</v>
      </c>
      <c r="D4711" t="e">
        <f t="shared" si="171"/>
        <v>#DIV/0!</v>
      </c>
      <c r="E4711" t="e">
        <f t="shared" si="171"/>
        <v>#DIV/0!</v>
      </c>
    </row>
    <row r="4712" spans="1:5" x14ac:dyDescent="0.35">
      <c r="A4712">
        <f t="shared" si="172"/>
        <v>40942</v>
      </c>
      <c r="B4712">
        <f t="shared" si="171"/>
        <v>3.9885973787786258E-2</v>
      </c>
      <c r="C4712">
        <f t="shared" si="171"/>
        <v>3.3190499841214242E-3</v>
      </c>
      <c r="D4712" t="e">
        <f t="shared" si="171"/>
        <v>#DIV/0!</v>
      </c>
      <c r="E4712" t="e">
        <f t="shared" si="171"/>
        <v>#DIV/0!</v>
      </c>
    </row>
    <row r="4713" spans="1:5" x14ac:dyDescent="0.35">
      <c r="A4713">
        <f t="shared" si="172"/>
        <v>40945</v>
      </c>
      <c r="B4713">
        <f t="shared" ref="B4713:E4728" si="173">B2185-B$2530</f>
        <v>7.9574548639041023E-2</v>
      </c>
      <c r="C4713">
        <f t="shared" si="173"/>
        <v>2.3105010552016518E-3</v>
      </c>
      <c r="D4713" t="e">
        <f t="shared" si="173"/>
        <v>#DIV/0!</v>
      </c>
      <c r="E4713" t="e">
        <f t="shared" si="173"/>
        <v>#DIV/0!</v>
      </c>
    </row>
    <row r="4714" spans="1:5" x14ac:dyDescent="0.35">
      <c r="A4714">
        <f t="shared" si="172"/>
        <v>40946</v>
      </c>
      <c r="B4714">
        <f t="shared" si="173"/>
        <v>7.2425318867796698E-2</v>
      </c>
      <c r="C4714">
        <f t="shared" si="173"/>
        <v>3.2291008283161331E-3</v>
      </c>
      <c r="D4714" t="e">
        <f t="shared" si="173"/>
        <v>#DIV/0!</v>
      </c>
      <c r="E4714" t="e">
        <f t="shared" si="173"/>
        <v>#DIV/0!</v>
      </c>
    </row>
    <row r="4715" spans="1:5" x14ac:dyDescent="0.35">
      <c r="A4715">
        <f t="shared" si="172"/>
        <v>40947</v>
      </c>
      <c r="B4715">
        <f t="shared" si="173"/>
        <v>5.394765719014262E-2</v>
      </c>
      <c r="C4715">
        <f t="shared" si="173"/>
        <v>3.6000037682014201E-3</v>
      </c>
      <c r="D4715" t="e">
        <f t="shared" si="173"/>
        <v>#DIV/0!</v>
      </c>
      <c r="E4715" t="e">
        <f t="shared" si="173"/>
        <v>#DIV/0!</v>
      </c>
    </row>
    <row r="4716" spans="1:5" x14ac:dyDescent="0.35">
      <c r="A4716">
        <f t="shared" si="172"/>
        <v>40948</v>
      </c>
      <c r="B4716">
        <f t="shared" si="173"/>
        <v>6.5845071735362373E-2</v>
      </c>
      <c r="C4716">
        <f t="shared" si="173"/>
        <v>1.1379284550137696E-3</v>
      </c>
      <c r="D4716" t="e">
        <f t="shared" si="173"/>
        <v>#DIV/0!</v>
      </c>
      <c r="E4716" t="e">
        <f t="shared" si="173"/>
        <v>#DIV/0!</v>
      </c>
    </row>
    <row r="4717" spans="1:5" x14ac:dyDescent="0.35">
      <c r="A4717">
        <f t="shared" si="172"/>
        <v>40949</v>
      </c>
      <c r="B4717">
        <f t="shared" si="173"/>
        <v>5.3265641652063059E-2</v>
      </c>
      <c r="C4717">
        <f t="shared" si="173"/>
        <v>3.7849501840381931E-3</v>
      </c>
      <c r="D4717" t="e">
        <f t="shared" si="173"/>
        <v>#DIV/0!</v>
      </c>
      <c r="E4717" t="e">
        <f t="shared" si="173"/>
        <v>#DIV/0!</v>
      </c>
    </row>
    <row r="4718" spans="1:5" x14ac:dyDescent="0.35">
      <c r="A4718">
        <f t="shared" si="172"/>
        <v>40952</v>
      </c>
      <c r="B4718">
        <f t="shared" si="173"/>
        <v>7.8683457602339982E-2</v>
      </c>
      <c r="C4718">
        <f t="shared" si="173"/>
        <v>4.5164380016842857E-3</v>
      </c>
      <c r="D4718" t="e">
        <f t="shared" si="173"/>
        <v>#DIV/0!</v>
      </c>
      <c r="E4718" t="e">
        <f t="shared" si="173"/>
        <v>#DIV/0!</v>
      </c>
    </row>
    <row r="4719" spans="1:5" x14ac:dyDescent="0.35">
      <c r="A4719">
        <f t="shared" si="172"/>
        <v>40953</v>
      </c>
      <c r="B4719">
        <f t="shared" si="173"/>
        <v>9.6312855634032149E-2</v>
      </c>
      <c r="C4719">
        <f t="shared" si="173"/>
        <v>5.8882932521651769E-3</v>
      </c>
      <c r="D4719" t="e">
        <f t="shared" si="173"/>
        <v>#DIV/0!</v>
      </c>
      <c r="E4719" t="e">
        <f t="shared" si="173"/>
        <v>#DIV/0!</v>
      </c>
    </row>
    <row r="4720" spans="1:5" x14ac:dyDescent="0.35">
      <c r="A4720">
        <f t="shared" si="172"/>
        <v>40954</v>
      </c>
      <c r="B4720">
        <f t="shared" si="173"/>
        <v>9.0770993354264765E-2</v>
      </c>
      <c r="C4720">
        <f t="shared" si="173"/>
        <v>5.7073424554057832E-3</v>
      </c>
      <c r="D4720" t="e">
        <f t="shared" si="173"/>
        <v>#DIV/0!</v>
      </c>
      <c r="E4720" t="e">
        <f t="shared" si="173"/>
        <v>#DIV/0!</v>
      </c>
    </row>
    <row r="4721" spans="1:5" x14ac:dyDescent="0.35">
      <c r="A4721">
        <f t="shared" si="172"/>
        <v>40955</v>
      </c>
      <c r="B4721">
        <f t="shared" si="173"/>
        <v>0.12418242563722494</v>
      </c>
      <c r="C4721">
        <f t="shared" si="173"/>
        <v>5.7088073700347179E-3</v>
      </c>
      <c r="D4721" t="e">
        <f t="shared" si="173"/>
        <v>#DIV/0!</v>
      </c>
      <c r="E4721" t="e">
        <f t="shared" si="173"/>
        <v>#DIV/0!</v>
      </c>
    </row>
    <row r="4722" spans="1:5" x14ac:dyDescent="0.35">
      <c r="A4722">
        <f t="shared" si="172"/>
        <v>40956</v>
      </c>
      <c r="B4722">
        <f t="shared" si="173"/>
        <v>0.13160094306792849</v>
      </c>
      <c r="C4722">
        <f t="shared" si="173"/>
        <v>3.6971157602019959E-3</v>
      </c>
      <c r="D4722" t="e">
        <f t="shared" si="173"/>
        <v>#DIV/0!</v>
      </c>
      <c r="E4722" t="e">
        <f t="shared" si="173"/>
        <v>#DIV/0!</v>
      </c>
    </row>
    <row r="4723" spans="1:5" x14ac:dyDescent="0.35">
      <c r="A4723">
        <f t="shared" si="172"/>
        <v>40959</v>
      </c>
      <c r="B4723">
        <f t="shared" si="173"/>
        <v>0.15748915900910823</v>
      </c>
      <c r="C4723">
        <f t="shared" si="173"/>
        <v>2.7807216032787567E-3</v>
      </c>
      <c r="D4723" t="e">
        <f t="shared" si="173"/>
        <v>#DIV/0!</v>
      </c>
      <c r="E4723" t="e">
        <f t="shared" si="173"/>
        <v>#DIV/0!</v>
      </c>
    </row>
    <row r="4724" spans="1:5" x14ac:dyDescent="0.35">
      <c r="A4724">
        <f t="shared" si="172"/>
        <v>40960</v>
      </c>
      <c r="B4724">
        <f t="shared" si="173"/>
        <v>0.15833268494753075</v>
      </c>
      <c r="C4724">
        <f t="shared" si="173"/>
        <v>1.23216995452664E-3</v>
      </c>
      <c r="D4724" t="e">
        <f t="shared" si="173"/>
        <v>#DIV/0!</v>
      </c>
      <c r="E4724" t="e">
        <f t="shared" si="173"/>
        <v>#DIV/0!</v>
      </c>
    </row>
    <row r="4725" spans="1:5" x14ac:dyDescent="0.35">
      <c r="A4725">
        <f t="shared" si="172"/>
        <v>40961</v>
      </c>
      <c r="B4725">
        <f t="shared" si="173"/>
        <v>0.15756303538800367</v>
      </c>
      <c r="C4725">
        <f t="shared" si="173"/>
        <v>5.432962474363711E-3</v>
      </c>
      <c r="D4725" t="e">
        <f t="shared" si="173"/>
        <v>#DIV/0!</v>
      </c>
      <c r="E4725" t="e">
        <f t="shared" si="173"/>
        <v>#DIV/0!</v>
      </c>
    </row>
    <row r="4726" spans="1:5" x14ac:dyDescent="0.35">
      <c r="A4726">
        <f t="shared" si="172"/>
        <v>40962</v>
      </c>
      <c r="B4726">
        <f t="shared" si="173"/>
        <v>0.12913776884554076</v>
      </c>
      <c r="C4726">
        <f t="shared" si="173"/>
        <v>6.345912059492486E-3</v>
      </c>
      <c r="D4726" t="e">
        <f t="shared" si="173"/>
        <v>#DIV/0!</v>
      </c>
      <c r="E4726" t="e">
        <f t="shared" si="173"/>
        <v>#DIV/0!</v>
      </c>
    </row>
    <row r="4727" spans="1:5" x14ac:dyDescent="0.35">
      <c r="A4727">
        <f t="shared" si="172"/>
        <v>40963</v>
      </c>
      <c r="B4727">
        <f t="shared" si="173"/>
        <v>0.12852000018224677</v>
      </c>
      <c r="C4727">
        <f t="shared" si="173"/>
        <v>6.2515599523361269E-3</v>
      </c>
      <c r="D4727" t="e">
        <f t="shared" si="173"/>
        <v>#DIV/0!</v>
      </c>
      <c r="E4727" t="e">
        <f t="shared" si="173"/>
        <v>#DIV/0!</v>
      </c>
    </row>
    <row r="4728" spans="1:5" x14ac:dyDescent="0.35">
      <c r="A4728">
        <f t="shared" si="172"/>
        <v>40966</v>
      </c>
      <c r="B4728">
        <f t="shared" si="173"/>
        <v>8.2562293036980164E-2</v>
      </c>
      <c r="C4728">
        <f t="shared" si="173"/>
        <v>1.2033239838106068E-2</v>
      </c>
      <c r="D4728" t="e">
        <f t="shared" si="173"/>
        <v>#DIV/0!</v>
      </c>
      <c r="E4728" t="e">
        <f t="shared" si="173"/>
        <v>#DIV/0!</v>
      </c>
    </row>
    <row r="4729" spans="1:5" x14ac:dyDescent="0.35">
      <c r="A4729">
        <f t="shared" si="172"/>
        <v>40967</v>
      </c>
      <c r="B4729">
        <f t="shared" ref="B4729:E4744" si="174">B2201-B$2530</f>
        <v>8.8347569565907849E-2</v>
      </c>
      <c r="C4729">
        <f t="shared" si="174"/>
        <v>1.6330841454755451E-2</v>
      </c>
      <c r="D4729" t="e">
        <f t="shared" si="174"/>
        <v>#DIV/0!</v>
      </c>
      <c r="E4729" t="e">
        <f t="shared" si="174"/>
        <v>#DIV/0!</v>
      </c>
    </row>
    <row r="4730" spans="1:5" x14ac:dyDescent="0.35">
      <c r="A4730">
        <f t="shared" si="172"/>
        <v>40968</v>
      </c>
      <c r="B4730">
        <f t="shared" si="174"/>
        <v>8.3389487272477095E-2</v>
      </c>
      <c r="C4730">
        <f t="shared" si="174"/>
        <v>1.2708935802939147E-2</v>
      </c>
      <c r="D4730" t="e">
        <f t="shared" si="174"/>
        <v>#DIV/0!</v>
      </c>
      <c r="E4730" t="e">
        <f t="shared" si="174"/>
        <v>#DIV/0!</v>
      </c>
    </row>
    <row r="4731" spans="1:5" x14ac:dyDescent="0.35">
      <c r="A4731">
        <f t="shared" si="172"/>
        <v>40969</v>
      </c>
      <c r="B4731">
        <f t="shared" si="174"/>
        <v>7.8903813535729297E-2</v>
      </c>
      <c r="C4731">
        <f t="shared" si="174"/>
        <v>7.0168493962970528E-3</v>
      </c>
      <c r="D4731" t="e">
        <f t="shared" si="174"/>
        <v>#DIV/0!</v>
      </c>
      <c r="E4731" t="e">
        <f t="shared" si="174"/>
        <v>#DIV/0!</v>
      </c>
    </row>
    <row r="4732" spans="1:5" x14ac:dyDescent="0.35">
      <c r="A4732">
        <f t="shared" si="172"/>
        <v>40970</v>
      </c>
      <c r="B4732">
        <f t="shared" si="174"/>
        <v>7.4152502579838089E-2</v>
      </c>
      <c r="C4732">
        <f t="shared" si="174"/>
        <v>1.0140669479773722E-2</v>
      </c>
      <c r="D4732" t="e">
        <f t="shared" si="174"/>
        <v>#DIV/0!</v>
      </c>
      <c r="E4732" t="e">
        <f t="shared" si="174"/>
        <v>#DIV/0!</v>
      </c>
    </row>
    <row r="4733" spans="1:5" x14ac:dyDescent="0.35">
      <c r="A4733">
        <f t="shared" si="172"/>
        <v>40973</v>
      </c>
      <c r="B4733">
        <f t="shared" si="174"/>
        <v>6.7765275771330638E-2</v>
      </c>
      <c r="C4733">
        <f t="shared" si="174"/>
        <v>6.8253940834136044E-3</v>
      </c>
      <c r="D4733" t="e">
        <f t="shared" si="174"/>
        <v>#DIV/0!</v>
      </c>
      <c r="E4733" t="e">
        <f t="shared" si="174"/>
        <v>#DIV/0!</v>
      </c>
    </row>
    <row r="4734" spans="1:5" x14ac:dyDescent="0.35">
      <c r="A4734">
        <f t="shared" si="172"/>
        <v>40974</v>
      </c>
      <c r="B4734">
        <f t="shared" si="174"/>
        <v>7.4136710498392891E-2</v>
      </c>
      <c r="C4734">
        <f t="shared" si="174"/>
        <v>7.821227466535529E-3</v>
      </c>
      <c r="D4734" t="e">
        <f t="shared" si="174"/>
        <v>#DIV/0!</v>
      </c>
      <c r="E4734" t="e">
        <f t="shared" si="174"/>
        <v>#DIV/0!</v>
      </c>
    </row>
    <row r="4735" spans="1:5" x14ac:dyDescent="0.35">
      <c r="A4735">
        <f t="shared" si="172"/>
        <v>40975</v>
      </c>
      <c r="B4735">
        <f t="shared" si="174"/>
        <v>6.3452704694726761E-2</v>
      </c>
      <c r="C4735">
        <f t="shared" si="174"/>
        <v>7.4611259675923629E-3</v>
      </c>
      <c r="D4735" t="e">
        <f t="shared" si="174"/>
        <v>#DIV/0!</v>
      </c>
      <c r="E4735" t="e">
        <f t="shared" si="174"/>
        <v>#DIV/0!</v>
      </c>
    </row>
    <row r="4736" spans="1:5" x14ac:dyDescent="0.35">
      <c r="A4736">
        <f t="shared" si="172"/>
        <v>40976</v>
      </c>
      <c r="B4736">
        <f t="shared" si="174"/>
        <v>9.0508134781056029E-2</v>
      </c>
      <c r="C4736">
        <f t="shared" si="174"/>
        <v>4.8994969649390312E-3</v>
      </c>
      <c r="D4736" t="e">
        <f t="shared" si="174"/>
        <v>#DIV/0!</v>
      </c>
      <c r="E4736" t="e">
        <f t="shared" si="174"/>
        <v>#DIV/0!</v>
      </c>
    </row>
    <row r="4737" spans="1:5" x14ac:dyDescent="0.35">
      <c r="A4737">
        <f t="shared" si="172"/>
        <v>40977</v>
      </c>
      <c r="B4737">
        <f t="shared" si="174"/>
        <v>0.10423409245452765</v>
      </c>
      <c r="C4737">
        <f t="shared" si="174"/>
        <v>2.6960276556674094E-3</v>
      </c>
      <c r="D4737" t="e">
        <f t="shared" si="174"/>
        <v>#DIV/0!</v>
      </c>
      <c r="E4737" t="e">
        <f t="shared" si="174"/>
        <v>#DIV/0!</v>
      </c>
    </row>
    <row r="4738" spans="1:5" x14ac:dyDescent="0.35">
      <c r="A4738">
        <f t="shared" si="172"/>
        <v>40980</v>
      </c>
      <c r="B4738">
        <f t="shared" si="174"/>
        <v>0.11725343358957131</v>
      </c>
      <c r="C4738">
        <f t="shared" si="174"/>
        <v>1.1369845050096077E-3</v>
      </c>
      <c r="D4738" t="e">
        <f t="shared" si="174"/>
        <v>#DIV/0!</v>
      </c>
      <c r="E4738" t="e">
        <f t="shared" si="174"/>
        <v>#DIV/0!</v>
      </c>
    </row>
    <row r="4739" spans="1:5" x14ac:dyDescent="0.35">
      <c r="A4739">
        <f t="shared" si="172"/>
        <v>40981</v>
      </c>
      <c r="B4739">
        <f t="shared" si="174"/>
        <v>0.13404428572767882</v>
      </c>
      <c r="C4739">
        <f t="shared" si="174"/>
        <v>-1.3220590281763991E-4</v>
      </c>
      <c r="D4739" t="e">
        <f t="shared" si="174"/>
        <v>#DIV/0!</v>
      </c>
      <c r="E4739" t="e">
        <f t="shared" si="174"/>
        <v>#DIV/0!</v>
      </c>
    </row>
    <row r="4740" spans="1:5" x14ac:dyDescent="0.35">
      <c r="A4740">
        <f t="shared" si="172"/>
        <v>40982</v>
      </c>
      <c r="B4740">
        <f t="shared" si="174"/>
        <v>0.12899407080159522</v>
      </c>
      <c r="C4740">
        <f t="shared" si="174"/>
        <v>-8.9537381882220275E-3</v>
      </c>
      <c r="D4740" t="e">
        <f t="shared" si="174"/>
        <v>#DIV/0!</v>
      </c>
      <c r="E4740" t="e">
        <f t="shared" si="174"/>
        <v>#DIV/0!</v>
      </c>
    </row>
    <row r="4741" spans="1:5" x14ac:dyDescent="0.35">
      <c r="A4741">
        <f t="shared" si="172"/>
        <v>40983</v>
      </c>
      <c r="B4741">
        <f t="shared" si="174"/>
        <v>0.14946843732761997</v>
      </c>
      <c r="C4741">
        <f t="shared" si="174"/>
        <v>-1.0399547299218926E-2</v>
      </c>
      <c r="D4741" t="e">
        <f t="shared" si="174"/>
        <v>#DIV/0!</v>
      </c>
      <c r="E4741" t="e">
        <f t="shared" si="174"/>
        <v>#DIV/0!</v>
      </c>
    </row>
    <row r="4742" spans="1:5" x14ac:dyDescent="0.35">
      <c r="A4742">
        <f t="shared" si="172"/>
        <v>40984</v>
      </c>
      <c r="B4742">
        <f t="shared" si="174"/>
        <v>0.11702312624944135</v>
      </c>
      <c r="C4742">
        <f t="shared" si="174"/>
        <v>-8.9561500956770075E-3</v>
      </c>
      <c r="D4742" t="e">
        <f t="shared" si="174"/>
        <v>#DIV/0!</v>
      </c>
      <c r="E4742" t="e">
        <f t="shared" si="174"/>
        <v>#DIV/0!</v>
      </c>
    </row>
    <row r="4743" spans="1:5" x14ac:dyDescent="0.35">
      <c r="A4743">
        <f t="shared" si="172"/>
        <v>40987</v>
      </c>
      <c r="B4743">
        <f t="shared" si="174"/>
        <v>0.11931770039111979</v>
      </c>
      <c r="C4743">
        <f t="shared" si="174"/>
        <v>-9.6110121471479244E-3</v>
      </c>
      <c r="D4743" t="e">
        <f t="shared" si="174"/>
        <v>#DIV/0!</v>
      </c>
      <c r="E4743" t="e">
        <f t="shared" si="174"/>
        <v>#DIV/0!</v>
      </c>
    </row>
    <row r="4744" spans="1:5" x14ac:dyDescent="0.35">
      <c r="A4744">
        <f t="shared" si="172"/>
        <v>40988</v>
      </c>
      <c r="B4744">
        <f t="shared" si="174"/>
        <v>0.10665236922507683</v>
      </c>
      <c r="C4744">
        <f t="shared" si="174"/>
        <v>-9.6907263799572048E-3</v>
      </c>
      <c r="D4744" t="e">
        <f t="shared" si="174"/>
        <v>#DIV/0!</v>
      </c>
      <c r="E4744" t="e">
        <f t="shared" si="174"/>
        <v>#DIV/0!</v>
      </c>
    </row>
    <row r="4745" spans="1:5" x14ac:dyDescent="0.35">
      <c r="A4745">
        <f t="shared" si="172"/>
        <v>40989</v>
      </c>
      <c r="B4745">
        <f t="shared" ref="B4745:E4760" si="175">B2217-B$2530</f>
        <v>9.4545648850764899E-2</v>
      </c>
      <c r="C4745">
        <f t="shared" si="175"/>
        <v>-6.1465717272019445E-3</v>
      </c>
      <c r="D4745" t="e">
        <f t="shared" si="175"/>
        <v>#DIV/0!</v>
      </c>
      <c r="E4745" t="e">
        <f t="shared" si="175"/>
        <v>#DIV/0!</v>
      </c>
    </row>
    <row r="4746" spans="1:5" x14ac:dyDescent="0.35">
      <c r="A4746">
        <f t="shared" si="172"/>
        <v>40990</v>
      </c>
      <c r="B4746">
        <f t="shared" si="175"/>
        <v>8.6555638339672961E-2</v>
      </c>
      <c r="C4746">
        <f t="shared" si="175"/>
        <v>-5.2355760088817378E-3</v>
      </c>
      <c r="D4746" t="e">
        <f t="shared" si="175"/>
        <v>#DIV/0!</v>
      </c>
      <c r="E4746" t="e">
        <f t="shared" si="175"/>
        <v>#DIV/0!</v>
      </c>
    </row>
    <row r="4747" spans="1:5" x14ac:dyDescent="0.35">
      <c r="A4747">
        <f t="shared" si="172"/>
        <v>40991</v>
      </c>
      <c r="B4747">
        <f t="shared" si="175"/>
        <v>8.9882512792213945E-2</v>
      </c>
      <c r="C4747">
        <f t="shared" si="175"/>
        <v>-4.503398624210498E-3</v>
      </c>
      <c r="D4747" t="e">
        <f t="shared" si="175"/>
        <v>#DIV/0!</v>
      </c>
      <c r="E4747" t="e">
        <f t="shared" si="175"/>
        <v>#DIV/0!</v>
      </c>
    </row>
    <row r="4748" spans="1:5" x14ac:dyDescent="0.35">
      <c r="A4748">
        <f t="shared" si="172"/>
        <v>40994</v>
      </c>
      <c r="B4748">
        <f t="shared" si="175"/>
        <v>0.11935748105645473</v>
      </c>
      <c r="C4748">
        <f t="shared" si="175"/>
        <v>-6.9512804757164044E-3</v>
      </c>
      <c r="D4748" t="e">
        <f t="shared" si="175"/>
        <v>#DIV/0!</v>
      </c>
      <c r="E4748" t="e">
        <f t="shared" si="175"/>
        <v>#DIV/0!</v>
      </c>
    </row>
    <row r="4749" spans="1:5" x14ac:dyDescent="0.35">
      <c r="A4749">
        <f t="shared" si="172"/>
        <v>40995</v>
      </c>
      <c r="B4749">
        <f t="shared" si="175"/>
        <v>0.10419011153972381</v>
      </c>
      <c r="C4749">
        <f t="shared" si="175"/>
        <v>-8.208604222441563E-3</v>
      </c>
      <c r="D4749" t="e">
        <f t="shared" si="175"/>
        <v>#DIV/0!</v>
      </c>
      <c r="E4749" t="e">
        <f t="shared" si="175"/>
        <v>#DIV/0!</v>
      </c>
    </row>
    <row r="4750" spans="1:5" x14ac:dyDescent="0.35">
      <c r="A4750">
        <f t="shared" si="172"/>
        <v>40996</v>
      </c>
      <c r="B4750">
        <f t="shared" si="175"/>
        <v>0.10345090459025842</v>
      </c>
      <c r="C4750">
        <f t="shared" si="175"/>
        <v>-7.1276459460851045E-3</v>
      </c>
      <c r="D4750" t="e">
        <f t="shared" si="175"/>
        <v>#DIV/0!</v>
      </c>
      <c r="E4750" t="e">
        <f t="shared" si="175"/>
        <v>#DIV/0!</v>
      </c>
    </row>
    <row r="4751" spans="1:5" x14ac:dyDescent="0.35">
      <c r="A4751">
        <f t="shared" si="172"/>
        <v>40997</v>
      </c>
      <c r="B4751">
        <f t="shared" si="175"/>
        <v>0.10165384508850507</v>
      </c>
      <c r="C4751">
        <f t="shared" si="175"/>
        <v>-4.4065575107109962E-3</v>
      </c>
      <c r="D4751" t="e">
        <f t="shared" si="175"/>
        <v>#DIV/0!</v>
      </c>
      <c r="E4751" t="e">
        <f t="shared" si="175"/>
        <v>#DIV/0!</v>
      </c>
    </row>
    <row r="4752" spans="1:5" x14ac:dyDescent="0.35">
      <c r="A4752">
        <f t="shared" si="172"/>
        <v>40998</v>
      </c>
      <c r="B4752">
        <f t="shared" si="175"/>
        <v>8.8723435016117805E-2</v>
      </c>
      <c r="C4752">
        <f t="shared" si="175"/>
        <v>-3.956307187309261E-3</v>
      </c>
      <c r="D4752" t="e">
        <f t="shared" si="175"/>
        <v>#DIV/0!</v>
      </c>
      <c r="E4752" t="e">
        <f t="shared" si="175"/>
        <v>#DIV/0!</v>
      </c>
    </row>
    <row r="4753" spans="1:5" x14ac:dyDescent="0.35">
      <c r="A4753">
        <f t="shared" si="172"/>
        <v>41001</v>
      </c>
      <c r="B4753">
        <f t="shared" si="175"/>
        <v>9.6791472204834542E-2</v>
      </c>
      <c r="C4753">
        <f t="shared" si="175"/>
        <v>-4.6866074022850375E-3</v>
      </c>
      <c r="D4753" t="e">
        <f t="shared" si="175"/>
        <v>#DIV/0!</v>
      </c>
      <c r="E4753" t="e">
        <f t="shared" si="175"/>
        <v>#DIV/0!</v>
      </c>
    </row>
    <row r="4754" spans="1:5" x14ac:dyDescent="0.35">
      <c r="A4754">
        <f t="shared" si="172"/>
        <v>41002</v>
      </c>
      <c r="B4754">
        <f t="shared" si="175"/>
        <v>8.9112486545683947E-2</v>
      </c>
      <c r="C4754">
        <f t="shared" si="175"/>
        <v>-1.0318208486954684E-2</v>
      </c>
      <c r="D4754" t="e">
        <f t="shared" si="175"/>
        <v>#DIV/0!</v>
      </c>
      <c r="E4754" t="e">
        <f t="shared" si="175"/>
        <v>#DIV/0!</v>
      </c>
    </row>
    <row r="4755" spans="1:5" x14ac:dyDescent="0.35">
      <c r="A4755">
        <f t="shared" si="172"/>
        <v>41003</v>
      </c>
      <c r="B4755">
        <f t="shared" si="175"/>
        <v>8.0633675733507229E-2</v>
      </c>
      <c r="C4755">
        <f t="shared" si="175"/>
        <v>-9.0403315918411893E-3</v>
      </c>
      <c r="D4755" t="e">
        <f t="shared" si="175"/>
        <v>#DIV/0!</v>
      </c>
      <c r="E4755" t="e">
        <f t="shared" si="175"/>
        <v>#DIV/0!</v>
      </c>
    </row>
    <row r="4756" spans="1:5" x14ac:dyDescent="0.35">
      <c r="A4756">
        <f t="shared" si="172"/>
        <v>41004</v>
      </c>
      <c r="B4756">
        <f t="shared" si="175"/>
        <v>7.7476025396959428E-2</v>
      </c>
      <c r="C4756">
        <f t="shared" si="175"/>
        <v>-5.9557618814835463E-3</v>
      </c>
      <c r="D4756" t="e">
        <f t="shared" si="175"/>
        <v>#DIV/0!</v>
      </c>
      <c r="E4756" t="e">
        <f t="shared" si="175"/>
        <v>#DIV/0!</v>
      </c>
    </row>
    <row r="4757" spans="1:5" x14ac:dyDescent="0.35">
      <c r="A4757">
        <f t="shared" si="172"/>
        <v>41005</v>
      </c>
      <c r="B4757">
        <f t="shared" si="175"/>
        <v>6.7861287017161889E-2</v>
      </c>
      <c r="C4757">
        <f t="shared" si="175"/>
        <v>-5.6840260738938893E-3</v>
      </c>
      <c r="D4757" t="e">
        <f t="shared" si="175"/>
        <v>#DIV/0!</v>
      </c>
      <c r="E4757" t="e">
        <f t="shared" si="175"/>
        <v>#DIV/0!</v>
      </c>
    </row>
    <row r="4758" spans="1:5" x14ac:dyDescent="0.35">
      <c r="A4758">
        <f t="shared" si="172"/>
        <v>41008</v>
      </c>
      <c r="B4758">
        <f t="shared" si="175"/>
        <v>5.5239958017445315E-2</v>
      </c>
      <c r="C4758">
        <f t="shared" si="175"/>
        <v>-4.8568513462751602E-3</v>
      </c>
      <c r="D4758" t="e">
        <f t="shared" si="175"/>
        <v>#DIV/0!</v>
      </c>
      <c r="E4758" t="e">
        <f t="shared" si="175"/>
        <v>#DIV/0!</v>
      </c>
    </row>
    <row r="4759" spans="1:5" x14ac:dyDescent="0.35">
      <c r="A4759">
        <f t="shared" si="172"/>
        <v>41009</v>
      </c>
      <c r="B4759">
        <f t="shared" si="175"/>
        <v>3.4522367015243596E-2</v>
      </c>
      <c r="C4759">
        <f t="shared" si="175"/>
        <v>-3.9523026748992558E-3</v>
      </c>
      <c r="D4759" t="e">
        <f t="shared" si="175"/>
        <v>#DIV/0!</v>
      </c>
      <c r="E4759" t="e">
        <f t="shared" si="175"/>
        <v>#DIV/0!</v>
      </c>
    </row>
    <row r="4760" spans="1:5" x14ac:dyDescent="0.35">
      <c r="A4760">
        <f t="shared" si="172"/>
        <v>41010</v>
      </c>
      <c r="B4760">
        <f t="shared" si="175"/>
        <v>4.7587523671712831E-2</v>
      </c>
      <c r="C4760">
        <f t="shared" si="175"/>
        <v>-6.1195755989956087E-3</v>
      </c>
      <c r="D4760" t="e">
        <f t="shared" si="175"/>
        <v>#DIV/0!</v>
      </c>
      <c r="E4760" t="e">
        <f t="shared" si="175"/>
        <v>#DIV/0!</v>
      </c>
    </row>
    <row r="4761" spans="1:5" x14ac:dyDescent="0.35">
      <c r="A4761">
        <f t="shared" si="172"/>
        <v>41011</v>
      </c>
      <c r="B4761">
        <f t="shared" ref="B4761:E4776" si="176">B2233-B$2530</f>
        <v>6.2217999433684348E-2</v>
      </c>
      <c r="C4761">
        <f t="shared" si="176"/>
        <v>-7.1146004746174725E-3</v>
      </c>
      <c r="D4761" t="e">
        <f t="shared" si="176"/>
        <v>#DIV/0!</v>
      </c>
      <c r="E4761" t="e">
        <f t="shared" si="176"/>
        <v>#DIV/0!</v>
      </c>
    </row>
    <row r="4762" spans="1:5" x14ac:dyDescent="0.35">
      <c r="A4762">
        <f t="shared" si="172"/>
        <v>41012</v>
      </c>
      <c r="B4762">
        <f t="shared" si="176"/>
        <v>4.5026684035275891E-2</v>
      </c>
      <c r="C4762">
        <f t="shared" si="176"/>
        <v>-4.3098995673744207E-3</v>
      </c>
      <c r="D4762" t="e">
        <f t="shared" si="176"/>
        <v>#DIV/0!</v>
      </c>
      <c r="E4762" t="e">
        <f t="shared" si="176"/>
        <v>#DIV/0!</v>
      </c>
    </row>
    <row r="4763" spans="1:5" x14ac:dyDescent="0.35">
      <c r="A4763">
        <f t="shared" si="172"/>
        <v>41015</v>
      </c>
      <c r="B4763">
        <f t="shared" si="176"/>
        <v>3.2862869008845622E-2</v>
      </c>
      <c r="C4763">
        <f t="shared" si="176"/>
        <v>-2.863671130032875E-3</v>
      </c>
      <c r="D4763" t="e">
        <f t="shared" si="176"/>
        <v>#DIV/0!</v>
      </c>
      <c r="E4763" t="e">
        <f t="shared" si="176"/>
        <v>#DIV/0!</v>
      </c>
    </row>
    <row r="4764" spans="1:5" x14ac:dyDescent="0.35">
      <c r="A4764">
        <f t="shared" si="172"/>
        <v>41016</v>
      </c>
      <c r="B4764">
        <f t="shared" si="176"/>
        <v>4.3852692208266833E-2</v>
      </c>
      <c r="C4764">
        <f t="shared" si="176"/>
        <v>-1.0506636083164496E-3</v>
      </c>
      <c r="D4764" t="e">
        <f t="shared" si="176"/>
        <v>#DIV/0!</v>
      </c>
      <c r="E4764" t="e">
        <f t="shared" si="176"/>
        <v>#DIV/0!</v>
      </c>
    </row>
    <row r="4765" spans="1:5" x14ac:dyDescent="0.35">
      <c r="A4765">
        <f t="shared" si="172"/>
        <v>41017</v>
      </c>
      <c r="B4765">
        <f t="shared" si="176"/>
        <v>3.8857127345803946E-2</v>
      </c>
      <c r="C4765">
        <f t="shared" si="176"/>
        <v>2.7714451688115142E-3</v>
      </c>
      <c r="D4765" t="e">
        <f t="shared" si="176"/>
        <v>#DIV/0!</v>
      </c>
      <c r="E4765" t="e">
        <f t="shared" si="176"/>
        <v>#DIV/0!</v>
      </c>
    </row>
    <row r="4766" spans="1:5" x14ac:dyDescent="0.35">
      <c r="A4766">
        <f t="shared" si="172"/>
        <v>41018</v>
      </c>
      <c r="B4766">
        <f t="shared" si="176"/>
        <v>3.2114816445642749E-2</v>
      </c>
      <c r="C4766">
        <f t="shared" si="176"/>
        <v>2.8666154767476686E-3</v>
      </c>
      <c r="D4766" t="e">
        <f t="shared" si="176"/>
        <v>#DIV/0!</v>
      </c>
      <c r="E4766" t="e">
        <f t="shared" si="176"/>
        <v>#DIV/0!</v>
      </c>
    </row>
    <row r="4767" spans="1:5" x14ac:dyDescent="0.35">
      <c r="A4767">
        <f t="shared" si="172"/>
        <v>41019</v>
      </c>
      <c r="B4767">
        <f t="shared" si="176"/>
        <v>3.4405926696992398E-2</v>
      </c>
      <c r="C4767">
        <f t="shared" si="176"/>
        <v>2.2258914317683891E-3</v>
      </c>
      <c r="D4767" t="e">
        <f t="shared" si="176"/>
        <v>#DIV/0!</v>
      </c>
      <c r="E4767" t="e">
        <f t="shared" si="176"/>
        <v>#DIV/0!</v>
      </c>
    </row>
    <row r="4768" spans="1:5" x14ac:dyDescent="0.35">
      <c r="A4768">
        <f t="shared" si="172"/>
        <v>41022</v>
      </c>
      <c r="B4768">
        <f t="shared" si="176"/>
        <v>1.6658964462085275E-2</v>
      </c>
      <c r="C4768">
        <f t="shared" si="176"/>
        <v>1.7653193872549482E-3</v>
      </c>
      <c r="D4768" t="e">
        <f t="shared" si="176"/>
        <v>#DIV/0!</v>
      </c>
      <c r="E4768" t="e">
        <f t="shared" si="176"/>
        <v>#DIV/0!</v>
      </c>
    </row>
    <row r="4769" spans="1:5" x14ac:dyDescent="0.35">
      <c r="A4769">
        <f t="shared" si="172"/>
        <v>41023</v>
      </c>
      <c r="B4769">
        <f t="shared" si="176"/>
        <v>2.6431929179917008E-2</v>
      </c>
      <c r="C4769">
        <f t="shared" si="176"/>
        <v>-1.6861019248279215E-3</v>
      </c>
      <c r="D4769" t="e">
        <f t="shared" si="176"/>
        <v>#DIV/0!</v>
      </c>
      <c r="E4769" t="e">
        <f t="shared" si="176"/>
        <v>#DIV/0!</v>
      </c>
    </row>
    <row r="4770" spans="1:5" x14ac:dyDescent="0.35">
      <c r="A4770">
        <f t="shared" si="172"/>
        <v>41024</v>
      </c>
      <c r="B4770">
        <f t="shared" si="176"/>
        <v>4.2313416878821855E-2</v>
      </c>
      <c r="C4770">
        <f t="shared" si="176"/>
        <v>-2.8631796505505409E-3</v>
      </c>
      <c r="D4770" t="e">
        <f t="shared" si="176"/>
        <v>#DIV/0!</v>
      </c>
      <c r="E4770" t="e">
        <f t="shared" si="176"/>
        <v>#DIV/0!</v>
      </c>
    </row>
    <row r="4771" spans="1:5" x14ac:dyDescent="0.35">
      <c r="A4771">
        <f t="shared" si="172"/>
        <v>41025</v>
      </c>
      <c r="B4771">
        <f t="shared" si="176"/>
        <v>5.2060142423362557E-2</v>
      </c>
      <c r="C4771">
        <f t="shared" si="176"/>
        <v>-4.2146707854873629E-3</v>
      </c>
      <c r="D4771" t="e">
        <f t="shared" si="176"/>
        <v>#DIV/0!</v>
      </c>
      <c r="E4771" t="e">
        <f t="shared" si="176"/>
        <v>#DIV/0!</v>
      </c>
    </row>
    <row r="4772" spans="1:5" x14ac:dyDescent="0.35">
      <c r="A4772">
        <f t="shared" si="172"/>
        <v>41026</v>
      </c>
      <c r="B4772">
        <f t="shared" si="176"/>
        <v>5.5123013227131548E-2</v>
      </c>
      <c r="C4772">
        <f t="shared" si="176"/>
        <v>-6.0124203270966355E-3</v>
      </c>
      <c r="D4772" t="e">
        <f t="shared" si="176"/>
        <v>#DIV/0!</v>
      </c>
      <c r="E4772" t="e">
        <f t="shared" si="176"/>
        <v>#DIV/0!</v>
      </c>
    </row>
    <row r="4773" spans="1:5" x14ac:dyDescent="0.35">
      <c r="A4773">
        <f t="shared" si="172"/>
        <v>41029</v>
      </c>
      <c r="B4773">
        <f t="shared" si="176"/>
        <v>4.1574520387291161E-2</v>
      </c>
      <c r="C4773">
        <f t="shared" si="176"/>
        <v>-2.1395251777921905E-3</v>
      </c>
      <c r="D4773" t="e">
        <f t="shared" si="176"/>
        <v>#DIV/0!</v>
      </c>
      <c r="E4773" t="e">
        <f t="shared" si="176"/>
        <v>#DIV/0!</v>
      </c>
    </row>
    <row r="4774" spans="1:5" x14ac:dyDescent="0.35">
      <c r="A4774">
        <f t="shared" ref="A4774:A4837" si="177">A2246</f>
        <v>41030</v>
      </c>
      <c r="B4774">
        <f t="shared" si="176"/>
        <v>4.6387019692465295E-2</v>
      </c>
      <c r="C4774">
        <f t="shared" si="176"/>
        <v>-4.851806399526027E-3</v>
      </c>
      <c r="D4774" t="e">
        <f t="shared" si="176"/>
        <v>#DIV/0!</v>
      </c>
      <c r="E4774" t="e">
        <f t="shared" si="176"/>
        <v>#DIV/0!</v>
      </c>
    </row>
    <row r="4775" spans="1:5" x14ac:dyDescent="0.35">
      <c r="A4775">
        <f t="shared" si="177"/>
        <v>41031</v>
      </c>
      <c r="B4775">
        <f t="shared" si="176"/>
        <v>2.8510211771133238E-2</v>
      </c>
      <c r="C4775">
        <f t="shared" si="176"/>
        <v>-3.4057732124282321E-3</v>
      </c>
      <c r="D4775" t="e">
        <f t="shared" si="176"/>
        <v>#DIV/0!</v>
      </c>
      <c r="E4775" t="e">
        <f t="shared" si="176"/>
        <v>#DIV/0!</v>
      </c>
    </row>
    <row r="4776" spans="1:5" x14ac:dyDescent="0.35">
      <c r="A4776">
        <f t="shared" si="177"/>
        <v>41032</v>
      </c>
      <c r="B4776">
        <f t="shared" si="176"/>
        <v>2.0963204486853421E-2</v>
      </c>
      <c r="C4776">
        <f t="shared" si="176"/>
        <v>-3.0434555092451639E-3</v>
      </c>
      <c r="D4776" t="e">
        <f t="shared" si="176"/>
        <v>#DIV/0!</v>
      </c>
      <c r="E4776" t="e">
        <f t="shared" si="176"/>
        <v>#DIV/0!</v>
      </c>
    </row>
    <row r="4777" spans="1:5" x14ac:dyDescent="0.35">
      <c r="A4777">
        <f t="shared" si="177"/>
        <v>41033</v>
      </c>
      <c r="B4777">
        <f t="shared" ref="B4777:E4792" si="178">B2249-B$2530</f>
        <v>2.1921259869582994E-3</v>
      </c>
      <c r="C4777">
        <f t="shared" si="178"/>
        <v>-1.0537652644055269E-3</v>
      </c>
      <c r="D4777" t="e">
        <f t="shared" si="178"/>
        <v>#DIV/0!</v>
      </c>
      <c r="E4777" t="e">
        <f t="shared" si="178"/>
        <v>#DIV/0!</v>
      </c>
    </row>
    <row r="4778" spans="1:5" x14ac:dyDescent="0.35">
      <c r="A4778">
        <f t="shared" si="177"/>
        <v>41036</v>
      </c>
      <c r="B4778">
        <f t="shared" si="178"/>
        <v>3.5678709594945748E-4</v>
      </c>
      <c r="C4778">
        <f t="shared" si="178"/>
        <v>1.2437667873206257E-4</v>
      </c>
      <c r="D4778" t="e">
        <f t="shared" si="178"/>
        <v>#DIV/0!</v>
      </c>
      <c r="E4778" t="e">
        <f t="shared" si="178"/>
        <v>#DIV/0!</v>
      </c>
    </row>
    <row r="4779" spans="1:5" x14ac:dyDescent="0.35">
      <c r="A4779">
        <f t="shared" si="177"/>
        <v>41037</v>
      </c>
      <c r="B4779">
        <f t="shared" si="178"/>
        <v>-5.471033600294644E-3</v>
      </c>
      <c r="C4779">
        <f t="shared" si="178"/>
        <v>2.4864305328043505E-3</v>
      </c>
      <c r="D4779" t="e">
        <f t="shared" si="178"/>
        <v>#DIV/0!</v>
      </c>
      <c r="E4779" t="e">
        <f t="shared" si="178"/>
        <v>#DIV/0!</v>
      </c>
    </row>
    <row r="4780" spans="1:5" x14ac:dyDescent="0.35">
      <c r="A4780">
        <f t="shared" si="177"/>
        <v>41038</v>
      </c>
      <c r="B4780">
        <f t="shared" si="178"/>
        <v>-5.284049500448789E-3</v>
      </c>
      <c r="C4780">
        <f t="shared" si="178"/>
        <v>1.3930420441126794E-3</v>
      </c>
      <c r="D4780" t="e">
        <f t="shared" si="178"/>
        <v>#DIV/0!</v>
      </c>
      <c r="E4780" t="e">
        <f t="shared" si="178"/>
        <v>#DIV/0!</v>
      </c>
    </row>
    <row r="4781" spans="1:5" x14ac:dyDescent="0.35">
      <c r="A4781">
        <f t="shared" si="177"/>
        <v>41039</v>
      </c>
      <c r="B4781">
        <f t="shared" si="178"/>
        <v>-9.5756023732454891E-3</v>
      </c>
      <c r="C4781">
        <f t="shared" si="178"/>
        <v>3.3616627451781705E-5</v>
      </c>
      <c r="D4781" t="e">
        <f t="shared" si="178"/>
        <v>#DIV/0!</v>
      </c>
      <c r="E4781" t="e">
        <f t="shared" si="178"/>
        <v>#DIV/0!</v>
      </c>
    </row>
    <row r="4782" spans="1:5" x14ac:dyDescent="0.35">
      <c r="A4782">
        <f t="shared" si="177"/>
        <v>41040</v>
      </c>
      <c r="B4782">
        <f t="shared" si="178"/>
        <v>-1.2037028700081814E-2</v>
      </c>
      <c r="C4782">
        <f t="shared" si="178"/>
        <v>-5.8764959036162329E-5</v>
      </c>
      <c r="D4782" t="e">
        <f t="shared" si="178"/>
        <v>#DIV/0!</v>
      </c>
      <c r="E4782" t="e">
        <f t="shared" si="178"/>
        <v>#DIV/0!</v>
      </c>
    </row>
    <row r="4783" spans="1:5" x14ac:dyDescent="0.35">
      <c r="A4783">
        <f t="shared" si="177"/>
        <v>41043</v>
      </c>
      <c r="B4783">
        <f t="shared" si="178"/>
        <v>-1.7810010673997994E-2</v>
      </c>
      <c r="C4783">
        <f t="shared" si="178"/>
        <v>2.5664881177969827E-3</v>
      </c>
      <c r="D4783" t="e">
        <f t="shared" si="178"/>
        <v>#DIV/0!</v>
      </c>
      <c r="E4783" t="e">
        <f t="shared" si="178"/>
        <v>#DIV/0!</v>
      </c>
    </row>
    <row r="4784" spans="1:5" x14ac:dyDescent="0.35">
      <c r="A4784">
        <f t="shared" si="177"/>
        <v>41044</v>
      </c>
      <c r="B4784">
        <f t="shared" si="178"/>
        <v>-3.4338385956997439E-2</v>
      </c>
      <c r="C4784">
        <f t="shared" si="178"/>
        <v>2.2053162998801439E-3</v>
      </c>
      <c r="D4784" t="e">
        <f t="shared" si="178"/>
        <v>#DIV/0!</v>
      </c>
      <c r="E4784" t="e">
        <f t="shared" si="178"/>
        <v>#DIV/0!</v>
      </c>
    </row>
    <row r="4785" spans="1:5" x14ac:dyDescent="0.35">
      <c r="A4785">
        <f t="shared" si="177"/>
        <v>41045</v>
      </c>
      <c r="B4785">
        <f t="shared" si="178"/>
        <v>-4.0939537198892192E-2</v>
      </c>
      <c r="C4785">
        <f t="shared" si="178"/>
        <v>3.2986061208100763E-3</v>
      </c>
      <c r="D4785" t="e">
        <f t="shared" si="178"/>
        <v>#DIV/0!</v>
      </c>
      <c r="E4785" t="e">
        <f t="shared" si="178"/>
        <v>#DIV/0!</v>
      </c>
    </row>
    <row r="4786" spans="1:5" x14ac:dyDescent="0.35">
      <c r="A4786">
        <f t="shared" si="177"/>
        <v>41046</v>
      </c>
      <c r="B4786">
        <f t="shared" si="178"/>
        <v>-5.5588053614193153E-2</v>
      </c>
      <c r="C4786">
        <f t="shared" si="178"/>
        <v>3.9330088759306873E-3</v>
      </c>
      <c r="D4786" t="e">
        <f t="shared" si="178"/>
        <v>#DIV/0!</v>
      </c>
      <c r="E4786" t="e">
        <f t="shared" si="178"/>
        <v>#DIV/0!</v>
      </c>
    </row>
    <row r="4787" spans="1:5" x14ac:dyDescent="0.35">
      <c r="A4787">
        <f t="shared" si="177"/>
        <v>41047</v>
      </c>
      <c r="B4787">
        <f t="shared" si="178"/>
        <v>-6.335441646925076E-2</v>
      </c>
      <c r="C4787">
        <f t="shared" si="178"/>
        <v>5.2134216721516184E-3</v>
      </c>
      <c r="D4787" t="e">
        <f t="shared" si="178"/>
        <v>#DIV/0!</v>
      </c>
      <c r="E4787" t="e">
        <f t="shared" si="178"/>
        <v>#DIV/0!</v>
      </c>
    </row>
    <row r="4788" spans="1:5" x14ac:dyDescent="0.35">
      <c r="A4788">
        <f t="shared" si="177"/>
        <v>41050</v>
      </c>
      <c r="B4788">
        <f t="shared" si="178"/>
        <v>-4.4869491930108682E-2</v>
      </c>
      <c r="C4788">
        <f t="shared" si="178"/>
        <v>2.2053162998801439E-3</v>
      </c>
      <c r="D4788" t="e">
        <f t="shared" si="178"/>
        <v>#DIV/0!</v>
      </c>
      <c r="E4788" t="e">
        <f t="shared" si="178"/>
        <v>#DIV/0!</v>
      </c>
    </row>
    <row r="4789" spans="1:5" x14ac:dyDescent="0.35">
      <c r="A4789">
        <f t="shared" si="177"/>
        <v>41051</v>
      </c>
      <c r="B4789">
        <f t="shared" si="178"/>
        <v>-4.8523419007277288E-2</v>
      </c>
      <c r="C4789">
        <f t="shared" si="178"/>
        <v>-1.0542234807195301E-3</v>
      </c>
      <c r="D4789" t="e">
        <f t="shared" si="178"/>
        <v>#DIV/0!</v>
      </c>
      <c r="E4789" t="e">
        <f t="shared" si="178"/>
        <v>#DIV/0!</v>
      </c>
    </row>
    <row r="4790" spans="1:5" x14ac:dyDescent="0.35">
      <c r="A4790">
        <f t="shared" si="177"/>
        <v>41052</v>
      </c>
      <c r="B4790">
        <f t="shared" si="178"/>
        <v>-4.8502690400017742E-2</v>
      </c>
      <c r="C4790">
        <f t="shared" si="178"/>
        <v>-1.5040779343993352E-4</v>
      </c>
      <c r="D4790" t="e">
        <f t="shared" si="178"/>
        <v>#DIV/0!</v>
      </c>
      <c r="E4790" t="e">
        <f t="shared" si="178"/>
        <v>#DIV/0!</v>
      </c>
    </row>
    <row r="4791" spans="1:5" x14ac:dyDescent="0.35">
      <c r="A4791">
        <f t="shared" si="177"/>
        <v>41053</v>
      </c>
      <c r="B4791">
        <f t="shared" si="178"/>
        <v>-4.8478192875148748E-2</v>
      </c>
      <c r="C4791">
        <f t="shared" si="178"/>
        <v>-4.1230035002528982E-3</v>
      </c>
      <c r="D4791" t="e">
        <f t="shared" si="178"/>
        <v>#DIV/0!</v>
      </c>
      <c r="E4791" t="e">
        <f t="shared" si="178"/>
        <v>#DIV/0!</v>
      </c>
    </row>
    <row r="4792" spans="1:5" x14ac:dyDescent="0.35">
      <c r="A4792">
        <f t="shared" si="177"/>
        <v>41054</v>
      </c>
      <c r="B4792">
        <f t="shared" si="178"/>
        <v>-5.3792770713715674E-2</v>
      </c>
      <c r="C4792">
        <f t="shared" si="178"/>
        <v>-1.8694110866441134E-3</v>
      </c>
      <c r="D4792" t="e">
        <f t="shared" si="178"/>
        <v>#DIV/0!</v>
      </c>
      <c r="E4792" t="e">
        <f t="shared" si="178"/>
        <v>#DIV/0!</v>
      </c>
    </row>
    <row r="4793" spans="1:5" x14ac:dyDescent="0.35">
      <c r="A4793">
        <f t="shared" si="177"/>
        <v>41057</v>
      </c>
      <c r="B4793">
        <f t="shared" ref="B4793:E4808" si="179">B2265-B$2530</f>
        <v>-4.9221789707917005E-2</v>
      </c>
      <c r="C4793">
        <f t="shared" si="179"/>
        <v>-8.7582488541098139E-4</v>
      </c>
      <c r="D4793" t="e">
        <f t="shared" si="179"/>
        <v>#DIV/0!</v>
      </c>
      <c r="E4793" t="e">
        <f t="shared" si="179"/>
        <v>#DIV/0!</v>
      </c>
    </row>
    <row r="4794" spans="1:5" x14ac:dyDescent="0.35">
      <c r="A4794">
        <f t="shared" si="177"/>
        <v>41058</v>
      </c>
      <c r="B4794">
        <f t="shared" si="179"/>
        <v>-4.4502501396388103E-2</v>
      </c>
      <c r="C4794">
        <f t="shared" si="179"/>
        <v>3.1212935837748416E-3</v>
      </c>
      <c r="D4794" t="e">
        <f t="shared" si="179"/>
        <v>#DIV/0!</v>
      </c>
      <c r="E4794" t="e">
        <f t="shared" si="179"/>
        <v>#DIV/0!</v>
      </c>
    </row>
    <row r="4795" spans="1:5" x14ac:dyDescent="0.35">
      <c r="A4795">
        <f t="shared" si="177"/>
        <v>41059</v>
      </c>
      <c r="B4795">
        <f t="shared" si="179"/>
        <v>-5.5290270238629854E-2</v>
      </c>
      <c r="C4795">
        <f t="shared" si="179"/>
        <v>4.2859451313715484E-3</v>
      </c>
      <c r="D4795" t="e">
        <f t="shared" si="179"/>
        <v>#DIV/0!</v>
      </c>
      <c r="E4795" t="e">
        <f t="shared" si="179"/>
        <v>#DIV/0!</v>
      </c>
    </row>
    <row r="4796" spans="1:5" x14ac:dyDescent="0.35">
      <c r="A4796">
        <f t="shared" si="177"/>
        <v>41060</v>
      </c>
      <c r="B4796">
        <f t="shared" si="179"/>
        <v>-5.3763883357011974E-2</v>
      </c>
      <c r="C4796">
        <f t="shared" si="179"/>
        <v>8.7363440218433779E-3</v>
      </c>
      <c r="D4796" t="e">
        <f t="shared" si="179"/>
        <v>#DIV/0!</v>
      </c>
      <c r="E4796" t="e">
        <f t="shared" si="179"/>
        <v>#DIV/0!</v>
      </c>
    </row>
    <row r="4797" spans="1:5" x14ac:dyDescent="0.35">
      <c r="A4797">
        <f t="shared" si="177"/>
        <v>41061</v>
      </c>
      <c r="B4797">
        <f t="shared" si="179"/>
        <v>-6.2793877772620119E-2</v>
      </c>
      <c r="C4797">
        <f t="shared" si="179"/>
        <v>7.0862673085557264E-3</v>
      </c>
      <c r="D4797" t="e">
        <f t="shared" si="179"/>
        <v>#DIV/0!</v>
      </c>
      <c r="E4797" t="e">
        <f t="shared" si="179"/>
        <v>#DIV/0!</v>
      </c>
    </row>
    <row r="4798" spans="1:5" x14ac:dyDescent="0.35">
      <c r="A4798">
        <f t="shared" si="177"/>
        <v>41064</v>
      </c>
      <c r="B4798">
        <f t="shared" si="179"/>
        <v>-6.9217897148657212E-2</v>
      </c>
      <c r="C4798">
        <f t="shared" si="179"/>
        <v>5.6462950625109747E-3</v>
      </c>
      <c r="D4798" t="e">
        <f t="shared" si="179"/>
        <v>#DIV/0!</v>
      </c>
      <c r="E4798" t="e">
        <f t="shared" si="179"/>
        <v>#DIV/0!</v>
      </c>
    </row>
    <row r="4799" spans="1:5" x14ac:dyDescent="0.35">
      <c r="A4799">
        <f t="shared" si="177"/>
        <v>41065</v>
      </c>
      <c r="B4799">
        <f t="shared" si="179"/>
        <v>-7.3046155656659381E-2</v>
      </c>
      <c r="C4799">
        <f t="shared" si="179"/>
        <v>5.8458383997144862E-3</v>
      </c>
      <c r="D4799" t="e">
        <f t="shared" si="179"/>
        <v>#DIV/0!</v>
      </c>
      <c r="E4799" t="e">
        <f t="shared" si="179"/>
        <v>#DIV/0!</v>
      </c>
    </row>
    <row r="4800" spans="1:5" x14ac:dyDescent="0.35">
      <c r="A4800">
        <f t="shared" si="177"/>
        <v>41066</v>
      </c>
      <c r="B4800">
        <f t="shared" si="179"/>
        <v>-5.483728747310089E-2</v>
      </c>
      <c r="C4800">
        <f t="shared" si="179"/>
        <v>3.0339981652303775E-3</v>
      </c>
      <c r="D4800" t="e">
        <f t="shared" si="179"/>
        <v>#DIV/0!</v>
      </c>
      <c r="E4800" t="e">
        <f t="shared" si="179"/>
        <v>#DIV/0!</v>
      </c>
    </row>
    <row r="4801" spans="1:5" x14ac:dyDescent="0.35">
      <c r="A4801">
        <f t="shared" si="177"/>
        <v>41067</v>
      </c>
      <c r="B4801">
        <f t="shared" si="179"/>
        <v>-5.5093328091635682E-2</v>
      </c>
      <c r="C4801">
        <f t="shared" si="179"/>
        <v>3.6638337007498072E-3</v>
      </c>
      <c r="D4801" t="e">
        <f t="shared" si="179"/>
        <v>#DIV/0!</v>
      </c>
      <c r="E4801" t="e">
        <f t="shared" si="179"/>
        <v>#DIV/0!</v>
      </c>
    </row>
    <row r="4802" spans="1:5" x14ac:dyDescent="0.35">
      <c r="A4802">
        <f t="shared" si="177"/>
        <v>41068</v>
      </c>
      <c r="B4802">
        <f t="shared" si="179"/>
        <v>-6.4529783200032206E-2</v>
      </c>
      <c r="C4802">
        <f t="shared" si="179"/>
        <v>6.5951852533524084E-3</v>
      </c>
      <c r="D4802" t="e">
        <f t="shared" si="179"/>
        <v>#DIV/0!</v>
      </c>
      <c r="E4802" t="e">
        <f t="shared" si="179"/>
        <v>#DIV/0!</v>
      </c>
    </row>
    <row r="4803" spans="1:5" x14ac:dyDescent="0.35">
      <c r="A4803">
        <f t="shared" si="177"/>
        <v>41071</v>
      </c>
      <c r="B4803">
        <f t="shared" si="179"/>
        <v>-7.5391367090337877E-2</v>
      </c>
      <c r="C4803">
        <f t="shared" si="179"/>
        <v>1.3047338061422064E-2</v>
      </c>
      <c r="D4803" t="e">
        <f t="shared" si="179"/>
        <v>#DIV/0!</v>
      </c>
      <c r="E4803" t="e">
        <f t="shared" si="179"/>
        <v>#DIV/0!</v>
      </c>
    </row>
    <row r="4804" spans="1:5" x14ac:dyDescent="0.35">
      <c r="A4804">
        <f t="shared" si="177"/>
        <v>41072</v>
      </c>
      <c r="B4804">
        <f t="shared" si="179"/>
        <v>-7.0087428885108535E-2</v>
      </c>
      <c r="C4804">
        <f t="shared" si="179"/>
        <v>1.2688304350326373E-2</v>
      </c>
      <c r="D4804" t="e">
        <f t="shared" si="179"/>
        <v>#DIV/0!</v>
      </c>
      <c r="E4804" t="e">
        <f t="shared" si="179"/>
        <v>#DIV/0!</v>
      </c>
    </row>
    <row r="4805" spans="1:5" x14ac:dyDescent="0.35">
      <c r="A4805">
        <f t="shared" si="177"/>
        <v>41073</v>
      </c>
      <c r="B4805">
        <f t="shared" si="179"/>
        <v>-7.7766143421334463E-2</v>
      </c>
      <c r="C4805">
        <f t="shared" si="179"/>
        <v>1.5249156409801245E-2</v>
      </c>
      <c r="D4805" t="e">
        <f t="shared" si="179"/>
        <v>#DIV/0!</v>
      </c>
      <c r="E4805" t="e">
        <f t="shared" si="179"/>
        <v>#DIV/0!</v>
      </c>
    </row>
    <row r="4806" spans="1:5" x14ac:dyDescent="0.35">
      <c r="A4806">
        <f t="shared" si="177"/>
        <v>41074</v>
      </c>
      <c r="B4806">
        <f t="shared" si="179"/>
        <v>-7.1385701818659761E-2</v>
      </c>
      <c r="C4806">
        <f t="shared" si="179"/>
        <v>1.7784264654931169E-2</v>
      </c>
      <c r="D4806" t="e">
        <f t="shared" si="179"/>
        <v>#DIV/0!</v>
      </c>
      <c r="E4806" t="e">
        <f t="shared" si="179"/>
        <v>#DIV/0!</v>
      </c>
    </row>
    <row r="4807" spans="1:5" x14ac:dyDescent="0.35">
      <c r="A4807">
        <f t="shared" si="177"/>
        <v>41075</v>
      </c>
      <c r="B4807">
        <f t="shared" si="179"/>
        <v>-5.8772571380490066E-2</v>
      </c>
      <c r="C4807">
        <f t="shared" si="179"/>
        <v>1.8671451888422407E-2</v>
      </c>
      <c r="D4807" t="e">
        <f t="shared" si="179"/>
        <v>#DIV/0!</v>
      </c>
      <c r="E4807" t="e">
        <f t="shared" si="179"/>
        <v>#DIV/0!</v>
      </c>
    </row>
    <row r="4808" spans="1:5" x14ac:dyDescent="0.35">
      <c r="A4808">
        <f t="shared" si="177"/>
        <v>41078</v>
      </c>
      <c r="B4808">
        <f t="shared" si="179"/>
        <v>-5.5605446466115746E-2</v>
      </c>
      <c r="C4808">
        <f t="shared" si="179"/>
        <v>1.5969505122847293E-2</v>
      </c>
      <c r="D4808" t="e">
        <f t="shared" si="179"/>
        <v>#DIV/0!</v>
      </c>
      <c r="E4808" t="e">
        <f t="shared" si="179"/>
        <v>#DIV/0!</v>
      </c>
    </row>
    <row r="4809" spans="1:5" x14ac:dyDescent="0.35">
      <c r="A4809">
        <f t="shared" si="177"/>
        <v>41079</v>
      </c>
      <c r="B4809">
        <f t="shared" ref="B4809:E4824" si="180">B2281-B$2530</f>
        <v>-3.916997652997499E-2</v>
      </c>
      <c r="C4809">
        <f t="shared" si="180"/>
        <v>1.3851378220304533E-2</v>
      </c>
      <c r="D4809" t="e">
        <f t="shared" si="180"/>
        <v>#DIV/0!</v>
      </c>
      <c r="E4809" t="e">
        <f t="shared" si="180"/>
        <v>#DIV/0!</v>
      </c>
    </row>
    <row r="4810" spans="1:5" x14ac:dyDescent="0.35">
      <c r="A4810">
        <f t="shared" si="177"/>
        <v>41080</v>
      </c>
      <c r="B4810">
        <f t="shared" si="180"/>
        <v>-4.382389085415693E-2</v>
      </c>
      <c r="C4810">
        <f t="shared" si="180"/>
        <v>9.9859001712375266E-3</v>
      </c>
      <c r="D4810" t="e">
        <f t="shared" si="180"/>
        <v>#DIV/0!</v>
      </c>
      <c r="E4810" t="e">
        <f t="shared" si="180"/>
        <v>#DIV/0!</v>
      </c>
    </row>
    <row r="4811" spans="1:5" x14ac:dyDescent="0.35">
      <c r="A4811">
        <f t="shared" si="177"/>
        <v>41081</v>
      </c>
      <c r="B4811">
        <f t="shared" si="180"/>
        <v>-7.8419375438563352E-2</v>
      </c>
      <c r="C4811">
        <f t="shared" si="180"/>
        <v>1.2093038496274144E-2</v>
      </c>
      <c r="D4811" t="e">
        <f t="shared" si="180"/>
        <v>#DIV/0!</v>
      </c>
      <c r="E4811" t="e">
        <f t="shared" si="180"/>
        <v>#DIV/0!</v>
      </c>
    </row>
    <row r="4812" spans="1:5" x14ac:dyDescent="0.35">
      <c r="A4812">
        <f t="shared" si="177"/>
        <v>41082</v>
      </c>
      <c r="B4812">
        <f t="shared" si="180"/>
        <v>-6.9043456634085384E-2</v>
      </c>
      <c r="C4812">
        <f t="shared" si="180"/>
        <v>9.5257921741967559E-3</v>
      </c>
      <c r="D4812" t="e">
        <f t="shared" si="180"/>
        <v>#DIV/0!</v>
      </c>
      <c r="E4812" t="e">
        <f t="shared" si="180"/>
        <v>#DIV/0!</v>
      </c>
    </row>
    <row r="4813" spans="1:5" x14ac:dyDescent="0.35">
      <c r="A4813">
        <f t="shared" si="177"/>
        <v>41085</v>
      </c>
      <c r="B4813">
        <f t="shared" si="180"/>
        <v>-7.9504182069698212E-2</v>
      </c>
      <c r="C4813">
        <f t="shared" si="180"/>
        <v>1.2900171718834907E-2</v>
      </c>
      <c r="D4813" t="e">
        <f t="shared" si="180"/>
        <v>#DIV/0!</v>
      </c>
      <c r="E4813" t="e">
        <f t="shared" si="180"/>
        <v>#DIV/0!</v>
      </c>
    </row>
    <row r="4814" spans="1:5" x14ac:dyDescent="0.35">
      <c r="A4814">
        <f t="shared" si="177"/>
        <v>41086</v>
      </c>
      <c r="B4814">
        <f t="shared" si="180"/>
        <v>-7.3530776536773299E-2</v>
      </c>
      <c r="C4814">
        <f t="shared" si="180"/>
        <v>9.0411809132656222E-3</v>
      </c>
      <c r="D4814" t="e">
        <f t="shared" si="180"/>
        <v>#DIV/0!</v>
      </c>
      <c r="E4814" t="e">
        <f t="shared" si="180"/>
        <v>#DIV/0!</v>
      </c>
    </row>
    <row r="4815" spans="1:5" x14ac:dyDescent="0.35">
      <c r="A4815">
        <f t="shared" si="177"/>
        <v>41087</v>
      </c>
      <c r="B4815">
        <f t="shared" si="180"/>
        <v>-6.8576431594897555E-2</v>
      </c>
      <c r="C4815">
        <f t="shared" si="180"/>
        <v>1.1061494677544092E-2</v>
      </c>
      <c r="D4815" t="e">
        <f t="shared" si="180"/>
        <v>#DIV/0!</v>
      </c>
      <c r="E4815" t="e">
        <f t="shared" si="180"/>
        <v>#DIV/0!</v>
      </c>
    </row>
    <row r="4816" spans="1:5" x14ac:dyDescent="0.35">
      <c r="A4816">
        <f t="shared" si="177"/>
        <v>41088</v>
      </c>
      <c r="B4816">
        <f t="shared" si="180"/>
        <v>-7.7600136186403476E-2</v>
      </c>
      <c r="C4816">
        <f t="shared" si="180"/>
        <v>1.4373644225155701E-2</v>
      </c>
      <c r="D4816" t="e">
        <f t="shared" si="180"/>
        <v>#DIV/0!</v>
      </c>
      <c r="E4816" t="e">
        <f t="shared" si="180"/>
        <v>#DIV/0!</v>
      </c>
    </row>
    <row r="4817" spans="1:5" x14ac:dyDescent="0.35">
      <c r="A4817">
        <f t="shared" si="177"/>
        <v>41089</v>
      </c>
      <c r="B4817">
        <f t="shared" si="180"/>
        <v>-5.0416346322209357E-2</v>
      </c>
      <c r="C4817">
        <f t="shared" si="180"/>
        <v>1.7377274055202795E-2</v>
      </c>
      <c r="D4817" t="e">
        <f t="shared" si="180"/>
        <v>#DIV/0!</v>
      </c>
      <c r="E4817" t="e">
        <f t="shared" si="180"/>
        <v>#DIV/0!</v>
      </c>
    </row>
    <row r="4818" spans="1:5" x14ac:dyDescent="0.35">
      <c r="A4818">
        <f t="shared" si="177"/>
        <v>41092</v>
      </c>
      <c r="B4818">
        <f t="shared" si="180"/>
        <v>-3.8087596184634295E-2</v>
      </c>
      <c r="C4818">
        <f t="shared" si="180"/>
        <v>1.5141669167051241E-2</v>
      </c>
      <c r="D4818" t="e">
        <f t="shared" si="180"/>
        <v>#DIV/0!</v>
      </c>
      <c r="E4818" t="e">
        <f t="shared" si="180"/>
        <v>#DIV/0!</v>
      </c>
    </row>
    <row r="4819" spans="1:5" x14ac:dyDescent="0.35">
      <c r="A4819">
        <f t="shared" si="177"/>
        <v>41093</v>
      </c>
      <c r="B4819">
        <f t="shared" si="180"/>
        <v>-3.1386292500295107E-2</v>
      </c>
      <c r="C4819">
        <f t="shared" si="180"/>
        <v>1.2091723762332206E-2</v>
      </c>
      <c r="D4819" t="e">
        <f t="shared" si="180"/>
        <v>#DIV/0!</v>
      </c>
      <c r="E4819" t="e">
        <f t="shared" si="180"/>
        <v>#DIV/0!</v>
      </c>
    </row>
    <row r="4820" spans="1:5" x14ac:dyDescent="0.35">
      <c r="A4820">
        <f t="shared" si="177"/>
        <v>41094</v>
      </c>
      <c r="B4820">
        <f t="shared" si="180"/>
        <v>-3.1386292500295107E-2</v>
      </c>
      <c r="C4820">
        <f t="shared" si="180"/>
        <v>1.2091723762332206E-2</v>
      </c>
      <c r="D4820" t="e">
        <f t="shared" si="180"/>
        <v>#DIV/0!</v>
      </c>
      <c r="E4820" t="e">
        <f t="shared" si="180"/>
        <v>#DIV/0!</v>
      </c>
    </row>
    <row r="4821" spans="1:5" x14ac:dyDescent="0.35">
      <c r="A4821">
        <f t="shared" si="177"/>
        <v>41095</v>
      </c>
      <c r="B4821">
        <f t="shared" si="180"/>
        <v>-2.4754317339139114E-2</v>
      </c>
      <c r="C4821">
        <f t="shared" si="180"/>
        <v>1.0303350186209825E-2</v>
      </c>
      <c r="D4821" t="e">
        <f t="shared" si="180"/>
        <v>#DIV/0!</v>
      </c>
      <c r="E4821" t="e">
        <f t="shared" si="180"/>
        <v>#DIV/0!</v>
      </c>
    </row>
    <row r="4822" spans="1:5" x14ac:dyDescent="0.35">
      <c r="A4822">
        <f t="shared" si="177"/>
        <v>41096</v>
      </c>
      <c r="B4822">
        <f t="shared" si="180"/>
        <v>-1.7054960659446766E-2</v>
      </c>
      <c r="C4822">
        <f t="shared" si="180"/>
        <v>1.0937874002056324E-2</v>
      </c>
      <c r="D4822" t="e">
        <f t="shared" si="180"/>
        <v>#DIV/0!</v>
      </c>
      <c r="E4822" t="e">
        <f t="shared" si="180"/>
        <v>#DIV/0!</v>
      </c>
    </row>
    <row r="4823" spans="1:5" x14ac:dyDescent="0.35">
      <c r="A4823">
        <f t="shared" si="177"/>
        <v>41099</v>
      </c>
      <c r="B4823">
        <f t="shared" si="180"/>
        <v>-2.604946994485045E-2</v>
      </c>
      <c r="C4823">
        <f t="shared" si="180"/>
        <v>1.2843507502127881E-2</v>
      </c>
      <c r="D4823" t="e">
        <f t="shared" si="180"/>
        <v>#DIV/0!</v>
      </c>
      <c r="E4823" t="e">
        <f t="shared" si="180"/>
        <v>#DIV/0!</v>
      </c>
    </row>
    <row r="4824" spans="1:5" x14ac:dyDescent="0.35">
      <c r="A4824">
        <f t="shared" si="177"/>
        <v>41100</v>
      </c>
      <c r="B4824">
        <f t="shared" si="180"/>
        <v>-4.7400525949635605E-2</v>
      </c>
      <c r="C4824">
        <f t="shared" si="180"/>
        <v>1.43129496825803E-2</v>
      </c>
      <c r="D4824" t="e">
        <f t="shared" si="180"/>
        <v>#DIV/0!</v>
      </c>
      <c r="E4824" t="e">
        <f t="shared" si="180"/>
        <v>#DIV/0!</v>
      </c>
    </row>
    <row r="4825" spans="1:5" x14ac:dyDescent="0.35">
      <c r="A4825">
        <f t="shared" si="177"/>
        <v>41101</v>
      </c>
      <c r="B4825">
        <f t="shared" ref="B4825:E4840" si="181">B2297-B$2530</f>
        <v>-3.5194885877396151E-2</v>
      </c>
      <c r="C4825">
        <f t="shared" si="181"/>
        <v>1.1090266324537867E-2</v>
      </c>
      <c r="D4825" t="e">
        <f t="shared" si="181"/>
        <v>#DIV/0!</v>
      </c>
      <c r="E4825" t="e">
        <f t="shared" si="181"/>
        <v>#DIV/0!</v>
      </c>
    </row>
    <row r="4826" spans="1:5" x14ac:dyDescent="0.35">
      <c r="A4826">
        <f t="shared" si="177"/>
        <v>41102</v>
      </c>
      <c r="B4826">
        <f t="shared" si="181"/>
        <v>-3.9593713507394476E-2</v>
      </c>
      <c r="C4826">
        <f t="shared" si="181"/>
        <v>1.271856662241173E-2</v>
      </c>
      <c r="D4826" t="e">
        <f t="shared" si="181"/>
        <v>#DIV/0!</v>
      </c>
      <c r="E4826" t="e">
        <f t="shared" si="181"/>
        <v>#DIV/0!</v>
      </c>
    </row>
    <row r="4827" spans="1:5" x14ac:dyDescent="0.35">
      <c r="A4827">
        <f t="shared" si="177"/>
        <v>41103</v>
      </c>
      <c r="B4827">
        <f t="shared" si="181"/>
        <v>-3.8623690222522974E-2</v>
      </c>
      <c r="C4827">
        <f t="shared" si="181"/>
        <v>1.2897001594090417E-2</v>
      </c>
      <c r="D4827" t="e">
        <f t="shared" si="181"/>
        <v>#DIV/0!</v>
      </c>
      <c r="E4827" t="e">
        <f t="shared" si="181"/>
        <v>#DIV/0!</v>
      </c>
    </row>
    <row r="4828" spans="1:5" x14ac:dyDescent="0.35">
      <c r="A4828">
        <f t="shared" si="177"/>
        <v>41106</v>
      </c>
      <c r="B4828">
        <f t="shared" si="181"/>
        <v>-3.691836040988504E-2</v>
      </c>
      <c r="C4828">
        <f t="shared" si="181"/>
        <v>1.2425403667705236E-2</v>
      </c>
      <c r="D4828" t="e">
        <f t="shared" si="181"/>
        <v>#DIV/0!</v>
      </c>
      <c r="E4828" t="e">
        <f t="shared" si="181"/>
        <v>#DIV/0!</v>
      </c>
    </row>
    <row r="4829" spans="1:5" x14ac:dyDescent="0.35">
      <c r="A4829">
        <f t="shared" si="177"/>
        <v>41107</v>
      </c>
      <c r="B4829">
        <f t="shared" si="181"/>
        <v>-2.379990339910663E-2</v>
      </c>
      <c r="C4829">
        <f t="shared" si="181"/>
        <v>1.2798205256246375E-2</v>
      </c>
      <c r="D4829" t="e">
        <f t="shared" si="181"/>
        <v>#DIV/0!</v>
      </c>
      <c r="E4829" t="e">
        <f t="shared" si="181"/>
        <v>#DIV/0!</v>
      </c>
    </row>
    <row r="4830" spans="1:5" x14ac:dyDescent="0.35">
      <c r="A4830">
        <f t="shared" si="177"/>
        <v>41108</v>
      </c>
      <c r="B4830">
        <f t="shared" si="181"/>
        <v>-1.8348086672799618E-2</v>
      </c>
      <c r="C4830">
        <f t="shared" si="181"/>
        <v>1.4605750767656977E-2</v>
      </c>
      <c r="D4830" t="e">
        <f t="shared" si="181"/>
        <v>#DIV/0!</v>
      </c>
      <c r="E4830" t="e">
        <f t="shared" si="181"/>
        <v>#DIV/0!</v>
      </c>
    </row>
    <row r="4831" spans="1:5" x14ac:dyDescent="0.35">
      <c r="A4831">
        <f t="shared" si="177"/>
        <v>41109</v>
      </c>
      <c r="B4831">
        <f t="shared" si="181"/>
        <v>-7.1759380508003949E-3</v>
      </c>
      <c r="C4831">
        <f t="shared" si="181"/>
        <v>1.2780433148952341E-2</v>
      </c>
      <c r="D4831" t="e">
        <f t="shared" si="181"/>
        <v>#DIV/0!</v>
      </c>
      <c r="E4831" t="e">
        <f t="shared" si="181"/>
        <v>#DIV/0!</v>
      </c>
    </row>
    <row r="4832" spans="1:5" x14ac:dyDescent="0.35">
      <c r="A4832">
        <f t="shared" si="177"/>
        <v>41110</v>
      </c>
      <c r="B4832">
        <f t="shared" si="181"/>
        <v>-2.0962839532062665E-2</v>
      </c>
      <c r="C4832">
        <f t="shared" si="181"/>
        <v>1.5700075742970897E-2</v>
      </c>
      <c r="D4832" t="e">
        <f t="shared" si="181"/>
        <v>#DIV/0!</v>
      </c>
      <c r="E4832" t="e">
        <f t="shared" si="181"/>
        <v>#DIV/0!</v>
      </c>
    </row>
    <row r="4833" spans="1:5" x14ac:dyDescent="0.35">
      <c r="A4833">
        <f t="shared" si="177"/>
        <v>41113</v>
      </c>
      <c r="B4833">
        <f t="shared" si="181"/>
        <v>-4.3061918874632385E-2</v>
      </c>
      <c r="C4833">
        <f t="shared" si="181"/>
        <v>1.6144490811103761E-2</v>
      </c>
      <c r="D4833" t="e">
        <f t="shared" si="181"/>
        <v>#DIV/0!</v>
      </c>
      <c r="E4833" t="e">
        <f t="shared" si="181"/>
        <v>#DIV/0!</v>
      </c>
    </row>
    <row r="4834" spans="1:5" x14ac:dyDescent="0.35">
      <c r="A4834">
        <f t="shared" si="177"/>
        <v>41114</v>
      </c>
      <c r="B4834">
        <f t="shared" si="181"/>
        <v>-5.8227606162131504E-2</v>
      </c>
      <c r="C4834">
        <f t="shared" si="181"/>
        <v>1.5844996643108965E-2</v>
      </c>
      <c r="D4834" t="e">
        <f t="shared" si="181"/>
        <v>#DIV/0!</v>
      </c>
      <c r="E4834" t="e">
        <f t="shared" si="181"/>
        <v>#DIV/0!</v>
      </c>
    </row>
    <row r="4835" spans="1:5" x14ac:dyDescent="0.35">
      <c r="A4835">
        <f t="shared" si="177"/>
        <v>41115</v>
      </c>
      <c r="B4835">
        <f t="shared" si="181"/>
        <v>-6.0829297013362579E-2</v>
      </c>
      <c r="C4835">
        <f t="shared" si="181"/>
        <v>1.6298554613676085E-2</v>
      </c>
      <c r="D4835" t="e">
        <f t="shared" si="181"/>
        <v>#DIV/0!</v>
      </c>
      <c r="E4835" t="e">
        <f t="shared" si="181"/>
        <v>#DIV/0!</v>
      </c>
    </row>
    <row r="4836" spans="1:5" x14ac:dyDescent="0.35">
      <c r="A4836">
        <f t="shared" si="177"/>
        <v>41116</v>
      </c>
      <c r="B4836">
        <f t="shared" si="181"/>
        <v>-4.1281726100210511E-2</v>
      </c>
      <c r="C4836">
        <f t="shared" si="181"/>
        <v>1.6034040669489501E-2</v>
      </c>
      <c r="D4836" t="e">
        <f t="shared" si="181"/>
        <v>#DIV/0!</v>
      </c>
      <c r="E4836" t="e">
        <f t="shared" si="181"/>
        <v>#DIV/0!</v>
      </c>
    </row>
    <row r="4837" spans="1:5" x14ac:dyDescent="0.35">
      <c r="A4837">
        <f t="shared" si="177"/>
        <v>41117</v>
      </c>
      <c r="B4837">
        <f t="shared" si="181"/>
        <v>-2.8296849966401454E-2</v>
      </c>
      <c r="C4837">
        <f t="shared" si="181"/>
        <v>1.544449744645433E-2</v>
      </c>
      <c r="D4837" t="e">
        <f t="shared" si="181"/>
        <v>#DIV/0!</v>
      </c>
      <c r="E4837" t="e">
        <f t="shared" si="181"/>
        <v>#DIV/0!</v>
      </c>
    </row>
    <row r="4838" spans="1:5" x14ac:dyDescent="0.35">
      <c r="A4838">
        <f t="shared" ref="A4838:A4901" si="182">A2310</f>
        <v>41120</v>
      </c>
      <c r="B4838">
        <f t="shared" si="181"/>
        <v>-2.6306962391312787E-2</v>
      </c>
      <c r="C4838">
        <f t="shared" si="181"/>
        <v>1.6151178562107637E-2</v>
      </c>
      <c r="D4838" t="e">
        <f t="shared" si="181"/>
        <v>#DIV/0!</v>
      </c>
      <c r="E4838" t="e">
        <f t="shared" si="181"/>
        <v>#DIV/0!</v>
      </c>
    </row>
    <row r="4839" spans="1:5" x14ac:dyDescent="0.35">
      <c r="A4839">
        <f t="shared" si="182"/>
        <v>41121</v>
      </c>
      <c r="B4839">
        <f t="shared" si="181"/>
        <v>-2.2979983543340059E-2</v>
      </c>
      <c r="C4839">
        <f t="shared" si="181"/>
        <v>1.604068120146469E-2</v>
      </c>
      <c r="D4839" t="e">
        <f t="shared" si="181"/>
        <v>#DIV/0!</v>
      </c>
      <c r="E4839" t="e">
        <f t="shared" si="181"/>
        <v>#DIV/0!</v>
      </c>
    </row>
    <row r="4840" spans="1:5" x14ac:dyDescent="0.35">
      <c r="A4840">
        <f t="shared" si="182"/>
        <v>41122</v>
      </c>
      <c r="B4840">
        <f t="shared" si="181"/>
        <v>-9.7653195743149061E-3</v>
      </c>
      <c r="C4840">
        <f t="shared" si="181"/>
        <v>1.1865929978908406E-2</v>
      </c>
      <c r="D4840" t="e">
        <f t="shared" si="181"/>
        <v>#DIV/0!</v>
      </c>
      <c r="E4840" t="e">
        <f t="shared" si="181"/>
        <v>#DIV/0!</v>
      </c>
    </row>
    <row r="4841" spans="1:5" x14ac:dyDescent="0.35">
      <c r="A4841">
        <f t="shared" si="182"/>
        <v>41123</v>
      </c>
      <c r="B4841">
        <f t="shared" ref="B4841:E4856" si="183">B2313-B$2530</f>
        <v>-1.7521067756604874E-2</v>
      </c>
      <c r="C4841">
        <f t="shared" si="183"/>
        <v>1.1680152246205399E-2</v>
      </c>
      <c r="D4841" t="e">
        <f t="shared" si="183"/>
        <v>#DIV/0!</v>
      </c>
      <c r="E4841" t="e">
        <f t="shared" si="183"/>
        <v>#DIV/0!</v>
      </c>
    </row>
    <row r="4842" spans="1:5" x14ac:dyDescent="0.35">
      <c r="A4842">
        <f t="shared" si="182"/>
        <v>41124</v>
      </c>
      <c r="B4842">
        <f t="shared" si="183"/>
        <v>5.8197966637961902E-3</v>
      </c>
      <c r="C4842">
        <f t="shared" si="183"/>
        <v>8.5109127538636857E-3</v>
      </c>
      <c r="D4842" t="e">
        <f t="shared" si="183"/>
        <v>#DIV/0!</v>
      </c>
      <c r="E4842" t="e">
        <f t="shared" si="183"/>
        <v>#DIV/0!</v>
      </c>
    </row>
    <row r="4843" spans="1:5" x14ac:dyDescent="0.35">
      <c r="A4843">
        <f t="shared" si="182"/>
        <v>41127</v>
      </c>
      <c r="B4843">
        <f t="shared" si="183"/>
        <v>1.5094088702712578E-2</v>
      </c>
      <c r="C4843">
        <f t="shared" si="183"/>
        <v>9.7712904918721526E-3</v>
      </c>
      <c r="D4843" t="e">
        <f t="shared" si="183"/>
        <v>#DIV/0!</v>
      </c>
      <c r="E4843" t="e">
        <f t="shared" si="183"/>
        <v>#DIV/0!</v>
      </c>
    </row>
    <row r="4844" spans="1:5" x14ac:dyDescent="0.35">
      <c r="A4844">
        <f t="shared" si="182"/>
        <v>41128</v>
      </c>
      <c r="B4844">
        <f t="shared" si="183"/>
        <v>1.7752566059987446E-2</v>
      </c>
      <c r="C4844">
        <f t="shared" si="183"/>
        <v>8.0671091606666183E-3</v>
      </c>
      <c r="D4844" t="e">
        <f t="shared" si="183"/>
        <v>#DIV/0!</v>
      </c>
      <c r="E4844" t="e">
        <f t="shared" si="183"/>
        <v>#DIV/0!</v>
      </c>
    </row>
    <row r="4845" spans="1:5" x14ac:dyDescent="0.35">
      <c r="A4845">
        <f t="shared" si="182"/>
        <v>41129</v>
      </c>
      <c r="B4845">
        <f t="shared" si="183"/>
        <v>2.190279319146184E-2</v>
      </c>
      <c r="C4845">
        <f t="shared" si="183"/>
        <v>6.0738696994365286E-3</v>
      </c>
      <c r="D4845" t="e">
        <f t="shared" si="183"/>
        <v>#DIV/0!</v>
      </c>
      <c r="E4845" t="e">
        <f t="shared" si="183"/>
        <v>#DIV/0!</v>
      </c>
    </row>
    <row r="4846" spans="1:5" x14ac:dyDescent="0.35">
      <c r="A4846">
        <f t="shared" si="182"/>
        <v>41130</v>
      </c>
      <c r="B4846">
        <f t="shared" si="183"/>
        <v>3.3979335009137204E-2</v>
      </c>
      <c r="C4846">
        <f t="shared" si="183"/>
        <v>3.5333566874369941E-3</v>
      </c>
      <c r="D4846" t="e">
        <f t="shared" si="183"/>
        <v>#DIV/0!</v>
      </c>
      <c r="E4846" t="e">
        <f t="shared" si="183"/>
        <v>#DIV/0!</v>
      </c>
    </row>
    <row r="4847" spans="1:5" x14ac:dyDescent="0.35">
      <c r="A4847">
        <f t="shared" si="182"/>
        <v>41131</v>
      </c>
      <c r="B4847">
        <f t="shared" si="183"/>
        <v>4.2343847385199043E-2</v>
      </c>
      <c r="C4847">
        <f t="shared" si="183"/>
        <v>5.6990732560427519E-3</v>
      </c>
      <c r="D4847" t="e">
        <f t="shared" si="183"/>
        <v>#DIV/0!</v>
      </c>
      <c r="E4847" t="e">
        <f t="shared" si="183"/>
        <v>#DIV/0!</v>
      </c>
    </row>
    <row r="4848" spans="1:5" x14ac:dyDescent="0.35">
      <c r="A4848">
        <f t="shared" si="182"/>
        <v>41134</v>
      </c>
      <c r="B4848">
        <f t="shared" si="183"/>
        <v>4.5688663229190976E-2</v>
      </c>
      <c r="C4848">
        <f t="shared" si="183"/>
        <v>5.7906412919056065E-3</v>
      </c>
      <c r="D4848" t="e">
        <f t="shared" si="183"/>
        <v>#DIV/0!</v>
      </c>
      <c r="E4848" t="e">
        <f t="shared" si="183"/>
        <v>#DIV/0!</v>
      </c>
    </row>
    <row r="4849" spans="1:5" x14ac:dyDescent="0.35">
      <c r="A4849">
        <f t="shared" si="182"/>
        <v>41135</v>
      </c>
      <c r="B4849">
        <f t="shared" si="183"/>
        <v>6.1746877032608075E-2</v>
      </c>
      <c r="C4849">
        <f t="shared" si="183"/>
        <v>2.813357925516579E-3</v>
      </c>
      <c r="D4849" t="e">
        <f t="shared" si="183"/>
        <v>#DIV/0!</v>
      </c>
      <c r="E4849" t="e">
        <f t="shared" si="183"/>
        <v>#DIV/0!</v>
      </c>
    </row>
    <row r="4850" spans="1:5" x14ac:dyDescent="0.35">
      <c r="A4850">
        <f t="shared" si="182"/>
        <v>41136</v>
      </c>
      <c r="B4850">
        <f t="shared" si="183"/>
        <v>7.099002178917159E-2</v>
      </c>
      <c r="C4850">
        <f t="shared" si="183"/>
        <v>-1.5822754809529174E-4</v>
      </c>
      <c r="D4850" t="e">
        <f t="shared" si="183"/>
        <v>#DIV/0!</v>
      </c>
      <c r="E4850" t="e">
        <f t="shared" si="183"/>
        <v>#DIV/0!</v>
      </c>
    </row>
    <row r="4851" spans="1:5" x14ac:dyDescent="0.35">
      <c r="A4851">
        <f t="shared" si="182"/>
        <v>41137</v>
      </c>
      <c r="B4851">
        <f t="shared" si="183"/>
        <v>6.144669808450999E-2</v>
      </c>
      <c r="C4851">
        <f t="shared" si="183"/>
        <v>-1.2391138046889301E-3</v>
      </c>
      <c r="D4851" t="e">
        <f t="shared" si="183"/>
        <v>#DIV/0!</v>
      </c>
      <c r="E4851" t="e">
        <f t="shared" si="183"/>
        <v>#DIV/0!</v>
      </c>
    </row>
    <row r="4852" spans="1:5" x14ac:dyDescent="0.35">
      <c r="A4852">
        <f t="shared" si="182"/>
        <v>41138</v>
      </c>
      <c r="B4852">
        <f t="shared" si="183"/>
        <v>6.2936563003303317E-2</v>
      </c>
      <c r="C4852">
        <f t="shared" si="183"/>
        <v>2.3765663009430275E-3</v>
      </c>
      <c r="D4852" t="e">
        <f t="shared" si="183"/>
        <v>#DIV/0!</v>
      </c>
      <c r="E4852" t="e">
        <f t="shared" si="183"/>
        <v>#DIV/0!</v>
      </c>
    </row>
    <row r="4853" spans="1:5" x14ac:dyDescent="0.35">
      <c r="A4853">
        <f t="shared" si="182"/>
        <v>41141</v>
      </c>
      <c r="B4853">
        <f t="shared" si="183"/>
        <v>6.1092574108415745E-2</v>
      </c>
      <c r="C4853">
        <f t="shared" si="183"/>
        <v>8.3731508945390429E-4</v>
      </c>
      <c r="D4853" t="e">
        <f t="shared" si="183"/>
        <v>#DIV/0!</v>
      </c>
      <c r="E4853" t="e">
        <f t="shared" si="183"/>
        <v>#DIV/0!</v>
      </c>
    </row>
    <row r="4854" spans="1:5" x14ac:dyDescent="0.35">
      <c r="A4854">
        <f t="shared" si="182"/>
        <v>41142</v>
      </c>
      <c r="B4854">
        <f t="shared" si="183"/>
        <v>5.5855127805922847E-2</v>
      </c>
      <c r="C4854">
        <f t="shared" si="183"/>
        <v>3.0069240594943862E-3</v>
      </c>
      <c r="D4854" t="e">
        <f t="shared" si="183"/>
        <v>#DIV/0!</v>
      </c>
      <c r="E4854" t="e">
        <f t="shared" si="183"/>
        <v>#DIV/0!</v>
      </c>
    </row>
    <row r="4855" spans="1:5" x14ac:dyDescent="0.35">
      <c r="A4855">
        <f t="shared" si="182"/>
        <v>41143</v>
      </c>
      <c r="B4855">
        <f t="shared" si="183"/>
        <v>5.8420191182837602E-2</v>
      </c>
      <c r="C4855">
        <f t="shared" si="183"/>
        <v>5.7935662940698622E-3</v>
      </c>
      <c r="D4855" t="e">
        <f t="shared" si="183"/>
        <v>#DIV/0!</v>
      </c>
      <c r="E4855" t="e">
        <f t="shared" si="183"/>
        <v>#DIV/0!</v>
      </c>
    </row>
    <row r="4856" spans="1:5" x14ac:dyDescent="0.35">
      <c r="A4856">
        <f t="shared" si="182"/>
        <v>41144</v>
      </c>
      <c r="B4856">
        <f t="shared" si="183"/>
        <v>4.9761952576654736E-2</v>
      </c>
      <c r="C4856">
        <f t="shared" si="183"/>
        <v>6.5148068277881103E-3</v>
      </c>
      <c r="D4856" t="e">
        <f t="shared" si="183"/>
        <v>#DIV/0!</v>
      </c>
      <c r="E4856" t="e">
        <f t="shared" si="183"/>
        <v>#DIV/0!</v>
      </c>
    </row>
    <row r="4857" spans="1:5" x14ac:dyDescent="0.35">
      <c r="A4857">
        <f t="shared" si="182"/>
        <v>41145</v>
      </c>
      <c r="B4857">
        <f t="shared" ref="B4857:E4872" si="184">B2329-B$2530</f>
        <v>4.4895988113584764E-2</v>
      </c>
      <c r="C4857">
        <f t="shared" si="184"/>
        <v>6.3391809193654274E-3</v>
      </c>
      <c r="D4857" t="e">
        <f t="shared" si="184"/>
        <v>#DIV/0!</v>
      </c>
      <c r="E4857" t="e">
        <f t="shared" si="184"/>
        <v>#DIV/0!</v>
      </c>
    </row>
    <row r="4858" spans="1:5" x14ac:dyDescent="0.35">
      <c r="A4858">
        <f t="shared" si="182"/>
        <v>41148</v>
      </c>
      <c r="B4858">
        <f t="shared" si="184"/>
        <v>5.977301247256607E-2</v>
      </c>
      <c r="C4858">
        <f t="shared" si="184"/>
        <v>4.3324917066263728E-3</v>
      </c>
      <c r="D4858" t="e">
        <f t="shared" si="184"/>
        <v>#DIV/0!</v>
      </c>
      <c r="E4858" t="e">
        <f t="shared" si="184"/>
        <v>#DIV/0!</v>
      </c>
    </row>
    <row r="4859" spans="1:5" x14ac:dyDescent="0.35">
      <c r="A4859">
        <f t="shared" si="182"/>
        <v>41149</v>
      </c>
      <c r="B4859">
        <f t="shared" si="184"/>
        <v>6.1353614662950653E-2</v>
      </c>
      <c r="C4859">
        <f t="shared" si="184"/>
        <v>2.1615034414098171E-3</v>
      </c>
      <c r="D4859" t="e">
        <f t="shared" si="184"/>
        <v>#DIV/0!</v>
      </c>
      <c r="E4859" t="e">
        <f t="shared" si="184"/>
        <v>#DIV/0!</v>
      </c>
    </row>
    <row r="4860" spans="1:5" x14ac:dyDescent="0.35">
      <c r="A4860">
        <f t="shared" si="182"/>
        <v>41150</v>
      </c>
      <c r="B4860">
        <f t="shared" si="184"/>
        <v>8.9449641809463368E-2</v>
      </c>
      <c r="C4860">
        <f t="shared" si="184"/>
        <v>8.1581100658862857E-4</v>
      </c>
      <c r="D4860" t="e">
        <f t="shared" si="184"/>
        <v>#DIV/0!</v>
      </c>
      <c r="E4860" t="e">
        <f t="shared" si="184"/>
        <v>#DIV/0!</v>
      </c>
    </row>
    <row r="4861" spans="1:5" x14ac:dyDescent="0.35">
      <c r="A4861">
        <f t="shared" si="182"/>
        <v>41151</v>
      </c>
      <c r="B4861">
        <f t="shared" si="184"/>
        <v>8.0723584868791401E-2</v>
      </c>
      <c r="C4861">
        <f t="shared" si="184"/>
        <v>3.787029007184483E-3</v>
      </c>
      <c r="D4861" t="e">
        <f t="shared" si="184"/>
        <v>#DIV/0!</v>
      </c>
      <c r="E4861" t="e">
        <f t="shared" si="184"/>
        <v>#DIV/0!</v>
      </c>
    </row>
    <row r="4862" spans="1:5" x14ac:dyDescent="0.35">
      <c r="A4862">
        <f t="shared" si="182"/>
        <v>41152</v>
      </c>
      <c r="B4862">
        <f t="shared" si="184"/>
        <v>8.0012054637823474E-2</v>
      </c>
      <c r="C4862">
        <f t="shared" si="184"/>
        <v>9.0197236908767346E-3</v>
      </c>
      <c r="D4862" t="e">
        <f t="shared" si="184"/>
        <v>#DIV/0!</v>
      </c>
      <c r="E4862" t="e">
        <f t="shared" si="184"/>
        <v>#DIV/0!</v>
      </c>
    </row>
    <row r="4863" spans="1:5" x14ac:dyDescent="0.35">
      <c r="A4863">
        <f t="shared" si="182"/>
        <v>41155</v>
      </c>
      <c r="B4863">
        <f t="shared" si="184"/>
        <v>5.5359875002729889E-2</v>
      </c>
      <c r="C4863">
        <f t="shared" si="184"/>
        <v>1.2032381548092563E-2</v>
      </c>
      <c r="D4863" t="e">
        <f t="shared" si="184"/>
        <v>#DIV/0!</v>
      </c>
      <c r="E4863" t="e">
        <f t="shared" si="184"/>
        <v>#DIV/0!</v>
      </c>
    </row>
    <row r="4864" spans="1:5" x14ac:dyDescent="0.35">
      <c r="A4864">
        <f t="shared" si="182"/>
        <v>41156</v>
      </c>
      <c r="B4864">
        <f t="shared" si="184"/>
        <v>5.4226585136846542E-2</v>
      </c>
      <c r="C4864">
        <f t="shared" si="184"/>
        <v>8.3150316507159643E-3</v>
      </c>
      <c r="D4864" t="e">
        <f t="shared" si="184"/>
        <v>#DIV/0!</v>
      </c>
      <c r="E4864" t="e">
        <f t="shared" si="184"/>
        <v>#DIV/0!</v>
      </c>
    </row>
    <row r="4865" spans="1:5" x14ac:dyDescent="0.35">
      <c r="A4865">
        <f t="shared" si="182"/>
        <v>41157</v>
      </c>
      <c r="B4865">
        <f t="shared" si="184"/>
        <v>4.4488140885239238E-2</v>
      </c>
      <c r="C4865">
        <f t="shared" si="184"/>
        <v>8.770683328516226E-3</v>
      </c>
      <c r="D4865" t="e">
        <f t="shared" si="184"/>
        <v>#DIV/0!</v>
      </c>
      <c r="E4865" t="e">
        <f t="shared" si="184"/>
        <v>#DIV/0!</v>
      </c>
    </row>
    <row r="4866" spans="1:5" x14ac:dyDescent="0.35">
      <c r="A4866">
        <f t="shared" si="182"/>
        <v>41158</v>
      </c>
      <c r="B4866">
        <f t="shared" si="184"/>
        <v>7.9938063661859973E-2</v>
      </c>
      <c r="C4866">
        <f t="shared" si="184"/>
        <v>5.517448127580437E-3</v>
      </c>
      <c r="D4866" t="e">
        <f t="shared" si="184"/>
        <v>#DIV/0!</v>
      </c>
      <c r="E4866" t="e">
        <f t="shared" si="184"/>
        <v>#DIV/0!</v>
      </c>
    </row>
    <row r="4867" spans="1:5" x14ac:dyDescent="0.35">
      <c r="A4867">
        <f t="shared" si="182"/>
        <v>41159</v>
      </c>
      <c r="B4867">
        <f t="shared" si="184"/>
        <v>7.1717690020760241E-2</v>
      </c>
      <c r="C4867">
        <f t="shared" si="184"/>
        <v>6.5156034373397669E-3</v>
      </c>
      <c r="D4867" t="e">
        <f t="shared" si="184"/>
        <v>#DIV/0!</v>
      </c>
      <c r="E4867" t="e">
        <f t="shared" si="184"/>
        <v>#DIV/0!</v>
      </c>
    </row>
    <row r="4868" spans="1:5" x14ac:dyDescent="0.35">
      <c r="A4868">
        <f t="shared" si="182"/>
        <v>41162</v>
      </c>
      <c r="B4868">
        <f t="shared" si="184"/>
        <v>7.2675055257177226E-2</v>
      </c>
      <c r="C4868">
        <f t="shared" si="184"/>
        <v>4.0645023760735415E-3</v>
      </c>
      <c r="D4868" t="e">
        <f t="shared" si="184"/>
        <v>#DIV/0!</v>
      </c>
      <c r="E4868" t="e">
        <f t="shared" si="184"/>
        <v>#DIV/0!</v>
      </c>
    </row>
    <row r="4869" spans="1:5" x14ac:dyDescent="0.35">
      <c r="A4869">
        <f t="shared" si="182"/>
        <v>41163</v>
      </c>
      <c r="B4869">
        <f t="shared" si="184"/>
        <v>6.4425084677979375E-2</v>
      </c>
      <c r="C4869">
        <f t="shared" si="184"/>
        <v>3.6191351277555343E-3</v>
      </c>
      <c r="D4869" t="e">
        <f t="shared" si="184"/>
        <v>#DIV/0!</v>
      </c>
      <c r="E4869" t="e">
        <f t="shared" si="184"/>
        <v>#DIV/0!</v>
      </c>
    </row>
    <row r="4870" spans="1:5" x14ac:dyDescent="0.35">
      <c r="A4870">
        <f t="shared" si="182"/>
        <v>41164</v>
      </c>
      <c r="B4870">
        <f t="shared" si="184"/>
        <v>5.5615403460832394E-2</v>
      </c>
      <c r="C4870">
        <f t="shared" si="184"/>
        <v>-6.1451791998983277E-4</v>
      </c>
      <c r="D4870" t="e">
        <f t="shared" si="184"/>
        <v>#DIV/0!</v>
      </c>
      <c r="E4870" t="e">
        <f t="shared" si="184"/>
        <v>#DIV/0!</v>
      </c>
    </row>
    <row r="4871" spans="1:5" x14ac:dyDescent="0.35">
      <c r="A4871">
        <f t="shared" si="182"/>
        <v>41165</v>
      </c>
      <c r="B4871">
        <f t="shared" si="184"/>
        <v>7.1495028962522592E-2</v>
      </c>
      <c r="C4871">
        <f t="shared" si="184"/>
        <v>1.9903422161010147E-3</v>
      </c>
      <c r="D4871" t="e">
        <f t="shared" si="184"/>
        <v>#DIV/0!</v>
      </c>
      <c r="E4871" t="e">
        <f t="shared" si="184"/>
        <v>#DIV/0!</v>
      </c>
    </row>
    <row r="4872" spans="1:5" x14ac:dyDescent="0.35">
      <c r="A4872">
        <f t="shared" si="182"/>
        <v>41166</v>
      </c>
      <c r="B4872">
        <f t="shared" si="184"/>
        <v>6.5198271663479038E-2</v>
      </c>
      <c r="C4872">
        <f t="shared" si="184"/>
        <v>-9.7171141498668748E-4</v>
      </c>
      <c r="D4872" t="e">
        <f t="shared" si="184"/>
        <v>#DIV/0!</v>
      </c>
      <c r="E4872" t="e">
        <f t="shared" si="184"/>
        <v>#DIV/0!</v>
      </c>
    </row>
    <row r="4873" spans="1:5" x14ac:dyDescent="0.35">
      <c r="A4873">
        <f t="shared" si="182"/>
        <v>41169</v>
      </c>
      <c r="B4873">
        <f t="shared" ref="B4873:E4888" si="185">B2345-B$2530</f>
        <v>6.3643173756977936E-2</v>
      </c>
      <c r="C4873">
        <f t="shared" si="185"/>
        <v>2.1820866517417541E-3</v>
      </c>
      <c r="D4873" t="e">
        <f t="shared" si="185"/>
        <v>#DIV/0!</v>
      </c>
      <c r="E4873" t="e">
        <f t="shared" si="185"/>
        <v>#DIV/0!</v>
      </c>
    </row>
    <row r="4874" spans="1:5" x14ac:dyDescent="0.35">
      <c r="A4874">
        <f t="shared" si="182"/>
        <v>41170</v>
      </c>
      <c r="B4874">
        <f t="shared" si="185"/>
        <v>8.6772846219535529E-2</v>
      </c>
      <c r="C4874">
        <f t="shared" si="185"/>
        <v>1.4565887070086651E-3</v>
      </c>
      <c r="D4874" t="e">
        <f t="shared" si="185"/>
        <v>#DIV/0!</v>
      </c>
      <c r="E4874" t="e">
        <f t="shared" si="185"/>
        <v>#DIV/0!</v>
      </c>
    </row>
    <row r="4875" spans="1:5" x14ac:dyDescent="0.35">
      <c r="A4875">
        <f t="shared" si="182"/>
        <v>41171</v>
      </c>
      <c r="B4875">
        <f t="shared" si="185"/>
        <v>8.0226103236241589E-2</v>
      </c>
      <c r="C4875">
        <f t="shared" si="185"/>
        <v>4.8842212407512291E-3</v>
      </c>
      <c r="D4875" t="e">
        <f t="shared" si="185"/>
        <v>#DIV/0!</v>
      </c>
      <c r="E4875" t="e">
        <f t="shared" si="185"/>
        <v>#DIV/0!</v>
      </c>
    </row>
    <row r="4876" spans="1:5" x14ac:dyDescent="0.35">
      <c r="A4876">
        <f t="shared" si="182"/>
        <v>41172</v>
      </c>
      <c r="B4876">
        <f t="shared" si="185"/>
        <v>9.7368862428617656E-2</v>
      </c>
      <c r="C4876">
        <f t="shared" si="185"/>
        <v>1.0910475821386927E-3</v>
      </c>
      <c r="D4876" t="e">
        <f t="shared" si="185"/>
        <v>#DIV/0!</v>
      </c>
      <c r="E4876" t="e">
        <f t="shared" si="185"/>
        <v>#DIV/0!</v>
      </c>
    </row>
    <row r="4877" spans="1:5" x14ac:dyDescent="0.35">
      <c r="A4877">
        <f t="shared" si="182"/>
        <v>41173</v>
      </c>
      <c r="B4877">
        <f t="shared" si="185"/>
        <v>9.2005645728198485E-2</v>
      </c>
      <c r="C4877">
        <f t="shared" si="185"/>
        <v>3.7908711866599491E-3</v>
      </c>
      <c r="D4877" t="e">
        <f t="shared" si="185"/>
        <v>#DIV/0!</v>
      </c>
      <c r="E4877" t="e">
        <f t="shared" si="185"/>
        <v>#DIV/0!</v>
      </c>
    </row>
    <row r="4878" spans="1:5" x14ac:dyDescent="0.35">
      <c r="A4878">
        <f t="shared" si="182"/>
        <v>41176</v>
      </c>
      <c r="B4878">
        <f t="shared" si="185"/>
        <v>7.9707469579244919E-2</v>
      </c>
      <c r="C4878">
        <f t="shared" si="185"/>
        <v>4.4169441021751459E-3</v>
      </c>
      <c r="D4878" t="e">
        <f t="shared" si="185"/>
        <v>#DIV/0!</v>
      </c>
      <c r="E4878" t="e">
        <f t="shared" si="185"/>
        <v>#DIV/0!</v>
      </c>
    </row>
    <row r="4879" spans="1:5" x14ac:dyDescent="0.35">
      <c r="A4879">
        <f t="shared" si="182"/>
        <v>41177</v>
      </c>
      <c r="B4879">
        <f t="shared" si="185"/>
        <v>7.0508209432458405E-2</v>
      </c>
      <c r="C4879">
        <f t="shared" si="185"/>
        <v>4.8577170640807348E-3</v>
      </c>
      <c r="D4879" t="e">
        <f t="shared" si="185"/>
        <v>#DIV/0!</v>
      </c>
      <c r="E4879" t="e">
        <f t="shared" si="185"/>
        <v>#DIV/0!</v>
      </c>
    </row>
    <row r="4880" spans="1:5" x14ac:dyDescent="0.35">
      <c r="A4880">
        <f t="shared" si="182"/>
        <v>41178</v>
      </c>
      <c r="B4880">
        <f t="shared" si="185"/>
        <v>3.8063582244571306E-2</v>
      </c>
      <c r="C4880">
        <f t="shared" si="185"/>
        <v>7.2034198135520582E-3</v>
      </c>
      <c r="D4880" t="e">
        <f t="shared" si="185"/>
        <v>#DIV/0!</v>
      </c>
      <c r="E4880" t="e">
        <f t="shared" si="185"/>
        <v>#DIV/0!</v>
      </c>
    </row>
    <row r="4881" spans="1:5" x14ac:dyDescent="0.35">
      <c r="A4881">
        <f t="shared" si="182"/>
        <v>41179</v>
      </c>
      <c r="B4881">
        <f t="shared" si="185"/>
        <v>4.561020887269919E-2</v>
      </c>
      <c r="C4881">
        <f t="shared" si="185"/>
        <v>6.6651435811434061E-3</v>
      </c>
      <c r="D4881" t="e">
        <f t="shared" si="185"/>
        <v>#DIV/0!</v>
      </c>
      <c r="E4881" t="e">
        <f t="shared" si="185"/>
        <v>#DIV/0!</v>
      </c>
    </row>
    <row r="4882" spans="1:5" x14ac:dyDescent="0.35">
      <c r="A4882">
        <f t="shared" si="182"/>
        <v>41180</v>
      </c>
      <c r="B4882">
        <f t="shared" si="185"/>
        <v>3.4330322880756894E-2</v>
      </c>
      <c r="C4882">
        <f t="shared" si="185"/>
        <v>8.811702727473069E-3</v>
      </c>
      <c r="D4882" t="e">
        <f t="shared" si="185"/>
        <v>#DIV/0!</v>
      </c>
      <c r="E4882" t="e">
        <f t="shared" si="185"/>
        <v>#DIV/0!</v>
      </c>
    </row>
    <row r="4883" spans="1:5" x14ac:dyDescent="0.35">
      <c r="A4883">
        <f t="shared" si="182"/>
        <v>41183</v>
      </c>
      <c r="B4883">
        <f t="shared" si="185"/>
        <v>3.711048619715708E-2</v>
      </c>
      <c r="C4883">
        <f t="shared" si="185"/>
        <v>6.5816874410778541E-3</v>
      </c>
      <c r="D4883" t="e">
        <f t="shared" si="185"/>
        <v>#DIV/0!</v>
      </c>
      <c r="E4883" t="e">
        <f t="shared" si="185"/>
        <v>#DIV/0!</v>
      </c>
    </row>
    <row r="4884" spans="1:5" x14ac:dyDescent="0.35">
      <c r="A4884">
        <f t="shared" si="182"/>
        <v>41184</v>
      </c>
      <c r="B4884">
        <f t="shared" si="185"/>
        <v>4.2982384924935904E-2</v>
      </c>
      <c r="C4884">
        <f t="shared" si="185"/>
        <v>4.7648120834645306E-3</v>
      </c>
      <c r="D4884" t="e">
        <f t="shared" si="185"/>
        <v>#DIV/0!</v>
      </c>
      <c r="E4884" t="e">
        <f t="shared" si="185"/>
        <v>#DIV/0!</v>
      </c>
    </row>
    <row r="4885" spans="1:5" x14ac:dyDescent="0.35">
      <c r="A4885">
        <f t="shared" si="182"/>
        <v>41185</v>
      </c>
      <c r="B4885">
        <f t="shared" si="185"/>
        <v>5.6917303700677283E-2</v>
      </c>
      <c r="C4885">
        <f t="shared" si="185"/>
        <v>3.6842706231357651E-3</v>
      </c>
      <c r="D4885" t="e">
        <f t="shared" si="185"/>
        <v>#DIV/0!</v>
      </c>
      <c r="E4885" t="e">
        <f t="shared" si="185"/>
        <v>#DIV/0!</v>
      </c>
    </row>
    <row r="4886" spans="1:5" x14ac:dyDescent="0.35">
      <c r="A4886">
        <f t="shared" si="182"/>
        <v>41186</v>
      </c>
      <c r="B4886">
        <f t="shared" si="185"/>
        <v>6.6372540308681574E-2</v>
      </c>
      <c r="C4886">
        <f t="shared" si="185"/>
        <v>2.7352799993935958E-4</v>
      </c>
      <c r="D4886" t="e">
        <f t="shared" si="185"/>
        <v>#DIV/0!</v>
      </c>
      <c r="E4886" t="e">
        <f t="shared" si="185"/>
        <v>#DIV/0!</v>
      </c>
    </row>
    <row r="4887" spans="1:5" x14ac:dyDescent="0.35">
      <c r="A4887">
        <f t="shared" si="182"/>
        <v>41187</v>
      </c>
      <c r="B4887">
        <f t="shared" si="185"/>
        <v>7.4874585970355137E-2</v>
      </c>
      <c r="C4887">
        <f t="shared" si="185"/>
        <v>-2.2309842565246159E-3</v>
      </c>
      <c r="D4887" t="e">
        <f t="shared" si="185"/>
        <v>#DIV/0!</v>
      </c>
      <c r="E4887" t="e">
        <f t="shared" si="185"/>
        <v>#DIV/0!</v>
      </c>
    </row>
    <row r="4888" spans="1:5" x14ac:dyDescent="0.35">
      <c r="A4888">
        <f t="shared" si="182"/>
        <v>41190</v>
      </c>
      <c r="B4888">
        <f t="shared" si="185"/>
        <v>7.1118149338348716E-2</v>
      </c>
      <c r="C4888">
        <f t="shared" si="185"/>
        <v>-6.2153420238912974E-4</v>
      </c>
      <c r="D4888" t="e">
        <f t="shared" si="185"/>
        <v>#DIV/0!</v>
      </c>
      <c r="E4888" t="e">
        <f t="shared" si="185"/>
        <v>#DIV/0!</v>
      </c>
    </row>
    <row r="4889" spans="1:5" x14ac:dyDescent="0.35">
      <c r="A4889">
        <f t="shared" si="182"/>
        <v>41191</v>
      </c>
      <c r="B4889">
        <f t="shared" ref="B4889:E4904" si="186">B2361-B$2530</f>
        <v>6.5777471872421236E-2</v>
      </c>
      <c r="C4889">
        <f t="shared" si="186"/>
        <v>-3.4806896031528874E-3</v>
      </c>
      <c r="D4889" t="e">
        <f t="shared" si="186"/>
        <v>#DIV/0!</v>
      </c>
      <c r="E4889" t="e">
        <f t="shared" si="186"/>
        <v>#DIV/0!</v>
      </c>
    </row>
    <row r="4890" spans="1:5" x14ac:dyDescent="0.35">
      <c r="A4890">
        <f t="shared" si="182"/>
        <v>41192</v>
      </c>
      <c r="B4890">
        <f t="shared" si="186"/>
        <v>4.1675851151853696E-2</v>
      </c>
      <c r="C4890">
        <f t="shared" si="186"/>
        <v>-2.2311677259604819E-3</v>
      </c>
      <c r="D4890" t="e">
        <f t="shared" si="186"/>
        <v>#DIV/0!</v>
      </c>
      <c r="E4890" t="e">
        <f t="shared" si="186"/>
        <v>#DIV/0!</v>
      </c>
    </row>
    <row r="4891" spans="1:5" x14ac:dyDescent="0.35">
      <c r="A4891">
        <f t="shared" si="182"/>
        <v>41193</v>
      </c>
      <c r="B4891">
        <f t="shared" si="186"/>
        <v>4.4331932443763114E-2</v>
      </c>
      <c r="C4891">
        <f t="shared" si="186"/>
        <v>-1.7854873299418157E-3</v>
      </c>
      <c r="D4891" t="e">
        <f t="shared" si="186"/>
        <v>#DIV/0!</v>
      </c>
      <c r="E4891" t="e">
        <f t="shared" si="186"/>
        <v>#DIV/0!</v>
      </c>
    </row>
    <row r="4892" spans="1:5" x14ac:dyDescent="0.35">
      <c r="A4892">
        <f t="shared" si="182"/>
        <v>41194</v>
      </c>
      <c r="B4892">
        <f t="shared" si="186"/>
        <v>3.3429848830872091E-2</v>
      </c>
      <c r="C4892">
        <f t="shared" si="186"/>
        <v>-6.2592792482989504E-4</v>
      </c>
      <c r="D4892" t="e">
        <f t="shared" si="186"/>
        <v>#DIV/0!</v>
      </c>
      <c r="E4892" t="e">
        <f t="shared" si="186"/>
        <v>#DIV/0!</v>
      </c>
    </row>
    <row r="4893" spans="1:5" x14ac:dyDescent="0.35">
      <c r="A4893">
        <f t="shared" si="182"/>
        <v>41197</v>
      </c>
      <c r="B4893">
        <f t="shared" si="186"/>
        <v>3.4884052576474991E-2</v>
      </c>
      <c r="C4893">
        <f t="shared" si="186"/>
        <v>-2.0533670133281896E-3</v>
      </c>
      <c r="D4893" t="e">
        <f t="shared" si="186"/>
        <v>#DIV/0!</v>
      </c>
      <c r="E4893" t="e">
        <f t="shared" si="186"/>
        <v>#DIV/0!</v>
      </c>
    </row>
    <row r="4894" spans="1:5" x14ac:dyDescent="0.35">
      <c r="A4894">
        <f t="shared" si="182"/>
        <v>41198</v>
      </c>
      <c r="B4894">
        <f t="shared" si="186"/>
        <v>4.2785922058116502E-2</v>
      </c>
      <c r="C4894">
        <f t="shared" si="186"/>
        <v>-2.8548632538170533E-3</v>
      </c>
      <c r="D4894" t="e">
        <f t="shared" si="186"/>
        <v>#DIV/0!</v>
      </c>
      <c r="E4894" t="e">
        <f t="shared" si="186"/>
        <v>#DIV/0!</v>
      </c>
    </row>
    <row r="4895" spans="1:5" x14ac:dyDescent="0.35">
      <c r="A4895">
        <f t="shared" si="182"/>
        <v>41199</v>
      </c>
      <c r="B4895">
        <f t="shared" si="186"/>
        <v>5.7924647895903361E-2</v>
      </c>
      <c r="C4895">
        <f t="shared" si="186"/>
        <v>-7.3906619038173645E-3</v>
      </c>
      <c r="D4895" t="e">
        <f t="shared" si="186"/>
        <v>#DIV/0!</v>
      </c>
      <c r="E4895" t="e">
        <f t="shared" si="186"/>
        <v>#DIV/0!</v>
      </c>
    </row>
    <row r="4896" spans="1:5" x14ac:dyDescent="0.35">
      <c r="A4896">
        <f t="shared" si="182"/>
        <v>41200</v>
      </c>
      <c r="B4896">
        <f t="shared" si="186"/>
        <v>6.4918482659273594E-2</v>
      </c>
      <c r="C4896">
        <f t="shared" si="186"/>
        <v>-8.6303790454866254E-3</v>
      </c>
      <c r="D4896" t="e">
        <f t="shared" si="186"/>
        <v>#DIV/0!</v>
      </c>
      <c r="E4896" t="e">
        <f t="shared" si="186"/>
        <v>#DIV/0!</v>
      </c>
    </row>
    <row r="4897" spans="1:5" x14ac:dyDescent="0.35">
      <c r="A4897">
        <f t="shared" si="182"/>
        <v>41201</v>
      </c>
      <c r="B4897">
        <f t="shared" si="186"/>
        <v>5.6718406115588663E-2</v>
      </c>
      <c r="C4897">
        <f t="shared" si="186"/>
        <v>-8.6225377663553988E-3</v>
      </c>
      <c r="D4897" t="e">
        <f t="shared" si="186"/>
        <v>#DIV/0!</v>
      </c>
      <c r="E4897" t="e">
        <f t="shared" si="186"/>
        <v>#DIV/0!</v>
      </c>
    </row>
    <row r="4898" spans="1:5" x14ac:dyDescent="0.35">
      <c r="A4898">
        <f t="shared" si="182"/>
        <v>41204</v>
      </c>
      <c r="B4898">
        <f t="shared" si="186"/>
        <v>5.7525479986275121E-2</v>
      </c>
      <c r="C4898">
        <f t="shared" si="186"/>
        <v>-1.0306192727116349E-2</v>
      </c>
      <c r="D4898" t="e">
        <f t="shared" si="186"/>
        <v>#DIV/0!</v>
      </c>
      <c r="E4898" t="e">
        <f t="shared" si="186"/>
        <v>#DIV/0!</v>
      </c>
    </row>
    <row r="4899" spans="1:5" x14ac:dyDescent="0.35">
      <c r="A4899">
        <f t="shared" si="182"/>
        <v>41205</v>
      </c>
      <c r="B4899">
        <f t="shared" si="186"/>
        <v>2.4859213776827888E-2</v>
      </c>
      <c r="C4899">
        <f t="shared" si="186"/>
        <v>-7.4699946112606781E-3</v>
      </c>
      <c r="D4899" t="e">
        <f t="shared" si="186"/>
        <v>#DIV/0!</v>
      </c>
      <c r="E4899" t="e">
        <f t="shared" si="186"/>
        <v>#DIV/0!</v>
      </c>
    </row>
    <row r="4900" spans="1:5" x14ac:dyDescent="0.35">
      <c r="A4900">
        <f t="shared" si="182"/>
        <v>41206</v>
      </c>
      <c r="B4900">
        <f t="shared" si="186"/>
        <v>2.2591653290128418E-3</v>
      </c>
      <c r="C4900">
        <f t="shared" si="186"/>
        <v>-5.1701537141758853E-3</v>
      </c>
      <c r="D4900" t="e">
        <f t="shared" si="186"/>
        <v>#DIV/0!</v>
      </c>
      <c r="E4900" t="e">
        <f t="shared" si="186"/>
        <v>#DIV/0!</v>
      </c>
    </row>
    <row r="4901" spans="1:5" x14ac:dyDescent="0.35">
      <c r="A4901">
        <f t="shared" si="182"/>
        <v>41207</v>
      </c>
      <c r="B4901">
        <f t="shared" si="186"/>
        <v>5.7970359817750734E-3</v>
      </c>
      <c r="C4901">
        <f t="shared" si="186"/>
        <v>-8.98824177284634E-3</v>
      </c>
      <c r="D4901" t="e">
        <f t="shared" si="186"/>
        <v>#DIV/0!</v>
      </c>
      <c r="E4901" t="e">
        <f t="shared" si="186"/>
        <v>#DIV/0!</v>
      </c>
    </row>
    <row r="4902" spans="1:5" x14ac:dyDescent="0.35">
      <c r="A4902">
        <f t="shared" ref="A4902:A4965" si="187">A2374</f>
        <v>41208</v>
      </c>
      <c r="B4902">
        <f t="shared" si="186"/>
        <v>9.4723575872316564E-3</v>
      </c>
      <c r="C4902">
        <f t="shared" si="186"/>
        <v>-7.2941884490442151E-3</v>
      </c>
      <c r="D4902" t="e">
        <f t="shared" si="186"/>
        <v>#DIV/0!</v>
      </c>
      <c r="E4902" t="e">
        <f t="shared" si="186"/>
        <v>#DIV/0!</v>
      </c>
    </row>
    <row r="4903" spans="1:5" x14ac:dyDescent="0.35">
      <c r="A4903">
        <f t="shared" si="187"/>
        <v>41211</v>
      </c>
      <c r="B4903">
        <f t="shared" si="186"/>
        <v>1.2583934748844467E-2</v>
      </c>
      <c r="C4903">
        <f t="shared" si="186"/>
        <v>-4.1913804443985299E-3</v>
      </c>
      <c r="D4903" t="e">
        <f t="shared" si="186"/>
        <v>#DIV/0!</v>
      </c>
      <c r="E4903" t="e">
        <f t="shared" si="186"/>
        <v>#DIV/0!</v>
      </c>
    </row>
    <row r="4904" spans="1:5" x14ac:dyDescent="0.35">
      <c r="A4904">
        <f t="shared" si="187"/>
        <v>41212</v>
      </c>
      <c r="B4904">
        <f t="shared" si="186"/>
        <v>2.0211301520851283E-2</v>
      </c>
      <c r="C4904">
        <f t="shared" si="186"/>
        <v>-4.3692049605692958E-3</v>
      </c>
      <c r="D4904" t="e">
        <f t="shared" si="186"/>
        <v>#DIV/0!</v>
      </c>
      <c r="E4904" t="e">
        <f t="shared" si="186"/>
        <v>#DIV/0!</v>
      </c>
    </row>
    <row r="4905" spans="1:5" x14ac:dyDescent="0.35">
      <c r="A4905">
        <f t="shared" si="187"/>
        <v>41213</v>
      </c>
      <c r="B4905">
        <f t="shared" ref="B4905:E4920" si="188">B2377-B$2530</f>
        <v>1.0423992603666617E-3</v>
      </c>
      <c r="C4905">
        <f t="shared" si="188"/>
        <v>-5.3451597153080302E-4</v>
      </c>
      <c r="D4905" t="e">
        <f t="shared" si="188"/>
        <v>#DIV/0!</v>
      </c>
      <c r="E4905" t="e">
        <f t="shared" si="188"/>
        <v>#DIV/0!</v>
      </c>
    </row>
    <row r="4906" spans="1:5" x14ac:dyDescent="0.35">
      <c r="A4906">
        <f t="shared" si="187"/>
        <v>41214</v>
      </c>
      <c r="B4906">
        <f t="shared" si="188"/>
        <v>9.7502087475717265E-3</v>
      </c>
      <c r="C4906">
        <f t="shared" si="188"/>
        <v>-5.5300901382175256E-3</v>
      </c>
      <c r="D4906" t="e">
        <f t="shared" si="188"/>
        <v>#DIV/0!</v>
      </c>
      <c r="E4906" t="e">
        <f t="shared" si="188"/>
        <v>#DIV/0!</v>
      </c>
    </row>
    <row r="4907" spans="1:5" x14ac:dyDescent="0.35">
      <c r="A4907">
        <f t="shared" si="187"/>
        <v>41215</v>
      </c>
      <c r="B4907">
        <f t="shared" si="188"/>
        <v>-5.0072476777173018E-3</v>
      </c>
      <c r="C4907">
        <f t="shared" si="188"/>
        <v>-2.2363560968120984E-3</v>
      </c>
      <c r="D4907" t="e">
        <f t="shared" si="188"/>
        <v>#DIV/0!</v>
      </c>
      <c r="E4907" t="e">
        <f t="shared" si="188"/>
        <v>#DIV/0!</v>
      </c>
    </row>
    <row r="4908" spans="1:5" x14ac:dyDescent="0.35">
      <c r="A4908">
        <f t="shared" si="187"/>
        <v>41218</v>
      </c>
      <c r="B4908">
        <f t="shared" si="188"/>
        <v>-3.4511278565730712E-3</v>
      </c>
      <c r="C4908">
        <f t="shared" si="188"/>
        <v>7.2293288193743185E-4</v>
      </c>
      <c r="D4908" t="e">
        <f t="shared" si="188"/>
        <v>#DIV/0!</v>
      </c>
      <c r="E4908" t="e">
        <f t="shared" si="188"/>
        <v>#DIV/0!</v>
      </c>
    </row>
    <row r="4909" spans="1:5" x14ac:dyDescent="0.35">
      <c r="A4909">
        <f t="shared" si="187"/>
        <v>41219</v>
      </c>
      <c r="B4909">
        <f t="shared" si="188"/>
        <v>4.0651103866361678E-3</v>
      </c>
      <c r="C4909">
        <f t="shared" si="188"/>
        <v>-1.8727220587219547E-3</v>
      </c>
      <c r="D4909" t="e">
        <f t="shared" si="188"/>
        <v>#DIV/0!</v>
      </c>
      <c r="E4909" t="e">
        <f t="shared" si="188"/>
        <v>#DIV/0!</v>
      </c>
    </row>
    <row r="4910" spans="1:5" x14ac:dyDescent="0.35">
      <c r="A4910">
        <f t="shared" si="187"/>
        <v>41220</v>
      </c>
      <c r="B4910">
        <f t="shared" si="188"/>
        <v>-2.2243156528419999E-2</v>
      </c>
      <c r="C4910">
        <f t="shared" si="188"/>
        <v>-1.1583266012917155E-3</v>
      </c>
      <c r="D4910" t="e">
        <f t="shared" si="188"/>
        <v>#DIV/0!</v>
      </c>
      <c r="E4910" t="e">
        <f t="shared" si="188"/>
        <v>#DIV/0!</v>
      </c>
    </row>
    <row r="4911" spans="1:5" x14ac:dyDescent="0.35">
      <c r="A4911">
        <f t="shared" si="187"/>
        <v>41221</v>
      </c>
      <c r="B4911">
        <f t="shared" si="188"/>
        <v>-3.3121361566631688E-2</v>
      </c>
      <c r="C4911">
        <f t="shared" si="188"/>
        <v>1.8273920088158688E-4</v>
      </c>
      <c r="D4911" t="e">
        <f t="shared" si="188"/>
        <v>#DIV/0!</v>
      </c>
      <c r="E4911" t="e">
        <f t="shared" si="188"/>
        <v>#DIV/0!</v>
      </c>
    </row>
    <row r="4912" spans="1:5" x14ac:dyDescent="0.35">
      <c r="A4912">
        <f t="shared" si="187"/>
        <v>41222</v>
      </c>
      <c r="B4912">
        <f t="shared" si="188"/>
        <v>-3.1328829167755687E-2</v>
      </c>
      <c r="C4912">
        <f t="shared" si="188"/>
        <v>1.9806855585598575E-3</v>
      </c>
      <c r="D4912" t="e">
        <f t="shared" si="188"/>
        <v>#DIV/0!</v>
      </c>
      <c r="E4912" t="e">
        <f t="shared" si="188"/>
        <v>#DIV/0!</v>
      </c>
    </row>
    <row r="4913" spans="1:5" x14ac:dyDescent="0.35">
      <c r="A4913">
        <f t="shared" si="187"/>
        <v>41225</v>
      </c>
      <c r="B4913">
        <f t="shared" si="188"/>
        <v>-3.2319599223406867E-2</v>
      </c>
      <c r="C4913">
        <f t="shared" si="188"/>
        <v>4.9611636878009284E-3</v>
      </c>
      <c r="D4913" t="e">
        <f t="shared" si="188"/>
        <v>#DIV/0!</v>
      </c>
      <c r="E4913" t="e">
        <f t="shared" si="188"/>
        <v>#DIV/0!</v>
      </c>
    </row>
    <row r="4914" spans="1:5" x14ac:dyDescent="0.35">
      <c r="A4914">
        <f t="shared" si="187"/>
        <v>41226</v>
      </c>
      <c r="B4914">
        <f t="shared" si="188"/>
        <v>-4.3127673082925519E-2</v>
      </c>
      <c r="C4914">
        <f t="shared" si="188"/>
        <v>8.0027426029739106E-3</v>
      </c>
      <c r="D4914" t="e">
        <f t="shared" si="188"/>
        <v>#DIV/0!</v>
      </c>
      <c r="E4914" t="e">
        <f t="shared" si="188"/>
        <v>#DIV/0!</v>
      </c>
    </row>
    <row r="4915" spans="1:5" x14ac:dyDescent="0.35">
      <c r="A4915">
        <f t="shared" si="187"/>
        <v>41227</v>
      </c>
      <c r="B4915">
        <f t="shared" si="188"/>
        <v>-5.8368041345342334E-2</v>
      </c>
      <c r="C4915">
        <f t="shared" si="188"/>
        <v>7.1195095974832638E-3</v>
      </c>
      <c r="D4915" t="e">
        <f t="shared" si="188"/>
        <v>#DIV/0!</v>
      </c>
      <c r="E4915" t="e">
        <f t="shared" si="188"/>
        <v>#DIV/0!</v>
      </c>
    </row>
    <row r="4916" spans="1:5" x14ac:dyDescent="0.35">
      <c r="A4916">
        <f t="shared" si="187"/>
        <v>41228</v>
      </c>
      <c r="B4916">
        <f t="shared" si="188"/>
        <v>-5.9870954147366415E-2</v>
      </c>
      <c r="C4916">
        <f t="shared" si="188"/>
        <v>6.493352532750029E-3</v>
      </c>
      <c r="D4916" t="e">
        <f t="shared" si="188"/>
        <v>#DIV/0!</v>
      </c>
      <c r="E4916" t="e">
        <f t="shared" si="188"/>
        <v>#DIV/0!</v>
      </c>
    </row>
    <row r="4917" spans="1:5" x14ac:dyDescent="0.35">
      <c r="A4917">
        <f t="shared" si="187"/>
        <v>41229</v>
      </c>
      <c r="B4917">
        <f t="shared" si="188"/>
        <v>-5.1886523489560452E-2</v>
      </c>
      <c r="C4917">
        <f t="shared" si="188"/>
        <v>5.4935136488228446E-3</v>
      </c>
      <c r="D4917" t="e">
        <f t="shared" si="188"/>
        <v>#DIV/0!</v>
      </c>
      <c r="E4917" t="e">
        <f t="shared" si="188"/>
        <v>#DIV/0!</v>
      </c>
    </row>
    <row r="4918" spans="1:5" x14ac:dyDescent="0.35">
      <c r="A4918">
        <f t="shared" si="187"/>
        <v>41232</v>
      </c>
      <c r="B4918">
        <f t="shared" si="188"/>
        <v>-3.2995645552738026E-2</v>
      </c>
      <c r="C4918">
        <f t="shared" si="188"/>
        <v>1.8827939778128348E-3</v>
      </c>
      <c r="D4918" t="e">
        <f t="shared" si="188"/>
        <v>#DIV/0!</v>
      </c>
      <c r="E4918" t="e">
        <f t="shared" si="188"/>
        <v>#DIV/0!</v>
      </c>
    </row>
    <row r="4919" spans="1:5" x14ac:dyDescent="0.35">
      <c r="A4919">
        <f t="shared" si="187"/>
        <v>41233</v>
      </c>
      <c r="B4919">
        <f t="shared" si="188"/>
        <v>-2.435471280260924E-2</v>
      </c>
      <c r="C4919">
        <f t="shared" si="188"/>
        <v>-7.1181062178575852E-4</v>
      </c>
      <c r="D4919" t="e">
        <f t="shared" si="188"/>
        <v>#DIV/0!</v>
      </c>
      <c r="E4919" t="e">
        <f t="shared" si="188"/>
        <v>#DIV/0!</v>
      </c>
    </row>
    <row r="4920" spans="1:5" x14ac:dyDescent="0.35">
      <c r="A4920">
        <f t="shared" si="187"/>
        <v>41234</v>
      </c>
      <c r="B4920">
        <f t="shared" si="188"/>
        <v>-2.8420880689187227E-2</v>
      </c>
      <c r="C4920">
        <f t="shared" si="188"/>
        <v>-1.69438362905543E-3</v>
      </c>
      <c r="D4920" t="e">
        <f t="shared" si="188"/>
        <v>#DIV/0!</v>
      </c>
      <c r="E4920" t="e">
        <f t="shared" si="188"/>
        <v>#DIV/0!</v>
      </c>
    </row>
    <row r="4921" spans="1:5" x14ac:dyDescent="0.35">
      <c r="A4921">
        <f t="shared" si="187"/>
        <v>41235</v>
      </c>
      <c r="B4921">
        <f t="shared" ref="B4921:E4936" si="189">B2393-B$2530</f>
        <v>-2.7938639894567779E-2</v>
      </c>
      <c r="C4921">
        <f t="shared" si="189"/>
        <v>-3.0348668023356014E-3</v>
      </c>
      <c r="D4921" t="e">
        <f t="shared" si="189"/>
        <v>#DIV/0!</v>
      </c>
      <c r="E4921" t="e">
        <f t="shared" si="189"/>
        <v>#DIV/0!</v>
      </c>
    </row>
    <row r="4922" spans="1:5" x14ac:dyDescent="0.35">
      <c r="A4922">
        <f t="shared" si="187"/>
        <v>41236</v>
      </c>
      <c r="B4922">
        <f t="shared" si="189"/>
        <v>-1.4283412686628121E-2</v>
      </c>
      <c r="C4922">
        <f t="shared" si="189"/>
        <v>-3.2127687928918298E-3</v>
      </c>
      <c r="D4922" t="e">
        <f t="shared" si="189"/>
        <v>#DIV/0!</v>
      </c>
      <c r="E4922" t="e">
        <f t="shared" si="189"/>
        <v>#DIV/0!</v>
      </c>
    </row>
    <row r="4923" spans="1:5" x14ac:dyDescent="0.35">
      <c r="A4923">
        <f t="shared" si="187"/>
        <v>41239</v>
      </c>
      <c r="B4923">
        <f t="shared" si="189"/>
        <v>-1.7154665472096525E-2</v>
      </c>
      <c r="C4923">
        <f t="shared" si="189"/>
        <v>-1.8737617513472811E-3</v>
      </c>
      <c r="D4923" t="e">
        <f t="shared" si="189"/>
        <v>#DIV/0!</v>
      </c>
      <c r="E4923" t="e">
        <f t="shared" si="189"/>
        <v>#DIV/0!</v>
      </c>
    </row>
    <row r="4924" spans="1:5" x14ac:dyDescent="0.35">
      <c r="A4924">
        <f t="shared" si="187"/>
        <v>41240</v>
      </c>
      <c r="B4924">
        <f t="shared" si="189"/>
        <v>-1.4562834471680258E-2</v>
      </c>
      <c r="C4924">
        <f t="shared" si="189"/>
        <v>-1.1598826579452444E-3</v>
      </c>
      <c r="D4924" t="e">
        <f t="shared" si="189"/>
        <v>#DIV/0!</v>
      </c>
      <c r="E4924" t="e">
        <f t="shared" si="189"/>
        <v>#DIV/0!</v>
      </c>
    </row>
    <row r="4925" spans="1:5" x14ac:dyDescent="0.35">
      <c r="A4925">
        <f t="shared" si="187"/>
        <v>41241</v>
      </c>
      <c r="B4925">
        <f t="shared" si="189"/>
        <v>-1.179531354219852E-2</v>
      </c>
      <c r="C4925">
        <f t="shared" si="189"/>
        <v>-4.1002241856511919E-3</v>
      </c>
      <c r="D4925" t="e">
        <f t="shared" si="189"/>
        <v>#DIV/0!</v>
      </c>
      <c r="E4925" t="e">
        <f t="shared" si="189"/>
        <v>#DIV/0!</v>
      </c>
    </row>
    <row r="4926" spans="1:5" x14ac:dyDescent="0.35">
      <c r="A4926">
        <f t="shared" si="187"/>
        <v>41242</v>
      </c>
      <c r="B4926">
        <f t="shared" si="189"/>
        <v>-7.515428999549028E-3</v>
      </c>
      <c r="C4926">
        <f t="shared" si="189"/>
        <v>-2.8543400528755931E-3</v>
      </c>
      <c r="D4926" t="e">
        <f t="shared" si="189"/>
        <v>#DIV/0!</v>
      </c>
      <c r="E4926" t="e">
        <f t="shared" si="189"/>
        <v>#DIV/0!</v>
      </c>
    </row>
    <row r="4927" spans="1:5" x14ac:dyDescent="0.35">
      <c r="A4927">
        <f t="shared" si="187"/>
        <v>41243</v>
      </c>
      <c r="B4927">
        <f t="shared" si="189"/>
        <v>-6.1766352158264363E-3</v>
      </c>
      <c r="C4927">
        <f t="shared" si="189"/>
        <v>-1.2502033194609526E-3</v>
      </c>
      <c r="D4927" t="e">
        <f t="shared" si="189"/>
        <v>#DIV/0!</v>
      </c>
      <c r="E4927" t="e">
        <f t="shared" si="189"/>
        <v>#DIV/0!</v>
      </c>
    </row>
    <row r="4928" spans="1:5" x14ac:dyDescent="0.35">
      <c r="A4928">
        <f t="shared" si="187"/>
        <v>41246</v>
      </c>
      <c r="B4928">
        <f t="shared" si="189"/>
        <v>-9.8803607198459757E-3</v>
      </c>
      <c r="C4928">
        <f t="shared" si="189"/>
        <v>-7.0470462696082155E-3</v>
      </c>
      <c r="D4928" t="e">
        <f t="shared" si="189"/>
        <v>#DIV/0!</v>
      </c>
      <c r="E4928" t="e">
        <f t="shared" si="189"/>
        <v>#DIV/0!</v>
      </c>
    </row>
    <row r="4929" spans="1:5" x14ac:dyDescent="0.35">
      <c r="A4929">
        <f t="shared" si="187"/>
        <v>41247</v>
      </c>
      <c r="B4929">
        <f t="shared" si="189"/>
        <v>-3.1682493164944189E-2</v>
      </c>
      <c r="C4929">
        <f t="shared" si="189"/>
        <v>-4.1081791086662774E-3</v>
      </c>
      <c r="D4929" t="e">
        <f t="shared" si="189"/>
        <v>#DIV/0!</v>
      </c>
      <c r="E4929" t="e">
        <f t="shared" si="189"/>
        <v>#DIV/0!</v>
      </c>
    </row>
    <row r="4930" spans="1:5" x14ac:dyDescent="0.35">
      <c r="A4930">
        <f t="shared" si="187"/>
        <v>41248</v>
      </c>
      <c r="B4930">
        <f t="shared" si="189"/>
        <v>-3.409463570797476E-2</v>
      </c>
      <c r="C4930">
        <f t="shared" si="189"/>
        <v>-3.3928716121253595E-3</v>
      </c>
      <c r="D4930" t="e">
        <f t="shared" si="189"/>
        <v>#DIV/0!</v>
      </c>
      <c r="E4930" t="e">
        <f t="shared" si="189"/>
        <v>#DIV/0!</v>
      </c>
    </row>
    <row r="4931" spans="1:5" x14ac:dyDescent="0.35">
      <c r="A4931">
        <f t="shared" si="187"/>
        <v>41249</v>
      </c>
      <c r="B4931">
        <f t="shared" si="189"/>
        <v>-2.4771205322097294E-2</v>
      </c>
      <c r="C4931">
        <f t="shared" si="189"/>
        <v>-3.6607525017862581E-3</v>
      </c>
      <c r="D4931" t="e">
        <f t="shared" si="189"/>
        <v>#DIV/0!</v>
      </c>
      <c r="E4931" t="e">
        <f t="shared" si="189"/>
        <v>#DIV/0!</v>
      </c>
    </row>
    <row r="4932" spans="1:5" x14ac:dyDescent="0.35">
      <c r="A4932">
        <f t="shared" si="187"/>
        <v>41250</v>
      </c>
      <c r="B4932">
        <f t="shared" si="189"/>
        <v>-2.4989145090813607E-2</v>
      </c>
      <c r="C4932">
        <f t="shared" si="189"/>
        <v>-3.3939270156788E-3</v>
      </c>
      <c r="D4932" t="e">
        <f t="shared" si="189"/>
        <v>#DIV/0!</v>
      </c>
      <c r="E4932" t="e">
        <f t="shared" si="189"/>
        <v>#DIV/0!</v>
      </c>
    </row>
    <row r="4933" spans="1:5" x14ac:dyDescent="0.35">
      <c r="A4933">
        <f t="shared" si="187"/>
        <v>41253</v>
      </c>
      <c r="B4933">
        <f t="shared" si="189"/>
        <v>-2.6713870557910063E-2</v>
      </c>
      <c r="C4933">
        <f t="shared" si="189"/>
        <v>-1.3344615933800659E-3</v>
      </c>
      <c r="D4933" t="e">
        <f t="shared" si="189"/>
        <v>#DIV/0!</v>
      </c>
      <c r="E4933" t="e">
        <f t="shared" si="189"/>
        <v>#DIV/0!</v>
      </c>
    </row>
    <row r="4934" spans="1:5" x14ac:dyDescent="0.35">
      <c r="A4934">
        <f t="shared" si="187"/>
        <v>41254</v>
      </c>
      <c r="B4934">
        <f t="shared" si="189"/>
        <v>-3.6197675639336721E-2</v>
      </c>
      <c r="C4934">
        <f t="shared" si="189"/>
        <v>-4.0193971322372464E-3</v>
      </c>
      <c r="D4934" t="e">
        <f t="shared" si="189"/>
        <v>#DIV/0!</v>
      </c>
      <c r="E4934" t="e">
        <f t="shared" si="189"/>
        <v>#DIV/0!</v>
      </c>
    </row>
    <row r="4935" spans="1:5" x14ac:dyDescent="0.35">
      <c r="A4935">
        <f t="shared" si="187"/>
        <v>41255</v>
      </c>
      <c r="B4935">
        <f t="shared" si="189"/>
        <v>-3.9617530296682787E-2</v>
      </c>
      <c r="C4935">
        <f t="shared" si="189"/>
        <v>-2.6795528601182735E-3</v>
      </c>
      <c r="D4935" t="e">
        <f t="shared" si="189"/>
        <v>#DIV/0!</v>
      </c>
      <c r="E4935" t="e">
        <f t="shared" si="189"/>
        <v>#DIV/0!</v>
      </c>
    </row>
    <row r="4936" spans="1:5" x14ac:dyDescent="0.35">
      <c r="A4936">
        <f t="shared" si="187"/>
        <v>41256</v>
      </c>
      <c r="B4936">
        <f t="shared" si="189"/>
        <v>-4.2742734913950961E-2</v>
      </c>
      <c r="C4936">
        <f t="shared" si="189"/>
        <v>-5.9062256582627544E-3</v>
      </c>
      <c r="D4936" t="e">
        <f t="shared" si="189"/>
        <v>#DIV/0!</v>
      </c>
      <c r="E4936" t="e">
        <f t="shared" si="189"/>
        <v>#DIV/0!</v>
      </c>
    </row>
    <row r="4937" spans="1:5" x14ac:dyDescent="0.35">
      <c r="A4937">
        <f t="shared" si="187"/>
        <v>41257</v>
      </c>
      <c r="B4937">
        <f t="shared" ref="B4937:E4952" si="190">B2409-B$2530</f>
        <v>-4.5520342270491718E-2</v>
      </c>
      <c r="C4937">
        <f t="shared" si="190"/>
        <v>-4.7393110505191023E-3</v>
      </c>
      <c r="D4937" t="e">
        <f t="shared" si="190"/>
        <v>#DIV/0!</v>
      </c>
      <c r="E4937" t="e">
        <f t="shared" si="190"/>
        <v>#DIV/0!</v>
      </c>
    </row>
    <row r="4938" spans="1:5" x14ac:dyDescent="0.35">
      <c r="A4938">
        <f t="shared" si="187"/>
        <v>41260</v>
      </c>
      <c r="B4938">
        <f t="shared" si="190"/>
        <v>-3.5182418159648607E-2</v>
      </c>
      <c r="C4938">
        <f t="shared" si="190"/>
        <v>-9.1158117417309732E-3</v>
      </c>
      <c r="D4938" t="e">
        <f t="shared" si="190"/>
        <v>#DIV/0!</v>
      </c>
      <c r="E4938" t="e">
        <f t="shared" si="190"/>
        <v>#DIV/0!</v>
      </c>
    </row>
    <row r="4939" spans="1:5" x14ac:dyDescent="0.35">
      <c r="A4939">
        <f t="shared" si="187"/>
        <v>41261</v>
      </c>
      <c r="B4939">
        <f t="shared" si="190"/>
        <v>-2.3401361566042538E-2</v>
      </c>
      <c r="C4939">
        <f t="shared" si="190"/>
        <v>-1.0819987097749607E-2</v>
      </c>
      <c r="D4939" t="e">
        <f t="shared" si="190"/>
        <v>#DIV/0!</v>
      </c>
      <c r="E4939" t="e">
        <f t="shared" si="190"/>
        <v>#DIV/0!</v>
      </c>
    </row>
    <row r="4940" spans="1:5" x14ac:dyDescent="0.35">
      <c r="A4940">
        <f t="shared" si="187"/>
        <v>41262</v>
      </c>
      <c r="B4940">
        <f t="shared" si="190"/>
        <v>-3.0846497122195653E-2</v>
      </c>
      <c r="C4940">
        <f t="shared" si="190"/>
        <v>-1.0716995337769642E-2</v>
      </c>
      <c r="D4940" t="e">
        <f t="shared" si="190"/>
        <v>#DIV/0!</v>
      </c>
      <c r="E4940" t="e">
        <f t="shared" si="190"/>
        <v>#DIV/0!</v>
      </c>
    </row>
    <row r="4941" spans="1:5" x14ac:dyDescent="0.35">
      <c r="A4941">
        <f t="shared" si="187"/>
        <v>41263</v>
      </c>
      <c r="B4941">
        <f t="shared" si="190"/>
        <v>-2.323737264198809E-2</v>
      </c>
      <c r="C4941">
        <f t="shared" si="190"/>
        <v>-1.1675257203788193E-2</v>
      </c>
      <c r="D4941" t="e">
        <f t="shared" si="190"/>
        <v>#DIV/0!</v>
      </c>
      <c r="E4941" t="e">
        <f t="shared" si="190"/>
        <v>#DIV/0!</v>
      </c>
    </row>
    <row r="4942" spans="1:5" x14ac:dyDescent="0.35">
      <c r="A4942">
        <f t="shared" si="187"/>
        <v>41264</v>
      </c>
      <c r="B4942">
        <f t="shared" si="190"/>
        <v>-2.2112658996187733E-2</v>
      </c>
      <c r="C4942">
        <f t="shared" si="190"/>
        <v>-1.2387204855023582E-2</v>
      </c>
      <c r="D4942" t="e">
        <f t="shared" si="190"/>
        <v>#DIV/0!</v>
      </c>
      <c r="E4942" t="e">
        <f t="shared" si="190"/>
        <v>#DIV/0!</v>
      </c>
    </row>
    <row r="4943" spans="1:5" x14ac:dyDescent="0.35">
      <c r="A4943">
        <f t="shared" si="187"/>
        <v>41267</v>
      </c>
      <c r="B4943">
        <f t="shared" si="190"/>
        <v>-1.8823531719100211E-2</v>
      </c>
      <c r="C4943">
        <f t="shared" si="190"/>
        <v>-1.3267345922432661E-2</v>
      </c>
      <c r="D4943" t="e">
        <f t="shared" si="190"/>
        <v>#DIV/0!</v>
      </c>
      <c r="E4943" t="e">
        <f t="shared" si="190"/>
        <v>#DIV/0!</v>
      </c>
    </row>
    <row r="4944" spans="1:5" x14ac:dyDescent="0.35">
      <c r="A4944">
        <f t="shared" si="187"/>
        <v>41268</v>
      </c>
      <c r="B4944">
        <f t="shared" si="190"/>
        <v>-2.8335840841445119E-2</v>
      </c>
      <c r="C4944">
        <f t="shared" si="190"/>
        <v>-1.2650784224461798E-2</v>
      </c>
      <c r="D4944" t="e">
        <f t="shared" si="190"/>
        <v>#DIV/0!</v>
      </c>
      <c r="E4944" t="e">
        <f t="shared" si="190"/>
        <v>#DIV/0!</v>
      </c>
    </row>
    <row r="4945" spans="1:5" x14ac:dyDescent="0.35">
      <c r="A4945">
        <f t="shared" si="187"/>
        <v>41269</v>
      </c>
      <c r="B4945">
        <f t="shared" si="190"/>
        <v>-2.8642468617793498E-2</v>
      </c>
      <c r="C4945">
        <f t="shared" si="190"/>
        <v>-1.4752802914582964E-2</v>
      </c>
      <c r="D4945" t="e">
        <f t="shared" si="190"/>
        <v>#DIV/0!</v>
      </c>
      <c r="E4945" t="e">
        <f t="shared" si="190"/>
        <v>#DIV/0!</v>
      </c>
    </row>
    <row r="4946" spans="1:5" x14ac:dyDescent="0.35">
      <c r="A4946">
        <f t="shared" si="187"/>
        <v>41270</v>
      </c>
      <c r="B4946">
        <f t="shared" si="190"/>
        <v>-3.2446400677907147E-2</v>
      </c>
      <c r="C4946">
        <f t="shared" si="190"/>
        <v>-1.2035184719170134E-2</v>
      </c>
      <c r="D4946" t="e">
        <f t="shared" si="190"/>
        <v>#DIV/0!</v>
      </c>
      <c r="E4946" t="e">
        <f t="shared" si="190"/>
        <v>#DIV/0!</v>
      </c>
    </row>
    <row r="4947" spans="1:5" x14ac:dyDescent="0.35">
      <c r="A4947">
        <f t="shared" si="187"/>
        <v>41271</v>
      </c>
      <c r="B4947">
        <f t="shared" si="190"/>
        <v>-4.4140663535246691E-2</v>
      </c>
      <c r="C4947">
        <f t="shared" si="190"/>
        <v>-1.1314957347625044E-2</v>
      </c>
      <c r="D4947" t="e">
        <f t="shared" si="190"/>
        <v>#DIV/0!</v>
      </c>
      <c r="E4947" t="e">
        <f t="shared" si="190"/>
        <v>#DIV/0!</v>
      </c>
    </row>
    <row r="4948" spans="1:5" x14ac:dyDescent="0.35">
      <c r="A4948">
        <f t="shared" si="187"/>
        <v>41274</v>
      </c>
      <c r="B4948">
        <f t="shared" si="190"/>
        <v>-3.1268755584027627E-2</v>
      </c>
      <c r="C4948">
        <f t="shared" si="190"/>
        <v>-1.2743552293776373E-2</v>
      </c>
      <c r="D4948" t="e">
        <f t="shared" si="190"/>
        <v>#DIV/0!</v>
      </c>
      <c r="E4948" t="e">
        <f t="shared" si="190"/>
        <v>#DIV/0!</v>
      </c>
    </row>
    <row r="4949" spans="1:5" x14ac:dyDescent="0.35">
      <c r="A4949">
        <f t="shared" si="187"/>
        <v>41275</v>
      </c>
      <c r="B4949">
        <f t="shared" si="190"/>
        <v>-3.8270312025494899E-2</v>
      </c>
      <c r="C4949">
        <f t="shared" si="190"/>
        <v>-1.1331006179166426E-2</v>
      </c>
      <c r="D4949" t="e">
        <f t="shared" si="190"/>
        <v>#DIV/0!</v>
      </c>
      <c r="E4949" t="e">
        <f t="shared" si="190"/>
        <v>#DIV/0!</v>
      </c>
    </row>
    <row r="4950" spans="1:5" x14ac:dyDescent="0.35">
      <c r="A4950">
        <f t="shared" si="187"/>
        <v>41276</v>
      </c>
      <c r="B4950">
        <f t="shared" si="190"/>
        <v>-1.3157078583457476E-2</v>
      </c>
      <c r="C4950">
        <f t="shared" si="190"/>
        <v>-1.045555867145891E-2</v>
      </c>
      <c r="D4950" t="e">
        <f t="shared" si="190"/>
        <v>#DIV/0!</v>
      </c>
      <c r="E4950" t="e">
        <f t="shared" si="190"/>
        <v>#DIV/0!</v>
      </c>
    </row>
    <row r="4951" spans="1:5" x14ac:dyDescent="0.35">
      <c r="A4951">
        <f t="shared" si="187"/>
        <v>41277</v>
      </c>
      <c r="B4951">
        <f t="shared" si="190"/>
        <v>-1.1779801276032491E-2</v>
      </c>
      <c r="C4951">
        <f t="shared" si="190"/>
        <v>-1.4459995173079877E-2</v>
      </c>
      <c r="D4951" t="e">
        <f t="shared" si="190"/>
        <v>#DIV/0!</v>
      </c>
      <c r="E4951" t="e">
        <f t="shared" si="190"/>
        <v>#DIV/0!</v>
      </c>
    </row>
    <row r="4952" spans="1:5" x14ac:dyDescent="0.35">
      <c r="A4952">
        <f t="shared" si="187"/>
        <v>41278</v>
      </c>
      <c r="B4952">
        <f t="shared" si="190"/>
        <v>3.1593718852437509E-3</v>
      </c>
      <c r="C4952">
        <f t="shared" si="190"/>
        <v>-1.2328431887006542E-2</v>
      </c>
      <c r="D4952" t="e">
        <f t="shared" si="190"/>
        <v>#DIV/0!</v>
      </c>
      <c r="E4952" t="e">
        <f t="shared" si="190"/>
        <v>#DIV/0!</v>
      </c>
    </row>
    <row r="4953" spans="1:5" x14ac:dyDescent="0.35">
      <c r="A4953">
        <f t="shared" si="187"/>
        <v>41281</v>
      </c>
      <c r="B4953">
        <f t="shared" ref="B4953:E4968" si="191">B2425-B$2530</f>
        <v>6.2968601795378061E-3</v>
      </c>
      <c r="C4953">
        <f t="shared" si="191"/>
        <v>-1.4453497034728802E-2</v>
      </c>
      <c r="D4953" t="e">
        <f t="shared" si="191"/>
        <v>#DIV/0!</v>
      </c>
      <c r="E4953" t="e">
        <f t="shared" si="191"/>
        <v>#DIV/0!</v>
      </c>
    </row>
    <row r="4954" spans="1:5" x14ac:dyDescent="0.35">
      <c r="A4954">
        <f t="shared" si="187"/>
        <v>41282</v>
      </c>
      <c r="B4954">
        <f t="shared" si="191"/>
        <v>2.789327814184301E-3</v>
      </c>
      <c r="C4954">
        <f t="shared" si="191"/>
        <v>-1.4794772673814505E-2</v>
      </c>
      <c r="D4954" t="e">
        <f t="shared" si="191"/>
        <v>#DIV/0!</v>
      </c>
      <c r="E4954" t="e">
        <f t="shared" si="191"/>
        <v>#DIV/0!</v>
      </c>
    </row>
    <row r="4955" spans="1:5" x14ac:dyDescent="0.35">
      <c r="A4955">
        <f t="shared" si="187"/>
        <v>41283</v>
      </c>
      <c r="B4955">
        <f t="shared" si="191"/>
        <v>8.5237280234093001E-3</v>
      </c>
      <c r="C4955">
        <f t="shared" si="191"/>
        <v>-1.6298309938177647E-2</v>
      </c>
      <c r="D4955" t="e">
        <f t="shared" si="191"/>
        <v>#DIV/0!</v>
      </c>
      <c r="E4955" t="e">
        <f t="shared" si="191"/>
        <v>#DIV/0!</v>
      </c>
    </row>
    <row r="4956" spans="1:5" x14ac:dyDescent="0.35">
      <c r="A4956">
        <f t="shared" si="187"/>
        <v>41284</v>
      </c>
      <c r="B4956">
        <f t="shared" si="191"/>
        <v>8.0362955454797054E-3</v>
      </c>
      <c r="C4956">
        <f t="shared" si="191"/>
        <v>-1.6913733721647329E-2</v>
      </c>
      <c r="D4956" t="e">
        <f t="shared" si="191"/>
        <v>#DIV/0!</v>
      </c>
      <c r="E4956" t="e">
        <f t="shared" si="191"/>
        <v>#DIV/0!</v>
      </c>
    </row>
    <row r="4957" spans="1:5" x14ac:dyDescent="0.35">
      <c r="A4957">
        <f t="shared" si="187"/>
        <v>41285</v>
      </c>
      <c r="B4957">
        <f t="shared" si="191"/>
        <v>-2.4031336320603329E-3</v>
      </c>
      <c r="C4957">
        <f t="shared" si="191"/>
        <v>-1.4352475271754806E-2</v>
      </c>
      <c r="D4957" t="e">
        <f t="shared" si="191"/>
        <v>#DIV/0!</v>
      </c>
      <c r="E4957" t="e">
        <f t="shared" si="191"/>
        <v>#DIV/0!</v>
      </c>
    </row>
    <row r="4958" spans="1:5" x14ac:dyDescent="0.35">
      <c r="A4958">
        <f t="shared" si="187"/>
        <v>41288</v>
      </c>
      <c r="B4958">
        <f t="shared" si="191"/>
        <v>-7.4893643519403467E-3</v>
      </c>
      <c r="C4958">
        <f t="shared" si="191"/>
        <v>-1.0366880546198321E-2</v>
      </c>
      <c r="D4958" t="e">
        <f t="shared" si="191"/>
        <v>#DIV/0!</v>
      </c>
      <c r="E4958" t="e">
        <f t="shared" si="191"/>
        <v>#DIV/0!</v>
      </c>
    </row>
    <row r="4959" spans="1:5" x14ac:dyDescent="0.35">
      <c r="A4959">
        <f t="shared" si="187"/>
        <v>41289</v>
      </c>
      <c r="B4959">
        <f t="shared" si="191"/>
        <v>-3.8842517655291835E-3</v>
      </c>
      <c r="C4959">
        <f t="shared" si="191"/>
        <v>-9.7436971067335516E-3</v>
      </c>
      <c r="D4959" t="e">
        <f t="shared" si="191"/>
        <v>#DIV/0!</v>
      </c>
      <c r="E4959" t="e">
        <f t="shared" si="191"/>
        <v>#DIV/0!</v>
      </c>
    </row>
    <row r="4960" spans="1:5" x14ac:dyDescent="0.35">
      <c r="A4960">
        <f t="shared" si="187"/>
        <v>41290</v>
      </c>
      <c r="B4960">
        <f t="shared" si="191"/>
        <v>1.3342054105437557E-2</v>
      </c>
      <c r="C4960">
        <f t="shared" si="191"/>
        <v>-1.0449018562423574E-2</v>
      </c>
      <c r="D4960" t="e">
        <f t="shared" si="191"/>
        <v>#DIV/0!</v>
      </c>
      <c r="E4960" t="e">
        <f t="shared" si="191"/>
        <v>#DIV/0!</v>
      </c>
    </row>
    <row r="4961" spans="1:5" x14ac:dyDescent="0.35">
      <c r="A4961">
        <f t="shared" si="187"/>
        <v>41291</v>
      </c>
      <c r="B4961">
        <f t="shared" si="191"/>
        <v>1.8686283513931774E-2</v>
      </c>
      <c r="C4961">
        <f t="shared" si="191"/>
        <v>-1.1264933538522138E-2</v>
      </c>
      <c r="D4961" t="e">
        <f t="shared" si="191"/>
        <v>#DIV/0!</v>
      </c>
      <c r="E4961" t="e">
        <f t="shared" si="191"/>
        <v>#DIV/0!</v>
      </c>
    </row>
    <row r="4962" spans="1:5" x14ac:dyDescent="0.35">
      <c r="A4962">
        <f t="shared" si="187"/>
        <v>41292</v>
      </c>
      <c r="B4962">
        <f t="shared" si="191"/>
        <v>3.7390133973200915E-2</v>
      </c>
      <c r="C4962">
        <f t="shared" si="191"/>
        <v>-1.2315927416638384E-2</v>
      </c>
      <c r="D4962" t="e">
        <f t="shared" si="191"/>
        <v>#DIV/0!</v>
      </c>
      <c r="E4962" t="e">
        <f t="shared" si="191"/>
        <v>#DIV/0!</v>
      </c>
    </row>
    <row r="4963" spans="1:5" x14ac:dyDescent="0.35">
      <c r="A4963">
        <f t="shared" si="187"/>
        <v>41295</v>
      </c>
      <c r="B4963">
        <f t="shared" si="191"/>
        <v>4.0644673531862976E-2</v>
      </c>
      <c r="C4963">
        <f t="shared" si="191"/>
        <v>-1.1608591907274413E-2</v>
      </c>
      <c r="D4963" t="e">
        <f t="shared" si="191"/>
        <v>#DIV/0!</v>
      </c>
      <c r="E4963" t="e">
        <f t="shared" si="191"/>
        <v>#DIV/0!</v>
      </c>
    </row>
    <row r="4964" spans="1:5" x14ac:dyDescent="0.35">
      <c r="A4964">
        <f t="shared" si="187"/>
        <v>41296</v>
      </c>
      <c r="B4964">
        <f t="shared" si="191"/>
        <v>4.2151182966114878E-2</v>
      </c>
      <c r="C4964">
        <f t="shared" si="191"/>
        <v>-1.0017516712852937E-2</v>
      </c>
      <c r="D4964" t="e">
        <f t="shared" si="191"/>
        <v>#DIV/0!</v>
      </c>
      <c r="E4964" t="e">
        <f t="shared" si="191"/>
        <v>#DIV/0!</v>
      </c>
    </row>
    <row r="4965" spans="1:5" x14ac:dyDescent="0.35">
      <c r="A4965">
        <f t="shared" si="187"/>
        <v>41297</v>
      </c>
      <c r="B4965">
        <f t="shared" si="191"/>
        <v>4.4515318839189036E-2</v>
      </c>
      <c r="C4965">
        <f t="shared" si="191"/>
        <v>-1.1603617417121726E-2</v>
      </c>
      <c r="D4965" t="e">
        <f t="shared" si="191"/>
        <v>#DIV/0!</v>
      </c>
      <c r="E4965" t="e">
        <f t="shared" si="191"/>
        <v>#DIV/0!</v>
      </c>
    </row>
    <row r="4966" spans="1:5" x14ac:dyDescent="0.35">
      <c r="A4966">
        <f t="shared" ref="A4966:A5029" si="192">A2438</f>
        <v>41298</v>
      </c>
      <c r="B4966">
        <f t="shared" si="191"/>
        <v>4.45224012931177E-2</v>
      </c>
      <c r="C4966">
        <f t="shared" si="191"/>
        <v>-1.2942544490227071E-2</v>
      </c>
      <c r="D4966" t="e">
        <f t="shared" si="191"/>
        <v>#DIV/0!</v>
      </c>
      <c r="E4966" t="e">
        <f t="shared" si="191"/>
        <v>#DIV/0!</v>
      </c>
    </row>
    <row r="4967" spans="1:5" x14ac:dyDescent="0.35">
      <c r="A4967">
        <f t="shared" si="192"/>
        <v>41299</v>
      </c>
      <c r="B4967">
        <f t="shared" si="191"/>
        <v>5.0287518791028454E-2</v>
      </c>
      <c r="C4967">
        <f t="shared" si="191"/>
        <v>-1.5352613221816958E-2</v>
      </c>
      <c r="D4967" t="e">
        <f t="shared" si="191"/>
        <v>#DIV/0!</v>
      </c>
      <c r="E4967" t="e">
        <f t="shared" si="191"/>
        <v>#DIV/0!</v>
      </c>
    </row>
    <row r="4968" spans="1:5" x14ac:dyDescent="0.35">
      <c r="A4968">
        <f t="shared" si="192"/>
        <v>41302</v>
      </c>
      <c r="B4968">
        <f t="shared" si="191"/>
        <v>4.8153070719248472E-2</v>
      </c>
      <c r="C4968">
        <f t="shared" si="191"/>
        <v>-1.8186331416291824E-2</v>
      </c>
      <c r="D4968" t="e">
        <f t="shared" si="191"/>
        <v>#DIV/0!</v>
      </c>
      <c r="E4968" t="e">
        <f t="shared" si="191"/>
        <v>#DIV/0!</v>
      </c>
    </row>
    <row r="4969" spans="1:5" x14ac:dyDescent="0.35">
      <c r="A4969">
        <f t="shared" si="192"/>
        <v>41303</v>
      </c>
      <c r="B4969">
        <f t="shared" ref="B4969:E4984" si="193">B2441-B$2530</f>
        <v>4.2036641888658091E-2</v>
      </c>
      <c r="C4969">
        <f t="shared" si="193"/>
        <v>-1.5379423699523876E-2</v>
      </c>
      <c r="D4969" t="e">
        <f t="shared" si="193"/>
        <v>#DIV/0!</v>
      </c>
      <c r="E4969" t="e">
        <f t="shared" si="193"/>
        <v>#DIV/0!</v>
      </c>
    </row>
    <row r="4970" spans="1:5" x14ac:dyDescent="0.35">
      <c r="A4970">
        <f t="shared" si="192"/>
        <v>41304</v>
      </c>
      <c r="B4970">
        <f t="shared" si="193"/>
        <v>4.7879309372142922E-2</v>
      </c>
      <c r="C4970">
        <f t="shared" si="193"/>
        <v>-1.6438638310857723E-2</v>
      </c>
      <c r="D4970" t="e">
        <f t="shared" si="193"/>
        <v>#DIV/0!</v>
      </c>
      <c r="E4970" t="e">
        <f t="shared" si="193"/>
        <v>#DIV/0!</v>
      </c>
    </row>
    <row r="4971" spans="1:5" x14ac:dyDescent="0.35">
      <c r="A4971">
        <f t="shared" si="192"/>
        <v>41305</v>
      </c>
      <c r="B4971">
        <f t="shared" si="193"/>
        <v>4.2869718869417053E-2</v>
      </c>
      <c r="C4971">
        <f t="shared" si="193"/>
        <v>-1.7223120390250358E-2</v>
      </c>
      <c r="D4971" t="e">
        <f t="shared" si="193"/>
        <v>#DIV/0!</v>
      </c>
      <c r="E4971" t="e">
        <f t="shared" si="193"/>
        <v>#DIV/0!</v>
      </c>
    </row>
    <row r="4972" spans="1:5" x14ac:dyDescent="0.35">
      <c r="A4972">
        <f t="shared" si="192"/>
        <v>41306</v>
      </c>
      <c r="B4972">
        <f t="shared" si="193"/>
        <v>4.5176561031885845E-2</v>
      </c>
      <c r="C4972">
        <f t="shared" si="193"/>
        <v>-1.8429213766101338E-2</v>
      </c>
      <c r="D4972" t="e">
        <f t="shared" si="193"/>
        <v>#DIV/0!</v>
      </c>
      <c r="E4972" t="e">
        <f t="shared" si="193"/>
        <v>#DIV/0!</v>
      </c>
    </row>
    <row r="4973" spans="1:5" x14ac:dyDescent="0.35">
      <c r="A4973">
        <f t="shared" si="192"/>
        <v>41309</v>
      </c>
      <c r="B4973">
        <f t="shared" si="193"/>
        <v>5.8377934106162446E-2</v>
      </c>
      <c r="C4973">
        <f t="shared" si="193"/>
        <v>-1.7945389710257432E-2</v>
      </c>
      <c r="D4973" t="e">
        <f t="shared" si="193"/>
        <v>#DIV/0!</v>
      </c>
      <c r="E4973" t="e">
        <f t="shared" si="193"/>
        <v>#DIV/0!</v>
      </c>
    </row>
    <row r="4974" spans="1:5" x14ac:dyDescent="0.35">
      <c r="A4974">
        <f t="shared" si="192"/>
        <v>41310</v>
      </c>
      <c r="B4974">
        <f t="shared" si="193"/>
        <v>8.2940285439198416E-2</v>
      </c>
      <c r="C4974">
        <f t="shared" si="193"/>
        <v>-2.1225329963512386E-2</v>
      </c>
      <c r="D4974" t="e">
        <f t="shared" si="193"/>
        <v>#DIV/0!</v>
      </c>
      <c r="E4974" t="e">
        <f t="shared" si="193"/>
        <v>#DIV/0!</v>
      </c>
    </row>
    <row r="4975" spans="1:5" x14ac:dyDescent="0.35">
      <c r="A4975">
        <f t="shared" si="192"/>
        <v>41311</v>
      </c>
      <c r="B4975">
        <f t="shared" si="193"/>
        <v>8.1681268594035919E-2</v>
      </c>
      <c r="C4975">
        <f t="shared" si="193"/>
        <v>-1.9004900773783518E-2</v>
      </c>
      <c r="D4975" t="e">
        <f t="shared" si="193"/>
        <v>#DIV/0!</v>
      </c>
      <c r="E4975" t="e">
        <f t="shared" si="193"/>
        <v>#DIV/0!</v>
      </c>
    </row>
    <row r="4976" spans="1:5" x14ac:dyDescent="0.35">
      <c r="A4976">
        <f t="shared" si="192"/>
        <v>41312</v>
      </c>
      <c r="B4976">
        <f t="shared" si="193"/>
        <v>7.9560115804471324E-2</v>
      </c>
      <c r="C4976">
        <f t="shared" si="193"/>
        <v>-1.8384646738369859E-2</v>
      </c>
      <c r="D4976" t="e">
        <f t="shared" si="193"/>
        <v>#DIV/0!</v>
      </c>
      <c r="E4976" t="e">
        <f t="shared" si="193"/>
        <v>#DIV/0!</v>
      </c>
    </row>
    <row r="4977" spans="1:5" x14ac:dyDescent="0.35">
      <c r="A4977">
        <f t="shared" si="192"/>
        <v>41313</v>
      </c>
      <c r="B4977">
        <f t="shared" si="193"/>
        <v>9.0149592941889525E-2</v>
      </c>
      <c r="C4977">
        <f t="shared" si="193"/>
        <v>-1.9843368073134183E-2</v>
      </c>
      <c r="D4977" t="e">
        <f t="shared" si="193"/>
        <v>#DIV/0!</v>
      </c>
      <c r="E4977" t="e">
        <f t="shared" si="193"/>
        <v>#DIV/0!</v>
      </c>
    </row>
    <row r="4978" spans="1:5" x14ac:dyDescent="0.35">
      <c r="A4978">
        <f t="shared" si="192"/>
        <v>41316</v>
      </c>
      <c r="B4978">
        <f t="shared" si="193"/>
        <v>0.10498288414224456</v>
      </c>
      <c r="C4978">
        <f t="shared" si="193"/>
        <v>-2.1112694662163412E-2</v>
      </c>
      <c r="D4978" t="e">
        <f t="shared" si="193"/>
        <v>#DIV/0!</v>
      </c>
      <c r="E4978" t="e">
        <f t="shared" si="193"/>
        <v>#DIV/0!</v>
      </c>
    </row>
    <row r="4979" spans="1:5" x14ac:dyDescent="0.35">
      <c r="A4979">
        <f t="shared" si="192"/>
        <v>41317</v>
      </c>
      <c r="B4979">
        <f t="shared" si="193"/>
        <v>0.10855731558156902</v>
      </c>
      <c r="C4979">
        <f t="shared" si="193"/>
        <v>-2.0328769847548989E-2</v>
      </c>
      <c r="D4979" t="e">
        <f t="shared" si="193"/>
        <v>#DIV/0!</v>
      </c>
      <c r="E4979" t="e">
        <f t="shared" si="193"/>
        <v>#DIV/0!</v>
      </c>
    </row>
    <row r="4980" spans="1:5" x14ac:dyDescent="0.35">
      <c r="A4980">
        <f t="shared" si="192"/>
        <v>41318</v>
      </c>
      <c r="B4980">
        <f t="shared" si="193"/>
        <v>0.10381137504597672</v>
      </c>
      <c r="C4980">
        <f t="shared" si="193"/>
        <v>-2.165912957301468E-2</v>
      </c>
      <c r="D4980" t="e">
        <f t="shared" si="193"/>
        <v>#DIV/0!</v>
      </c>
      <c r="E4980" t="e">
        <f t="shared" si="193"/>
        <v>#DIV/0!</v>
      </c>
    </row>
    <row r="4981" spans="1:5" x14ac:dyDescent="0.35">
      <c r="A4981">
        <f t="shared" si="192"/>
        <v>41319</v>
      </c>
      <c r="B4981">
        <f t="shared" si="193"/>
        <v>8.2795385756861642E-2</v>
      </c>
      <c r="C4981">
        <f t="shared" si="193"/>
        <v>-2.0576690360359962E-2</v>
      </c>
      <c r="D4981" t="e">
        <f t="shared" si="193"/>
        <v>#DIV/0!</v>
      </c>
      <c r="E4981" t="e">
        <f t="shared" si="193"/>
        <v>#DIV/0!</v>
      </c>
    </row>
    <row r="4982" spans="1:5" x14ac:dyDescent="0.35">
      <c r="A4982">
        <f t="shared" si="192"/>
        <v>41320</v>
      </c>
      <c r="B4982">
        <f t="shared" si="193"/>
        <v>8.0922496403409552E-2</v>
      </c>
      <c r="C4982">
        <f t="shared" si="193"/>
        <v>-1.8648012836595718E-2</v>
      </c>
      <c r="D4982" t="e">
        <f t="shared" si="193"/>
        <v>#DIV/0!</v>
      </c>
      <c r="E4982" t="e">
        <f t="shared" si="193"/>
        <v>#DIV/0!</v>
      </c>
    </row>
    <row r="4983" spans="1:5" x14ac:dyDescent="0.35">
      <c r="A4983">
        <f t="shared" si="192"/>
        <v>41323</v>
      </c>
      <c r="B4983">
        <f t="shared" si="193"/>
        <v>7.838752569542197E-2</v>
      </c>
      <c r="C4983">
        <f t="shared" si="193"/>
        <v>-1.6977642369118851E-2</v>
      </c>
      <c r="D4983" t="e">
        <f t="shared" si="193"/>
        <v>#DIV/0!</v>
      </c>
      <c r="E4983" t="e">
        <f t="shared" si="193"/>
        <v>#DIV/0!</v>
      </c>
    </row>
    <row r="4984" spans="1:5" x14ac:dyDescent="0.35">
      <c r="A4984">
        <f t="shared" si="192"/>
        <v>41324</v>
      </c>
      <c r="B4984">
        <f t="shared" si="193"/>
        <v>8.6403168780042741E-2</v>
      </c>
      <c r="C4984">
        <f t="shared" si="193"/>
        <v>-1.8139497762809032E-2</v>
      </c>
      <c r="D4984" t="e">
        <f t="shared" si="193"/>
        <v>#DIV/0!</v>
      </c>
      <c r="E4984" t="e">
        <f t="shared" si="193"/>
        <v>#DIV/0!</v>
      </c>
    </row>
    <row r="4985" spans="1:5" x14ac:dyDescent="0.35">
      <c r="A4985">
        <f t="shared" si="192"/>
        <v>41325</v>
      </c>
      <c r="B4985">
        <f t="shared" ref="B4985:E5000" si="194">B2457-B$2530</f>
        <v>5.877480257408009E-2</v>
      </c>
      <c r="C4985">
        <f t="shared" si="194"/>
        <v>-1.812960728796369E-2</v>
      </c>
      <c r="D4985" t="e">
        <f t="shared" si="194"/>
        <v>#DIV/0!</v>
      </c>
      <c r="E4985" t="e">
        <f t="shared" si="194"/>
        <v>#DIV/0!</v>
      </c>
    </row>
    <row r="4986" spans="1:5" x14ac:dyDescent="0.35">
      <c r="A4986">
        <f t="shared" si="192"/>
        <v>41326</v>
      </c>
      <c r="B4986">
        <f t="shared" si="194"/>
        <v>5.4180189862052544E-2</v>
      </c>
      <c r="C4986">
        <f t="shared" si="194"/>
        <v>-1.7945389710257432E-2</v>
      </c>
      <c r="D4986" t="e">
        <f t="shared" si="194"/>
        <v>#DIV/0!</v>
      </c>
      <c r="E4986" t="e">
        <f t="shared" si="194"/>
        <v>#DIV/0!</v>
      </c>
    </row>
    <row r="4987" spans="1:5" x14ac:dyDescent="0.35">
      <c r="A4987">
        <f t="shared" si="192"/>
        <v>41327</v>
      </c>
      <c r="B4987">
        <f t="shared" si="194"/>
        <v>6.9214733999371739E-2</v>
      </c>
      <c r="C4987">
        <f t="shared" si="194"/>
        <v>-1.872698801609789E-2</v>
      </c>
      <c r="D4987" t="e">
        <f t="shared" si="194"/>
        <v>#DIV/0!</v>
      </c>
      <c r="E4987" t="e">
        <f t="shared" si="194"/>
        <v>#DIV/0!</v>
      </c>
    </row>
    <row r="4988" spans="1:5" x14ac:dyDescent="0.35">
      <c r="A4988">
        <f t="shared" si="192"/>
        <v>41330</v>
      </c>
      <c r="B4988">
        <f t="shared" si="194"/>
        <v>4.1088178140268009E-2</v>
      </c>
      <c r="C4988">
        <f t="shared" si="194"/>
        <v>-1.5158046837831663E-2</v>
      </c>
      <c r="D4988" t="e">
        <f t="shared" si="194"/>
        <v>#DIV/0!</v>
      </c>
      <c r="E4988" t="e">
        <f t="shared" si="194"/>
        <v>#DIV/0!</v>
      </c>
    </row>
    <row r="4989" spans="1:5" x14ac:dyDescent="0.35">
      <c r="A4989">
        <f t="shared" si="192"/>
        <v>41331</v>
      </c>
      <c r="B4989">
        <f t="shared" si="194"/>
        <v>4.3021370531845307E-2</v>
      </c>
      <c r="C4989">
        <f t="shared" si="194"/>
        <v>-1.665571158720518E-2</v>
      </c>
      <c r="D4989" t="e">
        <f t="shared" si="194"/>
        <v>#DIV/0!</v>
      </c>
      <c r="E4989" t="e">
        <f t="shared" si="194"/>
        <v>#DIV/0!</v>
      </c>
    </row>
    <row r="4990" spans="1:5" x14ac:dyDescent="0.35">
      <c r="A4990">
        <f t="shared" si="192"/>
        <v>41332</v>
      </c>
      <c r="B4990">
        <f t="shared" si="194"/>
        <v>5.6301352158543941E-2</v>
      </c>
      <c r="C4990">
        <f t="shared" si="194"/>
        <v>-1.5861592382863155E-2</v>
      </c>
      <c r="D4990" t="e">
        <f t="shared" si="194"/>
        <v>#DIV/0!</v>
      </c>
      <c r="E4990" t="e">
        <f t="shared" si="194"/>
        <v>#DIV/0!</v>
      </c>
    </row>
    <row r="4991" spans="1:5" x14ac:dyDescent="0.35">
      <c r="A4991">
        <f t="shared" si="192"/>
        <v>41333</v>
      </c>
      <c r="B4991">
        <f t="shared" si="194"/>
        <v>6.0475727004977733E-2</v>
      </c>
      <c r="C4991">
        <f t="shared" si="194"/>
        <v>-9.2200312873183428E-3</v>
      </c>
      <c r="D4991" t="e">
        <f t="shared" si="194"/>
        <v>#DIV/0!</v>
      </c>
      <c r="E4991" t="e">
        <f t="shared" si="194"/>
        <v>#DIV/0!</v>
      </c>
    </row>
    <row r="4992" spans="1:5" x14ac:dyDescent="0.35">
      <c r="A4992">
        <f t="shared" si="192"/>
        <v>41334</v>
      </c>
      <c r="B4992">
        <f t="shared" si="194"/>
        <v>6.4818083720327282E-2</v>
      </c>
      <c r="C4992">
        <f t="shared" si="194"/>
        <v>-1.1364895844402746E-2</v>
      </c>
      <c r="D4992" t="e">
        <f t="shared" si="194"/>
        <v>#DIV/0!</v>
      </c>
      <c r="E4992" t="e">
        <f t="shared" si="194"/>
        <v>#DIV/0!</v>
      </c>
    </row>
    <row r="4993" spans="1:5" x14ac:dyDescent="0.35">
      <c r="A4993">
        <f t="shared" si="192"/>
        <v>41337</v>
      </c>
      <c r="B4993">
        <f t="shared" si="194"/>
        <v>6.8077791524943435E-2</v>
      </c>
      <c r="C4993">
        <f t="shared" si="194"/>
        <v>-1.2967253806168633E-2</v>
      </c>
      <c r="D4993" t="e">
        <f t="shared" si="194"/>
        <v>#DIV/0!</v>
      </c>
      <c r="E4993" t="e">
        <f t="shared" si="194"/>
        <v>#DIV/0!</v>
      </c>
    </row>
    <row r="4994" spans="1:5" x14ac:dyDescent="0.35">
      <c r="A4994">
        <f t="shared" si="192"/>
        <v>41338</v>
      </c>
      <c r="B4994">
        <f t="shared" si="194"/>
        <v>7.4829628787692518E-2</v>
      </c>
      <c r="C4994">
        <f t="shared" si="194"/>
        <v>-1.3684026073893896E-2</v>
      </c>
      <c r="D4994" t="e">
        <f t="shared" si="194"/>
        <v>#DIV/0!</v>
      </c>
      <c r="E4994" t="e">
        <f t="shared" si="194"/>
        <v>#DIV/0!</v>
      </c>
    </row>
    <row r="4995" spans="1:5" x14ac:dyDescent="0.35">
      <c r="A4995">
        <f t="shared" si="192"/>
        <v>41339</v>
      </c>
      <c r="B4995">
        <f t="shared" si="194"/>
        <v>7.2835652974541212E-2</v>
      </c>
      <c r="C4995">
        <f t="shared" si="194"/>
        <v>-1.3873318243304112E-2</v>
      </c>
      <c r="D4995" t="e">
        <f t="shared" si="194"/>
        <v>#DIV/0!</v>
      </c>
      <c r="E4995" t="e">
        <f t="shared" si="194"/>
        <v>#DIV/0!</v>
      </c>
    </row>
    <row r="4996" spans="1:5" x14ac:dyDescent="0.35">
      <c r="A4996">
        <f t="shared" si="192"/>
        <v>41340</v>
      </c>
      <c r="B4996">
        <f t="shared" si="194"/>
        <v>7.4441683031765696E-2</v>
      </c>
      <c r="C4996">
        <f t="shared" si="194"/>
        <v>-1.6109787991059821E-2</v>
      </c>
      <c r="D4996" t="e">
        <f t="shared" si="194"/>
        <v>#DIV/0!</v>
      </c>
      <c r="E4996" t="e">
        <f t="shared" si="194"/>
        <v>#DIV/0!</v>
      </c>
    </row>
    <row r="4997" spans="1:5" x14ac:dyDescent="0.35">
      <c r="A4997">
        <f t="shared" si="192"/>
        <v>41341</v>
      </c>
      <c r="B4997">
        <f t="shared" si="194"/>
        <v>7.2205250833155557E-2</v>
      </c>
      <c r="C4997">
        <f t="shared" si="194"/>
        <v>-1.862279028352869E-2</v>
      </c>
      <c r="D4997" t="e">
        <f t="shared" si="194"/>
        <v>#DIV/0!</v>
      </c>
      <c r="E4997" t="e">
        <f t="shared" si="194"/>
        <v>#DIV/0!</v>
      </c>
    </row>
    <row r="4998" spans="1:5" x14ac:dyDescent="0.35">
      <c r="A4998">
        <f t="shared" si="192"/>
        <v>41344</v>
      </c>
      <c r="B4998">
        <f t="shared" si="194"/>
        <v>7.5246746250852273E-2</v>
      </c>
      <c r="C4998">
        <f t="shared" si="194"/>
        <v>-1.5344731756426522E-2</v>
      </c>
      <c r="D4998" t="e">
        <f t="shared" si="194"/>
        <v>#DIV/0!</v>
      </c>
      <c r="E4998" t="e">
        <f t="shared" si="194"/>
        <v>#DIV/0!</v>
      </c>
    </row>
    <row r="4999" spans="1:5" x14ac:dyDescent="0.35">
      <c r="A4999">
        <f t="shared" si="192"/>
        <v>41345</v>
      </c>
      <c r="B4999">
        <f t="shared" si="194"/>
        <v>7.9542421491091933E-2</v>
      </c>
      <c r="C4999">
        <f t="shared" si="194"/>
        <v>-1.1947020389519714E-2</v>
      </c>
      <c r="D4999" t="e">
        <f t="shared" si="194"/>
        <v>#DIV/0!</v>
      </c>
      <c r="E4999" t="e">
        <f t="shared" si="194"/>
        <v>#DIV/0!</v>
      </c>
    </row>
    <row r="5000" spans="1:5" x14ac:dyDescent="0.35">
      <c r="A5000">
        <f t="shared" si="192"/>
        <v>41346</v>
      </c>
      <c r="B5000">
        <f t="shared" si="194"/>
        <v>8.5527320024152989E-2</v>
      </c>
      <c r="C5000">
        <f t="shared" si="194"/>
        <v>-1.4534130168272697E-2</v>
      </c>
      <c r="D5000" t="e">
        <f t="shared" si="194"/>
        <v>#DIV/0!</v>
      </c>
      <c r="E5000" t="e">
        <f t="shared" si="194"/>
        <v>#DIV/0!</v>
      </c>
    </row>
    <row r="5001" spans="1:5" x14ac:dyDescent="0.35">
      <c r="A5001">
        <f t="shared" si="192"/>
        <v>41347</v>
      </c>
      <c r="B5001">
        <f t="shared" ref="B5001:E5016" si="195">B2473-B$2530</f>
        <v>7.8715721474249004E-2</v>
      </c>
      <c r="C5001">
        <f t="shared" si="195"/>
        <v>-1.1052834794881106E-2</v>
      </c>
      <c r="D5001" t="e">
        <f t="shared" si="195"/>
        <v>#DIV/0!</v>
      </c>
      <c r="E5001" t="e">
        <f t="shared" si="195"/>
        <v>#DIV/0!</v>
      </c>
    </row>
    <row r="5002" spans="1:5" x14ac:dyDescent="0.35">
      <c r="A5002">
        <f t="shared" si="192"/>
        <v>41348</v>
      </c>
      <c r="B5002">
        <f t="shared" si="195"/>
        <v>6.4555942215508103E-2</v>
      </c>
      <c r="C5002">
        <f t="shared" si="195"/>
        <v>-7.8248112948089872E-3</v>
      </c>
      <c r="D5002" t="e">
        <f t="shared" si="195"/>
        <v>#DIV/0!</v>
      </c>
      <c r="E5002" t="e">
        <f t="shared" si="195"/>
        <v>#DIV/0!</v>
      </c>
    </row>
    <row r="5003" spans="1:5" x14ac:dyDescent="0.35">
      <c r="A5003">
        <f t="shared" si="192"/>
        <v>41351</v>
      </c>
      <c r="B5003">
        <f t="shared" si="195"/>
        <v>6.6815633575458735E-2</v>
      </c>
      <c r="C5003">
        <f t="shared" si="195"/>
        <v>-8.6261279320392521E-3</v>
      </c>
      <c r="D5003" t="e">
        <f t="shared" si="195"/>
        <v>#DIV/0!</v>
      </c>
      <c r="E5003" t="e">
        <f t="shared" si="195"/>
        <v>#DIV/0!</v>
      </c>
    </row>
    <row r="5004" spans="1:5" x14ac:dyDescent="0.35">
      <c r="A5004">
        <f t="shared" si="192"/>
        <v>41352</v>
      </c>
      <c r="B5004">
        <f t="shared" si="195"/>
        <v>5.8310884099954788E-2</v>
      </c>
      <c r="C5004">
        <f t="shared" si="195"/>
        <v>-7.2887922553477764E-3</v>
      </c>
      <c r="D5004" t="e">
        <f t="shared" si="195"/>
        <v>#DIV/0!</v>
      </c>
      <c r="E5004" t="e">
        <f t="shared" si="195"/>
        <v>#DIV/0!</v>
      </c>
    </row>
    <row r="5005" spans="1:5" x14ac:dyDescent="0.35">
      <c r="A5005">
        <f t="shared" si="192"/>
        <v>41353</v>
      </c>
      <c r="B5005">
        <f t="shared" si="195"/>
        <v>7.5715691733768367E-2</v>
      </c>
      <c r="C5005">
        <f t="shared" si="195"/>
        <v>-9.2498353546059293E-3</v>
      </c>
      <c r="D5005" t="e">
        <f t="shared" si="195"/>
        <v>#DIV/0!</v>
      </c>
      <c r="E5005" t="e">
        <f t="shared" si="195"/>
        <v>#DIV/0!</v>
      </c>
    </row>
    <row r="5006" spans="1:5" x14ac:dyDescent="0.35">
      <c r="A5006">
        <f t="shared" si="192"/>
        <v>41354</v>
      </c>
      <c r="B5006">
        <f t="shared" si="195"/>
        <v>6.9332759159376547E-2</v>
      </c>
      <c r="C5006">
        <f t="shared" si="195"/>
        <v>-9.1592271078997818E-3</v>
      </c>
      <c r="D5006" t="e">
        <f t="shared" si="195"/>
        <v>#DIV/0!</v>
      </c>
      <c r="E5006" t="e">
        <f t="shared" si="195"/>
        <v>#DIV/0!</v>
      </c>
    </row>
    <row r="5007" spans="1:5" x14ac:dyDescent="0.35">
      <c r="A5007">
        <f t="shared" si="192"/>
        <v>41355</v>
      </c>
      <c r="B5007">
        <f t="shared" si="195"/>
        <v>7.7106159969660873E-2</v>
      </c>
      <c r="C5007">
        <f t="shared" si="195"/>
        <v>-8.7992882974975879E-3</v>
      </c>
      <c r="D5007" t="e">
        <f t="shared" si="195"/>
        <v>#DIV/0!</v>
      </c>
      <c r="E5007" t="e">
        <f t="shared" si="195"/>
        <v>#DIV/0!</v>
      </c>
    </row>
    <row r="5008" spans="1:5" x14ac:dyDescent="0.35">
      <c r="A5008">
        <f t="shared" si="192"/>
        <v>41358</v>
      </c>
      <c r="B5008">
        <f t="shared" si="195"/>
        <v>7.8693296334294241E-2</v>
      </c>
      <c r="C5008">
        <f t="shared" si="195"/>
        <v>-8.4437575625761381E-3</v>
      </c>
      <c r="D5008" t="e">
        <f t="shared" si="195"/>
        <v>#DIV/0!</v>
      </c>
      <c r="E5008" t="e">
        <f t="shared" si="195"/>
        <v>#DIV/0!</v>
      </c>
    </row>
    <row r="5009" spans="1:5" x14ac:dyDescent="0.35">
      <c r="A5009">
        <f t="shared" si="192"/>
        <v>41359</v>
      </c>
      <c r="B5009">
        <f t="shared" si="195"/>
        <v>8.8544975040054555E-2</v>
      </c>
      <c r="C5009">
        <f t="shared" si="195"/>
        <v>-7.8104446108064225E-3</v>
      </c>
      <c r="D5009" t="e">
        <f t="shared" si="195"/>
        <v>#DIV/0!</v>
      </c>
      <c r="E5009" t="e">
        <f t="shared" si="195"/>
        <v>#DIV/0!</v>
      </c>
    </row>
    <row r="5010" spans="1:5" x14ac:dyDescent="0.35">
      <c r="A5010">
        <f t="shared" si="192"/>
        <v>41360</v>
      </c>
      <c r="B5010">
        <f t="shared" si="195"/>
        <v>0.10021019397175891</v>
      </c>
      <c r="C5010">
        <f t="shared" si="195"/>
        <v>-7.2628771293803858E-3</v>
      </c>
      <c r="D5010" t="e">
        <f t="shared" si="195"/>
        <v>#DIV/0!</v>
      </c>
      <c r="E5010" t="e">
        <f t="shared" si="195"/>
        <v>#DIV/0!</v>
      </c>
    </row>
    <row r="5011" spans="1:5" x14ac:dyDescent="0.35">
      <c r="A5011">
        <f t="shared" si="192"/>
        <v>41361</v>
      </c>
      <c r="B5011">
        <f t="shared" si="195"/>
        <v>8.6090168463839892E-2</v>
      </c>
      <c r="C5011">
        <f t="shared" si="195"/>
        <v>-5.4712719572865172E-3</v>
      </c>
      <c r="D5011" t="e">
        <f t="shared" si="195"/>
        <v>#DIV/0!</v>
      </c>
      <c r="E5011" t="e">
        <f t="shared" si="195"/>
        <v>#DIV/0!</v>
      </c>
    </row>
    <row r="5012" spans="1:5" x14ac:dyDescent="0.35">
      <c r="A5012">
        <f t="shared" si="192"/>
        <v>41362</v>
      </c>
      <c r="B5012">
        <f t="shared" si="195"/>
        <v>8.6090168463839892E-2</v>
      </c>
      <c r="C5012">
        <f t="shared" si="195"/>
        <v>-5.4712719572865172E-3</v>
      </c>
      <c r="D5012" t="e">
        <f t="shared" si="195"/>
        <v>#DIV/0!</v>
      </c>
      <c r="E5012" t="e">
        <f t="shared" si="195"/>
        <v>#DIV/0!</v>
      </c>
    </row>
    <row r="5013" spans="1:5" x14ac:dyDescent="0.35">
      <c r="A5013">
        <f t="shared" si="192"/>
        <v>41365</v>
      </c>
      <c r="B5013">
        <f t="shared" si="195"/>
        <v>5.4031882420602209E-2</v>
      </c>
      <c r="C5013">
        <f t="shared" si="195"/>
        <v>-5.7453559112489623E-3</v>
      </c>
      <c r="D5013" t="e">
        <f t="shared" si="195"/>
        <v>#DIV/0!</v>
      </c>
      <c r="E5013" t="e">
        <f t="shared" si="195"/>
        <v>#DIV/0!</v>
      </c>
    </row>
    <row r="5014" spans="1:5" x14ac:dyDescent="0.35">
      <c r="A5014">
        <f t="shared" si="192"/>
        <v>41366</v>
      </c>
      <c r="B5014">
        <f t="shared" si="195"/>
        <v>6.1801013635324101E-2</v>
      </c>
      <c r="C5014">
        <f t="shared" si="195"/>
        <v>-4.3082816412233667E-3</v>
      </c>
      <c r="D5014" t="e">
        <f t="shared" si="195"/>
        <v>#DIV/0!</v>
      </c>
      <c r="E5014" t="e">
        <f t="shared" si="195"/>
        <v>#DIV/0!</v>
      </c>
    </row>
    <row r="5015" spans="1:5" x14ac:dyDescent="0.35">
      <c r="A5015">
        <f t="shared" si="192"/>
        <v>41367</v>
      </c>
      <c r="B5015">
        <f t="shared" si="195"/>
        <v>4.5299180162719957E-2</v>
      </c>
      <c r="C5015">
        <f t="shared" si="195"/>
        <v>-4.3061284953464403E-3</v>
      </c>
      <c r="D5015" t="e">
        <f t="shared" si="195"/>
        <v>#DIV/0!</v>
      </c>
      <c r="E5015" t="e">
        <f t="shared" si="195"/>
        <v>#DIV/0!</v>
      </c>
    </row>
    <row r="5016" spans="1:5" x14ac:dyDescent="0.35">
      <c r="A5016">
        <f t="shared" si="192"/>
        <v>41368</v>
      </c>
      <c r="B5016">
        <f t="shared" si="195"/>
        <v>5.2921094806911997E-2</v>
      </c>
      <c r="C5016">
        <f t="shared" si="195"/>
        <v>-9.6574327297764898E-4</v>
      </c>
      <c r="D5016" t="e">
        <f t="shared" si="195"/>
        <v>#DIV/0!</v>
      </c>
      <c r="E5016" t="e">
        <f t="shared" si="195"/>
        <v>#DIV/0!</v>
      </c>
    </row>
    <row r="5017" spans="1:5" x14ac:dyDescent="0.35">
      <c r="A5017">
        <f t="shared" si="192"/>
        <v>41369</v>
      </c>
      <c r="B5017">
        <f t="shared" ref="B5017:E5032" si="196">B2489-B$2530</f>
        <v>5.1794268371566546E-2</v>
      </c>
      <c r="C5017">
        <f t="shared" si="196"/>
        <v>1.0180565588032257E-3</v>
      </c>
      <c r="D5017" t="e">
        <f t="shared" si="196"/>
        <v>#DIV/0!</v>
      </c>
      <c r="E5017" t="e">
        <f t="shared" si="196"/>
        <v>#DIV/0!</v>
      </c>
    </row>
    <row r="5018" spans="1:5" x14ac:dyDescent="0.35">
      <c r="A5018">
        <f t="shared" si="192"/>
        <v>41372</v>
      </c>
      <c r="B5018">
        <f t="shared" si="196"/>
        <v>5.567148516594668E-2</v>
      </c>
      <c r="C5018">
        <f t="shared" si="196"/>
        <v>2.7240086582235729E-5</v>
      </c>
      <c r="D5018" t="e">
        <f t="shared" si="196"/>
        <v>#DIV/0!</v>
      </c>
      <c r="E5018" t="e">
        <f t="shared" si="196"/>
        <v>#DIV/0!</v>
      </c>
    </row>
    <row r="5019" spans="1:5" x14ac:dyDescent="0.35">
      <c r="A5019">
        <f t="shared" si="192"/>
        <v>41373</v>
      </c>
      <c r="B5019">
        <f t="shared" si="196"/>
        <v>5.136795153514874E-2</v>
      </c>
      <c r="C5019">
        <f t="shared" si="196"/>
        <v>4.7896011816945736E-4</v>
      </c>
      <c r="D5019" t="e">
        <f t="shared" si="196"/>
        <v>#DIV/0!</v>
      </c>
      <c r="E5019" t="e">
        <f t="shared" si="196"/>
        <v>#DIV/0!</v>
      </c>
    </row>
    <row r="5020" spans="1:5" x14ac:dyDescent="0.35">
      <c r="A5020">
        <f t="shared" si="192"/>
        <v>41374</v>
      </c>
      <c r="B5020">
        <f t="shared" si="196"/>
        <v>6.440731035107751E-2</v>
      </c>
      <c r="C5020">
        <f t="shared" si="196"/>
        <v>-2.5910257048447523E-3</v>
      </c>
      <c r="D5020" t="e">
        <f t="shared" si="196"/>
        <v>#DIV/0!</v>
      </c>
      <c r="E5020" t="e">
        <f t="shared" si="196"/>
        <v>#DIV/0!</v>
      </c>
    </row>
    <row r="5021" spans="1:5" x14ac:dyDescent="0.35">
      <c r="A5021">
        <f t="shared" si="192"/>
        <v>41375</v>
      </c>
      <c r="B5021">
        <f t="shared" si="196"/>
        <v>6.9247017475325592E-2</v>
      </c>
      <c r="C5021">
        <f t="shared" si="196"/>
        <v>-3.3118272947549217E-3</v>
      </c>
      <c r="D5021" t="e">
        <f t="shared" si="196"/>
        <v>#DIV/0!</v>
      </c>
      <c r="E5021" t="e">
        <f t="shared" si="196"/>
        <v>#DIV/0!</v>
      </c>
    </row>
    <row r="5022" spans="1:5" x14ac:dyDescent="0.35">
      <c r="A5022">
        <f t="shared" si="192"/>
        <v>41376</v>
      </c>
      <c r="B5022">
        <f t="shared" si="196"/>
        <v>6.4955560454115338E-2</v>
      </c>
      <c r="C5022">
        <f t="shared" si="196"/>
        <v>-3.3805055004847498E-4</v>
      </c>
      <c r="D5022" t="e">
        <f t="shared" si="196"/>
        <v>#DIV/0!</v>
      </c>
      <c r="E5022" t="e">
        <f t="shared" si="196"/>
        <v>#DIV/0!</v>
      </c>
    </row>
    <row r="5023" spans="1:5" x14ac:dyDescent="0.35">
      <c r="A5023">
        <f t="shared" si="192"/>
        <v>41379</v>
      </c>
      <c r="B5023">
        <f t="shared" si="196"/>
        <v>3.9964253448402057E-2</v>
      </c>
      <c r="C5023">
        <f t="shared" si="196"/>
        <v>-4.2917933561763613E-4</v>
      </c>
      <c r="D5023" t="e">
        <f t="shared" si="196"/>
        <v>#DIV/0!</v>
      </c>
      <c r="E5023" t="e">
        <f t="shared" si="196"/>
        <v>#DIV/0!</v>
      </c>
    </row>
    <row r="5024" spans="1:5" x14ac:dyDescent="0.35">
      <c r="A5024">
        <f t="shared" si="192"/>
        <v>41380</v>
      </c>
      <c r="B5024">
        <f t="shared" si="196"/>
        <v>4.9046381269971864E-2</v>
      </c>
      <c r="C5024">
        <f t="shared" si="196"/>
        <v>1.7409821308978606E-3</v>
      </c>
      <c r="D5024" t="e">
        <f t="shared" si="196"/>
        <v>#DIV/0!</v>
      </c>
      <c r="E5024" t="e">
        <f t="shared" si="196"/>
        <v>#DIV/0!</v>
      </c>
    </row>
    <row r="5025" spans="1:5" x14ac:dyDescent="0.35">
      <c r="A5025">
        <f t="shared" si="192"/>
        <v>41381</v>
      </c>
      <c r="B5025">
        <f t="shared" si="196"/>
        <v>3.0258345276881555E-2</v>
      </c>
      <c r="C5025">
        <f t="shared" si="196"/>
        <v>5.643123541073207E-4</v>
      </c>
      <c r="D5025" t="e">
        <f t="shared" si="196"/>
        <v>#DIV/0!</v>
      </c>
      <c r="E5025" t="e">
        <f t="shared" si="196"/>
        <v>#DIV/0!</v>
      </c>
    </row>
    <row r="5026" spans="1:5" x14ac:dyDescent="0.35">
      <c r="A5026">
        <f t="shared" si="192"/>
        <v>41382</v>
      </c>
      <c r="B5026">
        <f t="shared" si="196"/>
        <v>2.3259596976096825E-2</v>
      </c>
      <c r="C5026">
        <f t="shared" si="196"/>
        <v>3.8401847508457918E-4</v>
      </c>
      <c r="D5026" t="e">
        <f t="shared" si="196"/>
        <v>#DIV/0!</v>
      </c>
      <c r="E5026" t="e">
        <f t="shared" si="196"/>
        <v>#DIV/0!</v>
      </c>
    </row>
    <row r="5027" spans="1:5" x14ac:dyDescent="0.35">
      <c r="A5027">
        <f t="shared" si="192"/>
        <v>41383</v>
      </c>
      <c r="B5027">
        <f t="shared" si="196"/>
        <v>2.7824684707316822E-2</v>
      </c>
      <c r="C5027">
        <f t="shared" si="196"/>
        <v>1.0168521044805028E-3</v>
      </c>
      <c r="D5027" t="e">
        <f t="shared" si="196"/>
        <v>#DIV/0!</v>
      </c>
      <c r="E5027" t="e">
        <f t="shared" si="196"/>
        <v>#DIV/0!</v>
      </c>
    </row>
    <row r="5028" spans="1:5" x14ac:dyDescent="0.35">
      <c r="A5028">
        <f t="shared" si="192"/>
        <v>41386</v>
      </c>
      <c r="B5028">
        <f t="shared" si="196"/>
        <v>3.110637018002373E-2</v>
      </c>
      <c r="C5028">
        <f t="shared" si="196"/>
        <v>1.1934403645240226E-3</v>
      </c>
      <c r="D5028" t="e">
        <f t="shared" si="196"/>
        <v>#DIV/0!</v>
      </c>
      <c r="E5028" t="e">
        <f t="shared" si="196"/>
        <v>#DIV/0!</v>
      </c>
    </row>
    <row r="5029" spans="1:5" x14ac:dyDescent="0.35">
      <c r="A5029">
        <f t="shared" si="192"/>
        <v>41387</v>
      </c>
      <c r="B5029">
        <f t="shared" si="196"/>
        <v>4.1990320867417177E-2</v>
      </c>
      <c r="C5029">
        <f t="shared" si="196"/>
        <v>2.1003970093383499E-3</v>
      </c>
      <c r="D5029" t="e">
        <f t="shared" si="196"/>
        <v>#DIV/0!</v>
      </c>
      <c r="E5029" t="e">
        <f t="shared" si="196"/>
        <v>#DIV/0!</v>
      </c>
    </row>
    <row r="5030" spans="1:5" x14ac:dyDescent="0.35">
      <c r="A5030">
        <f t="shared" ref="A5030:A5054" si="197">A2502</f>
        <v>41388</v>
      </c>
      <c r="B5030">
        <f t="shared" si="196"/>
        <v>3.6276794357355771E-2</v>
      </c>
      <c r="C5030">
        <f t="shared" si="196"/>
        <v>4.3722032172997631E-3</v>
      </c>
      <c r="D5030" t="e">
        <f t="shared" si="196"/>
        <v>#DIV/0!</v>
      </c>
      <c r="E5030" t="e">
        <f t="shared" si="196"/>
        <v>#DIV/0!</v>
      </c>
    </row>
    <row r="5031" spans="1:5" x14ac:dyDescent="0.35">
      <c r="A5031">
        <f t="shared" si="197"/>
        <v>41389</v>
      </c>
      <c r="B5031">
        <f t="shared" si="196"/>
        <v>4.2469558881616312E-2</v>
      </c>
      <c r="C5031">
        <f t="shared" si="196"/>
        <v>5.3781883170951998E-3</v>
      </c>
      <c r="D5031" t="e">
        <f t="shared" si="196"/>
        <v>#DIV/0!</v>
      </c>
      <c r="E5031" t="e">
        <f t="shared" si="196"/>
        <v>#DIV/0!</v>
      </c>
    </row>
    <row r="5032" spans="1:5" x14ac:dyDescent="0.35">
      <c r="A5032">
        <f t="shared" si="197"/>
        <v>41390</v>
      </c>
      <c r="B5032">
        <f t="shared" si="196"/>
        <v>3.516512839573073E-2</v>
      </c>
      <c r="C5032">
        <f t="shared" si="196"/>
        <v>8.1019412667227668E-3</v>
      </c>
      <c r="D5032" t="e">
        <f t="shared" si="196"/>
        <v>#DIV/0!</v>
      </c>
      <c r="E5032" t="e">
        <f t="shared" si="196"/>
        <v>#DIV/0!</v>
      </c>
    </row>
    <row r="5033" spans="1:5" x14ac:dyDescent="0.35">
      <c r="A5033">
        <f t="shared" si="197"/>
        <v>41393</v>
      </c>
      <c r="B5033">
        <f t="shared" ref="B5033:E5048" si="198">B2505-B$2530</f>
        <v>4.6843289983886996E-2</v>
      </c>
      <c r="C5033">
        <f t="shared" si="198"/>
        <v>9.1947068533476221E-3</v>
      </c>
      <c r="D5033" t="e">
        <f t="shared" si="198"/>
        <v>#DIV/0!</v>
      </c>
      <c r="E5033" t="e">
        <f t="shared" si="198"/>
        <v>#DIV/0!</v>
      </c>
    </row>
    <row r="5034" spans="1:5" x14ac:dyDescent="0.35">
      <c r="A5034">
        <f t="shared" si="197"/>
        <v>41394</v>
      </c>
      <c r="B5034">
        <f t="shared" si="198"/>
        <v>5.2213341600508958E-2</v>
      </c>
      <c r="C5034">
        <f t="shared" si="198"/>
        <v>8.0972205805299284E-3</v>
      </c>
      <c r="D5034" t="e">
        <f t="shared" si="198"/>
        <v>#DIV/0!</v>
      </c>
      <c r="E5034" t="e">
        <f t="shared" si="198"/>
        <v>#DIV/0!</v>
      </c>
    </row>
    <row r="5035" spans="1:5" x14ac:dyDescent="0.35">
      <c r="A5035">
        <f t="shared" si="197"/>
        <v>41395</v>
      </c>
      <c r="B5035">
        <f t="shared" si="198"/>
        <v>3.1772916402991749E-2</v>
      </c>
      <c r="C5035">
        <f t="shared" si="198"/>
        <v>1.0868622478208922E-2</v>
      </c>
      <c r="D5035" t="e">
        <f t="shared" si="198"/>
        <v>#DIV/0!</v>
      </c>
      <c r="E5035" t="e">
        <f t="shared" si="198"/>
        <v>#DIV/0!</v>
      </c>
    </row>
    <row r="5036" spans="1:5" x14ac:dyDescent="0.35">
      <c r="A5036">
        <f t="shared" si="197"/>
        <v>41396</v>
      </c>
      <c r="B5036">
        <f t="shared" si="198"/>
        <v>5.3937831484459089E-2</v>
      </c>
      <c r="C5036">
        <f t="shared" si="198"/>
        <v>8.1104492920101683E-3</v>
      </c>
      <c r="D5036" t="e">
        <f t="shared" si="198"/>
        <v>#DIV/0!</v>
      </c>
      <c r="E5036" t="e">
        <f t="shared" si="198"/>
        <v>#DIV/0!</v>
      </c>
    </row>
    <row r="5037" spans="1:5" x14ac:dyDescent="0.35">
      <c r="A5037">
        <f t="shared" si="197"/>
        <v>41397</v>
      </c>
      <c r="B5037">
        <f t="shared" si="198"/>
        <v>5.4062738872106567E-2</v>
      </c>
      <c r="C5037">
        <f t="shared" si="198"/>
        <v>6.4961890935964599E-3</v>
      </c>
      <c r="D5037" t="e">
        <f t="shared" si="198"/>
        <v>#DIV/0!</v>
      </c>
      <c r="E5037" t="e">
        <f t="shared" si="198"/>
        <v>#DIV/0!</v>
      </c>
    </row>
    <row r="5038" spans="1:5" x14ac:dyDescent="0.35">
      <c r="A5038">
        <f t="shared" si="197"/>
        <v>41400</v>
      </c>
      <c r="B5038">
        <f t="shared" si="198"/>
        <v>5.5513259357211089E-2</v>
      </c>
      <c r="C5038">
        <f t="shared" si="198"/>
        <v>3.1237623630571802E-3</v>
      </c>
      <c r="D5038" t="e">
        <f t="shared" si="198"/>
        <v>#DIV/0!</v>
      </c>
      <c r="E5038" t="e">
        <f t="shared" si="198"/>
        <v>#DIV/0!</v>
      </c>
    </row>
    <row r="5039" spans="1:5" x14ac:dyDescent="0.35">
      <c r="A5039">
        <f t="shared" si="197"/>
        <v>41401</v>
      </c>
      <c r="B5039">
        <f t="shared" si="198"/>
        <v>6.3052897452662196E-2</v>
      </c>
      <c r="C5039">
        <f t="shared" si="198"/>
        <v>2.2147576820328967E-3</v>
      </c>
      <c r="D5039" t="e">
        <f t="shared" si="198"/>
        <v>#DIV/0!</v>
      </c>
      <c r="E5039" t="e">
        <f t="shared" si="198"/>
        <v>#DIV/0!</v>
      </c>
    </row>
    <row r="5040" spans="1:5" x14ac:dyDescent="0.35">
      <c r="A5040">
        <f t="shared" si="197"/>
        <v>41402</v>
      </c>
      <c r="B5040">
        <f t="shared" si="198"/>
        <v>6.1425982425820883E-2</v>
      </c>
      <c r="C5040">
        <f t="shared" si="198"/>
        <v>2.8482718784258003E-3</v>
      </c>
      <c r="D5040" t="e">
        <f t="shared" si="198"/>
        <v>#DIV/0!</v>
      </c>
      <c r="E5040" t="e">
        <f t="shared" si="198"/>
        <v>#DIV/0!</v>
      </c>
    </row>
    <row r="5041" spans="1:5" x14ac:dyDescent="0.35">
      <c r="A5041">
        <f t="shared" si="197"/>
        <v>41403</v>
      </c>
      <c r="B5041">
        <f t="shared" si="198"/>
        <v>5.8109955980741326E-2</v>
      </c>
      <c r="C5041">
        <f t="shared" si="198"/>
        <v>2.4903573170638842E-3</v>
      </c>
      <c r="D5041" t="e">
        <f t="shared" si="198"/>
        <v>#DIV/0!</v>
      </c>
      <c r="E5041" t="e">
        <f t="shared" si="198"/>
        <v>#DIV/0!</v>
      </c>
    </row>
    <row r="5042" spans="1:5" x14ac:dyDescent="0.35">
      <c r="A5042">
        <f t="shared" si="197"/>
        <v>41404</v>
      </c>
      <c r="B5042">
        <f t="shared" si="198"/>
        <v>6.1028856899182707E-2</v>
      </c>
      <c r="C5042">
        <f t="shared" si="198"/>
        <v>6.7552495156737377E-4</v>
      </c>
      <c r="D5042" t="e">
        <f t="shared" si="198"/>
        <v>#DIV/0!</v>
      </c>
      <c r="E5042" t="e">
        <f t="shared" si="198"/>
        <v>#DIV/0!</v>
      </c>
    </row>
    <row r="5043" spans="1:5" x14ac:dyDescent="0.35">
      <c r="A5043">
        <f t="shared" si="197"/>
        <v>41407</v>
      </c>
      <c r="B5043">
        <f t="shared" si="198"/>
        <v>6.0438402688327245E-2</v>
      </c>
      <c r="C5043">
        <f t="shared" si="198"/>
        <v>7.6939582227615252E-4</v>
      </c>
      <c r="D5043" t="e">
        <f t="shared" si="198"/>
        <v>#DIV/0!</v>
      </c>
      <c r="E5043" t="e">
        <f t="shared" si="198"/>
        <v>#DIV/0!</v>
      </c>
    </row>
    <row r="5044" spans="1:5" x14ac:dyDescent="0.35">
      <c r="A5044">
        <f t="shared" si="197"/>
        <v>41408</v>
      </c>
      <c r="B5044">
        <f t="shared" si="198"/>
        <v>7.0588170564509403E-2</v>
      </c>
      <c r="C5044">
        <f t="shared" si="198"/>
        <v>-3.4089238176593824E-3</v>
      </c>
      <c r="D5044" t="e">
        <f t="shared" si="198"/>
        <v>#DIV/0!</v>
      </c>
      <c r="E5044" t="e">
        <f t="shared" si="198"/>
        <v>#DIV/0!</v>
      </c>
    </row>
    <row r="5045" spans="1:5" x14ac:dyDescent="0.35">
      <c r="A5045">
        <f t="shared" si="197"/>
        <v>41409</v>
      </c>
      <c r="B5045">
        <f t="shared" si="198"/>
        <v>7.7276447618850455E-2</v>
      </c>
      <c r="C5045">
        <f t="shared" si="198"/>
        <v>-2.0482808667200876E-3</v>
      </c>
      <c r="D5045" t="e">
        <f t="shared" si="198"/>
        <v>#DIV/0!</v>
      </c>
      <c r="E5045" t="e">
        <f t="shared" si="198"/>
        <v>#DIV/0!</v>
      </c>
    </row>
    <row r="5046" spans="1:5" x14ac:dyDescent="0.35">
      <c r="A5046">
        <f t="shared" si="197"/>
        <v>41410</v>
      </c>
      <c r="B5046">
        <f t="shared" si="198"/>
        <v>7.1808586927570764E-2</v>
      </c>
      <c r="C5046">
        <f t="shared" si="198"/>
        <v>6.7280756865402067E-4</v>
      </c>
      <c r="D5046" t="e">
        <f t="shared" si="198"/>
        <v>#DIV/0!</v>
      </c>
      <c r="E5046" t="e">
        <f t="shared" si="198"/>
        <v>#DIV/0!</v>
      </c>
    </row>
    <row r="5047" spans="1:5" x14ac:dyDescent="0.35">
      <c r="A5047">
        <f t="shared" si="197"/>
        <v>41411</v>
      </c>
      <c r="B5047">
        <f t="shared" si="198"/>
        <v>7.5003526614093943E-2</v>
      </c>
      <c r="C5047">
        <f t="shared" si="198"/>
        <v>-5.9499922714805267E-4</v>
      </c>
      <c r="D5047" t="e">
        <f t="shared" si="198"/>
        <v>#DIV/0!</v>
      </c>
      <c r="E5047" t="e">
        <f t="shared" si="198"/>
        <v>#DIV/0!</v>
      </c>
    </row>
    <row r="5048" spans="1:5" x14ac:dyDescent="0.35">
      <c r="A5048">
        <f t="shared" si="197"/>
        <v>41414</v>
      </c>
      <c r="B5048">
        <f t="shared" si="198"/>
        <v>8.7903118373817382E-2</v>
      </c>
      <c r="C5048">
        <f t="shared" si="198"/>
        <v>-2.2296373733847082E-3</v>
      </c>
      <c r="D5048" t="e">
        <f t="shared" si="198"/>
        <v>#DIV/0!</v>
      </c>
      <c r="E5048" t="e">
        <f t="shared" si="198"/>
        <v>#DIV/0!</v>
      </c>
    </row>
    <row r="5049" spans="1:5" x14ac:dyDescent="0.35">
      <c r="A5049">
        <f t="shared" si="197"/>
        <v>41415</v>
      </c>
      <c r="B5049">
        <f t="shared" ref="B5049:E5054" si="199">B2521-B$2530</f>
        <v>9.6803973865390427E-2</v>
      </c>
      <c r="C5049">
        <f t="shared" si="199"/>
        <v>-1.9575779188742322E-3</v>
      </c>
      <c r="D5049" t="e">
        <f t="shared" si="199"/>
        <v>#DIV/0!</v>
      </c>
      <c r="E5049" t="e">
        <f t="shared" si="199"/>
        <v>#DIV/0!</v>
      </c>
    </row>
    <row r="5050" spans="1:5" x14ac:dyDescent="0.35">
      <c r="A5050">
        <f t="shared" si="197"/>
        <v>41416</v>
      </c>
      <c r="B5050">
        <f t="shared" si="199"/>
        <v>7.8030729651443212E-2</v>
      </c>
      <c r="C5050">
        <f t="shared" si="199"/>
        <v>-5.8558805995693637E-3</v>
      </c>
      <c r="D5050" t="e">
        <f t="shared" si="199"/>
        <v>#DIV/0!</v>
      </c>
      <c r="E5050" t="e">
        <f t="shared" si="199"/>
        <v>#DIV/0!</v>
      </c>
    </row>
    <row r="5051" spans="1:5" x14ac:dyDescent="0.35">
      <c r="A5051">
        <f t="shared" si="197"/>
        <v>41417</v>
      </c>
      <c r="B5051">
        <f t="shared" si="199"/>
        <v>9.5148559981045447E-2</v>
      </c>
      <c r="C5051">
        <f t="shared" si="199"/>
        <v>-9.9967195215100897E-3</v>
      </c>
      <c r="D5051" t="e">
        <f t="shared" si="199"/>
        <v>#DIV/0!</v>
      </c>
      <c r="E5051" t="e">
        <f t="shared" si="199"/>
        <v>#DIV/0!</v>
      </c>
    </row>
    <row r="5052" spans="1:5" x14ac:dyDescent="0.35">
      <c r="A5052">
        <f t="shared" si="197"/>
        <v>41418</v>
      </c>
      <c r="B5052">
        <f t="shared" si="199"/>
        <v>8.7804398471597614E-2</v>
      </c>
      <c r="C5052">
        <f t="shared" si="199"/>
        <v>-9.7277971176649609E-3</v>
      </c>
      <c r="D5052" t="e">
        <f t="shared" si="199"/>
        <v>#DIV/0!</v>
      </c>
      <c r="E5052" t="e">
        <f t="shared" si="199"/>
        <v>#DIV/0!</v>
      </c>
    </row>
    <row r="5053" spans="1:5" x14ac:dyDescent="0.35">
      <c r="A5053">
        <f t="shared" si="197"/>
        <v>41421</v>
      </c>
      <c r="B5053">
        <f t="shared" si="199"/>
        <v>7.3956849872854571E-2</v>
      </c>
      <c r="C5053">
        <f t="shared" si="199"/>
        <v>-9.9967195215100897E-3</v>
      </c>
      <c r="D5053" t="e">
        <f t="shared" si="199"/>
        <v>#DIV/0!</v>
      </c>
      <c r="E5053" t="e">
        <f t="shared" si="199"/>
        <v>#DIV/0!</v>
      </c>
    </row>
    <row r="5054" spans="1:5" x14ac:dyDescent="0.35">
      <c r="A5054">
        <f t="shared" si="197"/>
        <v>41422</v>
      </c>
      <c r="B5054">
        <f t="shared" si="199"/>
        <v>8.1803692316822732E-2</v>
      </c>
      <c r="C5054">
        <f t="shared" si="199"/>
        <v>-1.7027598949633061E-2</v>
      </c>
      <c r="D5054" t="e">
        <f t="shared" si="199"/>
        <v>#DIV/0!</v>
      </c>
      <c r="E5054" t="e">
        <f t="shared" si="199"/>
        <v>#DIV/0!</v>
      </c>
    </row>
  </sheetData>
  <mergeCells count="13">
    <mergeCell ref="B4:E4"/>
    <mergeCell ref="P1:W3"/>
    <mergeCell ref="G4:K4"/>
    <mergeCell ref="M7:N7"/>
    <mergeCell ref="M16:N16"/>
    <mergeCell ref="P7:Q7"/>
    <mergeCell ref="P16:Q16"/>
    <mergeCell ref="G26:K26"/>
    <mergeCell ref="G10:K10"/>
    <mergeCell ref="G12:K12"/>
    <mergeCell ref="G16:K16"/>
    <mergeCell ref="G18:K18"/>
    <mergeCell ref="G24:K2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5AB41-AD39-413A-8374-3C6F66867385}">
  <dimension ref="A1:K16"/>
  <sheetViews>
    <sheetView showGridLines="0" workbookViewId="0">
      <selection activeCell="G6" sqref="G6"/>
    </sheetView>
  </sheetViews>
  <sheetFormatPr defaultColWidth="8.83203125" defaultRowHeight="15.5" x14ac:dyDescent="0.35"/>
  <cols>
    <col min="1" max="1" width="21.1640625" customWidth="1"/>
    <col min="2" max="3" width="10.58203125" customWidth="1"/>
  </cols>
  <sheetData>
    <row r="1" spans="1:11" ht="15.5" customHeight="1" x14ac:dyDescent="0.35">
      <c r="A1" s="145" t="s">
        <v>16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</row>
    <row r="2" spans="1:11" ht="15.5" customHeight="1" x14ac:dyDescent="0.35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</row>
    <row r="3" spans="1:11" ht="15.5" customHeight="1" x14ac:dyDescent="0.35">
      <c r="A3" s="145"/>
      <c r="B3" s="145"/>
      <c r="C3" s="145"/>
      <c r="D3" s="145"/>
      <c r="E3" s="145"/>
      <c r="F3" s="145"/>
      <c r="G3" s="145"/>
      <c r="H3" s="145"/>
      <c r="I3" s="145"/>
      <c r="J3" s="145"/>
      <c r="K3" s="145"/>
    </row>
    <row r="4" spans="1:11" x14ac:dyDescent="0.35">
      <c r="A4" s="145"/>
      <c r="B4" s="145"/>
      <c r="C4" s="145"/>
      <c r="D4" s="145"/>
      <c r="E4" s="145"/>
      <c r="F4" s="145"/>
      <c r="G4" s="145"/>
      <c r="H4" s="145"/>
      <c r="I4" s="145"/>
      <c r="J4" s="145"/>
      <c r="K4" s="145"/>
    </row>
    <row r="6" spans="1:11" x14ac:dyDescent="0.35">
      <c r="A6" s="133" t="s">
        <v>39</v>
      </c>
      <c r="B6" s="133"/>
      <c r="C6" s="133"/>
    </row>
    <row r="7" spans="1:11" x14ac:dyDescent="0.35">
      <c r="A7" s="146" t="s">
        <v>21</v>
      </c>
      <c r="B7" s="34" t="s">
        <v>23</v>
      </c>
      <c r="C7" s="38" t="s">
        <v>24</v>
      </c>
    </row>
    <row r="8" spans="1:11" x14ac:dyDescent="0.35">
      <c r="A8" s="147"/>
      <c r="B8" s="136" t="s">
        <v>8</v>
      </c>
      <c r="C8" s="137"/>
    </row>
    <row r="9" spans="1:11" x14ac:dyDescent="0.35">
      <c r="A9" t="s">
        <v>0</v>
      </c>
      <c r="B9" s="29">
        <f>+Daily!R6</f>
        <v>0.5</v>
      </c>
      <c r="C9" s="29">
        <f>+'Ans2&amp;4'!Q9</f>
        <v>0.25</v>
      </c>
    </row>
    <row r="10" spans="1:11" x14ac:dyDescent="0.35">
      <c r="A10" t="s">
        <v>1</v>
      </c>
      <c r="B10" s="29">
        <f>+Daily!R7</f>
        <v>0.5</v>
      </c>
      <c r="C10" s="29">
        <f>+'Ans2&amp;4'!Q10</f>
        <v>0.25</v>
      </c>
    </row>
    <row r="11" spans="1:11" x14ac:dyDescent="0.35">
      <c r="A11" t="s">
        <v>2</v>
      </c>
      <c r="B11" s="29" t="e">
        <f>+Daily!#REF!</f>
        <v>#REF!</v>
      </c>
      <c r="C11" s="29">
        <f>+'Ans2&amp;4'!Q11</f>
        <v>0.25</v>
      </c>
    </row>
    <row r="12" spans="1:11" x14ac:dyDescent="0.35">
      <c r="A12" s="8" t="s">
        <v>3</v>
      </c>
      <c r="B12" s="29" t="e">
        <f>+Daily!#REF!</f>
        <v>#REF!</v>
      </c>
      <c r="C12" s="29">
        <f>+'Ans2&amp;4'!Q12</f>
        <v>0.25</v>
      </c>
    </row>
    <row r="13" spans="1:11" x14ac:dyDescent="0.35">
      <c r="A13" s="5" t="s">
        <v>9</v>
      </c>
      <c r="B13" s="35">
        <f>+Daily!R8</f>
        <v>2.0172182671194231E-4</v>
      </c>
      <c r="C13" s="35" t="e">
        <f>+'Ans2&amp;4'!Q13</f>
        <v>#DIV/0!</v>
      </c>
    </row>
    <row r="14" spans="1:11" x14ac:dyDescent="0.35">
      <c r="A14" s="5" t="s">
        <v>10</v>
      </c>
      <c r="B14" s="19">
        <f>+Daily!R9</f>
        <v>3.525380739713115E-5</v>
      </c>
      <c r="C14" s="19" t="e">
        <f>+'Ans2&amp;4'!Q14</f>
        <v>#DIV/0!</v>
      </c>
    </row>
    <row r="15" spans="1:11" x14ac:dyDescent="0.35">
      <c r="A15" s="13" t="s">
        <v>11</v>
      </c>
      <c r="B15" s="16">
        <f>+Daily!R10</f>
        <v>5.9374916755420507E-3</v>
      </c>
      <c r="C15" s="16" t="e">
        <f>+'Ans2&amp;4'!Q15</f>
        <v>#DIV/0!</v>
      </c>
    </row>
    <row r="16" spans="1:11" x14ac:dyDescent="0.35">
      <c r="A16" s="9" t="s">
        <v>19</v>
      </c>
    </row>
  </sheetData>
  <mergeCells count="4">
    <mergeCell ref="A1:K4"/>
    <mergeCell ref="A6:C6"/>
    <mergeCell ref="A7:A8"/>
    <mergeCell ref="B8:C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TASKS</vt:lpstr>
      <vt:lpstr>Data</vt:lpstr>
      <vt:lpstr>Daily</vt:lpstr>
      <vt:lpstr>Monthly</vt:lpstr>
      <vt:lpstr>Sheet4</vt:lpstr>
      <vt:lpstr>10 years</vt:lpstr>
      <vt:lpstr>Sheet1</vt:lpstr>
      <vt:lpstr>Ans2&amp;4</vt:lpstr>
      <vt:lpstr>Ans4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Alice</cp:lastModifiedBy>
  <dcterms:created xsi:type="dcterms:W3CDTF">2021-02-03T19:47:31Z</dcterms:created>
  <dcterms:modified xsi:type="dcterms:W3CDTF">2022-03-14T23:00:20Z</dcterms:modified>
</cp:coreProperties>
</file>